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1.Ноябрь 2024\"/>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26" i="1" l="1"/>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A77" i="19" s="1"/>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D77" i="19" l="1"/>
  <c r="L77" i="19"/>
  <c r="T77" i="19"/>
  <c r="M77" i="19"/>
  <c r="U77" i="19"/>
  <c r="N77" i="19"/>
  <c r="V77" i="19"/>
  <c r="B77" i="19"/>
  <c r="C77" i="19"/>
  <c r="F77" i="19"/>
  <c r="O77" i="19"/>
  <c r="W77" i="19"/>
  <c r="X77" i="19"/>
  <c r="Y77" i="19"/>
  <c r="K77" i="19"/>
  <c r="S77" i="19"/>
  <c r="G77" i="19"/>
  <c r="P77" i="19"/>
  <c r="Q77" i="19"/>
  <c r="R77" i="19"/>
  <c r="I77" i="19"/>
  <c r="J77" i="19"/>
  <c r="E77" i="19"/>
  <c r="H77" i="19"/>
  <c r="Q40" i="28"/>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X77" i="28" l="1"/>
  <c r="T77" i="28"/>
  <c r="P77" i="28"/>
  <c r="L77" i="28"/>
  <c r="H77" i="28"/>
  <c r="D77" i="28"/>
  <c r="W77" i="28"/>
  <c r="S77" i="28"/>
  <c r="O77" i="28"/>
  <c r="K77" i="28"/>
  <c r="G77" i="28"/>
  <c r="C77" i="28"/>
  <c r="Y77" i="28"/>
  <c r="Q77" i="28"/>
  <c r="I77" i="28"/>
  <c r="V77" i="28"/>
  <c r="N77" i="28"/>
  <c r="F77" i="28"/>
  <c r="R77" i="28"/>
  <c r="B77"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X77" i="21"/>
  <c r="T77" i="21"/>
  <c r="P77" i="21"/>
  <c r="L77" i="21"/>
  <c r="H77" i="21"/>
  <c r="D77" i="21"/>
  <c r="W77" i="21"/>
  <c r="S77" i="21"/>
  <c r="O77" i="21"/>
  <c r="K77" i="21"/>
  <c r="G77" i="21"/>
  <c r="C77" i="21"/>
  <c r="U77" i="21"/>
  <c r="M77" i="21"/>
  <c r="E77" i="21"/>
  <c r="Q77" i="21"/>
  <c r="F77"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A252" i="28" l="1"/>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R113" i="28"/>
  <c r="J113" i="28"/>
  <c r="B113" i="28"/>
  <c r="W113" i="28"/>
  <c r="O113" i="28"/>
  <c r="G113" i="28"/>
  <c r="K113" i="28"/>
  <c r="S113" i="28"/>
  <c r="V113" i="28"/>
  <c r="F113" i="28"/>
  <c r="C113" i="28"/>
  <c r="N113" i="28"/>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R149" i="21"/>
  <c r="J149" i="21"/>
  <c r="B149" i="21"/>
  <c r="N149" i="21"/>
  <c r="W149" i="21"/>
  <c r="O149" i="21"/>
  <c r="G149" i="21"/>
  <c r="V149" i="21"/>
  <c r="F149" i="21"/>
  <c r="K149" i="21"/>
  <c r="C149" i="21"/>
  <c r="S149" i="21"/>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V185" i="21" l="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V220" i="21"/>
  <c r="R220" i="21"/>
  <c r="N220" i="21"/>
  <c r="J220" i="21"/>
  <c r="F220" i="21"/>
  <c r="B220" i="21"/>
  <c r="T220" i="21"/>
  <c r="L220" i="21"/>
  <c r="D220" i="21"/>
  <c r="X220" i="21"/>
  <c r="H220" i="21"/>
  <c r="Y220" i="21"/>
  <c r="Q220" i="21"/>
  <c r="I220" i="21"/>
  <c r="P220" i="21"/>
  <c r="M220" i="21"/>
  <c r="E220" i="21"/>
  <c r="U220" i="21"/>
  <c r="A325" i="28" l="1"/>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<sst xmlns="http://schemas.openxmlformats.org/spreadsheetml/2006/main" count="1034" uniqueCount="179">
  <si>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</si>
  <si>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</si>
  <si>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</si>
  <si>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</si>
  <si>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</si>
  <si>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</si>
  <si>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</si>
  <si>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</si>
  <si>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</si>
  <si>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</si>
  <si>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</si>
  <si>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</si>
  <si>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</si>
  <si>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</si>
  <si>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</si>
  <si>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</si>
  <si>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</si>
  <si>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</si>
  <si>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</si>
  <si>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</si>
  <si>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</si>
  <si>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</si>
  <si>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</si>
  <si>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</si>
  <si>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</si>
  <si>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</si>
  <si>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</si>
  <si>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</si>
  <si>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</si>
  <si>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</si>
  <si>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</si>
  <si>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</si>
  <si>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</si>
  <si>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</si>
  <si>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</si>
  <si>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</si>
  <si>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</si>
  <si>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</si>
  <si>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</si>
  <si>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</si>
  <si>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</si>
  <si>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</si>
  <si>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</si>
  <si>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</si>
  <si>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</si>
  <si>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</si>
  <si>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</si>
  <si>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</si>
  <si>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</si>
  <si>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</si>
  <si>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</si>
  <si>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</si>
  <si>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</si>
  <si>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</si>
  <si>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</si>
  <si>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</si>
  <si>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</si>
  <si>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</si>
  <si>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</si>
  <si>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</si>
  <si>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</si>
  <si>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</si>
  <si>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</si>
  <si>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</si>
  <si>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</si>
  <si>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</si>
  <si>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</si>
  <si>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</si>
  <si>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</si>
  <si>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</si>
  <si>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</si>
  <si>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</si>
  <si>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</si>
  <si>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</si>
  <si>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</si>
  <si>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</si>
  <si>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</si>
  <si>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</si>
  <si>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</si>
  <si>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</si>
  <si>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</si>
  <si>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</si>
  <si>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</si>
  <si>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</si>
  <si>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</si>
  <si>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</si>
  <si>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</si>
  <si>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</si>
  <si>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</si>
  <si>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</si>
  <si>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</si>
  <si>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</si>
  <si>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</si>
  <si>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</si>
  <si>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</si>
  <si>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</si>
  <si>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</si>
  <si>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</si>
  <si>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</si>
  <si>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</si>
  <si>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</si>
  <si>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</si>
  <si>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</si>
  <si>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</si>
  <si>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</si>
  <si>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</si>
  <si>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</si>
  <si>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</si>
  <si>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</si>
  <si>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</si>
  <si>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</si>
  <si>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</si>
  <si>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</si>
  <si>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</si>
  <si>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</si>
  <si>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</si>
  <si>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</si>
  <si>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</si>
  <si>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</si>
  <si>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</si>
  <si>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</si>
  <si>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</si>
  <si>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</si>
  <si>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</si>
  <si>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</si>
  <si>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</si>
  <si>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</si>
  <si>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</si>
  <si>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</si>
  <si>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</si>
  <si>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</si>
  <si>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</si>
  <si>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</si>
  <si>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</si>
  <si>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</si>
  <si>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</si>
  <si>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</si>
  <si>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</si>
  <si>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</si>
  <si>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</si>
  <si>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</si>
  <si>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</si>
  <si>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</si>
  <si>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</si>
  <si>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</si>
  <si>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</si>
  <si>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Агенство по тарифам Приморского края. Постановление № 60/14 от 24.12.2021г.</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</si>
  <si>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2024 г.</t>
  </si>
  <si>
    <t>ноябрь 2024 года</t>
  </si>
  <si>
    <t>01.11.2024</t>
  </si>
  <si>
    <t>02.11.2024</t>
  </si>
  <si>
    <t>03.11.2024</t>
  </si>
  <si>
    <t>04.11.2024</t>
  </si>
  <si>
    <t>05.11.2024</t>
  </si>
  <si>
    <t>06.11.2024</t>
  </si>
  <si>
    <t>07.11.2024</t>
  </si>
  <si>
    <t>08.11.2024</t>
  </si>
  <si>
    <t>09.11.2024</t>
  </si>
  <si>
    <t>10.11.2024</t>
  </si>
  <si>
    <t>11.11.2024</t>
  </si>
  <si>
    <t>12.11.2024</t>
  </si>
  <si>
    <t>13.11.2024</t>
  </si>
  <si>
    <t>14.11.2024</t>
  </si>
  <si>
    <t>15.11.2024</t>
  </si>
  <si>
    <t>16.11.2024</t>
  </si>
  <si>
    <t>17.11.2024</t>
  </si>
  <si>
    <t>18.11.2024</t>
  </si>
  <si>
    <t>19.11.2024</t>
  </si>
  <si>
    <t>20.11.2024</t>
  </si>
  <si>
    <t>21.11.2024</t>
  </si>
  <si>
    <t>22.11.2024</t>
  </si>
  <si>
    <t>23.11.2024</t>
  </si>
  <si>
    <t>24.11.2024</t>
  </si>
  <si>
    <t>25.11.2024</t>
  </si>
  <si>
    <t>26.11.2024</t>
  </si>
  <si>
    <t>27.11.2024</t>
  </si>
  <si>
    <t>28.11.2024</t>
  </si>
  <si>
    <t>29.11.2024</t>
  </si>
  <si>
    <t>30.11.2024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</si>
</sst>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3000375</xdr:colOff>
          <xdr:row>20</xdr:row>
          <xdr:rowOff>247650</xdr:rowOff>
        </xdr:from>
        <xdr:to>
          <xdr:col>2</xdr:col>
          <xdr:colOff>1028700</xdr:colOff>
          <xdr:row>20</xdr:row>
          <xdr:rowOff>476250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171450</xdr:rowOff>
        </xdr:from>
        <xdr:to>
          <xdr:col>2</xdr:col>
          <xdr:colOff>904875</xdr:colOff>
          <xdr:row>22</xdr:row>
          <xdr:rowOff>419100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L27" sqref="L27"/>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0" t="s">
        <v>147</v>
      </c>
      <c r="B1" s="100"/>
      <c r="C1" s="100"/>
      <c r="D1" s="100"/>
      <c r="E1" s="100"/>
      <c r="F1" s="100"/>
    </row>
    <row r="2" spans="1:8" s="1" customFormat="1" ht="21.75" customHeight="1" x14ac:dyDescent="0.25">
      <c r="A2" s="101" t="s">
        <v>30</v>
      </c>
      <c r="B2" s="101"/>
      <c r="C2" s="101"/>
      <c r="D2" s="101"/>
      <c r="E2" s="101"/>
      <c r="F2" s="101"/>
      <c r="G2" s="1" t="s">
        <v>41</v>
      </c>
    </row>
    <row r="3" spans="1:8" ht="18" customHeight="1" x14ac:dyDescent="0.25">
      <c r="A3" s="102" t="s">
        <v>31</v>
      </c>
      <c r="B3" s="102"/>
      <c r="C3" s="102"/>
      <c r="D3" s="102"/>
      <c r="E3" s="102"/>
      <c r="F3" s="102"/>
    </row>
    <row r="4" spans="1:8" ht="34.5" customHeight="1" x14ac:dyDescent="0.25">
      <c r="A4" s="107" t="s">
        <v>45</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44</v>
      </c>
      <c r="B7" s="109"/>
      <c r="C7" s="4">
        <f>$F$12+'СЕТ СН'!F5+СВЦЭМ!$D$10+'СЕТ СН'!F8-'СЕТ СН'!F$15</f>
        <v>4655.18930077</v>
      </c>
      <c r="D7" s="4">
        <f>$F$12+'СЕТ СН'!G5+СВЦЭМ!$D$10+'СЕТ СН'!G8-'СЕТ СН'!G$15</f>
        <v>5747.0893007699997</v>
      </c>
      <c r="E7" s="4">
        <f>$F$12+'СЕТ СН'!H5+СВЦЭМ!$D$10+'СЕТ СН'!H8-'СЕТ СН'!H$15</f>
        <v>6071.2893007699995</v>
      </c>
      <c r="F7" s="4">
        <f>$F$12+'СЕТ СН'!I5+СВЦЭМ!$D$10+'СЕТ СН'!I8-'СЕТ СН'!I$15</f>
        <v>6825.7793007699993</v>
      </c>
      <c r="G7" s="5"/>
    </row>
    <row r="8" spans="1:8" x14ac:dyDescent="0.25">
      <c r="F8" s="8"/>
    </row>
    <row r="9" spans="1:8" ht="45.75" customHeight="1" x14ac:dyDescent="0.25">
      <c r="A9" s="115" t="s">
        <v>46</v>
      </c>
      <c r="B9" s="115"/>
      <c r="C9" s="115"/>
      <c r="D9" s="115"/>
      <c r="E9" s="115"/>
      <c r="F9" s="115"/>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103" t="s">
        <v>47</v>
      </c>
      <c r="C12" s="103"/>
      <c r="D12" s="103"/>
      <c r="E12" s="13" t="s">
        <v>22</v>
      </c>
      <c r="F12" s="11">
        <f>ROUND(F13+F14*F15,8)+F34</f>
        <v>2696.92830069</v>
      </c>
      <c r="H12" s="2" t="s">
        <v>41</v>
      </c>
    </row>
    <row r="13" spans="1:8" ht="31.5" x14ac:dyDescent="0.25">
      <c r="A13" s="12">
        <v>2</v>
      </c>
      <c r="B13" s="103" t="s">
        <v>48</v>
      </c>
      <c r="C13" s="103"/>
      <c r="D13" s="103"/>
      <c r="E13" s="13" t="s">
        <v>22</v>
      </c>
      <c r="F13" s="11">
        <f>СВЦЭМ!$D$11</f>
        <v>1727.90610982</v>
      </c>
    </row>
    <row r="14" spans="1:8" ht="36" customHeight="1" x14ac:dyDescent="0.25">
      <c r="A14" s="12">
        <v>3</v>
      </c>
      <c r="B14" s="103" t="s">
        <v>49</v>
      </c>
      <c r="C14" s="103"/>
      <c r="D14" s="103"/>
      <c r="E14" s="13" t="s">
        <v>23</v>
      </c>
      <c r="F14" s="11">
        <f>СВЦЭМ!$D$12</f>
        <v>650786.49499284697</v>
      </c>
    </row>
    <row r="15" spans="1:8" ht="30.75" customHeight="1" x14ac:dyDescent="0.25">
      <c r="A15" s="12">
        <v>4</v>
      </c>
      <c r="B15" s="103" t="s">
        <v>50</v>
      </c>
      <c r="C15" s="103" t="s">
        <v>24</v>
      </c>
      <c r="D15" s="103" t="s">
        <v>24</v>
      </c>
      <c r="E15" s="14" t="s">
        <v>51</v>
      </c>
      <c r="F15" s="15">
        <f>ROUND(IF(F25-(F26+F33)&lt;=0,0,MAX(0,(F16-(F17+F24))/(F25-(F26+F33)))),11)</f>
        <v>1.4890016900000001E-3</v>
      </c>
    </row>
    <row r="16" spans="1:8" ht="36" customHeight="1" x14ac:dyDescent="0.25">
      <c r="A16" s="12">
        <v>5</v>
      </c>
      <c r="B16" s="103" t="s">
        <v>52</v>
      </c>
      <c r="C16" s="103" t="s">
        <v>25</v>
      </c>
      <c r="D16" s="103" t="s">
        <v>6</v>
      </c>
      <c r="E16" s="13" t="s">
        <v>6</v>
      </c>
      <c r="F16" s="16">
        <f>СВЦЭМ!$D$27</f>
        <v>0.69899999999999995</v>
      </c>
    </row>
    <row r="17" spans="1:6" ht="33" customHeight="1" x14ac:dyDescent="0.25">
      <c r="A17" s="12">
        <v>6</v>
      </c>
      <c r="B17" s="103" t="s">
        <v>53</v>
      </c>
      <c r="C17" s="103" t="s">
        <v>25</v>
      </c>
      <c r="D17" s="103" t="s">
        <v>6</v>
      </c>
      <c r="E17" s="13" t="s">
        <v>6</v>
      </c>
      <c r="F17" s="16">
        <f>SUM(F19:F23)</f>
        <v>0.67700000000000005</v>
      </c>
    </row>
    <row r="18" spans="1:6" ht="13.5" customHeight="1" x14ac:dyDescent="0.25">
      <c r="A18" s="12"/>
      <c r="B18" s="104" t="s">
        <v>54</v>
      </c>
      <c r="C18" s="105"/>
      <c r="D18" s="105"/>
      <c r="E18" s="105"/>
      <c r="F18" s="106"/>
    </row>
    <row r="19" spans="1:6" x14ac:dyDescent="0.25">
      <c r="A19" s="12">
        <v>6.1</v>
      </c>
      <c r="B19" s="103" t="s">
        <v>55</v>
      </c>
      <c r="C19" s="103"/>
      <c r="D19" s="103"/>
      <c r="E19" s="13" t="s">
        <v>6</v>
      </c>
      <c r="F19" s="16">
        <v>0</v>
      </c>
    </row>
    <row r="20" spans="1:6" x14ac:dyDescent="0.25">
      <c r="A20" s="12">
        <v>6.2</v>
      </c>
      <c r="B20" s="103" t="s">
        <v>56</v>
      </c>
      <c r="C20" s="103"/>
      <c r="D20" s="103"/>
      <c r="E20" s="13" t="s">
        <v>6</v>
      </c>
      <c r="F20" s="16">
        <v>0</v>
      </c>
    </row>
    <row r="21" spans="1:6" x14ac:dyDescent="0.25">
      <c r="A21" s="12">
        <v>6.3</v>
      </c>
      <c r="B21" s="103" t="s">
        <v>57</v>
      </c>
      <c r="C21" s="103"/>
      <c r="D21" s="103"/>
      <c r="E21" s="13" t="s">
        <v>6</v>
      </c>
      <c r="F21" s="16">
        <v>0</v>
      </c>
    </row>
    <row r="22" spans="1:6" x14ac:dyDescent="0.25">
      <c r="A22" s="12">
        <v>6.4</v>
      </c>
      <c r="B22" s="103" t="s">
        <v>58</v>
      </c>
      <c r="C22" s="103"/>
      <c r="D22" s="103"/>
      <c r="E22" s="13" t="s">
        <v>6</v>
      </c>
      <c r="F22" s="16">
        <v>0</v>
      </c>
    </row>
    <row r="23" spans="1:6" x14ac:dyDescent="0.25">
      <c r="A23" s="12">
        <v>6.5</v>
      </c>
      <c r="B23" s="103" t="s">
        <v>59</v>
      </c>
      <c r="C23" s="103"/>
      <c r="D23" s="103"/>
      <c r="E23" s="13" t="s">
        <v>6</v>
      </c>
      <c r="F23" s="86">
        <v>0.67700000000000005</v>
      </c>
    </row>
    <row r="24" spans="1:6" ht="31.5" customHeight="1" x14ac:dyDescent="0.25">
      <c r="A24" s="12">
        <v>7</v>
      </c>
      <c r="B24" s="103" t="s">
        <v>26</v>
      </c>
      <c r="C24" s="103" t="s">
        <v>25</v>
      </c>
      <c r="D24" s="103" t="s">
        <v>6</v>
      </c>
      <c r="E24" s="13" t="s">
        <v>6</v>
      </c>
      <c r="F24" s="16">
        <v>0</v>
      </c>
    </row>
    <row r="25" spans="1:6" ht="30" customHeight="1" x14ac:dyDescent="0.25">
      <c r="A25" s="12">
        <v>8</v>
      </c>
      <c r="B25" s="103" t="s">
        <v>60</v>
      </c>
      <c r="C25" s="103" t="s">
        <v>27</v>
      </c>
      <c r="D25" s="103" t="s">
        <v>28</v>
      </c>
      <c r="E25" s="13" t="s">
        <v>61</v>
      </c>
      <c r="F25" s="16">
        <f>СВЦЭМ!D26</f>
        <v>685.12400000000002</v>
      </c>
    </row>
    <row r="26" spans="1:6" ht="30.75" customHeight="1" x14ac:dyDescent="0.25">
      <c r="A26" s="12">
        <v>9</v>
      </c>
      <c r="B26" s="103" t="s">
        <v>62</v>
      </c>
      <c r="C26" s="103" t="s">
        <v>27</v>
      </c>
      <c r="D26" s="103" t="s">
        <v>28</v>
      </c>
      <c r="E26" s="13" t="s">
        <v>61</v>
      </c>
      <c r="F26" s="16">
        <f>SUM(F28:F32)</f>
        <v>670.34899999999982</v>
      </c>
    </row>
    <row r="27" spans="1:6" x14ac:dyDescent="0.25">
      <c r="A27" s="12"/>
      <c r="B27" s="104" t="s">
        <v>54</v>
      </c>
      <c r="C27" s="105"/>
      <c r="D27" s="105"/>
      <c r="E27" s="105"/>
      <c r="F27" s="106"/>
    </row>
    <row r="28" spans="1:6" x14ac:dyDescent="0.25">
      <c r="A28" s="12">
        <v>9.1</v>
      </c>
      <c r="B28" s="103" t="s">
        <v>55</v>
      </c>
      <c r="C28" s="103"/>
      <c r="D28" s="103"/>
      <c r="E28" s="13" t="s">
        <v>61</v>
      </c>
      <c r="F28" s="16">
        <v>0</v>
      </c>
    </row>
    <row r="29" spans="1:6" x14ac:dyDescent="0.25">
      <c r="A29" s="12">
        <v>9.1999999999999993</v>
      </c>
      <c r="B29" s="103" t="s">
        <v>56</v>
      </c>
      <c r="C29" s="103"/>
      <c r="D29" s="103"/>
      <c r="E29" s="13" t="s">
        <v>61</v>
      </c>
      <c r="F29" s="86">
        <v>0</v>
      </c>
    </row>
    <row r="30" spans="1:6" x14ac:dyDescent="0.25">
      <c r="A30" s="12">
        <v>9.3000000000000007</v>
      </c>
      <c r="B30" s="103" t="s">
        <v>57</v>
      </c>
      <c r="C30" s="103"/>
      <c r="D30" s="103"/>
      <c r="E30" s="13" t="s">
        <v>61</v>
      </c>
      <c r="F30" s="16">
        <v>0</v>
      </c>
    </row>
    <row r="31" spans="1:6" x14ac:dyDescent="0.25">
      <c r="A31" s="12">
        <v>9.4</v>
      </c>
      <c r="B31" s="103" t="s">
        <v>58</v>
      </c>
      <c r="C31" s="103"/>
      <c r="D31" s="103"/>
      <c r="E31" s="13" t="s">
        <v>61</v>
      </c>
      <c r="F31" s="16">
        <v>0</v>
      </c>
    </row>
    <row r="32" spans="1:6" x14ac:dyDescent="0.25">
      <c r="A32" s="12">
        <v>9.5</v>
      </c>
      <c r="B32" s="103" t="s">
        <v>59</v>
      </c>
      <c r="C32" s="103"/>
      <c r="D32" s="103"/>
      <c r="E32" s="13" t="s">
        <v>61</v>
      </c>
      <c r="F32" s="86">
        <v>670.34899999999982</v>
      </c>
    </row>
    <row r="33" spans="1:6" ht="34.5" customHeight="1" x14ac:dyDescent="0.25">
      <c r="A33" s="12">
        <v>10</v>
      </c>
      <c r="B33" s="103" t="s">
        <v>63</v>
      </c>
      <c r="C33" s="103" t="s">
        <v>27</v>
      </c>
      <c r="D33" s="103" t="s">
        <v>28</v>
      </c>
      <c r="E33" s="13" t="s">
        <v>61</v>
      </c>
      <c r="F33" s="16">
        <v>0</v>
      </c>
    </row>
    <row r="34" spans="1:6" ht="42" customHeight="1" x14ac:dyDescent="0.25">
      <c r="A34" s="12">
        <v>11</v>
      </c>
      <c r="B34" s="103" t="s">
        <v>64</v>
      </c>
      <c r="C34" s="103"/>
      <c r="D34" s="103" t="s">
        <v>22</v>
      </c>
      <c r="E34" s="17" t="s">
        <v>22</v>
      </c>
      <c r="F34" s="11">
        <v>0</v>
      </c>
    </row>
    <row r="36" spans="1:6" ht="15.75" customHeight="1" x14ac:dyDescent="0.25">
      <c r="A36" s="116" t="s">
        <v>65</v>
      </c>
      <c r="B36" s="116"/>
      <c r="C36" s="116"/>
      <c r="D36" s="116"/>
      <c r="E36" s="116"/>
      <c r="F36" s="116"/>
    </row>
    <row r="37" spans="1:6" x14ac:dyDescent="0.25">
      <c r="A37" s="116"/>
      <c r="B37" s="116"/>
      <c r="C37" s="116"/>
      <c r="D37" s="116"/>
      <c r="E37" s="116"/>
      <c r="F37" s="116"/>
    </row>
    <row r="38" spans="1:6" x14ac:dyDescent="0.25">
      <c r="A38" s="116"/>
      <c r="B38" s="116"/>
      <c r="C38" s="116"/>
      <c r="D38" s="116"/>
      <c r="E38" s="116"/>
      <c r="F38" s="116"/>
    </row>
    <row r="39" spans="1:6" x14ac:dyDescent="0.25">
      <c r="A39" s="116"/>
      <c r="B39" s="116"/>
      <c r="C39" s="116"/>
      <c r="D39" s="116"/>
      <c r="E39" s="116"/>
      <c r="F39" s="116"/>
    </row>
    <row r="40" spans="1:6" x14ac:dyDescent="0.25">
      <c r="A40" s="116"/>
      <c r="B40" s="116"/>
      <c r="C40" s="116"/>
      <c r="D40" s="116"/>
      <c r="E40" s="116"/>
      <c r="F40" s="116"/>
    </row>
    <row r="41" spans="1:6" x14ac:dyDescent="0.25">
      <c r="A41" s="116"/>
      <c r="B41" s="116"/>
      <c r="C41" s="116"/>
      <c r="D41" s="116"/>
      <c r="E41" s="116"/>
      <c r="F41" s="116"/>
    </row>
  </sheetData>
  <sheetProtection password="CF36" sheet="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2024 г.</v>
      </c>
      <c r="B1" s="117"/>
      <c r="C1" s="117"/>
      <c r="D1" s="117"/>
      <c r="E1" s="117"/>
      <c r="F1" s="18"/>
    </row>
    <row r="2" spans="1:6" x14ac:dyDescent="0.25">
      <c r="A2" s="19"/>
      <c r="B2" s="19"/>
      <c r="C2" s="19"/>
      <c r="D2" s="19"/>
      <c r="E2" s="19"/>
      <c r="F2" s="19"/>
    </row>
    <row r="3" spans="1:6" x14ac:dyDescent="0.25">
      <c r="A3" s="101" t="s">
        <v>13</v>
      </c>
      <c r="B3" s="101"/>
      <c r="C3" s="101"/>
      <c r="D3" s="101"/>
      <c r="E3" s="101"/>
      <c r="F3" s="20"/>
    </row>
    <row r="4" spans="1:6" x14ac:dyDescent="0.25">
      <c r="A4" s="102" t="s">
        <v>14</v>
      </c>
      <c r="B4" s="102"/>
      <c r="C4" s="102"/>
      <c r="D4" s="102"/>
      <c r="E4" s="102"/>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3763.9408286500002</v>
      </c>
      <c r="C9" s="4">
        <f>СВЦЭМ!$D$14+'СЕТ СН'!G5+СВЦЭМ!$D$10+'СЕТ СН'!G8-'СЕТ СН'!G$16</f>
        <v>4855.8408286499998</v>
      </c>
      <c r="D9" s="4">
        <f>СВЦЭМ!$D$14+'СЕТ СН'!H5+СВЦЭМ!$D$10+'СЕТ СН'!H8-'СЕТ СН'!H$16</f>
        <v>5180.0408286499996</v>
      </c>
      <c r="E9" s="4">
        <f>СВЦЭМ!$D$14+'СЕТ СН'!I5+СВЦЭМ!$D$10+'СЕТ СН'!I8-'СЕТ СН'!I$16</f>
        <v>5934.5308286499994</v>
      </c>
    </row>
    <row r="10" spans="1:6" x14ac:dyDescent="0.25">
      <c r="A10" s="26" t="s">
        <v>35</v>
      </c>
      <c r="B10" s="4">
        <f>СВЦЭМ!$D$15+'СЕТ СН'!F5+СВЦЭМ!$D$10+'СЕТ СН'!F8-'СЕТ СН'!F$16</f>
        <v>4309.5985004099994</v>
      </c>
      <c r="C10" s="4">
        <f>СВЦЭМ!$D$15+'СЕТ СН'!G5+СВЦЭМ!$D$10+'СЕТ СН'!G8-'СЕТ СН'!G$16</f>
        <v>5401.498500409999</v>
      </c>
      <c r="D10" s="4">
        <f>СВЦЭМ!$D$15+'СЕТ СН'!H5+СВЦЭМ!$D$10+'СЕТ СН'!H8-'СЕТ СН'!H$16</f>
        <v>5725.6985004099997</v>
      </c>
      <c r="E10" s="4">
        <f>СВЦЭМ!$D$15+'СЕТ СН'!I5+СВЦЭМ!$D$10+'СЕТ СН'!I8-'СЕТ СН'!I$16</f>
        <v>6480.1885004099995</v>
      </c>
    </row>
    <row r="11" spans="1:6" x14ac:dyDescent="0.25">
      <c r="A11" s="26" t="s">
        <v>36</v>
      </c>
      <c r="B11" s="4">
        <f>СВЦЭМ!$D$16+'СЕТ СН'!F5+СВЦЭМ!$D$10+'СЕТ СН'!F8-'СЕТ СН'!F$16</f>
        <v>5496.5292489499998</v>
      </c>
      <c r="C11" s="4">
        <f>СВЦЭМ!$D$16+'СЕТ СН'!G5+СВЦЭМ!$D$10+'СЕТ СН'!G8-'СЕТ СН'!G$16</f>
        <v>6588.4292489499994</v>
      </c>
      <c r="D11" s="4">
        <f>СВЦЭМ!$D$16+'СЕТ СН'!H5+СВЦЭМ!$D$10+'СЕТ СН'!H8-'СЕТ СН'!H$16</f>
        <v>6912.6292489500001</v>
      </c>
      <c r="E11" s="4">
        <f>СВЦЭМ!$D$16+'СЕТ СН'!I5+СВЦЭМ!$D$10+'СЕТ СН'!I8-'СЕТ СН'!I$16</f>
        <v>7667.1192489499999</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3763.9408286500002</v>
      </c>
      <c r="C16" s="28">
        <f>СВЦЭМ!$D$14+'СЕТ СН'!G5+СВЦЭМ!$D$10+'СЕТ СН'!G8-'СЕТ СН'!G$16</f>
        <v>4855.8408286499998</v>
      </c>
      <c r="D16" s="28">
        <f>СВЦЭМ!$D$14+'СЕТ СН'!H5+СВЦЭМ!$D$10+'СЕТ СН'!H8-'СЕТ СН'!H$16</f>
        <v>5180.0408286499996</v>
      </c>
      <c r="E16" s="28">
        <f>СВЦЭМ!$D$14+'СЕТ СН'!I5+СВЦЭМ!$D$10+'СЕТ СН'!I8-'СЕТ СН'!I$16</f>
        <v>5934.5308286499994</v>
      </c>
    </row>
    <row r="17" spans="1:5" x14ac:dyDescent="0.25">
      <c r="A17" s="26" t="s">
        <v>37</v>
      </c>
      <c r="B17" s="28">
        <f>СВЦЭМ!$D$17+'СЕТ СН'!F5+СВЦЭМ!$D$10+'СЕТ СН'!F8-'СЕТ СН'!F$16</f>
        <v>4657.1910828299997</v>
      </c>
      <c r="C17" s="28">
        <f>СВЦЭМ!$D$17+'СЕТ СН'!G5+СВЦЭМ!$D$10+'СЕТ СН'!G8-'СЕТ СН'!G$16</f>
        <v>5749.0910828299993</v>
      </c>
      <c r="D17" s="28">
        <f>СВЦЭМ!$D$17+'СЕТ СН'!H5+СВЦЭМ!$D$10+'СЕТ СН'!H8-'СЕТ СН'!H$16</f>
        <v>6073.2910828300001</v>
      </c>
      <c r="E17" s="28">
        <f>СВЦЭМ!$D$17+'СЕТ СН'!I5+СВЦЭМ!$D$10+'СЕТ СН'!I8-'СЕТ СН'!I$16</f>
        <v>6827.7810828299998</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18" zoomScale="70" zoomScaleNormal="70" zoomScaleSheetLayoutView="80" workbookViewId="0">
      <selection activeCell="A150" sqref="A150:Y150"/>
    </sheetView>
  </sheetViews>
  <sheetFormatPr defaultColWidth="10.75" defaultRowHeight="15" x14ac:dyDescent="0.25"/>
  <cols>
    <col min="1" max="25" width="10.75" style="41"/>
    <col min="26" max="16384" width="10.75" style="30"/>
  </cols>
  <sheetData>
    <row r="1" spans="1:27" ht="36"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2024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38</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15.75" x14ac:dyDescent="0.2">
      <c r="A4" s="123" t="s">
        <v>8</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01.11.2024</v>
      </c>
      <c r="B12" s="36">
        <f>SUMIFS(СВЦЭМ!$C$39:$C$758,СВЦЭМ!$A$39:$A$758,$A12,СВЦЭМ!$B$39:$B$758,B$11)+'СЕТ СН'!$F$9+СВЦЭМ!$D$10+'СЕТ СН'!$F$5-'СЕТ СН'!$F$17</f>
        <v>3835.2624596300002</v>
      </c>
      <c r="C12" s="36">
        <f>SUMIFS(СВЦЭМ!$C$39:$C$758,СВЦЭМ!$A$39:$A$758,$A12,СВЦЭМ!$B$39:$B$758,C$11)+'СЕТ СН'!$F$9+СВЦЭМ!$D$10+'СЕТ СН'!$F$5-'СЕТ СН'!$F$17</f>
        <v>3907.8418051400004</v>
      </c>
      <c r="D12" s="36">
        <f>SUMIFS(СВЦЭМ!$C$39:$C$758,СВЦЭМ!$A$39:$A$758,$A12,СВЦЭМ!$B$39:$B$758,D$11)+'СЕТ СН'!$F$9+СВЦЭМ!$D$10+'СЕТ СН'!$F$5-'СЕТ СН'!$F$17</f>
        <v>3942.7478609999998</v>
      </c>
      <c r="E12" s="36">
        <f>SUMIFS(СВЦЭМ!$C$39:$C$758,СВЦЭМ!$A$39:$A$758,$A12,СВЦЭМ!$B$39:$B$758,E$11)+'СЕТ СН'!$F$9+СВЦЭМ!$D$10+'СЕТ СН'!$F$5-'СЕТ СН'!$F$17</f>
        <v>3974.0975335900002</v>
      </c>
      <c r="F12" s="36">
        <f>SUMIFS(СВЦЭМ!$C$39:$C$758,СВЦЭМ!$A$39:$A$758,$A12,СВЦЭМ!$B$39:$B$758,F$11)+'СЕТ СН'!$F$9+СВЦЭМ!$D$10+'СЕТ СН'!$F$5-'СЕТ СН'!$F$17</f>
        <v>3962.1911106400003</v>
      </c>
      <c r="G12" s="36">
        <f>SUMIFS(СВЦЭМ!$C$39:$C$758,СВЦЭМ!$A$39:$A$758,$A12,СВЦЭМ!$B$39:$B$758,G$11)+'СЕТ СН'!$F$9+СВЦЭМ!$D$10+'СЕТ СН'!$F$5-'СЕТ СН'!$F$17</f>
        <v>3956.3075401900005</v>
      </c>
      <c r="H12" s="36">
        <f>SUMIFS(СВЦЭМ!$C$39:$C$758,СВЦЭМ!$A$39:$A$758,$A12,СВЦЭМ!$B$39:$B$758,H$11)+'СЕТ СН'!$F$9+СВЦЭМ!$D$10+'СЕТ СН'!$F$5-'СЕТ СН'!$F$17</f>
        <v>3912.6789691399999</v>
      </c>
      <c r="I12" s="36">
        <f>SUMIFS(СВЦЭМ!$C$39:$C$758,СВЦЭМ!$A$39:$A$758,$A12,СВЦЭМ!$B$39:$B$758,I$11)+'СЕТ СН'!$F$9+СВЦЭМ!$D$10+'СЕТ СН'!$F$5-'СЕТ СН'!$F$17</f>
        <v>3828.6223056600002</v>
      </c>
      <c r="J12" s="36">
        <f>SUMIFS(СВЦЭМ!$C$39:$C$758,СВЦЭМ!$A$39:$A$758,$A12,СВЦЭМ!$B$39:$B$758,J$11)+'СЕТ СН'!$F$9+СВЦЭМ!$D$10+'СЕТ СН'!$F$5-'СЕТ СН'!$F$17</f>
        <v>3786.2454969</v>
      </c>
      <c r="K12" s="36">
        <f>SUMIFS(СВЦЭМ!$C$39:$C$758,СВЦЭМ!$A$39:$A$758,$A12,СВЦЭМ!$B$39:$B$758,K$11)+'СЕТ СН'!$F$9+СВЦЭМ!$D$10+'СЕТ СН'!$F$5-'СЕТ СН'!$F$17</f>
        <v>3749.0540411399998</v>
      </c>
      <c r="L12" s="36">
        <f>SUMIFS(СВЦЭМ!$C$39:$C$758,СВЦЭМ!$A$39:$A$758,$A12,СВЦЭМ!$B$39:$B$758,L$11)+'СЕТ СН'!$F$9+СВЦЭМ!$D$10+'СЕТ СН'!$F$5-'СЕТ СН'!$F$17</f>
        <v>3751.1393996300003</v>
      </c>
      <c r="M12" s="36">
        <f>SUMIFS(СВЦЭМ!$C$39:$C$758,СВЦЭМ!$A$39:$A$758,$A12,СВЦЭМ!$B$39:$B$758,M$11)+'СЕТ СН'!$F$9+СВЦЭМ!$D$10+'СЕТ СН'!$F$5-'СЕТ СН'!$F$17</f>
        <v>3803.7282703700002</v>
      </c>
      <c r="N12" s="36">
        <f>SUMIFS(СВЦЭМ!$C$39:$C$758,СВЦЭМ!$A$39:$A$758,$A12,СВЦЭМ!$B$39:$B$758,N$11)+'СЕТ СН'!$F$9+СВЦЭМ!$D$10+'СЕТ СН'!$F$5-'СЕТ СН'!$F$17</f>
        <v>3804.3793185599998</v>
      </c>
      <c r="O12" s="36">
        <f>SUMIFS(СВЦЭМ!$C$39:$C$758,СВЦЭМ!$A$39:$A$758,$A12,СВЦЭМ!$B$39:$B$758,O$11)+'СЕТ СН'!$F$9+СВЦЭМ!$D$10+'СЕТ СН'!$F$5-'СЕТ СН'!$F$17</f>
        <v>3803.2106417499999</v>
      </c>
      <c r="P12" s="36">
        <f>SUMIFS(СВЦЭМ!$C$39:$C$758,СВЦЭМ!$A$39:$A$758,$A12,СВЦЭМ!$B$39:$B$758,P$11)+'СЕТ СН'!$F$9+СВЦЭМ!$D$10+'СЕТ СН'!$F$5-'СЕТ СН'!$F$17</f>
        <v>3810.45455442</v>
      </c>
      <c r="Q12" s="36">
        <f>SUMIFS(СВЦЭМ!$C$39:$C$758,СВЦЭМ!$A$39:$A$758,$A12,СВЦЭМ!$B$39:$B$758,Q$11)+'СЕТ СН'!$F$9+СВЦЭМ!$D$10+'СЕТ СН'!$F$5-'СЕТ СН'!$F$17</f>
        <v>3806.6058499199999</v>
      </c>
      <c r="R12" s="36">
        <f>SUMIFS(СВЦЭМ!$C$39:$C$758,СВЦЭМ!$A$39:$A$758,$A12,СВЦЭМ!$B$39:$B$758,R$11)+'СЕТ СН'!$F$9+СВЦЭМ!$D$10+'СЕТ СН'!$F$5-'СЕТ СН'!$F$17</f>
        <v>3818.7594789899999</v>
      </c>
      <c r="S12" s="36">
        <f>SUMIFS(СВЦЭМ!$C$39:$C$758,СВЦЭМ!$A$39:$A$758,$A12,СВЦЭМ!$B$39:$B$758,S$11)+'СЕТ СН'!$F$9+СВЦЭМ!$D$10+'СЕТ СН'!$F$5-'СЕТ СН'!$F$17</f>
        <v>3812.1917788299997</v>
      </c>
      <c r="T12" s="36">
        <f>SUMIFS(СВЦЭМ!$C$39:$C$758,СВЦЭМ!$A$39:$A$758,$A12,СВЦЭМ!$B$39:$B$758,T$11)+'СЕТ СН'!$F$9+СВЦЭМ!$D$10+'СЕТ СН'!$F$5-'СЕТ СН'!$F$17</f>
        <v>3736.6285493400001</v>
      </c>
      <c r="U12" s="36">
        <f>SUMIFS(СВЦЭМ!$C$39:$C$758,СВЦЭМ!$A$39:$A$758,$A12,СВЦЭМ!$B$39:$B$758,U$11)+'СЕТ СН'!$F$9+СВЦЭМ!$D$10+'СЕТ СН'!$F$5-'СЕТ СН'!$F$17</f>
        <v>3737.1742930299997</v>
      </c>
      <c r="V12" s="36">
        <f>SUMIFS(СВЦЭМ!$C$39:$C$758,СВЦЭМ!$A$39:$A$758,$A12,СВЦЭМ!$B$39:$B$758,V$11)+'СЕТ СН'!$F$9+СВЦЭМ!$D$10+'СЕТ СН'!$F$5-'СЕТ СН'!$F$17</f>
        <v>3771.63089416</v>
      </c>
      <c r="W12" s="36">
        <f>SUMIFS(СВЦЭМ!$C$39:$C$758,СВЦЭМ!$A$39:$A$758,$A12,СВЦЭМ!$B$39:$B$758,W$11)+'СЕТ СН'!$F$9+СВЦЭМ!$D$10+'СЕТ СН'!$F$5-'СЕТ СН'!$F$17</f>
        <v>3796.5789790399999</v>
      </c>
      <c r="X12" s="36">
        <f>SUMIFS(СВЦЭМ!$C$39:$C$758,СВЦЭМ!$A$39:$A$758,$A12,СВЦЭМ!$B$39:$B$758,X$11)+'СЕТ СН'!$F$9+СВЦЭМ!$D$10+'СЕТ СН'!$F$5-'СЕТ СН'!$F$17</f>
        <v>3793.45409591</v>
      </c>
      <c r="Y12" s="36">
        <f>SUMIFS(СВЦЭМ!$C$39:$C$758,СВЦЭМ!$A$39:$A$758,$A12,СВЦЭМ!$B$39:$B$758,Y$11)+'СЕТ СН'!$F$9+СВЦЭМ!$D$10+'СЕТ СН'!$F$5-'СЕТ СН'!$F$17</f>
        <v>3808.39432502</v>
      </c>
      <c r="AA12" s="37"/>
    </row>
    <row r="13" spans="1:27" ht="15.75" x14ac:dyDescent="0.2">
      <c r="A13" s="35">
        <f>A12+1</f>
        <v>45598</v>
      </c>
      <c r="B13" s="36">
        <f>SUMIFS(СВЦЭМ!$C$39:$C$758,СВЦЭМ!$A$39:$A$758,$A13,СВЦЭМ!$B$39:$B$758,B$11)+'СЕТ СН'!$F$9+СВЦЭМ!$D$10+'СЕТ СН'!$F$5-'СЕТ СН'!$F$17</f>
        <v>3794.2518985500001</v>
      </c>
      <c r="C13" s="36">
        <f>SUMIFS(СВЦЭМ!$C$39:$C$758,СВЦЭМ!$A$39:$A$758,$A13,СВЦЭМ!$B$39:$B$758,C$11)+'СЕТ СН'!$F$9+СВЦЭМ!$D$10+'СЕТ СН'!$F$5-'СЕТ СН'!$F$17</f>
        <v>3790.55089739</v>
      </c>
      <c r="D13" s="36">
        <f>SUMIFS(СВЦЭМ!$C$39:$C$758,СВЦЭМ!$A$39:$A$758,$A13,СВЦЭМ!$B$39:$B$758,D$11)+'СЕТ СН'!$F$9+СВЦЭМ!$D$10+'СЕТ СН'!$F$5-'СЕТ СН'!$F$17</f>
        <v>3812.5360259199997</v>
      </c>
      <c r="E13" s="36">
        <f>SUMIFS(СВЦЭМ!$C$39:$C$758,СВЦЭМ!$A$39:$A$758,$A13,СВЦЭМ!$B$39:$B$758,E$11)+'СЕТ СН'!$F$9+СВЦЭМ!$D$10+'СЕТ СН'!$F$5-'СЕТ СН'!$F$17</f>
        <v>3811.05304514</v>
      </c>
      <c r="F13" s="36">
        <f>SUMIFS(СВЦЭМ!$C$39:$C$758,СВЦЭМ!$A$39:$A$758,$A13,СВЦЭМ!$B$39:$B$758,F$11)+'СЕТ СН'!$F$9+СВЦЭМ!$D$10+'СЕТ СН'!$F$5-'СЕТ СН'!$F$17</f>
        <v>3811.3017261599998</v>
      </c>
      <c r="G13" s="36">
        <f>SUMIFS(СВЦЭМ!$C$39:$C$758,СВЦЭМ!$A$39:$A$758,$A13,СВЦЭМ!$B$39:$B$758,G$11)+'СЕТ СН'!$F$9+СВЦЭМ!$D$10+'СЕТ СН'!$F$5-'СЕТ СН'!$F$17</f>
        <v>3797.3925435299998</v>
      </c>
      <c r="H13" s="36">
        <f>SUMIFS(СВЦЭМ!$C$39:$C$758,СВЦЭМ!$A$39:$A$758,$A13,СВЦЭМ!$B$39:$B$758,H$11)+'СЕТ СН'!$F$9+СВЦЭМ!$D$10+'СЕТ СН'!$F$5-'СЕТ СН'!$F$17</f>
        <v>3805.3823592200001</v>
      </c>
      <c r="I13" s="36">
        <f>SUMIFS(СВЦЭМ!$C$39:$C$758,СВЦЭМ!$A$39:$A$758,$A13,СВЦЭМ!$B$39:$B$758,I$11)+'СЕТ СН'!$F$9+СВЦЭМ!$D$10+'СЕТ СН'!$F$5-'СЕТ СН'!$F$17</f>
        <v>3783.7783196299997</v>
      </c>
      <c r="J13" s="36">
        <f>SUMIFS(СВЦЭМ!$C$39:$C$758,СВЦЭМ!$A$39:$A$758,$A13,СВЦЭМ!$B$39:$B$758,J$11)+'СЕТ СН'!$F$9+СВЦЭМ!$D$10+'СЕТ СН'!$F$5-'СЕТ СН'!$F$17</f>
        <v>3743.1526978000002</v>
      </c>
      <c r="K13" s="36">
        <f>SUMIFS(СВЦЭМ!$C$39:$C$758,СВЦЭМ!$A$39:$A$758,$A13,СВЦЭМ!$B$39:$B$758,K$11)+'СЕТ СН'!$F$9+СВЦЭМ!$D$10+'СЕТ СН'!$F$5-'СЕТ СН'!$F$17</f>
        <v>3701.5189963800003</v>
      </c>
      <c r="L13" s="36">
        <f>SUMIFS(СВЦЭМ!$C$39:$C$758,СВЦЭМ!$A$39:$A$758,$A13,СВЦЭМ!$B$39:$B$758,L$11)+'СЕТ СН'!$F$9+СВЦЭМ!$D$10+'СЕТ СН'!$F$5-'СЕТ СН'!$F$17</f>
        <v>3682.8335082799999</v>
      </c>
      <c r="M13" s="36">
        <f>SUMIFS(СВЦЭМ!$C$39:$C$758,СВЦЭМ!$A$39:$A$758,$A13,СВЦЭМ!$B$39:$B$758,M$11)+'СЕТ СН'!$F$9+СВЦЭМ!$D$10+'СЕТ СН'!$F$5-'СЕТ СН'!$F$17</f>
        <v>3685.28092126</v>
      </c>
      <c r="N13" s="36">
        <f>SUMIFS(СВЦЭМ!$C$39:$C$758,СВЦЭМ!$A$39:$A$758,$A13,СВЦЭМ!$B$39:$B$758,N$11)+'СЕТ СН'!$F$9+СВЦЭМ!$D$10+'СЕТ СН'!$F$5-'СЕТ СН'!$F$17</f>
        <v>3697.0624355999998</v>
      </c>
      <c r="O13" s="36">
        <f>SUMIFS(СВЦЭМ!$C$39:$C$758,СВЦЭМ!$A$39:$A$758,$A13,СВЦЭМ!$B$39:$B$758,O$11)+'СЕТ СН'!$F$9+СВЦЭМ!$D$10+'СЕТ СН'!$F$5-'СЕТ СН'!$F$17</f>
        <v>3681.9924003200003</v>
      </c>
      <c r="P13" s="36">
        <f>SUMIFS(СВЦЭМ!$C$39:$C$758,СВЦЭМ!$A$39:$A$758,$A13,СВЦЭМ!$B$39:$B$758,P$11)+'СЕТ СН'!$F$9+СВЦЭМ!$D$10+'СЕТ СН'!$F$5-'СЕТ СН'!$F$17</f>
        <v>3713.7186545</v>
      </c>
      <c r="Q13" s="36">
        <f>SUMIFS(СВЦЭМ!$C$39:$C$758,СВЦЭМ!$A$39:$A$758,$A13,СВЦЭМ!$B$39:$B$758,Q$11)+'СЕТ СН'!$F$9+СВЦЭМ!$D$10+'СЕТ СН'!$F$5-'СЕТ СН'!$F$17</f>
        <v>3714.1929031099999</v>
      </c>
      <c r="R13" s="36">
        <f>SUMIFS(СВЦЭМ!$C$39:$C$758,СВЦЭМ!$A$39:$A$758,$A13,СВЦЭМ!$B$39:$B$758,R$11)+'СЕТ СН'!$F$9+СВЦЭМ!$D$10+'СЕТ СН'!$F$5-'СЕТ СН'!$F$17</f>
        <v>3716.74580801</v>
      </c>
      <c r="S13" s="36">
        <f>SUMIFS(СВЦЭМ!$C$39:$C$758,СВЦЭМ!$A$39:$A$758,$A13,СВЦЭМ!$B$39:$B$758,S$11)+'СЕТ СН'!$F$9+СВЦЭМ!$D$10+'СЕТ СН'!$F$5-'СЕТ СН'!$F$17</f>
        <v>3712.12878701</v>
      </c>
      <c r="T13" s="36">
        <f>SUMIFS(СВЦЭМ!$C$39:$C$758,СВЦЭМ!$A$39:$A$758,$A13,СВЦЭМ!$B$39:$B$758,T$11)+'СЕТ СН'!$F$9+СВЦЭМ!$D$10+'СЕТ СН'!$F$5-'СЕТ СН'!$F$17</f>
        <v>3648.12101235</v>
      </c>
      <c r="U13" s="36">
        <f>SUMIFS(СВЦЭМ!$C$39:$C$758,СВЦЭМ!$A$39:$A$758,$A13,СВЦЭМ!$B$39:$B$758,U$11)+'СЕТ СН'!$F$9+СВЦЭМ!$D$10+'СЕТ СН'!$F$5-'СЕТ СН'!$F$17</f>
        <v>3650.1135760300003</v>
      </c>
      <c r="V13" s="36">
        <f>SUMIFS(СВЦЭМ!$C$39:$C$758,СВЦЭМ!$A$39:$A$758,$A13,СВЦЭМ!$B$39:$B$758,V$11)+'СЕТ СН'!$F$9+СВЦЭМ!$D$10+'СЕТ СН'!$F$5-'СЕТ СН'!$F$17</f>
        <v>3690.49022629</v>
      </c>
      <c r="W13" s="36">
        <f>SUMIFS(СВЦЭМ!$C$39:$C$758,СВЦЭМ!$A$39:$A$758,$A13,СВЦЭМ!$B$39:$B$758,W$11)+'СЕТ СН'!$F$9+СВЦЭМ!$D$10+'СЕТ СН'!$F$5-'СЕТ СН'!$F$17</f>
        <v>3714.9317403300001</v>
      </c>
      <c r="X13" s="36">
        <f>SUMIFS(СВЦЭМ!$C$39:$C$758,СВЦЭМ!$A$39:$A$758,$A13,СВЦЭМ!$B$39:$B$758,X$11)+'СЕТ СН'!$F$9+СВЦЭМ!$D$10+'СЕТ СН'!$F$5-'СЕТ СН'!$F$17</f>
        <v>3750.6480549299999</v>
      </c>
      <c r="Y13" s="36">
        <f>SUMIFS(СВЦЭМ!$C$39:$C$758,СВЦЭМ!$A$39:$A$758,$A13,СВЦЭМ!$B$39:$B$758,Y$11)+'СЕТ СН'!$F$9+СВЦЭМ!$D$10+'СЕТ СН'!$F$5-'СЕТ СН'!$F$17</f>
        <v>3804.16568813</v>
      </c>
    </row>
    <row r="14" spans="1:27" ht="15.75" x14ac:dyDescent="0.2">
      <c r="A14" s="35">
        <f t="shared" ref="A14:A41" si="0">A13+1</f>
        <v>45599</v>
      </c>
      <c r="B14" s="36">
        <f>SUMIFS(СВЦЭМ!$C$39:$C$758,СВЦЭМ!$A$39:$A$758,$A14,СВЦЭМ!$B$39:$B$758,B$11)+'СЕТ СН'!$F$9+СВЦЭМ!$D$10+'СЕТ СН'!$F$5-'СЕТ СН'!$F$17</f>
        <v>3773.4635228899997</v>
      </c>
      <c r="C14" s="36">
        <f>SUMIFS(СВЦЭМ!$C$39:$C$758,СВЦЭМ!$A$39:$A$758,$A14,СВЦЭМ!$B$39:$B$758,C$11)+'СЕТ СН'!$F$9+СВЦЭМ!$D$10+'СЕТ СН'!$F$5-'СЕТ СН'!$F$17</f>
        <v>3818.0127553500001</v>
      </c>
      <c r="D14" s="36">
        <f>SUMIFS(СВЦЭМ!$C$39:$C$758,СВЦЭМ!$A$39:$A$758,$A14,СВЦЭМ!$B$39:$B$758,D$11)+'СЕТ СН'!$F$9+СВЦЭМ!$D$10+'СЕТ СН'!$F$5-'СЕТ СН'!$F$17</f>
        <v>3844.4896884700001</v>
      </c>
      <c r="E14" s="36">
        <f>SUMIFS(СВЦЭМ!$C$39:$C$758,СВЦЭМ!$A$39:$A$758,$A14,СВЦЭМ!$B$39:$B$758,E$11)+'СЕТ СН'!$F$9+СВЦЭМ!$D$10+'СЕТ СН'!$F$5-'СЕТ СН'!$F$17</f>
        <v>3872.99449572</v>
      </c>
      <c r="F14" s="36">
        <f>SUMIFS(СВЦЭМ!$C$39:$C$758,СВЦЭМ!$A$39:$A$758,$A14,СВЦЭМ!$B$39:$B$758,F$11)+'СЕТ СН'!$F$9+СВЦЭМ!$D$10+'СЕТ СН'!$F$5-'СЕТ СН'!$F$17</f>
        <v>3872.9945104500002</v>
      </c>
      <c r="G14" s="36">
        <f>SUMIFS(СВЦЭМ!$C$39:$C$758,СВЦЭМ!$A$39:$A$758,$A14,СВЦЭМ!$B$39:$B$758,G$11)+'СЕТ СН'!$F$9+СВЦЭМ!$D$10+'СЕТ СН'!$F$5-'СЕТ СН'!$F$17</f>
        <v>3847.7180948100004</v>
      </c>
      <c r="H14" s="36">
        <f>SUMIFS(СВЦЭМ!$C$39:$C$758,СВЦЭМ!$A$39:$A$758,$A14,СВЦЭМ!$B$39:$B$758,H$11)+'СЕТ СН'!$F$9+СВЦЭМ!$D$10+'СЕТ СН'!$F$5-'СЕТ СН'!$F$17</f>
        <v>3817.3669170900002</v>
      </c>
      <c r="I14" s="36">
        <f>SUMIFS(СВЦЭМ!$C$39:$C$758,СВЦЭМ!$A$39:$A$758,$A14,СВЦЭМ!$B$39:$B$758,I$11)+'СЕТ СН'!$F$9+СВЦЭМ!$D$10+'СЕТ СН'!$F$5-'СЕТ СН'!$F$17</f>
        <v>3783.9723478599999</v>
      </c>
      <c r="J14" s="36">
        <f>SUMIFS(СВЦЭМ!$C$39:$C$758,СВЦЭМ!$A$39:$A$758,$A14,СВЦЭМ!$B$39:$B$758,J$11)+'СЕТ СН'!$F$9+СВЦЭМ!$D$10+'СЕТ СН'!$F$5-'СЕТ СН'!$F$17</f>
        <v>3679.49366005</v>
      </c>
      <c r="K14" s="36">
        <f>SUMIFS(СВЦЭМ!$C$39:$C$758,СВЦЭМ!$A$39:$A$758,$A14,СВЦЭМ!$B$39:$B$758,K$11)+'СЕТ СН'!$F$9+СВЦЭМ!$D$10+'СЕТ СН'!$F$5-'СЕТ СН'!$F$17</f>
        <v>3597.2358080599997</v>
      </c>
      <c r="L14" s="36">
        <f>SUMIFS(СВЦЭМ!$C$39:$C$758,СВЦЭМ!$A$39:$A$758,$A14,СВЦЭМ!$B$39:$B$758,L$11)+'СЕТ СН'!$F$9+СВЦЭМ!$D$10+'СЕТ СН'!$F$5-'СЕТ СН'!$F$17</f>
        <v>3571.5386091600003</v>
      </c>
      <c r="M14" s="36">
        <f>SUMIFS(СВЦЭМ!$C$39:$C$758,СВЦЭМ!$A$39:$A$758,$A14,СВЦЭМ!$B$39:$B$758,M$11)+'СЕТ СН'!$F$9+СВЦЭМ!$D$10+'СЕТ СН'!$F$5-'СЕТ СН'!$F$17</f>
        <v>3580.3101558999997</v>
      </c>
      <c r="N14" s="36">
        <f>SUMIFS(СВЦЭМ!$C$39:$C$758,СВЦЭМ!$A$39:$A$758,$A14,СВЦЭМ!$B$39:$B$758,N$11)+'СЕТ СН'!$F$9+СВЦЭМ!$D$10+'СЕТ СН'!$F$5-'СЕТ СН'!$F$17</f>
        <v>3604.1734232399999</v>
      </c>
      <c r="O14" s="36">
        <f>SUMIFS(СВЦЭМ!$C$39:$C$758,СВЦЭМ!$A$39:$A$758,$A14,СВЦЭМ!$B$39:$B$758,O$11)+'СЕТ СН'!$F$9+СВЦЭМ!$D$10+'СЕТ СН'!$F$5-'СЕТ СН'!$F$17</f>
        <v>3642.2422672800003</v>
      </c>
      <c r="P14" s="36">
        <f>SUMIFS(СВЦЭМ!$C$39:$C$758,СВЦЭМ!$A$39:$A$758,$A14,СВЦЭМ!$B$39:$B$758,P$11)+'СЕТ СН'!$F$9+СВЦЭМ!$D$10+'СЕТ СН'!$F$5-'СЕТ СН'!$F$17</f>
        <v>3665.3729314000002</v>
      </c>
      <c r="Q14" s="36">
        <f>SUMIFS(СВЦЭМ!$C$39:$C$758,СВЦЭМ!$A$39:$A$758,$A14,СВЦЭМ!$B$39:$B$758,Q$11)+'СЕТ СН'!$F$9+СВЦЭМ!$D$10+'СЕТ СН'!$F$5-'СЕТ СН'!$F$17</f>
        <v>3682.1432332100003</v>
      </c>
      <c r="R14" s="36">
        <f>SUMIFS(СВЦЭМ!$C$39:$C$758,СВЦЭМ!$A$39:$A$758,$A14,СВЦЭМ!$B$39:$B$758,R$11)+'СЕТ СН'!$F$9+СВЦЭМ!$D$10+'СЕТ СН'!$F$5-'СЕТ СН'!$F$17</f>
        <v>3680.8385680700003</v>
      </c>
      <c r="S14" s="36">
        <f>SUMIFS(СВЦЭМ!$C$39:$C$758,СВЦЭМ!$A$39:$A$758,$A14,СВЦЭМ!$B$39:$B$758,S$11)+'СЕТ СН'!$F$9+СВЦЭМ!$D$10+'СЕТ СН'!$F$5-'СЕТ СН'!$F$17</f>
        <v>3672.03142321</v>
      </c>
      <c r="T14" s="36">
        <f>SUMIFS(СВЦЭМ!$C$39:$C$758,СВЦЭМ!$A$39:$A$758,$A14,СВЦЭМ!$B$39:$B$758,T$11)+'СЕТ СН'!$F$9+СВЦЭМ!$D$10+'СЕТ СН'!$F$5-'СЕТ СН'!$F$17</f>
        <v>3588.3279923499999</v>
      </c>
      <c r="U14" s="36">
        <f>SUMIFS(СВЦЭМ!$C$39:$C$758,СВЦЭМ!$A$39:$A$758,$A14,СВЦЭМ!$B$39:$B$758,U$11)+'СЕТ СН'!$F$9+СВЦЭМ!$D$10+'СЕТ СН'!$F$5-'СЕТ СН'!$F$17</f>
        <v>3568.9313086900002</v>
      </c>
      <c r="V14" s="36">
        <f>SUMIFS(СВЦЭМ!$C$39:$C$758,СВЦЭМ!$A$39:$A$758,$A14,СВЦЭМ!$B$39:$B$758,V$11)+'СЕТ СН'!$F$9+СВЦЭМ!$D$10+'СЕТ СН'!$F$5-'СЕТ СН'!$F$17</f>
        <v>3603.1279410500001</v>
      </c>
      <c r="W14" s="36">
        <f>SUMIFS(СВЦЭМ!$C$39:$C$758,СВЦЭМ!$A$39:$A$758,$A14,СВЦЭМ!$B$39:$B$758,W$11)+'СЕТ СН'!$F$9+СВЦЭМ!$D$10+'СЕТ СН'!$F$5-'СЕТ СН'!$F$17</f>
        <v>3623.9584871100001</v>
      </c>
      <c r="X14" s="36">
        <f>SUMIFS(СВЦЭМ!$C$39:$C$758,СВЦЭМ!$A$39:$A$758,$A14,СВЦЭМ!$B$39:$B$758,X$11)+'СЕТ СН'!$F$9+СВЦЭМ!$D$10+'СЕТ СН'!$F$5-'СЕТ СН'!$F$17</f>
        <v>3667.7551834000001</v>
      </c>
      <c r="Y14" s="36">
        <f>SUMIFS(СВЦЭМ!$C$39:$C$758,СВЦЭМ!$A$39:$A$758,$A14,СВЦЭМ!$B$39:$B$758,Y$11)+'СЕТ СН'!$F$9+СВЦЭМ!$D$10+'СЕТ СН'!$F$5-'СЕТ СН'!$F$17</f>
        <v>3714.3639756000002</v>
      </c>
    </row>
    <row r="15" spans="1:27" ht="15.75" x14ac:dyDescent="0.2">
      <c r="A15" s="35">
        <f t="shared" si="0"/>
        <v>45600</v>
      </c>
      <c r="B15" s="36">
        <f>SUMIFS(СВЦЭМ!$C$39:$C$758,СВЦЭМ!$A$39:$A$758,$A15,СВЦЭМ!$B$39:$B$758,B$11)+'СЕТ СН'!$F$9+СВЦЭМ!$D$10+'СЕТ СН'!$F$5-'СЕТ СН'!$F$17</f>
        <v>3690.8524544900001</v>
      </c>
      <c r="C15" s="36">
        <f>SUMIFS(СВЦЭМ!$C$39:$C$758,СВЦЭМ!$A$39:$A$758,$A15,СВЦЭМ!$B$39:$B$758,C$11)+'СЕТ СН'!$F$9+СВЦЭМ!$D$10+'СЕТ СН'!$F$5-'СЕТ СН'!$F$17</f>
        <v>3742.0209079200004</v>
      </c>
      <c r="D15" s="36">
        <f>SUMIFS(СВЦЭМ!$C$39:$C$758,СВЦЭМ!$A$39:$A$758,$A15,СВЦЭМ!$B$39:$B$758,D$11)+'СЕТ СН'!$F$9+СВЦЭМ!$D$10+'СЕТ СН'!$F$5-'СЕТ СН'!$F$17</f>
        <v>3763.86176793</v>
      </c>
      <c r="E15" s="36">
        <f>SUMIFS(СВЦЭМ!$C$39:$C$758,СВЦЭМ!$A$39:$A$758,$A15,СВЦЭМ!$B$39:$B$758,E$11)+'СЕТ СН'!$F$9+СВЦЭМ!$D$10+'СЕТ СН'!$F$5-'СЕТ СН'!$F$17</f>
        <v>3770.1248750300001</v>
      </c>
      <c r="F15" s="36">
        <f>SUMIFS(СВЦЭМ!$C$39:$C$758,СВЦЭМ!$A$39:$A$758,$A15,СВЦЭМ!$B$39:$B$758,F$11)+'СЕТ СН'!$F$9+СВЦЭМ!$D$10+'СЕТ СН'!$F$5-'СЕТ СН'!$F$17</f>
        <v>3773.0685884900004</v>
      </c>
      <c r="G15" s="36">
        <f>SUMIFS(СВЦЭМ!$C$39:$C$758,СВЦЭМ!$A$39:$A$758,$A15,СВЦЭМ!$B$39:$B$758,G$11)+'СЕТ СН'!$F$9+СВЦЭМ!$D$10+'СЕТ СН'!$F$5-'СЕТ СН'!$F$17</f>
        <v>3752.4992944300002</v>
      </c>
      <c r="H15" s="36">
        <f>SUMIFS(СВЦЭМ!$C$39:$C$758,СВЦЭМ!$A$39:$A$758,$A15,СВЦЭМ!$B$39:$B$758,H$11)+'СЕТ СН'!$F$9+СВЦЭМ!$D$10+'СЕТ СН'!$F$5-'СЕТ СН'!$F$17</f>
        <v>3806.4554593399998</v>
      </c>
      <c r="I15" s="36">
        <f>SUMIFS(СВЦЭМ!$C$39:$C$758,СВЦЭМ!$A$39:$A$758,$A15,СВЦЭМ!$B$39:$B$758,I$11)+'СЕТ СН'!$F$9+СВЦЭМ!$D$10+'СЕТ СН'!$F$5-'СЕТ СН'!$F$17</f>
        <v>3828.1737993300003</v>
      </c>
      <c r="J15" s="36">
        <f>SUMIFS(СВЦЭМ!$C$39:$C$758,СВЦЭМ!$A$39:$A$758,$A15,СВЦЭМ!$B$39:$B$758,J$11)+'СЕТ СН'!$F$9+СВЦЭМ!$D$10+'СЕТ СН'!$F$5-'СЕТ СН'!$F$17</f>
        <v>3831.2991092500001</v>
      </c>
      <c r="K15" s="36">
        <f>SUMIFS(СВЦЭМ!$C$39:$C$758,СВЦЭМ!$A$39:$A$758,$A15,СВЦЭМ!$B$39:$B$758,K$11)+'СЕТ СН'!$F$9+СВЦЭМ!$D$10+'СЕТ СН'!$F$5-'СЕТ СН'!$F$17</f>
        <v>3750.5567575300001</v>
      </c>
      <c r="L15" s="36">
        <f>SUMIFS(СВЦЭМ!$C$39:$C$758,СВЦЭМ!$A$39:$A$758,$A15,СВЦЭМ!$B$39:$B$758,L$11)+'СЕТ СН'!$F$9+СВЦЭМ!$D$10+'СЕТ СН'!$F$5-'СЕТ СН'!$F$17</f>
        <v>3683.4368445</v>
      </c>
      <c r="M15" s="36">
        <f>SUMIFS(СВЦЭМ!$C$39:$C$758,СВЦЭМ!$A$39:$A$758,$A15,СВЦЭМ!$B$39:$B$758,M$11)+'СЕТ СН'!$F$9+СВЦЭМ!$D$10+'СЕТ СН'!$F$5-'СЕТ СН'!$F$17</f>
        <v>3689.3184334400003</v>
      </c>
      <c r="N15" s="36">
        <f>SUMIFS(СВЦЭМ!$C$39:$C$758,СВЦЭМ!$A$39:$A$758,$A15,СВЦЭМ!$B$39:$B$758,N$11)+'СЕТ СН'!$F$9+СВЦЭМ!$D$10+'СЕТ СН'!$F$5-'СЕТ СН'!$F$17</f>
        <v>3734.3228797800002</v>
      </c>
      <c r="O15" s="36">
        <f>SUMIFS(СВЦЭМ!$C$39:$C$758,СВЦЭМ!$A$39:$A$758,$A15,СВЦЭМ!$B$39:$B$758,O$11)+'СЕТ СН'!$F$9+СВЦЭМ!$D$10+'СЕТ СН'!$F$5-'СЕТ СН'!$F$17</f>
        <v>3738.8306460100002</v>
      </c>
      <c r="P15" s="36">
        <f>SUMIFS(СВЦЭМ!$C$39:$C$758,СВЦЭМ!$A$39:$A$758,$A15,СВЦЭМ!$B$39:$B$758,P$11)+'СЕТ СН'!$F$9+СВЦЭМ!$D$10+'СЕТ СН'!$F$5-'СЕТ СН'!$F$17</f>
        <v>3746.8199314799999</v>
      </c>
      <c r="Q15" s="36">
        <f>SUMIFS(СВЦЭМ!$C$39:$C$758,СВЦЭМ!$A$39:$A$758,$A15,СВЦЭМ!$B$39:$B$758,Q$11)+'СЕТ СН'!$F$9+СВЦЭМ!$D$10+'СЕТ СН'!$F$5-'СЕТ СН'!$F$17</f>
        <v>3756.5727585200002</v>
      </c>
      <c r="R15" s="36">
        <f>SUMIFS(СВЦЭМ!$C$39:$C$758,СВЦЭМ!$A$39:$A$758,$A15,СВЦЭМ!$B$39:$B$758,R$11)+'СЕТ СН'!$F$9+СВЦЭМ!$D$10+'СЕТ СН'!$F$5-'СЕТ СН'!$F$17</f>
        <v>3750.0753927599999</v>
      </c>
      <c r="S15" s="36">
        <f>SUMIFS(СВЦЭМ!$C$39:$C$758,СВЦЭМ!$A$39:$A$758,$A15,СВЦЭМ!$B$39:$B$758,S$11)+'СЕТ СН'!$F$9+СВЦЭМ!$D$10+'СЕТ СН'!$F$5-'СЕТ СН'!$F$17</f>
        <v>3722.0123696999999</v>
      </c>
      <c r="T15" s="36">
        <f>SUMIFS(СВЦЭМ!$C$39:$C$758,СВЦЭМ!$A$39:$A$758,$A15,СВЦЭМ!$B$39:$B$758,T$11)+'СЕТ СН'!$F$9+СВЦЭМ!$D$10+'СЕТ СН'!$F$5-'СЕТ СН'!$F$17</f>
        <v>3633.5964794700003</v>
      </c>
      <c r="U15" s="36">
        <f>SUMIFS(СВЦЭМ!$C$39:$C$758,СВЦЭМ!$A$39:$A$758,$A15,СВЦЭМ!$B$39:$B$758,U$11)+'СЕТ СН'!$F$9+СВЦЭМ!$D$10+'СЕТ СН'!$F$5-'СЕТ СН'!$F$17</f>
        <v>3615.53118756</v>
      </c>
      <c r="V15" s="36">
        <f>SUMIFS(СВЦЭМ!$C$39:$C$758,СВЦЭМ!$A$39:$A$758,$A15,СВЦЭМ!$B$39:$B$758,V$11)+'СЕТ СН'!$F$9+СВЦЭМ!$D$10+'СЕТ СН'!$F$5-'СЕТ СН'!$F$17</f>
        <v>3640.32365256</v>
      </c>
      <c r="W15" s="36">
        <f>SUMIFS(СВЦЭМ!$C$39:$C$758,СВЦЭМ!$A$39:$A$758,$A15,СВЦЭМ!$B$39:$B$758,W$11)+'СЕТ СН'!$F$9+СВЦЭМ!$D$10+'СЕТ СН'!$F$5-'СЕТ СН'!$F$17</f>
        <v>3674.1256065799998</v>
      </c>
      <c r="X15" s="36">
        <f>SUMIFS(СВЦЭМ!$C$39:$C$758,СВЦЭМ!$A$39:$A$758,$A15,СВЦЭМ!$B$39:$B$758,X$11)+'СЕТ СН'!$F$9+СВЦЭМ!$D$10+'СЕТ СН'!$F$5-'СЕТ СН'!$F$17</f>
        <v>3734.5166529400003</v>
      </c>
      <c r="Y15" s="36">
        <f>SUMIFS(СВЦЭМ!$C$39:$C$758,СВЦЭМ!$A$39:$A$758,$A15,СВЦЭМ!$B$39:$B$758,Y$11)+'СЕТ СН'!$F$9+СВЦЭМ!$D$10+'СЕТ СН'!$F$5-'СЕТ СН'!$F$17</f>
        <v>3777.1282289000001</v>
      </c>
    </row>
    <row r="16" spans="1:27" ht="15.75" x14ac:dyDescent="0.2">
      <c r="A16" s="35">
        <f t="shared" si="0"/>
        <v>45601</v>
      </c>
      <c r="B16" s="36">
        <f>SUMIFS(СВЦЭМ!$C$39:$C$758,СВЦЭМ!$A$39:$A$758,$A16,СВЦЭМ!$B$39:$B$758,B$11)+'СЕТ СН'!$F$9+СВЦЭМ!$D$10+'СЕТ СН'!$F$5-'СЕТ СН'!$F$17</f>
        <v>3785.7944610300001</v>
      </c>
      <c r="C16" s="36">
        <f>SUMIFS(СВЦЭМ!$C$39:$C$758,СВЦЭМ!$A$39:$A$758,$A16,СВЦЭМ!$B$39:$B$758,C$11)+'СЕТ СН'!$F$9+СВЦЭМ!$D$10+'СЕТ СН'!$F$5-'СЕТ СН'!$F$17</f>
        <v>3842.4624957200003</v>
      </c>
      <c r="D16" s="36">
        <f>SUMIFS(СВЦЭМ!$C$39:$C$758,СВЦЭМ!$A$39:$A$758,$A16,СВЦЭМ!$B$39:$B$758,D$11)+'СЕТ СН'!$F$9+СВЦЭМ!$D$10+'СЕТ СН'!$F$5-'СЕТ СН'!$F$17</f>
        <v>3881.31511473</v>
      </c>
      <c r="E16" s="36">
        <f>SUMIFS(СВЦЭМ!$C$39:$C$758,СВЦЭМ!$A$39:$A$758,$A16,СВЦЭМ!$B$39:$B$758,E$11)+'СЕТ СН'!$F$9+СВЦЭМ!$D$10+'СЕТ СН'!$F$5-'СЕТ СН'!$F$17</f>
        <v>3871.5306855399999</v>
      </c>
      <c r="F16" s="36">
        <f>SUMIFS(СВЦЭМ!$C$39:$C$758,СВЦЭМ!$A$39:$A$758,$A16,СВЦЭМ!$B$39:$B$758,F$11)+'СЕТ СН'!$F$9+СВЦЭМ!$D$10+'СЕТ СН'!$F$5-'СЕТ СН'!$F$17</f>
        <v>3859.7408218400001</v>
      </c>
      <c r="G16" s="36">
        <f>SUMIFS(СВЦЭМ!$C$39:$C$758,СВЦЭМ!$A$39:$A$758,$A16,СВЦЭМ!$B$39:$B$758,G$11)+'СЕТ СН'!$F$9+СВЦЭМ!$D$10+'СЕТ СН'!$F$5-'СЕТ СН'!$F$17</f>
        <v>3830.2765796599997</v>
      </c>
      <c r="H16" s="36">
        <f>SUMIFS(СВЦЭМ!$C$39:$C$758,СВЦЭМ!$A$39:$A$758,$A16,СВЦЭМ!$B$39:$B$758,H$11)+'СЕТ СН'!$F$9+СВЦЭМ!$D$10+'СЕТ СН'!$F$5-'СЕТ СН'!$F$17</f>
        <v>3796.0650839999998</v>
      </c>
      <c r="I16" s="36">
        <f>SUMIFS(СВЦЭМ!$C$39:$C$758,СВЦЭМ!$A$39:$A$758,$A16,СВЦЭМ!$B$39:$B$758,I$11)+'СЕТ СН'!$F$9+СВЦЭМ!$D$10+'СЕТ СН'!$F$5-'СЕТ СН'!$F$17</f>
        <v>3731.9874868100001</v>
      </c>
      <c r="J16" s="36">
        <f>SUMIFS(СВЦЭМ!$C$39:$C$758,СВЦЭМ!$A$39:$A$758,$A16,СВЦЭМ!$B$39:$B$758,J$11)+'СЕТ СН'!$F$9+СВЦЭМ!$D$10+'СЕТ СН'!$F$5-'СЕТ СН'!$F$17</f>
        <v>3690.7145707</v>
      </c>
      <c r="K16" s="36">
        <f>SUMIFS(СВЦЭМ!$C$39:$C$758,СВЦЭМ!$A$39:$A$758,$A16,СВЦЭМ!$B$39:$B$758,K$11)+'СЕТ СН'!$F$9+СВЦЭМ!$D$10+'СЕТ СН'!$F$5-'СЕТ СН'!$F$17</f>
        <v>3672.3358820600001</v>
      </c>
      <c r="L16" s="36">
        <f>SUMIFS(СВЦЭМ!$C$39:$C$758,СВЦЭМ!$A$39:$A$758,$A16,СВЦЭМ!$B$39:$B$758,L$11)+'СЕТ СН'!$F$9+СВЦЭМ!$D$10+'СЕТ СН'!$F$5-'СЕТ СН'!$F$17</f>
        <v>3656.4167028500001</v>
      </c>
      <c r="M16" s="36">
        <f>SUMIFS(СВЦЭМ!$C$39:$C$758,СВЦЭМ!$A$39:$A$758,$A16,СВЦЭМ!$B$39:$B$758,M$11)+'СЕТ СН'!$F$9+СВЦЭМ!$D$10+'СЕТ СН'!$F$5-'СЕТ СН'!$F$17</f>
        <v>3654.4961436100002</v>
      </c>
      <c r="N16" s="36">
        <f>SUMIFS(СВЦЭМ!$C$39:$C$758,СВЦЭМ!$A$39:$A$758,$A16,СВЦЭМ!$B$39:$B$758,N$11)+'СЕТ СН'!$F$9+СВЦЭМ!$D$10+'СЕТ СН'!$F$5-'СЕТ СН'!$F$17</f>
        <v>3684.94509883</v>
      </c>
      <c r="O16" s="36">
        <f>SUMIFS(СВЦЭМ!$C$39:$C$758,СВЦЭМ!$A$39:$A$758,$A16,СВЦЭМ!$B$39:$B$758,O$11)+'СЕТ СН'!$F$9+СВЦЭМ!$D$10+'СЕТ СН'!$F$5-'СЕТ СН'!$F$17</f>
        <v>3673.3129387899999</v>
      </c>
      <c r="P16" s="36">
        <f>SUMIFS(СВЦЭМ!$C$39:$C$758,СВЦЭМ!$A$39:$A$758,$A16,СВЦЭМ!$B$39:$B$758,P$11)+'СЕТ СН'!$F$9+СВЦЭМ!$D$10+'СЕТ СН'!$F$5-'СЕТ СН'!$F$17</f>
        <v>3679.20256006</v>
      </c>
      <c r="Q16" s="36">
        <f>SUMIFS(СВЦЭМ!$C$39:$C$758,СВЦЭМ!$A$39:$A$758,$A16,СВЦЭМ!$B$39:$B$758,Q$11)+'СЕТ СН'!$F$9+СВЦЭМ!$D$10+'СЕТ СН'!$F$5-'СЕТ СН'!$F$17</f>
        <v>3698.2486447299998</v>
      </c>
      <c r="R16" s="36">
        <f>SUMIFS(СВЦЭМ!$C$39:$C$758,СВЦЭМ!$A$39:$A$758,$A16,СВЦЭМ!$B$39:$B$758,R$11)+'СЕТ СН'!$F$9+СВЦЭМ!$D$10+'СЕТ СН'!$F$5-'СЕТ СН'!$F$17</f>
        <v>3695.8540483799998</v>
      </c>
      <c r="S16" s="36">
        <f>SUMIFS(СВЦЭМ!$C$39:$C$758,СВЦЭМ!$A$39:$A$758,$A16,СВЦЭМ!$B$39:$B$758,S$11)+'СЕТ СН'!$F$9+СВЦЭМ!$D$10+'СЕТ СН'!$F$5-'СЕТ СН'!$F$17</f>
        <v>3680.5052952000001</v>
      </c>
      <c r="T16" s="36">
        <f>SUMIFS(СВЦЭМ!$C$39:$C$758,СВЦЭМ!$A$39:$A$758,$A16,СВЦЭМ!$B$39:$B$758,T$11)+'СЕТ СН'!$F$9+СВЦЭМ!$D$10+'СЕТ СН'!$F$5-'СЕТ СН'!$F$17</f>
        <v>3600.9290847900002</v>
      </c>
      <c r="U16" s="36">
        <f>SUMIFS(СВЦЭМ!$C$39:$C$758,СВЦЭМ!$A$39:$A$758,$A16,СВЦЭМ!$B$39:$B$758,U$11)+'СЕТ СН'!$F$9+СВЦЭМ!$D$10+'СЕТ СН'!$F$5-'СЕТ СН'!$F$17</f>
        <v>3628.4038923799999</v>
      </c>
      <c r="V16" s="36">
        <f>SUMIFS(СВЦЭМ!$C$39:$C$758,СВЦЭМ!$A$39:$A$758,$A16,СВЦЭМ!$B$39:$B$758,V$11)+'СЕТ СН'!$F$9+СВЦЭМ!$D$10+'СЕТ СН'!$F$5-'СЕТ СН'!$F$17</f>
        <v>3627.0887032999999</v>
      </c>
      <c r="W16" s="36">
        <f>SUMIFS(СВЦЭМ!$C$39:$C$758,СВЦЭМ!$A$39:$A$758,$A16,СВЦЭМ!$B$39:$B$758,W$11)+'СЕТ СН'!$F$9+СВЦЭМ!$D$10+'СЕТ СН'!$F$5-'СЕТ СН'!$F$17</f>
        <v>3645.6624910700002</v>
      </c>
      <c r="X16" s="36">
        <f>SUMIFS(СВЦЭМ!$C$39:$C$758,СВЦЭМ!$A$39:$A$758,$A16,СВЦЭМ!$B$39:$B$758,X$11)+'СЕТ СН'!$F$9+СВЦЭМ!$D$10+'СЕТ СН'!$F$5-'СЕТ СН'!$F$17</f>
        <v>3671.3465311800001</v>
      </c>
      <c r="Y16" s="36">
        <f>SUMIFS(СВЦЭМ!$C$39:$C$758,СВЦЭМ!$A$39:$A$758,$A16,СВЦЭМ!$B$39:$B$758,Y$11)+'СЕТ СН'!$F$9+СВЦЭМ!$D$10+'СЕТ СН'!$F$5-'СЕТ СН'!$F$17</f>
        <v>3727.4126797700001</v>
      </c>
    </row>
    <row r="17" spans="1:25" ht="15.75" x14ac:dyDescent="0.2">
      <c r="A17" s="35">
        <f t="shared" si="0"/>
        <v>45602</v>
      </c>
      <c r="B17" s="36">
        <f>SUMIFS(СВЦЭМ!$C$39:$C$758,СВЦЭМ!$A$39:$A$758,$A17,СВЦЭМ!$B$39:$B$758,B$11)+'СЕТ СН'!$F$9+СВЦЭМ!$D$10+'СЕТ СН'!$F$5-'СЕТ СН'!$F$17</f>
        <v>3671.9545130300003</v>
      </c>
      <c r="C17" s="36">
        <f>SUMIFS(СВЦЭМ!$C$39:$C$758,СВЦЭМ!$A$39:$A$758,$A17,СВЦЭМ!$B$39:$B$758,C$11)+'СЕТ СН'!$F$9+СВЦЭМ!$D$10+'СЕТ СН'!$F$5-'СЕТ СН'!$F$17</f>
        <v>3707.78741636</v>
      </c>
      <c r="D17" s="36">
        <f>SUMIFS(СВЦЭМ!$C$39:$C$758,СВЦЭМ!$A$39:$A$758,$A17,СВЦЭМ!$B$39:$B$758,D$11)+'СЕТ СН'!$F$9+СВЦЭМ!$D$10+'СЕТ СН'!$F$5-'СЕТ СН'!$F$17</f>
        <v>3739.4705838899999</v>
      </c>
      <c r="E17" s="36">
        <f>SUMIFS(СВЦЭМ!$C$39:$C$758,СВЦЭМ!$A$39:$A$758,$A17,СВЦЭМ!$B$39:$B$758,E$11)+'СЕТ СН'!$F$9+СВЦЭМ!$D$10+'СЕТ СН'!$F$5-'СЕТ СН'!$F$17</f>
        <v>3754.3925699599999</v>
      </c>
      <c r="F17" s="36">
        <f>SUMIFS(СВЦЭМ!$C$39:$C$758,СВЦЭМ!$A$39:$A$758,$A17,СВЦЭМ!$B$39:$B$758,F$11)+'СЕТ СН'!$F$9+СВЦЭМ!$D$10+'СЕТ СН'!$F$5-'СЕТ СН'!$F$17</f>
        <v>3745.8143059499998</v>
      </c>
      <c r="G17" s="36">
        <f>SUMIFS(СВЦЭМ!$C$39:$C$758,СВЦЭМ!$A$39:$A$758,$A17,СВЦЭМ!$B$39:$B$758,G$11)+'СЕТ СН'!$F$9+СВЦЭМ!$D$10+'СЕТ СН'!$F$5-'СЕТ СН'!$F$17</f>
        <v>3726.95626365</v>
      </c>
      <c r="H17" s="36">
        <f>SUMIFS(СВЦЭМ!$C$39:$C$758,СВЦЭМ!$A$39:$A$758,$A17,СВЦЭМ!$B$39:$B$758,H$11)+'СЕТ СН'!$F$9+СВЦЭМ!$D$10+'СЕТ СН'!$F$5-'СЕТ СН'!$F$17</f>
        <v>3738.6198657899999</v>
      </c>
      <c r="I17" s="36">
        <f>SUMIFS(СВЦЭМ!$C$39:$C$758,СВЦЭМ!$A$39:$A$758,$A17,СВЦЭМ!$B$39:$B$758,I$11)+'СЕТ СН'!$F$9+СВЦЭМ!$D$10+'СЕТ СН'!$F$5-'СЕТ СН'!$F$17</f>
        <v>3667.4405219700002</v>
      </c>
      <c r="J17" s="36">
        <f>SUMIFS(СВЦЭМ!$C$39:$C$758,СВЦЭМ!$A$39:$A$758,$A17,СВЦЭМ!$B$39:$B$758,J$11)+'СЕТ СН'!$F$9+СВЦЭМ!$D$10+'СЕТ СН'!$F$5-'СЕТ СН'!$F$17</f>
        <v>3616.0259017899998</v>
      </c>
      <c r="K17" s="36">
        <f>SUMIFS(СВЦЭМ!$C$39:$C$758,СВЦЭМ!$A$39:$A$758,$A17,СВЦЭМ!$B$39:$B$758,K$11)+'СЕТ СН'!$F$9+СВЦЭМ!$D$10+'СЕТ СН'!$F$5-'СЕТ СН'!$F$17</f>
        <v>3558.45866892</v>
      </c>
      <c r="L17" s="36">
        <f>SUMIFS(СВЦЭМ!$C$39:$C$758,СВЦЭМ!$A$39:$A$758,$A17,СВЦЭМ!$B$39:$B$758,L$11)+'СЕТ СН'!$F$9+СВЦЭМ!$D$10+'СЕТ СН'!$F$5-'СЕТ СН'!$F$17</f>
        <v>3551.73095685</v>
      </c>
      <c r="M17" s="36">
        <f>SUMIFS(СВЦЭМ!$C$39:$C$758,СВЦЭМ!$A$39:$A$758,$A17,СВЦЭМ!$B$39:$B$758,M$11)+'СЕТ СН'!$F$9+СВЦЭМ!$D$10+'СЕТ СН'!$F$5-'СЕТ СН'!$F$17</f>
        <v>3559.9543752500003</v>
      </c>
      <c r="N17" s="36">
        <f>SUMIFS(СВЦЭМ!$C$39:$C$758,СВЦЭМ!$A$39:$A$758,$A17,СВЦЭМ!$B$39:$B$758,N$11)+'СЕТ СН'!$F$9+СВЦЭМ!$D$10+'СЕТ СН'!$F$5-'СЕТ СН'!$F$17</f>
        <v>3577.1082872100001</v>
      </c>
      <c r="O17" s="36">
        <f>SUMIFS(СВЦЭМ!$C$39:$C$758,СВЦЭМ!$A$39:$A$758,$A17,СВЦЭМ!$B$39:$B$758,O$11)+'СЕТ СН'!$F$9+СВЦЭМ!$D$10+'СЕТ СН'!$F$5-'СЕТ СН'!$F$17</f>
        <v>3552.6798140299998</v>
      </c>
      <c r="P17" s="36">
        <f>SUMIFS(СВЦЭМ!$C$39:$C$758,СВЦЭМ!$A$39:$A$758,$A17,СВЦЭМ!$B$39:$B$758,P$11)+'СЕТ СН'!$F$9+СВЦЭМ!$D$10+'СЕТ СН'!$F$5-'СЕТ СН'!$F$17</f>
        <v>3564.8095494099998</v>
      </c>
      <c r="Q17" s="36">
        <f>SUMIFS(СВЦЭМ!$C$39:$C$758,СВЦЭМ!$A$39:$A$758,$A17,СВЦЭМ!$B$39:$B$758,Q$11)+'СЕТ СН'!$F$9+СВЦЭМ!$D$10+'СЕТ СН'!$F$5-'СЕТ СН'!$F$17</f>
        <v>3572.7625014699997</v>
      </c>
      <c r="R17" s="36">
        <f>SUMIFS(СВЦЭМ!$C$39:$C$758,СВЦЭМ!$A$39:$A$758,$A17,СВЦЭМ!$B$39:$B$758,R$11)+'СЕТ СН'!$F$9+СВЦЭМ!$D$10+'СЕТ СН'!$F$5-'СЕТ СН'!$F$17</f>
        <v>3582.9352741399998</v>
      </c>
      <c r="S17" s="36">
        <f>SUMIFS(СВЦЭМ!$C$39:$C$758,СВЦЭМ!$A$39:$A$758,$A17,СВЦЭМ!$B$39:$B$758,S$11)+'СЕТ СН'!$F$9+СВЦЭМ!$D$10+'СЕТ СН'!$F$5-'СЕТ СН'!$F$17</f>
        <v>3553.0754126299998</v>
      </c>
      <c r="T17" s="36">
        <f>SUMIFS(СВЦЭМ!$C$39:$C$758,СВЦЭМ!$A$39:$A$758,$A17,СВЦЭМ!$B$39:$B$758,T$11)+'СЕТ СН'!$F$9+СВЦЭМ!$D$10+'СЕТ СН'!$F$5-'СЕТ СН'!$F$17</f>
        <v>3525.5404296199999</v>
      </c>
      <c r="U17" s="36">
        <f>SUMIFS(СВЦЭМ!$C$39:$C$758,СВЦЭМ!$A$39:$A$758,$A17,СВЦЭМ!$B$39:$B$758,U$11)+'СЕТ СН'!$F$9+СВЦЭМ!$D$10+'СЕТ СН'!$F$5-'СЕТ СН'!$F$17</f>
        <v>3542.7115298400004</v>
      </c>
      <c r="V17" s="36">
        <f>SUMIFS(СВЦЭМ!$C$39:$C$758,СВЦЭМ!$A$39:$A$758,$A17,СВЦЭМ!$B$39:$B$758,V$11)+'СЕТ СН'!$F$9+СВЦЭМ!$D$10+'СЕТ СН'!$F$5-'СЕТ СН'!$F$17</f>
        <v>3560.8275753400003</v>
      </c>
      <c r="W17" s="36">
        <f>SUMIFS(СВЦЭМ!$C$39:$C$758,СВЦЭМ!$A$39:$A$758,$A17,СВЦЭМ!$B$39:$B$758,W$11)+'СЕТ СН'!$F$9+СВЦЭМ!$D$10+'СЕТ СН'!$F$5-'СЕТ СН'!$F$17</f>
        <v>3582.9885782399997</v>
      </c>
      <c r="X17" s="36">
        <f>SUMIFS(СВЦЭМ!$C$39:$C$758,СВЦЭМ!$A$39:$A$758,$A17,СВЦЭМ!$B$39:$B$758,X$11)+'СЕТ СН'!$F$9+СВЦЭМ!$D$10+'СЕТ СН'!$F$5-'СЕТ СН'!$F$17</f>
        <v>3603.2731475700002</v>
      </c>
      <c r="Y17" s="36">
        <f>SUMIFS(СВЦЭМ!$C$39:$C$758,СВЦЭМ!$A$39:$A$758,$A17,СВЦЭМ!$B$39:$B$758,Y$11)+'СЕТ СН'!$F$9+СВЦЭМ!$D$10+'СЕТ СН'!$F$5-'СЕТ СН'!$F$17</f>
        <v>3660.7763223399998</v>
      </c>
    </row>
    <row r="18" spans="1:25" ht="15.75" x14ac:dyDescent="0.2">
      <c r="A18" s="35">
        <f t="shared" si="0"/>
        <v>45603</v>
      </c>
      <c r="B18" s="36">
        <f>SUMIFS(СВЦЭМ!$C$39:$C$758,СВЦЭМ!$A$39:$A$758,$A18,СВЦЭМ!$B$39:$B$758,B$11)+'СЕТ СН'!$F$9+СВЦЭМ!$D$10+'СЕТ СН'!$F$5-'СЕТ СН'!$F$17</f>
        <v>3722.0431141600002</v>
      </c>
      <c r="C18" s="36">
        <f>SUMIFS(СВЦЭМ!$C$39:$C$758,СВЦЭМ!$A$39:$A$758,$A18,СВЦЭМ!$B$39:$B$758,C$11)+'СЕТ СН'!$F$9+СВЦЭМ!$D$10+'СЕТ СН'!$F$5-'СЕТ СН'!$F$17</f>
        <v>3772.68519947</v>
      </c>
      <c r="D18" s="36">
        <f>SUMIFS(СВЦЭМ!$C$39:$C$758,СВЦЭМ!$A$39:$A$758,$A18,СВЦЭМ!$B$39:$B$758,D$11)+'СЕТ СН'!$F$9+СВЦЭМ!$D$10+'СЕТ СН'!$F$5-'СЕТ СН'!$F$17</f>
        <v>3784.4070886600002</v>
      </c>
      <c r="E18" s="36">
        <f>SUMIFS(СВЦЭМ!$C$39:$C$758,СВЦЭМ!$A$39:$A$758,$A18,СВЦЭМ!$B$39:$B$758,E$11)+'СЕТ СН'!$F$9+СВЦЭМ!$D$10+'СЕТ СН'!$F$5-'СЕТ СН'!$F$17</f>
        <v>3780.8764281399999</v>
      </c>
      <c r="F18" s="36">
        <f>SUMIFS(СВЦЭМ!$C$39:$C$758,СВЦЭМ!$A$39:$A$758,$A18,СВЦЭМ!$B$39:$B$758,F$11)+'СЕТ СН'!$F$9+СВЦЭМ!$D$10+'СЕТ СН'!$F$5-'СЕТ СН'!$F$17</f>
        <v>3782.04273044</v>
      </c>
      <c r="G18" s="36">
        <f>SUMIFS(СВЦЭМ!$C$39:$C$758,СВЦЭМ!$A$39:$A$758,$A18,СВЦЭМ!$B$39:$B$758,G$11)+'СЕТ СН'!$F$9+СВЦЭМ!$D$10+'СЕТ СН'!$F$5-'СЕТ СН'!$F$17</f>
        <v>3755.2987099900001</v>
      </c>
      <c r="H18" s="36">
        <f>SUMIFS(СВЦЭМ!$C$39:$C$758,СВЦЭМ!$A$39:$A$758,$A18,СВЦЭМ!$B$39:$B$758,H$11)+'СЕТ СН'!$F$9+СВЦЭМ!$D$10+'СЕТ СН'!$F$5-'СЕТ СН'!$F$17</f>
        <v>3701.0613678600002</v>
      </c>
      <c r="I18" s="36">
        <f>SUMIFS(СВЦЭМ!$C$39:$C$758,СВЦЭМ!$A$39:$A$758,$A18,СВЦЭМ!$B$39:$B$758,I$11)+'СЕТ СН'!$F$9+СВЦЭМ!$D$10+'СЕТ СН'!$F$5-'СЕТ СН'!$F$17</f>
        <v>3655.5360722699997</v>
      </c>
      <c r="J18" s="36">
        <f>SUMIFS(СВЦЭМ!$C$39:$C$758,СВЦЭМ!$A$39:$A$758,$A18,СВЦЭМ!$B$39:$B$758,J$11)+'СЕТ СН'!$F$9+СВЦЭМ!$D$10+'СЕТ СН'!$F$5-'СЕТ СН'!$F$17</f>
        <v>3610.8094839</v>
      </c>
      <c r="K18" s="36">
        <f>SUMIFS(СВЦЭМ!$C$39:$C$758,СВЦЭМ!$A$39:$A$758,$A18,СВЦЭМ!$B$39:$B$758,K$11)+'СЕТ СН'!$F$9+СВЦЭМ!$D$10+'СЕТ СН'!$F$5-'СЕТ СН'!$F$17</f>
        <v>3554.85472381</v>
      </c>
      <c r="L18" s="36">
        <f>SUMIFS(СВЦЭМ!$C$39:$C$758,СВЦЭМ!$A$39:$A$758,$A18,СВЦЭМ!$B$39:$B$758,L$11)+'СЕТ СН'!$F$9+СВЦЭМ!$D$10+'СЕТ СН'!$F$5-'СЕТ СН'!$F$17</f>
        <v>3546.8879285200001</v>
      </c>
      <c r="M18" s="36">
        <f>SUMIFS(СВЦЭМ!$C$39:$C$758,СВЦЭМ!$A$39:$A$758,$A18,СВЦЭМ!$B$39:$B$758,M$11)+'СЕТ СН'!$F$9+СВЦЭМ!$D$10+'СЕТ СН'!$F$5-'СЕТ СН'!$F$17</f>
        <v>3553.5877904999998</v>
      </c>
      <c r="N18" s="36">
        <f>SUMIFS(СВЦЭМ!$C$39:$C$758,СВЦЭМ!$A$39:$A$758,$A18,СВЦЭМ!$B$39:$B$758,N$11)+'СЕТ СН'!$F$9+СВЦЭМ!$D$10+'СЕТ СН'!$F$5-'СЕТ СН'!$F$17</f>
        <v>3568.8651587700001</v>
      </c>
      <c r="O18" s="36">
        <f>SUMIFS(СВЦЭМ!$C$39:$C$758,СВЦЭМ!$A$39:$A$758,$A18,СВЦЭМ!$B$39:$B$758,O$11)+'СЕТ СН'!$F$9+СВЦЭМ!$D$10+'СЕТ СН'!$F$5-'СЕТ СН'!$F$17</f>
        <v>3558.63733168</v>
      </c>
      <c r="P18" s="36">
        <f>SUMIFS(СВЦЭМ!$C$39:$C$758,СВЦЭМ!$A$39:$A$758,$A18,СВЦЭМ!$B$39:$B$758,P$11)+'СЕТ СН'!$F$9+СВЦЭМ!$D$10+'СЕТ СН'!$F$5-'СЕТ СН'!$F$17</f>
        <v>3577.9068021499997</v>
      </c>
      <c r="Q18" s="36">
        <f>SUMIFS(СВЦЭМ!$C$39:$C$758,СВЦЭМ!$A$39:$A$758,$A18,СВЦЭМ!$B$39:$B$758,Q$11)+'СЕТ СН'!$F$9+СВЦЭМ!$D$10+'СЕТ СН'!$F$5-'СЕТ СН'!$F$17</f>
        <v>3590.96120754</v>
      </c>
      <c r="R18" s="36">
        <f>SUMIFS(СВЦЭМ!$C$39:$C$758,СВЦЭМ!$A$39:$A$758,$A18,СВЦЭМ!$B$39:$B$758,R$11)+'СЕТ СН'!$F$9+СВЦЭМ!$D$10+'СЕТ СН'!$F$5-'СЕТ СН'!$F$17</f>
        <v>3582.88520866</v>
      </c>
      <c r="S18" s="36">
        <f>SUMIFS(СВЦЭМ!$C$39:$C$758,СВЦЭМ!$A$39:$A$758,$A18,СВЦЭМ!$B$39:$B$758,S$11)+'СЕТ СН'!$F$9+СВЦЭМ!$D$10+'СЕТ СН'!$F$5-'СЕТ СН'!$F$17</f>
        <v>3567.8448228799998</v>
      </c>
      <c r="T18" s="36">
        <f>SUMIFS(СВЦЭМ!$C$39:$C$758,СВЦЭМ!$A$39:$A$758,$A18,СВЦЭМ!$B$39:$B$758,T$11)+'СЕТ СН'!$F$9+СВЦЭМ!$D$10+'СЕТ СН'!$F$5-'СЕТ СН'!$F$17</f>
        <v>3531.8180774800003</v>
      </c>
      <c r="U18" s="36">
        <f>SUMIFS(СВЦЭМ!$C$39:$C$758,СВЦЭМ!$A$39:$A$758,$A18,СВЦЭМ!$B$39:$B$758,U$11)+'СЕТ СН'!$F$9+СВЦЭМ!$D$10+'СЕТ СН'!$F$5-'СЕТ СН'!$F$17</f>
        <v>3545.9017658800003</v>
      </c>
      <c r="V18" s="36">
        <f>SUMIFS(СВЦЭМ!$C$39:$C$758,СВЦЭМ!$A$39:$A$758,$A18,СВЦЭМ!$B$39:$B$758,V$11)+'СЕТ СН'!$F$9+СВЦЭМ!$D$10+'СЕТ СН'!$F$5-'СЕТ СН'!$F$17</f>
        <v>3570.1768087600003</v>
      </c>
      <c r="W18" s="36">
        <f>SUMIFS(СВЦЭМ!$C$39:$C$758,СВЦЭМ!$A$39:$A$758,$A18,СВЦЭМ!$B$39:$B$758,W$11)+'СЕТ СН'!$F$9+СВЦЭМ!$D$10+'СЕТ СН'!$F$5-'СЕТ СН'!$F$17</f>
        <v>3604.5585491900001</v>
      </c>
      <c r="X18" s="36">
        <f>SUMIFS(СВЦЭМ!$C$39:$C$758,СВЦЭМ!$A$39:$A$758,$A18,СВЦЭМ!$B$39:$B$758,X$11)+'СЕТ СН'!$F$9+СВЦЭМ!$D$10+'СЕТ СН'!$F$5-'СЕТ СН'!$F$17</f>
        <v>3632.8900112900001</v>
      </c>
      <c r="Y18" s="36">
        <f>SUMIFS(СВЦЭМ!$C$39:$C$758,СВЦЭМ!$A$39:$A$758,$A18,СВЦЭМ!$B$39:$B$758,Y$11)+'СЕТ СН'!$F$9+СВЦЭМ!$D$10+'СЕТ СН'!$F$5-'СЕТ СН'!$F$17</f>
        <v>3662.63971257</v>
      </c>
    </row>
    <row r="19" spans="1:25" ht="15.75" x14ac:dyDescent="0.2">
      <c r="A19" s="35">
        <f t="shared" si="0"/>
        <v>45604</v>
      </c>
      <c r="B19" s="36">
        <f>SUMIFS(СВЦЭМ!$C$39:$C$758,СВЦЭМ!$A$39:$A$758,$A19,СВЦЭМ!$B$39:$B$758,B$11)+'СЕТ СН'!$F$9+СВЦЭМ!$D$10+'СЕТ СН'!$F$5-'СЕТ СН'!$F$17</f>
        <v>3661.1215782600002</v>
      </c>
      <c r="C19" s="36">
        <f>SUMIFS(СВЦЭМ!$C$39:$C$758,СВЦЭМ!$A$39:$A$758,$A19,СВЦЭМ!$B$39:$B$758,C$11)+'СЕТ СН'!$F$9+СВЦЭМ!$D$10+'СЕТ СН'!$F$5-'СЕТ СН'!$F$17</f>
        <v>3740.7499179200004</v>
      </c>
      <c r="D19" s="36">
        <f>SUMIFS(СВЦЭМ!$C$39:$C$758,СВЦЭМ!$A$39:$A$758,$A19,СВЦЭМ!$B$39:$B$758,D$11)+'СЕТ СН'!$F$9+СВЦЭМ!$D$10+'СЕТ СН'!$F$5-'СЕТ СН'!$F$17</f>
        <v>3796.3182980000001</v>
      </c>
      <c r="E19" s="36">
        <f>SUMIFS(СВЦЭМ!$C$39:$C$758,СВЦЭМ!$A$39:$A$758,$A19,СВЦЭМ!$B$39:$B$758,E$11)+'СЕТ СН'!$F$9+СВЦЭМ!$D$10+'СЕТ СН'!$F$5-'СЕТ СН'!$F$17</f>
        <v>3806.6913985299998</v>
      </c>
      <c r="F19" s="36">
        <f>SUMIFS(СВЦЭМ!$C$39:$C$758,СВЦЭМ!$A$39:$A$758,$A19,СВЦЭМ!$B$39:$B$758,F$11)+'СЕТ СН'!$F$9+СВЦЭМ!$D$10+'СЕТ СН'!$F$5-'СЕТ СН'!$F$17</f>
        <v>3792.40955153</v>
      </c>
      <c r="G19" s="36">
        <f>SUMIFS(СВЦЭМ!$C$39:$C$758,СВЦЭМ!$A$39:$A$758,$A19,СВЦЭМ!$B$39:$B$758,G$11)+'СЕТ СН'!$F$9+СВЦЭМ!$D$10+'СЕТ СН'!$F$5-'СЕТ СН'!$F$17</f>
        <v>3771.0585259300001</v>
      </c>
      <c r="H19" s="36">
        <f>SUMIFS(СВЦЭМ!$C$39:$C$758,СВЦЭМ!$A$39:$A$758,$A19,СВЦЭМ!$B$39:$B$758,H$11)+'СЕТ СН'!$F$9+СВЦЭМ!$D$10+'СЕТ СН'!$F$5-'СЕТ СН'!$F$17</f>
        <v>3765.8833954900001</v>
      </c>
      <c r="I19" s="36">
        <f>SUMIFS(СВЦЭМ!$C$39:$C$758,СВЦЭМ!$A$39:$A$758,$A19,СВЦЭМ!$B$39:$B$758,I$11)+'СЕТ СН'!$F$9+СВЦЭМ!$D$10+'СЕТ СН'!$F$5-'СЕТ СН'!$F$17</f>
        <v>3685.1696895499999</v>
      </c>
      <c r="J19" s="36">
        <f>SUMIFS(СВЦЭМ!$C$39:$C$758,СВЦЭМ!$A$39:$A$758,$A19,СВЦЭМ!$B$39:$B$758,J$11)+'СЕТ СН'!$F$9+СВЦЭМ!$D$10+'СЕТ СН'!$F$5-'СЕТ СН'!$F$17</f>
        <v>3638.1178600399999</v>
      </c>
      <c r="K19" s="36">
        <f>SUMIFS(СВЦЭМ!$C$39:$C$758,СВЦЭМ!$A$39:$A$758,$A19,СВЦЭМ!$B$39:$B$758,K$11)+'СЕТ СН'!$F$9+СВЦЭМ!$D$10+'СЕТ СН'!$F$5-'СЕТ СН'!$F$17</f>
        <v>3555.02414426</v>
      </c>
      <c r="L19" s="36">
        <f>SUMIFS(СВЦЭМ!$C$39:$C$758,СВЦЭМ!$A$39:$A$758,$A19,СВЦЭМ!$B$39:$B$758,L$11)+'СЕТ СН'!$F$9+СВЦЭМ!$D$10+'СЕТ СН'!$F$5-'СЕТ СН'!$F$17</f>
        <v>3543.2301481499999</v>
      </c>
      <c r="M19" s="36">
        <f>SUMIFS(СВЦЭМ!$C$39:$C$758,СВЦЭМ!$A$39:$A$758,$A19,СВЦЭМ!$B$39:$B$758,M$11)+'СЕТ СН'!$F$9+СВЦЭМ!$D$10+'СЕТ СН'!$F$5-'СЕТ СН'!$F$17</f>
        <v>3553.4541271099997</v>
      </c>
      <c r="N19" s="36">
        <f>SUMIFS(СВЦЭМ!$C$39:$C$758,СВЦЭМ!$A$39:$A$758,$A19,СВЦЭМ!$B$39:$B$758,N$11)+'СЕТ СН'!$F$9+СВЦЭМ!$D$10+'СЕТ СН'!$F$5-'СЕТ СН'!$F$17</f>
        <v>3575.6234420299998</v>
      </c>
      <c r="O19" s="36">
        <f>SUMIFS(СВЦЭМ!$C$39:$C$758,СВЦЭМ!$A$39:$A$758,$A19,СВЦЭМ!$B$39:$B$758,O$11)+'СЕТ СН'!$F$9+СВЦЭМ!$D$10+'СЕТ СН'!$F$5-'СЕТ СН'!$F$17</f>
        <v>3562.7068296300004</v>
      </c>
      <c r="P19" s="36">
        <f>SUMIFS(СВЦЭМ!$C$39:$C$758,СВЦЭМ!$A$39:$A$758,$A19,СВЦЭМ!$B$39:$B$758,P$11)+'СЕТ СН'!$F$9+СВЦЭМ!$D$10+'СЕТ СН'!$F$5-'СЕТ СН'!$F$17</f>
        <v>3578.0504209299997</v>
      </c>
      <c r="Q19" s="36">
        <f>SUMIFS(СВЦЭМ!$C$39:$C$758,СВЦЭМ!$A$39:$A$758,$A19,СВЦЭМ!$B$39:$B$758,Q$11)+'СЕТ СН'!$F$9+СВЦЭМ!$D$10+'СЕТ СН'!$F$5-'СЕТ СН'!$F$17</f>
        <v>3613.5209850599999</v>
      </c>
      <c r="R19" s="36">
        <f>SUMIFS(СВЦЭМ!$C$39:$C$758,СВЦЭМ!$A$39:$A$758,$A19,СВЦЭМ!$B$39:$B$758,R$11)+'СЕТ СН'!$F$9+СВЦЭМ!$D$10+'СЕТ СН'!$F$5-'СЕТ СН'!$F$17</f>
        <v>3605.1931093100002</v>
      </c>
      <c r="S19" s="36">
        <f>SUMIFS(СВЦЭМ!$C$39:$C$758,СВЦЭМ!$A$39:$A$758,$A19,СВЦЭМ!$B$39:$B$758,S$11)+'СЕТ СН'!$F$9+СВЦЭМ!$D$10+'СЕТ СН'!$F$5-'СЕТ СН'!$F$17</f>
        <v>3630.8561008900001</v>
      </c>
      <c r="T19" s="36">
        <f>SUMIFS(СВЦЭМ!$C$39:$C$758,СВЦЭМ!$A$39:$A$758,$A19,СВЦЭМ!$B$39:$B$758,T$11)+'СЕТ СН'!$F$9+СВЦЭМ!$D$10+'СЕТ СН'!$F$5-'СЕТ СН'!$F$17</f>
        <v>3566.4781165499999</v>
      </c>
      <c r="U19" s="36">
        <f>SUMIFS(СВЦЭМ!$C$39:$C$758,СВЦЭМ!$A$39:$A$758,$A19,СВЦЭМ!$B$39:$B$758,U$11)+'СЕТ СН'!$F$9+СВЦЭМ!$D$10+'СЕТ СН'!$F$5-'СЕТ СН'!$F$17</f>
        <v>3582.7264325400001</v>
      </c>
      <c r="V19" s="36">
        <f>SUMIFS(СВЦЭМ!$C$39:$C$758,СВЦЭМ!$A$39:$A$758,$A19,СВЦЭМ!$B$39:$B$758,V$11)+'СЕТ СН'!$F$9+СВЦЭМ!$D$10+'СЕТ СН'!$F$5-'СЕТ СН'!$F$17</f>
        <v>3609.9028909400004</v>
      </c>
      <c r="W19" s="36">
        <f>SUMIFS(СВЦЭМ!$C$39:$C$758,СВЦЭМ!$A$39:$A$758,$A19,СВЦЭМ!$B$39:$B$758,W$11)+'СЕТ СН'!$F$9+СВЦЭМ!$D$10+'СЕТ СН'!$F$5-'СЕТ СН'!$F$17</f>
        <v>3633.11356398</v>
      </c>
      <c r="X19" s="36">
        <f>SUMIFS(СВЦЭМ!$C$39:$C$758,СВЦЭМ!$A$39:$A$758,$A19,СВЦЭМ!$B$39:$B$758,X$11)+'СЕТ СН'!$F$9+СВЦЭМ!$D$10+'СЕТ СН'!$F$5-'СЕТ СН'!$F$17</f>
        <v>3643.3334054699999</v>
      </c>
      <c r="Y19" s="36">
        <f>SUMIFS(СВЦЭМ!$C$39:$C$758,СВЦЭМ!$A$39:$A$758,$A19,СВЦЭМ!$B$39:$B$758,Y$11)+'СЕТ СН'!$F$9+СВЦЭМ!$D$10+'СЕТ СН'!$F$5-'СЕТ СН'!$F$17</f>
        <v>3685.8364057700001</v>
      </c>
    </row>
    <row r="20" spans="1:25" ht="15.75" x14ac:dyDescent="0.2">
      <c r="A20" s="35">
        <f t="shared" si="0"/>
        <v>45605</v>
      </c>
      <c r="B20" s="36">
        <f>SUMIFS(СВЦЭМ!$C$39:$C$758,СВЦЭМ!$A$39:$A$758,$A20,СВЦЭМ!$B$39:$B$758,B$11)+'СЕТ СН'!$F$9+СВЦЭМ!$D$10+'СЕТ СН'!$F$5-'СЕТ СН'!$F$17</f>
        <v>3687.48951756</v>
      </c>
      <c r="C20" s="36">
        <f>SUMIFS(СВЦЭМ!$C$39:$C$758,СВЦЭМ!$A$39:$A$758,$A20,СВЦЭМ!$B$39:$B$758,C$11)+'СЕТ СН'!$F$9+СВЦЭМ!$D$10+'СЕТ СН'!$F$5-'СЕТ СН'!$F$17</f>
        <v>3797.14382639</v>
      </c>
      <c r="D20" s="36">
        <f>SUMIFS(СВЦЭМ!$C$39:$C$758,СВЦЭМ!$A$39:$A$758,$A20,СВЦЭМ!$B$39:$B$758,D$11)+'СЕТ СН'!$F$9+СВЦЭМ!$D$10+'СЕТ СН'!$F$5-'СЕТ СН'!$F$17</f>
        <v>3884.0992345700001</v>
      </c>
      <c r="E20" s="36">
        <f>SUMIFS(СВЦЭМ!$C$39:$C$758,СВЦЭМ!$A$39:$A$758,$A20,СВЦЭМ!$B$39:$B$758,E$11)+'СЕТ СН'!$F$9+СВЦЭМ!$D$10+'СЕТ СН'!$F$5-'СЕТ СН'!$F$17</f>
        <v>3921.91134066</v>
      </c>
      <c r="F20" s="36">
        <f>SUMIFS(СВЦЭМ!$C$39:$C$758,СВЦЭМ!$A$39:$A$758,$A20,СВЦЭМ!$B$39:$B$758,F$11)+'СЕТ СН'!$F$9+СВЦЭМ!$D$10+'СЕТ СН'!$F$5-'СЕТ СН'!$F$17</f>
        <v>3917.4506072200002</v>
      </c>
      <c r="G20" s="36">
        <f>SUMIFS(СВЦЭМ!$C$39:$C$758,СВЦЭМ!$A$39:$A$758,$A20,СВЦЭМ!$B$39:$B$758,G$11)+'СЕТ СН'!$F$9+СВЦЭМ!$D$10+'СЕТ СН'!$F$5-'СЕТ СН'!$F$17</f>
        <v>3918.0093988400004</v>
      </c>
      <c r="H20" s="36">
        <f>SUMIFS(СВЦЭМ!$C$39:$C$758,СВЦЭМ!$A$39:$A$758,$A20,СВЦЭМ!$B$39:$B$758,H$11)+'СЕТ СН'!$F$9+СВЦЭМ!$D$10+'СЕТ СН'!$F$5-'СЕТ СН'!$F$17</f>
        <v>3894.2082361399998</v>
      </c>
      <c r="I20" s="36">
        <f>SUMIFS(СВЦЭМ!$C$39:$C$758,СВЦЭМ!$A$39:$A$758,$A20,СВЦЭМ!$B$39:$B$758,I$11)+'СЕТ СН'!$F$9+СВЦЭМ!$D$10+'СЕТ СН'!$F$5-'СЕТ СН'!$F$17</f>
        <v>3860.1824077199999</v>
      </c>
      <c r="J20" s="36">
        <f>SUMIFS(СВЦЭМ!$C$39:$C$758,СВЦЭМ!$A$39:$A$758,$A20,СВЦЭМ!$B$39:$B$758,J$11)+'СЕТ СН'!$F$9+СВЦЭМ!$D$10+'СЕТ СН'!$F$5-'СЕТ СН'!$F$17</f>
        <v>3798.33746101</v>
      </c>
      <c r="K20" s="36">
        <f>SUMIFS(СВЦЭМ!$C$39:$C$758,СВЦЭМ!$A$39:$A$758,$A20,СВЦЭМ!$B$39:$B$758,K$11)+'СЕТ СН'!$F$9+СВЦЭМ!$D$10+'СЕТ СН'!$F$5-'СЕТ СН'!$F$17</f>
        <v>3692.5143181499998</v>
      </c>
      <c r="L20" s="36">
        <f>SUMIFS(СВЦЭМ!$C$39:$C$758,СВЦЭМ!$A$39:$A$758,$A20,СВЦЭМ!$B$39:$B$758,L$11)+'СЕТ СН'!$F$9+СВЦЭМ!$D$10+'СЕТ СН'!$F$5-'СЕТ СН'!$F$17</f>
        <v>3659.75904558</v>
      </c>
      <c r="M20" s="36">
        <f>SUMIFS(СВЦЭМ!$C$39:$C$758,СВЦЭМ!$A$39:$A$758,$A20,СВЦЭМ!$B$39:$B$758,M$11)+'СЕТ СН'!$F$9+СВЦЭМ!$D$10+'СЕТ СН'!$F$5-'СЕТ СН'!$F$17</f>
        <v>3663.0202082800001</v>
      </c>
      <c r="N20" s="36">
        <f>SUMIFS(СВЦЭМ!$C$39:$C$758,СВЦЭМ!$A$39:$A$758,$A20,СВЦЭМ!$B$39:$B$758,N$11)+'СЕТ СН'!$F$9+СВЦЭМ!$D$10+'СЕТ СН'!$F$5-'СЕТ СН'!$F$17</f>
        <v>3681.5298242700001</v>
      </c>
      <c r="O20" s="36">
        <f>SUMIFS(СВЦЭМ!$C$39:$C$758,СВЦЭМ!$A$39:$A$758,$A20,СВЦЭМ!$B$39:$B$758,O$11)+'СЕТ СН'!$F$9+СВЦЭМ!$D$10+'СЕТ СН'!$F$5-'СЕТ СН'!$F$17</f>
        <v>3688.76892348</v>
      </c>
      <c r="P20" s="36">
        <f>SUMIFS(СВЦЭМ!$C$39:$C$758,СВЦЭМ!$A$39:$A$758,$A20,СВЦЭМ!$B$39:$B$758,P$11)+'СЕТ СН'!$F$9+СВЦЭМ!$D$10+'СЕТ СН'!$F$5-'СЕТ СН'!$F$17</f>
        <v>3692.2220029</v>
      </c>
      <c r="Q20" s="36">
        <f>SUMIFS(СВЦЭМ!$C$39:$C$758,СВЦЭМ!$A$39:$A$758,$A20,СВЦЭМ!$B$39:$B$758,Q$11)+'СЕТ СН'!$F$9+СВЦЭМ!$D$10+'СЕТ СН'!$F$5-'СЕТ СН'!$F$17</f>
        <v>3712.14680899</v>
      </c>
      <c r="R20" s="36">
        <f>SUMIFS(СВЦЭМ!$C$39:$C$758,СВЦЭМ!$A$39:$A$758,$A20,СВЦЭМ!$B$39:$B$758,R$11)+'СЕТ СН'!$F$9+СВЦЭМ!$D$10+'СЕТ СН'!$F$5-'СЕТ СН'!$F$17</f>
        <v>3698.7451166400001</v>
      </c>
      <c r="S20" s="36">
        <f>SUMIFS(СВЦЭМ!$C$39:$C$758,СВЦЭМ!$A$39:$A$758,$A20,СВЦЭМ!$B$39:$B$758,S$11)+'СЕТ СН'!$F$9+СВЦЭМ!$D$10+'СЕТ СН'!$F$5-'СЕТ СН'!$F$17</f>
        <v>3694.1587617800001</v>
      </c>
      <c r="T20" s="36">
        <f>SUMIFS(СВЦЭМ!$C$39:$C$758,СВЦЭМ!$A$39:$A$758,$A20,СВЦЭМ!$B$39:$B$758,T$11)+'СЕТ СН'!$F$9+СВЦЭМ!$D$10+'СЕТ СН'!$F$5-'СЕТ СН'!$F$17</f>
        <v>3642.4210201999999</v>
      </c>
      <c r="U20" s="36">
        <f>SUMIFS(СВЦЭМ!$C$39:$C$758,СВЦЭМ!$A$39:$A$758,$A20,СВЦЭМ!$B$39:$B$758,U$11)+'СЕТ СН'!$F$9+СВЦЭМ!$D$10+'СЕТ СН'!$F$5-'СЕТ СН'!$F$17</f>
        <v>3644.7621011299998</v>
      </c>
      <c r="V20" s="36">
        <f>SUMIFS(СВЦЭМ!$C$39:$C$758,СВЦЭМ!$A$39:$A$758,$A20,СВЦЭМ!$B$39:$B$758,V$11)+'СЕТ СН'!$F$9+СВЦЭМ!$D$10+'СЕТ СН'!$F$5-'СЕТ СН'!$F$17</f>
        <v>3662.2629000699999</v>
      </c>
      <c r="W20" s="36">
        <f>SUMIFS(СВЦЭМ!$C$39:$C$758,СВЦЭМ!$A$39:$A$758,$A20,СВЦЭМ!$B$39:$B$758,W$11)+'СЕТ СН'!$F$9+СВЦЭМ!$D$10+'СЕТ СН'!$F$5-'СЕТ СН'!$F$17</f>
        <v>3675.8023268500001</v>
      </c>
      <c r="X20" s="36">
        <f>SUMIFS(СВЦЭМ!$C$39:$C$758,СВЦЭМ!$A$39:$A$758,$A20,СВЦЭМ!$B$39:$B$758,X$11)+'СЕТ СН'!$F$9+СВЦЭМ!$D$10+'СЕТ СН'!$F$5-'СЕТ СН'!$F$17</f>
        <v>3765.9358363900001</v>
      </c>
      <c r="Y20" s="36">
        <f>SUMIFS(СВЦЭМ!$C$39:$C$758,СВЦЭМ!$A$39:$A$758,$A20,СВЦЭМ!$B$39:$B$758,Y$11)+'СЕТ СН'!$F$9+СВЦЭМ!$D$10+'СЕТ СН'!$F$5-'СЕТ СН'!$F$17</f>
        <v>3808.0365404499998</v>
      </c>
    </row>
    <row r="21" spans="1:25" ht="15.75" x14ac:dyDescent="0.2">
      <c r="A21" s="35">
        <f t="shared" si="0"/>
        <v>45606</v>
      </c>
      <c r="B21" s="36">
        <f>SUMIFS(СВЦЭМ!$C$39:$C$758,СВЦЭМ!$A$39:$A$758,$A21,СВЦЭМ!$B$39:$B$758,B$11)+'СЕТ СН'!$F$9+СВЦЭМ!$D$10+'СЕТ СН'!$F$5-'СЕТ СН'!$F$17</f>
        <v>3714.82015963</v>
      </c>
      <c r="C21" s="36">
        <f>SUMIFS(СВЦЭМ!$C$39:$C$758,СВЦЭМ!$A$39:$A$758,$A21,СВЦЭМ!$B$39:$B$758,C$11)+'СЕТ СН'!$F$9+СВЦЭМ!$D$10+'СЕТ СН'!$F$5-'СЕТ СН'!$F$17</f>
        <v>3758.20594299</v>
      </c>
      <c r="D21" s="36">
        <f>SUMIFS(СВЦЭМ!$C$39:$C$758,СВЦЭМ!$A$39:$A$758,$A21,СВЦЭМ!$B$39:$B$758,D$11)+'СЕТ СН'!$F$9+СВЦЭМ!$D$10+'СЕТ СН'!$F$5-'СЕТ СН'!$F$17</f>
        <v>3780.4916531999997</v>
      </c>
      <c r="E21" s="36">
        <f>SUMIFS(СВЦЭМ!$C$39:$C$758,СВЦЭМ!$A$39:$A$758,$A21,СВЦЭМ!$B$39:$B$758,E$11)+'СЕТ СН'!$F$9+СВЦЭМ!$D$10+'СЕТ СН'!$F$5-'СЕТ СН'!$F$17</f>
        <v>3771.3631156000001</v>
      </c>
      <c r="F21" s="36">
        <f>SUMIFS(СВЦЭМ!$C$39:$C$758,СВЦЭМ!$A$39:$A$758,$A21,СВЦЭМ!$B$39:$B$758,F$11)+'СЕТ СН'!$F$9+СВЦЭМ!$D$10+'СЕТ СН'!$F$5-'СЕТ СН'!$F$17</f>
        <v>3746.8855608399999</v>
      </c>
      <c r="G21" s="36">
        <f>SUMIFS(СВЦЭМ!$C$39:$C$758,СВЦЭМ!$A$39:$A$758,$A21,СВЦЭМ!$B$39:$B$758,G$11)+'СЕТ СН'!$F$9+СВЦЭМ!$D$10+'СЕТ СН'!$F$5-'СЕТ СН'!$F$17</f>
        <v>3734.7865979400003</v>
      </c>
      <c r="H21" s="36">
        <f>SUMIFS(СВЦЭМ!$C$39:$C$758,СВЦЭМ!$A$39:$A$758,$A21,СВЦЭМ!$B$39:$B$758,H$11)+'СЕТ СН'!$F$9+СВЦЭМ!$D$10+'СЕТ СН'!$F$5-'СЕТ СН'!$F$17</f>
        <v>3775.57571482</v>
      </c>
      <c r="I21" s="36">
        <f>SUMIFS(СВЦЭМ!$C$39:$C$758,СВЦЭМ!$A$39:$A$758,$A21,СВЦЭМ!$B$39:$B$758,I$11)+'СЕТ СН'!$F$9+СВЦЭМ!$D$10+'СЕТ СН'!$F$5-'СЕТ СН'!$F$17</f>
        <v>3789.0831216400002</v>
      </c>
      <c r="J21" s="36">
        <f>SUMIFS(СВЦЭМ!$C$39:$C$758,СВЦЭМ!$A$39:$A$758,$A21,СВЦЭМ!$B$39:$B$758,J$11)+'СЕТ СН'!$F$9+СВЦЭМ!$D$10+'СЕТ СН'!$F$5-'СЕТ СН'!$F$17</f>
        <v>3729.7667943799997</v>
      </c>
      <c r="K21" s="36">
        <f>SUMIFS(СВЦЭМ!$C$39:$C$758,СВЦЭМ!$A$39:$A$758,$A21,СВЦЭМ!$B$39:$B$758,K$11)+'СЕТ СН'!$F$9+СВЦЭМ!$D$10+'СЕТ СН'!$F$5-'СЕТ СН'!$F$17</f>
        <v>3643.77241181</v>
      </c>
      <c r="L21" s="36">
        <f>SUMIFS(СВЦЭМ!$C$39:$C$758,СВЦЭМ!$A$39:$A$758,$A21,СВЦЭМ!$B$39:$B$758,L$11)+'СЕТ СН'!$F$9+СВЦЭМ!$D$10+'СЕТ СН'!$F$5-'СЕТ СН'!$F$17</f>
        <v>3605.0502173200002</v>
      </c>
      <c r="M21" s="36">
        <f>SUMIFS(СВЦЭМ!$C$39:$C$758,СВЦЭМ!$A$39:$A$758,$A21,СВЦЭМ!$B$39:$B$758,M$11)+'СЕТ СН'!$F$9+СВЦЭМ!$D$10+'СЕТ СН'!$F$5-'СЕТ СН'!$F$17</f>
        <v>3609.2115943999997</v>
      </c>
      <c r="N21" s="36">
        <f>SUMIFS(СВЦЭМ!$C$39:$C$758,СВЦЭМ!$A$39:$A$758,$A21,СВЦЭМ!$B$39:$B$758,N$11)+'СЕТ СН'!$F$9+СВЦЭМ!$D$10+'СЕТ СН'!$F$5-'СЕТ СН'!$F$17</f>
        <v>3628.6873137399998</v>
      </c>
      <c r="O21" s="36">
        <f>SUMIFS(СВЦЭМ!$C$39:$C$758,СВЦЭМ!$A$39:$A$758,$A21,СВЦЭМ!$B$39:$B$758,O$11)+'СЕТ СН'!$F$9+СВЦЭМ!$D$10+'СЕТ СН'!$F$5-'СЕТ СН'!$F$17</f>
        <v>3638.1615742399999</v>
      </c>
      <c r="P21" s="36">
        <f>SUMIFS(СВЦЭМ!$C$39:$C$758,СВЦЭМ!$A$39:$A$758,$A21,СВЦЭМ!$B$39:$B$758,P$11)+'СЕТ СН'!$F$9+СВЦЭМ!$D$10+'СЕТ СН'!$F$5-'СЕТ СН'!$F$17</f>
        <v>3644.7664857899999</v>
      </c>
      <c r="Q21" s="36">
        <f>SUMIFS(СВЦЭМ!$C$39:$C$758,СВЦЭМ!$A$39:$A$758,$A21,СВЦЭМ!$B$39:$B$758,Q$11)+'СЕТ СН'!$F$9+СВЦЭМ!$D$10+'СЕТ СН'!$F$5-'СЕТ СН'!$F$17</f>
        <v>3645.1985274799999</v>
      </c>
      <c r="R21" s="36">
        <f>SUMIFS(СВЦЭМ!$C$39:$C$758,СВЦЭМ!$A$39:$A$758,$A21,СВЦЭМ!$B$39:$B$758,R$11)+'СЕТ СН'!$F$9+СВЦЭМ!$D$10+'СЕТ СН'!$F$5-'СЕТ СН'!$F$17</f>
        <v>3635.7425205600002</v>
      </c>
      <c r="S21" s="36">
        <f>SUMIFS(СВЦЭМ!$C$39:$C$758,СВЦЭМ!$A$39:$A$758,$A21,СВЦЭМ!$B$39:$B$758,S$11)+'СЕТ СН'!$F$9+СВЦЭМ!$D$10+'СЕТ СН'!$F$5-'СЕТ СН'!$F$17</f>
        <v>3617.3564962</v>
      </c>
      <c r="T21" s="36">
        <f>SUMIFS(СВЦЭМ!$C$39:$C$758,СВЦЭМ!$A$39:$A$758,$A21,СВЦЭМ!$B$39:$B$758,T$11)+'СЕТ СН'!$F$9+СВЦЭМ!$D$10+'СЕТ СН'!$F$5-'СЕТ СН'!$F$17</f>
        <v>3577.4928840499997</v>
      </c>
      <c r="U21" s="36">
        <f>SUMIFS(СВЦЭМ!$C$39:$C$758,СВЦЭМ!$A$39:$A$758,$A21,СВЦЭМ!$B$39:$B$758,U$11)+'СЕТ СН'!$F$9+СВЦЭМ!$D$10+'СЕТ СН'!$F$5-'СЕТ СН'!$F$17</f>
        <v>3588.7747923100001</v>
      </c>
      <c r="V21" s="36">
        <f>SUMIFS(СВЦЭМ!$C$39:$C$758,СВЦЭМ!$A$39:$A$758,$A21,СВЦЭМ!$B$39:$B$758,V$11)+'СЕТ СН'!$F$9+СВЦЭМ!$D$10+'СЕТ СН'!$F$5-'СЕТ СН'!$F$17</f>
        <v>3597.7319577500002</v>
      </c>
      <c r="W21" s="36">
        <f>SUMIFS(СВЦЭМ!$C$39:$C$758,СВЦЭМ!$A$39:$A$758,$A21,СВЦЭМ!$B$39:$B$758,W$11)+'СЕТ СН'!$F$9+СВЦЭМ!$D$10+'СЕТ СН'!$F$5-'СЕТ СН'!$F$17</f>
        <v>3610.4332655799999</v>
      </c>
      <c r="X21" s="36">
        <f>SUMIFS(СВЦЭМ!$C$39:$C$758,СВЦЭМ!$A$39:$A$758,$A21,СВЦЭМ!$B$39:$B$758,X$11)+'СЕТ СН'!$F$9+СВЦЭМ!$D$10+'СЕТ СН'!$F$5-'СЕТ СН'!$F$17</f>
        <v>3647.3302813999999</v>
      </c>
      <c r="Y21" s="36">
        <f>SUMIFS(СВЦЭМ!$C$39:$C$758,СВЦЭМ!$A$39:$A$758,$A21,СВЦЭМ!$B$39:$B$758,Y$11)+'СЕТ СН'!$F$9+СВЦЭМ!$D$10+'СЕТ СН'!$F$5-'СЕТ СН'!$F$17</f>
        <v>3668.3385221600001</v>
      </c>
    </row>
    <row r="22" spans="1:25" ht="15.75" x14ac:dyDescent="0.2">
      <c r="A22" s="35">
        <f t="shared" si="0"/>
        <v>45607</v>
      </c>
      <c r="B22" s="36">
        <f>SUMIFS(СВЦЭМ!$C$39:$C$758,СВЦЭМ!$A$39:$A$758,$A22,СВЦЭМ!$B$39:$B$758,B$11)+'СЕТ СН'!$F$9+СВЦЭМ!$D$10+'СЕТ СН'!$F$5-'СЕТ СН'!$F$17</f>
        <v>3748.93586512</v>
      </c>
      <c r="C22" s="36">
        <f>SUMIFS(СВЦЭМ!$C$39:$C$758,СВЦЭМ!$A$39:$A$758,$A22,СВЦЭМ!$B$39:$B$758,C$11)+'СЕТ СН'!$F$9+СВЦЭМ!$D$10+'СЕТ СН'!$F$5-'СЕТ СН'!$F$17</f>
        <v>3801.8681382100003</v>
      </c>
      <c r="D22" s="36">
        <f>SUMIFS(СВЦЭМ!$C$39:$C$758,СВЦЭМ!$A$39:$A$758,$A22,СВЦЭМ!$B$39:$B$758,D$11)+'СЕТ СН'!$F$9+СВЦЭМ!$D$10+'СЕТ СН'!$F$5-'СЕТ СН'!$F$17</f>
        <v>3825.9183733199998</v>
      </c>
      <c r="E22" s="36">
        <f>SUMIFS(СВЦЭМ!$C$39:$C$758,СВЦЭМ!$A$39:$A$758,$A22,СВЦЭМ!$B$39:$B$758,E$11)+'СЕТ СН'!$F$9+СВЦЭМ!$D$10+'СЕТ СН'!$F$5-'СЕТ СН'!$F$17</f>
        <v>3823.1960688899999</v>
      </c>
      <c r="F22" s="36">
        <f>SUMIFS(СВЦЭМ!$C$39:$C$758,СВЦЭМ!$A$39:$A$758,$A22,СВЦЭМ!$B$39:$B$758,F$11)+'СЕТ СН'!$F$9+СВЦЭМ!$D$10+'СЕТ СН'!$F$5-'СЕТ СН'!$F$17</f>
        <v>3814.947439</v>
      </c>
      <c r="G22" s="36">
        <f>SUMIFS(СВЦЭМ!$C$39:$C$758,СВЦЭМ!$A$39:$A$758,$A22,СВЦЭМ!$B$39:$B$758,G$11)+'СЕТ СН'!$F$9+СВЦЭМ!$D$10+'СЕТ СН'!$F$5-'СЕТ СН'!$F$17</f>
        <v>3782.0365196600001</v>
      </c>
      <c r="H22" s="36">
        <f>SUMIFS(СВЦЭМ!$C$39:$C$758,СВЦЭМ!$A$39:$A$758,$A22,СВЦЭМ!$B$39:$B$758,H$11)+'СЕТ СН'!$F$9+СВЦЭМ!$D$10+'СЕТ СН'!$F$5-'СЕТ СН'!$F$17</f>
        <v>3732.8828434100001</v>
      </c>
      <c r="I22" s="36">
        <f>SUMIFS(СВЦЭМ!$C$39:$C$758,СВЦЭМ!$A$39:$A$758,$A22,СВЦЭМ!$B$39:$B$758,I$11)+'СЕТ СН'!$F$9+СВЦЭМ!$D$10+'СЕТ СН'!$F$5-'СЕТ СН'!$F$17</f>
        <v>3661.4766159299998</v>
      </c>
      <c r="J22" s="36">
        <f>SUMIFS(СВЦЭМ!$C$39:$C$758,СВЦЭМ!$A$39:$A$758,$A22,СВЦЭМ!$B$39:$B$758,J$11)+'СЕТ СН'!$F$9+СВЦЭМ!$D$10+'СЕТ СН'!$F$5-'СЕТ СН'!$F$17</f>
        <v>3637.84097974</v>
      </c>
      <c r="K22" s="36">
        <f>SUMIFS(СВЦЭМ!$C$39:$C$758,СВЦЭМ!$A$39:$A$758,$A22,СВЦЭМ!$B$39:$B$758,K$11)+'СЕТ СН'!$F$9+СВЦЭМ!$D$10+'СЕТ СН'!$F$5-'СЕТ СН'!$F$17</f>
        <v>3565.3300422299999</v>
      </c>
      <c r="L22" s="36">
        <f>SUMIFS(СВЦЭМ!$C$39:$C$758,СВЦЭМ!$A$39:$A$758,$A22,СВЦЭМ!$B$39:$B$758,L$11)+'СЕТ СН'!$F$9+СВЦЭМ!$D$10+'СЕТ СН'!$F$5-'СЕТ СН'!$F$17</f>
        <v>3533.07137238</v>
      </c>
      <c r="M22" s="36">
        <f>SUMIFS(СВЦЭМ!$C$39:$C$758,СВЦЭМ!$A$39:$A$758,$A22,СВЦЭМ!$B$39:$B$758,M$11)+'СЕТ СН'!$F$9+СВЦЭМ!$D$10+'СЕТ СН'!$F$5-'СЕТ СН'!$F$17</f>
        <v>3559.33437697</v>
      </c>
      <c r="N22" s="36">
        <f>SUMIFS(СВЦЭМ!$C$39:$C$758,СВЦЭМ!$A$39:$A$758,$A22,СВЦЭМ!$B$39:$B$758,N$11)+'СЕТ СН'!$F$9+СВЦЭМ!$D$10+'СЕТ СН'!$F$5-'СЕТ СН'!$F$17</f>
        <v>3593.38635359</v>
      </c>
      <c r="O22" s="36">
        <f>SUMIFS(СВЦЭМ!$C$39:$C$758,СВЦЭМ!$A$39:$A$758,$A22,СВЦЭМ!$B$39:$B$758,O$11)+'СЕТ СН'!$F$9+СВЦЭМ!$D$10+'СЕТ СН'!$F$5-'СЕТ СН'!$F$17</f>
        <v>3588.1878743899997</v>
      </c>
      <c r="P22" s="36">
        <f>SUMIFS(СВЦЭМ!$C$39:$C$758,СВЦЭМ!$A$39:$A$758,$A22,СВЦЭМ!$B$39:$B$758,P$11)+'СЕТ СН'!$F$9+СВЦЭМ!$D$10+'СЕТ СН'!$F$5-'СЕТ СН'!$F$17</f>
        <v>3607.0135455199998</v>
      </c>
      <c r="Q22" s="36">
        <f>SUMIFS(СВЦЭМ!$C$39:$C$758,СВЦЭМ!$A$39:$A$758,$A22,СВЦЭМ!$B$39:$B$758,Q$11)+'СЕТ СН'!$F$9+СВЦЭМ!$D$10+'СЕТ СН'!$F$5-'СЕТ СН'!$F$17</f>
        <v>3601.00999456</v>
      </c>
      <c r="R22" s="36">
        <f>SUMIFS(СВЦЭМ!$C$39:$C$758,СВЦЭМ!$A$39:$A$758,$A22,СВЦЭМ!$B$39:$B$758,R$11)+'СЕТ СН'!$F$9+СВЦЭМ!$D$10+'СЕТ СН'!$F$5-'СЕТ СН'!$F$17</f>
        <v>3601.1528642600001</v>
      </c>
      <c r="S22" s="36">
        <f>SUMIFS(СВЦЭМ!$C$39:$C$758,СВЦЭМ!$A$39:$A$758,$A22,СВЦЭМ!$B$39:$B$758,S$11)+'СЕТ СН'!$F$9+СВЦЭМ!$D$10+'СЕТ СН'!$F$5-'СЕТ СН'!$F$17</f>
        <v>3555.0800936099999</v>
      </c>
      <c r="T22" s="36">
        <f>SUMIFS(СВЦЭМ!$C$39:$C$758,СВЦЭМ!$A$39:$A$758,$A22,СВЦЭМ!$B$39:$B$758,T$11)+'СЕТ СН'!$F$9+СВЦЭМ!$D$10+'СЕТ СН'!$F$5-'СЕТ СН'!$F$17</f>
        <v>3524.0394801399998</v>
      </c>
      <c r="U22" s="36">
        <f>SUMIFS(СВЦЭМ!$C$39:$C$758,СВЦЭМ!$A$39:$A$758,$A22,СВЦЭМ!$B$39:$B$758,U$11)+'СЕТ СН'!$F$9+СВЦЭМ!$D$10+'СЕТ СН'!$F$5-'СЕТ СН'!$F$17</f>
        <v>3551.73145858</v>
      </c>
      <c r="V22" s="36">
        <f>SUMIFS(СВЦЭМ!$C$39:$C$758,СВЦЭМ!$A$39:$A$758,$A22,СВЦЭМ!$B$39:$B$758,V$11)+'СЕТ СН'!$F$9+СВЦЭМ!$D$10+'СЕТ СН'!$F$5-'СЕТ СН'!$F$17</f>
        <v>3601.2571823400003</v>
      </c>
      <c r="W22" s="36">
        <f>SUMIFS(СВЦЭМ!$C$39:$C$758,СВЦЭМ!$A$39:$A$758,$A22,СВЦЭМ!$B$39:$B$758,W$11)+'СЕТ СН'!$F$9+СВЦЭМ!$D$10+'СЕТ СН'!$F$5-'СЕТ СН'!$F$17</f>
        <v>3624.42862302</v>
      </c>
      <c r="X22" s="36">
        <f>SUMIFS(СВЦЭМ!$C$39:$C$758,СВЦЭМ!$A$39:$A$758,$A22,СВЦЭМ!$B$39:$B$758,X$11)+'СЕТ СН'!$F$9+СВЦЭМ!$D$10+'СЕТ СН'!$F$5-'СЕТ СН'!$F$17</f>
        <v>3636.8722914600003</v>
      </c>
      <c r="Y22" s="36">
        <f>SUMIFS(СВЦЭМ!$C$39:$C$758,СВЦЭМ!$A$39:$A$758,$A22,СВЦЭМ!$B$39:$B$758,Y$11)+'СЕТ СН'!$F$9+СВЦЭМ!$D$10+'СЕТ СН'!$F$5-'СЕТ СН'!$F$17</f>
        <v>3667.3678731999998</v>
      </c>
    </row>
    <row r="23" spans="1:25" ht="15.75" x14ac:dyDescent="0.2">
      <c r="A23" s="35">
        <f t="shared" si="0"/>
        <v>45608</v>
      </c>
      <c r="B23" s="36">
        <f>SUMIFS(СВЦЭМ!$C$39:$C$758,СВЦЭМ!$A$39:$A$758,$A23,СВЦЭМ!$B$39:$B$758,B$11)+'СЕТ СН'!$F$9+СВЦЭМ!$D$10+'СЕТ СН'!$F$5-'СЕТ СН'!$F$17</f>
        <v>3696.71704219</v>
      </c>
      <c r="C23" s="36">
        <f>SUMIFS(СВЦЭМ!$C$39:$C$758,СВЦЭМ!$A$39:$A$758,$A23,СВЦЭМ!$B$39:$B$758,C$11)+'СЕТ СН'!$F$9+СВЦЭМ!$D$10+'СЕТ СН'!$F$5-'СЕТ СН'!$F$17</f>
        <v>3729.21296377</v>
      </c>
      <c r="D23" s="36">
        <f>SUMIFS(СВЦЭМ!$C$39:$C$758,СВЦЭМ!$A$39:$A$758,$A23,СВЦЭМ!$B$39:$B$758,D$11)+'СЕТ СН'!$F$9+СВЦЭМ!$D$10+'СЕТ СН'!$F$5-'СЕТ СН'!$F$17</f>
        <v>3757.5071139500001</v>
      </c>
      <c r="E23" s="36">
        <f>SUMIFS(СВЦЭМ!$C$39:$C$758,СВЦЭМ!$A$39:$A$758,$A23,СВЦЭМ!$B$39:$B$758,E$11)+'СЕТ СН'!$F$9+СВЦЭМ!$D$10+'СЕТ СН'!$F$5-'СЕТ СН'!$F$17</f>
        <v>3770.1170628</v>
      </c>
      <c r="F23" s="36">
        <f>SUMIFS(СВЦЭМ!$C$39:$C$758,СВЦЭМ!$A$39:$A$758,$A23,СВЦЭМ!$B$39:$B$758,F$11)+'СЕТ СН'!$F$9+СВЦЭМ!$D$10+'СЕТ СН'!$F$5-'СЕТ СН'!$F$17</f>
        <v>3773.3954895699999</v>
      </c>
      <c r="G23" s="36">
        <f>SUMIFS(СВЦЭМ!$C$39:$C$758,СВЦЭМ!$A$39:$A$758,$A23,СВЦЭМ!$B$39:$B$758,G$11)+'СЕТ СН'!$F$9+СВЦЭМ!$D$10+'СЕТ СН'!$F$5-'СЕТ СН'!$F$17</f>
        <v>3746.7260620699999</v>
      </c>
      <c r="H23" s="36">
        <f>SUMIFS(СВЦЭМ!$C$39:$C$758,СВЦЭМ!$A$39:$A$758,$A23,СВЦЭМ!$B$39:$B$758,H$11)+'СЕТ СН'!$F$9+СВЦЭМ!$D$10+'СЕТ СН'!$F$5-'СЕТ СН'!$F$17</f>
        <v>3738.8572702900001</v>
      </c>
      <c r="I23" s="36">
        <f>SUMIFS(СВЦЭМ!$C$39:$C$758,СВЦЭМ!$A$39:$A$758,$A23,СВЦЭМ!$B$39:$B$758,I$11)+'СЕТ СН'!$F$9+СВЦЭМ!$D$10+'СЕТ СН'!$F$5-'СЕТ СН'!$F$17</f>
        <v>3669.9458319599999</v>
      </c>
      <c r="J23" s="36">
        <f>SUMIFS(СВЦЭМ!$C$39:$C$758,СВЦЭМ!$A$39:$A$758,$A23,СВЦЭМ!$B$39:$B$758,J$11)+'СЕТ СН'!$F$9+СВЦЭМ!$D$10+'СЕТ СН'!$F$5-'СЕТ СН'!$F$17</f>
        <v>3636.8223924399999</v>
      </c>
      <c r="K23" s="36">
        <f>SUMIFS(СВЦЭМ!$C$39:$C$758,СВЦЭМ!$A$39:$A$758,$A23,СВЦЭМ!$B$39:$B$758,K$11)+'СЕТ СН'!$F$9+СВЦЭМ!$D$10+'СЕТ СН'!$F$5-'СЕТ СН'!$F$17</f>
        <v>3607.5627640100001</v>
      </c>
      <c r="L23" s="36">
        <f>SUMIFS(СВЦЭМ!$C$39:$C$758,СВЦЭМ!$A$39:$A$758,$A23,СВЦЭМ!$B$39:$B$758,L$11)+'СЕТ СН'!$F$9+СВЦЭМ!$D$10+'СЕТ СН'!$F$5-'СЕТ СН'!$F$17</f>
        <v>3598.0179581699999</v>
      </c>
      <c r="M23" s="36">
        <f>SUMIFS(СВЦЭМ!$C$39:$C$758,СВЦЭМ!$A$39:$A$758,$A23,СВЦЭМ!$B$39:$B$758,M$11)+'СЕТ СН'!$F$9+СВЦЭМ!$D$10+'СЕТ СН'!$F$5-'СЕТ СН'!$F$17</f>
        <v>3623.3025157900001</v>
      </c>
      <c r="N23" s="36">
        <f>SUMIFS(СВЦЭМ!$C$39:$C$758,СВЦЭМ!$A$39:$A$758,$A23,СВЦЭМ!$B$39:$B$758,N$11)+'СЕТ СН'!$F$9+СВЦЭМ!$D$10+'СЕТ СН'!$F$5-'СЕТ СН'!$F$17</f>
        <v>3624.5547235000004</v>
      </c>
      <c r="O23" s="36">
        <f>SUMIFS(СВЦЭМ!$C$39:$C$758,СВЦЭМ!$A$39:$A$758,$A23,СВЦЭМ!$B$39:$B$758,O$11)+'СЕТ СН'!$F$9+СВЦЭМ!$D$10+'СЕТ СН'!$F$5-'СЕТ СН'!$F$17</f>
        <v>3611.8961611300001</v>
      </c>
      <c r="P23" s="36">
        <f>SUMIFS(СВЦЭМ!$C$39:$C$758,СВЦЭМ!$A$39:$A$758,$A23,СВЦЭМ!$B$39:$B$758,P$11)+'СЕТ СН'!$F$9+СВЦЭМ!$D$10+'СЕТ СН'!$F$5-'СЕТ СН'!$F$17</f>
        <v>3638.63792857</v>
      </c>
      <c r="Q23" s="36">
        <f>SUMIFS(СВЦЭМ!$C$39:$C$758,СВЦЭМ!$A$39:$A$758,$A23,СВЦЭМ!$B$39:$B$758,Q$11)+'СЕТ СН'!$F$9+СВЦЭМ!$D$10+'СЕТ СН'!$F$5-'СЕТ СН'!$F$17</f>
        <v>3655.8064961499999</v>
      </c>
      <c r="R23" s="36">
        <f>SUMIFS(СВЦЭМ!$C$39:$C$758,СВЦЭМ!$A$39:$A$758,$A23,СВЦЭМ!$B$39:$B$758,R$11)+'СЕТ СН'!$F$9+СВЦЭМ!$D$10+'СЕТ СН'!$F$5-'СЕТ СН'!$F$17</f>
        <v>3643.24237382</v>
      </c>
      <c r="S23" s="36">
        <f>SUMIFS(СВЦЭМ!$C$39:$C$758,СВЦЭМ!$A$39:$A$758,$A23,СВЦЭМ!$B$39:$B$758,S$11)+'СЕТ СН'!$F$9+СВЦЭМ!$D$10+'СЕТ СН'!$F$5-'СЕТ СН'!$F$17</f>
        <v>3627.2474666500002</v>
      </c>
      <c r="T23" s="36">
        <f>SUMIFS(СВЦЭМ!$C$39:$C$758,СВЦЭМ!$A$39:$A$758,$A23,СВЦЭМ!$B$39:$B$758,T$11)+'СЕТ СН'!$F$9+СВЦЭМ!$D$10+'СЕТ СН'!$F$5-'СЕТ СН'!$F$17</f>
        <v>3551.9625262500003</v>
      </c>
      <c r="U23" s="36">
        <f>SUMIFS(СВЦЭМ!$C$39:$C$758,СВЦЭМ!$A$39:$A$758,$A23,СВЦЭМ!$B$39:$B$758,U$11)+'СЕТ СН'!$F$9+СВЦЭМ!$D$10+'СЕТ СН'!$F$5-'СЕТ СН'!$F$17</f>
        <v>3574.9853780900003</v>
      </c>
      <c r="V23" s="36">
        <f>SUMIFS(СВЦЭМ!$C$39:$C$758,СВЦЭМ!$A$39:$A$758,$A23,СВЦЭМ!$B$39:$B$758,V$11)+'СЕТ СН'!$F$9+СВЦЭМ!$D$10+'СЕТ СН'!$F$5-'СЕТ СН'!$F$17</f>
        <v>3605.5715430400001</v>
      </c>
      <c r="W23" s="36">
        <f>SUMIFS(СВЦЭМ!$C$39:$C$758,СВЦЭМ!$A$39:$A$758,$A23,СВЦЭМ!$B$39:$B$758,W$11)+'СЕТ СН'!$F$9+СВЦЭМ!$D$10+'СЕТ СН'!$F$5-'СЕТ СН'!$F$17</f>
        <v>3637.3147405600002</v>
      </c>
      <c r="X23" s="36">
        <f>SUMIFS(СВЦЭМ!$C$39:$C$758,СВЦЭМ!$A$39:$A$758,$A23,СВЦЭМ!$B$39:$B$758,X$11)+'СЕТ СН'!$F$9+СВЦЭМ!$D$10+'СЕТ СН'!$F$5-'СЕТ СН'!$F$17</f>
        <v>3643.7271196199999</v>
      </c>
      <c r="Y23" s="36">
        <f>SUMIFS(СВЦЭМ!$C$39:$C$758,СВЦЭМ!$A$39:$A$758,$A23,СВЦЭМ!$B$39:$B$758,Y$11)+'СЕТ СН'!$F$9+СВЦЭМ!$D$10+'СЕТ СН'!$F$5-'СЕТ СН'!$F$17</f>
        <v>3675.4590921399999</v>
      </c>
    </row>
    <row r="24" spans="1:25" ht="15.75" x14ac:dyDescent="0.2">
      <c r="A24" s="35">
        <f t="shared" si="0"/>
        <v>45609</v>
      </c>
      <c r="B24" s="36">
        <f>SUMIFS(СВЦЭМ!$C$39:$C$758,СВЦЭМ!$A$39:$A$758,$A24,СВЦЭМ!$B$39:$B$758,B$11)+'СЕТ СН'!$F$9+СВЦЭМ!$D$10+'СЕТ СН'!$F$5-'СЕТ СН'!$F$17</f>
        <v>3790.7323961299999</v>
      </c>
      <c r="C24" s="36">
        <f>SUMIFS(СВЦЭМ!$C$39:$C$758,СВЦЭМ!$A$39:$A$758,$A24,СВЦЭМ!$B$39:$B$758,C$11)+'СЕТ СН'!$F$9+СВЦЭМ!$D$10+'СЕТ СН'!$F$5-'СЕТ СН'!$F$17</f>
        <v>3831.8430617000004</v>
      </c>
      <c r="D24" s="36">
        <f>SUMIFS(СВЦЭМ!$C$39:$C$758,СВЦЭМ!$A$39:$A$758,$A24,СВЦЭМ!$B$39:$B$758,D$11)+'СЕТ СН'!$F$9+СВЦЭМ!$D$10+'СЕТ СН'!$F$5-'СЕТ СН'!$F$17</f>
        <v>3863.6465382000001</v>
      </c>
      <c r="E24" s="36">
        <f>SUMIFS(СВЦЭМ!$C$39:$C$758,СВЦЭМ!$A$39:$A$758,$A24,СВЦЭМ!$B$39:$B$758,E$11)+'СЕТ СН'!$F$9+СВЦЭМ!$D$10+'СЕТ СН'!$F$5-'СЕТ СН'!$F$17</f>
        <v>3883.7264230199999</v>
      </c>
      <c r="F24" s="36">
        <f>SUMIFS(СВЦЭМ!$C$39:$C$758,СВЦЭМ!$A$39:$A$758,$A24,СВЦЭМ!$B$39:$B$758,F$11)+'СЕТ СН'!$F$9+СВЦЭМ!$D$10+'СЕТ СН'!$F$5-'СЕТ СН'!$F$17</f>
        <v>3891.4508085699999</v>
      </c>
      <c r="G24" s="36">
        <f>SUMIFS(СВЦЭМ!$C$39:$C$758,СВЦЭМ!$A$39:$A$758,$A24,СВЦЭМ!$B$39:$B$758,G$11)+'СЕТ СН'!$F$9+СВЦЭМ!$D$10+'СЕТ СН'!$F$5-'СЕТ СН'!$F$17</f>
        <v>3855.2769081900001</v>
      </c>
      <c r="H24" s="36">
        <f>SUMIFS(СВЦЭМ!$C$39:$C$758,СВЦЭМ!$A$39:$A$758,$A24,СВЦЭМ!$B$39:$B$758,H$11)+'СЕТ СН'!$F$9+СВЦЭМ!$D$10+'СЕТ СН'!$F$5-'СЕТ СН'!$F$17</f>
        <v>3788.9077810799999</v>
      </c>
      <c r="I24" s="36">
        <f>SUMIFS(СВЦЭМ!$C$39:$C$758,СВЦЭМ!$A$39:$A$758,$A24,СВЦЭМ!$B$39:$B$758,I$11)+'СЕТ СН'!$F$9+СВЦЭМ!$D$10+'СЕТ СН'!$F$5-'СЕТ СН'!$F$17</f>
        <v>3711.47919774</v>
      </c>
      <c r="J24" s="36">
        <f>SUMIFS(СВЦЭМ!$C$39:$C$758,СВЦЭМ!$A$39:$A$758,$A24,СВЦЭМ!$B$39:$B$758,J$11)+'СЕТ СН'!$F$9+СВЦЭМ!$D$10+'СЕТ СН'!$F$5-'СЕТ СН'!$F$17</f>
        <v>3683.8296582900002</v>
      </c>
      <c r="K24" s="36">
        <f>SUMIFS(СВЦЭМ!$C$39:$C$758,СВЦЭМ!$A$39:$A$758,$A24,СВЦЭМ!$B$39:$B$758,K$11)+'СЕТ СН'!$F$9+СВЦЭМ!$D$10+'СЕТ СН'!$F$5-'СЕТ СН'!$F$17</f>
        <v>3678.0456013399998</v>
      </c>
      <c r="L24" s="36">
        <f>SUMIFS(СВЦЭМ!$C$39:$C$758,СВЦЭМ!$A$39:$A$758,$A24,СВЦЭМ!$B$39:$B$758,L$11)+'СЕТ СН'!$F$9+СВЦЭМ!$D$10+'СЕТ СН'!$F$5-'СЕТ СН'!$F$17</f>
        <v>3612.5543023299997</v>
      </c>
      <c r="M24" s="36">
        <f>SUMIFS(СВЦЭМ!$C$39:$C$758,СВЦЭМ!$A$39:$A$758,$A24,СВЦЭМ!$B$39:$B$758,M$11)+'СЕТ СН'!$F$9+СВЦЭМ!$D$10+'СЕТ СН'!$F$5-'СЕТ СН'!$F$17</f>
        <v>3659.5136669600001</v>
      </c>
      <c r="N24" s="36">
        <f>SUMIFS(СВЦЭМ!$C$39:$C$758,СВЦЭМ!$A$39:$A$758,$A24,СВЦЭМ!$B$39:$B$758,N$11)+'СЕТ СН'!$F$9+СВЦЭМ!$D$10+'СЕТ СН'!$F$5-'СЕТ СН'!$F$17</f>
        <v>3680.3434657099997</v>
      </c>
      <c r="O24" s="36">
        <f>SUMIFS(СВЦЭМ!$C$39:$C$758,СВЦЭМ!$A$39:$A$758,$A24,СВЦЭМ!$B$39:$B$758,O$11)+'СЕТ СН'!$F$9+СВЦЭМ!$D$10+'СЕТ СН'!$F$5-'СЕТ СН'!$F$17</f>
        <v>3670.7492838400003</v>
      </c>
      <c r="P24" s="36">
        <f>SUMIFS(СВЦЭМ!$C$39:$C$758,СВЦЭМ!$A$39:$A$758,$A24,СВЦЭМ!$B$39:$B$758,P$11)+'СЕТ СН'!$F$9+СВЦЭМ!$D$10+'СЕТ СН'!$F$5-'СЕТ СН'!$F$17</f>
        <v>3668.7934129699997</v>
      </c>
      <c r="Q24" s="36">
        <f>SUMIFS(СВЦЭМ!$C$39:$C$758,СВЦЭМ!$A$39:$A$758,$A24,СВЦЭМ!$B$39:$B$758,Q$11)+'СЕТ СН'!$F$9+СВЦЭМ!$D$10+'СЕТ СН'!$F$5-'СЕТ СН'!$F$17</f>
        <v>3666.7148501399997</v>
      </c>
      <c r="R24" s="36">
        <f>SUMIFS(СВЦЭМ!$C$39:$C$758,СВЦЭМ!$A$39:$A$758,$A24,СВЦЭМ!$B$39:$B$758,R$11)+'СЕТ СН'!$F$9+СВЦЭМ!$D$10+'СЕТ СН'!$F$5-'СЕТ СН'!$F$17</f>
        <v>3676.0655027399998</v>
      </c>
      <c r="S24" s="36">
        <f>SUMIFS(СВЦЭМ!$C$39:$C$758,СВЦЭМ!$A$39:$A$758,$A24,СВЦЭМ!$B$39:$B$758,S$11)+'СЕТ СН'!$F$9+СВЦЭМ!$D$10+'СЕТ СН'!$F$5-'СЕТ СН'!$F$17</f>
        <v>3673.36236091</v>
      </c>
      <c r="T24" s="36">
        <f>SUMIFS(СВЦЭМ!$C$39:$C$758,СВЦЭМ!$A$39:$A$758,$A24,СВЦЭМ!$B$39:$B$758,T$11)+'СЕТ СН'!$F$9+СВЦЭМ!$D$10+'СЕТ СН'!$F$5-'СЕТ СН'!$F$17</f>
        <v>3618.2745418599998</v>
      </c>
      <c r="U24" s="36">
        <f>SUMIFS(СВЦЭМ!$C$39:$C$758,СВЦЭМ!$A$39:$A$758,$A24,СВЦЭМ!$B$39:$B$758,U$11)+'СЕТ СН'!$F$9+СВЦЭМ!$D$10+'СЕТ СН'!$F$5-'СЕТ СН'!$F$17</f>
        <v>3649.5476292800004</v>
      </c>
      <c r="V24" s="36">
        <f>SUMIFS(СВЦЭМ!$C$39:$C$758,СВЦЭМ!$A$39:$A$758,$A24,СВЦЭМ!$B$39:$B$758,V$11)+'СЕТ СН'!$F$9+СВЦЭМ!$D$10+'СЕТ СН'!$F$5-'СЕТ СН'!$F$17</f>
        <v>3672.8783204399997</v>
      </c>
      <c r="W24" s="36">
        <f>SUMIFS(СВЦЭМ!$C$39:$C$758,СВЦЭМ!$A$39:$A$758,$A24,СВЦЭМ!$B$39:$B$758,W$11)+'СЕТ СН'!$F$9+СВЦЭМ!$D$10+'СЕТ СН'!$F$5-'СЕТ СН'!$F$17</f>
        <v>3685.28508483</v>
      </c>
      <c r="X24" s="36">
        <f>SUMIFS(СВЦЭМ!$C$39:$C$758,СВЦЭМ!$A$39:$A$758,$A24,СВЦЭМ!$B$39:$B$758,X$11)+'СЕТ СН'!$F$9+СВЦЭМ!$D$10+'СЕТ СН'!$F$5-'СЕТ СН'!$F$17</f>
        <v>3687.1488356600003</v>
      </c>
      <c r="Y24" s="36">
        <f>SUMIFS(СВЦЭМ!$C$39:$C$758,СВЦЭМ!$A$39:$A$758,$A24,СВЦЭМ!$B$39:$B$758,Y$11)+'СЕТ СН'!$F$9+СВЦЭМ!$D$10+'СЕТ СН'!$F$5-'СЕТ СН'!$F$17</f>
        <v>3738.2726960999998</v>
      </c>
    </row>
    <row r="25" spans="1:25" ht="15.75" x14ac:dyDescent="0.2">
      <c r="A25" s="35">
        <f t="shared" si="0"/>
        <v>45610</v>
      </c>
      <c r="B25" s="36">
        <f>SUMIFS(СВЦЭМ!$C$39:$C$758,СВЦЭМ!$A$39:$A$758,$A25,СВЦЭМ!$B$39:$B$758,B$11)+'СЕТ СН'!$F$9+СВЦЭМ!$D$10+'СЕТ СН'!$F$5-'СЕТ СН'!$F$17</f>
        <v>3718.9780502200001</v>
      </c>
      <c r="C25" s="36">
        <f>SUMIFS(СВЦЭМ!$C$39:$C$758,СВЦЭМ!$A$39:$A$758,$A25,СВЦЭМ!$B$39:$B$758,C$11)+'СЕТ СН'!$F$9+СВЦЭМ!$D$10+'СЕТ СН'!$F$5-'СЕТ СН'!$F$17</f>
        <v>3768.9840224</v>
      </c>
      <c r="D25" s="36">
        <f>SUMIFS(СВЦЭМ!$C$39:$C$758,СВЦЭМ!$A$39:$A$758,$A25,СВЦЭМ!$B$39:$B$758,D$11)+'СЕТ СН'!$F$9+СВЦЭМ!$D$10+'СЕТ СН'!$F$5-'СЕТ СН'!$F$17</f>
        <v>3790.2766937900001</v>
      </c>
      <c r="E25" s="36">
        <f>SUMIFS(СВЦЭМ!$C$39:$C$758,СВЦЭМ!$A$39:$A$758,$A25,СВЦЭМ!$B$39:$B$758,E$11)+'СЕТ СН'!$F$9+СВЦЭМ!$D$10+'СЕТ СН'!$F$5-'СЕТ СН'!$F$17</f>
        <v>3809.1114209300003</v>
      </c>
      <c r="F25" s="36">
        <f>SUMIFS(СВЦЭМ!$C$39:$C$758,СВЦЭМ!$A$39:$A$758,$A25,СВЦЭМ!$B$39:$B$758,F$11)+'СЕТ СН'!$F$9+СВЦЭМ!$D$10+'СЕТ СН'!$F$5-'СЕТ СН'!$F$17</f>
        <v>3809.5502909799998</v>
      </c>
      <c r="G25" s="36">
        <f>SUMIFS(СВЦЭМ!$C$39:$C$758,СВЦЭМ!$A$39:$A$758,$A25,СВЦЭМ!$B$39:$B$758,G$11)+'СЕТ СН'!$F$9+СВЦЭМ!$D$10+'СЕТ СН'!$F$5-'СЕТ СН'!$F$17</f>
        <v>3785.01790381</v>
      </c>
      <c r="H25" s="36">
        <f>SUMIFS(СВЦЭМ!$C$39:$C$758,СВЦЭМ!$A$39:$A$758,$A25,СВЦЭМ!$B$39:$B$758,H$11)+'СЕТ СН'!$F$9+СВЦЭМ!$D$10+'СЕТ СН'!$F$5-'СЕТ СН'!$F$17</f>
        <v>3746.0417407800001</v>
      </c>
      <c r="I25" s="36">
        <f>SUMIFS(СВЦЭМ!$C$39:$C$758,СВЦЭМ!$A$39:$A$758,$A25,СВЦЭМ!$B$39:$B$758,I$11)+'СЕТ СН'!$F$9+СВЦЭМ!$D$10+'СЕТ СН'!$F$5-'СЕТ СН'!$F$17</f>
        <v>3685.6093942400003</v>
      </c>
      <c r="J25" s="36">
        <f>SUMIFS(СВЦЭМ!$C$39:$C$758,СВЦЭМ!$A$39:$A$758,$A25,СВЦЭМ!$B$39:$B$758,J$11)+'СЕТ СН'!$F$9+СВЦЭМ!$D$10+'СЕТ СН'!$F$5-'СЕТ СН'!$F$17</f>
        <v>3659.2245421500002</v>
      </c>
      <c r="K25" s="36">
        <f>SUMIFS(СВЦЭМ!$C$39:$C$758,СВЦЭМ!$A$39:$A$758,$A25,СВЦЭМ!$B$39:$B$758,K$11)+'СЕТ СН'!$F$9+СВЦЭМ!$D$10+'СЕТ СН'!$F$5-'СЕТ СН'!$F$17</f>
        <v>3638.9737202799997</v>
      </c>
      <c r="L25" s="36">
        <f>SUMIFS(СВЦЭМ!$C$39:$C$758,СВЦЭМ!$A$39:$A$758,$A25,СВЦЭМ!$B$39:$B$758,L$11)+'СЕТ СН'!$F$9+СВЦЭМ!$D$10+'СЕТ СН'!$F$5-'СЕТ СН'!$F$17</f>
        <v>3641.4823156299999</v>
      </c>
      <c r="M25" s="36">
        <f>SUMIFS(СВЦЭМ!$C$39:$C$758,СВЦЭМ!$A$39:$A$758,$A25,СВЦЭМ!$B$39:$B$758,M$11)+'СЕТ СН'!$F$9+СВЦЭМ!$D$10+'СЕТ СН'!$F$5-'СЕТ СН'!$F$17</f>
        <v>3647.2510214100002</v>
      </c>
      <c r="N25" s="36">
        <f>SUMIFS(СВЦЭМ!$C$39:$C$758,СВЦЭМ!$A$39:$A$758,$A25,СВЦЭМ!$B$39:$B$758,N$11)+'СЕТ СН'!$F$9+СВЦЭМ!$D$10+'СЕТ СН'!$F$5-'СЕТ СН'!$F$17</f>
        <v>3697.5822780200001</v>
      </c>
      <c r="O25" s="36">
        <f>SUMIFS(СВЦЭМ!$C$39:$C$758,СВЦЭМ!$A$39:$A$758,$A25,СВЦЭМ!$B$39:$B$758,O$11)+'СЕТ СН'!$F$9+СВЦЭМ!$D$10+'СЕТ СН'!$F$5-'СЕТ СН'!$F$17</f>
        <v>3688.74141912</v>
      </c>
      <c r="P25" s="36">
        <f>SUMIFS(СВЦЭМ!$C$39:$C$758,СВЦЭМ!$A$39:$A$758,$A25,СВЦЭМ!$B$39:$B$758,P$11)+'СЕТ СН'!$F$9+СВЦЭМ!$D$10+'СЕТ СН'!$F$5-'СЕТ СН'!$F$17</f>
        <v>3684.63079053</v>
      </c>
      <c r="Q25" s="36">
        <f>SUMIFS(СВЦЭМ!$C$39:$C$758,СВЦЭМ!$A$39:$A$758,$A25,СВЦЭМ!$B$39:$B$758,Q$11)+'СЕТ СН'!$F$9+СВЦЭМ!$D$10+'СЕТ СН'!$F$5-'СЕТ СН'!$F$17</f>
        <v>3689.9481998599999</v>
      </c>
      <c r="R25" s="36">
        <f>SUMIFS(СВЦЭМ!$C$39:$C$758,СВЦЭМ!$A$39:$A$758,$A25,СВЦЭМ!$B$39:$B$758,R$11)+'СЕТ СН'!$F$9+СВЦЭМ!$D$10+'СЕТ СН'!$F$5-'СЕТ СН'!$F$17</f>
        <v>3678.94992396</v>
      </c>
      <c r="S25" s="36">
        <f>SUMIFS(СВЦЭМ!$C$39:$C$758,СВЦЭМ!$A$39:$A$758,$A25,СВЦЭМ!$B$39:$B$758,S$11)+'СЕТ СН'!$F$9+СВЦЭМ!$D$10+'СЕТ СН'!$F$5-'СЕТ СН'!$F$17</f>
        <v>3657.4699403300001</v>
      </c>
      <c r="T25" s="36">
        <f>SUMIFS(СВЦЭМ!$C$39:$C$758,СВЦЭМ!$A$39:$A$758,$A25,СВЦЭМ!$B$39:$B$758,T$11)+'СЕТ СН'!$F$9+СВЦЭМ!$D$10+'СЕТ СН'!$F$5-'СЕТ СН'!$F$17</f>
        <v>3579.4784001400003</v>
      </c>
      <c r="U25" s="36">
        <f>SUMIFS(СВЦЭМ!$C$39:$C$758,СВЦЭМ!$A$39:$A$758,$A25,СВЦЭМ!$B$39:$B$758,U$11)+'СЕТ СН'!$F$9+СВЦЭМ!$D$10+'СЕТ СН'!$F$5-'СЕТ СН'!$F$17</f>
        <v>3610.3343942000001</v>
      </c>
      <c r="V25" s="36">
        <f>SUMIFS(СВЦЭМ!$C$39:$C$758,СВЦЭМ!$A$39:$A$758,$A25,СВЦЭМ!$B$39:$B$758,V$11)+'СЕТ СН'!$F$9+СВЦЭМ!$D$10+'СЕТ СН'!$F$5-'СЕТ СН'!$F$17</f>
        <v>3634.90984729</v>
      </c>
      <c r="W25" s="36">
        <f>SUMIFS(СВЦЭМ!$C$39:$C$758,СВЦЭМ!$A$39:$A$758,$A25,СВЦЭМ!$B$39:$B$758,W$11)+'СЕТ СН'!$F$9+СВЦЭМ!$D$10+'СЕТ СН'!$F$5-'СЕТ СН'!$F$17</f>
        <v>3652.4610912899998</v>
      </c>
      <c r="X25" s="36">
        <f>SUMIFS(СВЦЭМ!$C$39:$C$758,СВЦЭМ!$A$39:$A$758,$A25,СВЦЭМ!$B$39:$B$758,X$11)+'СЕТ СН'!$F$9+СВЦЭМ!$D$10+'СЕТ СН'!$F$5-'СЕТ СН'!$F$17</f>
        <v>3678.17126319</v>
      </c>
      <c r="Y25" s="36">
        <f>SUMIFS(СВЦЭМ!$C$39:$C$758,СВЦЭМ!$A$39:$A$758,$A25,СВЦЭМ!$B$39:$B$758,Y$11)+'СЕТ СН'!$F$9+СВЦЭМ!$D$10+'СЕТ СН'!$F$5-'СЕТ СН'!$F$17</f>
        <v>3701.6207278800002</v>
      </c>
    </row>
    <row r="26" spans="1:25" ht="15.75" x14ac:dyDescent="0.2">
      <c r="A26" s="35">
        <f t="shared" si="0"/>
        <v>45611</v>
      </c>
      <c r="B26" s="36">
        <f>SUMIFS(СВЦЭМ!$C$39:$C$758,СВЦЭМ!$A$39:$A$758,$A26,СВЦЭМ!$B$39:$B$758,B$11)+'СЕТ СН'!$F$9+СВЦЭМ!$D$10+'СЕТ СН'!$F$5-'СЕТ СН'!$F$17</f>
        <v>3779.74952214</v>
      </c>
      <c r="C26" s="36">
        <f>SUMIFS(СВЦЭМ!$C$39:$C$758,СВЦЭМ!$A$39:$A$758,$A26,СВЦЭМ!$B$39:$B$758,C$11)+'СЕТ СН'!$F$9+СВЦЭМ!$D$10+'СЕТ СН'!$F$5-'СЕТ СН'!$F$17</f>
        <v>3835.2660166200003</v>
      </c>
      <c r="D26" s="36">
        <f>SUMIFS(СВЦЭМ!$C$39:$C$758,СВЦЭМ!$A$39:$A$758,$A26,СВЦЭМ!$B$39:$B$758,D$11)+'СЕТ СН'!$F$9+СВЦЭМ!$D$10+'СЕТ СН'!$F$5-'СЕТ СН'!$F$17</f>
        <v>3849.7655472300003</v>
      </c>
      <c r="E26" s="36">
        <f>SUMIFS(СВЦЭМ!$C$39:$C$758,СВЦЭМ!$A$39:$A$758,$A26,СВЦЭМ!$B$39:$B$758,E$11)+'СЕТ СН'!$F$9+СВЦЭМ!$D$10+'СЕТ СН'!$F$5-'СЕТ СН'!$F$17</f>
        <v>3852.1006974500001</v>
      </c>
      <c r="F26" s="36">
        <f>SUMIFS(СВЦЭМ!$C$39:$C$758,СВЦЭМ!$A$39:$A$758,$A26,СВЦЭМ!$B$39:$B$758,F$11)+'СЕТ СН'!$F$9+СВЦЭМ!$D$10+'СЕТ СН'!$F$5-'СЕТ СН'!$F$17</f>
        <v>3843.0763023899999</v>
      </c>
      <c r="G26" s="36">
        <f>SUMIFS(СВЦЭМ!$C$39:$C$758,СВЦЭМ!$A$39:$A$758,$A26,СВЦЭМ!$B$39:$B$758,G$11)+'СЕТ СН'!$F$9+СВЦЭМ!$D$10+'СЕТ СН'!$F$5-'СЕТ СН'!$F$17</f>
        <v>3827.5832074999998</v>
      </c>
      <c r="H26" s="36">
        <f>SUMIFS(СВЦЭМ!$C$39:$C$758,СВЦЭМ!$A$39:$A$758,$A26,СВЦЭМ!$B$39:$B$758,H$11)+'СЕТ СН'!$F$9+СВЦЭМ!$D$10+'СЕТ СН'!$F$5-'СЕТ СН'!$F$17</f>
        <v>3767.0891513000001</v>
      </c>
      <c r="I26" s="36">
        <f>SUMIFS(СВЦЭМ!$C$39:$C$758,СВЦЭМ!$A$39:$A$758,$A26,СВЦЭМ!$B$39:$B$758,I$11)+'СЕТ СН'!$F$9+СВЦЭМ!$D$10+'СЕТ СН'!$F$5-'СЕТ СН'!$F$17</f>
        <v>3689.1949071999998</v>
      </c>
      <c r="J26" s="36">
        <f>SUMIFS(СВЦЭМ!$C$39:$C$758,СВЦЭМ!$A$39:$A$758,$A26,СВЦЭМ!$B$39:$B$758,J$11)+'СЕТ СН'!$F$9+СВЦЭМ!$D$10+'СЕТ СН'!$F$5-'СЕТ СН'!$F$17</f>
        <v>3641.9497307900001</v>
      </c>
      <c r="K26" s="36">
        <f>SUMIFS(СВЦЭМ!$C$39:$C$758,СВЦЭМ!$A$39:$A$758,$A26,СВЦЭМ!$B$39:$B$758,K$11)+'СЕТ СН'!$F$9+СВЦЭМ!$D$10+'СЕТ СН'!$F$5-'СЕТ СН'!$F$17</f>
        <v>3592.83970894</v>
      </c>
      <c r="L26" s="36">
        <f>SUMIFS(СВЦЭМ!$C$39:$C$758,СВЦЭМ!$A$39:$A$758,$A26,СВЦЭМ!$B$39:$B$758,L$11)+'СЕТ СН'!$F$9+СВЦЭМ!$D$10+'СЕТ СН'!$F$5-'СЕТ СН'!$F$17</f>
        <v>3627.16207235</v>
      </c>
      <c r="M26" s="36">
        <f>SUMIFS(СВЦЭМ!$C$39:$C$758,СВЦЭМ!$A$39:$A$758,$A26,СВЦЭМ!$B$39:$B$758,M$11)+'СЕТ СН'!$F$9+СВЦЭМ!$D$10+'СЕТ СН'!$F$5-'СЕТ СН'!$F$17</f>
        <v>3662.7486129899999</v>
      </c>
      <c r="N26" s="36">
        <f>SUMIFS(СВЦЭМ!$C$39:$C$758,СВЦЭМ!$A$39:$A$758,$A26,СВЦЭМ!$B$39:$B$758,N$11)+'СЕТ СН'!$F$9+СВЦЭМ!$D$10+'СЕТ СН'!$F$5-'СЕТ СН'!$F$17</f>
        <v>3697.22336348</v>
      </c>
      <c r="O26" s="36">
        <f>SUMIFS(СВЦЭМ!$C$39:$C$758,СВЦЭМ!$A$39:$A$758,$A26,СВЦЭМ!$B$39:$B$758,O$11)+'СЕТ СН'!$F$9+СВЦЭМ!$D$10+'СЕТ СН'!$F$5-'СЕТ СН'!$F$17</f>
        <v>3681.29138517</v>
      </c>
      <c r="P26" s="36">
        <f>SUMIFS(СВЦЭМ!$C$39:$C$758,СВЦЭМ!$A$39:$A$758,$A26,СВЦЭМ!$B$39:$B$758,P$11)+'СЕТ СН'!$F$9+СВЦЭМ!$D$10+'СЕТ СН'!$F$5-'СЕТ СН'!$F$17</f>
        <v>3695.6116066900004</v>
      </c>
      <c r="Q26" s="36">
        <f>SUMIFS(СВЦЭМ!$C$39:$C$758,СВЦЭМ!$A$39:$A$758,$A26,СВЦЭМ!$B$39:$B$758,Q$11)+'СЕТ СН'!$F$9+СВЦЭМ!$D$10+'СЕТ СН'!$F$5-'СЕТ СН'!$F$17</f>
        <v>3688.0414066000003</v>
      </c>
      <c r="R26" s="36">
        <f>SUMIFS(СВЦЭМ!$C$39:$C$758,СВЦЭМ!$A$39:$A$758,$A26,СВЦЭМ!$B$39:$B$758,R$11)+'СЕТ СН'!$F$9+СВЦЭМ!$D$10+'СЕТ СН'!$F$5-'СЕТ СН'!$F$17</f>
        <v>3688.2852489100001</v>
      </c>
      <c r="S26" s="36">
        <f>SUMIFS(СВЦЭМ!$C$39:$C$758,СВЦЭМ!$A$39:$A$758,$A26,СВЦЭМ!$B$39:$B$758,S$11)+'СЕТ СН'!$F$9+СВЦЭМ!$D$10+'СЕТ СН'!$F$5-'СЕТ СН'!$F$17</f>
        <v>3681.29237427</v>
      </c>
      <c r="T26" s="36">
        <f>SUMIFS(СВЦЭМ!$C$39:$C$758,СВЦЭМ!$A$39:$A$758,$A26,СВЦЭМ!$B$39:$B$758,T$11)+'СЕТ СН'!$F$9+СВЦЭМ!$D$10+'СЕТ СН'!$F$5-'СЕТ СН'!$F$17</f>
        <v>3597.7627726299997</v>
      </c>
      <c r="U26" s="36">
        <f>SUMIFS(СВЦЭМ!$C$39:$C$758,СВЦЭМ!$A$39:$A$758,$A26,СВЦЭМ!$B$39:$B$758,U$11)+'СЕТ СН'!$F$9+СВЦЭМ!$D$10+'СЕТ СН'!$F$5-'СЕТ СН'!$F$17</f>
        <v>3629.5837618200003</v>
      </c>
      <c r="V26" s="36">
        <f>SUMIFS(СВЦЭМ!$C$39:$C$758,СВЦЭМ!$A$39:$A$758,$A26,СВЦЭМ!$B$39:$B$758,V$11)+'СЕТ СН'!$F$9+СВЦЭМ!$D$10+'СЕТ СН'!$F$5-'СЕТ СН'!$F$17</f>
        <v>3646.90871909</v>
      </c>
      <c r="W26" s="36">
        <f>SUMIFS(СВЦЭМ!$C$39:$C$758,СВЦЭМ!$A$39:$A$758,$A26,СВЦЭМ!$B$39:$B$758,W$11)+'СЕТ СН'!$F$9+СВЦЭМ!$D$10+'СЕТ СН'!$F$5-'СЕТ СН'!$F$17</f>
        <v>3651.9289300199998</v>
      </c>
      <c r="X26" s="36">
        <f>SUMIFS(СВЦЭМ!$C$39:$C$758,СВЦЭМ!$A$39:$A$758,$A26,СВЦЭМ!$B$39:$B$758,X$11)+'СЕТ СН'!$F$9+СВЦЭМ!$D$10+'СЕТ СН'!$F$5-'СЕТ СН'!$F$17</f>
        <v>3660.5413106400001</v>
      </c>
      <c r="Y26" s="36">
        <f>SUMIFS(СВЦЭМ!$C$39:$C$758,СВЦЭМ!$A$39:$A$758,$A26,СВЦЭМ!$B$39:$B$758,Y$11)+'СЕТ СН'!$F$9+СВЦЭМ!$D$10+'СЕТ СН'!$F$5-'СЕТ СН'!$F$17</f>
        <v>3724.4402671600001</v>
      </c>
    </row>
    <row r="27" spans="1:25" ht="15.75" x14ac:dyDescent="0.2">
      <c r="A27" s="35">
        <f t="shared" si="0"/>
        <v>45612</v>
      </c>
      <c r="B27" s="36">
        <f>SUMIFS(СВЦЭМ!$C$39:$C$758,СВЦЭМ!$A$39:$A$758,$A27,СВЦЭМ!$B$39:$B$758,B$11)+'СЕТ СН'!$F$9+СВЦЭМ!$D$10+'СЕТ СН'!$F$5-'СЕТ СН'!$F$17</f>
        <v>3604.9964638000001</v>
      </c>
      <c r="C27" s="36">
        <f>SUMIFS(СВЦЭМ!$C$39:$C$758,СВЦЭМ!$A$39:$A$758,$A27,СВЦЭМ!$B$39:$B$758,C$11)+'СЕТ СН'!$F$9+СВЦЭМ!$D$10+'СЕТ СН'!$F$5-'СЕТ СН'!$F$17</f>
        <v>3647.8770002900001</v>
      </c>
      <c r="D27" s="36">
        <f>SUMIFS(СВЦЭМ!$C$39:$C$758,СВЦЭМ!$A$39:$A$758,$A27,СВЦЭМ!$B$39:$B$758,D$11)+'СЕТ СН'!$F$9+СВЦЭМ!$D$10+'СЕТ СН'!$F$5-'СЕТ СН'!$F$17</f>
        <v>3661.3540582200003</v>
      </c>
      <c r="E27" s="36">
        <f>SUMIFS(СВЦЭМ!$C$39:$C$758,СВЦЭМ!$A$39:$A$758,$A27,СВЦЭМ!$B$39:$B$758,E$11)+'СЕТ СН'!$F$9+СВЦЭМ!$D$10+'СЕТ СН'!$F$5-'СЕТ СН'!$F$17</f>
        <v>3655.1555497600002</v>
      </c>
      <c r="F27" s="36">
        <f>SUMIFS(СВЦЭМ!$C$39:$C$758,СВЦЭМ!$A$39:$A$758,$A27,СВЦЭМ!$B$39:$B$758,F$11)+'СЕТ СН'!$F$9+СВЦЭМ!$D$10+'СЕТ СН'!$F$5-'СЕТ СН'!$F$17</f>
        <v>3662.8162940000002</v>
      </c>
      <c r="G27" s="36">
        <f>SUMIFS(СВЦЭМ!$C$39:$C$758,СВЦЭМ!$A$39:$A$758,$A27,СВЦЭМ!$B$39:$B$758,G$11)+'СЕТ СН'!$F$9+СВЦЭМ!$D$10+'СЕТ СН'!$F$5-'СЕТ СН'!$F$17</f>
        <v>3664.0256590899999</v>
      </c>
      <c r="H27" s="36">
        <f>SUMIFS(СВЦЭМ!$C$39:$C$758,СВЦЭМ!$A$39:$A$758,$A27,СВЦЭМ!$B$39:$B$758,H$11)+'СЕТ СН'!$F$9+СВЦЭМ!$D$10+'СЕТ СН'!$F$5-'СЕТ СН'!$F$17</f>
        <v>3678.9245976700004</v>
      </c>
      <c r="I27" s="36">
        <f>SUMIFS(СВЦЭМ!$C$39:$C$758,СВЦЭМ!$A$39:$A$758,$A27,СВЦЭМ!$B$39:$B$758,I$11)+'СЕТ СН'!$F$9+СВЦЭМ!$D$10+'СЕТ СН'!$F$5-'СЕТ СН'!$F$17</f>
        <v>3663.4071506700002</v>
      </c>
      <c r="J27" s="36">
        <f>SUMIFS(СВЦЭМ!$C$39:$C$758,СВЦЭМ!$A$39:$A$758,$A27,СВЦЭМ!$B$39:$B$758,J$11)+'СЕТ СН'!$F$9+СВЦЭМ!$D$10+'СЕТ СН'!$F$5-'СЕТ СН'!$F$17</f>
        <v>3607.1701025900002</v>
      </c>
      <c r="K27" s="36">
        <f>SUMIFS(СВЦЭМ!$C$39:$C$758,СВЦЭМ!$A$39:$A$758,$A27,СВЦЭМ!$B$39:$B$758,K$11)+'СЕТ СН'!$F$9+СВЦЭМ!$D$10+'СЕТ СН'!$F$5-'СЕТ СН'!$F$17</f>
        <v>3521.3538615400003</v>
      </c>
      <c r="L27" s="36">
        <f>SUMIFS(СВЦЭМ!$C$39:$C$758,СВЦЭМ!$A$39:$A$758,$A27,СВЦЭМ!$B$39:$B$758,L$11)+'СЕТ СН'!$F$9+СВЦЭМ!$D$10+'СЕТ СН'!$F$5-'СЕТ СН'!$F$17</f>
        <v>3485.4089763800002</v>
      </c>
      <c r="M27" s="36">
        <f>SUMIFS(СВЦЭМ!$C$39:$C$758,СВЦЭМ!$A$39:$A$758,$A27,СВЦЭМ!$B$39:$B$758,M$11)+'СЕТ СН'!$F$9+СВЦЭМ!$D$10+'СЕТ СН'!$F$5-'СЕТ СН'!$F$17</f>
        <v>3499.94601582</v>
      </c>
      <c r="N27" s="36">
        <f>SUMIFS(СВЦЭМ!$C$39:$C$758,СВЦЭМ!$A$39:$A$758,$A27,СВЦЭМ!$B$39:$B$758,N$11)+'СЕТ СН'!$F$9+СВЦЭМ!$D$10+'СЕТ СН'!$F$5-'СЕТ СН'!$F$17</f>
        <v>3517.38185729</v>
      </c>
      <c r="O27" s="36">
        <f>SUMIFS(СВЦЭМ!$C$39:$C$758,СВЦЭМ!$A$39:$A$758,$A27,СВЦЭМ!$B$39:$B$758,O$11)+'СЕТ СН'!$F$9+СВЦЭМ!$D$10+'СЕТ СН'!$F$5-'СЕТ СН'!$F$17</f>
        <v>3530.56199767</v>
      </c>
      <c r="P27" s="36">
        <f>SUMIFS(СВЦЭМ!$C$39:$C$758,СВЦЭМ!$A$39:$A$758,$A27,СВЦЭМ!$B$39:$B$758,P$11)+'СЕТ СН'!$F$9+СВЦЭМ!$D$10+'СЕТ СН'!$F$5-'СЕТ СН'!$F$17</f>
        <v>3545.6502040300002</v>
      </c>
      <c r="Q27" s="36">
        <f>SUMIFS(СВЦЭМ!$C$39:$C$758,СВЦЭМ!$A$39:$A$758,$A27,СВЦЭМ!$B$39:$B$758,Q$11)+'СЕТ СН'!$F$9+СВЦЭМ!$D$10+'СЕТ СН'!$F$5-'СЕТ СН'!$F$17</f>
        <v>3550.26601699</v>
      </c>
      <c r="R27" s="36">
        <f>SUMIFS(СВЦЭМ!$C$39:$C$758,СВЦЭМ!$A$39:$A$758,$A27,СВЦЭМ!$B$39:$B$758,R$11)+'СЕТ СН'!$F$9+СВЦЭМ!$D$10+'СЕТ СН'!$F$5-'СЕТ СН'!$F$17</f>
        <v>3565.37116397</v>
      </c>
      <c r="S27" s="36">
        <f>SUMIFS(СВЦЭМ!$C$39:$C$758,СВЦЭМ!$A$39:$A$758,$A27,СВЦЭМ!$B$39:$B$758,S$11)+'СЕТ СН'!$F$9+СВЦЭМ!$D$10+'СЕТ СН'!$F$5-'СЕТ СН'!$F$17</f>
        <v>3559.4938975</v>
      </c>
      <c r="T27" s="36">
        <f>SUMIFS(СВЦЭМ!$C$39:$C$758,СВЦЭМ!$A$39:$A$758,$A27,СВЦЭМ!$B$39:$B$758,T$11)+'СЕТ СН'!$F$9+СВЦЭМ!$D$10+'СЕТ СН'!$F$5-'СЕТ СН'!$F$17</f>
        <v>3511.4824257700002</v>
      </c>
      <c r="U27" s="36">
        <f>SUMIFS(СВЦЭМ!$C$39:$C$758,СВЦЭМ!$A$39:$A$758,$A27,СВЦЭМ!$B$39:$B$758,U$11)+'СЕТ СН'!$F$9+СВЦЭМ!$D$10+'СЕТ СН'!$F$5-'СЕТ СН'!$F$17</f>
        <v>3530.24683039</v>
      </c>
      <c r="V27" s="36">
        <f>SUMIFS(СВЦЭМ!$C$39:$C$758,СВЦЭМ!$A$39:$A$758,$A27,СВЦЭМ!$B$39:$B$758,V$11)+'СЕТ СН'!$F$9+СВЦЭМ!$D$10+'СЕТ СН'!$F$5-'СЕТ СН'!$F$17</f>
        <v>3544.5475029199997</v>
      </c>
      <c r="W27" s="36">
        <f>SUMIFS(СВЦЭМ!$C$39:$C$758,СВЦЭМ!$A$39:$A$758,$A27,СВЦЭМ!$B$39:$B$758,W$11)+'СЕТ СН'!$F$9+СВЦЭМ!$D$10+'СЕТ СН'!$F$5-'СЕТ СН'!$F$17</f>
        <v>3538.5434187199999</v>
      </c>
      <c r="X27" s="36">
        <f>SUMIFS(СВЦЭМ!$C$39:$C$758,СВЦЭМ!$A$39:$A$758,$A27,СВЦЭМ!$B$39:$B$758,X$11)+'СЕТ СН'!$F$9+СВЦЭМ!$D$10+'СЕТ СН'!$F$5-'СЕТ СН'!$F$17</f>
        <v>3588.0849905200002</v>
      </c>
      <c r="Y27" s="36">
        <f>SUMIFS(СВЦЭМ!$C$39:$C$758,СВЦЭМ!$A$39:$A$758,$A27,СВЦЭМ!$B$39:$B$758,Y$11)+'СЕТ СН'!$F$9+СВЦЭМ!$D$10+'СЕТ СН'!$F$5-'СЕТ СН'!$F$17</f>
        <v>3622.0591801199998</v>
      </c>
    </row>
    <row r="28" spans="1:25" ht="15.75" x14ac:dyDescent="0.2">
      <c r="A28" s="35">
        <f t="shared" si="0"/>
        <v>45613</v>
      </c>
      <c r="B28" s="36">
        <f>SUMIFS(СВЦЭМ!$C$39:$C$758,СВЦЭМ!$A$39:$A$758,$A28,СВЦЭМ!$B$39:$B$758,B$11)+'СЕТ СН'!$F$9+СВЦЭМ!$D$10+'СЕТ СН'!$F$5-'СЕТ СН'!$F$17</f>
        <v>3658.1968037300003</v>
      </c>
      <c r="C28" s="36">
        <f>SUMIFS(СВЦЭМ!$C$39:$C$758,СВЦЭМ!$A$39:$A$758,$A28,СВЦЭМ!$B$39:$B$758,C$11)+'СЕТ СН'!$F$9+СВЦЭМ!$D$10+'СЕТ СН'!$F$5-'СЕТ СН'!$F$17</f>
        <v>3698.8511860899998</v>
      </c>
      <c r="D28" s="36">
        <f>SUMIFS(СВЦЭМ!$C$39:$C$758,СВЦЭМ!$A$39:$A$758,$A28,СВЦЭМ!$B$39:$B$758,D$11)+'СЕТ СН'!$F$9+СВЦЭМ!$D$10+'СЕТ СН'!$F$5-'СЕТ СН'!$F$17</f>
        <v>3715.3610767499999</v>
      </c>
      <c r="E28" s="36">
        <f>SUMIFS(СВЦЭМ!$C$39:$C$758,СВЦЭМ!$A$39:$A$758,$A28,СВЦЭМ!$B$39:$B$758,E$11)+'СЕТ СН'!$F$9+СВЦЭМ!$D$10+'СЕТ СН'!$F$5-'СЕТ СН'!$F$17</f>
        <v>3730.9146137400003</v>
      </c>
      <c r="F28" s="36">
        <f>SUMIFS(СВЦЭМ!$C$39:$C$758,СВЦЭМ!$A$39:$A$758,$A28,СВЦЭМ!$B$39:$B$758,F$11)+'СЕТ СН'!$F$9+СВЦЭМ!$D$10+'СЕТ СН'!$F$5-'СЕТ СН'!$F$17</f>
        <v>3729.1168779700001</v>
      </c>
      <c r="G28" s="36">
        <f>SUMIFS(СВЦЭМ!$C$39:$C$758,СВЦЭМ!$A$39:$A$758,$A28,СВЦЭМ!$B$39:$B$758,G$11)+'СЕТ СН'!$F$9+СВЦЭМ!$D$10+'СЕТ СН'!$F$5-'СЕТ СН'!$F$17</f>
        <v>3726.9432345499999</v>
      </c>
      <c r="H28" s="36">
        <f>SUMIFS(СВЦЭМ!$C$39:$C$758,СВЦЭМ!$A$39:$A$758,$A28,СВЦЭМ!$B$39:$B$758,H$11)+'СЕТ СН'!$F$9+СВЦЭМ!$D$10+'СЕТ СН'!$F$5-'СЕТ СН'!$F$17</f>
        <v>3689.0786427399999</v>
      </c>
      <c r="I28" s="36">
        <f>SUMIFS(СВЦЭМ!$C$39:$C$758,СВЦЭМ!$A$39:$A$758,$A28,СВЦЭМ!$B$39:$B$758,I$11)+'СЕТ СН'!$F$9+СВЦЭМ!$D$10+'СЕТ СН'!$F$5-'СЕТ СН'!$F$17</f>
        <v>3657.8033981899998</v>
      </c>
      <c r="J28" s="36">
        <f>SUMIFS(СВЦЭМ!$C$39:$C$758,СВЦЭМ!$A$39:$A$758,$A28,СВЦЭМ!$B$39:$B$758,J$11)+'СЕТ СН'!$F$9+СВЦЭМ!$D$10+'СЕТ СН'!$F$5-'СЕТ СН'!$F$17</f>
        <v>3621.6174166299998</v>
      </c>
      <c r="K28" s="36">
        <f>SUMIFS(СВЦЭМ!$C$39:$C$758,СВЦЭМ!$A$39:$A$758,$A28,СВЦЭМ!$B$39:$B$758,K$11)+'СЕТ СН'!$F$9+СВЦЭМ!$D$10+'СЕТ СН'!$F$5-'СЕТ СН'!$F$17</f>
        <v>3540.27295869</v>
      </c>
      <c r="L28" s="36">
        <f>SUMIFS(СВЦЭМ!$C$39:$C$758,СВЦЭМ!$A$39:$A$758,$A28,СВЦЭМ!$B$39:$B$758,L$11)+'СЕТ СН'!$F$9+СВЦЭМ!$D$10+'СЕТ СН'!$F$5-'СЕТ СН'!$F$17</f>
        <v>3507.3103761500001</v>
      </c>
      <c r="M28" s="36">
        <f>SUMIFS(СВЦЭМ!$C$39:$C$758,СВЦЭМ!$A$39:$A$758,$A28,СВЦЭМ!$B$39:$B$758,M$11)+'СЕТ СН'!$F$9+СВЦЭМ!$D$10+'СЕТ СН'!$F$5-'СЕТ СН'!$F$17</f>
        <v>3503.7149043700001</v>
      </c>
      <c r="N28" s="36">
        <f>SUMIFS(СВЦЭМ!$C$39:$C$758,СВЦЭМ!$A$39:$A$758,$A28,СВЦЭМ!$B$39:$B$758,N$11)+'СЕТ СН'!$F$9+СВЦЭМ!$D$10+'СЕТ СН'!$F$5-'СЕТ СН'!$F$17</f>
        <v>3519.3244403099998</v>
      </c>
      <c r="O28" s="36">
        <f>SUMIFS(СВЦЭМ!$C$39:$C$758,СВЦЭМ!$A$39:$A$758,$A28,СВЦЭМ!$B$39:$B$758,O$11)+'СЕТ СН'!$F$9+СВЦЭМ!$D$10+'СЕТ СН'!$F$5-'СЕТ СН'!$F$17</f>
        <v>3540.8093890499999</v>
      </c>
      <c r="P28" s="36">
        <f>SUMIFS(СВЦЭМ!$C$39:$C$758,СВЦЭМ!$A$39:$A$758,$A28,СВЦЭМ!$B$39:$B$758,P$11)+'СЕТ СН'!$F$9+СВЦЭМ!$D$10+'СЕТ СН'!$F$5-'СЕТ СН'!$F$17</f>
        <v>3547.6524409499998</v>
      </c>
      <c r="Q28" s="36">
        <f>SUMIFS(СВЦЭМ!$C$39:$C$758,СВЦЭМ!$A$39:$A$758,$A28,СВЦЭМ!$B$39:$B$758,Q$11)+'СЕТ СН'!$F$9+СВЦЭМ!$D$10+'СЕТ СН'!$F$5-'СЕТ СН'!$F$17</f>
        <v>3555.2759006000001</v>
      </c>
      <c r="R28" s="36">
        <f>SUMIFS(СВЦЭМ!$C$39:$C$758,СВЦЭМ!$A$39:$A$758,$A28,СВЦЭМ!$B$39:$B$758,R$11)+'СЕТ СН'!$F$9+СВЦЭМ!$D$10+'СЕТ СН'!$F$5-'СЕТ СН'!$F$17</f>
        <v>3539.6513457999999</v>
      </c>
      <c r="S28" s="36">
        <f>SUMIFS(СВЦЭМ!$C$39:$C$758,СВЦЭМ!$A$39:$A$758,$A28,СВЦЭМ!$B$39:$B$758,S$11)+'СЕТ СН'!$F$9+СВЦЭМ!$D$10+'СЕТ СН'!$F$5-'СЕТ СН'!$F$17</f>
        <v>3512.3025578699999</v>
      </c>
      <c r="T28" s="36">
        <f>SUMIFS(СВЦЭМ!$C$39:$C$758,СВЦЭМ!$A$39:$A$758,$A28,СВЦЭМ!$B$39:$B$758,T$11)+'СЕТ СН'!$F$9+СВЦЭМ!$D$10+'СЕТ СН'!$F$5-'СЕТ СН'!$F$17</f>
        <v>3462.7489895500003</v>
      </c>
      <c r="U28" s="36">
        <f>SUMIFS(СВЦЭМ!$C$39:$C$758,СВЦЭМ!$A$39:$A$758,$A28,СВЦЭМ!$B$39:$B$758,U$11)+'СЕТ СН'!$F$9+СВЦЭМ!$D$10+'СЕТ СН'!$F$5-'СЕТ СН'!$F$17</f>
        <v>3471.5828533599997</v>
      </c>
      <c r="V28" s="36">
        <f>SUMIFS(СВЦЭМ!$C$39:$C$758,СВЦЭМ!$A$39:$A$758,$A28,СВЦЭМ!$B$39:$B$758,V$11)+'СЕТ СН'!$F$9+СВЦЭМ!$D$10+'СЕТ СН'!$F$5-'СЕТ СН'!$F$17</f>
        <v>3498.4350141100003</v>
      </c>
      <c r="W28" s="36">
        <f>SUMIFS(СВЦЭМ!$C$39:$C$758,СВЦЭМ!$A$39:$A$758,$A28,СВЦЭМ!$B$39:$B$758,W$11)+'СЕТ СН'!$F$9+СВЦЭМ!$D$10+'СЕТ СН'!$F$5-'СЕТ СН'!$F$17</f>
        <v>3518.03181546</v>
      </c>
      <c r="X28" s="36">
        <f>SUMIFS(СВЦЭМ!$C$39:$C$758,СВЦЭМ!$A$39:$A$758,$A28,СВЦЭМ!$B$39:$B$758,X$11)+'СЕТ СН'!$F$9+СВЦЭМ!$D$10+'СЕТ СН'!$F$5-'СЕТ СН'!$F$17</f>
        <v>3563.2365861099997</v>
      </c>
      <c r="Y28" s="36">
        <f>SUMIFS(СВЦЭМ!$C$39:$C$758,СВЦЭМ!$A$39:$A$758,$A28,СВЦЭМ!$B$39:$B$758,Y$11)+'СЕТ СН'!$F$9+СВЦЭМ!$D$10+'СЕТ СН'!$F$5-'СЕТ СН'!$F$17</f>
        <v>3605.4246834300002</v>
      </c>
    </row>
    <row r="29" spans="1:25" ht="15.75" x14ac:dyDescent="0.2">
      <c r="A29" s="35">
        <f t="shared" si="0"/>
        <v>45614</v>
      </c>
      <c r="B29" s="36">
        <f>SUMIFS(СВЦЭМ!$C$39:$C$758,СВЦЭМ!$A$39:$A$758,$A29,СВЦЭМ!$B$39:$B$758,B$11)+'СЕТ СН'!$F$9+СВЦЭМ!$D$10+'СЕТ СН'!$F$5-'СЕТ СН'!$F$17</f>
        <v>3603.4978212400001</v>
      </c>
      <c r="C29" s="36">
        <f>SUMIFS(СВЦЭМ!$C$39:$C$758,СВЦЭМ!$A$39:$A$758,$A29,СВЦЭМ!$B$39:$B$758,C$11)+'СЕТ СН'!$F$9+СВЦЭМ!$D$10+'СЕТ СН'!$F$5-'СЕТ СН'!$F$17</f>
        <v>3657.40031206</v>
      </c>
      <c r="D29" s="36">
        <f>SUMIFS(СВЦЭМ!$C$39:$C$758,СВЦЭМ!$A$39:$A$758,$A29,СВЦЭМ!$B$39:$B$758,D$11)+'СЕТ СН'!$F$9+СВЦЭМ!$D$10+'СЕТ СН'!$F$5-'СЕТ СН'!$F$17</f>
        <v>3673.03819638</v>
      </c>
      <c r="E29" s="36">
        <f>SUMIFS(СВЦЭМ!$C$39:$C$758,СВЦЭМ!$A$39:$A$758,$A29,СВЦЭМ!$B$39:$B$758,E$11)+'СЕТ СН'!$F$9+СВЦЭМ!$D$10+'СЕТ СН'!$F$5-'СЕТ СН'!$F$17</f>
        <v>3681.9966436700001</v>
      </c>
      <c r="F29" s="36">
        <f>SUMIFS(СВЦЭМ!$C$39:$C$758,СВЦЭМ!$A$39:$A$758,$A29,СВЦЭМ!$B$39:$B$758,F$11)+'СЕТ СН'!$F$9+СВЦЭМ!$D$10+'СЕТ СН'!$F$5-'СЕТ СН'!$F$17</f>
        <v>3684.5588113200001</v>
      </c>
      <c r="G29" s="36">
        <f>SUMIFS(СВЦЭМ!$C$39:$C$758,СВЦЭМ!$A$39:$A$758,$A29,СВЦЭМ!$B$39:$B$758,G$11)+'СЕТ СН'!$F$9+СВЦЭМ!$D$10+'СЕТ СН'!$F$5-'СЕТ СН'!$F$17</f>
        <v>3658.38729526</v>
      </c>
      <c r="H29" s="36">
        <f>SUMIFS(СВЦЭМ!$C$39:$C$758,СВЦЭМ!$A$39:$A$758,$A29,СВЦЭМ!$B$39:$B$758,H$11)+'СЕТ СН'!$F$9+СВЦЭМ!$D$10+'СЕТ СН'!$F$5-'СЕТ СН'!$F$17</f>
        <v>3649.07110543</v>
      </c>
      <c r="I29" s="36">
        <f>SUMIFS(СВЦЭМ!$C$39:$C$758,СВЦЭМ!$A$39:$A$758,$A29,СВЦЭМ!$B$39:$B$758,I$11)+'СЕТ СН'!$F$9+СВЦЭМ!$D$10+'СЕТ СН'!$F$5-'СЕТ СН'!$F$17</f>
        <v>3639.0472335100003</v>
      </c>
      <c r="J29" s="36">
        <f>SUMIFS(СВЦЭМ!$C$39:$C$758,СВЦЭМ!$A$39:$A$758,$A29,СВЦЭМ!$B$39:$B$758,J$11)+'СЕТ СН'!$F$9+СВЦЭМ!$D$10+'СЕТ СН'!$F$5-'СЕТ СН'!$F$17</f>
        <v>3600.3407999700003</v>
      </c>
      <c r="K29" s="36">
        <f>SUMIFS(СВЦЭМ!$C$39:$C$758,СВЦЭМ!$A$39:$A$758,$A29,СВЦЭМ!$B$39:$B$758,K$11)+'СЕТ СН'!$F$9+СВЦЭМ!$D$10+'СЕТ СН'!$F$5-'СЕТ СН'!$F$17</f>
        <v>3568.9596467299998</v>
      </c>
      <c r="L29" s="36">
        <f>SUMIFS(СВЦЭМ!$C$39:$C$758,СВЦЭМ!$A$39:$A$758,$A29,СВЦЭМ!$B$39:$B$758,L$11)+'СЕТ СН'!$F$9+СВЦЭМ!$D$10+'СЕТ СН'!$F$5-'СЕТ СН'!$F$17</f>
        <v>3551.5610164899999</v>
      </c>
      <c r="M29" s="36">
        <f>SUMIFS(СВЦЭМ!$C$39:$C$758,СВЦЭМ!$A$39:$A$758,$A29,СВЦЭМ!$B$39:$B$758,M$11)+'СЕТ СН'!$F$9+СВЦЭМ!$D$10+'СЕТ СН'!$F$5-'СЕТ СН'!$F$17</f>
        <v>3574.65019635</v>
      </c>
      <c r="N29" s="36">
        <f>SUMIFS(СВЦЭМ!$C$39:$C$758,СВЦЭМ!$A$39:$A$758,$A29,СВЦЭМ!$B$39:$B$758,N$11)+'СЕТ СН'!$F$9+СВЦЭМ!$D$10+'СЕТ СН'!$F$5-'СЕТ СН'!$F$17</f>
        <v>3615.8026432300003</v>
      </c>
      <c r="O29" s="36">
        <f>SUMIFS(СВЦЭМ!$C$39:$C$758,СВЦЭМ!$A$39:$A$758,$A29,СВЦЭМ!$B$39:$B$758,O$11)+'СЕТ СН'!$F$9+СВЦЭМ!$D$10+'СЕТ СН'!$F$5-'СЕТ СН'!$F$17</f>
        <v>3592.5327992299999</v>
      </c>
      <c r="P29" s="36">
        <f>SUMIFS(СВЦЭМ!$C$39:$C$758,СВЦЭМ!$A$39:$A$758,$A29,СВЦЭМ!$B$39:$B$758,P$11)+'СЕТ СН'!$F$9+СВЦЭМ!$D$10+'СЕТ СН'!$F$5-'СЕТ СН'!$F$17</f>
        <v>3611.3299552200001</v>
      </c>
      <c r="Q29" s="36">
        <f>SUMIFS(СВЦЭМ!$C$39:$C$758,СВЦЭМ!$A$39:$A$758,$A29,СВЦЭМ!$B$39:$B$758,Q$11)+'СЕТ СН'!$F$9+СВЦЭМ!$D$10+'СЕТ СН'!$F$5-'СЕТ СН'!$F$17</f>
        <v>3612.2423890099999</v>
      </c>
      <c r="R29" s="36">
        <f>SUMIFS(СВЦЭМ!$C$39:$C$758,СВЦЭМ!$A$39:$A$758,$A29,СВЦЭМ!$B$39:$B$758,R$11)+'СЕТ СН'!$F$9+СВЦЭМ!$D$10+'СЕТ СН'!$F$5-'СЕТ СН'!$F$17</f>
        <v>3601.7974956099997</v>
      </c>
      <c r="S29" s="36">
        <f>SUMIFS(СВЦЭМ!$C$39:$C$758,СВЦЭМ!$A$39:$A$758,$A29,СВЦЭМ!$B$39:$B$758,S$11)+'СЕТ СН'!$F$9+СВЦЭМ!$D$10+'СЕТ СН'!$F$5-'СЕТ СН'!$F$17</f>
        <v>3569.69702293</v>
      </c>
      <c r="T29" s="36">
        <f>SUMIFS(СВЦЭМ!$C$39:$C$758,СВЦЭМ!$A$39:$A$758,$A29,СВЦЭМ!$B$39:$B$758,T$11)+'СЕТ СН'!$F$9+СВЦЭМ!$D$10+'СЕТ СН'!$F$5-'СЕТ СН'!$F$17</f>
        <v>3509.0207854600003</v>
      </c>
      <c r="U29" s="36">
        <f>SUMIFS(СВЦЭМ!$C$39:$C$758,СВЦЭМ!$A$39:$A$758,$A29,СВЦЭМ!$B$39:$B$758,U$11)+'СЕТ СН'!$F$9+СВЦЭМ!$D$10+'СЕТ СН'!$F$5-'СЕТ СН'!$F$17</f>
        <v>3543.5636371999999</v>
      </c>
      <c r="V29" s="36">
        <f>SUMIFS(СВЦЭМ!$C$39:$C$758,СВЦЭМ!$A$39:$A$758,$A29,СВЦЭМ!$B$39:$B$758,V$11)+'СЕТ СН'!$F$9+СВЦЭМ!$D$10+'СЕТ СН'!$F$5-'СЕТ СН'!$F$17</f>
        <v>3559.1503657499998</v>
      </c>
      <c r="W29" s="36">
        <f>SUMIFS(СВЦЭМ!$C$39:$C$758,СВЦЭМ!$A$39:$A$758,$A29,СВЦЭМ!$B$39:$B$758,W$11)+'СЕТ СН'!$F$9+СВЦЭМ!$D$10+'СЕТ СН'!$F$5-'СЕТ СН'!$F$17</f>
        <v>3580.4482360399998</v>
      </c>
      <c r="X29" s="36">
        <f>SUMIFS(СВЦЭМ!$C$39:$C$758,СВЦЭМ!$A$39:$A$758,$A29,СВЦЭМ!$B$39:$B$758,X$11)+'СЕТ СН'!$F$9+СВЦЭМ!$D$10+'СЕТ СН'!$F$5-'СЕТ СН'!$F$17</f>
        <v>3588.8138801</v>
      </c>
      <c r="Y29" s="36">
        <f>SUMIFS(СВЦЭМ!$C$39:$C$758,СВЦЭМ!$A$39:$A$758,$A29,СВЦЭМ!$B$39:$B$758,Y$11)+'СЕТ СН'!$F$9+СВЦЭМ!$D$10+'СЕТ СН'!$F$5-'СЕТ СН'!$F$17</f>
        <v>3639.35409841</v>
      </c>
    </row>
    <row r="30" spans="1:25" ht="15.75" x14ac:dyDescent="0.2">
      <c r="A30" s="35">
        <f t="shared" si="0"/>
        <v>45615</v>
      </c>
      <c r="B30" s="36">
        <f>SUMIFS(СВЦЭМ!$C$39:$C$758,СВЦЭМ!$A$39:$A$758,$A30,СВЦЭМ!$B$39:$B$758,B$11)+'СЕТ СН'!$F$9+СВЦЭМ!$D$10+'СЕТ СН'!$F$5-'СЕТ СН'!$F$17</f>
        <v>3745.2029053000001</v>
      </c>
      <c r="C30" s="36">
        <f>SUMIFS(СВЦЭМ!$C$39:$C$758,СВЦЭМ!$A$39:$A$758,$A30,СВЦЭМ!$B$39:$B$758,C$11)+'СЕТ СН'!$F$9+СВЦЭМ!$D$10+'СЕТ СН'!$F$5-'СЕТ СН'!$F$17</f>
        <v>3777.3811388499998</v>
      </c>
      <c r="D30" s="36">
        <f>SUMIFS(СВЦЭМ!$C$39:$C$758,СВЦЭМ!$A$39:$A$758,$A30,СВЦЭМ!$B$39:$B$758,D$11)+'СЕТ СН'!$F$9+СВЦЭМ!$D$10+'СЕТ СН'!$F$5-'СЕТ СН'!$F$17</f>
        <v>3796.0576957900003</v>
      </c>
      <c r="E30" s="36">
        <f>SUMIFS(СВЦЭМ!$C$39:$C$758,СВЦЭМ!$A$39:$A$758,$A30,СВЦЭМ!$B$39:$B$758,E$11)+'СЕТ СН'!$F$9+СВЦЭМ!$D$10+'СЕТ СН'!$F$5-'СЕТ СН'!$F$17</f>
        <v>3789.04311349</v>
      </c>
      <c r="F30" s="36">
        <f>SUMIFS(СВЦЭМ!$C$39:$C$758,СВЦЭМ!$A$39:$A$758,$A30,СВЦЭМ!$B$39:$B$758,F$11)+'СЕТ СН'!$F$9+СВЦЭМ!$D$10+'СЕТ СН'!$F$5-'СЕТ СН'!$F$17</f>
        <v>3799.2277468100001</v>
      </c>
      <c r="G30" s="36">
        <f>SUMIFS(СВЦЭМ!$C$39:$C$758,СВЦЭМ!$A$39:$A$758,$A30,СВЦЭМ!$B$39:$B$758,G$11)+'СЕТ СН'!$F$9+СВЦЭМ!$D$10+'СЕТ СН'!$F$5-'СЕТ СН'!$F$17</f>
        <v>3776.7801602999998</v>
      </c>
      <c r="H30" s="36">
        <f>SUMIFS(СВЦЭМ!$C$39:$C$758,СВЦЭМ!$A$39:$A$758,$A30,СВЦЭМ!$B$39:$B$758,H$11)+'СЕТ СН'!$F$9+СВЦЭМ!$D$10+'СЕТ СН'!$F$5-'СЕТ СН'!$F$17</f>
        <v>3705.8831497800002</v>
      </c>
      <c r="I30" s="36">
        <f>SUMIFS(СВЦЭМ!$C$39:$C$758,СВЦЭМ!$A$39:$A$758,$A30,СВЦЭМ!$B$39:$B$758,I$11)+'СЕТ СН'!$F$9+СВЦЭМ!$D$10+'СЕТ СН'!$F$5-'СЕТ СН'!$F$17</f>
        <v>3661.1591429099999</v>
      </c>
      <c r="J30" s="36">
        <f>SUMIFS(СВЦЭМ!$C$39:$C$758,СВЦЭМ!$A$39:$A$758,$A30,СВЦЭМ!$B$39:$B$758,J$11)+'СЕТ СН'!$F$9+СВЦЭМ!$D$10+'СЕТ СН'!$F$5-'СЕТ СН'!$F$17</f>
        <v>3629.82987968</v>
      </c>
      <c r="K30" s="36">
        <f>SUMIFS(СВЦЭМ!$C$39:$C$758,СВЦЭМ!$A$39:$A$758,$A30,СВЦЭМ!$B$39:$B$758,K$11)+'СЕТ СН'!$F$9+СВЦЭМ!$D$10+'СЕТ СН'!$F$5-'СЕТ СН'!$F$17</f>
        <v>3634.7809640300002</v>
      </c>
      <c r="L30" s="36">
        <f>SUMIFS(СВЦЭМ!$C$39:$C$758,СВЦЭМ!$A$39:$A$758,$A30,СВЦЭМ!$B$39:$B$758,L$11)+'СЕТ СН'!$F$9+СВЦЭМ!$D$10+'СЕТ СН'!$F$5-'СЕТ СН'!$F$17</f>
        <v>3650.61762585</v>
      </c>
      <c r="M30" s="36">
        <f>SUMIFS(СВЦЭМ!$C$39:$C$758,СВЦЭМ!$A$39:$A$758,$A30,СВЦЭМ!$B$39:$B$758,M$11)+'СЕТ СН'!$F$9+СВЦЭМ!$D$10+'СЕТ СН'!$F$5-'СЕТ СН'!$F$17</f>
        <v>3763.6175497100003</v>
      </c>
      <c r="N30" s="36">
        <f>SUMIFS(СВЦЭМ!$C$39:$C$758,СВЦЭМ!$A$39:$A$758,$A30,СВЦЭМ!$B$39:$B$758,N$11)+'СЕТ СН'!$F$9+СВЦЭМ!$D$10+'СЕТ СН'!$F$5-'СЕТ СН'!$F$17</f>
        <v>3814.7639805200001</v>
      </c>
      <c r="O30" s="36">
        <f>SUMIFS(СВЦЭМ!$C$39:$C$758,СВЦЭМ!$A$39:$A$758,$A30,СВЦЭМ!$B$39:$B$758,O$11)+'СЕТ СН'!$F$9+СВЦЭМ!$D$10+'СЕТ СН'!$F$5-'СЕТ СН'!$F$17</f>
        <v>3820.88732205</v>
      </c>
      <c r="P30" s="36">
        <f>SUMIFS(СВЦЭМ!$C$39:$C$758,СВЦЭМ!$A$39:$A$758,$A30,СВЦЭМ!$B$39:$B$758,P$11)+'СЕТ СН'!$F$9+СВЦЭМ!$D$10+'СЕТ СН'!$F$5-'СЕТ СН'!$F$17</f>
        <v>3777.2567653400001</v>
      </c>
      <c r="Q30" s="36">
        <f>SUMIFS(СВЦЭМ!$C$39:$C$758,СВЦЭМ!$A$39:$A$758,$A30,СВЦЭМ!$B$39:$B$758,Q$11)+'СЕТ СН'!$F$9+СВЦЭМ!$D$10+'СЕТ СН'!$F$5-'СЕТ СН'!$F$17</f>
        <v>3786.5805072100002</v>
      </c>
      <c r="R30" s="36">
        <f>SUMIFS(СВЦЭМ!$C$39:$C$758,СВЦЭМ!$A$39:$A$758,$A30,СВЦЭМ!$B$39:$B$758,R$11)+'СЕТ СН'!$F$9+СВЦЭМ!$D$10+'СЕТ СН'!$F$5-'СЕТ СН'!$F$17</f>
        <v>3790.9071445300001</v>
      </c>
      <c r="S30" s="36">
        <f>SUMIFS(СВЦЭМ!$C$39:$C$758,СВЦЭМ!$A$39:$A$758,$A30,СВЦЭМ!$B$39:$B$758,S$11)+'СЕТ СН'!$F$9+СВЦЭМ!$D$10+'СЕТ СН'!$F$5-'СЕТ СН'!$F$17</f>
        <v>3734.69301675</v>
      </c>
      <c r="T30" s="36">
        <f>SUMIFS(СВЦЭМ!$C$39:$C$758,СВЦЭМ!$A$39:$A$758,$A30,СВЦЭМ!$B$39:$B$758,T$11)+'СЕТ СН'!$F$9+СВЦЭМ!$D$10+'СЕТ СН'!$F$5-'СЕТ СН'!$F$17</f>
        <v>3656.0324099300001</v>
      </c>
      <c r="U30" s="36">
        <f>SUMIFS(СВЦЭМ!$C$39:$C$758,СВЦЭМ!$A$39:$A$758,$A30,СВЦЭМ!$B$39:$B$758,U$11)+'СЕТ СН'!$F$9+СВЦЭМ!$D$10+'СЕТ СН'!$F$5-'СЕТ СН'!$F$17</f>
        <v>3673.1335348699999</v>
      </c>
      <c r="V30" s="36">
        <f>SUMIFS(СВЦЭМ!$C$39:$C$758,СВЦЭМ!$A$39:$A$758,$A30,СВЦЭМ!$B$39:$B$758,V$11)+'СЕТ СН'!$F$9+СВЦЭМ!$D$10+'СЕТ СН'!$F$5-'СЕТ СН'!$F$17</f>
        <v>3648.9254003999999</v>
      </c>
      <c r="W30" s="36">
        <f>SUMIFS(СВЦЭМ!$C$39:$C$758,СВЦЭМ!$A$39:$A$758,$A30,СВЦЭМ!$B$39:$B$758,W$11)+'СЕТ СН'!$F$9+СВЦЭМ!$D$10+'СЕТ СН'!$F$5-'СЕТ СН'!$F$17</f>
        <v>3657.4607831900003</v>
      </c>
      <c r="X30" s="36">
        <f>SUMIFS(СВЦЭМ!$C$39:$C$758,СВЦЭМ!$A$39:$A$758,$A30,СВЦЭМ!$B$39:$B$758,X$11)+'СЕТ СН'!$F$9+СВЦЭМ!$D$10+'СЕТ СН'!$F$5-'СЕТ СН'!$F$17</f>
        <v>3662.2511111100002</v>
      </c>
      <c r="Y30" s="36">
        <f>SUMIFS(СВЦЭМ!$C$39:$C$758,СВЦЭМ!$A$39:$A$758,$A30,СВЦЭМ!$B$39:$B$758,Y$11)+'СЕТ СН'!$F$9+СВЦЭМ!$D$10+'СЕТ СН'!$F$5-'СЕТ СН'!$F$17</f>
        <v>3710.9051710200001</v>
      </c>
    </row>
    <row r="31" spans="1:25" ht="15.75" x14ac:dyDescent="0.2">
      <c r="A31" s="35">
        <f t="shared" si="0"/>
        <v>45616</v>
      </c>
      <c r="B31" s="36">
        <f>SUMIFS(СВЦЭМ!$C$39:$C$758,СВЦЭМ!$A$39:$A$758,$A31,СВЦЭМ!$B$39:$B$758,B$11)+'СЕТ СН'!$F$9+СВЦЭМ!$D$10+'СЕТ СН'!$F$5-'СЕТ СН'!$F$17</f>
        <v>3656.64156753</v>
      </c>
      <c r="C31" s="36">
        <f>SUMIFS(СВЦЭМ!$C$39:$C$758,СВЦЭМ!$A$39:$A$758,$A31,СВЦЭМ!$B$39:$B$758,C$11)+'СЕТ СН'!$F$9+СВЦЭМ!$D$10+'СЕТ СН'!$F$5-'СЕТ СН'!$F$17</f>
        <v>3731.22546268</v>
      </c>
      <c r="D31" s="36">
        <f>SUMIFS(СВЦЭМ!$C$39:$C$758,СВЦЭМ!$A$39:$A$758,$A31,СВЦЭМ!$B$39:$B$758,D$11)+'СЕТ СН'!$F$9+СВЦЭМ!$D$10+'СЕТ СН'!$F$5-'СЕТ СН'!$F$17</f>
        <v>3766.8370479</v>
      </c>
      <c r="E31" s="36">
        <f>SUMIFS(СВЦЭМ!$C$39:$C$758,СВЦЭМ!$A$39:$A$758,$A31,СВЦЭМ!$B$39:$B$758,E$11)+'СЕТ СН'!$F$9+СВЦЭМ!$D$10+'СЕТ СН'!$F$5-'СЕТ СН'!$F$17</f>
        <v>3776.75339042</v>
      </c>
      <c r="F31" s="36">
        <f>SUMIFS(СВЦЭМ!$C$39:$C$758,СВЦЭМ!$A$39:$A$758,$A31,СВЦЭМ!$B$39:$B$758,F$11)+'СЕТ СН'!$F$9+СВЦЭМ!$D$10+'СЕТ СН'!$F$5-'СЕТ СН'!$F$17</f>
        <v>3782.3675115200003</v>
      </c>
      <c r="G31" s="36">
        <f>SUMIFS(СВЦЭМ!$C$39:$C$758,СВЦЭМ!$A$39:$A$758,$A31,СВЦЭМ!$B$39:$B$758,G$11)+'СЕТ СН'!$F$9+СВЦЭМ!$D$10+'СЕТ СН'!$F$5-'СЕТ СН'!$F$17</f>
        <v>3761.27184184</v>
      </c>
      <c r="H31" s="36">
        <f>SUMIFS(СВЦЭМ!$C$39:$C$758,СВЦЭМ!$A$39:$A$758,$A31,СВЦЭМ!$B$39:$B$758,H$11)+'СЕТ СН'!$F$9+СВЦЭМ!$D$10+'СЕТ СН'!$F$5-'СЕТ СН'!$F$17</f>
        <v>3723.65617716</v>
      </c>
      <c r="I31" s="36">
        <f>SUMIFS(СВЦЭМ!$C$39:$C$758,СВЦЭМ!$A$39:$A$758,$A31,СВЦЭМ!$B$39:$B$758,I$11)+'СЕТ СН'!$F$9+СВЦЭМ!$D$10+'СЕТ СН'!$F$5-'СЕТ СН'!$F$17</f>
        <v>3656.75115048</v>
      </c>
      <c r="J31" s="36">
        <f>SUMIFS(СВЦЭМ!$C$39:$C$758,СВЦЭМ!$A$39:$A$758,$A31,СВЦЭМ!$B$39:$B$758,J$11)+'СЕТ СН'!$F$9+СВЦЭМ!$D$10+'СЕТ СН'!$F$5-'СЕТ СН'!$F$17</f>
        <v>3638.2035155900003</v>
      </c>
      <c r="K31" s="36">
        <f>SUMIFS(СВЦЭМ!$C$39:$C$758,СВЦЭМ!$A$39:$A$758,$A31,СВЦЭМ!$B$39:$B$758,K$11)+'СЕТ СН'!$F$9+СВЦЭМ!$D$10+'СЕТ СН'!$F$5-'СЕТ СН'!$F$17</f>
        <v>3625.1821704399999</v>
      </c>
      <c r="L31" s="36">
        <f>SUMIFS(СВЦЭМ!$C$39:$C$758,СВЦЭМ!$A$39:$A$758,$A31,СВЦЭМ!$B$39:$B$758,L$11)+'СЕТ СН'!$F$9+СВЦЭМ!$D$10+'СЕТ СН'!$F$5-'СЕТ СН'!$F$17</f>
        <v>3610.6538834600001</v>
      </c>
      <c r="M31" s="36">
        <f>SUMIFS(СВЦЭМ!$C$39:$C$758,СВЦЭМ!$A$39:$A$758,$A31,СВЦЭМ!$B$39:$B$758,M$11)+'СЕТ СН'!$F$9+СВЦЭМ!$D$10+'СЕТ СН'!$F$5-'СЕТ СН'!$F$17</f>
        <v>3606.8216353799999</v>
      </c>
      <c r="N31" s="36">
        <f>SUMIFS(СВЦЭМ!$C$39:$C$758,СВЦЭМ!$A$39:$A$758,$A31,СВЦЭМ!$B$39:$B$758,N$11)+'СЕТ СН'!$F$9+СВЦЭМ!$D$10+'СЕТ СН'!$F$5-'СЕТ СН'!$F$17</f>
        <v>3610.7522346800001</v>
      </c>
      <c r="O31" s="36">
        <f>SUMIFS(СВЦЭМ!$C$39:$C$758,СВЦЭМ!$A$39:$A$758,$A31,СВЦЭМ!$B$39:$B$758,O$11)+'СЕТ СН'!$F$9+СВЦЭМ!$D$10+'СЕТ СН'!$F$5-'СЕТ СН'!$F$17</f>
        <v>3640.2033201200002</v>
      </c>
      <c r="P31" s="36">
        <f>SUMIFS(СВЦЭМ!$C$39:$C$758,СВЦЭМ!$A$39:$A$758,$A31,СВЦЭМ!$B$39:$B$758,P$11)+'СЕТ СН'!$F$9+СВЦЭМ!$D$10+'СЕТ СН'!$F$5-'СЕТ СН'!$F$17</f>
        <v>3648.5903224499998</v>
      </c>
      <c r="Q31" s="36">
        <f>SUMIFS(СВЦЭМ!$C$39:$C$758,СВЦЭМ!$A$39:$A$758,$A31,СВЦЭМ!$B$39:$B$758,Q$11)+'СЕТ СН'!$F$9+СВЦЭМ!$D$10+'СЕТ СН'!$F$5-'СЕТ СН'!$F$17</f>
        <v>3633.20823617</v>
      </c>
      <c r="R31" s="36">
        <f>SUMIFS(СВЦЭМ!$C$39:$C$758,СВЦЭМ!$A$39:$A$758,$A31,СВЦЭМ!$B$39:$B$758,R$11)+'СЕТ СН'!$F$9+СВЦЭМ!$D$10+'СЕТ СН'!$F$5-'СЕТ СН'!$F$17</f>
        <v>3635.07982141</v>
      </c>
      <c r="S31" s="36">
        <f>SUMIFS(СВЦЭМ!$C$39:$C$758,СВЦЭМ!$A$39:$A$758,$A31,СВЦЭМ!$B$39:$B$758,S$11)+'СЕТ СН'!$F$9+СВЦЭМ!$D$10+'СЕТ СН'!$F$5-'СЕТ СН'!$F$17</f>
        <v>3611.3599113700002</v>
      </c>
      <c r="T31" s="36">
        <f>SUMIFS(СВЦЭМ!$C$39:$C$758,СВЦЭМ!$A$39:$A$758,$A31,СВЦЭМ!$B$39:$B$758,T$11)+'СЕТ СН'!$F$9+СВЦЭМ!$D$10+'СЕТ СН'!$F$5-'СЕТ СН'!$F$17</f>
        <v>3563.43776007</v>
      </c>
      <c r="U31" s="36">
        <f>SUMIFS(СВЦЭМ!$C$39:$C$758,СВЦЭМ!$A$39:$A$758,$A31,СВЦЭМ!$B$39:$B$758,U$11)+'СЕТ СН'!$F$9+СВЦЭМ!$D$10+'СЕТ СН'!$F$5-'СЕТ СН'!$F$17</f>
        <v>3586.9033208800001</v>
      </c>
      <c r="V31" s="36">
        <f>SUMIFS(СВЦЭМ!$C$39:$C$758,СВЦЭМ!$A$39:$A$758,$A31,СВЦЭМ!$B$39:$B$758,V$11)+'СЕТ СН'!$F$9+СВЦЭМ!$D$10+'СЕТ СН'!$F$5-'СЕТ СН'!$F$17</f>
        <v>3592.5230157400001</v>
      </c>
      <c r="W31" s="36">
        <f>SUMIFS(СВЦЭМ!$C$39:$C$758,СВЦЭМ!$A$39:$A$758,$A31,СВЦЭМ!$B$39:$B$758,W$11)+'СЕТ СН'!$F$9+СВЦЭМ!$D$10+'СЕТ СН'!$F$5-'СЕТ СН'!$F$17</f>
        <v>3601.6588578999999</v>
      </c>
      <c r="X31" s="36">
        <f>SUMIFS(СВЦЭМ!$C$39:$C$758,СВЦЭМ!$A$39:$A$758,$A31,СВЦЭМ!$B$39:$B$758,X$11)+'СЕТ СН'!$F$9+СВЦЭМ!$D$10+'СЕТ СН'!$F$5-'СЕТ СН'!$F$17</f>
        <v>3619.9329956900001</v>
      </c>
      <c r="Y31" s="36">
        <f>SUMIFS(СВЦЭМ!$C$39:$C$758,СВЦЭМ!$A$39:$A$758,$A31,СВЦЭМ!$B$39:$B$758,Y$11)+'СЕТ СН'!$F$9+СВЦЭМ!$D$10+'СЕТ СН'!$F$5-'СЕТ СН'!$F$17</f>
        <v>3655.84219295</v>
      </c>
    </row>
    <row r="32" spans="1:25" ht="15.75" x14ac:dyDescent="0.2">
      <c r="A32" s="35">
        <f t="shared" si="0"/>
        <v>45617</v>
      </c>
      <c r="B32" s="36">
        <f>SUMIFS(СВЦЭМ!$C$39:$C$758,СВЦЭМ!$A$39:$A$758,$A32,СВЦЭМ!$B$39:$B$758,B$11)+'СЕТ СН'!$F$9+СВЦЭМ!$D$10+'СЕТ СН'!$F$5-'СЕТ СН'!$F$17</f>
        <v>3742.11839005</v>
      </c>
      <c r="C32" s="36">
        <f>SUMIFS(СВЦЭМ!$C$39:$C$758,СВЦЭМ!$A$39:$A$758,$A32,СВЦЭМ!$B$39:$B$758,C$11)+'СЕТ СН'!$F$9+СВЦЭМ!$D$10+'СЕТ СН'!$F$5-'СЕТ СН'!$F$17</f>
        <v>3795.1126359500004</v>
      </c>
      <c r="D32" s="36">
        <f>SUMIFS(СВЦЭМ!$C$39:$C$758,СВЦЭМ!$A$39:$A$758,$A32,СВЦЭМ!$B$39:$B$758,D$11)+'СЕТ СН'!$F$9+СВЦЭМ!$D$10+'СЕТ СН'!$F$5-'СЕТ СН'!$F$17</f>
        <v>3811.8300784800003</v>
      </c>
      <c r="E32" s="36">
        <f>SUMIFS(СВЦЭМ!$C$39:$C$758,СВЦЭМ!$A$39:$A$758,$A32,СВЦЭМ!$B$39:$B$758,E$11)+'СЕТ СН'!$F$9+СВЦЭМ!$D$10+'СЕТ СН'!$F$5-'СЕТ СН'!$F$17</f>
        <v>3827.9806102399998</v>
      </c>
      <c r="F32" s="36">
        <f>SUMIFS(СВЦЭМ!$C$39:$C$758,СВЦЭМ!$A$39:$A$758,$A32,СВЦЭМ!$B$39:$B$758,F$11)+'СЕТ СН'!$F$9+СВЦЭМ!$D$10+'СЕТ СН'!$F$5-'СЕТ СН'!$F$17</f>
        <v>3836.4820502800003</v>
      </c>
      <c r="G32" s="36">
        <f>SUMIFS(СВЦЭМ!$C$39:$C$758,СВЦЭМ!$A$39:$A$758,$A32,СВЦЭМ!$B$39:$B$758,G$11)+'СЕТ СН'!$F$9+СВЦЭМ!$D$10+'СЕТ СН'!$F$5-'СЕТ СН'!$F$17</f>
        <v>3799.8324735599999</v>
      </c>
      <c r="H32" s="36">
        <f>SUMIFS(СВЦЭМ!$C$39:$C$758,СВЦЭМ!$A$39:$A$758,$A32,СВЦЭМ!$B$39:$B$758,H$11)+'СЕТ СН'!$F$9+СВЦЭМ!$D$10+'СЕТ СН'!$F$5-'СЕТ СН'!$F$17</f>
        <v>3751.9786482600002</v>
      </c>
      <c r="I32" s="36">
        <f>SUMIFS(СВЦЭМ!$C$39:$C$758,СВЦЭМ!$A$39:$A$758,$A32,СВЦЭМ!$B$39:$B$758,I$11)+'СЕТ СН'!$F$9+СВЦЭМ!$D$10+'СЕТ СН'!$F$5-'СЕТ СН'!$F$17</f>
        <v>3692.6699312800001</v>
      </c>
      <c r="J32" s="36">
        <f>SUMIFS(СВЦЭМ!$C$39:$C$758,СВЦЭМ!$A$39:$A$758,$A32,СВЦЭМ!$B$39:$B$758,J$11)+'СЕТ СН'!$F$9+СВЦЭМ!$D$10+'СЕТ СН'!$F$5-'СЕТ СН'!$F$17</f>
        <v>3658.6162116599999</v>
      </c>
      <c r="K32" s="36">
        <f>SUMIFS(СВЦЭМ!$C$39:$C$758,СВЦЭМ!$A$39:$A$758,$A32,СВЦЭМ!$B$39:$B$758,K$11)+'СЕТ СН'!$F$9+СВЦЭМ!$D$10+'СЕТ СН'!$F$5-'СЕТ СН'!$F$17</f>
        <v>3667.7934933500001</v>
      </c>
      <c r="L32" s="36">
        <f>SUMIFS(СВЦЭМ!$C$39:$C$758,СВЦЭМ!$A$39:$A$758,$A32,СВЦЭМ!$B$39:$B$758,L$11)+'СЕТ СН'!$F$9+СВЦЭМ!$D$10+'СЕТ СН'!$F$5-'СЕТ СН'!$F$17</f>
        <v>3650.7177185299997</v>
      </c>
      <c r="M32" s="36">
        <f>SUMIFS(СВЦЭМ!$C$39:$C$758,СВЦЭМ!$A$39:$A$758,$A32,СВЦЭМ!$B$39:$B$758,M$11)+'СЕТ СН'!$F$9+СВЦЭМ!$D$10+'СЕТ СН'!$F$5-'СЕТ СН'!$F$17</f>
        <v>3670.2861727700001</v>
      </c>
      <c r="N32" s="36">
        <f>SUMIFS(СВЦЭМ!$C$39:$C$758,СВЦЭМ!$A$39:$A$758,$A32,СВЦЭМ!$B$39:$B$758,N$11)+'СЕТ СН'!$F$9+СВЦЭМ!$D$10+'СЕТ СН'!$F$5-'СЕТ СН'!$F$17</f>
        <v>3690.3039260300002</v>
      </c>
      <c r="O32" s="36">
        <f>SUMIFS(СВЦЭМ!$C$39:$C$758,СВЦЭМ!$A$39:$A$758,$A32,СВЦЭМ!$B$39:$B$758,O$11)+'СЕТ СН'!$F$9+СВЦЭМ!$D$10+'СЕТ СН'!$F$5-'СЕТ СН'!$F$17</f>
        <v>3684.6442381799998</v>
      </c>
      <c r="P32" s="36">
        <f>SUMIFS(СВЦЭМ!$C$39:$C$758,СВЦЭМ!$A$39:$A$758,$A32,СВЦЭМ!$B$39:$B$758,P$11)+'СЕТ СН'!$F$9+СВЦЭМ!$D$10+'СЕТ СН'!$F$5-'СЕТ СН'!$F$17</f>
        <v>3695.7963942000001</v>
      </c>
      <c r="Q32" s="36">
        <f>SUMIFS(СВЦЭМ!$C$39:$C$758,СВЦЭМ!$A$39:$A$758,$A32,СВЦЭМ!$B$39:$B$758,Q$11)+'СЕТ СН'!$F$9+СВЦЭМ!$D$10+'СЕТ СН'!$F$5-'СЕТ СН'!$F$17</f>
        <v>3692.09661022</v>
      </c>
      <c r="R32" s="36">
        <f>SUMIFS(СВЦЭМ!$C$39:$C$758,СВЦЭМ!$A$39:$A$758,$A32,СВЦЭМ!$B$39:$B$758,R$11)+'СЕТ СН'!$F$9+СВЦЭМ!$D$10+'СЕТ СН'!$F$5-'СЕТ СН'!$F$17</f>
        <v>3692.4791646200001</v>
      </c>
      <c r="S32" s="36">
        <f>SUMIFS(СВЦЭМ!$C$39:$C$758,СВЦЭМ!$A$39:$A$758,$A32,СВЦЭМ!$B$39:$B$758,S$11)+'СЕТ СН'!$F$9+СВЦЭМ!$D$10+'СЕТ СН'!$F$5-'СЕТ СН'!$F$17</f>
        <v>3663.0124165300003</v>
      </c>
      <c r="T32" s="36">
        <f>SUMIFS(СВЦЭМ!$C$39:$C$758,СВЦЭМ!$A$39:$A$758,$A32,СВЦЭМ!$B$39:$B$758,T$11)+'СЕТ СН'!$F$9+СВЦЭМ!$D$10+'СЕТ СН'!$F$5-'СЕТ СН'!$F$17</f>
        <v>3593.3236583899998</v>
      </c>
      <c r="U32" s="36">
        <f>SUMIFS(СВЦЭМ!$C$39:$C$758,СВЦЭМ!$A$39:$A$758,$A32,СВЦЭМ!$B$39:$B$758,U$11)+'СЕТ СН'!$F$9+СВЦЭМ!$D$10+'СЕТ СН'!$F$5-'СЕТ СН'!$F$17</f>
        <v>3622.0494417800001</v>
      </c>
      <c r="V32" s="36">
        <f>SUMIFS(СВЦЭМ!$C$39:$C$758,СВЦЭМ!$A$39:$A$758,$A32,СВЦЭМ!$B$39:$B$758,V$11)+'СЕТ СН'!$F$9+СВЦЭМ!$D$10+'СЕТ СН'!$F$5-'СЕТ СН'!$F$17</f>
        <v>3643.0800905900001</v>
      </c>
      <c r="W32" s="36">
        <f>SUMIFS(СВЦЭМ!$C$39:$C$758,СВЦЭМ!$A$39:$A$758,$A32,СВЦЭМ!$B$39:$B$758,W$11)+'СЕТ СН'!$F$9+СВЦЭМ!$D$10+'СЕТ СН'!$F$5-'СЕТ СН'!$F$17</f>
        <v>3651.39865538</v>
      </c>
      <c r="X32" s="36">
        <f>SUMIFS(СВЦЭМ!$C$39:$C$758,СВЦЭМ!$A$39:$A$758,$A32,СВЦЭМ!$B$39:$B$758,X$11)+'СЕТ СН'!$F$9+СВЦЭМ!$D$10+'СЕТ СН'!$F$5-'СЕТ СН'!$F$17</f>
        <v>3661.1377270000003</v>
      </c>
      <c r="Y32" s="36">
        <f>SUMIFS(СВЦЭМ!$C$39:$C$758,СВЦЭМ!$A$39:$A$758,$A32,СВЦЭМ!$B$39:$B$758,Y$11)+'СЕТ СН'!$F$9+СВЦЭМ!$D$10+'СЕТ СН'!$F$5-'СЕТ СН'!$F$17</f>
        <v>3697.3224554899998</v>
      </c>
    </row>
    <row r="33" spans="1:25" ht="15.75" x14ac:dyDescent="0.2">
      <c r="A33" s="35">
        <f t="shared" si="0"/>
        <v>45618</v>
      </c>
      <c r="B33" s="36">
        <f>SUMIFS(СВЦЭМ!$C$39:$C$758,СВЦЭМ!$A$39:$A$758,$A33,СВЦЭМ!$B$39:$B$758,B$11)+'СЕТ СН'!$F$9+СВЦЭМ!$D$10+'СЕТ СН'!$F$5-'СЕТ СН'!$F$17</f>
        <v>3776.14869804</v>
      </c>
      <c r="C33" s="36">
        <f>SUMIFS(СВЦЭМ!$C$39:$C$758,СВЦЭМ!$A$39:$A$758,$A33,СВЦЭМ!$B$39:$B$758,C$11)+'СЕТ СН'!$F$9+СВЦЭМ!$D$10+'СЕТ СН'!$F$5-'СЕТ СН'!$F$17</f>
        <v>3799.1403819699999</v>
      </c>
      <c r="D33" s="36">
        <f>SUMIFS(СВЦЭМ!$C$39:$C$758,СВЦЭМ!$A$39:$A$758,$A33,СВЦЭМ!$B$39:$B$758,D$11)+'СЕТ СН'!$F$9+СВЦЭМ!$D$10+'СЕТ СН'!$F$5-'СЕТ СН'!$F$17</f>
        <v>3808.2167051300003</v>
      </c>
      <c r="E33" s="36">
        <f>SUMIFS(СВЦЭМ!$C$39:$C$758,СВЦЭМ!$A$39:$A$758,$A33,СВЦЭМ!$B$39:$B$758,E$11)+'СЕТ СН'!$F$9+СВЦЭМ!$D$10+'СЕТ СН'!$F$5-'СЕТ СН'!$F$17</f>
        <v>3802.0109777799998</v>
      </c>
      <c r="F33" s="36">
        <f>SUMIFS(СВЦЭМ!$C$39:$C$758,СВЦЭМ!$A$39:$A$758,$A33,СВЦЭМ!$B$39:$B$758,F$11)+'СЕТ СН'!$F$9+СВЦЭМ!$D$10+'СЕТ СН'!$F$5-'СЕТ СН'!$F$17</f>
        <v>3804.0643475799998</v>
      </c>
      <c r="G33" s="36">
        <f>SUMIFS(СВЦЭМ!$C$39:$C$758,СВЦЭМ!$A$39:$A$758,$A33,СВЦЭМ!$B$39:$B$758,G$11)+'СЕТ СН'!$F$9+СВЦЭМ!$D$10+'СЕТ СН'!$F$5-'СЕТ СН'!$F$17</f>
        <v>3795.0213563699999</v>
      </c>
      <c r="H33" s="36">
        <f>SUMIFS(СВЦЭМ!$C$39:$C$758,СВЦЭМ!$A$39:$A$758,$A33,СВЦЭМ!$B$39:$B$758,H$11)+'СЕТ СН'!$F$9+СВЦЭМ!$D$10+'СЕТ СН'!$F$5-'СЕТ СН'!$F$17</f>
        <v>3795.99309915</v>
      </c>
      <c r="I33" s="36">
        <f>SUMIFS(СВЦЭМ!$C$39:$C$758,СВЦЭМ!$A$39:$A$758,$A33,СВЦЭМ!$B$39:$B$758,I$11)+'СЕТ СН'!$F$9+СВЦЭМ!$D$10+'СЕТ СН'!$F$5-'СЕТ СН'!$F$17</f>
        <v>3698.0884178300003</v>
      </c>
      <c r="J33" s="36">
        <f>SUMIFS(СВЦЭМ!$C$39:$C$758,СВЦЭМ!$A$39:$A$758,$A33,СВЦЭМ!$B$39:$B$758,J$11)+'СЕТ СН'!$F$9+СВЦЭМ!$D$10+'СЕТ СН'!$F$5-'СЕТ СН'!$F$17</f>
        <v>3666.9557082700003</v>
      </c>
      <c r="K33" s="36">
        <f>SUMIFS(СВЦЭМ!$C$39:$C$758,СВЦЭМ!$A$39:$A$758,$A33,СВЦЭМ!$B$39:$B$758,K$11)+'СЕТ СН'!$F$9+СВЦЭМ!$D$10+'СЕТ СН'!$F$5-'СЕТ СН'!$F$17</f>
        <v>3675.47342106</v>
      </c>
      <c r="L33" s="36">
        <f>SUMIFS(СВЦЭМ!$C$39:$C$758,СВЦЭМ!$A$39:$A$758,$A33,СВЦЭМ!$B$39:$B$758,L$11)+'СЕТ СН'!$F$9+СВЦЭМ!$D$10+'СЕТ СН'!$F$5-'СЕТ СН'!$F$17</f>
        <v>3657.8244500299998</v>
      </c>
      <c r="M33" s="36">
        <f>SUMIFS(СВЦЭМ!$C$39:$C$758,СВЦЭМ!$A$39:$A$758,$A33,СВЦЭМ!$B$39:$B$758,M$11)+'СЕТ СН'!$F$9+СВЦЭМ!$D$10+'СЕТ СН'!$F$5-'СЕТ СН'!$F$17</f>
        <v>3681.97280009</v>
      </c>
      <c r="N33" s="36">
        <f>SUMIFS(СВЦЭМ!$C$39:$C$758,СВЦЭМ!$A$39:$A$758,$A33,СВЦЭМ!$B$39:$B$758,N$11)+'СЕТ СН'!$F$9+СВЦЭМ!$D$10+'СЕТ СН'!$F$5-'СЕТ СН'!$F$17</f>
        <v>3716.07469537</v>
      </c>
      <c r="O33" s="36">
        <f>SUMIFS(СВЦЭМ!$C$39:$C$758,СВЦЭМ!$A$39:$A$758,$A33,СВЦЭМ!$B$39:$B$758,O$11)+'СЕТ СН'!$F$9+СВЦЭМ!$D$10+'СЕТ СН'!$F$5-'СЕТ СН'!$F$17</f>
        <v>3706.1367988500001</v>
      </c>
      <c r="P33" s="36">
        <f>SUMIFS(СВЦЭМ!$C$39:$C$758,СВЦЭМ!$A$39:$A$758,$A33,СВЦЭМ!$B$39:$B$758,P$11)+'СЕТ СН'!$F$9+СВЦЭМ!$D$10+'СЕТ СН'!$F$5-'СЕТ СН'!$F$17</f>
        <v>3731.96071368</v>
      </c>
      <c r="Q33" s="36">
        <f>SUMIFS(СВЦЭМ!$C$39:$C$758,СВЦЭМ!$A$39:$A$758,$A33,СВЦЭМ!$B$39:$B$758,Q$11)+'СЕТ СН'!$F$9+СВЦЭМ!$D$10+'СЕТ СН'!$F$5-'СЕТ СН'!$F$17</f>
        <v>3737.0519839899998</v>
      </c>
      <c r="R33" s="36">
        <f>SUMIFS(СВЦЭМ!$C$39:$C$758,СВЦЭМ!$A$39:$A$758,$A33,СВЦЭМ!$B$39:$B$758,R$11)+'СЕТ СН'!$F$9+СВЦЭМ!$D$10+'СЕТ СН'!$F$5-'СЕТ СН'!$F$17</f>
        <v>3730.0822374700001</v>
      </c>
      <c r="S33" s="36">
        <f>SUMIFS(СВЦЭМ!$C$39:$C$758,СВЦЭМ!$A$39:$A$758,$A33,СВЦЭМ!$B$39:$B$758,S$11)+'СЕТ СН'!$F$9+СВЦЭМ!$D$10+'СЕТ СН'!$F$5-'СЕТ СН'!$F$17</f>
        <v>3689.1397612199999</v>
      </c>
      <c r="T33" s="36">
        <f>SUMIFS(СВЦЭМ!$C$39:$C$758,СВЦЭМ!$A$39:$A$758,$A33,СВЦЭМ!$B$39:$B$758,T$11)+'СЕТ СН'!$F$9+СВЦЭМ!$D$10+'СЕТ СН'!$F$5-'СЕТ СН'!$F$17</f>
        <v>3600.9252694900001</v>
      </c>
      <c r="U33" s="36">
        <f>SUMIFS(СВЦЭМ!$C$39:$C$758,СВЦЭМ!$A$39:$A$758,$A33,СВЦЭМ!$B$39:$B$758,U$11)+'СЕТ СН'!$F$9+СВЦЭМ!$D$10+'СЕТ СН'!$F$5-'СЕТ СН'!$F$17</f>
        <v>3631.6698154699998</v>
      </c>
      <c r="V33" s="36">
        <f>SUMIFS(СВЦЭМ!$C$39:$C$758,СВЦЭМ!$A$39:$A$758,$A33,СВЦЭМ!$B$39:$B$758,V$11)+'СЕТ СН'!$F$9+СВЦЭМ!$D$10+'СЕТ СН'!$F$5-'СЕТ СН'!$F$17</f>
        <v>3654.92538311</v>
      </c>
      <c r="W33" s="36">
        <f>SUMIFS(СВЦЭМ!$C$39:$C$758,СВЦЭМ!$A$39:$A$758,$A33,СВЦЭМ!$B$39:$B$758,W$11)+'СЕТ СН'!$F$9+СВЦЭМ!$D$10+'СЕТ СН'!$F$5-'СЕТ СН'!$F$17</f>
        <v>3660.4471887300001</v>
      </c>
      <c r="X33" s="36">
        <f>SUMIFS(СВЦЭМ!$C$39:$C$758,СВЦЭМ!$A$39:$A$758,$A33,СВЦЭМ!$B$39:$B$758,X$11)+'СЕТ СН'!$F$9+СВЦЭМ!$D$10+'СЕТ СН'!$F$5-'СЕТ СН'!$F$17</f>
        <v>3661.76545631</v>
      </c>
      <c r="Y33" s="36">
        <f>SUMIFS(СВЦЭМ!$C$39:$C$758,СВЦЭМ!$A$39:$A$758,$A33,СВЦЭМ!$B$39:$B$758,Y$11)+'СЕТ СН'!$F$9+СВЦЭМ!$D$10+'СЕТ СН'!$F$5-'СЕТ СН'!$F$17</f>
        <v>3716.9163111600001</v>
      </c>
    </row>
    <row r="34" spans="1:25" ht="15.75" x14ac:dyDescent="0.2">
      <c r="A34" s="35">
        <f t="shared" si="0"/>
        <v>45619</v>
      </c>
      <c r="B34" s="36">
        <f>SUMIFS(СВЦЭМ!$C$39:$C$758,СВЦЭМ!$A$39:$A$758,$A34,СВЦЭМ!$B$39:$B$758,B$11)+'СЕТ СН'!$F$9+СВЦЭМ!$D$10+'СЕТ СН'!$F$5-'СЕТ СН'!$F$17</f>
        <v>3747.3594612500001</v>
      </c>
      <c r="C34" s="36">
        <f>SUMIFS(СВЦЭМ!$C$39:$C$758,СВЦЭМ!$A$39:$A$758,$A34,СВЦЭМ!$B$39:$B$758,C$11)+'СЕТ СН'!$F$9+СВЦЭМ!$D$10+'СЕТ СН'!$F$5-'СЕТ СН'!$F$17</f>
        <v>3725.8867271300001</v>
      </c>
      <c r="D34" s="36">
        <f>SUMIFS(СВЦЭМ!$C$39:$C$758,СВЦЭМ!$A$39:$A$758,$A34,СВЦЭМ!$B$39:$B$758,D$11)+'СЕТ СН'!$F$9+СВЦЭМ!$D$10+'СЕТ СН'!$F$5-'СЕТ СН'!$F$17</f>
        <v>3743.6028464000001</v>
      </c>
      <c r="E34" s="36">
        <f>SUMIFS(СВЦЭМ!$C$39:$C$758,СВЦЭМ!$A$39:$A$758,$A34,СВЦЭМ!$B$39:$B$758,E$11)+'СЕТ СН'!$F$9+СВЦЭМ!$D$10+'СЕТ СН'!$F$5-'СЕТ СН'!$F$17</f>
        <v>3761.4926106499997</v>
      </c>
      <c r="F34" s="36">
        <f>SUMIFS(СВЦЭМ!$C$39:$C$758,СВЦЭМ!$A$39:$A$758,$A34,СВЦЭМ!$B$39:$B$758,F$11)+'СЕТ СН'!$F$9+СВЦЭМ!$D$10+'СЕТ СН'!$F$5-'СЕТ СН'!$F$17</f>
        <v>3763.7633962899999</v>
      </c>
      <c r="G34" s="36">
        <f>SUMIFS(СВЦЭМ!$C$39:$C$758,СВЦЭМ!$A$39:$A$758,$A34,СВЦЭМ!$B$39:$B$758,G$11)+'СЕТ СН'!$F$9+СВЦЭМ!$D$10+'СЕТ СН'!$F$5-'СЕТ СН'!$F$17</f>
        <v>3748.7280555400002</v>
      </c>
      <c r="H34" s="36">
        <f>SUMIFS(СВЦЭМ!$C$39:$C$758,СВЦЭМ!$A$39:$A$758,$A34,СВЦЭМ!$B$39:$B$758,H$11)+'СЕТ СН'!$F$9+СВЦЭМ!$D$10+'СЕТ СН'!$F$5-'СЕТ СН'!$F$17</f>
        <v>3730.7832504400003</v>
      </c>
      <c r="I34" s="36">
        <f>SUMIFS(СВЦЭМ!$C$39:$C$758,СВЦЭМ!$A$39:$A$758,$A34,СВЦЭМ!$B$39:$B$758,I$11)+'СЕТ СН'!$F$9+СВЦЭМ!$D$10+'СЕТ СН'!$F$5-'СЕТ СН'!$F$17</f>
        <v>3720.3853524300002</v>
      </c>
      <c r="J34" s="36">
        <f>SUMIFS(СВЦЭМ!$C$39:$C$758,СВЦЭМ!$A$39:$A$758,$A34,СВЦЭМ!$B$39:$B$758,J$11)+'СЕТ СН'!$F$9+СВЦЭМ!$D$10+'СЕТ СН'!$F$5-'СЕТ СН'!$F$17</f>
        <v>3679.9660457199998</v>
      </c>
      <c r="K34" s="36">
        <f>SUMIFS(СВЦЭМ!$C$39:$C$758,СВЦЭМ!$A$39:$A$758,$A34,СВЦЭМ!$B$39:$B$758,K$11)+'СЕТ СН'!$F$9+СВЦЭМ!$D$10+'СЕТ СН'!$F$5-'СЕТ СН'!$F$17</f>
        <v>3621.0569267299998</v>
      </c>
      <c r="L34" s="36">
        <f>SUMIFS(СВЦЭМ!$C$39:$C$758,СВЦЭМ!$A$39:$A$758,$A34,СВЦЭМ!$B$39:$B$758,L$11)+'СЕТ СН'!$F$9+СВЦЭМ!$D$10+'СЕТ СН'!$F$5-'СЕТ СН'!$F$17</f>
        <v>3575.6031692799997</v>
      </c>
      <c r="M34" s="36">
        <f>SUMIFS(СВЦЭМ!$C$39:$C$758,СВЦЭМ!$A$39:$A$758,$A34,СВЦЭМ!$B$39:$B$758,M$11)+'СЕТ СН'!$F$9+СВЦЭМ!$D$10+'СЕТ СН'!$F$5-'СЕТ СН'!$F$17</f>
        <v>3579.7291380400002</v>
      </c>
      <c r="N34" s="36">
        <f>SUMIFS(СВЦЭМ!$C$39:$C$758,СВЦЭМ!$A$39:$A$758,$A34,СВЦЭМ!$B$39:$B$758,N$11)+'СЕТ СН'!$F$9+СВЦЭМ!$D$10+'СЕТ СН'!$F$5-'СЕТ СН'!$F$17</f>
        <v>3589.8986442800001</v>
      </c>
      <c r="O34" s="36">
        <f>SUMIFS(СВЦЭМ!$C$39:$C$758,СВЦЭМ!$A$39:$A$758,$A34,СВЦЭМ!$B$39:$B$758,O$11)+'СЕТ СН'!$F$9+СВЦЭМ!$D$10+'СЕТ СН'!$F$5-'СЕТ СН'!$F$17</f>
        <v>3593.7810193599998</v>
      </c>
      <c r="P34" s="36">
        <f>SUMIFS(СВЦЭМ!$C$39:$C$758,СВЦЭМ!$A$39:$A$758,$A34,СВЦЭМ!$B$39:$B$758,P$11)+'СЕТ СН'!$F$9+СВЦЭМ!$D$10+'СЕТ СН'!$F$5-'СЕТ СН'!$F$17</f>
        <v>3600.2131964099999</v>
      </c>
      <c r="Q34" s="36">
        <f>SUMIFS(СВЦЭМ!$C$39:$C$758,СВЦЭМ!$A$39:$A$758,$A34,СВЦЭМ!$B$39:$B$758,Q$11)+'СЕТ СН'!$F$9+СВЦЭМ!$D$10+'СЕТ СН'!$F$5-'СЕТ СН'!$F$17</f>
        <v>3614.9655128100003</v>
      </c>
      <c r="R34" s="36">
        <f>SUMIFS(СВЦЭМ!$C$39:$C$758,СВЦЭМ!$A$39:$A$758,$A34,СВЦЭМ!$B$39:$B$758,R$11)+'СЕТ СН'!$F$9+СВЦЭМ!$D$10+'СЕТ СН'!$F$5-'СЕТ СН'!$F$17</f>
        <v>3625.6396410100001</v>
      </c>
      <c r="S34" s="36">
        <f>SUMIFS(СВЦЭМ!$C$39:$C$758,СВЦЭМ!$A$39:$A$758,$A34,СВЦЭМ!$B$39:$B$758,S$11)+'СЕТ СН'!$F$9+СВЦЭМ!$D$10+'СЕТ СН'!$F$5-'СЕТ СН'!$F$17</f>
        <v>3589.4703949599998</v>
      </c>
      <c r="T34" s="36">
        <f>SUMIFS(СВЦЭМ!$C$39:$C$758,СВЦЭМ!$A$39:$A$758,$A34,СВЦЭМ!$B$39:$B$758,T$11)+'СЕТ СН'!$F$9+СВЦЭМ!$D$10+'СЕТ СН'!$F$5-'СЕТ СН'!$F$17</f>
        <v>3561.2399715700003</v>
      </c>
      <c r="U34" s="36">
        <f>SUMIFS(СВЦЭМ!$C$39:$C$758,СВЦЭМ!$A$39:$A$758,$A34,СВЦЭМ!$B$39:$B$758,U$11)+'СЕТ СН'!$F$9+СВЦЭМ!$D$10+'СЕТ СН'!$F$5-'СЕТ СН'!$F$17</f>
        <v>3575.8966521699999</v>
      </c>
      <c r="V34" s="36">
        <f>SUMIFS(СВЦЭМ!$C$39:$C$758,СВЦЭМ!$A$39:$A$758,$A34,СВЦЭМ!$B$39:$B$758,V$11)+'СЕТ СН'!$F$9+СВЦЭМ!$D$10+'СЕТ СН'!$F$5-'СЕТ СН'!$F$17</f>
        <v>3607.59855548</v>
      </c>
      <c r="W34" s="36">
        <f>SUMIFS(СВЦЭМ!$C$39:$C$758,СВЦЭМ!$A$39:$A$758,$A34,СВЦЭМ!$B$39:$B$758,W$11)+'СЕТ СН'!$F$9+СВЦЭМ!$D$10+'СЕТ СН'!$F$5-'СЕТ СН'!$F$17</f>
        <v>3620.7991710300003</v>
      </c>
      <c r="X34" s="36">
        <f>SUMIFS(СВЦЭМ!$C$39:$C$758,СВЦЭМ!$A$39:$A$758,$A34,СВЦЭМ!$B$39:$B$758,X$11)+'СЕТ СН'!$F$9+СВЦЭМ!$D$10+'СЕТ СН'!$F$5-'СЕТ СН'!$F$17</f>
        <v>3631.9905161699999</v>
      </c>
      <c r="Y34" s="36">
        <f>SUMIFS(СВЦЭМ!$C$39:$C$758,СВЦЭМ!$A$39:$A$758,$A34,СВЦЭМ!$B$39:$B$758,Y$11)+'СЕТ СН'!$F$9+СВЦЭМ!$D$10+'СЕТ СН'!$F$5-'СЕТ СН'!$F$17</f>
        <v>3652.64499518</v>
      </c>
    </row>
    <row r="35" spans="1:25" ht="15.75" x14ac:dyDescent="0.2">
      <c r="A35" s="35">
        <f t="shared" si="0"/>
        <v>45620</v>
      </c>
      <c r="B35" s="36">
        <f>SUMIFS(СВЦЭМ!$C$39:$C$758,СВЦЭМ!$A$39:$A$758,$A35,СВЦЭМ!$B$39:$B$758,B$11)+'СЕТ СН'!$F$9+СВЦЭМ!$D$10+'СЕТ СН'!$F$5-'СЕТ СН'!$F$17</f>
        <v>3625.0697217699999</v>
      </c>
      <c r="C35" s="36">
        <f>SUMIFS(СВЦЭМ!$C$39:$C$758,СВЦЭМ!$A$39:$A$758,$A35,СВЦЭМ!$B$39:$B$758,C$11)+'СЕТ СН'!$F$9+СВЦЭМ!$D$10+'СЕТ СН'!$F$5-'СЕТ СН'!$F$17</f>
        <v>3639.7016738399998</v>
      </c>
      <c r="D35" s="36">
        <f>SUMIFS(СВЦЭМ!$C$39:$C$758,СВЦЭМ!$A$39:$A$758,$A35,СВЦЭМ!$B$39:$B$758,D$11)+'СЕТ СН'!$F$9+СВЦЭМ!$D$10+'СЕТ СН'!$F$5-'СЕТ СН'!$F$17</f>
        <v>3662.3268470399998</v>
      </c>
      <c r="E35" s="36">
        <f>SUMIFS(СВЦЭМ!$C$39:$C$758,СВЦЭМ!$A$39:$A$758,$A35,СВЦЭМ!$B$39:$B$758,E$11)+'СЕТ СН'!$F$9+СВЦЭМ!$D$10+'СЕТ СН'!$F$5-'СЕТ СН'!$F$17</f>
        <v>3682.4416514499999</v>
      </c>
      <c r="F35" s="36">
        <f>SUMIFS(СВЦЭМ!$C$39:$C$758,СВЦЭМ!$A$39:$A$758,$A35,СВЦЭМ!$B$39:$B$758,F$11)+'СЕТ СН'!$F$9+СВЦЭМ!$D$10+'СЕТ СН'!$F$5-'СЕТ СН'!$F$17</f>
        <v>3685.0486962800001</v>
      </c>
      <c r="G35" s="36">
        <f>SUMIFS(СВЦЭМ!$C$39:$C$758,СВЦЭМ!$A$39:$A$758,$A35,СВЦЭМ!$B$39:$B$758,G$11)+'СЕТ СН'!$F$9+СВЦЭМ!$D$10+'СЕТ СН'!$F$5-'СЕТ СН'!$F$17</f>
        <v>3662.4901133200001</v>
      </c>
      <c r="H35" s="36">
        <f>SUMIFS(СВЦЭМ!$C$39:$C$758,СВЦЭМ!$A$39:$A$758,$A35,СВЦЭМ!$B$39:$B$758,H$11)+'СЕТ СН'!$F$9+СВЦЭМ!$D$10+'СЕТ СН'!$F$5-'СЕТ СН'!$F$17</f>
        <v>3702.4240658999997</v>
      </c>
      <c r="I35" s="36">
        <f>SUMIFS(СВЦЭМ!$C$39:$C$758,СВЦЭМ!$A$39:$A$758,$A35,СВЦЭМ!$B$39:$B$758,I$11)+'СЕТ СН'!$F$9+СВЦЭМ!$D$10+'СЕТ СН'!$F$5-'СЕТ СН'!$F$17</f>
        <v>3677.0544903600003</v>
      </c>
      <c r="J35" s="36">
        <f>SUMIFS(СВЦЭМ!$C$39:$C$758,СВЦЭМ!$A$39:$A$758,$A35,СВЦЭМ!$B$39:$B$758,J$11)+'СЕТ СН'!$F$9+СВЦЭМ!$D$10+'СЕТ СН'!$F$5-'СЕТ СН'!$F$17</f>
        <v>3643.0289047799997</v>
      </c>
      <c r="K35" s="36">
        <f>SUMIFS(СВЦЭМ!$C$39:$C$758,СВЦЭМ!$A$39:$A$758,$A35,СВЦЭМ!$B$39:$B$758,K$11)+'СЕТ СН'!$F$9+СВЦЭМ!$D$10+'СЕТ СН'!$F$5-'СЕТ СН'!$F$17</f>
        <v>3557.5904613499997</v>
      </c>
      <c r="L35" s="36">
        <f>SUMIFS(СВЦЭМ!$C$39:$C$758,СВЦЭМ!$A$39:$A$758,$A35,СВЦЭМ!$B$39:$B$758,L$11)+'СЕТ СН'!$F$9+СВЦЭМ!$D$10+'СЕТ СН'!$F$5-'СЕТ СН'!$F$17</f>
        <v>3527.6074908199998</v>
      </c>
      <c r="M35" s="36">
        <f>SUMIFS(СВЦЭМ!$C$39:$C$758,СВЦЭМ!$A$39:$A$758,$A35,СВЦЭМ!$B$39:$B$758,M$11)+'СЕТ СН'!$F$9+СВЦЭМ!$D$10+'СЕТ СН'!$F$5-'СЕТ СН'!$F$17</f>
        <v>3517.7157592200001</v>
      </c>
      <c r="N35" s="36">
        <f>SUMIFS(СВЦЭМ!$C$39:$C$758,СВЦЭМ!$A$39:$A$758,$A35,СВЦЭМ!$B$39:$B$758,N$11)+'СЕТ СН'!$F$9+СВЦЭМ!$D$10+'СЕТ СН'!$F$5-'СЕТ СН'!$F$17</f>
        <v>3536.5752636400002</v>
      </c>
      <c r="O35" s="36">
        <f>SUMIFS(СВЦЭМ!$C$39:$C$758,СВЦЭМ!$A$39:$A$758,$A35,СВЦЭМ!$B$39:$B$758,O$11)+'СЕТ СН'!$F$9+СВЦЭМ!$D$10+'СЕТ СН'!$F$5-'СЕТ СН'!$F$17</f>
        <v>3555.0764198100001</v>
      </c>
      <c r="P35" s="36">
        <f>SUMIFS(СВЦЭМ!$C$39:$C$758,СВЦЭМ!$A$39:$A$758,$A35,СВЦЭМ!$B$39:$B$758,P$11)+'СЕТ СН'!$F$9+СВЦЭМ!$D$10+'СЕТ СН'!$F$5-'СЕТ СН'!$F$17</f>
        <v>3561.2532428100003</v>
      </c>
      <c r="Q35" s="36">
        <f>SUMIFS(СВЦЭМ!$C$39:$C$758,СВЦЭМ!$A$39:$A$758,$A35,СВЦЭМ!$B$39:$B$758,Q$11)+'СЕТ СН'!$F$9+СВЦЭМ!$D$10+'СЕТ СН'!$F$5-'СЕТ СН'!$F$17</f>
        <v>3570.5320639199999</v>
      </c>
      <c r="R35" s="36">
        <f>SUMIFS(СВЦЭМ!$C$39:$C$758,СВЦЭМ!$A$39:$A$758,$A35,СВЦЭМ!$B$39:$B$758,R$11)+'СЕТ СН'!$F$9+СВЦЭМ!$D$10+'СЕТ СН'!$F$5-'СЕТ СН'!$F$17</f>
        <v>3559.5956193500001</v>
      </c>
      <c r="S35" s="36">
        <f>SUMIFS(СВЦЭМ!$C$39:$C$758,СВЦЭМ!$A$39:$A$758,$A35,СВЦЭМ!$B$39:$B$758,S$11)+'СЕТ СН'!$F$9+СВЦЭМ!$D$10+'СЕТ СН'!$F$5-'СЕТ СН'!$F$17</f>
        <v>3510.8721842200002</v>
      </c>
      <c r="T35" s="36">
        <f>SUMIFS(СВЦЭМ!$C$39:$C$758,СВЦЭМ!$A$39:$A$758,$A35,СВЦЭМ!$B$39:$B$758,T$11)+'СЕТ СН'!$F$9+СВЦЭМ!$D$10+'СЕТ СН'!$F$5-'СЕТ СН'!$F$17</f>
        <v>3454.5381535199999</v>
      </c>
      <c r="U35" s="36">
        <f>SUMIFS(СВЦЭМ!$C$39:$C$758,СВЦЭМ!$A$39:$A$758,$A35,СВЦЭМ!$B$39:$B$758,U$11)+'СЕТ СН'!$F$9+СВЦЭМ!$D$10+'СЕТ СН'!$F$5-'СЕТ СН'!$F$17</f>
        <v>3456.2165601699999</v>
      </c>
      <c r="V35" s="36">
        <f>SUMIFS(СВЦЭМ!$C$39:$C$758,СВЦЭМ!$A$39:$A$758,$A35,СВЦЭМ!$B$39:$B$758,V$11)+'СЕТ СН'!$F$9+СВЦЭМ!$D$10+'СЕТ СН'!$F$5-'СЕТ СН'!$F$17</f>
        <v>3477.0721427799999</v>
      </c>
      <c r="W35" s="36">
        <f>SUMIFS(СВЦЭМ!$C$39:$C$758,СВЦЭМ!$A$39:$A$758,$A35,СВЦЭМ!$B$39:$B$758,W$11)+'СЕТ СН'!$F$9+СВЦЭМ!$D$10+'СЕТ СН'!$F$5-'СЕТ СН'!$F$17</f>
        <v>3496.0425615200002</v>
      </c>
      <c r="X35" s="36">
        <f>SUMIFS(СВЦЭМ!$C$39:$C$758,СВЦЭМ!$A$39:$A$758,$A35,СВЦЭМ!$B$39:$B$758,X$11)+'СЕТ СН'!$F$9+СВЦЭМ!$D$10+'СЕТ СН'!$F$5-'СЕТ СН'!$F$17</f>
        <v>3523.8860675300002</v>
      </c>
      <c r="Y35" s="36">
        <f>SUMIFS(СВЦЭМ!$C$39:$C$758,СВЦЭМ!$A$39:$A$758,$A35,СВЦЭМ!$B$39:$B$758,Y$11)+'СЕТ СН'!$F$9+СВЦЭМ!$D$10+'СЕТ СН'!$F$5-'СЕТ СН'!$F$17</f>
        <v>3578.3926588200002</v>
      </c>
    </row>
    <row r="36" spans="1:25" ht="15.75" x14ac:dyDescent="0.2">
      <c r="A36" s="35">
        <f t="shared" si="0"/>
        <v>45621</v>
      </c>
      <c r="B36" s="36">
        <f>SUMIFS(СВЦЭМ!$C$39:$C$758,СВЦЭМ!$A$39:$A$758,$A36,СВЦЭМ!$B$39:$B$758,B$11)+'СЕТ СН'!$F$9+СВЦЭМ!$D$10+'СЕТ СН'!$F$5-'СЕТ СН'!$F$17</f>
        <v>3626.3684731000003</v>
      </c>
      <c r="C36" s="36">
        <f>SUMIFS(СВЦЭМ!$C$39:$C$758,СВЦЭМ!$A$39:$A$758,$A36,СВЦЭМ!$B$39:$B$758,C$11)+'СЕТ СН'!$F$9+СВЦЭМ!$D$10+'СЕТ СН'!$F$5-'СЕТ СН'!$F$17</f>
        <v>3684.4618893699999</v>
      </c>
      <c r="D36" s="36">
        <f>SUMIFS(СВЦЭМ!$C$39:$C$758,СВЦЭМ!$A$39:$A$758,$A36,СВЦЭМ!$B$39:$B$758,D$11)+'СЕТ СН'!$F$9+СВЦЭМ!$D$10+'СЕТ СН'!$F$5-'СЕТ СН'!$F$17</f>
        <v>3714.1549682100003</v>
      </c>
      <c r="E36" s="36">
        <f>SUMIFS(СВЦЭМ!$C$39:$C$758,СВЦЭМ!$A$39:$A$758,$A36,СВЦЭМ!$B$39:$B$758,E$11)+'СЕТ СН'!$F$9+СВЦЭМ!$D$10+'СЕТ СН'!$F$5-'СЕТ СН'!$F$17</f>
        <v>3730.7239427499999</v>
      </c>
      <c r="F36" s="36">
        <f>SUMIFS(СВЦЭМ!$C$39:$C$758,СВЦЭМ!$A$39:$A$758,$A36,СВЦЭМ!$B$39:$B$758,F$11)+'СЕТ СН'!$F$9+СВЦЭМ!$D$10+'СЕТ СН'!$F$5-'СЕТ СН'!$F$17</f>
        <v>3717.1971195000001</v>
      </c>
      <c r="G36" s="36">
        <f>SUMIFS(СВЦЭМ!$C$39:$C$758,СВЦЭМ!$A$39:$A$758,$A36,СВЦЭМ!$B$39:$B$758,G$11)+'СЕТ СН'!$F$9+СВЦЭМ!$D$10+'СЕТ СН'!$F$5-'СЕТ СН'!$F$17</f>
        <v>3688.76794892</v>
      </c>
      <c r="H36" s="36">
        <f>SUMIFS(СВЦЭМ!$C$39:$C$758,СВЦЭМ!$A$39:$A$758,$A36,СВЦЭМ!$B$39:$B$758,H$11)+'СЕТ СН'!$F$9+СВЦЭМ!$D$10+'СЕТ СН'!$F$5-'СЕТ СН'!$F$17</f>
        <v>3658.5923230500002</v>
      </c>
      <c r="I36" s="36">
        <f>SUMIFS(СВЦЭМ!$C$39:$C$758,СВЦЭМ!$A$39:$A$758,$A36,СВЦЭМ!$B$39:$B$758,I$11)+'СЕТ СН'!$F$9+СВЦЭМ!$D$10+'СЕТ СН'!$F$5-'СЕТ СН'!$F$17</f>
        <v>3613.2313769800003</v>
      </c>
      <c r="J36" s="36">
        <f>SUMIFS(СВЦЭМ!$C$39:$C$758,СВЦЭМ!$A$39:$A$758,$A36,СВЦЭМ!$B$39:$B$758,J$11)+'СЕТ СН'!$F$9+СВЦЭМ!$D$10+'СЕТ СН'!$F$5-'СЕТ СН'!$F$17</f>
        <v>3591.4118604699997</v>
      </c>
      <c r="K36" s="36">
        <f>SUMIFS(СВЦЭМ!$C$39:$C$758,СВЦЭМ!$A$39:$A$758,$A36,СВЦЭМ!$B$39:$B$758,K$11)+'СЕТ СН'!$F$9+СВЦЭМ!$D$10+'СЕТ СН'!$F$5-'СЕТ СН'!$F$17</f>
        <v>3603.6633115499999</v>
      </c>
      <c r="L36" s="36">
        <f>SUMIFS(СВЦЭМ!$C$39:$C$758,СВЦЭМ!$A$39:$A$758,$A36,СВЦЭМ!$B$39:$B$758,L$11)+'СЕТ СН'!$F$9+СВЦЭМ!$D$10+'СЕТ СН'!$F$5-'СЕТ СН'!$F$17</f>
        <v>3584.4044395700002</v>
      </c>
      <c r="M36" s="36">
        <f>SUMIFS(СВЦЭМ!$C$39:$C$758,СВЦЭМ!$A$39:$A$758,$A36,СВЦЭМ!$B$39:$B$758,M$11)+'СЕТ СН'!$F$9+СВЦЭМ!$D$10+'СЕТ СН'!$F$5-'СЕТ СН'!$F$17</f>
        <v>3597.9333511</v>
      </c>
      <c r="N36" s="36">
        <f>SUMIFS(СВЦЭМ!$C$39:$C$758,СВЦЭМ!$A$39:$A$758,$A36,СВЦЭМ!$B$39:$B$758,N$11)+'СЕТ СН'!$F$9+СВЦЭМ!$D$10+'СЕТ СН'!$F$5-'СЕТ СН'!$F$17</f>
        <v>3636.9755396</v>
      </c>
      <c r="O36" s="36">
        <f>SUMIFS(СВЦЭМ!$C$39:$C$758,СВЦЭМ!$A$39:$A$758,$A36,СВЦЭМ!$B$39:$B$758,O$11)+'СЕТ СН'!$F$9+СВЦЭМ!$D$10+'СЕТ СН'!$F$5-'СЕТ СН'!$F$17</f>
        <v>3608.2195432400003</v>
      </c>
      <c r="P36" s="36">
        <f>SUMIFS(СВЦЭМ!$C$39:$C$758,СВЦЭМ!$A$39:$A$758,$A36,СВЦЭМ!$B$39:$B$758,P$11)+'СЕТ СН'!$F$9+СВЦЭМ!$D$10+'СЕТ СН'!$F$5-'СЕТ СН'!$F$17</f>
        <v>3639.3608440500002</v>
      </c>
      <c r="Q36" s="36">
        <f>SUMIFS(СВЦЭМ!$C$39:$C$758,СВЦЭМ!$A$39:$A$758,$A36,СВЦЭМ!$B$39:$B$758,Q$11)+'СЕТ СН'!$F$9+СВЦЭМ!$D$10+'СЕТ СН'!$F$5-'СЕТ СН'!$F$17</f>
        <v>3642.3452980700004</v>
      </c>
      <c r="R36" s="36">
        <f>SUMIFS(СВЦЭМ!$C$39:$C$758,СВЦЭМ!$A$39:$A$758,$A36,СВЦЭМ!$B$39:$B$758,R$11)+'СЕТ СН'!$F$9+СВЦЭМ!$D$10+'СЕТ СН'!$F$5-'СЕТ СН'!$F$17</f>
        <v>3617.3130423800003</v>
      </c>
      <c r="S36" s="36">
        <f>SUMIFS(СВЦЭМ!$C$39:$C$758,СВЦЭМ!$A$39:$A$758,$A36,СВЦЭМ!$B$39:$B$758,S$11)+'СЕТ СН'!$F$9+СВЦЭМ!$D$10+'СЕТ СН'!$F$5-'СЕТ СН'!$F$17</f>
        <v>3573.3758476800003</v>
      </c>
      <c r="T36" s="36">
        <f>SUMIFS(СВЦЭМ!$C$39:$C$758,СВЦЭМ!$A$39:$A$758,$A36,СВЦЭМ!$B$39:$B$758,T$11)+'СЕТ СН'!$F$9+СВЦЭМ!$D$10+'СЕТ СН'!$F$5-'СЕТ СН'!$F$17</f>
        <v>3509.0118331200001</v>
      </c>
      <c r="U36" s="36">
        <f>SUMIFS(СВЦЭМ!$C$39:$C$758,СВЦЭМ!$A$39:$A$758,$A36,СВЦЭМ!$B$39:$B$758,U$11)+'СЕТ СН'!$F$9+СВЦЭМ!$D$10+'СЕТ СН'!$F$5-'СЕТ СН'!$F$17</f>
        <v>3558.21017678</v>
      </c>
      <c r="V36" s="36">
        <f>SUMIFS(СВЦЭМ!$C$39:$C$758,СВЦЭМ!$A$39:$A$758,$A36,СВЦЭМ!$B$39:$B$758,V$11)+'СЕТ СН'!$F$9+СВЦЭМ!$D$10+'СЕТ СН'!$F$5-'СЕТ СН'!$F$17</f>
        <v>3577.6085414700001</v>
      </c>
      <c r="W36" s="36">
        <f>SUMIFS(СВЦЭМ!$C$39:$C$758,СВЦЭМ!$A$39:$A$758,$A36,СВЦЭМ!$B$39:$B$758,W$11)+'СЕТ СН'!$F$9+СВЦЭМ!$D$10+'СЕТ СН'!$F$5-'СЕТ СН'!$F$17</f>
        <v>3585.2569279500003</v>
      </c>
      <c r="X36" s="36">
        <f>SUMIFS(СВЦЭМ!$C$39:$C$758,СВЦЭМ!$A$39:$A$758,$A36,СВЦЭМ!$B$39:$B$758,X$11)+'СЕТ СН'!$F$9+СВЦЭМ!$D$10+'СЕТ СН'!$F$5-'СЕТ СН'!$F$17</f>
        <v>3606.33983463</v>
      </c>
      <c r="Y36" s="36">
        <f>SUMIFS(СВЦЭМ!$C$39:$C$758,СВЦЭМ!$A$39:$A$758,$A36,СВЦЭМ!$B$39:$B$758,Y$11)+'СЕТ СН'!$F$9+СВЦЭМ!$D$10+'СЕТ СН'!$F$5-'СЕТ СН'!$F$17</f>
        <v>3620.6863042599998</v>
      </c>
    </row>
    <row r="37" spans="1:25" ht="15.75" x14ac:dyDescent="0.2">
      <c r="A37" s="35">
        <f t="shared" si="0"/>
        <v>45622</v>
      </c>
      <c r="B37" s="36">
        <f>SUMIFS(СВЦЭМ!$C$39:$C$758,СВЦЭМ!$A$39:$A$758,$A37,СВЦЭМ!$B$39:$B$758,B$11)+'СЕТ СН'!$F$9+СВЦЭМ!$D$10+'СЕТ СН'!$F$5-'СЕТ СН'!$F$17</f>
        <v>3632.33629789</v>
      </c>
      <c r="C37" s="36">
        <f>SUMIFS(СВЦЭМ!$C$39:$C$758,СВЦЭМ!$A$39:$A$758,$A37,СВЦЭМ!$B$39:$B$758,C$11)+'СЕТ СН'!$F$9+СВЦЭМ!$D$10+'СЕТ СН'!$F$5-'СЕТ СН'!$F$17</f>
        <v>3684.1460238099999</v>
      </c>
      <c r="D37" s="36">
        <f>SUMIFS(СВЦЭМ!$C$39:$C$758,СВЦЭМ!$A$39:$A$758,$A37,СВЦЭМ!$B$39:$B$758,D$11)+'СЕТ СН'!$F$9+СВЦЭМ!$D$10+'СЕТ СН'!$F$5-'СЕТ СН'!$F$17</f>
        <v>3722.3387868500004</v>
      </c>
      <c r="E37" s="36">
        <f>SUMIFS(СВЦЭМ!$C$39:$C$758,СВЦЭМ!$A$39:$A$758,$A37,СВЦЭМ!$B$39:$B$758,E$11)+'СЕТ СН'!$F$9+СВЦЭМ!$D$10+'СЕТ СН'!$F$5-'СЕТ СН'!$F$17</f>
        <v>3733.3855496000001</v>
      </c>
      <c r="F37" s="36">
        <f>SUMIFS(СВЦЭМ!$C$39:$C$758,СВЦЭМ!$A$39:$A$758,$A37,СВЦЭМ!$B$39:$B$758,F$11)+'СЕТ СН'!$F$9+СВЦЭМ!$D$10+'СЕТ СН'!$F$5-'СЕТ СН'!$F$17</f>
        <v>3729.35578214</v>
      </c>
      <c r="G37" s="36">
        <f>SUMIFS(СВЦЭМ!$C$39:$C$758,СВЦЭМ!$A$39:$A$758,$A37,СВЦЭМ!$B$39:$B$758,G$11)+'СЕТ СН'!$F$9+СВЦЭМ!$D$10+'СЕТ СН'!$F$5-'СЕТ СН'!$F$17</f>
        <v>3698.67705535</v>
      </c>
      <c r="H37" s="36">
        <f>SUMIFS(СВЦЭМ!$C$39:$C$758,СВЦЭМ!$A$39:$A$758,$A37,СВЦЭМ!$B$39:$B$758,H$11)+'СЕТ СН'!$F$9+СВЦЭМ!$D$10+'СЕТ СН'!$F$5-'СЕТ СН'!$F$17</f>
        <v>3678.69253166</v>
      </c>
      <c r="I37" s="36">
        <f>SUMIFS(СВЦЭМ!$C$39:$C$758,СВЦЭМ!$A$39:$A$758,$A37,СВЦЭМ!$B$39:$B$758,I$11)+'СЕТ СН'!$F$9+СВЦЭМ!$D$10+'СЕТ СН'!$F$5-'СЕТ СН'!$F$17</f>
        <v>3626.1816327199999</v>
      </c>
      <c r="J37" s="36">
        <f>SUMIFS(СВЦЭМ!$C$39:$C$758,СВЦЭМ!$A$39:$A$758,$A37,СВЦЭМ!$B$39:$B$758,J$11)+'СЕТ СН'!$F$9+СВЦЭМ!$D$10+'СЕТ СН'!$F$5-'СЕТ СН'!$F$17</f>
        <v>3595.0061209699998</v>
      </c>
      <c r="K37" s="36">
        <f>SUMIFS(СВЦЭМ!$C$39:$C$758,СВЦЭМ!$A$39:$A$758,$A37,СВЦЭМ!$B$39:$B$758,K$11)+'СЕТ СН'!$F$9+СВЦЭМ!$D$10+'СЕТ СН'!$F$5-'СЕТ СН'!$F$17</f>
        <v>3582.2854509600002</v>
      </c>
      <c r="L37" s="36">
        <f>SUMIFS(СВЦЭМ!$C$39:$C$758,СВЦЭМ!$A$39:$A$758,$A37,СВЦЭМ!$B$39:$B$758,L$11)+'СЕТ СН'!$F$9+СВЦЭМ!$D$10+'СЕТ СН'!$F$5-'СЕТ СН'!$F$17</f>
        <v>3795.7217258800001</v>
      </c>
      <c r="M37" s="36">
        <f>SUMIFS(СВЦЭМ!$C$39:$C$758,СВЦЭМ!$A$39:$A$758,$A37,СВЦЭМ!$B$39:$B$758,M$11)+'СЕТ СН'!$F$9+СВЦЭМ!$D$10+'СЕТ СН'!$F$5-'СЕТ СН'!$F$17</f>
        <v>3583.9233259499997</v>
      </c>
      <c r="N37" s="36">
        <f>SUMIFS(СВЦЭМ!$C$39:$C$758,СВЦЭМ!$A$39:$A$758,$A37,СВЦЭМ!$B$39:$B$758,N$11)+'СЕТ СН'!$F$9+СВЦЭМ!$D$10+'СЕТ СН'!$F$5-'СЕТ СН'!$F$17</f>
        <v>3597.9446775799997</v>
      </c>
      <c r="O37" s="36">
        <f>SUMIFS(СВЦЭМ!$C$39:$C$758,СВЦЭМ!$A$39:$A$758,$A37,СВЦЭМ!$B$39:$B$758,O$11)+'СЕТ СН'!$F$9+СВЦЭМ!$D$10+'СЕТ СН'!$F$5-'СЕТ СН'!$F$17</f>
        <v>3584.7029610600002</v>
      </c>
      <c r="P37" s="36">
        <f>SUMIFS(СВЦЭМ!$C$39:$C$758,СВЦЭМ!$A$39:$A$758,$A37,СВЦЭМ!$B$39:$B$758,P$11)+'СЕТ СН'!$F$9+СВЦЭМ!$D$10+'СЕТ СН'!$F$5-'СЕТ СН'!$F$17</f>
        <v>3590.2624729999998</v>
      </c>
      <c r="Q37" s="36">
        <f>SUMIFS(СВЦЭМ!$C$39:$C$758,СВЦЭМ!$A$39:$A$758,$A37,СВЦЭМ!$B$39:$B$758,Q$11)+'СЕТ СН'!$F$9+СВЦЭМ!$D$10+'СЕТ СН'!$F$5-'СЕТ СН'!$F$17</f>
        <v>3600.2857423</v>
      </c>
      <c r="R37" s="36">
        <f>SUMIFS(СВЦЭМ!$C$39:$C$758,СВЦЭМ!$A$39:$A$758,$A37,СВЦЭМ!$B$39:$B$758,R$11)+'СЕТ СН'!$F$9+СВЦЭМ!$D$10+'СЕТ СН'!$F$5-'СЕТ СН'!$F$17</f>
        <v>3583.8648951100004</v>
      </c>
      <c r="S37" s="36">
        <f>SUMIFS(СВЦЭМ!$C$39:$C$758,СВЦЭМ!$A$39:$A$758,$A37,СВЦЭМ!$B$39:$B$758,S$11)+'СЕТ СН'!$F$9+СВЦЭМ!$D$10+'СЕТ СН'!$F$5-'СЕТ СН'!$F$17</f>
        <v>3544.3431184000001</v>
      </c>
      <c r="T37" s="36">
        <f>SUMIFS(СВЦЭМ!$C$39:$C$758,СВЦЭМ!$A$39:$A$758,$A37,СВЦЭМ!$B$39:$B$758,T$11)+'СЕТ СН'!$F$9+СВЦЭМ!$D$10+'СЕТ СН'!$F$5-'СЕТ СН'!$F$17</f>
        <v>3503.4272124399999</v>
      </c>
      <c r="U37" s="36">
        <f>SUMIFS(СВЦЭМ!$C$39:$C$758,СВЦЭМ!$A$39:$A$758,$A37,СВЦЭМ!$B$39:$B$758,U$11)+'СЕТ СН'!$F$9+СВЦЭМ!$D$10+'СЕТ СН'!$F$5-'СЕТ СН'!$F$17</f>
        <v>3533.9090139300001</v>
      </c>
      <c r="V37" s="36">
        <f>SUMIFS(СВЦЭМ!$C$39:$C$758,СВЦЭМ!$A$39:$A$758,$A37,СВЦЭМ!$B$39:$B$758,V$11)+'СЕТ СН'!$F$9+СВЦЭМ!$D$10+'СЕТ СН'!$F$5-'СЕТ СН'!$F$17</f>
        <v>3562.4319519199998</v>
      </c>
      <c r="W37" s="36">
        <f>SUMIFS(СВЦЭМ!$C$39:$C$758,СВЦЭМ!$A$39:$A$758,$A37,СВЦЭМ!$B$39:$B$758,W$11)+'СЕТ СН'!$F$9+СВЦЭМ!$D$10+'СЕТ СН'!$F$5-'СЕТ СН'!$F$17</f>
        <v>3572.0494420699997</v>
      </c>
      <c r="X37" s="36">
        <f>SUMIFS(СВЦЭМ!$C$39:$C$758,СВЦЭМ!$A$39:$A$758,$A37,СВЦЭМ!$B$39:$B$758,X$11)+'СЕТ СН'!$F$9+СВЦЭМ!$D$10+'СЕТ СН'!$F$5-'СЕТ СН'!$F$17</f>
        <v>3583.0371526399999</v>
      </c>
      <c r="Y37" s="36">
        <f>SUMIFS(СВЦЭМ!$C$39:$C$758,СВЦЭМ!$A$39:$A$758,$A37,СВЦЭМ!$B$39:$B$758,Y$11)+'СЕТ СН'!$F$9+СВЦЭМ!$D$10+'СЕТ СН'!$F$5-'СЕТ СН'!$F$17</f>
        <v>3604.0259235399999</v>
      </c>
    </row>
    <row r="38" spans="1:25" ht="15.75" x14ac:dyDescent="0.2">
      <c r="A38" s="35">
        <f t="shared" si="0"/>
        <v>45623</v>
      </c>
      <c r="B38" s="36">
        <f>SUMIFS(СВЦЭМ!$C$39:$C$758,СВЦЭМ!$A$39:$A$758,$A38,СВЦЭМ!$B$39:$B$758,B$11)+'СЕТ СН'!$F$9+СВЦЭМ!$D$10+'СЕТ СН'!$F$5-'СЕТ СН'!$F$17</f>
        <v>3620.5951804300003</v>
      </c>
      <c r="C38" s="36">
        <f>SUMIFS(СВЦЭМ!$C$39:$C$758,СВЦЭМ!$A$39:$A$758,$A38,СВЦЭМ!$B$39:$B$758,C$11)+'СЕТ СН'!$F$9+СВЦЭМ!$D$10+'СЕТ СН'!$F$5-'СЕТ СН'!$F$17</f>
        <v>3690.7549736000001</v>
      </c>
      <c r="D38" s="36">
        <f>SUMIFS(СВЦЭМ!$C$39:$C$758,СВЦЭМ!$A$39:$A$758,$A38,СВЦЭМ!$B$39:$B$758,D$11)+'СЕТ СН'!$F$9+СВЦЭМ!$D$10+'СЕТ СН'!$F$5-'СЕТ СН'!$F$17</f>
        <v>3708.1588267899997</v>
      </c>
      <c r="E38" s="36">
        <f>SUMIFS(СВЦЭМ!$C$39:$C$758,СВЦЭМ!$A$39:$A$758,$A38,СВЦЭМ!$B$39:$B$758,E$11)+'СЕТ СН'!$F$9+СВЦЭМ!$D$10+'СЕТ СН'!$F$5-'СЕТ СН'!$F$17</f>
        <v>3736.7038215600001</v>
      </c>
      <c r="F38" s="36">
        <f>SUMIFS(СВЦЭМ!$C$39:$C$758,СВЦЭМ!$A$39:$A$758,$A38,СВЦЭМ!$B$39:$B$758,F$11)+'СЕТ СН'!$F$9+СВЦЭМ!$D$10+'СЕТ СН'!$F$5-'СЕТ СН'!$F$17</f>
        <v>3739.5094840399997</v>
      </c>
      <c r="G38" s="36">
        <f>SUMIFS(СВЦЭМ!$C$39:$C$758,СВЦЭМ!$A$39:$A$758,$A38,СВЦЭМ!$B$39:$B$758,G$11)+'СЕТ СН'!$F$9+СВЦЭМ!$D$10+'СЕТ СН'!$F$5-'СЕТ СН'!$F$17</f>
        <v>3688.0786812000001</v>
      </c>
      <c r="H38" s="36">
        <f>SUMIFS(СВЦЭМ!$C$39:$C$758,СВЦЭМ!$A$39:$A$758,$A38,СВЦЭМ!$B$39:$B$758,H$11)+'СЕТ СН'!$F$9+СВЦЭМ!$D$10+'СЕТ СН'!$F$5-'СЕТ СН'!$F$17</f>
        <v>3640.3118674799998</v>
      </c>
      <c r="I38" s="36">
        <f>SUMIFS(СВЦЭМ!$C$39:$C$758,СВЦЭМ!$A$39:$A$758,$A38,СВЦЭМ!$B$39:$B$758,I$11)+'СЕТ СН'!$F$9+СВЦЭМ!$D$10+'СЕТ СН'!$F$5-'СЕТ СН'!$F$17</f>
        <v>3596.2805577700001</v>
      </c>
      <c r="J38" s="36">
        <f>SUMIFS(СВЦЭМ!$C$39:$C$758,СВЦЭМ!$A$39:$A$758,$A38,СВЦЭМ!$B$39:$B$758,J$11)+'СЕТ СН'!$F$9+СВЦЭМ!$D$10+'СЕТ СН'!$F$5-'СЕТ СН'!$F$17</f>
        <v>3559.62158546</v>
      </c>
      <c r="K38" s="36">
        <f>SUMIFS(СВЦЭМ!$C$39:$C$758,СВЦЭМ!$A$39:$A$758,$A38,СВЦЭМ!$B$39:$B$758,K$11)+'СЕТ СН'!$F$9+СВЦЭМ!$D$10+'СЕТ СН'!$F$5-'СЕТ СН'!$F$17</f>
        <v>3571.97404254</v>
      </c>
      <c r="L38" s="36">
        <f>SUMIFS(СВЦЭМ!$C$39:$C$758,СВЦЭМ!$A$39:$A$758,$A38,СВЦЭМ!$B$39:$B$758,L$11)+'СЕТ СН'!$F$9+СВЦЭМ!$D$10+'СЕТ СН'!$F$5-'СЕТ СН'!$F$17</f>
        <v>3574.7427128099998</v>
      </c>
      <c r="M38" s="36">
        <f>SUMIFS(СВЦЭМ!$C$39:$C$758,СВЦЭМ!$A$39:$A$758,$A38,СВЦЭМ!$B$39:$B$758,M$11)+'СЕТ СН'!$F$9+СВЦЭМ!$D$10+'СЕТ СН'!$F$5-'СЕТ СН'!$F$17</f>
        <v>3579.1239194199998</v>
      </c>
      <c r="N38" s="36">
        <f>SUMIFS(СВЦЭМ!$C$39:$C$758,СВЦЭМ!$A$39:$A$758,$A38,СВЦЭМ!$B$39:$B$758,N$11)+'СЕТ СН'!$F$9+СВЦЭМ!$D$10+'СЕТ СН'!$F$5-'СЕТ СН'!$F$17</f>
        <v>3602.9801407499999</v>
      </c>
      <c r="O38" s="36">
        <f>SUMIFS(СВЦЭМ!$C$39:$C$758,СВЦЭМ!$A$39:$A$758,$A38,СВЦЭМ!$B$39:$B$758,O$11)+'СЕТ СН'!$F$9+СВЦЭМ!$D$10+'СЕТ СН'!$F$5-'СЕТ СН'!$F$17</f>
        <v>3590.7476545300001</v>
      </c>
      <c r="P38" s="36">
        <f>SUMIFS(СВЦЭМ!$C$39:$C$758,СВЦЭМ!$A$39:$A$758,$A38,СВЦЭМ!$B$39:$B$758,P$11)+'СЕТ СН'!$F$9+СВЦЭМ!$D$10+'СЕТ СН'!$F$5-'СЕТ СН'!$F$17</f>
        <v>3597.5218388399999</v>
      </c>
      <c r="Q38" s="36">
        <f>SUMIFS(СВЦЭМ!$C$39:$C$758,СВЦЭМ!$A$39:$A$758,$A38,СВЦЭМ!$B$39:$B$758,Q$11)+'СЕТ СН'!$F$9+СВЦЭМ!$D$10+'СЕТ СН'!$F$5-'СЕТ СН'!$F$17</f>
        <v>3596.3412673499997</v>
      </c>
      <c r="R38" s="36">
        <f>SUMIFS(СВЦЭМ!$C$39:$C$758,СВЦЭМ!$A$39:$A$758,$A38,СВЦЭМ!$B$39:$B$758,R$11)+'СЕТ СН'!$F$9+СВЦЭМ!$D$10+'СЕТ СН'!$F$5-'СЕТ СН'!$F$17</f>
        <v>3563.3990189400001</v>
      </c>
      <c r="S38" s="36">
        <f>SUMIFS(СВЦЭМ!$C$39:$C$758,СВЦЭМ!$A$39:$A$758,$A38,СВЦЭМ!$B$39:$B$758,S$11)+'СЕТ СН'!$F$9+СВЦЭМ!$D$10+'СЕТ СН'!$F$5-'СЕТ СН'!$F$17</f>
        <v>3514.3836392499998</v>
      </c>
      <c r="T38" s="36">
        <f>SUMIFS(СВЦЭМ!$C$39:$C$758,СВЦЭМ!$A$39:$A$758,$A38,СВЦЭМ!$B$39:$B$758,T$11)+'СЕТ СН'!$F$9+СВЦЭМ!$D$10+'СЕТ СН'!$F$5-'СЕТ СН'!$F$17</f>
        <v>3514.7286191900002</v>
      </c>
      <c r="U38" s="36">
        <f>SUMIFS(СВЦЭМ!$C$39:$C$758,СВЦЭМ!$A$39:$A$758,$A38,СВЦЭМ!$B$39:$B$758,U$11)+'СЕТ СН'!$F$9+СВЦЭМ!$D$10+'СЕТ СН'!$F$5-'СЕТ СН'!$F$17</f>
        <v>3559.7399969099997</v>
      </c>
      <c r="V38" s="36">
        <f>SUMIFS(СВЦЭМ!$C$39:$C$758,СВЦЭМ!$A$39:$A$758,$A38,СВЦЭМ!$B$39:$B$758,V$11)+'СЕТ СН'!$F$9+СВЦЭМ!$D$10+'СЕТ СН'!$F$5-'СЕТ СН'!$F$17</f>
        <v>3594.9615518000001</v>
      </c>
      <c r="W38" s="36">
        <f>SUMIFS(СВЦЭМ!$C$39:$C$758,СВЦЭМ!$A$39:$A$758,$A38,СВЦЭМ!$B$39:$B$758,W$11)+'СЕТ СН'!$F$9+СВЦЭМ!$D$10+'СЕТ СН'!$F$5-'СЕТ СН'!$F$17</f>
        <v>3608.6660759900001</v>
      </c>
      <c r="X38" s="36">
        <f>SUMIFS(СВЦЭМ!$C$39:$C$758,СВЦЭМ!$A$39:$A$758,$A38,СВЦЭМ!$B$39:$B$758,X$11)+'СЕТ СН'!$F$9+СВЦЭМ!$D$10+'СЕТ СН'!$F$5-'СЕТ СН'!$F$17</f>
        <v>3641.3613562</v>
      </c>
      <c r="Y38" s="36">
        <f>SUMIFS(СВЦЭМ!$C$39:$C$758,СВЦЭМ!$A$39:$A$758,$A38,СВЦЭМ!$B$39:$B$758,Y$11)+'СЕТ СН'!$F$9+СВЦЭМ!$D$10+'СЕТ СН'!$F$5-'СЕТ СН'!$F$17</f>
        <v>3643.9923175900003</v>
      </c>
    </row>
    <row r="39" spans="1:25" ht="15.75" x14ac:dyDescent="0.2">
      <c r="A39" s="35">
        <f t="shared" si="0"/>
        <v>45624</v>
      </c>
      <c r="B39" s="36">
        <f>SUMIFS(СВЦЭМ!$C$39:$C$758,СВЦЭМ!$A$39:$A$758,$A39,СВЦЭМ!$B$39:$B$758,B$11)+'СЕТ СН'!$F$9+СВЦЭМ!$D$10+'СЕТ СН'!$F$5-'СЕТ СН'!$F$17</f>
        <v>3787.43077055</v>
      </c>
      <c r="C39" s="36">
        <f>SUMIFS(СВЦЭМ!$C$39:$C$758,СВЦЭМ!$A$39:$A$758,$A39,СВЦЭМ!$B$39:$B$758,C$11)+'СЕТ СН'!$F$9+СВЦЭМ!$D$10+'СЕТ СН'!$F$5-'СЕТ СН'!$F$17</f>
        <v>3863.3902030600002</v>
      </c>
      <c r="D39" s="36">
        <f>SUMIFS(СВЦЭМ!$C$39:$C$758,СВЦЭМ!$A$39:$A$758,$A39,СВЦЭМ!$B$39:$B$758,D$11)+'СЕТ СН'!$F$9+СВЦЭМ!$D$10+'СЕТ СН'!$F$5-'СЕТ СН'!$F$17</f>
        <v>3857.3770807999999</v>
      </c>
      <c r="E39" s="36">
        <f>SUMIFS(СВЦЭМ!$C$39:$C$758,СВЦЭМ!$A$39:$A$758,$A39,СВЦЭМ!$B$39:$B$758,E$11)+'СЕТ СН'!$F$9+СВЦЭМ!$D$10+'СЕТ СН'!$F$5-'СЕТ СН'!$F$17</f>
        <v>3893.4547239600001</v>
      </c>
      <c r="F39" s="36">
        <f>SUMIFS(СВЦЭМ!$C$39:$C$758,СВЦЭМ!$A$39:$A$758,$A39,СВЦЭМ!$B$39:$B$758,F$11)+'СЕТ СН'!$F$9+СВЦЭМ!$D$10+'СЕТ СН'!$F$5-'СЕТ СН'!$F$17</f>
        <v>3889.9931467000001</v>
      </c>
      <c r="G39" s="36">
        <f>SUMIFS(СВЦЭМ!$C$39:$C$758,СВЦЭМ!$A$39:$A$758,$A39,СВЦЭМ!$B$39:$B$758,G$11)+'СЕТ СН'!$F$9+СВЦЭМ!$D$10+'СЕТ СН'!$F$5-'СЕТ СН'!$F$17</f>
        <v>3872.4395905900001</v>
      </c>
      <c r="H39" s="36">
        <f>SUMIFS(СВЦЭМ!$C$39:$C$758,СВЦЭМ!$A$39:$A$758,$A39,СВЦЭМ!$B$39:$B$758,H$11)+'СЕТ СН'!$F$9+СВЦЭМ!$D$10+'СЕТ СН'!$F$5-'СЕТ СН'!$F$17</f>
        <v>3852.10998182</v>
      </c>
      <c r="I39" s="36">
        <f>SUMIFS(СВЦЭМ!$C$39:$C$758,СВЦЭМ!$A$39:$A$758,$A39,СВЦЭМ!$B$39:$B$758,I$11)+'СЕТ СН'!$F$9+СВЦЭМ!$D$10+'СЕТ СН'!$F$5-'СЕТ СН'!$F$17</f>
        <v>3747.5259094000003</v>
      </c>
      <c r="J39" s="36">
        <f>SUMIFS(СВЦЭМ!$C$39:$C$758,СВЦЭМ!$A$39:$A$758,$A39,СВЦЭМ!$B$39:$B$758,J$11)+'СЕТ СН'!$F$9+СВЦЭМ!$D$10+'СЕТ СН'!$F$5-'СЕТ СН'!$F$17</f>
        <v>3744.7543027000002</v>
      </c>
      <c r="K39" s="36">
        <f>SUMIFS(СВЦЭМ!$C$39:$C$758,СВЦЭМ!$A$39:$A$758,$A39,СВЦЭМ!$B$39:$B$758,K$11)+'СЕТ СН'!$F$9+СВЦЭМ!$D$10+'СЕТ СН'!$F$5-'СЕТ СН'!$F$17</f>
        <v>4077.9414188199999</v>
      </c>
      <c r="L39" s="36">
        <f>SUMIFS(СВЦЭМ!$C$39:$C$758,СВЦЭМ!$A$39:$A$758,$A39,СВЦЭМ!$B$39:$B$758,L$11)+'СЕТ СН'!$F$9+СВЦЭМ!$D$10+'СЕТ СН'!$F$5-'СЕТ СН'!$F$17</f>
        <v>4197.9529927500007</v>
      </c>
      <c r="M39" s="36">
        <f>SUMIFS(СВЦЭМ!$C$39:$C$758,СВЦЭМ!$A$39:$A$758,$A39,СВЦЭМ!$B$39:$B$758,M$11)+'СЕТ СН'!$F$9+СВЦЭМ!$D$10+'СЕТ СН'!$F$5-'СЕТ СН'!$F$17</f>
        <v>3707.9694204300004</v>
      </c>
      <c r="N39" s="36">
        <f>SUMIFS(СВЦЭМ!$C$39:$C$758,СВЦЭМ!$A$39:$A$758,$A39,СВЦЭМ!$B$39:$B$758,N$11)+'СЕТ СН'!$F$9+СВЦЭМ!$D$10+'СЕТ СН'!$F$5-'СЕТ СН'!$F$17</f>
        <v>3733.0901746099998</v>
      </c>
      <c r="O39" s="36">
        <f>SUMIFS(СВЦЭМ!$C$39:$C$758,СВЦЭМ!$A$39:$A$758,$A39,СВЦЭМ!$B$39:$B$758,O$11)+'СЕТ СН'!$F$9+СВЦЭМ!$D$10+'СЕТ СН'!$F$5-'СЕТ СН'!$F$17</f>
        <v>3855.8077867800002</v>
      </c>
      <c r="P39" s="36">
        <f>SUMIFS(СВЦЭМ!$C$39:$C$758,СВЦЭМ!$A$39:$A$758,$A39,СВЦЭМ!$B$39:$B$758,P$11)+'СЕТ СН'!$F$9+СВЦЭМ!$D$10+'СЕТ СН'!$F$5-'СЕТ СН'!$F$17</f>
        <v>3756.1553327000001</v>
      </c>
      <c r="Q39" s="36">
        <f>SUMIFS(СВЦЭМ!$C$39:$C$758,СВЦЭМ!$A$39:$A$758,$A39,СВЦЭМ!$B$39:$B$758,Q$11)+'СЕТ СН'!$F$9+СВЦЭМ!$D$10+'СЕТ СН'!$F$5-'СЕТ СН'!$F$17</f>
        <v>3756.52053875</v>
      </c>
      <c r="R39" s="36">
        <f>SUMIFS(СВЦЭМ!$C$39:$C$758,СВЦЭМ!$A$39:$A$758,$A39,СВЦЭМ!$B$39:$B$758,R$11)+'СЕТ СН'!$F$9+СВЦЭМ!$D$10+'СЕТ СН'!$F$5-'СЕТ СН'!$F$17</f>
        <v>3749.5941536400001</v>
      </c>
      <c r="S39" s="36">
        <f>SUMIFS(СВЦЭМ!$C$39:$C$758,СВЦЭМ!$A$39:$A$758,$A39,СВЦЭМ!$B$39:$B$758,S$11)+'СЕТ СН'!$F$9+СВЦЭМ!$D$10+'СЕТ СН'!$F$5-'СЕТ СН'!$F$17</f>
        <v>3706.24428455</v>
      </c>
      <c r="T39" s="36">
        <f>SUMIFS(СВЦЭМ!$C$39:$C$758,СВЦЭМ!$A$39:$A$758,$A39,СВЦЭМ!$B$39:$B$758,T$11)+'СЕТ СН'!$F$9+СВЦЭМ!$D$10+'СЕТ СН'!$F$5-'СЕТ СН'!$F$17</f>
        <v>3660.8557710699997</v>
      </c>
      <c r="U39" s="36">
        <f>SUMIFS(СВЦЭМ!$C$39:$C$758,СВЦЭМ!$A$39:$A$758,$A39,СВЦЭМ!$B$39:$B$758,U$11)+'СЕТ СН'!$F$9+СВЦЭМ!$D$10+'СЕТ СН'!$F$5-'СЕТ СН'!$F$17</f>
        <v>3694.6332758500002</v>
      </c>
      <c r="V39" s="36">
        <f>SUMIFS(СВЦЭМ!$C$39:$C$758,СВЦЭМ!$A$39:$A$758,$A39,СВЦЭМ!$B$39:$B$758,V$11)+'СЕТ СН'!$F$9+СВЦЭМ!$D$10+'СЕТ СН'!$F$5-'СЕТ СН'!$F$17</f>
        <v>3730.3318649000003</v>
      </c>
      <c r="W39" s="36">
        <f>SUMIFS(СВЦЭМ!$C$39:$C$758,СВЦЭМ!$A$39:$A$758,$A39,СВЦЭМ!$B$39:$B$758,W$11)+'СЕТ СН'!$F$9+СВЦЭМ!$D$10+'СЕТ СН'!$F$5-'СЕТ СН'!$F$17</f>
        <v>3758.5301929699999</v>
      </c>
      <c r="X39" s="36">
        <f>SUMIFS(СВЦЭМ!$C$39:$C$758,СВЦЭМ!$A$39:$A$758,$A39,СВЦЭМ!$B$39:$B$758,X$11)+'СЕТ СН'!$F$9+СВЦЭМ!$D$10+'СЕТ СН'!$F$5-'СЕТ СН'!$F$17</f>
        <v>3781.9469243200001</v>
      </c>
      <c r="Y39" s="36">
        <f>SUMIFS(СВЦЭМ!$C$39:$C$758,СВЦЭМ!$A$39:$A$758,$A39,СВЦЭМ!$B$39:$B$758,Y$11)+'СЕТ СН'!$F$9+СВЦЭМ!$D$10+'СЕТ СН'!$F$5-'СЕТ СН'!$F$17</f>
        <v>3799.30403828</v>
      </c>
    </row>
    <row r="40" spans="1:25" ht="15.75" x14ac:dyDescent="0.2">
      <c r="A40" s="35">
        <f t="shared" si="0"/>
        <v>45625</v>
      </c>
      <c r="B40" s="36">
        <f>SUMIFS(СВЦЭМ!$C$39:$C$758,СВЦЭМ!$A$39:$A$758,$A40,СВЦЭМ!$B$39:$B$758,B$11)+'СЕТ СН'!$F$9+СВЦЭМ!$D$10+'СЕТ СН'!$F$5-'СЕТ СН'!$F$17</f>
        <v>3939.2204211200001</v>
      </c>
      <c r="C40" s="36">
        <f>SUMIFS(СВЦЭМ!$C$39:$C$758,СВЦЭМ!$A$39:$A$758,$A40,СВЦЭМ!$B$39:$B$758,C$11)+'СЕТ СН'!$F$9+СВЦЭМ!$D$10+'СЕТ СН'!$F$5-'СЕТ СН'!$F$17</f>
        <v>3985.2862307600008</v>
      </c>
      <c r="D40" s="36">
        <f>SUMIFS(СВЦЭМ!$C$39:$C$758,СВЦЭМ!$A$39:$A$758,$A40,СВЦЭМ!$B$39:$B$758,D$11)+'СЕТ СН'!$F$9+СВЦЭМ!$D$10+'СЕТ СН'!$F$5-'СЕТ СН'!$F$17</f>
        <v>3998.3326121200007</v>
      </c>
      <c r="E40" s="36">
        <f>SUMIFS(СВЦЭМ!$C$39:$C$758,СВЦЭМ!$A$39:$A$758,$A40,СВЦЭМ!$B$39:$B$758,E$11)+'СЕТ СН'!$F$9+СВЦЭМ!$D$10+'СЕТ СН'!$F$5-'СЕТ СН'!$F$17</f>
        <v>3999.8288526599999</v>
      </c>
      <c r="F40" s="36">
        <f>SUMIFS(СВЦЭМ!$C$39:$C$758,СВЦЭМ!$A$39:$A$758,$A40,СВЦЭМ!$B$39:$B$758,F$11)+'СЕТ СН'!$F$9+СВЦЭМ!$D$10+'СЕТ СН'!$F$5-'СЕТ СН'!$F$17</f>
        <v>3995.9154507000003</v>
      </c>
      <c r="G40" s="36">
        <f>SUMIFS(СВЦЭМ!$C$39:$C$758,СВЦЭМ!$A$39:$A$758,$A40,СВЦЭМ!$B$39:$B$758,G$11)+'СЕТ СН'!$F$9+СВЦЭМ!$D$10+'СЕТ СН'!$F$5-'СЕТ СН'!$F$17</f>
        <v>3997.3137345900004</v>
      </c>
      <c r="H40" s="36">
        <f>SUMIFS(СВЦЭМ!$C$39:$C$758,СВЦЭМ!$A$39:$A$758,$A40,СВЦЭМ!$B$39:$B$758,H$11)+'СЕТ СН'!$F$9+СВЦЭМ!$D$10+'СЕТ СН'!$F$5-'СЕТ СН'!$F$17</f>
        <v>3932.0476403399998</v>
      </c>
      <c r="I40" s="36">
        <f>SUMIFS(СВЦЭМ!$C$39:$C$758,СВЦЭМ!$A$39:$A$758,$A40,СВЦЭМ!$B$39:$B$758,I$11)+'СЕТ СН'!$F$9+СВЦЭМ!$D$10+'СЕТ СН'!$F$5-'СЕТ СН'!$F$17</f>
        <v>3858.3125470699997</v>
      </c>
      <c r="J40" s="36">
        <f>SUMIFS(СВЦЭМ!$C$39:$C$758,СВЦЭМ!$A$39:$A$758,$A40,СВЦЭМ!$B$39:$B$758,J$11)+'СЕТ СН'!$F$9+СВЦЭМ!$D$10+'СЕТ СН'!$F$5-'СЕТ СН'!$F$17</f>
        <v>3797.6799234199998</v>
      </c>
      <c r="K40" s="36">
        <f>SUMIFS(СВЦЭМ!$C$39:$C$758,СВЦЭМ!$A$39:$A$758,$A40,СВЦЭМ!$B$39:$B$758,K$11)+'СЕТ СН'!$F$9+СВЦЭМ!$D$10+'СЕТ СН'!$F$5-'СЕТ СН'!$F$17</f>
        <v>3790.1996473099998</v>
      </c>
      <c r="L40" s="36">
        <f>SUMIFS(СВЦЭМ!$C$39:$C$758,СВЦЭМ!$A$39:$A$758,$A40,СВЦЭМ!$B$39:$B$758,L$11)+'СЕТ СН'!$F$9+СВЦЭМ!$D$10+'СЕТ СН'!$F$5-'СЕТ СН'!$F$17</f>
        <v>3788.5862062300002</v>
      </c>
      <c r="M40" s="36">
        <f>SUMIFS(СВЦЭМ!$C$39:$C$758,СВЦЭМ!$A$39:$A$758,$A40,СВЦЭМ!$B$39:$B$758,M$11)+'СЕТ СН'!$F$9+СВЦЭМ!$D$10+'СЕТ СН'!$F$5-'СЕТ СН'!$F$17</f>
        <v>3799.0532880800001</v>
      </c>
      <c r="N40" s="36">
        <f>SUMIFS(СВЦЭМ!$C$39:$C$758,СВЦЭМ!$A$39:$A$758,$A40,СВЦЭМ!$B$39:$B$758,N$11)+'СЕТ СН'!$F$9+СВЦЭМ!$D$10+'СЕТ СН'!$F$5-'СЕТ СН'!$F$17</f>
        <v>3817.9347383100003</v>
      </c>
      <c r="O40" s="36">
        <f>SUMIFS(СВЦЭМ!$C$39:$C$758,СВЦЭМ!$A$39:$A$758,$A40,СВЦЭМ!$B$39:$B$758,O$11)+'СЕТ СН'!$F$9+СВЦЭМ!$D$10+'СЕТ СН'!$F$5-'СЕТ СН'!$F$17</f>
        <v>3816.9271946999997</v>
      </c>
      <c r="P40" s="36">
        <f>SUMIFS(СВЦЭМ!$C$39:$C$758,СВЦЭМ!$A$39:$A$758,$A40,СВЦЭМ!$B$39:$B$758,P$11)+'СЕТ СН'!$F$9+СВЦЭМ!$D$10+'СЕТ СН'!$F$5-'СЕТ СН'!$F$17</f>
        <v>3824.6697101600002</v>
      </c>
      <c r="Q40" s="36">
        <f>SUMIFS(СВЦЭМ!$C$39:$C$758,СВЦЭМ!$A$39:$A$758,$A40,СВЦЭМ!$B$39:$B$758,Q$11)+'СЕТ СН'!$F$9+СВЦЭМ!$D$10+'СЕТ СН'!$F$5-'СЕТ СН'!$F$17</f>
        <v>3858.4789415699997</v>
      </c>
      <c r="R40" s="36">
        <f>SUMIFS(СВЦЭМ!$C$39:$C$758,СВЦЭМ!$A$39:$A$758,$A40,СВЦЭМ!$B$39:$B$758,R$11)+'СЕТ СН'!$F$9+СВЦЭМ!$D$10+'СЕТ СН'!$F$5-'СЕТ СН'!$F$17</f>
        <v>3838.8903905100001</v>
      </c>
      <c r="S40" s="36">
        <f>SUMIFS(СВЦЭМ!$C$39:$C$758,СВЦЭМ!$A$39:$A$758,$A40,СВЦЭМ!$B$39:$B$758,S$11)+'СЕТ СН'!$F$9+СВЦЭМ!$D$10+'СЕТ СН'!$F$5-'СЕТ СН'!$F$17</f>
        <v>3816.1112906899998</v>
      </c>
      <c r="T40" s="36">
        <f>SUMIFS(СВЦЭМ!$C$39:$C$758,СВЦЭМ!$A$39:$A$758,$A40,СВЦЭМ!$B$39:$B$758,T$11)+'СЕТ СН'!$F$9+СВЦЭМ!$D$10+'СЕТ СН'!$F$5-'СЕТ СН'!$F$17</f>
        <v>3754.9092189000003</v>
      </c>
      <c r="U40" s="36">
        <f>SUMIFS(СВЦЭМ!$C$39:$C$758,СВЦЭМ!$A$39:$A$758,$A40,СВЦЭМ!$B$39:$B$758,U$11)+'СЕТ СН'!$F$9+СВЦЭМ!$D$10+'СЕТ СН'!$F$5-'СЕТ СН'!$F$17</f>
        <v>3776.9088799199999</v>
      </c>
      <c r="V40" s="36">
        <f>SUMIFS(СВЦЭМ!$C$39:$C$758,СВЦЭМ!$A$39:$A$758,$A40,СВЦЭМ!$B$39:$B$758,V$11)+'СЕТ СН'!$F$9+СВЦЭМ!$D$10+'СЕТ СН'!$F$5-'СЕТ СН'!$F$17</f>
        <v>3807.5424314399997</v>
      </c>
      <c r="W40" s="36">
        <f>SUMIFS(СВЦЭМ!$C$39:$C$758,СВЦЭМ!$A$39:$A$758,$A40,СВЦЭМ!$B$39:$B$758,W$11)+'СЕТ СН'!$F$9+СВЦЭМ!$D$10+'СЕТ СН'!$F$5-'СЕТ СН'!$F$17</f>
        <v>3815.3738300100003</v>
      </c>
      <c r="X40" s="36">
        <f>SUMIFS(СВЦЭМ!$C$39:$C$758,СВЦЭМ!$A$39:$A$758,$A40,СВЦЭМ!$B$39:$B$758,X$11)+'СЕТ СН'!$F$9+СВЦЭМ!$D$10+'СЕТ СН'!$F$5-'СЕТ СН'!$F$17</f>
        <v>3846.9573340900001</v>
      </c>
      <c r="Y40" s="36">
        <f>SUMIFS(СВЦЭМ!$C$39:$C$758,СВЦЭМ!$A$39:$A$758,$A40,СВЦЭМ!$B$39:$B$758,Y$11)+'СЕТ СН'!$F$9+СВЦЭМ!$D$10+'СЕТ СН'!$F$5-'СЕТ СН'!$F$17</f>
        <v>3857.20694134</v>
      </c>
    </row>
    <row r="41" spans="1:25" ht="15.75" x14ac:dyDescent="0.2">
      <c r="A41" s="35">
        <f t="shared" si="0"/>
        <v>45626</v>
      </c>
      <c r="B41" s="36">
        <f>SUMIFS(СВЦЭМ!$C$39:$C$758,СВЦЭМ!$A$39:$A$758,$A41,СВЦЭМ!$B$39:$B$758,B$11)+'СЕТ СН'!$F$9+СВЦЭМ!$D$10+'СЕТ СН'!$F$5-'СЕТ СН'!$F$17</f>
        <v>3889.4193118000003</v>
      </c>
      <c r="C41" s="36">
        <f>SUMIFS(СВЦЭМ!$C$39:$C$758,СВЦЭМ!$A$39:$A$758,$A41,СВЦЭМ!$B$39:$B$758,C$11)+'СЕТ СН'!$F$9+СВЦЭМ!$D$10+'СЕТ СН'!$F$5-'СЕТ СН'!$F$17</f>
        <v>3898.9269278500001</v>
      </c>
      <c r="D41" s="36">
        <f>SUMIFS(СВЦЭМ!$C$39:$C$758,СВЦЭМ!$A$39:$A$758,$A41,СВЦЭМ!$B$39:$B$758,D$11)+'СЕТ СН'!$F$9+СВЦЭМ!$D$10+'СЕТ СН'!$F$5-'СЕТ СН'!$F$17</f>
        <v>3916.8769681100002</v>
      </c>
      <c r="E41" s="36">
        <f>SUMIFS(СВЦЭМ!$C$39:$C$758,СВЦЭМ!$A$39:$A$758,$A41,СВЦЭМ!$B$39:$B$758,E$11)+'СЕТ СН'!$F$9+СВЦЭМ!$D$10+'СЕТ СН'!$F$5-'СЕТ СН'!$F$17</f>
        <v>3925.3753857299998</v>
      </c>
      <c r="F41" s="36">
        <f>SUMIFS(СВЦЭМ!$C$39:$C$758,СВЦЭМ!$A$39:$A$758,$A41,СВЦЭМ!$B$39:$B$758,F$11)+'СЕТ СН'!$F$9+СВЦЭМ!$D$10+'СЕТ СН'!$F$5-'СЕТ СН'!$F$17</f>
        <v>3917.4911187899997</v>
      </c>
      <c r="G41" s="36">
        <f>SUMIFS(СВЦЭМ!$C$39:$C$758,СВЦЭМ!$A$39:$A$758,$A41,СВЦЭМ!$B$39:$B$758,G$11)+'СЕТ СН'!$F$9+СВЦЭМ!$D$10+'СЕТ СН'!$F$5-'СЕТ СН'!$F$17</f>
        <v>3906.2138097100001</v>
      </c>
      <c r="H41" s="36">
        <f>SUMIFS(СВЦЭМ!$C$39:$C$758,СВЦЭМ!$A$39:$A$758,$A41,СВЦЭМ!$B$39:$B$758,H$11)+'СЕТ СН'!$F$9+СВЦЭМ!$D$10+'СЕТ СН'!$F$5-'СЕТ СН'!$F$17</f>
        <v>3930.4198884699999</v>
      </c>
      <c r="I41" s="36">
        <f>SUMIFS(СВЦЭМ!$C$39:$C$758,СВЦЭМ!$A$39:$A$758,$A41,СВЦЭМ!$B$39:$B$758,I$11)+'СЕТ СН'!$F$9+СВЦЭМ!$D$10+'СЕТ СН'!$F$5-'СЕТ СН'!$F$17</f>
        <v>3902.1967323200001</v>
      </c>
      <c r="J41" s="36">
        <f>SUMIFS(СВЦЭМ!$C$39:$C$758,СВЦЭМ!$A$39:$A$758,$A41,СВЦЭМ!$B$39:$B$758,J$11)+'СЕТ СН'!$F$9+СВЦЭМ!$D$10+'СЕТ СН'!$F$5-'СЕТ СН'!$F$17</f>
        <v>3855.7542853800001</v>
      </c>
      <c r="K41" s="36">
        <f>SUMIFS(СВЦЭМ!$C$39:$C$758,СВЦЭМ!$A$39:$A$758,$A41,СВЦЭМ!$B$39:$B$758,K$11)+'СЕТ СН'!$F$9+СВЦЭМ!$D$10+'СЕТ СН'!$F$5-'СЕТ СН'!$F$17</f>
        <v>3820.5756104000002</v>
      </c>
      <c r="L41" s="36">
        <f>SUMIFS(СВЦЭМ!$C$39:$C$758,СВЦЭМ!$A$39:$A$758,$A41,СВЦЭМ!$B$39:$B$758,L$11)+'СЕТ СН'!$F$9+СВЦЭМ!$D$10+'СЕТ СН'!$F$5-'СЕТ СН'!$F$17</f>
        <v>3786.8089474899998</v>
      </c>
      <c r="M41" s="36">
        <f>SUMIFS(СВЦЭМ!$C$39:$C$758,СВЦЭМ!$A$39:$A$758,$A41,СВЦЭМ!$B$39:$B$758,M$11)+'СЕТ СН'!$F$9+СВЦЭМ!$D$10+'СЕТ СН'!$F$5-'СЕТ СН'!$F$17</f>
        <v>3824.5809227099999</v>
      </c>
      <c r="N41" s="36">
        <f>SUMIFS(СВЦЭМ!$C$39:$C$758,СВЦЭМ!$A$39:$A$758,$A41,СВЦЭМ!$B$39:$B$758,N$11)+'СЕТ СН'!$F$9+СВЦЭМ!$D$10+'СЕТ СН'!$F$5-'СЕТ СН'!$F$17</f>
        <v>3829.7358696399997</v>
      </c>
      <c r="O41" s="36">
        <f>SUMIFS(СВЦЭМ!$C$39:$C$758,СВЦЭМ!$A$39:$A$758,$A41,СВЦЭМ!$B$39:$B$758,O$11)+'СЕТ СН'!$F$9+СВЦЭМ!$D$10+'СЕТ СН'!$F$5-'СЕТ СН'!$F$17</f>
        <v>3845.8632870800002</v>
      </c>
      <c r="P41" s="36">
        <f>SUMIFS(СВЦЭМ!$C$39:$C$758,СВЦЭМ!$A$39:$A$758,$A41,СВЦЭМ!$B$39:$B$758,P$11)+'СЕТ СН'!$F$9+СВЦЭМ!$D$10+'СЕТ СН'!$F$5-'СЕТ СН'!$F$17</f>
        <v>3857.1459990200001</v>
      </c>
      <c r="Q41" s="36">
        <f>SUMIFS(СВЦЭМ!$C$39:$C$758,СВЦЭМ!$A$39:$A$758,$A41,СВЦЭМ!$B$39:$B$758,Q$11)+'СЕТ СН'!$F$9+СВЦЭМ!$D$10+'СЕТ СН'!$F$5-'СЕТ СН'!$F$17</f>
        <v>3871.6539471300002</v>
      </c>
      <c r="R41" s="36">
        <f>SUMIFS(СВЦЭМ!$C$39:$C$758,СВЦЭМ!$A$39:$A$758,$A41,СВЦЭМ!$B$39:$B$758,R$11)+'СЕТ СН'!$F$9+СВЦЭМ!$D$10+'СЕТ СН'!$F$5-'СЕТ СН'!$F$17</f>
        <v>3861.6058718900003</v>
      </c>
      <c r="S41" s="36">
        <f>SUMIFS(СВЦЭМ!$C$39:$C$758,СВЦЭМ!$A$39:$A$758,$A41,СВЦЭМ!$B$39:$B$758,S$11)+'СЕТ СН'!$F$9+СВЦЭМ!$D$10+'СЕТ СН'!$F$5-'СЕТ СН'!$F$17</f>
        <v>3823.4683315100001</v>
      </c>
      <c r="T41" s="36">
        <f>SUMIFS(СВЦЭМ!$C$39:$C$758,СВЦЭМ!$A$39:$A$758,$A41,СВЦЭМ!$B$39:$B$758,T$11)+'СЕТ СН'!$F$9+СВЦЭМ!$D$10+'СЕТ СН'!$F$5-'СЕТ СН'!$F$17</f>
        <v>3768.75812924</v>
      </c>
      <c r="U41" s="36">
        <f>SUMIFS(СВЦЭМ!$C$39:$C$758,СВЦЭМ!$A$39:$A$758,$A41,СВЦЭМ!$B$39:$B$758,U$11)+'СЕТ СН'!$F$9+СВЦЭМ!$D$10+'СЕТ СН'!$F$5-'СЕТ СН'!$F$17</f>
        <v>3786.1990581</v>
      </c>
      <c r="V41" s="36">
        <f>SUMIFS(СВЦЭМ!$C$39:$C$758,СВЦЭМ!$A$39:$A$758,$A41,СВЦЭМ!$B$39:$B$758,V$11)+'СЕТ СН'!$F$9+СВЦЭМ!$D$10+'СЕТ СН'!$F$5-'СЕТ СН'!$F$17</f>
        <v>3811.1652413100001</v>
      </c>
      <c r="W41" s="36">
        <f>SUMIFS(СВЦЭМ!$C$39:$C$758,СВЦЭМ!$A$39:$A$758,$A41,СВЦЭМ!$B$39:$B$758,W$11)+'СЕТ СН'!$F$9+СВЦЭМ!$D$10+'СЕТ СН'!$F$5-'СЕТ СН'!$F$17</f>
        <v>3824.9245026500002</v>
      </c>
      <c r="X41" s="36">
        <f>SUMIFS(СВЦЭМ!$C$39:$C$758,СВЦЭМ!$A$39:$A$758,$A41,СВЦЭМ!$B$39:$B$758,X$11)+'СЕТ СН'!$F$9+СВЦЭМ!$D$10+'СЕТ СН'!$F$5-'СЕТ СН'!$F$17</f>
        <v>3861.3320183000001</v>
      </c>
      <c r="Y41" s="36">
        <f>SUMIFS(СВЦЭМ!$C$39:$C$758,СВЦЭМ!$A$39:$A$758,$A41,СВЦЭМ!$B$39:$B$758,Y$11)+'СЕТ СН'!$F$9+СВЦЭМ!$D$10+'СЕТ СН'!$F$5-'СЕТ СН'!$F$17</f>
        <v>3864.4753776500002</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01.11.2024</v>
      </c>
      <c r="B48" s="36">
        <f>SUMIFS(СВЦЭМ!$C$39:$C$758,СВЦЭМ!$A$39:$A$758,$A48,СВЦЭМ!$B$39:$B$758,B$47)+'СЕТ СН'!$G$9+СВЦЭМ!$D$10+'СЕТ СН'!$G$5-'СЕТ СН'!$G$17</f>
        <v>4927.1624596299998</v>
      </c>
      <c r="C48" s="36">
        <f>SUMIFS(СВЦЭМ!$C$39:$C$758,СВЦЭМ!$A$39:$A$758,$A48,СВЦЭМ!$B$39:$B$758,C$47)+'СЕТ СН'!$G$9+СВЦЭМ!$D$10+'СЕТ СН'!$G$5-'СЕТ СН'!$G$17</f>
        <v>4999.74180514</v>
      </c>
      <c r="D48" s="36">
        <f>SUMIFS(СВЦЭМ!$C$39:$C$758,СВЦЭМ!$A$39:$A$758,$A48,СВЦЭМ!$B$39:$B$758,D$47)+'СЕТ СН'!$G$9+СВЦЭМ!$D$10+'СЕТ СН'!$G$5-'СЕТ СН'!$G$17</f>
        <v>5034.6478609999995</v>
      </c>
      <c r="E48" s="36">
        <f>SUMIFS(СВЦЭМ!$C$39:$C$758,СВЦЭМ!$A$39:$A$758,$A48,СВЦЭМ!$B$39:$B$758,E$47)+'СЕТ СН'!$G$9+СВЦЭМ!$D$10+'СЕТ СН'!$G$5-'СЕТ СН'!$G$17</f>
        <v>5065.9975335899999</v>
      </c>
      <c r="F48" s="36">
        <f>SUMIFS(СВЦЭМ!$C$39:$C$758,СВЦЭМ!$A$39:$A$758,$A48,СВЦЭМ!$B$39:$B$758,F$47)+'СЕТ СН'!$G$9+СВЦЭМ!$D$10+'СЕТ СН'!$G$5-'СЕТ СН'!$G$17</f>
        <v>5054.0911106399999</v>
      </c>
      <c r="G48" s="36">
        <f>SUMIFS(СВЦЭМ!$C$39:$C$758,СВЦЭМ!$A$39:$A$758,$A48,СВЦЭМ!$B$39:$B$758,G$47)+'СЕТ СН'!$G$9+СВЦЭМ!$D$10+'СЕТ СН'!$G$5-'СЕТ СН'!$G$17</f>
        <v>5048.2075401900001</v>
      </c>
      <c r="H48" s="36">
        <f>SUMIFS(СВЦЭМ!$C$39:$C$758,СВЦЭМ!$A$39:$A$758,$A48,СВЦЭМ!$B$39:$B$758,H$47)+'СЕТ СН'!$G$9+СВЦЭМ!$D$10+'СЕТ СН'!$G$5-'СЕТ СН'!$G$17</f>
        <v>5004.5789691399996</v>
      </c>
      <c r="I48" s="36">
        <f>SUMIFS(СВЦЭМ!$C$39:$C$758,СВЦЭМ!$A$39:$A$758,$A48,СВЦЭМ!$B$39:$B$758,I$47)+'СЕТ СН'!$G$9+СВЦЭМ!$D$10+'СЕТ СН'!$G$5-'СЕТ СН'!$G$17</f>
        <v>4920.5223056599998</v>
      </c>
      <c r="J48" s="36">
        <f>SUMIFS(СВЦЭМ!$C$39:$C$758,СВЦЭМ!$A$39:$A$758,$A48,СВЦЭМ!$B$39:$B$758,J$47)+'СЕТ СН'!$G$9+СВЦЭМ!$D$10+'СЕТ СН'!$G$5-'СЕТ СН'!$G$17</f>
        <v>4878.1454968999997</v>
      </c>
      <c r="K48" s="36">
        <f>SUMIFS(СВЦЭМ!$C$39:$C$758,СВЦЭМ!$A$39:$A$758,$A48,СВЦЭМ!$B$39:$B$758,K$47)+'СЕТ СН'!$G$9+СВЦЭМ!$D$10+'СЕТ СН'!$G$5-'СЕТ СН'!$G$17</f>
        <v>4840.9540411399994</v>
      </c>
      <c r="L48" s="36">
        <f>SUMIFS(СВЦЭМ!$C$39:$C$758,СВЦЭМ!$A$39:$A$758,$A48,СВЦЭМ!$B$39:$B$758,L$47)+'СЕТ СН'!$G$9+СВЦЭМ!$D$10+'СЕТ СН'!$G$5-'СЕТ СН'!$G$17</f>
        <v>4843.0393996299999</v>
      </c>
      <c r="M48" s="36">
        <f>SUMIFS(СВЦЭМ!$C$39:$C$758,СВЦЭМ!$A$39:$A$758,$A48,СВЦЭМ!$B$39:$B$758,M$47)+'СЕТ СН'!$G$9+СВЦЭМ!$D$10+'СЕТ СН'!$G$5-'СЕТ СН'!$G$17</f>
        <v>4895.6282703699999</v>
      </c>
      <c r="N48" s="36">
        <f>SUMIFS(СВЦЭМ!$C$39:$C$758,СВЦЭМ!$A$39:$A$758,$A48,СВЦЭМ!$B$39:$B$758,N$47)+'СЕТ СН'!$G$9+СВЦЭМ!$D$10+'СЕТ СН'!$G$5-'СЕТ СН'!$G$17</f>
        <v>4896.2793185600003</v>
      </c>
      <c r="O48" s="36">
        <f>SUMIFS(СВЦЭМ!$C$39:$C$758,СВЦЭМ!$A$39:$A$758,$A48,СВЦЭМ!$B$39:$B$758,O$47)+'СЕТ СН'!$G$9+СВЦЭМ!$D$10+'СЕТ СН'!$G$5-'СЕТ СН'!$G$17</f>
        <v>4895.1106417499996</v>
      </c>
      <c r="P48" s="36">
        <f>SUMIFS(СВЦЭМ!$C$39:$C$758,СВЦЭМ!$A$39:$A$758,$A48,СВЦЭМ!$B$39:$B$758,P$47)+'СЕТ СН'!$G$9+СВЦЭМ!$D$10+'СЕТ СН'!$G$5-'СЕТ СН'!$G$17</f>
        <v>4902.3545544199997</v>
      </c>
      <c r="Q48" s="36">
        <f>SUMIFS(СВЦЭМ!$C$39:$C$758,СВЦЭМ!$A$39:$A$758,$A48,СВЦЭМ!$B$39:$B$758,Q$47)+'СЕТ СН'!$G$9+СВЦЭМ!$D$10+'СЕТ СН'!$G$5-'СЕТ СН'!$G$17</f>
        <v>4898.5058499200004</v>
      </c>
      <c r="R48" s="36">
        <f>SUMIFS(СВЦЭМ!$C$39:$C$758,СВЦЭМ!$A$39:$A$758,$A48,СВЦЭМ!$B$39:$B$758,R$47)+'СЕТ СН'!$G$9+СВЦЭМ!$D$10+'СЕТ СН'!$G$5-'СЕТ СН'!$G$17</f>
        <v>4910.65947899</v>
      </c>
      <c r="S48" s="36">
        <f>SUMIFS(СВЦЭМ!$C$39:$C$758,СВЦЭМ!$A$39:$A$758,$A48,СВЦЭМ!$B$39:$B$758,S$47)+'СЕТ СН'!$G$9+СВЦЭМ!$D$10+'СЕТ СН'!$G$5-'СЕТ СН'!$G$17</f>
        <v>4904.0917788299994</v>
      </c>
      <c r="T48" s="36">
        <f>SUMIFS(СВЦЭМ!$C$39:$C$758,СВЦЭМ!$A$39:$A$758,$A48,СВЦЭМ!$B$39:$B$758,T$47)+'СЕТ СН'!$G$9+СВЦЭМ!$D$10+'СЕТ СН'!$G$5-'СЕТ СН'!$G$17</f>
        <v>4828.5285493399997</v>
      </c>
      <c r="U48" s="36">
        <f>SUMIFS(СВЦЭМ!$C$39:$C$758,СВЦЭМ!$A$39:$A$758,$A48,СВЦЭМ!$B$39:$B$758,U$47)+'СЕТ СН'!$G$9+СВЦЭМ!$D$10+'СЕТ СН'!$G$5-'СЕТ СН'!$G$17</f>
        <v>4829.0742930300003</v>
      </c>
      <c r="V48" s="36">
        <f>SUMIFS(СВЦЭМ!$C$39:$C$758,СВЦЭМ!$A$39:$A$758,$A48,СВЦЭМ!$B$39:$B$758,V$47)+'СЕТ СН'!$G$9+СВЦЭМ!$D$10+'СЕТ СН'!$G$5-'СЕТ СН'!$G$17</f>
        <v>4863.5308941599997</v>
      </c>
      <c r="W48" s="36">
        <f>SUMIFS(СВЦЭМ!$C$39:$C$758,СВЦЭМ!$A$39:$A$758,$A48,СВЦЭМ!$B$39:$B$758,W$47)+'СЕТ СН'!$G$9+СВЦЭМ!$D$10+'СЕТ СН'!$G$5-'СЕТ СН'!$G$17</f>
        <v>4888.47897904</v>
      </c>
      <c r="X48" s="36">
        <f>SUMIFS(СВЦЭМ!$C$39:$C$758,СВЦЭМ!$A$39:$A$758,$A48,СВЦЭМ!$B$39:$B$758,X$47)+'СЕТ СН'!$G$9+СВЦЭМ!$D$10+'СЕТ СН'!$G$5-'СЕТ СН'!$G$17</f>
        <v>4885.3540959100001</v>
      </c>
      <c r="Y48" s="36">
        <f>SUMIFS(СВЦЭМ!$C$39:$C$758,СВЦЭМ!$A$39:$A$758,$A48,СВЦЭМ!$B$39:$B$758,Y$47)+'СЕТ СН'!$G$9+СВЦЭМ!$D$10+'СЕТ СН'!$G$5-'СЕТ СН'!$G$17</f>
        <v>4900.2943250199996</v>
      </c>
    </row>
    <row r="49" spans="1:25" ht="15.75" x14ac:dyDescent="0.2">
      <c r="A49" s="35">
        <f>A48+1</f>
        <v>45598</v>
      </c>
      <c r="B49" s="36">
        <f>SUMIFS(СВЦЭМ!$C$39:$C$758,СВЦЭМ!$A$39:$A$758,$A49,СВЦЭМ!$B$39:$B$758,B$47)+'СЕТ СН'!$G$9+СВЦЭМ!$D$10+'СЕТ СН'!$G$5-'СЕТ СН'!$G$17</f>
        <v>4886.1518985499997</v>
      </c>
      <c r="C49" s="36">
        <f>SUMIFS(СВЦЭМ!$C$39:$C$758,СВЦЭМ!$A$39:$A$758,$A49,СВЦЭМ!$B$39:$B$758,C$47)+'СЕТ СН'!$G$9+СВЦЭМ!$D$10+'СЕТ СН'!$G$5-'СЕТ СН'!$G$17</f>
        <v>4882.4508973900001</v>
      </c>
      <c r="D49" s="36">
        <f>SUMIFS(СВЦЭМ!$C$39:$C$758,СВЦЭМ!$A$39:$A$758,$A49,СВЦЭМ!$B$39:$B$758,D$47)+'СЕТ СН'!$G$9+СВЦЭМ!$D$10+'СЕТ СН'!$G$5-'СЕТ СН'!$G$17</f>
        <v>4904.4360259200002</v>
      </c>
      <c r="E49" s="36">
        <f>SUMIFS(СВЦЭМ!$C$39:$C$758,СВЦЭМ!$A$39:$A$758,$A49,СВЦЭМ!$B$39:$B$758,E$47)+'СЕТ СН'!$G$9+СВЦЭМ!$D$10+'СЕТ СН'!$G$5-'СЕТ СН'!$G$17</f>
        <v>4902.9530451399996</v>
      </c>
      <c r="F49" s="36">
        <f>SUMIFS(СВЦЭМ!$C$39:$C$758,СВЦЭМ!$A$39:$A$758,$A49,СВЦЭМ!$B$39:$B$758,F$47)+'СЕТ СН'!$G$9+СВЦЭМ!$D$10+'СЕТ СН'!$G$5-'СЕТ СН'!$G$17</f>
        <v>4903.2017261599995</v>
      </c>
      <c r="G49" s="36">
        <f>SUMIFS(СВЦЭМ!$C$39:$C$758,СВЦЭМ!$A$39:$A$758,$A49,СВЦЭМ!$B$39:$B$758,G$47)+'СЕТ СН'!$G$9+СВЦЭМ!$D$10+'СЕТ СН'!$G$5-'СЕТ СН'!$G$17</f>
        <v>4889.2925435300003</v>
      </c>
      <c r="H49" s="36">
        <f>SUMIFS(СВЦЭМ!$C$39:$C$758,СВЦЭМ!$A$39:$A$758,$A49,СВЦЭМ!$B$39:$B$758,H$47)+'СЕТ СН'!$G$9+СВЦЭМ!$D$10+'СЕТ СН'!$G$5-'СЕТ СН'!$G$17</f>
        <v>4897.2823592200002</v>
      </c>
      <c r="I49" s="36">
        <f>SUMIFS(СВЦЭМ!$C$39:$C$758,СВЦЭМ!$A$39:$A$758,$A49,СВЦЭМ!$B$39:$B$758,I$47)+'СЕТ СН'!$G$9+СВЦЭМ!$D$10+'СЕТ СН'!$G$5-'СЕТ СН'!$G$17</f>
        <v>4875.6783196300003</v>
      </c>
      <c r="J49" s="36">
        <f>SUMIFS(СВЦЭМ!$C$39:$C$758,СВЦЭМ!$A$39:$A$758,$A49,СВЦЭМ!$B$39:$B$758,J$47)+'СЕТ СН'!$G$9+СВЦЭМ!$D$10+'СЕТ СН'!$G$5-'СЕТ СН'!$G$17</f>
        <v>4835.0526977999998</v>
      </c>
      <c r="K49" s="36">
        <f>SUMIFS(СВЦЭМ!$C$39:$C$758,СВЦЭМ!$A$39:$A$758,$A49,СВЦЭМ!$B$39:$B$758,K$47)+'СЕТ СН'!$G$9+СВЦЭМ!$D$10+'СЕТ СН'!$G$5-'СЕТ СН'!$G$17</f>
        <v>4793.41899638</v>
      </c>
      <c r="L49" s="36">
        <f>SUMIFS(СВЦЭМ!$C$39:$C$758,СВЦЭМ!$A$39:$A$758,$A49,СВЦЭМ!$B$39:$B$758,L$47)+'СЕТ СН'!$G$9+СВЦЭМ!$D$10+'СЕТ СН'!$G$5-'СЕТ СН'!$G$17</f>
        <v>4774.73350828</v>
      </c>
      <c r="M49" s="36">
        <f>SUMIFS(СВЦЭМ!$C$39:$C$758,СВЦЭМ!$A$39:$A$758,$A49,СВЦЭМ!$B$39:$B$758,M$47)+'СЕТ СН'!$G$9+СВЦЭМ!$D$10+'СЕТ СН'!$G$5-'СЕТ СН'!$G$17</f>
        <v>4777.1809212600001</v>
      </c>
      <c r="N49" s="36">
        <f>SUMIFS(СВЦЭМ!$C$39:$C$758,СВЦЭМ!$A$39:$A$758,$A49,СВЦЭМ!$B$39:$B$758,N$47)+'СЕТ СН'!$G$9+СВЦЭМ!$D$10+'СЕТ СН'!$G$5-'СЕТ СН'!$G$17</f>
        <v>4788.9624356000004</v>
      </c>
      <c r="O49" s="36">
        <f>SUMIFS(СВЦЭМ!$C$39:$C$758,СВЦЭМ!$A$39:$A$758,$A49,СВЦЭМ!$B$39:$B$758,O$47)+'СЕТ СН'!$G$9+СВЦЭМ!$D$10+'СЕТ СН'!$G$5-'СЕТ СН'!$G$17</f>
        <v>4773.89240032</v>
      </c>
      <c r="P49" s="36">
        <f>SUMIFS(СВЦЭМ!$C$39:$C$758,СВЦЭМ!$A$39:$A$758,$A49,СВЦЭМ!$B$39:$B$758,P$47)+'СЕТ СН'!$G$9+СВЦЭМ!$D$10+'СЕТ СН'!$G$5-'СЕТ СН'!$G$17</f>
        <v>4805.6186545</v>
      </c>
      <c r="Q49" s="36">
        <f>SUMIFS(СВЦЭМ!$C$39:$C$758,СВЦЭМ!$A$39:$A$758,$A49,СВЦЭМ!$B$39:$B$758,Q$47)+'СЕТ СН'!$G$9+СВЦЭМ!$D$10+'СЕТ СН'!$G$5-'СЕТ СН'!$G$17</f>
        <v>4806.0929031100004</v>
      </c>
      <c r="R49" s="36">
        <f>SUMIFS(СВЦЭМ!$C$39:$C$758,СВЦЭМ!$A$39:$A$758,$A49,СВЦЭМ!$B$39:$B$758,R$47)+'СЕТ СН'!$G$9+СВЦЭМ!$D$10+'СЕТ СН'!$G$5-'СЕТ СН'!$G$17</f>
        <v>4808.6458080100001</v>
      </c>
      <c r="S49" s="36">
        <f>SUMIFS(СВЦЭМ!$C$39:$C$758,СВЦЭМ!$A$39:$A$758,$A49,СВЦЭМ!$B$39:$B$758,S$47)+'СЕТ СН'!$G$9+СВЦЭМ!$D$10+'СЕТ СН'!$G$5-'СЕТ СН'!$G$17</f>
        <v>4804.0287870100001</v>
      </c>
      <c r="T49" s="36">
        <f>SUMIFS(СВЦЭМ!$C$39:$C$758,СВЦЭМ!$A$39:$A$758,$A49,СВЦЭМ!$B$39:$B$758,T$47)+'СЕТ СН'!$G$9+СВЦЭМ!$D$10+'СЕТ СН'!$G$5-'СЕТ СН'!$G$17</f>
        <v>4740.0210123500001</v>
      </c>
      <c r="U49" s="36">
        <f>SUMIFS(СВЦЭМ!$C$39:$C$758,СВЦЭМ!$A$39:$A$758,$A49,СВЦЭМ!$B$39:$B$758,U$47)+'СЕТ СН'!$G$9+СВЦЭМ!$D$10+'СЕТ СН'!$G$5-'СЕТ СН'!$G$17</f>
        <v>4742.01357603</v>
      </c>
      <c r="V49" s="36">
        <f>SUMIFS(СВЦЭМ!$C$39:$C$758,СВЦЭМ!$A$39:$A$758,$A49,СВЦЭМ!$B$39:$B$758,V$47)+'СЕТ СН'!$G$9+СВЦЭМ!$D$10+'СЕТ СН'!$G$5-'СЕТ СН'!$G$17</f>
        <v>4782.3902262900001</v>
      </c>
      <c r="W49" s="36">
        <f>SUMIFS(СВЦЭМ!$C$39:$C$758,СВЦЭМ!$A$39:$A$758,$A49,СВЦЭМ!$B$39:$B$758,W$47)+'СЕТ СН'!$G$9+СВЦЭМ!$D$10+'СЕТ СН'!$G$5-'СЕТ СН'!$G$17</f>
        <v>4806.8317403299998</v>
      </c>
      <c r="X49" s="36">
        <f>SUMIFS(СВЦЭМ!$C$39:$C$758,СВЦЭМ!$A$39:$A$758,$A49,СВЦЭМ!$B$39:$B$758,X$47)+'СЕТ СН'!$G$9+СВЦЭМ!$D$10+'СЕТ СН'!$G$5-'СЕТ СН'!$G$17</f>
        <v>4842.54805493</v>
      </c>
      <c r="Y49" s="36">
        <f>SUMIFS(СВЦЭМ!$C$39:$C$758,СВЦЭМ!$A$39:$A$758,$A49,СВЦЭМ!$B$39:$B$758,Y$47)+'СЕТ СН'!$G$9+СВЦЭМ!$D$10+'СЕТ СН'!$G$5-'СЕТ СН'!$G$17</f>
        <v>4896.0656881300001</v>
      </c>
    </row>
    <row r="50" spans="1:25" ht="15.75" x14ac:dyDescent="0.2">
      <c r="A50" s="35">
        <f t="shared" ref="A50:A77" si="1">A49+1</f>
        <v>45599</v>
      </c>
      <c r="B50" s="36">
        <f>SUMIFS(СВЦЭМ!$C$39:$C$758,СВЦЭМ!$A$39:$A$758,$A50,СВЦЭМ!$B$39:$B$758,B$47)+'СЕТ СН'!$G$9+СВЦЭМ!$D$10+'СЕТ СН'!$G$5-'СЕТ СН'!$G$17</f>
        <v>4865.3635228900002</v>
      </c>
      <c r="C50" s="36">
        <f>SUMIFS(СВЦЭМ!$C$39:$C$758,СВЦЭМ!$A$39:$A$758,$A50,СВЦЭМ!$B$39:$B$758,C$47)+'СЕТ СН'!$G$9+СВЦЭМ!$D$10+'СЕТ СН'!$G$5-'СЕТ СН'!$G$17</f>
        <v>4909.9127553500002</v>
      </c>
      <c r="D50" s="36">
        <f>SUMIFS(СВЦЭМ!$C$39:$C$758,СВЦЭМ!$A$39:$A$758,$A50,СВЦЭМ!$B$39:$B$758,D$47)+'СЕТ СН'!$G$9+СВЦЭМ!$D$10+'СЕТ СН'!$G$5-'СЕТ СН'!$G$17</f>
        <v>4936.3896884699998</v>
      </c>
      <c r="E50" s="36">
        <f>SUMIFS(СВЦЭМ!$C$39:$C$758,СВЦЭМ!$A$39:$A$758,$A50,СВЦЭМ!$B$39:$B$758,E$47)+'СЕТ СН'!$G$9+СВЦЭМ!$D$10+'СЕТ СН'!$G$5-'СЕТ СН'!$G$17</f>
        <v>4964.8944957200001</v>
      </c>
      <c r="F50" s="36">
        <f>SUMIFS(СВЦЭМ!$C$39:$C$758,СВЦЭМ!$A$39:$A$758,$A50,СВЦЭМ!$B$39:$B$758,F$47)+'СЕТ СН'!$G$9+СВЦЭМ!$D$10+'СЕТ СН'!$G$5-'СЕТ СН'!$G$17</f>
        <v>4964.8945104499999</v>
      </c>
      <c r="G50" s="36">
        <f>SUMIFS(СВЦЭМ!$C$39:$C$758,СВЦЭМ!$A$39:$A$758,$A50,СВЦЭМ!$B$39:$B$758,G$47)+'СЕТ СН'!$G$9+СВЦЭМ!$D$10+'СЕТ СН'!$G$5-'СЕТ СН'!$G$17</f>
        <v>4939.61809481</v>
      </c>
      <c r="H50" s="36">
        <f>SUMIFS(СВЦЭМ!$C$39:$C$758,СВЦЭМ!$A$39:$A$758,$A50,СВЦЭМ!$B$39:$B$758,H$47)+'СЕТ СН'!$G$9+СВЦЭМ!$D$10+'СЕТ СН'!$G$5-'СЕТ СН'!$G$17</f>
        <v>4909.2669170899999</v>
      </c>
      <c r="I50" s="36">
        <f>SUMIFS(СВЦЭМ!$C$39:$C$758,СВЦЭМ!$A$39:$A$758,$A50,СВЦЭМ!$B$39:$B$758,I$47)+'СЕТ СН'!$G$9+СВЦЭМ!$D$10+'СЕТ СН'!$G$5-'СЕТ СН'!$G$17</f>
        <v>4875.8723478600004</v>
      </c>
      <c r="J50" s="36">
        <f>SUMIFS(СВЦЭМ!$C$39:$C$758,СВЦЭМ!$A$39:$A$758,$A50,СВЦЭМ!$B$39:$B$758,J$47)+'СЕТ СН'!$G$9+СВЦЭМ!$D$10+'СЕТ СН'!$G$5-'СЕТ СН'!$G$17</f>
        <v>4771.3936600500001</v>
      </c>
      <c r="K50" s="36">
        <f>SUMIFS(СВЦЭМ!$C$39:$C$758,СВЦЭМ!$A$39:$A$758,$A50,СВЦЭМ!$B$39:$B$758,K$47)+'СЕТ СН'!$G$9+СВЦЭМ!$D$10+'СЕТ СН'!$G$5-'СЕТ СН'!$G$17</f>
        <v>4689.1358080600003</v>
      </c>
      <c r="L50" s="36">
        <f>SUMIFS(СВЦЭМ!$C$39:$C$758,СВЦЭМ!$A$39:$A$758,$A50,СВЦЭМ!$B$39:$B$758,L$47)+'СЕТ СН'!$G$9+СВЦЭМ!$D$10+'СЕТ СН'!$G$5-'СЕТ СН'!$G$17</f>
        <v>4663.4386091599999</v>
      </c>
      <c r="M50" s="36">
        <f>SUMIFS(СВЦЭМ!$C$39:$C$758,СВЦЭМ!$A$39:$A$758,$A50,СВЦЭМ!$B$39:$B$758,M$47)+'СЕТ СН'!$G$9+СВЦЭМ!$D$10+'СЕТ СН'!$G$5-'СЕТ СН'!$G$17</f>
        <v>4672.2101559000002</v>
      </c>
      <c r="N50" s="36">
        <f>SUMIFS(СВЦЭМ!$C$39:$C$758,СВЦЭМ!$A$39:$A$758,$A50,СВЦЭМ!$B$39:$B$758,N$47)+'СЕТ СН'!$G$9+СВЦЭМ!$D$10+'СЕТ СН'!$G$5-'СЕТ СН'!$G$17</f>
        <v>4696.07342324</v>
      </c>
      <c r="O50" s="36">
        <f>SUMIFS(СВЦЭМ!$C$39:$C$758,СВЦЭМ!$A$39:$A$758,$A50,СВЦЭМ!$B$39:$B$758,O$47)+'СЕТ СН'!$G$9+СВЦЭМ!$D$10+'СЕТ СН'!$G$5-'СЕТ СН'!$G$17</f>
        <v>4734.1422672799999</v>
      </c>
      <c r="P50" s="36">
        <f>SUMIFS(СВЦЭМ!$C$39:$C$758,СВЦЭМ!$A$39:$A$758,$A50,СВЦЭМ!$B$39:$B$758,P$47)+'СЕТ СН'!$G$9+СВЦЭМ!$D$10+'СЕТ СН'!$G$5-'СЕТ СН'!$G$17</f>
        <v>4757.2729313999998</v>
      </c>
      <c r="Q50" s="36">
        <f>SUMIFS(СВЦЭМ!$C$39:$C$758,СВЦЭМ!$A$39:$A$758,$A50,СВЦЭМ!$B$39:$B$758,Q$47)+'СЕТ СН'!$G$9+СВЦЭМ!$D$10+'СЕТ СН'!$G$5-'СЕТ СН'!$G$17</f>
        <v>4774.0432332099999</v>
      </c>
      <c r="R50" s="36">
        <f>SUMIFS(СВЦЭМ!$C$39:$C$758,СВЦЭМ!$A$39:$A$758,$A50,СВЦЭМ!$B$39:$B$758,R$47)+'СЕТ СН'!$G$9+СВЦЭМ!$D$10+'СЕТ СН'!$G$5-'СЕТ СН'!$G$17</f>
        <v>4772.7385680699999</v>
      </c>
      <c r="S50" s="36">
        <f>SUMIFS(СВЦЭМ!$C$39:$C$758,СВЦЭМ!$A$39:$A$758,$A50,СВЦЭМ!$B$39:$B$758,S$47)+'СЕТ СН'!$G$9+СВЦЭМ!$D$10+'СЕТ СН'!$G$5-'СЕТ СН'!$G$17</f>
        <v>4763.9314232099996</v>
      </c>
      <c r="T50" s="36">
        <f>SUMIFS(СВЦЭМ!$C$39:$C$758,СВЦЭМ!$A$39:$A$758,$A50,СВЦЭМ!$B$39:$B$758,T$47)+'СЕТ СН'!$G$9+СВЦЭМ!$D$10+'СЕТ СН'!$G$5-'СЕТ СН'!$G$17</f>
        <v>4680.22799235</v>
      </c>
      <c r="U50" s="36">
        <f>SUMIFS(СВЦЭМ!$C$39:$C$758,СВЦЭМ!$A$39:$A$758,$A50,СВЦЭМ!$B$39:$B$758,U$47)+'СЕТ СН'!$G$9+СВЦЭМ!$D$10+'СЕТ СН'!$G$5-'СЕТ СН'!$G$17</f>
        <v>4660.8313086899998</v>
      </c>
      <c r="V50" s="36">
        <f>SUMIFS(СВЦЭМ!$C$39:$C$758,СВЦЭМ!$A$39:$A$758,$A50,СВЦЭМ!$B$39:$B$758,V$47)+'СЕТ СН'!$G$9+СВЦЭМ!$D$10+'СЕТ СН'!$G$5-'СЕТ СН'!$G$17</f>
        <v>4695.0279410499998</v>
      </c>
      <c r="W50" s="36">
        <f>SUMIFS(СВЦЭМ!$C$39:$C$758,СВЦЭМ!$A$39:$A$758,$A50,СВЦЭМ!$B$39:$B$758,W$47)+'СЕТ СН'!$G$9+СВЦЭМ!$D$10+'СЕТ СН'!$G$5-'СЕТ СН'!$G$17</f>
        <v>4715.8584871100002</v>
      </c>
      <c r="X50" s="36">
        <f>SUMIFS(СВЦЭМ!$C$39:$C$758,СВЦЭМ!$A$39:$A$758,$A50,СВЦЭМ!$B$39:$B$758,X$47)+'СЕТ СН'!$G$9+СВЦЭМ!$D$10+'СЕТ СН'!$G$5-'СЕТ СН'!$G$17</f>
        <v>4759.6551834000002</v>
      </c>
      <c r="Y50" s="36">
        <f>SUMIFS(СВЦЭМ!$C$39:$C$758,СВЦЭМ!$A$39:$A$758,$A50,СВЦЭМ!$B$39:$B$758,Y$47)+'СЕТ СН'!$G$9+СВЦЭМ!$D$10+'СЕТ СН'!$G$5-'СЕТ СН'!$G$17</f>
        <v>4806.2639755999999</v>
      </c>
    </row>
    <row r="51" spans="1:25" ht="15.75" x14ac:dyDescent="0.2">
      <c r="A51" s="35">
        <f t="shared" si="1"/>
        <v>45600</v>
      </c>
      <c r="B51" s="36">
        <f>SUMIFS(СВЦЭМ!$C$39:$C$758,СВЦЭМ!$A$39:$A$758,$A51,СВЦЭМ!$B$39:$B$758,B$47)+'СЕТ СН'!$G$9+СВЦЭМ!$D$10+'СЕТ СН'!$G$5-'СЕТ СН'!$G$17</f>
        <v>4782.7524544899998</v>
      </c>
      <c r="C51" s="36">
        <f>SUMIFS(СВЦЭМ!$C$39:$C$758,СВЦЭМ!$A$39:$A$758,$A51,СВЦЭМ!$B$39:$B$758,C$47)+'СЕТ СН'!$G$9+СВЦЭМ!$D$10+'СЕТ СН'!$G$5-'СЕТ СН'!$G$17</f>
        <v>4833.92090792</v>
      </c>
      <c r="D51" s="36">
        <f>SUMIFS(СВЦЭМ!$C$39:$C$758,СВЦЭМ!$A$39:$A$758,$A51,СВЦЭМ!$B$39:$B$758,D$47)+'СЕТ СН'!$G$9+СВЦЭМ!$D$10+'СЕТ СН'!$G$5-'СЕТ СН'!$G$17</f>
        <v>4855.7617679300001</v>
      </c>
      <c r="E51" s="36">
        <f>SUMIFS(СВЦЭМ!$C$39:$C$758,СВЦЭМ!$A$39:$A$758,$A51,СВЦЭМ!$B$39:$B$758,E$47)+'СЕТ СН'!$G$9+СВЦЭМ!$D$10+'СЕТ СН'!$G$5-'СЕТ СН'!$G$17</f>
        <v>4862.0248750299997</v>
      </c>
      <c r="F51" s="36">
        <f>SUMIFS(СВЦЭМ!$C$39:$C$758,СВЦЭМ!$A$39:$A$758,$A51,СВЦЭМ!$B$39:$B$758,F$47)+'СЕТ СН'!$G$9+СВЦЭМ!$D$10+'СЕТ СН'!$G$5-'СЕТ СН'!$G$17</f>
        <v>4864.96858849</v>
      </c>
      <c r="G51" s="36">
        <f>SUMIFS(СВЦЭМ!$C$39:$C$758,СВЦЭМ!$A$39:$A$758,$A51,СВЦЭМ!$B$39:$B$758,G$47)+'СЕТ СН'!$G$9+СВЦЭМ!$D$10+'СЕТ СН'!$G$5-'СЕТ СН'!$G$17</f>
        <v>4844.3992944299998</v>
      </c>
      <c r="H51" s="36">
        <f>SUMIFS(СВЦЭМ!$C$39:$C$758,СВЦЭМ!$A$39:$A$758,$A51,СВЦЭМ!$B$39:$B$758,H$47)+'СЕТ СН'!$G$9+СВЦЭМ!$D$10+'СЕТ СН'!$G$5-'СЕТ СН'!$G$17</f>
        <v>4898.3554593400004</v>
      </c>
      <c r="I51" s="36">
        <f>SUMIFS(СВЦЭМ!$C$39:$C$758,СВЦЭМ!$A$39:$A$758,$A51,СВЦЭМ!$B$39:$B$758,I$47)+'СЕТ СН'!$G$9+СВЦЭМ!$D$10+'СЕТ СН'!$G$5-'СЕТ СН'!$G$17</f>
        <v>4920.0737993299999</v>
      </c>
      <c r="J51" s="36">
        <f>SUMIFS(СВЦЭМ!$C$39:$C$758,СВЦЭМ!$A$39:$A$758,$A51,СВЦЭМ!$B$39:$B$758,J$47)+'СЕТ СН'!$G$9+СВЦЭМ!$D$10+'СЕТ СН'!$G$5-'СЕТ СН'!$G$17</f>
        <v>4923.1991092500002</v>
      </c>
      <c r="K51" s="36">
        <f>SUMIFS(СВЦЭМ!$C$39:$C$758,СВЦЭМ!$A$39:$A$758,$A51,СВЦЭМ!$B$39:$B$758,K$47)+'СЕТ СН'!$G$9+СВЦЭМ!$D$10+'СЕТ СН'!$G$5-'СЕТ СН'!$G$17</f>
        <v>4842.4567575299998</v>
      </c>
      <c r="L51" s="36">
        <f>SUMIFS(СВЦЭМ!$C$39:$C$758,СВЦЭМ!$A$39:$A$758,$A51,СВЦЭМ!$B$39:$B$758,L$47)+'СЕТ СН'!$G$9+СВЦЭМ!$D$10+'СЕТ СН'!$G$5-'СЕТ СН'!$G$17</f>
        <v>4775.3368444999996</v>
      </c>
      <c r="M51" s="36">
        <f>SUMIFS(СВЦЭМ!$C$39:$C$758,СВЦЭМ!$A$39:$A$758,$A51,СВЦЭМ!$B$39:$B$758,M$47)+'СЕТ СН'!$G$9+СВЦЭМ!$D$10+'СЕТ СН'!$G$5-'СЕТ СН'!$G$17</f>
        <v>4781.2184334399999</v>
      </c>
      <c r="N51" s="36">
        <f>SUMIFS(СВЦЭМ!$C$39:$C$758,СВЦЭМ!$A$39:$A$758,$A51,СВЦЭМ!$B$39:$B$758,N$47)+'СЕТ СН'!$G$9+СВЦЭМ!$D$10+'СЕТ СН'!$G$5-'СЕТ СН'!$G$17</f>
        <v>4826.2228797799999</v>
      </c>
      <c r="O51" s="36">
        <f>SUMIFS(СВЦЭМ!$C$39:$C$758,СВЦЭМ!$A$39:$A$758,$A51,СВЦЭМ!$B$39:$B$758,O$47)+'СЕТ СН'!$G$9+СВЦЭМ!$D$10+'СЕТ СН'!$G$5-'СЕТ СН'!$G$17</f>
        <v>4830.7306460099999</v>
      </c>
      <c r="P51" s="36">
        <f>SUMIFS(СВЦЭМ!$C$39:$C$758,СВЦЭМ!$A$39:$A$758,$A51,СВЦЭМ!$B$39:$B$758,P$47)+'СЕТ СН'!$G$9+СВЦЭМ!$D$10+'СЕТ СН'!$G$5-'СЕТ СН'!$G$17</f>
        <v>4838.71993148</v>
      </c>
      <c r="Q51" s="36">
        <f>SUMIFS(СВЦЭМ!$C$39:$C$758,СВЦЭМ!$A$39:$A$758,$A51,СВЦЭМ!$B$39:$B$758,Q$47)+'СЕТ СН'!$G$9+СВЦЭМ!$D$10+'СЕТ СН'!$G$5-'СЕТ СН'!$G$17</f>
        <v>4848.4727585199998</v>
      </c>
      <c r="R51" s="36">
        <f>SUMIFS(СВЦЭМ!$C$39:$C$758,СВЦЭМ!$A$39:$A$758,$A51,СВЦЭМ!$B$39:$B$758,R$47)+'СЕТ СН'!$G$9+СВЦЭМ!$D$10+'СЕТ СН'!$G$5-'СЕТ СН'!$G$17</f>
        <v>4841.9753927599995</v>
      </c>
      <c r="S51" s="36">
        <f>SUMIFS(СВЦЭМ!$C$39:$C$758,СВЦЭМ!$A$39:$A$758,$A51,СВЦЭМ!$B$39:$B$758,S$47)+'СЕТ СН'!$G$9+СВЦЭМ!$D$10+'СЕТ СН'!$G$5-'СЕТ СН'!$G$17</f>
        <v>4813.9123696999995</v>
      </c>
      <c r="T51" s="36">
        <f>SUMIFS(СВЦЭМ!$C$39:$C$758,СВЦЭМ!$A$39:$A$758,$A51,СВЦЭМ!$B$39:$B$758,T$47)+'СЕТ СН'!$G$9+СВЦЭМ!$D$10+'СЕТ СН'!$G$5-'СЕТ СН'!$G$17</f>
        <v>4725.4964794699999</v>
      </c>
      <c r="U51" s="36">
        <f>SUMIFS(СВЦЭМ!$C$39:$C$758,СВЦЭМ!$A$39:$A$758,$A51,СВЦЭМ!$B$39:$B$758,U$47)+'СЕТ СН'!$G$9+СВЦЭМ!$D$10+'СЕТ СН'!$G$5-'СЕТ СН'!$G$17</f>
        <v>4707.4311875599997</v>
      </c>
      <c r="V51" s="36">
        <f>SUMIFS(СВЦЭМ!$C$39:$C$758,СВЦЭМ!$A$39:$A$758,$A51,СВЦЭМ!$B$39:$B$758,V$47)+'СЕТ СН'!$G$9+СВЦЭМ!$D$10+'СЕТ СН'!$G$5-'СЕТ СН'!$G$17</f>
        <v>4732.2236525600001</v>
      </c>
      <c r="W51" s="36">
        <f>SUMIFS(СВЦЭМ!$C$39:$C$758,СВЦЭМ!$A$39:$A$758,$A51,СВЦЭМ!$B$39:$B$758,W$47)+'СЕТ СН'!$G$9+СВЦЭМ!$D$10+'СЕТ СН'!$G$5-'СЕТ СН'!$G$17</f>
        <v>4766.0256065800004</v>
      </c>
      <c r="X51" s="36">
        <f>SUMIFS(СВЦЭМ!$C$39:$C$758,СВЦЭМ!$A$39:$A$758,$A51,СВЦЭМ!$B$39:$B$758,X$47)+'СЕТ СН'!$G$9+СВЦЭМ!$D$10+'СЕТ СН'!$G$5-'СЕТ СН'!$G$17</f>
        <v>4826.4166529399999</v>
      </c>
      <c r="Y51" s="36">
        <f>SUMIFS(СВЦЭМ!$C$39:$C$758,СВЦЭМ!$A$39:$A$758,$A51,СВЦЭМ!$B$39:$B$758,Y$47)+'СЕТ СН'!$G$9+СВЦЭМ!$D$10+'СЕТ СН'!$G$5-'СЕТ СН'!$G$17</f>
        <v>4869.0282288999997</v>
      </c>
    </row>
    <row r="52" spans="1:25" ht="15.75" x14ac:dyDescent="0.2">
      <c r="A52" s="35">
        <f t="shared" si="1"/>
        <v>45601</v>
      </c>
      <c r="B52" s="36">
        <f>SUMIFS(СВЦЭМ!$C$39:$C$758,СВЦЭМ!$A$39:$A$758,$A52,СВЦЭМ!$B$39:$B$758,B$47)+'СЕТ СН'!$G$9+СВЦЭМ!$D$10+'СЕТ СН'!$G$5-'СЕТ СН'!$G$17</f>
        <v>4877.6944610299997</v>
      </c>
      <c r="C52" s="36">
        <f>SUMIFS(СВЦЭМ!$C$39:$C$758,СВЦЭМ!$A$39:$A$758,$A52,СВЦЭМ!$B$39:$B$758,C$47)+'СЕТ СН'!$G$9+СВЦЭМ!$D$10+'СЕТ СН'!$G$5-'СЕТ СН'!$G$17</f>
        <v>4934.36249572</v>
      </c>
      <c r="D52" s="36">
        <f>SUMIFS(СВЦЭМ!$C$39:$C$758,СВЦЭМ!$A$39:$A$758,$A52,СВЦЭМ!$B$39:$B$758,D$47)+'СЕТ СН'!$G$9+СВЦЭМ!$D$10+'СЕТ СН'!$G$5-'СЕТ СН'!$G$17</f>
        <v>4973.2151147300001</v>
      </c>
      <c r="E52" s="36">
        <f>SUMIFS(СВЦЭМ!$C$39:$C$758,СВЦЭМ!$A$39:$A$758,$A52,СВЦЭМ!$B$39:$B$758,E$47)+'СЕТ СН'!$G$9+СВЦЭМ!$D$10+'СЕТ СН'!$G$5-'СЕТ СН'!$G$17</f>
        <v>4963.43068554</v>
      </c>
      <c r="F52" s="36">
        <f>SUMIFS(СВЦЭМ!$C$39:$C$758,СВЦЭМ!$A$39:$A$758,$A52,СВЦЭМ!$B$39:$B$758,F$47)+'СЕТ СН'!$G$9+СВЦЭМ!$D$10+'СЕТ СН'!$G$5-'СЕТ СН'!$G$17</f>
        <v>4951.6408218400002</v>
      </c>
      <c r="G52" s="36">
        <f>SUMIFS(СВЦЭМ!$C$39:$C$758,СВЦЭМ!$A$39:$A$758,$A52,СВЦЭМ!$B$39:$B$758,G$47)+'СЕТ СН'!$G$9+СВЦЭМ!$D$10+'СЕТ СН'!$G$5-'СЕТ СН'!$G$17</f>
        <v>4922.1765796599993</v>
      </c>
      <c r="H52" s="36">
        <f>SUMIFS(СВЦЭМ!$C$39:$C$758,СВЦЭМ!$A$39:$A$758,$A52,СВЦЭМ!$B$39:$B$758,H$47)+'СЕТ СН'!$G$9+СВЦЭМ!$D$10+'СЕТ СН'!$G$5-'СЕТ СН'!$G$17</f>
        <v>4887.9650839999995</v>
      </c>
      <c r="I52" s="36">
        <f>SUMIFS(СВЦЭМ!$C$39:$C$758,СВЦЭМ!$A$39:$A$758,$A52,СВЦЭМ!$B$39:$B$758,I$47)+'СЕТ СН'!$G$9+СВЦЭМ!$D$10+'СЕТ СН'!$G$5-'СЕТ СН'!$G$17</f>
        <v>4823.8874868100002</v>
      </c>
      <c r="J52" s="36">
        <f>SUMIFS(СВЦЭМ!$C$39:$C$758,СВЦЭМ!$A$39:$A$758,$A52,СВЦЭМ!$B$39:$B$758,J$47)+'СЕТ СН'!$G$9+СВЦЭМ!$D$10+'СЕТ СН'!$G$5-'СЕТ СН'!$G$17</f>
        <v>4782.6145706999996</v>
      </c>
      <c r="K52" s="36">
        <f>SUMIFS(СВЦЭМ!$C$39:$C$758,СВЦЭМ!$A$39:$A$758,$A52,СВЦЭМ!$B$39:$B$758,K$47)+'СЕТ СН'!$G$9+СВЦЭМ!$D$10+'СЕТ СН'!$G$5-'СЕТ СН'!$G$17</f>
        <v>4764.2358820600002</v>
      </c>
      <c r="L52" s="36">
        <f>SUMIFS(СВЦЭМ!$C$39:$C$758,СВЦЭМ!$A$39:$A$758,$A52,СВЦЭМ!$B$39:$B$758,L$47)+'СЕТ СН'!$G$9+СВЦЭМ!$D$10+'СЕТ СН'!$G$5-'СЕТ СН'!$G$17</f>
        <v>4748.3167028500002</v>
      </c>
      <c r="M52" s="36">
        <f>SUMIFS(СВЦЭМ!$C$39:$C$758,СВЦЭМ!$A$39:$A$758,$A52,СВЦЭМ!$B$39:$B$758,M$47)+'СЕТ СН'!$G$9+СВЦЭМ!$D$10+'СЕТ СН'!$G$5-'СЕТ СН'!$G$17</f>
        <v>4746.3961436099999</v>
      </c>
      <c r="N52" s="36">
        <f>SUMIFS(СВЦЭМ!$C$39:$C$758,СВЦЭМ!$A$39:$A$758,$A52,СВЦЭМ!$B$39:$B$758,N$47)+'СЕТ СН'!$G$9+СВЦЭМ!$D$10+'СЕТ СН'!$G$5-'СЕТ СН'!$G$17</f>
        <v>4776.8450988300001</v>
      </c>
      <c r="O52" s="36">
        <f>SUMIFS(СВЦЭМ!$C$39:$C$758,СВЦЭМ!$A$39:$A$758,$A52,СВЦЭМ!$B$39:$B$758,O$47)+'СЕТ СН'!$G$9+СВЦЭМ!$D$10+'СЕТ СН'!$G$5-'СЕТ СН'!$G$17</f>
        <v>4765.2129387900004</v>
      </c>
      <c r="P52" s="36">
        <f>SUMIFS(СВЦЭМ!$C$39:$C$758,СВЦЭМ!$A$39:$A$758,$A52,СВЦЭМ!$B$39:$B$758,P$47)+'СЕТ СН'!$G$9+СВЦЭМ!$D$10+'СЕТ СН'!$G$5-'СЕТ СН'!$G$17</f>
        <v>4771.1025600599996</v>
      </c>
      <c r="Q52" s="36">
        <f>SUMIFS(СВЦЭМ!$C$39:$C$758,СВЦЭМ!$A$39:$A$758,$A52,СВЦЭМ!$B$39:$B$758,Q$47)+'СЕТ СН'!$G$9+СВЦЭМ!$D$10+'СЕТ СН'!$G$5-'СЕТ СН'!$G$17</f>
        <v>4790.1486447299994</v>
      </c>
      <c r="R52" s="36">
        <f>SUMIFS(СВЦЭМ!$C$39:$C$758,СВЦЭМ!$A$39:$A$758,$A52,СВЦЭМ!$B$39:$B$758,R$47)+'СЕТ СН'!$G$9+СВЦЭМ!$D$10+'СЕТ СН'!$G$5-'СЕТ СН'!$G$17</f>
        <v>4787.7540483800003</v>
      </c>
      <c r="S52" s="36">
        <f>SUMIFS(СВЦЭМ!$C$39:$C$758,СВЦЭМ!$A$39:$A$758,$A52,СВЦЭМ!$B$39:$B$758,S$47)+'СЕТ СН'!$G$9+СВЦЭМ!$D$10+'СЕТ СН'!$G$5-'СЕТ СН'!$G$17</f>
        <v>4772.4052952000002</v>
      </c>
      <c r="T52" s="36">
        <f>SUMIFS(СВЦЭМ!$C$39:$C$758,СВЦЭМ!$A$39:$A$758,$A52,СВЦЭМ!$B$39:$B$758,T$47)+'СЕТ СН'!$G$9+СВЦЭМ!$D$10+'СЕТ СН'!$G$5-'СЕТ СН'!$G$17</f>
        <v>4692.8290847899998</v>
      </c>
      <c r="U52" s="36">
        <f>SUMIFS(СВЦЭМ!$C$39:$C$758,СВЦЭМ!$A$39:$A$758,$A52,СВЦЭМ!$B$39:$B$758,U$47)+'СЕТ СН'!$G$9+СВЦЭМ!$D$10+'СЕТ СН'!$G$5-'СЕТ СН'!$G$17</f>
        <v>4720.3038923799995</v>
      </c>
      <c r="V52" s="36">
        <f>SUMIFS(СВЦЭМ!$C$39:$C$758,СВЦЭМ!$A$39:$A$758,$A52,СВЦЭМ!$B$39:$B$758,V$47)+'СЕТ СН'!$G$9+СВЦЭМ!$D$10+'СЕТ СН'!$G$5-'СЕТ СН'!$G$17</f>
        <v>4718.9887032999995</v>
      </c>
      <c r="W52" s="36">
        <f>SUMIFS(СВЦЭМ!$C$39:$C$758,СВЦЭМ!$A$39:$A$758,$A52,СВЦЭМ!$B$39:$B$758,W$47)+'СЕТ СН'!$G$9+СВЦЭМ!$D$10+'СЕТ СН'!$G$5-'СЕТ СН'!$G$17</f>
        <v>4737.5624910699999</v>
      </c>
      <c r="X52" s="36">
        <f>SUMIFS(СВЦЭМ!$C$39:$C$758,СВЦЭМ!$A$39:$A$758,$A52,СВЦЭМ!$B$39:$B$758,X$47)+'СЕТ СН'!$G$9+СВЦЭМ!$D$10+'СЕТ СН'!$G$5-'СЕТ СН'!$G$17</f>
        <v>4763.2465311799997</v>
      </c>
      <c r="Y52" s="36">
        <f>SUMIFS(СВЦЭМ!$C$39:$C$758,СВЦЭМ!$A$39:$A$758,$A52,СВЦЭМ!$B$39:$B$758,Y$47)+'СЕТ СН'!$G$9+СВЦЭМ!$D$10+'СЕТ СН'!$G$5-'СЕТ СН'!$G$17</f>
        <v>4819.3126797699997</v>
      </c>
    </row>
    <row r="53" spans="1:25" ht="15.75" x14ac:dyDescent="0.2">
      <c r="A53" s="35">
        <f t="shared" si="1"/>
        <v>45602</v>
      </c>
      <c r="B53" s="36">
        <f>SUMIFS(СВЦЭМ!$C$39:$C$758,СВЦЭМ!$A$39:$A$758,$A53,СВЦЭМ!$B$39:$B$758,B$47)+'СЕТ СН'!$G$9+СВЦЭМ!$D$10+'СЕТ СН'!$G$5-'СЕТ СН'!$G$17</f>
        <v>4763.8545130299999</v>
      </c>
      <c r="C53" s="36">
        <f>SUMIFS(СВЦЭМ!$C$39:$C$758,СВЦЭМ!$A$39:$A$758,$A53,СВЦЭМ!$B$39:$B$758,C$47)+'СЕТ СН'!$G$9+СВЦЭМ!$D$10+'СЕТ СН'!$G$5-'СЕТ СН'!$G$17</f>
        <v>4799.6874163599996</v>
      </c>
      <c r="D53" s="36">
        <f>SUMIFS(СВЦЭМ!$C$39:$C$758,СВЦЭМ!$A$39:$A$758,$A53,СВЦЭМ!$B$39:$B$758,D$47)+'СЕТ СН'!$G$9+СВЦЭМ!$D$10+'СЕТ СН'!$G$5-'СЕТ СН'!$G$17</f>
        <v>4831.3705838899996</v>
      </c>
      <c r="E53" s="36">
        <f>SUMIFS(СВЦЭМ!$C$39:$C$758,СВЦЭМ!$A$39:$A$758,$A53,СВЦЭМ!$B$39:$B$758,E$47)+'СЕТ СН'!$G$9+СВЦЭМ!$D$10+'СЕТ СН'!$G$5-'СЕТ СН'!$G$17</f>
        <v>4846.29256996</v>
      </c>
      <c r="F53" s="36">
        <f>SUMIFS(СВЦЭМ!$C$39:$C$758,СВЦЭМ!$A$39:$A$758,$A53,СВЦЭМ!$B$39:$B$758,F$47)+'СЕТ СН'!$G$9+СВЦЭМ!$D$10+'СЕТ СН'!$G$5-'СЕТ СН'!$G$17</f>
        <v>4837.7143059499995</v>
      </c>
      <c r="G53" s="36">
        <f>SUMIFS(СВЦЭМ!$C$39:$C$758,СВЦЭМ!$A$39:$A$758,$A53,СВЦЭМ!$B$39:$B$758,G$47)+'СЕТ СН'!$G$9+СВЦЭМ!$D$10+'СЕТ СН'!$G$5-'СЕТ СН'!$G$17</f>
        <v>4818.8562636500001</v>
      </c>
      <c r="H53" s="36">
        <f>SUMIFS(СВЦЭМ!$C$39:$C$758,СВЦЭМ!$A$39:$A$758,$A53,СВЦЭМ!$B$39:$B$758,H$47)+'СЕТ СН'!$G$9+СВЦЭМ!$D$10+'СЕТ СН'!$G$5-'СЕТ СН'!$G$17</f>
        <v>4830.51986579</v>
      </c>
      <c r="I53" s="36">
        <f>SUMIFS(СВЦЭМ!$C$39:$C$758,СВЦЭМ!$A$39:$A$758,$A53,СВЦЭМ!$B$39:$B$758,I$47)+'СЕТ СН'!$G$9+СВЦЭМ!$D$10+'СЕТ СН'!$G$5-'СЕТ СН'!$G$17</f>
        <v>4759.3405219699998</v>
      </c>
      <c r="J53" s="36">
        <f>SUMIFS(СВЦЭМ!$C$39:$C$758,СВЦЭМ!$A$39:$A$758,$A53,СВЦЭМ!$B$39:$B$758,J$47)+'СЕТ СН'!$G$9+СВЦЭМ!$D$10+'СЕТ СН'!$G$5-'СЕТ СН'!$G$17</f>
        <v>4707.9259017900004</v>
      </c>
      <c r="K53" s="36">
        <f>SUMIFS(СВЦЭМ!$C$39:$C$758,СВЦЭМ!$A$39:$A$758,$A53,СВЦЭМ!$B$39:$B$758,K$47)+'СЕТ СН'!$G$9+СВЦЭМ!$D$10+'СЕТ СН'!$G$5-'СЕТ СН'!$G$17</f>
        <v>4650.3586689200001</v>
      </c>
      <c r="L53" s="36">
        <f>SUMIFS(СВЦЭМ!$C$39:$C$758,СВЦЭМ!$A$39:$A$758,$A53,СВЦЭМ!$B$39:$B$758,L$47)+'СЕТ СН'!$G$9+СВЦЭМ!$D$10+'СЕТ СН'!$G$5-'СЕТ СН'!$G$17</f>
        <v>4643.6309568500001</v>
      </c>
      <c r="M53" s="36">
        <f>SUMIFS(СВЦЭМ!$C$39:$C$758,СВЦЭМ!$A$39:$A$758,$A53,СВЦЭМ!$B$39:$B$758,M$47)+'СЕТ СН'!$G$9+СВЦЭМ!$D$10+'СЕТ СН'!$G$5-'СЕТ СН'!$G$17</f>
        <v>4651.85437525</v>
      </c>
      <c r="N53" s="36">
        <f>SUMIFS(СВЦЭМ!$C$39:$C$758,СВЦЭМ!$A$39:$A$758,$A53,СВЦЭМ!$B$39:$B$758,N$47)+'СЕТ СН'!$G$9+СВЦЭМ!$D$10+'СЕТ СН'!$G$5-'СЕТ СН'!$G$17</f>
        <v>4669.0082872100002</v>
      </c>
      <c r="O53" s="36">
        <f>SUMIFS(СВЦЭМ!$C$39:$C$758,СВЦЭМ!$A$39:$A$758,$A53,СВЦЭМ!$B$39:$B$758,O$47)+'СЕТ СН'!$G$9+СВЦЭМ!$D$10+'СЕТ СН'!$G$5-'СЕТ СН'!$G$17</f>
        <v>4644.5798140299994</v>
      </c>
      <c r="P53" s="36">
        <f>SUMIFS(СВЦЭМ!$C$39:$C$758,СВЦЭМ!$A$39:$A$758,$A53,СВЦЭМ!$B$39:$B$758,P$47)+'СЕТ СН'!$G$9+СВЦЭМ!$D$10+'СЕТ СН'!$G$5-'СЕТ СН'!$G$17</f>
        <v>4656.7095494099995</v>
      </c>
      <c r="Q53" s="36">
        <f>SUMIFS(СВЦЭМ!$C$39:$C$758,СВЦЭМ!$A$39:$A$758,$A53,СВЦЭМ!$B$39:$B$758,Q$47)+'СЕТ СН'!$G$9+СВЦЭМ!$D$10+'СЕТ СН'!$G$5-'СЕТ СН'!$G$17</f>
        <v>4664.6625014700003</v>
      </c>
      <c r="R53" s="36">
        <f>SUMIFS(СВЦЭМ!$C$39:$C$758,СВЦЭМ!$A$39:$A$758,$A53,СВЦЭМ!$B$39:$B$758,R$47)+'СЕТ СН'!$G$9+СВЦЭМ!$D$10+'СЕТ СН'!$G$5-'СЕТ СН'!$G$17</f>
        <v>4674.8352741399995</v>
      </c>
      <c r="S53" s="36">
        <f>SUMIFS(СВЦЭМ!$C$39:$C$758,СВЦЭМ!$A$39:$A$758,$A53,СВЦЭМ!$B$39:$B$758,S$47)+'СЕТ СН'!$G$9+СВЦЭМ!$D$10+'СЕТ СН'!$G$5-'СЕТ СН'!$G$17</f>
        <v>4644.9754126299995</v>
      </c>
      <c r="T53" s="36">
        <f>SUMIFS(СВЦЭМ!$C$39:$C$758,СВЦЭМ!$A$39:$A$758,$A53,СВЦЭМ!$B$39:$B$758,T$47)+'СЕТ СН'!$G$9+СВЦЭМ!$D$10+'СЕТ СН'!$G$5-'СЕТ СН'!$G$17</f>
        <v>4617.44042962</v>
      </c>
      <c r="U53" s="36">
        <f>SUMIFS(СВЦЭМ!$C$39:$C$758,СВЦЭМ!$A$39:$A$758,$A53,СВЦЭМ!$B$39:$B$758,U$47)+'СЕТ СН'!$G$9+СВЦЭМ!$D$10+'СЕТ СН'!$G$5-'СЕТ СН'!$G$17</f>
        <v>4634.61152984</v>
      </c>
      <c r="V53" s="36">
        <f>SUMIFS(СВЦЭМ!$C$39:$C$758,СВЦЭМ!$A$39:$A$758,$A53,СВЦЭМ!$B$39:$B$758,V$47)+'СЕТ СН'!$G$9+СВЦЭМ!$D$10+'СЕТ СН'!$G$5-'СЕТ СН'!$G$17</f>
        <v>4652.7275753399999</v>
      </c>
      <c r="W53" s="36">
        <f>SUMIFS(СВЦЭМ!$C$39:$C$758,СВЦЭМ!$A$39:$A$758,$A53,СВЦЭМ!$B$39:$B$758,W$47)+'СЕТ СН'!$G$9+СВЦЭМ!$D$10+'СЕТ СН'!$G$5-'СЕТ СН'!$G$17</f>
        <v>4674.8885782399993</v>
      </c>
      <c r="X53" s="36">
        <f>SUMIFS(СВЦЭМ!$C$39:$C$758,СВЦЭМ!$A$39:$A$758,$A53,СВЦЭМ!$B$39:$B$758,X$47)+'СЕТ СН'!$G$9+СВЦЭМ!$D$10+'СЕТ СН'!$G$5-'СЕТ СН'!$G$17</f>
        <v>4695.1731475699999</v>
      </c>
      <c r="Y53" s="36">
        <f>SUMIFS(СВЦЭМ!$C$39:$C$758,СВЦЭМ!$A$39:$A$758,$A53,СВЦЭМ!$B$39:$B$758,Y$47)+'СЕТ СН'!$G$9+СВЦЭМ!$D$10+'СЕТ СН'!$G$5-'СЕТ СН'!$G$17</f>
        <v>4752.6763223399994</v>
      </c>
    </row>
    <row r="54" spans="1:25" ht="15.75" x14ac:dyDescent="0.2">
      <c r="A54" s="35">
        <f t="shared" si="1"/>
        <v>45603</v>
      </c>
      <c r="B54" s="36">
        <f>SUMIFS(СВЦЭМ!$C$39:$C$758,СВЦЭМ!$A$39:$A$758,$A54,СВЦЭМ!$B$39:$B$758,B$47)+'СЕТ СН'!$G$9+СВЦЭМ!$D$10+'СЕТ СН'!$G$5-'СЕТ СН'!$G$17</f>
        <v>4813.9431141599998</v>
      </c>
      <c r="C54" s="36">
        <f>SUMIFS(СВЦЭМ!$C$39:$C$758,СВЦЭМ!$A$39:$A$758,$A54,СВЦЭМ!$B$39:$B$758,C$47)+'СЕТ СН'!$G$9+СВЦЭМ!$D$10+'СЕТ СН'!$G$5-'СЕТ СН'!$G$17</f>
        <v>4864.5851994699997</v>
      </c>
      <c r="D54" s="36">
        <f>SUMIFS(СВЦЭМ!$C$39:$C$758,СВЦЭМ!$A$39:$A$758,$A54,СВЦЭМ!$B$39:$B$758,D$47)+'СЕТ СН'!$G$9+СВЦЭМ!$D$10+'СЕТ СН'!$G$5-'СЕТ СН'!$G$17</f>
        <v>4876.3070886599999</v>
      </c>
      <c r="E54" s="36">
        <f>SUMIFS(СВЦЭМ!$C$39:$C$758,СВЦЭМ!$A$39:$A$758,$A54,СВЦЭМ!$B$39:$B$758,E$47)+'СЕТ СН'!$G$9+СВЦЭМ!$D$10+'СЕТ СН'!$G$5-'СЕТ СН'!$G$17</f>
        <v>4872.7764281399996</v>
      </c>
      <c r="F54" s="36">
        <f>SUMIFS(СВЦЭМ!$C$39:$C$758,СВЦЭМ!$A$39:$A$758,$A54,СВЦЭМ!$B$39:$B$758,F$47)+'СЕТ СН'!$G$9+СВЦЭМ!$D$10+'СЕТ СН'!$G$5-'СЕТ СН'!$G$17</f>
        <v>4873.9427304399997</v>
      </c>
      <c r="G54" s="36">
        <f>SUMIFS(СВЦЭМ!$C$39:$C$758,СВЦЭМ!$A$39:$A$758,$A54,СВЦЭМ!$B$39:$B$758,G$47)+'СЕТ СН'!$G$9+СВЦЭМ!$D$10+'СЕТ СН'!$G$5-'СЕТ СН'!$G$17</f>
        <v>4847.1987099899998</v>
      </c>
      <c r="H54" s="36">
        <f>SUMIFS(СВЦЭМ!$C$39:$C$758,СВЦЭМ!$A$39:$A$758,$A54,СВЦЭМ!$B$39:$B$758,H$47)+'СЕТ СН'!$G$9+СВЦЭМ!$D$10+'СЕТ СН'!$G$5-'СЕТ СН'!$G$17</f>
        <v>4792.9613678599999</v>
      </c>
      <c r="I54" s="36">
        <f>SUMIFS(СВЦЭМ!$C$39:$C$758,СВЦЭМ!$A$39:$A$758,$A54,СВЦЭМ!$B$39:$B$758,I$47)+'СЕТ СН'!$G$9+СВЦЭМ!$D$10+'СЕТ СН'!$G$5-'СЕТ СН'!$G$17</f>
        <v>4747.4360722700003</v>
      </c>
      <c r="J54" s="36">
        <f>SUMIFS(СВЦЭМ!$C$39:$C$758,СВЦЭМ!$A$39:$A$758,$A54,СВЦЭМ!$B$39:$B$758,J$47)+'СЕТ СН'!$G$9+СВЦЭМ!$D$10+'СЕТ СН'!$G$5-'СЕТ СН'!$G$17</f>
        <v>4702.7094839000001</v>
      </c>
      <c r="K54" s="36">
        <f>SUMIFS(СВЦЭМ!$C$39:$C$758,СВЦЭМ!$A$39:$A$758,$A54,СВЦЭМ!$B$39:$B$758,K$47)+'СЕТ СН'!$G$9+СВЦЭМ!$D$10+'СЕТ СН'!$G$5-'СЕТ СН'!$G$17</f>
        <v>4646.7547238099996</v>
      </c>
      <c r="L54" s="36">
        <f>SUMIFS(СВЦЭМ!$C$39:$C$758,СВЦЭМ!$A$39:$A$758,$A54,СВЦЭМ!$B$39:$B$758,L$47)+'СЕТ СН'!$G$9+СВЦЭМ!$D$10+'СЕТ СН'!$G$5-'СЕТ СН'!$G$17</f>
        <v>4638.7879285199997</v>
      </c>
      <c r="M54" s="36">
        <f>SUMIFS(СВЦЭМ!$C$39:$C$758,СВЦЭМ!$A$39:$A$758,$A54,СВЦЭМ!$B$39:$B$758,M$47)+'СЕТ СН'!$G$9+СВЦЭМ!$D$10+'СЕТ СН'!$G$5-'СЕТ СН'!$G$17</f>
        <v>4645.4877904999994</v>
      </c>
      <c r="N54" s="36">
        <f>SUMIFS(СВЦЭМ!$C$39:$C$758,СВЦЭМ!$A$39:$A$758,$A54,СВЦЭМ!$B$39:$B$758,N$47)+'СЕТ СН'!$G$9+СВЦЭМ!$D$10+'СЕТ СН'!$G$5-'СЕТ СН'!$G$17</f>
        <v>4660.7651587700002</v>
      </c>
      <c r="O54" s="36">
        <f>SUMIFS(СВЦЭМ!$C$39:$C$758,СВЦЭМ!$A$39:$A$758,$A54,СВЦЭМ!$B$39:$B$758,O$47)+'СЕТ СН'!$G$9+СВЦЭМ!$D$10+'СЕТ СН'!$G$5-'СЕТ СН'!$G$17</f>
        <v>4650.5373316799996</v>
      </c>
      <c r="P54" s="36">
        <f>SUMIFS(СВЦЭМ!$C$39:$C$758,СВЦЭМ!$A$39:$A$758,$A54,СВЦЭМ!$B$39:$B$758,P$47)+'СЕТ СН'!$G$9+СВЦЭМ!$D$10+'СЕТ СН'!$G$5-'СЕТ СН'!$G$17</f>
        <v>4669.8068021500003</v>
      </c>
      <c r="Q54" s="36">
        <f>SUMIFS(СВЦЭМ!$C$39:$C$758,СВЦЭМ!$A$39:$A$758,$A54,СВЦЭМ!$B$39:$B$758,Q$47)+'СЕТ СН'!$G$9+СВЦЭМ!$D$10+'СЕТ СН'!$G$5-'СЕТ СН'!$G$17</f>
        <v>4682.8612075399997</v>
      </c>
      <c r="R54" s="36">
        <f>SUMIFS(СВЦЭМ!$C$39:$C$758,СВЦЭМ!$A$39:$A$758,$A54,СВЦЭМ!$B$39:$B$758,R$47)+'СЕТ СН'!$G$9+СВЦЭМ!$D$10+'СЕТ СН'!$G$5-'СЕТ СН'!$G$17</f>
        <v>4674.7852086599996</v>
      </c>
      <c r="S54" s="36">
        <f>SUMIFS(СВЦЭМ!$C$39:$C$758,СВЦЭМ!$A$39:$A$758,$A54,СВЦЭМ!$B$39:$B$758,S$47)+'СЕТ СН'!$G$9+СВЦЭМ!$D$10+'СЕТ СН'!$G$5-'СЕТ СН'!$G$17</f>
        <v>4659.7448228800004</v>
      </c>
      <c r="T54" s="36">
        <f>SUMIFS(СВЦЭМ!$C$39:$C$758,СВЦЭМ!$A$39:$A$758,$A54,СВЦЭМ!$B$39:$B$758,T$47)+'СЕТ СН'!$G$9+СВЦЭМ!$D$10+'СЕТ СН'!$G$5-'СЕТ СН'!$G$17</f>
        <v>4623.7180774799999</v>
      </c>
      <c r="U54" s="36">
        <f>SUMIFS(СВЦЭМ!$C$39:$C$758,СВЦЭМ!$A$39:$A$758,$A54,СВЦЭМ!$B$39:$B$758,U$47)+'СЕТ СН'!$G$9+СВЦЭМ!$D$10+'СЕТ СН'!$G$5-'СЕТ СН'!$G$17</f>
        <v>4637.8017658799999</v>
      </c>
      <c r="V54" s="36">
        <f>SUMIFS(СВЦЭМ!$C$39:$C$758,СВЦЭМ!$A$39:$A$758,$A54,СВЦЭМ!$B$39:$B$758,V$47)+'СЕТ СН'!$G$9+СВЦЭМ!$D$10+'СЕТ СН'!$G$5-'СЕТ СН'!$G$17</f>
        <v>4662.0768087599999</v>
      </c>
      <c r="W54" s="36">
        <f>SUMIFS(СВЦЭМ!$C$39:$C$758,СВЦЭМ!$A$39:$A$758,$A54,СВЦЭМ!$B$39:$B$758,W$47)+'СЕТ СН'!$G$9+СВЦЭМ!$D$10+'СЕТ СН'!$G$5-'СЕТ СН'!$G$17</f>
        <v>4696.4585491899998</v>
      </c>
      <c r="X54" s="36">
        <f>SUMIFS(СВЦЭМ!$C$39:$C$758,СВЦЭМ!$A$39:$A$758,$A54,СВЦЭМ!$B$39:$B$758,X$47)+'СЕТ СН'!$G$9+СВЦЭМ!$D$10+'СЕТ СН'!$G$5-'СЕТ СН'!$G$17</f>
        <v>4724.7900112899997</v>
      </c>
      <c r="Y54" s="36">
        <f>SUMIFS(СВЦЭМ!$C$39:$C$758,СВЦЭМ!$A$39:$A$758,$A54,СВЦЭМ!$B$39:$B$758,Y$47)+'СЕТ СН'!$G$9+СВЦЭМ!$D$10+'СЕТ СН'!$G$5-'СЕТ СН'!$G$17</f>
        <v>4754.5397125700001</v>
      </c>
    </row>
    <row r="55" spans="1:25" ht="15.75" x14ac:dyDescent="0.2">
      <c r="A55" s="35">
        <f t="shared" si="1"/>
        <v>45604</v>
      </c>
      <c r="B55" s="36">
        <f>SUMIFS(СВЦЭМ!$C$39:$C$758,СВЦЭМ!$A$39:$A$758,$A55,СВЦЭМ!$B$39:$B$758,B$47)+'СЕТ СН'!$G$9+СВЦЭМ!$D$10+'СЕТ СН'!$G$5-'СЕТ СН'!$G$17</f>
        <v>4753.0215782599998</v>
      </c>
      <c r="C55" s="36">
        <f>SUMIFS(СВЦЭМ!$C$39:$C$758,СВЦЭМ!$A$39:$A$758,$A55,СВЦЭМ!$B$39:$B$758,C$47)+'СЕТ СН'!$G$9+СВЦЭМ!$D$10+'СЕТ СН'!$G$5-'СЕТ СН'!$G$17</f>
        <v>4832.64991792</v>
      </c>
      <c r="D55" s="36">
        <f>SUMIFS(СВЦЭМ!$C$39:$C$758,СВЦЭМ!$A$39:$A$758,$A55,СВЦЭМ!$B$39:$B$758,D$47)+'СЕТ СН'!$G$9+СВЦЭМ!$D$10+'СЕТ СН'!$G$5-'СЕТ СН'!$G$17</f>
        <v>4888.2182979999998</v>
      </c>
      <c r="E55" s="36">
        <f>SUMIFS(СВЦЭМ!$C$39:$C$758,СВЦЭМ!$A$39:$A$758,$A55,СВЦЭМ!$B$39:$B$758,E$47)+'СЕТ СН'!$G$9+СВЦЭМ!$D$10+'СЕТ СН'!$G$5-'СЕТ СН'!$G$17</f>
        <v>4898.5913985299994</v>
      </c>
      <c r="F55" s="36">
        <f>SUMIFS(СВЦЭМ!$C$39:$C$758,СВЦЭМ!$A$39:$A$758,$A55,СВЦЭМ!$B$39:$B$758,F$47)+'СЕТ СН'!$G$9+СВЦЭМ!$D$10+'СЕТ СН'!$G$5-'СЕТ СН'!$G$17</f>
        <v>4884.3095515300001</v>
      </c>
      <c r="G55" s="36">
        <f>SUMIFS(СВЦЭМ!$C$39:$C$758,СВЦЭМ!$A$39:$A$758,$A55,СВЦЭМ!$B$39:$B$758,G$47)+'СЕТ СН'!$G$9+СВЦЭМ!$D$10+'СЕТ СН'!$G$5-'СЕТ СН'!$G$17</f>
        <v>4862.9585259300002</v>
      </c>
      <c r="H55" s="36">
        <f>SUMIFS(СВЦЭМ!$C$39:$C$758,СВЦЭМ!$A$39:$A$758,$A55,СВЦЭМ!$B$39:$B$758,H$47)+'СЕТ СН'!$G$9+СВЦЭМ!$D$10+'СЕТ СН'!$G$5-'СЕТ СН'!$G$17</f>
        <v>4857.7833954899997</v>
      </c>
      <c r="I55" s="36">
        <f>SUMIFS(СВЦЭМ!$C$39:$C$758,СВЦЭМ!$A$39:$A$758,$A55,СВЦЭМ!$B$39:$B$758,I$47)+'СЕТ СН'!$G$9+СВЦЭМ!$D$10+'СЕТ СН'!$G$5-'СЕТ СН'!$G$17</f>
        <v>4777.0696895499996</v>
      </c>
      <c r="J55" s="36">
        <f>SUMIFS(СВЦЭМ!$C$39:$C$758,СВЦЭМ!$A$39:$A$758,$A55,СВЦЭМ!$B$39:$B$758,J$47)+'СЕТ СН'!$G$9+СВЦЭМ!$D$10+'СЕТ СН'!$G$5-'СЕТ СН'!$G$17</f>
        <v>4730.0178600399995</v>
      </c>
      <c r="K55" s="36">
        <f>SUMIFS(СВЦЭМ!$C$39:$C$758,СВЦЭМ!$A$39:$A$758,$A55,СВЦЭМ!$B$39:$B$758,K$47)+'СЕТ СН'!$G$9+СВЦЭМ!$D$10+'СЕТ СН'!$G$5-'СЕТ СН'!$G$17</f>
        <v>4646.9241442599996</v>
      </c>
      <c r="L55" s="36">
        <f>SUMIFS(СВЦЭМ!$C$39:$C$758,СВЦЭМ!$A$39:$A$758,$A55,СВЦЭМ!$B$39:$B$758,L$47)+'СЕТ СН'!$G$9+СВЦЭМ!$D$10+'СЕТ СН'!$G$5-'СЕТ СН'!$G$17</f>
        <v>4635.1301481499995</v>
      </c>
      <c r="M55" s="36">
        <f>SUMIFS(СВЦЭМ!$C$39:$C$758,СВЦЭМ!$A$39:$A$758,$A55,СВЦЭМ!$B$39:$B$758,M$47)+'СЕТ СН'!$G$9+СВЦЭМ!$D$10+'СЕТ СН'!$G$5-'СЕТ СН'!$G$17</f>
        <v>4645.3541271100003</v>
      </c>
      <c r="N55" s="36">
        <f>SUMIFS(СВЦЭМ!$C$39:$C$758,СВЦЭМ!$A$39:$A$758,$A55,СВЦЭМ!$B$39:$B$758,N$47)+'СЕТ СН'!$G$9+СВЦЭМ!$D$10+'СЕТ СН'!$G$5-'СЕТ СН'!$G$17</f>
        <v>4667.5234420300003</v>
      </c>
      <c r="O55" s="36">
        <f>SUMIFS(СВЦЭМ!$C$39:$C$758,СВЦЭМ!$A$39:$A$758,$A55,СВЦЭМ!$B$39:$B$758,O$47)+'СЕТ СН'!$G$9+СВЦЭМ!$D$10+'СЕТ СН'!$G$5-'СЕТ СН'!$G$17</f>
        <v>4654.60682963</v>
      </c>
      <c r="P55" s="36">
        <f>SUMIFS(СВЦЭМ!$C$39:$C$758,СВЦЭМ!$A$39:$A$758,$A55,СВЦЭМ!$B$39:$B$758,P$47)+'СЕТ СН'!$G$9+СВЦЭМ!$D$10+'СЕТ СН'!$G$5-'СЕТ СН'!$G$17</f>
        <v>4669.9504209299994</v>
      </c>
      <c r="Q55" s="36">
        <f>SUMIFS(СВЦЭМ!$C$39:$C$758,СВЦЭМ!$A$39:$A$758,$A55,СВЦЭМ!$B$39:$B$758,Q$47)+'СЕТ СН'!$G$9+СВЦЭМ!$D$10+'СЕТ СН'!$G$5-'СЕТ СН'!$G$17</f>
        <v>4705.42098506</v>
      </c>
      <c r="R55" s="36">
        <f>SUMIFS(СВЦЭМ!$C$39:$C$758,СВЦЭМ!$A$39:$A$758,$A55,СВЦЭМ!$B$39:$B$758,R$47)+'СЕТ СН'!$G$9+СВЦЭМ!$D$10+'СЕТ СН'!$G$5-'СЕТ СН'!$G$17</f>
        <v>4697.0931093099998</v>
      </c>
      <c r="S55" s="36">
        <f>SUMIFS(СВЦЭМ!$C$39:$C$758,СВЦЭМ!$A$39:$A$758,$A55,СВЦЭМ!$B$39:$B$758,S$47)+'СЕТ СН'!$G$9+СВЦЭМ!$D$10+'СЕТ СН'!$G$5-'СЕТ СН'!$G$17</f>
        <v>4722.7561008900002</v>
      </c>
      <c r="T55" s="36">
        <f>SUMIFS(СВЦЭМ!$C$39:$C$758,СВЦЭМ!$A$39:$A$758,$A55,СВЦЭМ!$B$39:$B$758,T$47)+'СЕТ СН'!$G$9+СВЦЭМ!$D$10+'СЕТ СН'!$G$5-'СЕТ СН'!$G$17</f>
        <v>4658.3781165500004</v>
      </c>
      <c r="U55" s="36">
        <f>SUMIFS(СВЦЭМ!$C$39:$C$758,СВЦЭМ!$A$39:$A$758,$A55,СВЦЭМ!$B$39:$B$758,U$47)+'СЕТ СН'!$G$9+СВЦЭМ!$D$10+'СЕТ СН'!$G$5-'СЕТ СН'!$G$17</f>
        <v>4674.6264325399998</v>
      </c>
      <c r="V55" s="36">
        <f>SUMIFS(СВЦЭМ!$C$39:$C$758,СВЦЭМ!$A$39:$A$758,$A55,СВЦЭМ!$B$39:$B$758,V$47)+'СЕТ СН'!$G$9+СВЦЭМ!$D$10+'СЕТ СН'!$G$5-'СЕТ СН'!$G$17</f>
        <v>4701.80289094</v>
      </c>
      <c r="W55" s="36">
        <f>SUMIFS(СВЦЭМ!$C$39:$C$758,СВЦЭМ!$A$39:$A$758,$A55,СВЦЭМ!$B$39:$B$758,W$47)+'СЕТ СН'!$G$9+СВЦЭМ!$D$10+'СЕТ СН'!$G$5-'СЕТ СН'!$G$17</f>
        <v>4725.0135639800001</v>
      </c>
      <c r="X55" s="36">
        <f>SUMIFS(СВЦЭМ!$C$39:$C$758,СВЦЭМ!$A$39:$A$758,$A55,СВЦЭМ!$B$39:$B$758,X$47)+'СЕТ СН'!$G$9+СВЦЭМ!$D$10+'СЕТ СН'!$G$5-'СЕТ СН'!$G$17</f>
        <v>4735.2334054700004</v>
      </c>
      <c r="Y55" s="36">
        <f>SUMIFS(СВЦЭМ!$C$39:$C$758,СВЦЭМ!$A$39:$A$758,$A55,СВЦЭМ!$B$39:$B$758,Y$47)+'СЕТ СН'!$G$9+СВЦЭМ!$D$10+'СЕТ СН'!$G$5-'СЕТ СН'!$G$17</f>
        <v>4777.7364057699997</v>
      </c>
    </row>
    <row r="56" spans="1:25" ht="15.75" x14ac:dyDescent="0.2">
      <c r="A56" s="35">
        <f t="shared" si="1"/>
        <v>45605</v>
      </c>
      <c r="B56" s="36">
        <f>SUMIFS(СВЦЭМ!$C$39:$C$758,СВЦЭМ!$A$39:$A$758,$A56,СВЦЭМ!$B$39:$B$758,B$47)+'СЕТ СН'!$G$9+СВЦЭМ!$D$10+'СЕТ СН'!$G$5-'СЕТ СН'!$G$17</f>
        <v>4779.3895175600001</v>
      </c>
      <c r="C56" s="36">
        <f>SUMIFS(СВЦЭМ!$C$39:$C$758,СВЦЭМ!$A$39:$A$758,$A56,СВЦЭМ!$B$39:$B$758,C$47)+'СЕТ СН'!$G$9+СВЦЭМ!$D$10+'СЕТ СН'!$G$5-'СЕТ СН'!$G$17</f>
        <v>4889.0438263899996</v>
      </c>
      <c r="D56" s="36">
        <f>SUMIFS(СВЦЭМ!$C$39:$C$758,СВЦЭМ!$A$39:$A$758,$A56,СВЦЭМ!$B$39:$B$758,D$47)+'СЕТ СН'!$G$9+СВЦЭМ!$D$10+'СЕТ СН'!$G$5-'СЕТ СН'!$G$17</f>
        <v>4975.9992345700002</v>
      </c>
      <c r="E56" s="36">
        <f>SUMIFS(СВЦЭМ!$C$39:$C$758,СВЦЭМ!$A$39:$A$758,$A56,СВЦЭМ!$B$39:$B$758,E$47)+'СЕТ СН'!$G$9+СВЦЭМ!$D$10+'СЕТ СН'!$G$5-'СЕТ СН'!$G$17</f>
        <v>5013.8113406599996</v>
      </c>
      <c r="F56" s="36">
        <f>SUMIFS(СВЦЭМ!$C$39:$C$758,СВЦЭМ!$A$39:$A$758,$A56,СВЦЭМ!$B$39:$B$758,F$47)+'СЕТ СН'!$G$9+СВЦЭМ!$D$10+'СЕТ СН'!$G$5-'СЕТ СН'!$G$17</f>
        <v>5009.3506072199998</v>
      </c>
      <c r="G56" s="36">
        <f>SUMIFS(СВЦЭМ!$C$39:$C$758,СВЦЭМ!$A$39:$A$758,$A56,СВЦЭМ!$B$39:$B$758,G$47)+'СЕТ СН'!$G$9+СВЦЭМ!$D$10+'СЕТ СН'!$G$5-'СЕТ СН'!$G$17</f>
        <v>5009.90939884</v>
      </c>
      <c r="H56" s="36">
        <f>SUMIFS(СВЦЭМ!$C$39:$C$758,СВЦЭМ!$A$39:$A$758,$A56,СВЦЭМ!$B$39:$B$758,H$47)+'СЕТ СН'!$G$9+СВЦЭМ!$D$10+'СЕТ СН'!$G$5-'СЕТ СН'!$G$17</f>
        <v>4986.1082361400004</v>
      </c>
      <c r="I56" s="36">
        <f>SUMIFS(СВЦЭМ!$C$39:$C$758,СВЦЭМ!$A$39:$A$758,$A56,СВЦЭМ!$B$39:$B$758,I$47)+'СЕТ СН'!$G$9+СВЦЭМ!$D$10+'СЕТ СН'!$G$5-'СЕТ СН'!$G$17</f>
        <v>4952.0824077199995</v>
      </c>
      <c r="J56" s="36">
        <f>SUMIFS(СВЦЭМ!$C$39:$C$758,СВЦЭМ!$A$39:$A$758,$A56,СВЦЭМ!$B$39:$B$758,J$47)+'СЕТ СН'!$G$9+СВЦЭМ!$D$10+'СЕТ СН'!$G$5-'СЕТ СН'!$G$17</f>
        <v>4890.2374610099996</v>
      </c>
      <c r="K56" s="36">
        <f>SUMIFS(СВЦЭМ!$C$39:$C$758,СВЦЭМ!$A$39:$A$758,$A56,СВЦЭМ!$B$39:$B$758,K$47)+'СЕТ СН'!$G$9+СВЦЭМ!$D$10+'СЕТ СН'!$G$5-'СЕТ СН'!$G$17</f>
        <v>4784.4143181500003</v>
      </c>
      <c r="L56" s="36">
        <f>SUMIFS(СВЦЭМ!$C$39:$C$758,СВЦЭМ!$A$39:$A$758,$A56,СВЦЭМ!$B$39:$B$758,L$47)+'СЕТ СН'!$G$9+СВЦЭМ!$D$10+'СЕТ СН'!$G$5-'СЕТ СН'!$G$17</f>
        <v>4751.6590455799997</v>
      </c>
      <c r="M56" s="36">
        <f>SUMIFS(СВЦЭМ!$C$39:$C$758,СВЦЭМ!$A$39:$A$758,$A56,СВЦЭМ!$B$39:$B$758,M$47)+'СЕТ СН'!$G$9+СВЦЭМ!$D$10+'СЕТ СН'!$G$5-'СЕТ СН'!$G$17</f>
        <v>4754.9202082800002</v>
      </c>
      <c r="N56" s="36">
        <f>SUMIFS(СВЦЭМ!$C$39:$C$758,СВЦЭМ!$A$39:$A$758,$A56,СВЦЭМ!$B$39:$B$758,N$47)+'СЕТ СН'!$G$9+СВЦЭМ!$D$10+'СЕТ СН'!$G$5-'СЕТ СН'!$G$17</f>
        <v>4773.4298242699997</v>
      </c>
      <c r="O56" s="36">
        <f>SUMIFS(СВЦЭМ!$C$39:$C$758,СВЦЭМ!$A$39:$A$758,$A56,СВЦЭМ!$B$39:$B$758,O$47)+'СЕТ СН'!$G$9+СВЦЭМ!$D$10+'СЕТ СН'!$G$5-'СЕТ СН'!$G$17</f>
        <v>4780.6689234799996</v>
      </c>
      <c r="P56" s="36">
        <f>SUMIFS(СВЦЭМ!$C$39:$C$758,СВЦЭМ!$A$39:$A$758,$A56,СВЦЭМ!$B$39:$B$758,P$47)+'СЕТ СН'!$G$9+СВЦЭМ!$D$10+'СЕТ СН'!$G$5-'СЕТ СН'!$G$17</f>
        <v>4784.1220028999996</v>
      </c>
      <c r="Q56" s="36">
        <f>SUMIFS(СВЦЭМ!$C$39:$C$758,СВЦЭМ!$A$39:$A$758,$A56,СВЦЭМ!$B$39:$B$758,Q$47)+'СЕТ СН'!$G$9+СВЦЭМ!$D$10+'СЕТ СН'!$G$5-'СЕТ СН'!$G$17</f>
        <v>4804.0468089899996</v>
      </c>
      <c r="R56" s="36">
        <f>SUMIFS(СВЦЭМ!$C$39:$C$758,СВЦЭМ!$A$39:$A$758,$A56,СВЦЭМ!$B$39:$B$758,R$47)+'СЕТ СН'!$G$9+СВЦЭМ!$D$10+'СЕТ СН'!$G$5-'СЕТ СН'!$G$17</f>
        <v>4790.6451166400002</v>
      </c>
      <c r="S56" s="36">
        <f>SUMIFS(СВЦЭМ!$C$39:$C$758,СВЦЭМ!$A$39:$A$758,$A56,СВЦЭМ!$B$39:$B$758,S$47)+'СЕТ СН'!$G$9+СВЦЭМ!$D$10+'СЕТ СН'!$G$5-'СЕТ СН'!$G$17</f>
        <v>4786.0587617800002</v>
      </c>
      <c r="T56" s="36">
        <f>SUMIFS(СВЦЭМ!$C$39:$C$758,СВЦЭМ!$A$39:$A$758,$A56,СВЦЭМ!$B$39:$B$758,T$47)+'СЕТ СН'!$G$9+СВЦЭМ!$D$10+'СЕТ СН'!$G$5-'СЕТ СН'!$G$17</f>
        <v>4734.3210202</v>
      </c>
      <c r="U56" s="36">
        <f>SUMIFS(СВЦЭМ!$C$39:$C$758,СВЦЭМ!$A$39:$A$758,$A56,СВЦЭМ!$B$39:$B$758,U$47)+'СЕТ СН'!$G$9+СВЦЭМ!$D$10+'СЕТ СН'!$G$5-'СЕТ СН'!$G$17</f>
        <v>4736.6621011299994</v>
      </c>
      <c r="V56" s="36">
        <f>SUMIFS(СВЦЭМ!$C$39:$C$758,СВЦЭМ!$A$39:$A$758,$A56,СВЦЭМ!$B$39:$B$758,V$47)+'СЕТ СН'!$G$9+СВЦЭМ!$D$10+'СЕТ СН'!$G$5-'СЕТ СН'!$G$17</f>
        <v>4754.1629000699995</v>
      </c>
      <c r="W56" s="36">
        <f>SUMIFS(СВЦЭМ!$C$39:$C$758,СВЦЭМ!$A$39:$A$758,$A56,СВЦЭМ!$B$39:$B$758,W$47)+'СЕТ СН'!$G$9+СВЦЭМ!$D$10+'СЕТ СН'!$G$5-'СЕТ СН'!$G$17</f>
        <v>4767.7023268499997</v>
      </c>
      <c r="X56" s="36">
        <f>SUMIFS(СВЦЭМ!$C$39:$C$758,СВЦЭМ!$A$39:$A$758,$A56,СВЦЭМ!$B$39:$B$758,X$47)+'СЕТ СН'!$G$9+СВЦЭМ!$D$10+'СЕТ СН'!$G$5-'СЕТ СН'!$G$17</f>
        <v>4857.8358363899997</v>
      </c>
      <c r="Y56" s="36">
        <f>SUMIFS(СВЦЭМ!$C$39:$C$758,СВЦЭМ!$A$39:$A$758,$A56,СВЦЭМ!$B$39:$B$758,Y$47)+'СЕТ СН'!$G$9+СВЦЭМ!$D$10+'СЕТ СН'!$G$5-'СЕТ СН'!$G$17</f>
        <v>4899.9365404500004</v>
      </c>
    </row>
    <row r="57" spans="1:25" ht="15.75" x14ac:dyDescent="0.2">
      <c r="A57" s="35">
        <f t="shared" si="1"/>
        <v>45606</v>
      </c>
      <c r="B57" s="36">
        <f>SUMIFS(СВЦЭМ!$C$39:$C$758,СВЦЭМ!$A$39:$A$758,$A57,СВЦЭМ!$B$39:$B$758,B$47)+'СЕТ СН'!$G$9+СВЦЭМ!$D$10+'СЕТ СН'!$G$5-'СЕТ СН'!$G$17</f>
        <v>4806.7201596300001</v>
      </c>
      <c r="C57" s="36">
        <f>SUMIFS(СВЦЭМ!$C$39:$C$758,СВЦЭМ!$A$39:$A$758,$A57,СВЦЭМ!$B$39:$B$758,C$47)+'СЕТ СН'!$G$9+СВЦЭМ!$D$10+'СЕТ СН'!$G$5-'СЕТ СН'!$G$17</f>
        <v>4850.1059429899997</v>
      </c>
      <c r="D57" s="36">
        <f>SUMIFS(СВЦЭМ!$C$39:$C$758,СВЦЭМ!$A$39:$A$758,$A57,СВЦЭМ!$B$39:$B$758,D$47)+'СЕТ СН'!$G$9+СВЦЭМ!$D$10+'СЕТ СН'!$G$5-'СЕТ СН'!$G$17</f>
        <v>4872.3916532000003</v>
      </c>
      <c r="E57" s="36">
        <f>SUMIFS(СВЦЭМ!$C$39:$C$758,СВЦЭМ!$A$39:$A$758,$A57,СВЦЭМ!$B$39:$B$758,E$47)+'СЕТ СН'!$G$9+СВЦЭМ!$D$10+'СЕТ СН'!$G$5-'СЕТ СН'!$G$17</f>
        <v>4863.2631155999998</v>
      </c>
      <c r="F57" s="36">
        <f>SUMIFS(СВЦЭМ!$C$39:$C$758,СВЦЭМ!$A$39:$A$758,$A57,СВЦЭМ!$B$39:$B$758,F$47)+'СЕТ СН'!$G$9+СВЦЭМ!$D$10+'СЕТ СН'!$G$5-'СЕТ СН'!$G$17</f>
        <v>4838.7855608399996</v>
      </c>
      <c r="G57" s="36">
        <f>SUMIFS(СВЦЭМ!$C$39:$C$758,СВЦЭМ!$A$39:$A$758,$A57,СВЦЭМ!$B$39:$B$758,G$47)+'СЕТ СН'!$G$9+СВЦЭМ!$D$10+'СЕТ СН'!$G$5-'СЕТ СН'!$G$17</f>
        <v>4826.68659794</v>
      </c>
      <c r="H57" s="36">
        <f>SUMIFS(СВЦЭМ!$C$39:$C$758,СВЦЭМ!$A$39:$A$758,$A57,СВЦЭМ!$B$39:$B$758,H$47)+'СЕТ СН'!$G$9+СВЦЭМ!$D$10+'СЕТ СН'!$G$5-'СЕТ СН'!$G$17</f>
        <v>4867.4757148199997</v>
      </c>
      <c r="I57" s="36">
        <f>SUMIFS(СВЦЭМ!$C$39:$C$758,СВЦЭМ!$A$39:$A$758,$A57,СВЦЭМ!$B$39:$B$758,I$47)+'СЕТ СН'!$G$9+СВЦЭМ!$D$10+'СЕТ СН'!$G$5-'СЕТ СН'!$G$17</f>
        <v>4880.9831216399998</v>
      </c>
      <c r="J57" s="36">
        <f>SUMIFS(СВЦЭМ!$C$39:$C$758,СВЦЭМ!$A$39:$A$758,$A57,СВЦЭМ!$B$39:$B$758,J$47)+'СЕТ СН'!$G$9+СВЦЭМ!$D$10+'СЕТ СН'!$G$5-'СЕТ СН'!$G$17</f>
        <v>4821.6667943800003</v>
      </c>
      <c r="K57" s="36">
        <f>SUMIFS(СВЦЭМ!$C$39:$C$758,СВЦЭМ!$A$39:$A$758,$A57,СВЦЭМ!$B$39:$B$758,K$47)+'СЕТ СН'!$G$9+СВЦЭМ!$D$10+'СЕТ СН'!$G$5-'СЕТ СН'!$G$17</f>
        <v>4735.6724118100001</v>
      </c>
      <c r="L57" s="36">
        <f>SUMIFS(СВЦЭМ!$C$39:$C$758,СВЦЭМ!$A$39:$A$758,$A57,СВЦЭМ!$B$39:$B$758,L$47)+'СЕТ СН'!$G$9+СВЦЭМ!$D$10+'СЕТ СН'!$G$5-'СЕТ СН'!$G$17</f>
        <v>4696.9502173199999</v>
      </c>
      <c r="M57" s="36">
        <f>SUMIFS(СВЦЭМ!$C$39:$C$758,СВЦЭМ!$A$39:$A$758,$A57,СВЦЭМ!$B$39:$B$758,M$47)+'СЕТ СН'!$G$9+СВЦЭМ!$D$10+'СЕТ СН'!$G$5-'СЕТ СН'!$G$17</f>
        <v>4701.1115943999994</v>
      </c>
      <c r="N57" s="36">
        <f>SUMIFS(СВЦЭМ!$C$39:$C$758,СВЦЭМ!$A$39:$A$758,$A57,СВЦЭМ!$B$39:$B$758,N$47)+'СЕТ СН'!$G$9+СВЦЭМ!$D$10+'СЕТ СН'!$G$5-'СЕТ СН'!$G$17</f>
        <v>4720.5873137399994</v>
      </c>
      <c r="O57" s="36">
        <f>SUMIFS(СВЦЭМ!$C$39:$C$758,СВЦЭМ!$A$39:$A$758,$A57,СВЦЭМ!$B$39:$B$758,O$47)+'СЕТ СН'!$G$9+СВЦЭМ!$D$10+'СЕТ СН'!$G$5-'СЕТ СН'!$G$17</f>
        <v>4730.0615742399996</v>
      </c>
      <c r="P57" s="36">
        <f>SUMIFS(СВЦЭМ!$C$39:$C$758,СВЦЭМ!$A$39:$A$758,$A57,СВЦЭМ!$B$39:$B$758,P$47)+'СЕТ СН'!$G$9+СВЦЭМ!$D$10+'СЕТ СН'!$G$5-'СЕТ СН'!$G$17</f>
        <v>4736.6664857899996</v>
      </c>
      <c r="Q57" s="36">
        <f>SUMIFS(СВЦЭМ!$C$39:$C$758,СВЦЭМ!$A$39:$A$758,$A57,СВЦЭМ!$B$39:$B$758,Q$47)+'СЕТ СН'!$G$9+СВЦЭМ!$D$10+'СЕТ СН'!$G$5-'СЕТ СН'!$G$17</f>
        <v>4737.0985274799996</v>
      </c>
      <c r="R57" s="36">
        <f>SUMIFS(СВЦЭМ!$C$39:$C$758,СВЦЭМ!$A$39:$A$758,$A57,СВЦЭМ!$B$39:$B$758,R$47)+'СЕТ СН'!$G$9+СВЦЭМ!$D$10+'СЕТ СН'!$G$5-'СЕТ СН'!$G$17</f>
        <v>4727.6425205599999</v>
      </c>
      <c r="S57" s="36">
        <f>SUMIFS(СВЦЭМ!$C$39:$C$758,СВЦЭМ!$A$39:$A$758,$A57,СВЦЭМ!$B$39:$B$758,S$47)+'СЕТ СН'!$G$9+СВЦЭМ!$D$10+'СЕТ СН'!$G$5-'СЕТ СН'!$G$17</f>
        <v>4709.2564961999997</v>
      </c>
      <c r="T57" s="36">
        <f>SUMIFS(СВЦЭМ!$C$39:$C$758,СВЦЭМ!$A$39:$A$758,$A57,СВЦЭМ!$B$39:$B$758,T$47)+'СЕТ СН'!$G$9+СВЦЭМ!$D$10+'СЕТ СН'!$G$5-'СЕТ СН'!$G$17</f>
        <v>4669.3928840499993</v>
      </c>
      <c r="U57" s="36">
        <f>SUMIFS(СВЦЭМ!$C$39:$C$758,СВЦЭМ!$A$39:$A$758,$A57,СВЦЭМ!$B$39:$B$758,U$47)+'СЕТ СН'!$G$9+СВЦЭМ!$D$10+'СЕТ СН'!$G$5-'СЕТ СН'!$G$17</f>
        <v>4680.6747923100002</v>
      </c>
      <c r="V57" s="36">
        <f>SUMIFS(СВЦЭМ!$C$39:$C$758,СВЦЭМ!$A$39:$A$758,$A57,СВЦЭМ!$B$39:$B$758,V$47)+'СЕТ СН'!$G$9+СВЦЭМ!$D$10+'СЕТ СН'!$G$5-'СЕТ СН'!$G$17</f>
        <v>4689.6319577499999</v>
      </c>
      <c r="W57" s="36">
        <f>SUMIFS(СВЦЭМ!$C$39:$C$758,СВЦЭМ!$A$39:$A$758,$A57,СВЦЭМ!$B$39:$B$758,W$47)+'СЕТ СН'!$G$9+СВЦЭМ!$D$10+'СЕТ СН'!$G$5-'СЕТ СН'!$G$17</f>
        <v>4702.3332655800004</v>
      </c>
      <c r="X57" s="36">
        <f>SUMIFS(СВЦЭМ!$C$39:$C$758,СВЦЭМ!$A$39:$A$758,$A57,СВЦЭМ!$B$39:$B$758,X$47)+'СЕТ СН'!$G$9+СВЦЭМ!$D$10+'СЕТ СН'!$G$5-'СЕТ СН'!$G$17</f>
        <v>4739.2302813999995</v>
      </c>
      <c r="Y57" s="36">
        <f>SUMIFS(СВЦЭМ!$C$39:$C$758,СВЦЭМ!$A$39:$A$758,$A57,СВЦЭМ!$B$39:$B$758,Y$47)+'СЕТ СН'!$G$9+СВЦЭМ!$D$10+'СЕТ СН'!$G$5-'СЕТ СН'!$G$17</f>
        <v>4760.2385221599998</v>
      </c>
    </row>
    <row r="58" spans="1:25" ht="15.75" x14ac:dyDescent="0.2">
      <c r="A58" s="35">
        <f t="shared" si="1"/>
        <v>45607</v>
      </c>
      <c r="B58" s="36">
        <f>SUMIFS(СВЦЭМ!$C$39:$C$758,СВЦЭМ!$A$39:$A$758,$A58,СВЦЭМ!$B$39:$B$758,B$47)+'СЕТ СН'!$G$9+СВЦЭМ!$D$10+'СЕТ СН'!$G$5-'СЕТ СН'!$G$17</f>
        <v>4840.8358651199997</v>
      </c>
      <c r="C58" s="36">
        <f>SUMIFS(СВЦЭМ!$C$39:$C$758,СВЦЭМ!$A$39:$A$758,$A58,СВЦЭМ!$B$39:$B$758,C$47)+'СЕТ СН'!$G$9+СВЦЭМ!$D$10+'СЕТ СН'!$G$5-'СЕТ СН'!$G$17</f>
        <v>4893.76813821</v>
      </c>
      <c r="D58" s="36">
        <f>SUMIFS(СВЦЭМ!$C$39:$C$758,СВЦЭМ!$A$39:$A$758,$A58,СВЦЭМ!$B$39:$B$758,D$47)+'СЕТ СН'!$G$9+СВЦЭМ!$D$10+'СЕТ СН'!$G$5-'СЕТ СН'!$G$17</f>
        <v>4917.8183733200003</v>
      </c>
      <c r="E58" s="36">
        <f>SUMIFS(СВЦЭМ!$C$39:$C$758,СВЦЭМ!$A$39:$A$758,$A58,СВЦЭМ!$B$39:$B$758,E$47)+'СЕТ СН'!$G$9+СВЦЭМ!$D$10+'СЕТ СН'!$G$5-'СЕТ СН'!$G$17</f>
        <v>4915.0960688899995</v>
      </c>
      <c r="F58" s="36">
        <f>SUMIFS(СВЦЭМ!$C$39:$C$758,СВЦЭМ!$A$39:$A$758,$A58,СВЦЭМ!$B$39:$B$758,F$47)+'СЕТ СН'!$G$9+СВЦЭМ!$D$10+'СЕТ СН'!$G$5-'СЕТ СН'!$G$17</f>
        <v>4906.8474390000001</v>
      </c>
      <c r="G58" s="36">
        <f>SUMIFS(СВЦЭМ!$C$39:$C$758,СВЦЭМ!$A$39:$A$758,$A58,СВЦЭМ!$B$39:$B$758,G$47)+'СЕТ СН'!$G$9+СВЦЭМ!$D$10+'СЕТ СН'!$G$5-'СЕТ СН'!$G$17</f>
        <v>4873.9365196600002</v>
      </c>
      <c r="H58" s="36">
        <f>SUMIFS(СВЦЭМ!$C$39:$C$758,СВЦЭМ!$A$39:$A$758,$A58,СВЦЭМ!$B$39:$B$758,H$47)+'СЕТ СН'!$G$9+СВЦЭМ!$D$10+'СЕТ СН'!$G$5-'СЕТ СН'!$G$17</f>
        <v>4824.7828434100002</v>
      </c>
      <c r="I58" s="36">
        <f>SUMIFS(СВЦЭМ!$C$39:$C$758,СВЦЭМ!$A$39:$A$758,$A58,СВЦЭМ!$B$39:$B$758,I$47)+'СЕТ СН'!$G$9+СВЦЭМ!$D$10+'СЕТ СН'!$G$5-'СЕТ СН'!$G$17</f>
        <v>4753.3766159299994</v>
      </c>
      <c r="J58" s="36">
        <f>SUMIFS(СВЦЭМ!$C$39:$C$758,СВЦЭМ!$A$39:$A$758,$A58,СВЦЭМ!$B$39:$B$758,J$47)+'СЕТ СН'!$G$9+СВЦЭМ!$D$10+'СЕТ СН'!$G$5-'СЕТ СН'!$G$17</f>
        <v>4729.7409797399996</v>
      </c>
      <c r="K58" s="36">
        <f>SUMIFS(СВЦЭМ!$C$39:$C$758,СВЦЭМ!$A$39:$A$758,$A58,СВЦЭМ!$B$39:$B$758,K$47)+'СЕТ СН'!$G$9+СВЦЭМ!$D$10+'СЕТ СН'!$G$5-'СЕТ СН'!$G$17</f>
        <v>4657.2300422299995</v>
      </c>
      <c r="L58" s="36">
        <f>SUMIFS(СВЦЭМ!$C$39:$C$758,СВЦЭМ!$A$39:$A$758,$A58,СВЦЭМ!$B$39:$B$758,L$47)+'СЕТ СН'!$G$9+СВЦЭМ!$D$10+'СЕТ СН'!$G$5-'СЕТ СН'!$G$17</f>
        <v>4624.9713723799996</v>
      </c>
      <c r="M58" s="36">
        <f>SUMIFS(СВЦЭМ!$C$39:$C$758,СВЦЭМ!$A$39:$A$758,$A58,СВЦЭМ!$B$39:$B$758,M$47)+'СЕТ СН'!$G$9+СВЦЭМ!$D$10+'СЕТ СН'!$G$5-'СЕТ СН'!$G$17</f>
        <v>4651.2343769700001</v>
      </c>
      <c r="N58" s="36">
        <f>SUMIFS(СВЦЭМ!$C$39:$C$758,СВЦЭМ!$A$39:$A$758,$A58,СВЦЭМ!$B$39:$B$758,N$47)+'СЕТ СН'!$G$9+СВЦЭМ!$D$10+'СЕТ СН'!$G$5-'СЕТ СН'!$G$17</f>
        <v>4685.2863535899996</v>
      </c>
      <c r="O58" s="36">
        <f>SUMIFS(СВЦЭМ!$C$39:$C$758,СВЦЭМ!$A$39:$A$758,$A58,СВЦЭМ!$B$39:$B$758,O$47)+'СЕТ СН'!$G$9+СВЦЭМ!$D$10+'СЕТ СН'!$G$5-'СЕТ СН'!$G$17</f>
        <v>4680.0878743899993</v>
      </c>
      <c r="P58" s="36">
        <f>SUMIFS(СВЦЭМ!$C$39:$C$758,СВЦЭМ!$A$39:$A$758,$A58,СВЦЭМ!$B$39:$B$758,P$47)+'СЕТ СН'!$G$9+СВЦЭМ!$D$10+'СЕТ СН'!$G$5-'СЕТ СН'!$G$17</f>
        <v>4698.9135455199994</v>
      </c>
      <c r="Q58" s="36">
        <f>SUMIFS(СВЦЭМ!$C$39:$C$758,СВЦЭМ!$A$39:$A$758,$A58,СВЦЭМ!$B$39:$B$758,Q$47)+'СЕТ СН'!$G$9+СВЦЭМ!$D$10+'СЕТ СН'!$G$5-'СЕТ СН'!$G$17</f>
        <v>4692.9099945600001</v>
      </c>
      <c r="R58" s="36">
        <f>SUMIFS(СВЦЭМ!$C$39:$C$758,СВЦЭМ!$A$39:$A$758,$A58,СВЦЭМ!$B$39:$B$758,R$47)+'СЕТ СН'!$G$9+СВЦЭМ!$D$10+'СЕТ СН'!$G$5-'СЕТ СН'!$G$17</f>
        <v>4693.0528642600002</v>
      </c>
      <c r="S58" s="36">
        <f>SUMIFS(СВЦЭМ!$C$39:$C$758,СВЦЭМ!$A$39:$A$758,$A58,СВЦЭМ!$B$39:$B$758,S$47)+'СЕТ СН'!$G$9+СВЦЭМ!$D$10+'СЕТ СН'!$G$5-'СЕТ СН'!$G$17</f>
        <v>4646.98009361</v>
      </c>
      <c r="T58" s="36">
        <f>SUMIFS(СВЦЭМ!$C$39:$C$758,СВЦЭМ!$A$39:$A$758,$A58,СВЦЭМ!$B$39:$B$758,T$47)+'СЕТ СН'!$G$9+СВЦЭМ!$D$10+'СЕТ СН'!$G$5-'СЕТ СН'!$G$17</f>
        <v>4615.9394801399994</v>
      </c>
      <c r="U58" s="36">
        <f>SUMIFS(СВЦЭМ!$C$39:$C$758,СВЦЭМ!$A$39:$A$758,$A58,СВЦЭМ!$B$39:$B$758,U$47)+'СЕТ СН'!$G$9+СВЦЭМ!$D$10+'СЕТ СН'!$G$5-'СЕТ СН'!$G$17</f>
        <v>4643.6314585800001</v>
      </c>
      <c r="V58" s="36">
        <f>SUMIFS(СВЦЭМ!$C$39:$C$758,СВЦЭМ!$A$39:$A$758,$A58,СВЦЭМ!$B$39:$B$758,V$47)+'СЕТ СН'!$G$9+СВЦЭМ!$D$10+'СЕТ СН'!$G$5-'СЕТ СН'!$G$17</f>
        <v>4693.15718234</v>
      </c>
      <c r="W58" s="36">
        <f>SUMIFS(СВЦЭМ!$C$39:$C$758,СВЦЭМ!$A$39:$A$758,$A58,СВЦЭМ!$B$39:$B$758,W$47)+'СЕТ СН'!$G$9+СВЦЭМ!$D$10+'СЕТ СН'!$G$5-'СЕТ СН'!$G$17</f>
        <v>4716.3286230200001</v>
      </c>
      <c r="X58" s="36">
        <f>SUMIFS(СВЦЭМ!$C$39:$C$758,СВЦЭМ!$A$39:$A$758,$A58,СВЦЭМ!$B$39:$B$758,X$47)+'СЕТ СН'!$G$9+СВЦЭМ!$D$10+'СЕТ СН'!$G$5-'СЕТ СН'!$G$17</f>
        <v>4728.7722914599999</v>
      </c>
      <c r="Y58" s="36">
        <f>SUMIFS(СВЦЭМ!$C$39:$C$758,СВЦЭМ!$A$39:$A$758,$A58,СВЦЭМ!$B$39:$B$758,Y$47)+'СЕТ СН'!$G$9+СВЦЭМ!$D$10+'СЕТ СН'!$G$5-'СЕТ СН'!$G$17</f>
        <v>4759.2678732000004</v>
      </c>
    </row>
    <row r="59" spans="1:25" ht="15.75" x14ac:dyDescent="0.2">
      <c r="A59" s="35">
        <f t="shared" si="1"/>
        <v>45608</v>
      </c>
      <c r="B59" s="36">
        <f>SUMIFS(СВЦЭМ!$C$39:$C$758,СВЦЭМ!$A$39:$A$758,$A59,СВЦЭМ!$B$39:$B$758,B$47)+'СЕТ СН'!$G$9+СВЦЭМ!$D$10+'СЕТ СН'!$G$5-'СЕТ СН'!$G$17</f>
        <v>4788.6170421899997</v>
      </c>
      <c r="C59" s="36">
        <f>SUMIFS(СВЦЭМ!$C$39:$C$758,СВЦЭМ!$A$39:$A$758,$A59,СВЦЭМ!$B$39:$B$758,C$47)+'СЕТ СН'!$G$9+СВЦЭМ!$D$10+'СЕТ СН'!$G$5-'СЕТ СН'!$G$17</f>
        <v>4821.1129637699996</v>
      </c>
      <c r="D59" s="36">
        <f>SUMIFS(СВЦЭМ!$C$39:$C$758,СВЦЭМ!$A$39:$A$758,$A59,СВЦЭМ!$B$39:$B$758,D$47)+'СЕТ СН'!$G$9+СВЦЭМ!$D$10+'СЕТ СН'!$G$5-'СЕТ СН'!$G$17</f>
        <v>4849.4071139500002</v>
      </c>
      <c r="E59" s="36">
        <f>SUMIFS(СВЦЭМ!$C$39:$C$758,СВЦЭМ!$A$39:$A$758,$A59,СВЦЭМ!$B$39:$B$758,E$47)+'СЕТ СН'!$G$9+СВЦЭМ!$D$10+'СЕТ СН'!$G$5-'СЕТ СН'!$G$17</f>
        <v>4862.0170627999996</v>
      </c>
      <c r="F59" s="36">
        <f>SUMIFS(СВЦЭМ!$C$39:$C$758,СВЦЭМ!$A$39:$A$758,$A59,СВЦЭМ!$B$39:$B$758,F$47)+'СЕТ СН'!$G$9+СВЦЭМ!$D$10+'СЕТ СН'!$G$5-'СЕТ СН'!$G$17</f>
        <v>4865.2954895700004</v>
      </c>
      <c r="G59" s="36">
        <f>SUMIFS(СВЦЭМ!$C$39:$C$758,СВЦЭМ!$A$39:$A$758,$A59,СВЦЭМ!$B$39:$B$758,G$47)+'СЕТ СН'!$G$9+СВЦЭМ!$D$10+'СЕТ СН'!$G$5-'СЕТ СН'!$G$17</f>
        <v>4838.6260620699995</v>
      </c>
      <c r="H59" s="36">
        <f>SUMIFS(СВЦЭМ!$C$39:$C$758,СВЦЭМ!$A$39:$A$758,$A59,СВЦЭМ!$B$39:$B$758,H$47)+'СЕТ СН'!$G$9+СВЦЭМ!$D$10+'СЕТ СН'!$G$5-'СЕТ СН'!$G$17</f>
        <v>4830.7572702899997</v>
      </c>
      <c r="I59" s="36">
        <f>SUMIFS(СВЦЭМ!$C$39:$C$758,СВЦЭМ!$A$39:$A$758,$A59,СВЦЭМ!$B$39:$B$758,I$47)+'СЕТ СН'!$G$9+СВЦЭМ!$D$10+'СЕТ СН'!$G$5-'СЕТ СН'!$G$17</f>
        <v>4761.8458319599995</v>
      </c>
      <c r="J59" s="36">
        <f>SUMIFS(СВЦЭМ!$C$39:$C$758,СВЦЭМ!$A$39:$A$758,$A59,СВЦЭМ!$B$39:$B$758,J$47)+'СЕТ СН'!$G$9+СВЦЭМ!$D$10+'СЕТ СН'!$G$5-'СЕТ СН'!$G$17</f>
        <v>4728.7223924399996</v>
      </c>
      <c r="K59" s="36">
        <f>SUMIFS(СВЦЭМ!$C$39:$C$758,СВЦЭМ!$A$39:$A$758,$A59,СВЦЭМ!$B$39:$B$758,K$47)+'СЕТ СН'!$G$9+СВЦЭМ!$D$10+'СЕТ СН'!$G$5-'СЕТ СН'!$G$17</f>
        <v>4699.4627640099998</v>
      </c>
      <c r="L59" s="36">
        <f>SUMIFS(СВЦЭМ!$C$39:$C$758,СВЦЭМ!$A$39:$A$758,$A59,СВЦЭМ!$B$39:$B$758,L$47)+'СЕТ СН'!$G$9+СВЦЭМ!$D$10+'СЕТ СН'!$G$5-'СЕТ СН'!$G$17</f>
        <v>4689.91795817</v>
      </c>
      <c r="M59" s="36">
        <f>SUMIFS(СВЦЭМ!$C$39:$C$758,СВЦЭМ!$A$39:$A$758,$A59,СВЦЭМ!$B$39:$B$758,M$47)+'СЕТ СН'!$G$9+СВЦЭМ!$D$10+'СЕТ СН'!$G$5-'СЕТ СН'!$G$17</f>
        <v>4715.2025157899998</v>
      </c>
      <c r="N59" s="36">
        <f>SUMIFS(СВЦЭМ!$C$39:$C$758,СВЦЭМ!$A$39:$A$758,$A59,СВЦЭМ!$B$39:$B$758,N$47)+'СЕТ СН'!$G$9+СВЦЭМ!$D$10+'СЕТ СН'!$G$5-'СЕТ СН'!$G$17</f>
        <v>4716.4547235</v>
      </c>
      <c r="O59" s="36">
        <f>SUMIFS(СВЦЭМ!$C$39:$C$758,СВЦЭМ!$A$39:$A$758,$A59,СВЦЭМ!$B$39:$B$758,O$47)+'СЕТ СН'!$G$9+СВЦЭМ!$D$10+'СЕТ СН'!$G$5-'СЕТ СН'!$G$17</f>
        <v>4703.7961611299997</v>
      </c>
      <c r="P59" s="36">
        <f>SUMIFS(СВЦЭМ!$C$39:$C$758,СВЦЭМ!$A$39:$A$758,$A59,СВЦЭМ!$B$39:$B$758,P$47)+'СЕТ СН'!$G$9+СВЦЭМ!$D$10+'СЕТ СН'!$G$5-'СЕТ СН'!$G$17</f>
        <v>4730.5379285700001</v>
      </c>
      <c r="Q59" s="36">
        <f>SUMIFS(СВЦЭМ!$C$39:$C$758,СВЦЭМ!$A$39:$A$758,$A59,СВЦЭМ!$B$39:$B$758,Q$47)+'СЕТ СН'!$G$9+СВЦЭМ!$D$10+'СЕТ СН'!$G$5-'СЕТ СН'!$G$17</f>
        <v>4747.70649615</v>
      </c>
      <c r="R59" s="36">
        <f>SUMIFS(СВЦЭМ!$C$39:$C$758,СВЦЭМ!$A$39:$A$758,$A59,СВЦЭМ!$B$39:$B$758,R$47)+'СЕТ СН'!$G$9+СВЦЭМ!$D$10+'СЕТ СН'!$G$5-'СЕТ СН'!$G$17</f>
        <v>4735.1423738200001</v>
      </c>
      <c r="S59" s="36">
        <f>SUMIFS(СВЦЭМ!$C$39:$C$758,СВЦЭМ!$A$39:$A$758,$A59,СВЦЭМ!$B$39:$B$758,S$47)+'СЕТ СН'!$G$9+СВЦЭМ!$D$10+'СЕТ СН'!$G$5-'СЕТ СН'!$G$17</f>
        <v>4719.1474666499998</v>
      </c>
      <c r="T59" s="36">
        <f>SUMIFS(СВЦЭМ!$C$39:$C$758,СВЦЭМ!$A$39:$A$758,$A59,СВЦЭМ!$B$39:$B$758,T$47)+'СЕТ СН'!$G$9+СВЦЭМ!$D$10+'СЕТ СН'!$G$5-'СЕТ СН'!$G$17</f>
        <v>4643.86252625</v>
      </c>
      <c r="U59" s="36">
        <f>SUMIFS(СВЦЭМ!$C$39:$C$758,СВЦЭМ!$A$39:$A$758,$A59,СВЦЭМ!$B$39:$B$758,U$47)+'СЕТ СН'!$G$9+СВЦЭМ!$D$10+'СЕТ СН'!$G$5-'СЕТ СН'!$G$17</f>
        <v>4666.8853780899999</v>
      </c>
      <c r="V59" s="36">
        <f>SUMIFS(СВЦЭМ!$C$39:$C$758,СВЦЭМ!$A$39:$A$758,$A59,СВЦЭМ!$B$39:$B$758,V$47)+'СЕТ СН'!$G$9+СВЦЭМ!$D$10+'СЕТ СН'!$G$5-'СЕТ СН'!$G$17</f>
        <v>4697.4715430400001</v>
      </c>
      <c r="W59" s="36">
        <f>SUMIFS(СВЦЭМ!$C$39:$C$758,СВЦЭМ!$A$39:$A$758,$A59,СВЦЭМ!$B$39:$B$758,W$47)+'СЕТ СН'!$G$9+СВЦЭМ!$D$10+'СЕТ СН'!$G$5-'СЕТ СН'!$G$17</f>
        <v>4729.2147405599999</v>
      </c>
      <c r="X59" s="36">
        <f>SUMIFS(СВЦЭМ!$C$39:$C$758,СВЦЭМ!$A$39:$A$758,$A59,СВЦЭМ!$B$39:$B$758,X$47)+'СЕТ СН'!$G$9+СВЦЭМ!$D$10+'СЕТ СН'!$G$5-'СЕТ СН'!$G$17</f>
        <v>4735.6271196199996</v>
      </c>
      <c r="Y59" s="36">
        <f>SUMIFS(СВЦЭМ!$C$39:$C$758,СВЦЭМ!$A$39:$A$758,$A59,СВЦЭМ!$B$39:$B$758,Y$47)+'СЕТ СН'!$G$9+СВЦЭМ!$D$10+'СЕТ СН'!$G$5-'СЕТ СН'!$G$17</f>
        <v>4767.35909214</v>
      </c>
    </row>
    <row r="60" spans="1:25" ht="15.75" x14ac:dyDescent="0.2">
      <c r="A60" s="35">
        <f t="shared" si="1"/>
        <v>45609</v>
      </c>
      <c r="B60" s="36">
        <f>SUMIFS(СВЦЭМ!$C$39:$C$758,СВЦЭМ!$A$39:$A$758,$A60,СВЦЭМ!$B$39:$B$758,B$47)+'СЕТ СН'!$G$9+СВЦЭМ!$D$10+'СЕТ СН'!$G$5-'СЕТ СН'!$G$17</f>
        <v>4882.6323961300004</v>
      </c>
      <c r="C60" s="36">
        <f>SUMIFS(СВЦЭМ!$C$39:$C$758,СВЦЭМ!$A$39:$A$758,$A60,СВЦЭМ!$B$39:$B$758,C$47)+'СЕТ СН'!$G$9+СВЦЭМ!$D$10+'СЕТ СН'!$G$5-'СЕТ СН'!$G$17</f>
        <v>4923.7430617</v>
      </c>
      <c r="D60" s="36">
        <f>SUMIFS(СВЦЭМ!$C$39:$C$758,СВЦЭМ!$A$39:$A$758,$A60,СВЦЭМ!$B$39:$B$758,D$47)+'СЕТ СН'!$G$9+СВЦЭМ!$D$10+'СЕТ СН'!$G$5-'СЕТ СН'!$G$17</f>
        <v>4955.5465382000002</v>
      </c>
      <c r="E60" s="36">
        <f>SUMIFS(СВЦЭМ!$C$39:$C$758,СВЦЭМ!$A$39:$A$758,$A60,СВЦЭМ!$B$39:$B$758,E$47)+'СЕТ СН'!$G$9+СВЦЭМ!$D$10+'СЕТ СН'!$G$5-'СЕТ СН'!$G$17</f>
        <v>4975.6264230199995</v>
      </c>
      <c r="F60" s="36">
        <f>SUMIFS(СВЦЭМ!$C$39:$C$758,СВЦЭМ!$A$39:$A$758,$A60,СВЦЭМ!$B$39:$B$758,F$47)+'СЕТ СН'!$G$9+СВЦЭМ!$D$10+'СЕТ СН'!$G$5-'СЕТ СН'!$G$17</f>
        <v>4983.3508085699996</v>
      </c>
      <c r="G60" s="36">
        <f>SUMIFS(СВЦЭМ!$C$39:$C$758,СВЦЭМ!$A$39:$A$758,$A60,СВЦЭМ!$B$39:$B$758,G$47)+'СЕТ СН'!$G$9+СВЦЭМ!$D$10+'СЕТ СН'!$G$5-'СЕТ СН'!$G$17</f>
        <v>4947.1769081900002</v>
      </c>
      <c r="H60" s="36">
        <f>SUMIFS(СВЦЭМ!$C$39:$C$758,СВЦЭМ!$A$39:$A$758,$A60,СВЦЭМ!$B$39:$B$758,H$47)+'СЕТ СН'!$G$9+СВЦЭМ!$D$10+'СЕТ СН'!$G$5-'СЕТ СН'!$G$17</f>
        <v>4880.8077810799996</v>
      </c>
      <c r="I60" s="36">
        <f>SUMIFS(СВЦЭМ!$C$39:$C$758,СВЦЭМ!$A$39:$A$758,$A60,СВЦЭМ!$B$39:$B$758,I$47)+'СЕТ СН'!$G$9+СВЦЭМ!$D$10+'СЕТ СН'!$G$5-'СЕТ СН'!$G$17</f>
        <v>4803.3791977399997</v>
      </c>
      <c r="J60" s="36">
        <f>SUMIFS(СВЦЭМ!$C$39:$C$758,СВЦЭМ!$A$39:$A$758,$A60,СВЦЭМ!$B$39:$B$758,J$47)+'СЕТ СН'!$G$9+СВЦЭМ!$D$10+'СЕТ СН'!$G$5-'СЕТ СН'!$G$17</f>
        <v>4775.7296582899999</v>
      </c>
      <c r="K60" s="36">
        <f>SUMIFS(СВЦЭМ!$C$39:$C$758,СВЦЭМ!$A$39:$A$758,$A60,СВЦЭМ!$B$39:$B$758,K$47)+'СЕТ СН'!$G$9+СВЦЭМ!$D$10+'СЕТ СН'!$G$5-'СЕТ СН'!$G$17</f>
        <v>4769.9456013399995</v>
      </c>
      <c r="L60" s="36">
        <f>SUMIFS(СВЦЭМ!$C$39:$C$758,СВЦЭМ!$A$39:$A$758,$A60,СВЦЭМ!$B$39:$B$758,L$47)+'СЕТ СН'!$G$9+СВЦЭМ!$D$10+'СЕТ СН'!$G$5-'СЕТ СН'!$G$17</f>
        <v>4704.4543023299993</v>
      </c>
      <c r="M60" s="36">
        <f>SUMIFS(СВЦЭМ!$C$39:$C$758,СВЦЭМ!$A$39:$A$758,$A60,СВЦЭМ!$B$39:$B$758,M$47)+'СЕТ СН'!$G$9+СВЦЭМ!$D$10+'СЕТ СН'!$G$5-'СЕТ СН'!$G$17</f>
        <v>4751.4136669600002</v>
      </c>
      <c r="N60" s="36">
        <f>SUMIFS(СВЦЭМ!$C$39:$C$758,СВЦЭМ!$A$39:$A$758,$A60,СВЦЭМ!$B$39:$B$758,N$47)+'СЕТ СН'!$G$9+СВЦЭМ!$D$10+'СЕТ СН'!$G$5-'СЕТ СН'!$G$17</f>
        <v>4772.2434657100002</v>
      </c>
      <c r="O60" s="36">
        <f>SUMIFS(СВЦЭМ!$C$39:$C$758,СВЦЭМ!$A$39:$A$758,$A60,СВЦЭМ!$B$39:$B$758,O$47)+'СЕТ СН'!$G$9+СВЦЭМ!$D$10+'СЕТ СН'!$G$5-'СЕТ СН'!$G$17</f>
        <v>4762.64928384</v>
      </c>
      <c r="P60" s="36">
        <f>SUMIFS(СВЦЭМ!$C$39:$C$758,СВЦЭМ!$A$39:$A$758,$A60,СВЦЭМ!$B$39:$B$758,P$47)+'СЕТ СН'!$G$9+СВЦЭМ!$D$10+'СЕТ СН'!$G$5-'СЕТ СН'!$G$17</f>
        <v>4760.6934129700003</v>
      </c>
      <c r="Q60" s="36">
        <f>SUMIFS(СВЦЭМ!$C$39:$C$758,СВЦЭМ!$A$39:$A$758,$A60,СВЦЭМ!$B$39:$B$758,Q$47)+'СЕТ СН'!$G$9+СВЦЭМ!$D$10+'СЕТ СН'!$G$5-'СЕТ СН'!$G$17</f>
        <v>4758.6148501400003</v>
      </c>
      <c r="R60" s="36">
        <f>SUMIFS(СВЦЭМ!$C$39:$C$758,СВЦЭМ!$A$39:$A$758,$A60,СВЦЭМ!$B$39:$B$758,R$47)+'СЕТ СН'!$G$9+СВЦЭМ!$D$10+'СЕТ СН'!$G$5-'СЕТ СН'!$G$17</f>
        <v>4767.9655027400004</v>
      </c>
      <c r="S60" s="36">
        <f>SUMIFS(СВЦЭМ!$C$39:$C$758,СВЦЭМ!$A$39:$A$758,$A60,СВЦЭМ!$B$39:$B$758,S$47)+'СЕТ СН'!$G$9+СВЦЭМ!$D$10+'СЕТ СН'!$G$5-'СЕТ СН'!$G$17</f>
        <v>4765.2623609100001</v>
      </c>
      <c r="T60" s="36">
        <f>SUMIFS(СВЦЭМ!$C$39:$C$758,СВЦЭМ!$A$39:$A$758,$A60,СВЦЭМ!$B$39:$B$758,T$47)+'СЕТ СН'!$G$9+СВЦЭМ!$D$10+'СЕТ СН'!$G$5-'СЕТ СН'!$G$17</f>
        <v>4710.1745418600003</v>
      </c>
      <c r="U60" s="36">
        <f>SUMIFS(СВЦЭМ!$C$39:$C$758,СВЦЭМ!$A$39:$A$758,$A60,СВЦЭМ!$B$39:$B$758,U$47)+'СЕТ СН'!$G$9+СВЦЭМ!$D$10+'СЕТ СН'!$G$5-'СЕТ СН'!$G$17</f>
        <v>4741.44762928</v>
      </c>
      <c r="V60" s="36">
        <f>SUMIFS(СВЦЭМ!$C$39:$C$758,СВЦЭМ!$A$39:$A$758,$A60,СВЦЭМ!$B$39:$B$758,V$47)+'СЕТ СН'!$G$9+СВЦЭМ!$D$10+'СЕТ СН'!$G$5-'СЕТ СН'!$G$17</f>
        <v>4764.7783204400002</v>
      </c>
      <c r="W60" s="36">
        <f>SUMIFS(СВЦЭМ!$C$39:$C$758,СВЦЭМ!$A$39:$A$758,$A60,СВЦЭМ!$B$39:$B$758,W$47)+'СЕТ СН'!$G$9+СВЦЭМ!$D$10+'СЕТ СН'!$G$5-'СЕТ СН'!$G$17</f>
        <v>4777.1850848300001</v>
      </c>
      <c r="X60" s="36">
        <f>SUMIFS(СВЦЭМ!$C$39:$C$758,СВЦЭМ!$A$39:$A$758,$A60,СВЦЭМ!$B$39:$B$758,X$47)+'СЕТ СН'!$G$9+СВЦЭМ!$D$10+'СЕТ СН'!$G$5-'СЕТ СН'!$G$17</f>
        <v>4779.0488356599999</v>
      </c>
      <c r="Y60" s="36">
        <f>SUMIFS(СВЦЭМ!$C$39:$C$758,СВЦЭМ!$A$39:$A$758,$A60,СВЦЭМ!$B$39:$B$758,Y$47)+'СЕТ СН'!$G$9+СВЦЭМ!$D$10+'СЕТ СН'!$G$5-'СЕТ СН'!$G$17</f>
        <v>4830.1726961000004</v>
      </c>
    </row>
    <row r="61" spans="1:25" ht="15.75" x14ac:dyDescent="0.2">
      <c r="A61" s="35">
        <f t="shared" si="1"/>
        <v>45610</v>
      </c>
      <c r="B61" s="36">
        <f>SUMIFS(СВЦЭМ!$C$39:$C$758,СВЦЭМ!$A$39:$A$758,$A61,СВЦЭМ!$B$39:$B$758,B$47)+'СЕТ СН'!$G$9+СВЦЭМ!$D$10+'СЕТ СН'!$G$5-'СЕТ СН'!$G$17</f>
        <v>4810.8780502199997</v>
      </c>
      <c r="C61" s="36">
        <f>SUMIFS(СВЦЭМ!$C$39:$C$758,СВЦЭМ!$A$39:$A$758,$A61,СВЦЭМ!$B$39:$B$758,C$47)+'СЕТ СН'!$G$9+СВЦЭМ!$D$10+'СЕТ СН'!$G$5-'СЕТ СН'!$G$17</f>
        <v>4860.8840223999996</v>
      </c>
      <c r="D61" s="36">
        <f>SUMIFS(СВЦЭМ!$C$39:$C$758,СВЦЭМ!$A$39:$A$758,$A61,СВЦЭМ!$B$39:$B$758,D$47)+'СЕТ СН'!$G$9+СВЦЭМ!$D$10+'СЕТ СН'!$G$5-'СЕТ СН'!$G$17</f>
        <v>4882.1766937900002</v>
      </c>
      <c r="E61" s="36">
        <f>SUMIFS(СВЦЭМ!$C$39:$C$758,СВЦЭМ!$A$39:$A$758,$A61,СВЦЭМ!$B$39:$B$758,E$47)+'СЕТ СН'!$G$9+СВЦЭМ!$D$10+'СЕТ СН'!$G$5-'СЕТ СН'!$G$17</f>
        <v>4901.01142093</v>
      </c>
      <c r="F61" s="36">
        <f>SUMIFS(СВЦЭМ!$C$39:$C$758,СВЦЭМ!$A$39:$A$758,$A61,СВЦЭМ!$B$39:$B$758,F$47)+'СЕТ СН'!$G$9+СВЦЭМ!$D$10+'СЕТ СН'!$G$5-'СЕТ СН'!$G$17</f>
        <v>4901.4502909799994</v>
      </c>
      <c r="G61" s="36">
        <f>SUMIFS(СВЦЭМ!$C$39:$C$758,СВЦЭМ!$A$39:$A$758,$A61,СВЦЭМ!$B$39:$B$758,G$47)+'СЕТ СН'!$G$9+СВЦЭМ!$D$10+'СЕТ СН'!$G$5-'СЕТ СН'!$G$17</f>
        <v>4876.9179038100001</v>
      </c>
      <c r="H61" s="36">
        <f>SUMIFS(СВЦЭМ!$C$39:$C$758,СВЦЭМ!$A$39:$A$758,$A61,СВЦЭМ!$B$39:$B$758,H$47)+'СЕТ СН'!$G$9+СВЦЭМ!$D$10+'СЕТ СН'!$G$5-'СЕТ СН'!$G$17</f>
        <v>4837.9417407800001</v>
      </c>
      <c r="I61" s="36">
        <f>SUMIFS(СВЦЭМ!$C$39:$C$758,СВЦЭМ!$A$39:$A$758,$A61,СВЦЭМ!$B$39:$B$758,I$47)+'СЕТ СН'!$G$9+СВЦЭМ!$D$10+'СЕТ СН'!$G$5-'СЕТ СН'!$G$17</f>
        <v>4777.5093942399999</v>
      </c>
      <c r="J61" s="36">
        <f>SUMIFS(СВЦЭМ!$C$39:$C$758,СВЦЭМ!$A$39:$A$758,$A61,СВЦЭМ!$B$39:$B$758,J$47)+'СЕТ СН'!$G$9+СВЦЭМ!$D$10+'СЕТ СН'!$G$5-'СЕТ СН'!$G$17</f>
        <v>4751.1245421499998</v>
      </c>
      <c r="K61" s="36">
        <f>SUMIFS(СВЦЭМ!$C$39:$C$758,СВЦЭМ!$A$39:$A$758,$A61,СВЦЭМ!$B$39:$B$758,K$47)+'СЕТ СН'!$G$9+СВЦЭМ!$D$10+'СЕТ СН'!$G$5-'СЕТ СН'!$G$17</f>
        <v>4730.8737202800003</v>
      </c>
      <c r="L61" s="36">
        <f>SUMIFS(СВЦЭМ!$C$39:$C$758,СВЦЭМ!$A$39:$A$758,$A61,СВЦЭМ!$B$39:$B$758,L$47)+'СЕТ СН'!$G$9+СВЦЭМ!$D$10+'СЕТ СН'!$G$5-'СЕТ СН'!$G$17</f>
        <v>4733.3823156300004</v>
      </c>
      <c r="M61" s="36">
        <f>SUMIFS(СВЦЭМ!$C$39:$C$758,СВЦЭМ!$A$39:$A$758,$A61,СВЦЭМ!$B$39:$B$758,M$47)+'СЕТ СН'!$G$9+СВЦЭМ!$D$10+'СЕТ СН'!$G$5-'СЕТ СН'!$G$17</f>
        <v>4739.1510214099999</v>
      </c>
      <c r="N61" s="36">
        <f>SUMIFS(СВЦЭМ!$C$39:$C$758,СВЦЭМ!$A$39:$A$758,$A61,СВЦЭМ!$B$39:$B$758,N$47)+'СЕТ СН'!$G$9+СВЦЭМ!$D$10+'СЕТ СН'!$G$5-'СЕТ СН'!$G$17</f>
        <v>4789.4822780200002</v>
      </c>
      <c r="O61" s="36">
        <f>SUMIFS(СВЦЭМ!$C$39:$C$758,СВЦЭМ!$A$39:$A$758,$A61,СВЦЭМ!$B$39:$B$758,O$47)+'СЕТ СН'!$G$9+СВЦЭМ!$D$10+'СЕТ СН'!$G$5-'СЕТ СН'!$G$17</f>
        <v>4780.6414191200001</v>
      </c>
      <c r="P61" s="36">
        <f>SUMIFS(СВЦЭМ!$C$39:$C$758,СВЦЭМ!$A$39:$A$758,$A61,СВЦЭМ!$B$39:$B$758,P$47)+'СЕТ СН'!$G$9+СВЦЭМ!$D$10+'СЕТ СН'!$G$5-'СЕТ СН'!$G$17</f>
        <v>4776.5307905299996</v>
      </c>
      <c r="Q61" s="36">
        <f>SUMIFS(СВЦЭМ!$C$39:$C$758,СВЦЭМ!$A$39:$A$758,$A61,СВЦЭМ!$B$39:$B$758,Q$47)+'СЕТ СН'!$G$9+СВЦЭМ!$D$10+'СЕТ СН'!$G$5-'СЕТ СН'!$G$17</f>
        <v>4781.84819986</v>
      </c>
      <c r="R61" s="36">
        <f>SUMIFS(СВЦЭМ!$C$39:$C$758,СВЦЭМ!$A$39:$A$758,$A61,СВЦЭМ!$B$39:$B$758,R$47)+'СЕТ СН'!$G$9+СВЦЭМ!$D$10+'СЕТ СН'!$G$5-'СЕТ СН'!$G$17</f>
        <v>4770.8499239599996</v>
      </c>
      <c r="S61" s="36">
        <f>SUMIFS(СВЦЭМ!$C$39:$C$758,СВЦЭМ!$A$39:$A$758,$A61,СВЦЭМ!$B$39:$B$758,S$47)+'СЕТ СН'!$G$9+СВЦЭМ!$D$10+'СЕТ СН'!$G$5-'СЕТ СН'!$G$17</f>
        <v>4749.3699403299997</v>
      </c>
      <c r="T61" s="36">
        <f>SUMIFS(СВЦЭМ!$C$39:$C$758,СВЦЭМ!$A$39:$A$758,$A61,СВЦЭМ!$B$39:$B$758,T$47)+'СЕТ СН'!$G$9+СВЦЭМ!$D$10+'СЕТ СН'!$G$5-'СЕТ СН'!$G$17</f>
        <v>4671.3784001399999</v>
      </c>
      <c r="U61" s="36">
        <f>SUMIFS(СВЦЭМ!$C$39:$C$758,СВЦЭМ!$A$39:$A$758,$A61,СВЦЭМ!$B$39:$B$758,U$47)+'СЕТ СН'!$G$9+СВЦЭМ!$D$10+'СЕТ СН'!$G$5-'СЕТ СН'!$G$17</f>
        <v>4702.2343941999998</v>
      </c>
      <c r="V61" s="36">
        <f>SUMIFS(СВЦЭМ!$C$39:$C$758,СВЦЭМ!$A$39:$A$758,$A61,СВЦЭМ!$B$39:$B$758,V$47)+'СЕТ СН'!$G$9+СВЦЭМ!$D$10+'СЕТ СН'!$G$5-'СЕТ СН'!$G$17</f>
        <v>4726.8098472900001</v>
      </c>
      <c r="W61" s="36">
        <f>SUMIFS(СВЦЭМ!$C$39:$C$758,СВЦЭМ!$A$39:$A$758,$A61,СВЦЭМ!$B$39:$B$758,W$47)+'СЕТ СН'!$G$9+СВЦЭМ!$D$10+'СЕТ СН'!$G$5-'СЕТ СН'!$G$17</f>
        <v>4744.3610912900003</v>
      </c>
      <c r="X61" s="36">
        <f>SUMIFS(СВЦЭМ!$C$39:$C$758,СВЦЭМ!$A$39:$A$758,$A61,СВЦЭМ!$B$39:$B$758,X$47)+'СЕТ СН'!$G$9+СВЦЭМ!$D$10+'СЕТ СН'!$G$5-'СЕТ СН'!$G$17</f>
        <v>4770.0712631899996</v>
      </c>
      <c r="Y61" s="36">
        <f>SUMIFS(СВЦЭМ!$C$39:$C$758,СВЦЭМ!$A$39:$A$758,$A61,СВЦЭМ!$B$39:$B$758,Y$47)+'СЕТ СН'!$G$9+СВЦЭМ!$D$10+'СЕТ СН'!$G$5-'СЕТ СН'!$G$17</f>
        <v>4793.5207278799999</v>
      </c>
    </row>
    <row r="62" spans="1:25" ht="15.75" x14ac:dyDescent="0.2">
      <c r="A62" s="35">
        <f t="shared" si="1"/>
        <v>45611</v>
      </c>
      <c r="B62" s="36">
        <f>SUMIFS(СВЦЭМ!$C$39:$C$758,СВЦЭМ!$A$39:$A$758,$A62,СВЦЭМ!$B$39:$B$758,B$47)+'СЕТ СН'!$G$9+СВЦЭМ!$D$10+'СЕТ СН'!$G$5-'СЕТ СН'!$G$17</f>
        <v>4871.64952214</v>
      </c>
      <c r="C62" s="36">
        <f>SUMIFS(СВЦЭМ!$C$39:$C$758,СВЦЭМ!$A$39:$A$758,$A62,СВЦЭМ!$B$39:$B$758,C$47)+'СЕТ СН'!$G$9+СВЦЭМ!$D$10+'СЕТ СН'!$G$5-'СЕТ СН'!$G$17</f>
        <v>4927.1660166199999</v>
      </c>
      <c r="D62" s="36">
        <f>SUMIFS(СВЦЭМ!$C$39:$C$758,СВЦЭМ!$A$39:$A$758,$A62,СВЦЭМ!$B$39:$B$758,D$47)+'СЕТ СН'!$G$9+СВЦЭМ!$D$10+'СЕТ СН'!$G$5-'СЕТ СН'!$G$17</f>
        <v>4941.6655472299999</v>
      </c>
      <c r="E62" s="36">
        <f>SUMIFS(СВЦЭМ!$C$39:$C$758,СВЦЭМ!$A$39:$A$758,$A62,СВЦЭМ!$B$39:$B$758,E$47)+'СЕТ СН'!$G$9+СВЦЭМ!$D$10+'СЕТ СН'!$G$5-'СЕТ СН'!$G$17</f>
        <v>4944.0006974500002</v>
      </c>
      <c r="F62" s="36">
        <f>SUMIFS(СВЦЭМ!$C$39:$C$758,СВЦЭМ!$A$39:$A$758,$A62,СВЦЭМ!$B$39:$B$758,F$47)+'СЕТ СН'!$G$9+СВЦЭМ!$D$10+'СЕТ СН'!$G$5-'СЕТ СН'!$G$17</f>
        <v>4934.9763023899995</v>
      </c>
      <c r="G62" s="36">
        <f>SUMIFS(СВЦЭМ!$C$39:$C$758,СВЦЭМ!$A$39:$A$758,$A62,СВЦЭМ!$B$39:$B$758,G$47)+'СЕТ СН'!$G$9+СВЦЭМ!$D$10+'СЕТ СН'!$G$5-'СЕТ СН'!$G$17</f>
        <v>4919.4832074999995</v>
      </c>
      <c r="H62" s="36">
        <f>SUMIFS(СВЦЭМ!$C$39:$C$758,СВЦЭМ!$A$39:$A$758,$A62,СВЦЭМ!$B$39:$B$758,H$47)+'СЕТ СН'!$G$9+СВЦЭМ!$D$10+'СЕТ СН'!$G$5-'СЕТ СН'!$G$17</f>
        <v>4858.9891513000002</v>
      </c>
      <c r="I62" s="36">
        <f>SUMIFS(СВЦЭМ!$C$39:$C$758,СВЦЭМ!$A$39:$A$758,$A62,СВЦЭМ!$B$39:$B$758,I$47)+'СЕТ СН'!$G$9+СВЦЭМ!$D$10+'СЕТ СН'!$G$5-'СЕТ СН'!$G$17</f>
        <v>4781.0949072000003</v>
      </c>
      <c r="J62" s="36">
        <f>SUMIFS(СВЦЭМ!$C$39:$C$758,СВЦЭМ!$A$39:$A$758,$A62,СВЦЭМ!$B$39:$B$758,J$47)+'СЕТ СН'!$G$9+СВЦЭМ!$D$10+'СЕТ СН'!$G$5-'СЕТ СН'!$G$17</f>
        <v>4733.8497307899997</v>
      </c>
      <c r="K62" s="36">
        <f>SUMIFS(СВЦЭМ!$C$39:$C$758,СВЦЭМ!$A$39:$A$758,$A62,СВЦЭМ!$B$39:$B$758,K$47)+'СЕТ СН'!$G$9+СВЦЭМ!$D$10+'СЕТ СН'!$G$5-'СЕТ СН'!$G$17</f>
        <v>4684.7397089400001</v>
      </c>
      <c r="L62" s="36">
        <f>SUMIFS(СВЦЭМ!$C$39:$C$758,СВЦЭМ!$A$39:$A$758,$A62,СВЦЭМ!$B$39:$B$758,L$47)+'СЕТ СН'!$G$9+СВЦЭМ!$D$10+'СЕТ СН'!$G$5-'СЕТ СН'!$G$17</f>
        <v>4719.0620723499997</v>
      </c>
      <c r="M62" s="36">
        <f>SUMIFS(СВЦЭМ!$C$39:$C$758,СВЦЭМ!$A$39:$A$758,$A62,СВЦЭМ!$B$39:$B$758,M$47)+'СЕТ СН'!$G$9+СВЦЭМ!$D$10+'СЕТ СН'!$G$5-'СЕТ СН'!$G$17</f>
        <v>4754.6486129900004</v>
      </c>
      <c r="N62" s="36">
        <f>SUMIFS(СВЦЭМ!$C$39:$C$758,СВЦЭМ!$A$39:$A$758,$A62,СВЦЭМ!$B$39:$B$758,N$47)+'СЕТ СН'!$G$9+СВЦЭМ!$D$10+'СЕТ СН'!$G$5-'СЕТ СН'!$G$17</f>
        <v>4789.1233634800001</v>
      </c>
      <c r="O62" s="36">
        <f>SUMIFS(СВЦЭМ!$C$39:$C$758,СВЦЭМ!$A$39:$A$758,$A62,СВЦЭМ!$B$39:$B$758,O$47)+'СЕТ СН'!$G$9+СВЦЭМ!$D$10+'СЕТ СН'!$G$5-'СЕТ СН'!$G$17</f>
        <v>4773.1913851700001</v>
      </c>
      <c r="P62" s="36">
        <f>SUMIFS(СВЦЭМ!$C$39:$C$758,СВЦЭМ!$A$39:$A$758,$A62,СВЦЭМ!$B$39:$B$758,P$47)+'СЕТ СН'!$G$9+СВЦЭМ!$D$10+'СЕТ СН'!$G$5-'СЕТ СН'!$G$17</f>
        <v>4787.51160669</v>
      </c>
      <c r="Q62" s="36">
        <f>SUMIFS(СВЦЭМ!$C$39:$C$758,СВЦЭМ!$A$39:$A$758,$A62,СВЦЭМ!$B$39:$B$758,Q$47)+'СЕТ СН'!$G$9+СВЦЭМ!$D$10+'СЕТ СН'!$G$5-'СЕТ СН'!$G$17</f>
        <v>4779.9414065999999</v>
      </c>
      <c r="R62" s="36">
        <f>SUMIFS(СВЦЭМ!$C$39:$C$758,СВЦЭМ!$A$39:$A$758,$A62,СВЦЭМ!$B$39:$B$758,R$47)+'СЕТ СН'!$G$9+СВЦЭМ!$D$10+'СЕТ СН'!$G$5-'СЕТ СН'!$G$17</f>
        <v>4780.1852489100002</v>
      </c>
      <c r="S62" s="36">
        <f>SUMIFS(СВЦЭМ!$C$39:$C$758,СВЦЭМ!$A$39:$A$758,$A62,СВЦЭМ!$B$39:$B$758,S$47)+'СЕТ СН'!$G$9+СВЦЭМ!$D$10+'СЕТ СН'!$G$5-'СЕТ СН'!$G$17</f>
        <v>4773.1923742700001</v>
      </c>
      <c r="T62" s="36">
        <f>SUMIFS(СВЦЭМ!$C$39:$C$758,СВЦЭМ!$A$39:$A$758,$A62,СВЦЭМ!$B$39:$B$758,T$47)+'СЕТ СН'!$G$9+СВЦЭМ!$D$10+'СЕТ СН'!$G$5-'СЕТ СН'!$G$17</f>
        <v>4689.6627726299994</v>
      </c>
      <c r="U62" s="36">
        <f>SUMIFS(СВЦЭМ!$C$39:$C$758,СВЦЭМ!$A$39:$A$758,$A62,СВЦЭМ!$B$39:$B$758,U$47)+'СЕТ СН'!$G$9+СВЦЭМ!$D$10+'СЕТ СН'!$G$5-'СЕТ СН'!$G$17</f>
        <v>4721.4837618199999</v>
      </c>
      <c r="V62" s="36">
        <f>SUMIFS(СВЦЭМ!$C$39:$C$758,СВЦЭМ!$A$39:$A$758,$A62,СВЦЭМ!$B$39:$B$758,V$47)+'СЕТ СН'!$G$9+СВЦЭМ!$D$10+'СЕТ СН'!$G$5-'СЕТ СН'!$G$17</f>
        <v>4738.8087190899996</v>
      </c>
      <c r="W62" s="36">
        <f>SUMIFS(СВЦЭМ!$C$39:$C$758,СВЦЭМ!$A$39:$A$758,$A62,СВЦЭМ!$B$39:$B$758,W$47)+'СЕТ СН'!$G$9+СВЦЭМ!$D$10+'СЕТ СН'!$G$5-'СЕТ СН'!$G$17</f>
        <v>4743.8289300199995</v>
      </c>
      <c r="X62" s="36">
        <f>SUMIFS(СВЦЭМ!$C$39:$C$758,СВЦЭМ!$A$39:$A$758,$A62,СВЦЭМ!$B$39:$B$758,X$47)+'СЕТ СН'!$G$9+СВЦЭМ!$D$10+'СЕТ СН'!$G$5-'СЕТ СН'!$G$17</f>
        <v>4752.4413106399998</v>
      </c>
      <c r="Y62" s="36">
        <f>SUMIFS(СВЦЭМ!$C$39:$C$758,СВЦЭМ!$A$39:$A$758,$A62,СВЦЭМ!$B$39:$B$758,Y$47)+'СЕТ СН'!$G$9+СВЦЭМ!$D$10+'СЕТ СН'!$G$5-'СЕТ СН'!$G$17</f>
        <v>4816.3402671599997</v>
      </c>
    </row>
    <row r="63" spans="1:25" ht="15.75" x14ac:dyDescent="0.2">
      <c r="A63" s="35">
        <f t="shared" si="1"/>
        <v>45612</v>
      </c>
      <c r="B63" s="36">
        <f>SUMIFS(СВЦЭМ!$C$39:$C$758,СВЦЭМ!$A$39:$A$758,$A63,СВЦЭМ!$B$39:$B$758,B$47)+'СЕТ СН'!$G$9+СВЦЭМ!$D$10+'СЕТ СН'!$G$5-'СЕТ СН'!$G$17</f>
        <v>4696.8964637999998</v>
      </c>
      <c r="C63" s="36">
        <f>SUMIFS(СВЦЭМ!$C$39:$C$758,СВЦЭМ!$A$39:$A$758,$A63,СВЦЭМ!$B$39:$B$758,C$47)+'СЕТ СН'!$G$9+СВЦЭМ!$D$10+'СЕТ СН'!$G$5-'СЕТ СН'!$G$17</f>
        <v>4739.7770002899997</v>
      </c>
      <c r="D63" s="36">
        <f>SUMIFS(СВЦЭМ!$C$39:$C$758,СВЦЭМ!$A$39:$A$758,$A63,СВЦЭМ!$B$39:$B$758,D$47)+'СЕТ СН'!$G$9+СВЦЭМ!$D$10+'СЕТ СН'!$G$5-'СЕТ СН'!$G$17</f>
        <v>4753.2540582199999</v>
      </c>
      <c r="E63" s="36">
        <f>SUMIFS(СВЦЭМ!$C$39:$C$758,СВЦЭМ!$A$39:$A$758,$A63,СВЦЭМ!$B$39:$B$758,E$47)+'СЕТ СН'!$G$9+СВЦЭМ!$D$10+'СЕТ СН'!$G$5-'СЕТ СН'!$G$17</f>
        <v>4747.0555497599998</v>
      </c>
      <c r="F63" s="36">
        <f>SUMIFS(СВЦЭМ!$C$39:$C$758,СВЦЭМ!$A$39:$A$758,$A63,СВЦЭМ!$B$39:$B$758,F$47)+'СЕТ СН'!$G$9+СВЦЭМ!$D$10+'СЕТ СН'!$G$5-'СЕТ СН'!$G$17</f>
        <v>4754.7162939999998</v>
      </c>
      <c r="G63" s="36">
        <f>SUMIFS(СВЦЭМ!$C$39:$C$758,СВЦЭМ!$A$39:$A$758,$A63,СВЦЭМ!$B$39:$B$758,G$47)+'СЕТ СН'!$G$9+СВЦЭМ!$D$10+'СЕТ СН'!$G$5-'СЕТ СН'!$G$17</f>
        <v>4755.9256590900004</v>
      </c>
      <c r="H63" s="36">
        <f>SUMIFS(СВЦЭМ!$C$39:$C$758,СВЦЭМ!$A$39:$A$758,$A63,СВЦЭМ!$B$39:$B$758,H$47)+'СЕТ СН'!$G$9+СВЦЭМ!$D$10+'СЕТ СН'!$G$5-'СЕТ СН'!$G$17</f>
        <v>4770.82459767</v>
      </c>
      <c r="I63" s="36">
        <f>SUMIFS(СВЦЭМ!$C$39:$C$758,СВЦЭМ!$A$39:$A$758,$A63,СВЦЭМ!$B$39:$B$758,I$47)+'СЕТ СН'!$G$9+СВЦЭМ!$D$10+'СЕТ СН'!$G$5-'СЕТ СН'!$G$17</f>
        <v>4755.3071506699998</v>
      </c>
      <c r="J63" s="36">
        <f>SUMIFS(СВЦЭМ!$C$39:$C$758,СВЦЭМ!$A$39:$A$758,$A63,СВЦЭМ!$B$39:$B$758,J$47)+'СЕТ СН'!$G$9+СВЦЭМ!$D$10+'СЕТ СН'!$G$5-'СЕТ СН'!$G$17</f>
        <v>4699.0701025899998</v>
      </c>
      <c r="K63" s="36">
        <f>SUMIFS(СВЦЭМ!$C$39:$C$758,СВЦЭМ!$A$39:$A$758,$A63,СВЦЭМ!$B$39:$B$758,K$47)+'СЕТ СН'!$G$9+СВЦЭМ!$D$10+'СЕТ СН'!$G$5-'СЕТ СН'!$G$17</f>
        <v>4613.2538615399999</v>
      </c>
      <c r="L63" s="36">
        <f>SUMIFS(СВЦЭМ!$C$39:$C$758,СВЦЭМ!$A$39:$A$758,$A63,СВЦЭМ!$B$39:$B$758,L$47)+'СЕТ СН'!$G$9+СВЦЭМ!$D$10+'СЕТ СН'!$G$5-'СЕТ СН'!$G$17</f>
        <v>4577.3089763799999</v>
      </c>
      <c r="M63" s="36">
        <f>SUMIFS(СВЦЭМ!$C$39:$C$758,СВЦЭМ!$A$39:$A$758,$A63,СВЦЭМ!$B$39:$B$758,M$47)+'СЕТ СН'!$G$9+СВЦЭМ!$D$10+'СЕТ СН'!$G$5-'СЕТ СН'!$G$17</f>
        <v>4591.8460158199996</v>
      </c>
      <c r="N63" s="36">
        <f>SUMIFS(СВЦЭМ!$C$39:$C$758,СВЦЭМ!$A$39:$A$758,$A63,СВЦЭМ!$B$39:$B$758,N$47)+'СЕТ СН'!$G$9+СВЦЭМ!$D$10+'СЕТ СН'!$G$5-'СЕТ СН'!$G$17</f>
        <v>4609.2818572899996</v>
      </c>
      <c r="O63" s="36">
        <f>SUMIFS(СВЦЭМ!$C$39:$C$758,СВЦЭМ!$A$39:$A$758,$A63,СВЦЭМ!$B$39:$B$758,O$47)+'СЕТ СН'!$G$9+СВЦЭМ!$D$10+'СЕТ СН'!$G$5-'СЕТ СН'!$G$17</f>
        <v>4622.4619976699996</v>
      </c>
      <c r="P63" s="36">
        <f>SUMIFS(СВЦЭМ!$C$39:$C$758,СВЦЭМ!$A$39:$A$758,$A63,СВЦЭМ!$B$39:$B$758,P$47)+'СЕТ СН'!$G$9+СВЦЭМ!$D$10+'СЕТ СН'!$G$5-'СЕТ СН'!$G$17</f>
        <v>4637.5502040299998</v>
      </c>
      <c r="Q63" s="36">
        <f>SUMIFS(СВЦЭМ!$C$39:$C$758,СВЦЭМ!$A$39:$A$758,$A63,СВЦЭМ!$B$39:$B$758,Q$47)+'СЕТ СН'!$G$9+СВЦЭМ!$D$10+'СЕТ СН'!$G$5-'СЕТ СН'!$G$17</f>
        <v>4642.1660169899997</v>
      </c>
      <c r="R63" s="36">
        <f>SUMIFS(СВЦЭМ!$C$39:$C$758,СВЦЭМ!$A$39:$A$758,$A63,СВЦЭМ!$B$39:$B$758,R$47)+'СЕТ СН'!$G$9+СВЦЭМ!$D$10+'СЕТ СН'!$G$5-'СЕТ СН'!$G$17</f>
        <v>4657.2711639700001</v>
      </c>
      <c r="S63" s="36">
        <f>SUMIFS(СВЦЭМ!$C$39:$C$758,СВЦЭМ!$A$39:$A$758,$A63,СВЦЭМ!$B$39:$B$758,S$47)+'СЕТ СН'!$G$9+СВЦЭМ!$D$10+'СЕТ СН'!$G$5-'СЕТ СН'!$G$17</f>
        <v>4651.3938975000001</v>
      </c>
      <c r="T63" s="36">
        <f>SUMIFS(СВЦЭМ!$C$39:$C$758,СВЦЭМ!$A$39:$A$758,$A63,СВЦЭМ!$B$39:$B$758,T$47)+'СЕТ СН'!$G$9+СВЦЭМ!$D$10+'СЕТ СН'!$G$5-'СЕТ СН'!$G$17</f>
        <v>4603.3824257699998</v>
      </c>
      <c r="U63" s="36">
        <f>SUMIFS(СВЦЭМ!$C$39:$C$758,СВЦЭМ!$A$39:$A$758,$A63,СВЦЭМ!$B$39:$B$758,U$47)+'СЕТ СН'!$G$9+СВЦЭМ!$D$10+'СЕТ СН'!$G$5-'СЕТ СН'!$G$17</f>
        <v>4622.1468303900001</v>
      </c>
      <c r="V63" s="36">
        <f>SUMIFS(СВЦЭМ!$C$39:$C$758,СВЦЭМ!$A$39:$A$758,$A63,СВЦЭМ!$B$39:$B$758,V$47)+'СЕТ СН'!$G$9+СВЦЭМ!$D$10+'СЕТ СН'!$G$5-'СЕТ СН'!$G$17</f>
        <v>4636.4475029200003</v>
      </c>
      <c r="W63" s="36">
        <f>SUMIFS(СВЦЭМ!$C$39:$C$758,СВЦЭМ!$A$39:$A$758,$A63,СВЦЭМ!$B$39:$B$758,W$47)+'СЕТ СН'!$G$9+СВЦЭМ!$D$10+'СЕТ СН'!$G$5-'СЕТ СН'!$G$17</f>
        <v>4630.4434187200004</v>
      </c>
      <c r="X63" s="36">
        <f>SUMIFS(СВЦЭМ!$C$39:$C$758,СВЦЭМ!$A$39:$A$758,$A63,СВЦЭМ!$B$39:$B$758,X$47)+'СЕТ СН'!$G$9+СВЦЭМ!$D$10+'СЕТ СН'!$G$5-'СЕТ СН'!$G$17</f>
        <v>4679.9849905199999</v>
      </c>
      <c r="Y63" s="36">
        <f>SUMIFS(СВЦЭМ!$C$39:$C$758,СВЦЭМ!$A$39:$A$758,$A63,СВЦЭМ!$B$39:$B$758,Y$47)+'СЕТ СН'!$G$9+СВЦЭМ!$D$10+'СЕТ СН'!$G$5-'СЕТ СН'!$G$17</f>
        <v>4713.9591801200004</v>
      </c>
    </row>
    <row r="64" spans="1:25" ht="15.75" x14ac:dyDescent="0.2">
      <c r="A64" s="35">
        <f t="shared" si="1"/>
        <v>45613</v>
      </c>
      <c r="B64" s="36">
        <f>SUMIFS(СВЦЭМ!$C$39:$C$758,СВЦЭМ!$A$39:$A$758,$A64,СВЦЭМ!$B$39:$B$758,B$47)+'СЕТ СН'!$G$9+СВЦЭМ!$D$10+'СЕТ СН'!$G$5-'СЕТ СН'!$G$17</f>
        <v>4750.0968037299999</v>
      </c>
      <c r="C64" s="36">
        <f>SUMIFS(СВЦЭМ!$C$39:$C$758,СВЦЭМ!$A$39:$A$758,$A64,СВЦЭМ!$B$39:$B$758,C$47)+'СЕТ СН'!$G$9+СВЦЭМ!$D$10+'СЕТ СН'!$G$5-'СЕТ СН'!$G$17</f>
        <v>4790.7511860899995</v>
      </c>
      <c r="D64" s="36">
        <f>SUMIFS(СВЦЭМ!$C$39:$C$758,СВЦЭМ!$A$39:$A$758,$A64,СВЦЭМ!$B$39:$B$758,D$47)+'СЕТ СН'!$G$9+СВЦЭМ!$D$10+'СЕТ СН'!$G$5-'СЕТ СН'!$G$17</f>
        <v>4807.26107675</v>
      </c>
      <c r="E64" s="36">
        <f>SUMIFS(СВЦЭМ!$C$39:$C$758,СВЦЭМ!$A$39:$A$758,$A64,СВЦЭМ!$B$39:$B$758,E$47)+'СЕТ СН'!$G$9+СВЦЭМ!$D$10+'СЕТ СН'!$G$5-'СЕТ СН'!$G$17</f>
        <v>4822.8146137399999</v>
      </c>
      <c r="F64" s="36">
        <f>SUMIFS(СВЦЭМ!$C$39:$C$758,СВЦЭМ!$A$39:$A$758,$A64,СВЦЭМ!$B$39:$B$758,F$47)+'СЕТ СН'!$G$9+СВЦЭМ!$D$10+'СЕТ СН'!$G$5-'СЕТ СН'!$G$17</f>
        <v>4821.0168779699998</v>
      </c>
      <c r="G64" s="36">
        <f>SUMIFS(СВЦЭМ!$C$39:$C$758,СВЦЭМ!$A$39:$A$758,$A64,СВЦЭМ!$B$39:$B$758,G$47)+'СЕТ СН'!$G$9+СВЦЭМ!$D$10+'СЕТ СН'!$G$5-'СЕТ СН'!$G$17</f>
        <v>4818.8432345499996</v>
      </c>
      <c r="H64" s="36">
        <f>SUMIFS(СВЦЭМ!$C$39:$C$758,СВЦЭМ!$A$39:$A$758,$A64,СВЦЭМ!$B$39:$B$758,H$47)+'СЕТ СН'!$G$9+СВЦЭМ!$D$10+'СЕТ СН'!$G$5-'СЕТ СН'!$G$17</f>
        <v>4780.9786427399995</v>
      </c>
      <c r="I64" s="36">
        <f>SUMIFS(СВЦЭМ!$C$39:$C$758,СВЦЭМ!$A$39:$A$758,$A64,СВЦЭМ!$B$39:$B$758,I$47)+'СЕТ СН'!$G$9+СВЦЭМ!$D$10+'СЕТ СН'!$G$5-'СЕТ СН'!$G$17</f>
        <v>4749.7033981900004</v>
      </c>
      <c r="J64" s="36">
        <f>SUMIFS(СВЦЭМ!$C$39:$C$758,СВЦЭМ!$A$39:$A$758,$A64,СВЦЭМ!$B$39:$B$758,J$47)+'СЕТ СН'!$G$9+СВЦЭМ!$D$10+'СЕТ СН'!$G$5-'СЕТ СН'!$G$17</f>
        <v>4713.5174166300003</v>
      </c>
      <c r="K64" s="36">
        <f>SUMIFS(СВЦЭМ!$C$39:$C$758,СВЦЭМ!$A$39:$A$758,$A64,СВЦЭМ!$B$39:$B$758,K$47)+'СЕТ СН'!$G$9+СВЦЭМ!$D$10+'СЕТ СН'!$G$5-'СЕТ СН'!$G$17</f>
        <v>4632.1729586900001</v>
      </c>
      <c r="L64" s="36">
        <f>SUMIFS(СВЦЭМ!$C$39:$C$758,СВЦЭМ!$A$39:$A$758,$A64,СВЦЭМ!$B$39:$B$758,L$47)+'СЕТ СН'!$G$9+СВЦЭМ!$D$10+'СЕТ СН'!$G$5-'СЕТ СН'!$G$17</f>
        <v>4599.2103761500002</v>
      </c>
      <c r="M64" s="36">
        <f>SUMIFS(СВЦЭМ!$C$39:$C$758,СВЦЭМ!$A$39:$A$758,$A64,СВЦЭМ!$B$39:$B$758,M$47)+'СЕТ СН'!$G$9+СВЦЭМ!$D$10+'СЕТ СН'!$G$5-'СЕТ СН'!$G$17</f>
        <v>4595.6149043699997</v>
      </c>
      <c r="N64" s="36">
        <f>SUMIFS(СВЦЭМ!$C$39:$C$758,СВЦЭМ!$A$39:$A$758,$A64,СВЦЭМ!$B$39:$B$758,N$47)+'СЕТ СН'!$G$9+СВЦЭМ!$D$10+'СЕТ СН'!$G$5-'СЕТ СН'!$G$17</f>
        <v>4611.2244403099994</v>
      </c>
      <c r="O64" s="36">
        <f>SUMIFS(СВЦЭМ!$C$39:$C$758,СВЦЭМ!$A$39:$A$758,$A64,СВЦЭМ!$B$39:$B$758,O$47)+'СЕТ СН'!$G$9+СВЦЭМ!$D$10+'СЕТ СН'!$G$5-'СЕТ СН'!$G$17</f>
        <v>4632.70938905</v>
      </c>
      <c r="P64" s="36">
        <f>SUMIFS(СВЦЭМ!$C$39:$C$758,СВЦЭМ!$A$39:$A$758,$A64,СВЦЭМ!$B$39:$B$758,P$47)+'СЕТ СН'!$G$9+СВЦЭМ!$D$10+'СЕТ СН'!$G$5-'СЕТ СН'!$G$17</f>
        <v>4639.5524409499994</v>
      </c>
      <c r="Q64" s="36">
        <f>SUMIFS(СВЦЭМ!$C$39:$C$758,СВЦЭМ!$A$39:$A$758,$A64,СВЦЭМ!$B$39:$B$758,Q$47)+'СЕТ СН'!$G$9+СВЦЭМ!$D$10+'СЕТ СН'!$G$5-'СЕТ СН'!$G$17</f>
        <v>4647.1759006000002</v>
      </c>
      <c r="R64" s="36">
        <f>SUMIFS(СВЦЭМ!$C$39:$C$758,СВЦЭМ!$A$39:$A$758,$A64,СВЦЭМ!$B$39:$B$758,R$47)+'СЕТ СН'!$G$9+СВЦЭМ!$D$10+'СЕТ СН'!$G$5-'СЕТ СН'!$G$17</f>
        <v>4631.5513457999996</v>
      </c>
      <c r="S64" s="36">
        <f>SUMIFS(СВЦЭМ!$C$39:$C$758,СВЦЭМ!$A$39:$A$758,$A64,СВЦЭМ!$B$39:$B$758,S$47)+'СЕТ СН'!$G$9+СВЦЭМ!$D$10+'СЕТ СН'!$G$5-'СЕТ СН'!$G$17</f>
        <v>4604.2025578699995</v>
      </c>
      <c r="T64" s="36">
        <f>SUMIFS(СВЦЭМ!$C$39:$C$758,СВЦЭМ!$A$39:$A$758,$A64,СВЦЭМ!$B$39:$B$758,T$47)+'СЕТ СН'!$G$9+СВЦЭМ!$D$10+'СЕТ СН'!$G$5-'СЕТ СН'!$G$17</f>
        <v>4554.6489895499999</v>
      </c>
      <c r="U64" s="36">
        <f>SUMIFS(СВЦЭМ!$C$39:$C$758,СВЦЭМ!$A$39:$A$758,$A64,СВЦЭМ!$B$39:$B$758,U$47)+'СЕТ СН'!$G$9+СВЦЭМ!$D$10+'СЕТ СН'!$G$5-'СЕТ СН'!$G$17</f>
        <v>4563.4828533599994</v>
      </c>
      <c r="V64" s="36">
        <f>SUMIFS(СВЦЭМ!$C$39:$C$758,СВЦЭМ!$A$39:$A$758,$A64,СВЦЭМ!$B$39:$B$758,V$47)+'СЕТ СН'!$G$9+СВЦЭМ!$D$10+'СЕТ СН'!$G$5-'СЕТ СН'!$G$17</f>
        <v>4590.33501411</v>
      </c>
      <c r="W64" s="36">
        <f>SUMIFS(СВЦЭМ!$C$39:$C$758,СВЦЭМ!$A$39:$A$758,$A64,СВЦЭМ!$B$39:$B$758,W$47)+'СЕТ СН'!$G$9+СВЦЭМ!$D$10+'СЕТ СН'!$G$5-'СЕТ СН'!$G$17</f>
        <v>4609.9318154599996</v>
      </c>
      <c r="X64" s="36">
        <f>SUMIFS(СВЦЭМ!$C$39:$C$758,СВЦЭМ!$A$39:$A$758,$A64,СВЦЭМ!$B$39:$B$758,X$47)+'СЕТ СН'!$G$9+СВЦЭМ!$D$10+'СЕТ СН'!$G$5-'СЕТ СН'!$G$17</f>
        <v>4655.1365861100003</v>
      </c>
      <c r="Y64" s="36">
        <f>SUMIFS(СВЦЭМ!$C$39:$C$758,СВЦЭМ!$A$39:$A$758,$A64,СВЦЭМ!$B$39:$B$758,Y$47)+'СЕТ СН'!$G$9+СВЦЭМ!$D$10+'СЕТ СН'!$G$5-'СЕТ СН'!$G$17</f>
        <v>4697.3246834299998</v>
      </c>
    </row>
    <row r="65" spans="1:27" ht="15.75" x14ac:dyDescent="0.2">
      <c r="A65" s="35">
        <f t="shared" si="1"/>
        <v>45614</v>
      </c>
      <c r="B65" s="36">
        <f>SUMIFS(СВЦЭМ!$C$39:$C$758,СВЦЭМ!$A$39:$A$758,$A65,СВЦЭМ!$B$39:$B$758,B$47)+'СЕТ СН'!$G$9+СВЦЭМ!$D$10+'СЕТ СН'!$G$5-'СЕТ СН'!$G$17</f>
        <v>4695.3978212399998</v>
      </c>
      <c r="C65" s="36">
        <f>SUMIFS(СВЦЭМ!$C$39:$C$758,СВЦЭМ!$A$39:$A$758,$A65,СВЦЭМ!$B$39:$B$758,C$47)+'СЕТ СН'!$G$9+СВЦЭМ!$D$10+'СЕТ СН'!$G$5-'СЕТ СН'!$G$17</f>
        <v>4749.3003120599997</v>
      </c>
      <c r="D65" s="36">
        <f>SUMIFS(СВЦЭМ!$C$39:$C$758,СВЦЭМ!$A$39:$A$758,$A65,СВЦЭМ!$B$39:$B$758,D$47)+'СЕТ СН'!$G$9+СВЦЭМ!$D$10+'СЕТ СН'!$G$5-'СЕТ СН'!$G$17</f>
        <v>4764.9381963799997</v>
      </c>
      <c r="E65" s="36">
        <f>SUMIFS(СВЦЭМ!$C$39:$C$758,СВЦЭМ!$A$39:$A$758,$A65,СВЦЭМ!$B$39:$B$758,E$47)+'СЕТ СН'!$G$9+СВЦЭМ!$D$10+'СЕТ СН'!$G$5-'СЕТ СН'!$G$17</f>
        <v>4773.8966436700002</v>
      </c>
      <c r="F65" s="36">
        <f>SUMIFS(СВЦЭМ!$C$39:$C$758,СВЦЭМ!$A$39:$A$758,$A65,СВЦЭМ!$B$39:$B$758,F$47)+'СЕТ СН'!$G$9+СВЦЭМ!$D$10+'СЕТ СН'!$G$5-'СЕТ СН'!$G$17</f>
        <v>4776.4588113199998</v>
      </c>
      <c r="G65" s="36">
        <f>SUMIFS(СВЦЭМ!$C$39:$C$758,СВЦЭМ!$A$39:$A$758,$A65,СВЦЭМ!$B$39:$B$758,G$47)+'СЕТ СН'!$G$9+СВЦЭМ!$D$10+'СЕТ СН'!$G$5-'СЕТ СН'!$G$17</f>
        <v>4750.2872952600001</v>
      </c>
      <c r="H65" s="36">
        <f>SUMIFS(СВЦЭМ!$C$39:$C$758,СВЦЭМ!$A$39:$A$758,$A65,СВЦЭМ!$B$39:$B$758,H$47)+'СЕТ СН'!$G$9+СВЦЭМ!$D$10+'СЕТ СН'!$G$5-'СЕТ СН'!$G$17</f>
        <v>4740.9711054299996</v>
      </c>
      <c r="I65" s="36">
        <f>SUMIFS(СВЦЭМ!$C$39:$C$758,СВЦЭМ!$A$39:$A$758,$A65,СВЦЭМ!$B$39:$B$758,I$47)+'СЕТ СН'!$G$9+СВЦЭМ!$D$10+'СЕТ СН'!$G$5-'СЕТ СН'!$G$17</f>
        <v>4730.9472335099999</v>
      </c>
      <c r="J65" s="36">
        <f>SUMIFS(СВЦЭМ!$C$39:$C$758,СВЦЭМ!$A$39:$A$758,$A65,СВЦЭМ!$B$39:$B$758,J$47)+'СЕТ СН'!$G$9+СВЦЭМ!$D$10+'СЕТ СН'!$G$5-'СЕТ СН'!$G$17</f>
        <v>4692.2407999699999</v>
      </c>
      <c r="K65" s="36">
        <f>SUMIFS(СВЦЭМ!$C$39:$C$758,СВЦЭМ!$A$39:$A$758,$A65,СВЦЭМ!$B$39:$B$758,K$47)+'СЕТ СН'!$G$9+СВЦЭМ!$D$10+'СЕТ СН'!$G$5-'СЕТ СН'!$G$17</f>
        <v>4660.8596467299994</v>
      </c>
      <c r="L65" s="36">
        <f>SUMIFS(СВЦЭМ!$C$39:$C$758,СВЦЭМ!$A$39:$A$758,$A65,СВЦЭМ!$B$39:$B$758,L$47)+'СЕТ СН'!$G$9+СВЦЭМ!$D$10+'СЕТ СН'!$G$5-'СЕТ СН'!$G$17</f>
        <v>4643.4610164899996</v>
      </c>
      <c r="M65" s="36">
        <f>SUMIFS(СВЦЭМ!$C$39:$C$758,СВЦЭМ!$A$39:$A$758,$A65,СВЦЭМ!$B$39:$B$758,M$47)+'СЕТ СН'!$G$9+СВЦЭМ!$D$10+'СЕТ СН'!$G$5-'СЕТ СН'!$G$17</f>
        <v>4666.5501963500001</v>
      </c>
      <c r="N65" s="36">
        <f>SUMIFS(СВЦЭМ!$C$39:$C$758,СВЦЭМ!$A$39:$A$758,$A65,СВЦЭМ!$B$39:$B$758,N$47)+'СЕТ СН'!$G$9+СВЦЭМ!$D$10+'СЕТ СН'!$G$5-'СЕТ СН'!$G$17</f>
        <v>4707.7026432299999</v>
      </c>
      <c r="O65" s="36">
        <f>SUMIFS(СВЦЭМ!$C$39:$C$758,СВЦЭМ!$A$39:$A$758,$A65,СВЦЭМ!$B$39:$B$758,O$47)+'СЕТ СН'!$G$9+СВЦЭМ!$D$10+'СЕТ СН'!$G$5-'СЕТ СН'!$G$17</f>
        <v>4684.4327992300005</v>
      </c>
      <c r="P65" s="36">
        <f>SUMIFS(СВЦЭМ!$C$39:$C$758,СВЦЭМ!$A$39:$A$758,$A65,СВЦЭМ!$B$39:$B$758,P$47)+'СЕТ СН'!$G$9+СВЦЭМ!$D$10+'СЕТ СН'!$G$5-'СЕТ СН'!$G$17</f>
        <v>4703.2299552200002</v>
      </c>
      <c r="Q65" s="36">
        <f>SUMIFS(СВЦЭМ!$C$39:$C$758,СВЦЭМ!$A$39:$A$758,$A65,СВЦЭМ!$B$39:$B$758,Q$47)+'СЕТ СН'!$G$9+СВЦЭМ!$D$10+'СЕТ СН'!$G$5-'СЕТ СН'!$G$17</f>
        <v>4704.1423890099995</v>
      </c>
      <c r="R65" s="36">
        <f>SUMIFS(СВЦЭМ!$C$39:$C$758,СВЦЭМ!$A$39:$A$758,$A65,СВЦЭМ!$B$39:$B$758,R$47)+'СЕТ СН'!$G$9+СВЦЭМ!$D$10+'СЕТ СН'!$G$5-'СЕТ СН'!$G$17</f>
        <v>4693.6974956100003</v>
      </c>
      <c r="S65" s="36">
        <f>SUMIFS(СВЦЭМ!$C$39:$C$758,СВЦЭМ!$A$39:$A$758,$A65,СВЦЭМ!$B$39:$B$758,S$47)+'СЕТ СН'!$G$9+СВЦЭМ!$D$10+'СЕТ СН'!$G$5-'СЕТ СН'!$G$17</f>
        <v>4661.5970229300001</v>
      </c>
      <c r="T65" s="36">
        <f>SUMIFS(СВЦЭМ!$C$39:$C$758,СВЦЭМ!$A$39:$A$758,$A65,СВЦЭМ!$B$39:$B$758,T$47)+'СЕТ СН'!$G$9+СВЦЭМ!$D$10+'СЕТ СН'!$G$5-'СЕТ СН'!$G$17</f>
        <v>4600.9207854599999</v>
      </c>
      <c r="U65" s="36">
        <f>SUMIFS(СВЦЭМ!$C$39:$C$758,СВЦЭМ!$A$39:$A$758,$A65,СВЦЭМ!$B$39:$B$758,U$47)+'СЕТ СН'!$G$9+СВЦЭМ!$D$10+'СЕТ СН'!$G$5-'СЕТ СН'!$G$17</f>
        <v>4635.4636372000004</v>
      </c>
      <c r="V65" s="36">
        <f>SUMIFS(СВЦЭМ!$C$39:$C$758,СВЦЭМ!$A$39:$A$758,$A65,СВЦЭМ!$B$39:$B$758,V$47)+'СЕТ СН'!$G$9+СВЦЭМ!$D$10+'СЕТ СН'!$G$5-'СЕТ СН'!$G$17</f>
        <v>4651.0503657499994</v>
      </c>
      <c r="W65" s="36">
        <f>SUMIFS(СВЦЭМ!$C$39:$C$758,СВЦЭМ!$A$39:$A$758,$A65,СВЦЭМ!$B$39:$B$758,W$47)+'СЕТ СН'!$G$9+СВЦЭМ!$D$10+'СЕТ СН'!$G$5-'СЕТ СН'!$G$17</f>
        <v>4672.3482360399994</v>
      </c>
      <c r="X65" s="36">
        <f>SUMIFS(СВЦЭМ!$C$39:$C$758,СВЦЭМ!$A$39:$A$758,$A65,СВЦЭМ!$B$39:$B$758,X$47)+'СЕТ СН'!$G$9+СВЦЭМ!$D$10+'СЕТ СН'!$G$5-'СЕТ СН'!$G$17</f>
        <v>4680.7138801000001</v>
      </c>
      <c r="Y65" s="36">
        <f>SUMIFS(СВЦЭМ!$C$39:$C$758,СВЦЭМ!$A$39:$A$758,$A65,СВЦЭМ!$B$39:$B$758,Y$47)+'СЕТ СН'!$G$9+СВЦЭМ!$D$10+'СЕТ СН'!$G$5-'СЕТ СН'!$G$17</f>
        <v>4731.2540984099996</v>
      </c>
    </row>
    <row r="66" spans="1:27" ht="15.75" x14ac:dyDescent="0.2">
      <c r="A66" s="35">
        <f t="shared" si="1"/>
        <v>45615</v>
      </c>
      <c r="B66" s="36">
        <f>SUMIFS(СВЦЭМ!$C$39:$C$758,СВЦЭМ!$A$39:$A$758,$A66,СВЦЭМ!$B$39:$B$758,B$47)+'СЕТ СН'!$G$9+СВЦЭМ!$D$10+'СЕТ СН'!$G$5-'СЕТ СН'!$G$17</f>
        <v>4837.1029053000002</v>
      </c>
      <c r="C66" s="36">
        <f>SUMIFS(СВЦЭМ!$C$39:$C$758,СВЦЭМ!$A$39:$A$758,$A66,СВЦЭМ!$B$39:$B$758,C$47)+'СЕТ СН'!$G$9+СВЦЭМ!$D$10+'СЕТ СН'!$G$5-'СЕТ СН'!$G$17</f>
        <v>4869.2811388499995</v>
      </c>
      <c r="D66" s="36">
        <f>SUMIFS(СВЦЭМ!$C$39:$C$758,СВЦЭМ!$A$39:$A$758,$A66,СВЦЭМ!$B$39:$B$758,D$47)+'СЕТ СН'!$G$9+СВЦЭМ!$D$10+'СЕТ СН'!$G$5-'СЕТ СН'!$G$17</f>
        <v>4887.9576957899999</v>
      </c>
      <c r="E66" s="36">
        <f>SUMIFS(СВЦЭМ!$C$39:$C$758,СВЦЭМ!$A$39:$A$758,$A66,СВЦЭМ!$B$39:$B$758,E$47)+'СЕТ СН'!$G$9+СВЦЭМ!$D$10+'СЕТ СН'!$G$5-'СЕТ СН'!$G$17</f>
        <v>4880.9431134899996</v>
      </c>
      <c r="F66" s="36">
        <f>SUMIFS(СВЦЭМ!$C$39:$C$758,СВЦЭМ!$A$39:$A$758,$A66,СВЦЭМ!$B$39:$B$758,F$47)+'СЕТ СН'!$G$9+СВЦЭМ!$D$10+'СЕТ СН'!$G$5-'СЕТ СН'!$G$17</f>
        <v>4891.1277468099997</v>
      </c>
      <c r="G66" s="36">
        <f>SUMIFS(СВЦЭМ!$C$39:$C$758,СВЦЭМ!$A$39:$A$758,$A66,СВЦЭМ!$B$39:$B$758,G$47)+'СЕТ СН'!$G$9+СВЦЭМ!$D$10+'СЕТ СН'!$G$5-'СЕТ СН'!$G$17</f>
        <v>4868.6801603000004</v>
      </c>
      <c r="H66" s="36">
        <f>SUMIFS(СВЦЭМ!$C$39:$C$758,СВЦЭМ!$A$39:$A$758,$A66,СВЦЭМ!$B$39:$B$758,H$47)+'СЕТ СН'!$G$9+СВЦЭМ!$D$10+'СЕТ СН'!$G$5-'СЕТ СН'!$G$17</f>
        <v>4797.7831497799998</v>
      </c>
      <c r="I66" s="36">
        <f>SUMIFS(СВЦЭМ!$C$39:$C$758,СВЦЭМ!$A$39:$A$758,$A66,СВЦЭМ!$B$39:$B$758,I$47)+'СЕТ СН'!$G$9+СВЦЭМ!$D$10+'СЕТ СН'!$G$5-'СЕТ СН'!$G$17</f>
        <v>4753.0591429100004</v>
      </c>
      <c r="J66" s="36">
        <f>SUMIFS(СВЦЭМ!$C$39:$C$758,СВЦЭМ!$A$39:$A$758,$A66,СВЦЭМ!$B$39:$B$758,J$47)+'СЕТ СН'!$G$9+СВЦЭМ!$D$10+'СЕТ СН'!$G$5-'СЕТ СН'!$G$17</f>
        <v>4721.7298796799996</v>
      </c>
      <c r="K66" s="36">
        <f>SUMIFS(СВЦЭМ!$C$39:$C$758,СВЦЭМ!$A$39:$A$758,$A66,СВЦЭМ!$B$39:$B$758,K$47)+'СЕТ СН'!$G$9+СВЦЭМ!$D$10+'СЕТ СН'!$G$5-'СЕТ СН'!$G$17</f>
        <v>4726.6809640299998</v>
      </c>
      <c r="L66" s="36">
        <f>SUMIFS(СВЦЭМ!$C$39:$C$758,СВЦЭМ!$A$39:$A$758,$A66,СВЦЭМ!$B$39:$B$758,L$47)+'СЕТ СН'!$G$9+СВЦЭМ!$D$10+'СЕТ СН'!$G$5-'СЕТ СН'!$G$17</f>
        <v>4742.5176258499996</v>
      </c>
      <c r="M66" s="36">
        <f>SUMIFS(СВЦЭМ!$C$39:$C$758,СВЦЭМ!$A$39:$A$758,$A66,СВЦЭМ!$B$39:$B$758,M$47)+'СЕТ СН'!$G$9+СВЦЭМ!$D$10+'СЕТ СН'!$G$5-'СЕТ СН'!$G$17</f>
        <v>4855.5175497099999</v>
      </c>
      <c r="N66" s="36">
        <f>SUMIFS(СВЦЭМ!$C$39:$C$758,СВЦЭМ!$A$39:$A$758,$A66,СВЦЭМ!$B$39:$B$758,N$47)+'СЕТ СН'!$G$9+СВЦЭМ!$D$10+'СЕТ СН'!$G$5-'СЕТ СН'!$G$17</f>
        <v>4906.6639805200002</v>
      </c>
      <c r="O66" s="36">
        <f>SUMIFS(СВЦЭМ!$C$39:$C$758,СВЦЭМ!$A$39:$A$758,$A66,СВЦЭМ!$B$39:$B$758,O$47)+'СЕТ СН'!$G$9+СВЦЭМ!$D$10+'СЕТ СН'!$G$5-'СЕТ СН'!$G$17</f>
        <v>4912.7873220499996</v>
      </c>
      <c r="P66" s="36">
        <f>SUMIFS(СВЦЭМ!$C$39:$C$758,СВЦЭМ!$A$39:$A$758,$A66,СВЦЭМ!$B$39:$B$758,P$47)+'СЕТ СН'!$G$9+СВЦЭМ!$D$10+'СЕТ СН'!$G$5-'СЕТ СН'!$G$17</f>
        <v>4869.1567653399998</v>
      </c>
      <c r="Q66" s="36">
        <f>SUMIFS(СВЦЭМ!$C$39:$C$758,СВЦЭМ!$A$39:$A$758,$A66,СВЦЭМ!$B$39:$B$758,Q$47)+'СЕТ СН'!$G$9+СВЦЭМ!$D$10+'СЕТ СН'!$G$5-'СЕТ СН'!$G$17</f>
        <v>4878.4805072099998</v>
      </c>
      <c r="R66" s="36">
        <f>SUMIFS(СВЦЭМ!$C$39:$C$758,СВЦЭМ!$A$39:$A$758,$A66,СВЦЭМ!$B$39:$B$758,R$47)+'СЕТ СН'!$G$9+СВЦЭМ!$D$10+'СЕТ СН'!$G$5-'СЕТ СН'!$G$17</f>
        <v>4882.8071445300002</v>
      </c>
      <c r="S66" s="36">
        <f>SUMIFS(СВЦЭМ!$C$39:$C$758,СВЦЭМ!$A$39:$A$758,$A66,СВЦЭМ!$B$39:$B$758,S$47)+'СЕТ СН'!$G$9+СВЦЭМ!$D$10+'СЕТ СН'!$G$5-'СЕТ СН'!$G$17</f>
        <v>4826.5930167500001</v>
      </c>
      <c r="T66" s="36">
        <f>SUMIFS(СВЦЭМ!$C$39:$C$758,СВЦЭМ!$A$39:$A$758,$A66,СВЦЭМ!$B$39:$B$758,T$47)+'СЕТ СН'!$G$9+СВЦЭМ!$D$10+'СЕТ СН'!$G$5-'СЕТ СН'!$G$17</f>
        <v>4747.9324099300002</v>
      </c>
      <c r="U66" s="36">
        <f>SUMIFS(СВЦЭМ!$C$39:$C$758,СВЦЭМ!$A$39:$A$758,$A66,СВЦЭМ!$B$39:$B$758,U$47)+'СЕТ СН'!$G$9+СВЦЭМ!$D$10+'СЕТ СН'!$G$5-'СЕТ СН'!$G$17</f>
        <v>4765.03353487</v>
      </c>
      <c r="V66" s="36">
        <f>SUMIFS(СВЦЭМ!$C$39:$C$758,СВЦЭМ!$A$39:$A$758,$A66,СВЦЭМ!$B$39:$B$758,V$47)+'СЕТ СН'!$G$9+СВЦЭМ!$D$10+'СЕТ СН'!$G$5-'СЕТ СН'!$G$17</f>
        <v>4740.8254004</v>
      </c>
      <c r="W66" s="36">
        <f>SUMIFS(СВЦЭМ!$C$39:$C$758,СВЦЭМ!$A$39:$A$758,$A66,СВЦЭМ!$B$39:$B$758,W$47)+'СЕТ СН'!$G$9+СВЦЭМ!$D$10+'СЕТ СН'!$G$5-'СЕТ СН'!$G$17</f>
        <v>4749.3607831899999</v>
      </c>
      <c r="X66" s="36">
        <f>SUMIFS(СВЦЭМ!$C$39:$C$758,СВЦЭМ!$A$39:$A$758,$A66,СВЦЭМ!$B$39:$B$758,X$47)+'СЕТ СН'!$G$9+СВЦЭМ!$D$10+'СЕТ СН'!$G$5-'СЕТ СН'!$G$17</f>
        <v>4754.1511111099999</v>
      </c>
      <c r="Y66" s="36">
        <f>SUMIFS(СВЦЭМ!$C$39:$C$758,СВЦЭМ!$A$39:$A$758,$A66,СВЦЭМ!$B$39:$B$758,Y$47)+'СЕТ СН'!$G$9+СВЦЭМ!$D$10+'СЕТ СН'!$G$5-'СЕТ СН'!$G$17</f>
        <v>4802.8051710199998</v>
      </c>
    </row>
    <row r="67" spans="1:27" ht="15.75" x14ac:dyDescent="0.2">
      <c r="A67" s="35">
        <f t="shared" si="1"/>
        <v>45616</v>
      </c>
      <c r="B67" s="36">
        <f>SUMIFS(СВЦЭМ!$C$39:$C$758,СВЦЭМ!$A$39:$A$758,$A67,СВЦЭМ!$B$39:$B$758,B$47)+'СЕТ СН'!$G$9+СВЦЭМ!$D$10+'СЕТ СН'!$G$5-'СЕТ СН'!$G$17</f>
        <v>4748.5415675300001</v>
      </c>
      <c r="C67" s="36">
        <f>SUMIFS(СВЦЭМ!$C$39:$C$758,СВЦЭМ!$A$39:$A$758,$A67,СВЦЭМ!$B$39:$B$758,C$47)+'СЕТ СН'!$G$9+СВЦЭМ!$D$10+'СЕТ СН'!$G$5-'СЕТ СН'!$G$17</f>
        <v>4823.1254626800001</v>
      </c>
      <c r="D67" s="36">
        <f>SUMIFS(СВЦЭМ!$C$39:$C$758,СВЦЭМ!$A$39:$A$758,$A67,СВЦЭМ!$B$39:$B$758,D$47)+'СЕТ СН'!$G$9+СВЦЭМ!$D$10+'СЕТ СН'!$G$5-'СЕТ СН'!$G$17</f>
        <v>4858.7370479000001</v>
      </c>
      <c r="E67" s="36">
        <f>SUMIFS(СВЦЭМ!$C$39:$C$758,СВЦЭМ!$A$39:$A$758,$A67,СВЦЭМ!$B$39:$B$758,E$47)+'СЕТ СН'!$G$9+СВЦЭМ!$D$10+'СЕТ СН'!$G$5-'СЕТ СН'!$G$17</f>
        <v>4868.6533904199996</v>
      </c>
      <c r="F67" s="36">
        <f>SUMIFS(СВЦЭМ!$C$39:$C$758,СВЦЭМ!$A$39:$A$758,$A67,СВЦЭМ!$B$39:$B$758,F$47)+'СЕТ СН'!$G$9+СВЦЭМ!$D$10+'СЕТ СН'!$G$5-'СЕТ СН'!$G$17</f>
        <v>4874.26751152</v>
      </c>
      <c r="G67" s="36">
        <f>SUMIFS(СВЦЭМ!$C$39:$C$758,СВЦЭМ!$A$39:$A$758,$A67,СВЦЭМ!$B$39:$B$758,G$47)+'СЕТ СН'!$G$9+СВЦЭМ!$D$10+'СЕТ СН'!$G$5-'СЕТ СН'!$G$17</f>
        <v>4853.1718418399996</v>
      </c>
      <c r="H67" s="36">
        <f>SUMIFS(СВЦЭМ!$C$39:$C$758,СВЦЭМ!$A$39:$A$758,$A67,СВЦЭМ!$B$39:$B$758,H$47)+'СЕТ СН'!$G$9+СВЦЭМ!$D$10+'СЕТ СН'!$G$5-'СЕТ СН'!$G$17</f>
        <v>4815.5561771599996</v>
      </c>
      <c r="I67" s="36">
        <f>SUMIFS(СВЦЭМ!$C$39:$C$758,СВЦЭМ!$A$39:$A$758,$A67,СВЦЭМ!$B$39:$B$758,I$47)+'СЕТ СН'!$G$9+СВЦЭМ!$D$10+'СЕТ СН'!$G$5-'СЕТ СН'!$G$17</f>
        <v>4748.6511504800001</v>
      </c>
      <c r="J67" s="36">
        <f>SUMIFS(СВЦЭМ!$C$39:$C$758,СВЦЭМ!$A$39:$A$758,$A67,СВЦЭМ!$B$39:$B$758,J$47)+'СЕТ СН'!$G$9+СВЦЭМ!$D$10+'СЕТ СН'!$G$5-'СЕТ СН'!$G$17</f>
        <v>4730.1035155899999</v>
      </c>
      <c r="K67" s="36">
        <f>SUMIFS(СВЦЭМ!$C$39:$C$758,СВЦЭМ!$A$39:$A$758,$A67,СВЦЭМ!$B$39:$B$758,K$47)+'СЕТ СН'!$G$9+СВЦЭМ!$D$10+'СЕТ СН'!$G$5-'СЕТ СН'!$G$17</f>
        <v>4717.0821704399996</v>
      </c>
      <c r="L67" s="36">
        <f>SUMIFS(СВЦЭМ!$C$39:$C$758,СВЦЭМ!$A$39:$A$758,$A67,СВЦЭМ!$B$39:$B$758,L$47)+'СЕТ СН'!$G$9+СВЦЭМ!$D$10+'СЕТ СН'!$G$5-'СЕТ СН'!$G$17</f>
        <v>4702.5538834600002</v>
      </c>
      <c r="M67" s="36">
        <f>SUMIFS(СВЦЭМ!$C$39:$C$758,СВЦЭМ!$A$39:$A$758,$A67,СВЦЭМ!$B$39:$B$758,M$47)+'СЕТ СН'!$G$9+СВЦЭМ!$D$10+'СЕТ СН'!$G$5-'СЕТ СН'!$G$17</f>
        <v>4698.7216353799995</v>
      </c>
      <c r="N67" s="36">
        <f>SUMIFS(СВЦЭМ!$C$39:$C$758,СВЦЭМ!$A$39:$A$758,$A67,СВЦЭМ!$B$39:$B$758,N$47)+'СЕТ СН'!$G$9+СВЦЭМ!$D$10+'СЕТ СН'!$G$5-'СЕТ СН'!$G$17</f>
        <v>4702.6522346800002</v>
      </c>
      <c r="O67" s="36">
        <f>SUMIFS(СВЦЭМ!$C$39:$C$758,СВЦЭМ!$A$39:$A$758,$A67,СВЦЭМ!$B$39:$B$758,O$47)+'СЕТ СН'!$G$9+СВЦЭМ!$D$10+'СЕТ СН'!$G$5-'СЕТ СН'!$G$17</f>
        <v>4732.1033201199998</v>
      </c>
      <c r="P67" s="36">
        <f>SUMIFS(СВЦЭМ!$C$39:$C$758,СВЦЭМ!$A$39:$A$758,$A67,СВЦЭМ!$B$39:$B$758,P$47)+'СЕТ СН'!$G$9+СВЦЭМ!$D$10+'СЕТ СН'!$G$5-'СЕТ СН'!$G$17</f>
        <v>4740.4903224499994</v>
      </c>
      <c r="Q67" s="36">
        <f>SUMIFS(СВЦЭМ!$C$39:$C$758,СВЦЭМ!$A$39:$A$758,$A67,СВЦЭМ!$B$39:$B$758,Q$47)+'СЕТ СН'!$G$9+СВЦЭМ!$D$10+'СЕТ СН'!$G$5-'СЕТ СН'!$G$17</f>
        <v>4725.1082361700001</v>
      </c>
      <c r="R67" s="36">
        <f>SUMIFS(СВЦЭМ!$C$39:$C$758,СВЦЭМ!$A$39:$A$758,$A67,СВЦЭМ!$B$39:$B$758,R$47)+'СЕТ СН'!$G$9+СВЦЭМ!$D$10+'СЕТ СН'!$G$5-'СЕТ СН'!$G$17</f>
        <v>4726.9798214100001</v>
      </c>
      <c r="S67" s="36">
        <f>SUMIFS(СВЦЭМ!$C$39:$C$758,СВЦЭМ!$A$39:$A$758,$A67,СВЦЭМ!$B$39:$B$758,S$47)+'СЕТ СН'!$G$9+СВЦЭМ!$D$10+'СЕТ СН'!$G$5-'СЕТ СН'!$G$17</f>
        <v>4703.2599113699998</v>
      </c>
      <c r="T67" s="36">
        <f>SUMIFS(СВЦЭМ!$C$39:$C$758,СВЦЭМ!$A$39:$A$758,$A67,СВЦЭМ!$B$39:$B$758,T$47)+'СЕТ СН'!$G$9+СВЦЭМ!$D$10+'СЕТ СН'!$G$5-'СЕТ СН'!$G$17</f>
        <v>4655.3377600699996</v>
      </c>
      <c r="U67" s="36">
        <f>SUMIFS(СВЦЭМ!$C$39:$C$758,СВЦЭМ!$A$39:$A$758,$A67,СВЦЭМ!$B$39:$B$758,U$47)+'СЕТ СН'!$G$9+СВЦЭМ!$D$10+'СЕТ СН'!$G$5-'СЕТ СН'!$G$17</f>
        <v>4678.8033208799998</v>
      </c>
      <c r="V67" s="36">
        <f>SUMIFS(СВЦЭМ!$C$39:$C$758,СВЦЭМ!$A$39:$A$758,$A67,СВЦЭМ!$B$39:$B$758,V$47)+'СЕТ СН'!$G$9+СВЦЭМ!$D$10+'СЕТ СН'!$G$5-'СЕТ СН'!$G$17</f>
        <v>4684.4230157399998</v>
      </c>
      <c r="W67" s="36">
        <f>SUMIFS(СВЦЭМ!$C$39:$C$758,СВЦЭМ!$A$39:$A$758,$A67,СВЦЭМ!$B$39:$B$758,W$47)+'СЕТ СН'!$G$9+СВЦЭМ!$D$10+'СЕТ СН'!$G$5-'СЕТ СН'!$G$17</f>
        <v>4693.5588578999996</v>
      </c>
      <c r="X67" s="36">
        <f>SUMIFS(СВЦЭМ!$C$39:$C$758,СВЦЭМ!$A$39:$A$758,$A67,СВЦЭМ!$B$39:$B$758,X$47)+'СЕТ СН'!$G$9+СВЦЭМ!$D$10+'СЕТ СН'!$G$5-'СЕТ СН'!$G$17</f>
        <v>4711.8329956899997</v>
      </c>
      <c r="Y67" s="36">
        <f>SUMIFS(СВЦЭМ!$C$39:$C$758,СВЦЭМ!$A$39:$A$758,$A67,СВЦЭМ!$B$39:$B$758,Y$47)+'СЕТ СН'!$G$9+СВЦЭМ!$D$10+'СЕТ СН'!$G$5-'СЕТ СН'!$G$17</f>
        <v>4747.7421929499997</v>
      </c>
    </row>
    <row r="68" spans="1:27" ht="15.75" x14ac:dyDescent="0.2">
      <c r="A68" s="35">
        <f t="shared" si="1"/>
        <v>45617</v>
      </c>
      <c r="B68" s="36">
        <f>SUMIFS(СВЦЭМ!$C$39:$C$758,СВЦЭМ!$A$39:$A$758,$A68,СВЦЭМ!$B$39:$B$758,B$47)+'СЕТ СН'!$G$9+СВЦЭМ!$D$10+'СЕТ СН'!$G$5-'СЕТ СН'!$G$17</f>
        <v>4834.0183900499997</v>
      </c>
      <c r="C68" s="36">
        <f>SUMIFS(СВЦЭМ!$C$39:$C$758,СВЦЭМ!$A$39:$A$758,$A68,СВЦЭМ!$B$39:$B$758,C$47)+'СЕТ СН'!$G$9+СВЦЭМ!$D$10+'СЕТ СН'!$G$5-'СЕТ СН'!$G$17</f>
        <v>4887.01263595</v>
      </c>
      <c r="D68" s="36">
        <f>SUMIFS(СВЦЭМ!$C$39:$C$758,СВЦЭМ!$A$39:$A$758,$A68,СВЦЭМ!$B$39:$B$758,D$47)+'СЕТ СН'!$G$9+СВЦЭМ!$D$10+'СЕТ СН'!$G$5-'СЕТ СН'!$G$17</f>
        <v>4903.73007848</v>
      </c>
      <c r="E68" s="36">
        <f>SUMIFS(СВЦЭМ!$C$39:$C$758,СВЦЭМ!$A$39:$A$758,$A68,СВЦЭМ!$B$39:$B$758,E$47)+'СЕТ СН'!$G$9+СВЦЭМ!$D$10+'СЕТ СН'!$G$5-'СЕТ СН'!$G$17</f>
        <v>4919.8806102399994</v>
      </c>
      <c r="F68" s="36">
        <f>SUMIFS(СВЦЭМ!$C$39:$C$758,СВЦЭМ!$A$39:$A$758,$A68,СВЦЭМ!$B$39:$B$758,F$47)+'СЕТ СН'!$G$9+СВЦЭМ!$D$10+'СЕТ СН'!$G$5-'СЕТ СН'!$G$17</f>
        <v>4928.3820502799999</v>
      </c>
      <c r="G68" s="36">
        <f>SUMIFS(СВЦЭМ!$C$39:$C$758,СВЦЭМ!$A$39:$A$758,$A68,СВЦЭМ!$B$39:$B$758,G$47)+'СЕТ СН'!$G$9+СВЦЭМ!$D$10+'СЕТ СН'!$G$5-'СЕТ СН'!$G$17</f>
        <v>4891.7324735599996</v>
      </c>
      <c r="H68" s="36">
        <f>SUMIFS(СВЦЭМ!$C$39:$C$758,СВЦЭМ!$A$39:$A$758,$A68,СВЦЭМ!$B$39:$B$758,H$47)+'СЕТ СН'!$G$9+СВЦЭМ!$D$10+'СЕТ СН'!$G$5-'СЕТ СН'!$G$17</f>
        <v>4843.8786482599999</v>
      </c>
      <c r="I68" s="36">
        <f>SUMIFS(СВЦЭМ!$C$39:$C$758,СВЦЭМ!$A$39:$A$758,$A68,СВЦЭМ!$B$39:$B$758,I$47)+'СЕТ СН'!$G$9+СВЦЭМ!$D$10+'СЕТ СН'!$G$5-'СЕТ СН'!$G$17</f>
        <v>4784.5699312799998</v>
      </c>
      <c r="J68" s="36">
        <f>SUMIFS(СВЦЭМ!$C$39:$C$758,СВЦЭМ!$A$39:$A$758,$A68,СВЦЭМ!$B$39:$B$758,J$47)+'СЕТ СН'!$G$9+СВЦЭМ!$D$10+'СЕТ СН'!$G$5-'СЕТ СН'!$G$17</f>
        <v>4750.5162116600004</v>
      </c>
      <c r="K68" s="36">
        <f>SUMIFS(СВЦЭМ!$C$39:$C$758,СВЦЭМ!$A$39:$A$758,$A68,СВЦЭМ!$B$39:$B$758,K$47)+'СЕТ СН'!$G$9+СВЦЭМ!$D$10+'СЕТ СН'!$G$5-'СЕТ СН'!$G$17</f>
        <v>4759.6934933499997</v>
      </c>
      <c r="L68" s="36">
        <f>SUMIFS(СВЦЭМ!$C$39:$C$758,СВЦЭМ!$A$39:$A$758,$A68,СВЦЭМ!$B$39:$B$758,L$47)+'СЕТ СН'!$G$9+СВЦЭМ!$D$10+'СЕТ СН'!$G$5-'СЕТ СН'!$G$17</f>
        <v>4742.6177185300003</v>
      </c>
      <c r="M68" s="36">
        <f>SUMIFS(СВЦЭМ!$C$39:$C$758,СВЦЭМ!$A$39:$A$758,$A68,СВЦЭМ!$B$39:$B$758,M$47)+'СЕТ СН'!$G$9+СВЦЭМ!$D$10+'СЕТ СН'!$G$5-'СЕТ СН'!$G$17</f>
        <v>4762.1861727699998</v>
      </c>
      <c r="N68" s="36">
        <f>SUMIFS(СВЦЭМ!$C$39:$C$758,СВЦЭМ!$A$39:$A$758,$A68,СВЦЭМ!$B$39:$B$758,N$47)+'СЕТ СН'!$G$9+СВЦЭМ!$D$10+'СЕТ СН'!$G$5-'СЕТ СН'!$G$17</f>
        <v>4782.2039260299998</v>
      </c>
      <c r="O68" s="36">
        <f>SUMIFS(СВЦЭМ!$C$39:$C$758,СВЦЭМ!$A$39:$A$758,$A68,СВЦЭМ!$B$39:$B$758,O$47)+'СЕТ СН'!$G$9+СВЦЭМ!$D$10+'СЕТ СН'!$G$5-'СЕТ СН'!$G$17</f>
        <v>4776.5442381800003</v>
      </c>
      <c r="P68" s="36">
        <f>SUMIFS(СВЦЭМ!$C$39:$C$758,СВЦЭМ!$A$39:$A$758,$A68,СВЦЭМ!$B$39:$B$758,P$47)+'СЕТ СН'!$G$9+СВЦЭМ!$D$10+'СЕТ СН'!$G$5-'СЕТ СН'!$G$17</f>
        <v>4787.6963942000002</v>
      </c>
      <c r="Q68" s="36">
        <f>SUMIFS(СВЦЭМ!$C$39:$C$758,СВЦЭМ!$A$39:$A$758,$A68,СВЦЭМ!$B$39:$B$758,Q$47)+'СЕТ СН'!$G$9+СВЦЭМ!$D$10+'СЕТ СН'!$G$5-'СЕТ СН'!$G$17</f>
        <v>4783.9966102199996</v>
      </c>
      <c r="R68" s="36">
        <f>SUMIFS(СВЦЭМ!$C$39:$C$758,СВЦЭМ!$A$39:$A$758,$A68,СВЦЭМ!$B$39:$B$758,R$47)+'СЕТ СН'!$G$9+СВЦЭМ!$D$10+'СЕТ СН'!$G$5-'СЕТ СН'!$G$17</f>
        <v>4784.3791646199998</v>
      </c>
      <c r="S68" s="36">
        <f>SUMIFS(СВЦЭМ!$C$39:$C$758,СВЦЭМ!$A$39:$A$758,$A68,СВЦЭМ!$B$39:$B$758,S$47)+'СЕТ СН'!$G$9+СВЦЭМ!$D$10+'СЕТ СН'!$G$5-'СЕТ СН'!$G$17</f>
        <v>4754.91241653</v>
      </c>
      <c r="T68" s="36">
        <f>SUMIFS(СВЦЭМ!$C$39:$C$758,СВЦЭМ!$A$39:$A$758,$A68,СВЦЭМ!$B$39:$B$758,T$47)+'СЕТ СН'!$G$9+СВЦЭМ!$D$10+'СЕТ СН'!$G$5-'СЕТ СН'!$G$17</f>
        <v>4685.2236583899994</v>
      </c>
      <c r="U68" s="36">
        <f>SUMIFS(СВЦЭМ!$C$39:$C$758,СВЦЭМ!$A$39:$A$758,$A68,СВЦЭМ!$B$39:$B$758,U$47)+'СЕТ СН'!$G$9+СВЦЭМ!$D$10+'СЕТ СН'!$G$5-'СЕТ СН'!$G$17</f>
        <v>4713.9494417799997</v>
      </c>
      <c r="V68" s="36">
        <f>SUMIFS(СВЦЭМ!$C$39:$C$758,СВЦЭМ!$A$39:$A$758,$A68,СВЦЭМ!$B$39:$B$758,V$47)+'СЕТ СН'!$G$9+СВЦЭМ!$D$10+'СЕТ СН'!$G$5-'СЕТ СН'!$G$17</f>
        <v>4734.9800905900001</v>
      </c>
      <c r="W68" s="36">
        <f>SUMIFS(СВЦЭМ!$C$39:$C$758,СВЦЭМ!$A$39:$A$758,$A68,СВЦЭМ!$B$39:$B$758,W$47)+'СЕТ СН'!$G$9+СВЦЭМ!$D$10+'СЕТ СН'!$G$5-'СЕТ СН'!$G$17</f>
        <v>4743.2986553800001</v>
      </c>
      <c r="X68" s="36">
        <f>SUMIFS(СВЦЭМ!$C$39:$C$758,СВЦЭМ!$A$39:$A$758,$A68,СВЦЭМ!$B$39:$B$758,X$47)+'СЕТ СН'!$G$9+СВЦЭМ!$D$10+'СЕТ СН'!$G$5-'СЕТ СН'!$G$17</f>
        <v>4753.0377269999999</v>
      </c>
      <c r="Y68" s="36">
        <f>SUMIFS(СВЦЭМ!$C$39:$C$758,СВЦЭМ!$A$39:$A$758,$A68,СВЦЭМ!$B$39:$B$758,Y$47)+'СЕТ СН'!$G$9+СВЦЭМ!$D$10+'СЕТ СН'!$G$5-'СЕТ СН'!$G$17</f>
        <v>4789.2224554900004</v>
      </c>
    </row>
    <row r="69" spans="1:27" ht="15.75" x14ac:dyDescent="0.2">
      <c r="A69" s="35">
        <f t="shared" si="1"/>
        <v>45618</v>
      </c>
      <c r="B69" s="36">
        <f>SUMIFS(СВЦЭМ!$C$39:$C$758,СВЦЭМ!$A$39:$A$758,$A69,СВЦЭМ!$B$39:$B$758,B$47)+'СЕТ СН'!$G$9+СВЦЭМ!$D$10+'СЕТ СН'!$G$5-'СЕТ СН'!$G$17</f>
        <v>4868.0486980400001</v>
      </c>
      <c r="C69" s="36">
        <f>SUMIFS(СВЦЭМ!$C$39:$C$758,СВЦЭМ!$A$39:$A$758,$A69,СВЦЭМ!$B$39:$B$758,C$47)+'СЕТ СН'!$G$9+СВЦЭМ!$D$10+'СЕТ СН'!$G$5-'СЕТ СН'!$G$17</f>
        <v>4891.0403819700005</v>
      </c>
      <c r="D69" s="36">
        <f>SUMIFS(СВЦЭМ!$C$39:$C$758,СВЦЭМ!$A$39:$A$758,$A69,СВЦЭМ!$B$39:$B$758,D$47)+'СЕТ СН'!$G$9+СВЦЭМ!$D$10+'СЕТ СН'!$G$5-'СЕТ СН'!$G$17</f>
        <v>4900.1167051299999</v>
      </c>
      <c r="E69" s="36">
        <f>SUMIFS(СВЦЭМ!$C$39:$C$758,СВЦЭМ!$A$39:$A$758,$A69,СВЦЭМ!$B$39:$B$758,E$47)+'СЕТ СН'!$G$9+СВЦЭМ!$D$10+'СЕТ СН'!$G$5-'СЕТ СН'!$G$17</f>
        <v>4893.9109777800004</v>
      </c>
      <c r="F69" s="36">
        <f>SUMIFS(СВЦЭМ!$C$39:$C$758,СВЦЭМ!$A$39:$A$758,$A69,СВЦЭМ!$B$39:$B$758,F$47)+'СЕТ СН'!$G$9+СВЦЭМ!$D$10+'СЕТ СН'!$G$5-'СЕТ СН'!$G$17</f>
        <v>4895.9643475800003</v>
      </c>
      <c r="G69" s="36">
        <f>SUMIFS(СВЦЭМ!$C$39:$C$758,СВЦЭМ!$A$39:$A$758,$A69,СВЦЭМ!$B$39:$B$758,G$47)+'СЕТ СН'!$G$9+СВЦЭМ!$D$10+'СЕТ СН'!$G$5-'СЕТ СН'!$G$17</f>
        <v>4886.9213563699996</v>
      </c>
      <c r="H69" s="36">
        <f>SUMIFS(СВЦЭМ!$C$39:$C$758,СВЦЭМ!$A$39:$A$758,$A69,СВЦЭМ!$B$39:$B$758,H$47)+'СЕТ СН'!$G$9+СВЦЭМ!$D$10+'СЕТ СН'!$G$5-'СЕТ СН'!$G$17</f>
        <v>4887.8930991500001</v>
      </c>
      <c r="I69" s="36">
        <f>SUMIFS(СВЦЭМ!$C$39:$C$758,СВЦЭМ!$A$39:$A$758,$A69,СВЦЭМ!$B$39:$B$758,I$47)+'СЕТ СН'!$G$9+СВЦЭМ!$D$10+'СЕТ СН'!$G$5-'СЕТ СН'!$G$17</f>
        <v>4789.9884178299999</v>
      </c>
      <c r="J69" s="36">
        <f>SUMIFS(СВЦЭМ!$C$39:$C$758,СВЦЭМ!$A$39:$A$758,$A69,СВЦЭМ!$B$39:$B$758,J$47)+'СЕТ СН'!$G$9+СВЦЭМ!$D$10+'СЕТ СН'!$G$5-'СЕТ СН'!$G$17</f>
        <v>4758.8557082699999</v>
      </c>
      <c r="K69" s="36">
        <f>SUMIFS(СВЦЭМ!$C$39:$C$758,СВЦЭМ!$A$39:$A$758,$A69,СВЦЭМ!$B$39:$B$758,K$47)+'СЕТ СН'!$G$9+СВЦЭМ!$D$10+'СЕТ СН'!$G$5-'СЕТ СН'!$G$17</f>
        <v>4767.3734210599996</v>
      </c>
      <c r="L69" s="36">
        <f>SUMIFS(СВЦЭМ!$C$39:$C$758,СВЦЭМ!$A$39:$A$758,$A69,СВЦЭМ!$B$39:$B$758,L$47)+'СЕТ СН'!$G$9+СВЦЭМ!$D$10+'СЕТ СН'!$G$5-'СЕТ СН'!$G$17</f>
        <v>4749.7244500300003</v>
      </c>
      <c r="M69" s="36">
        <f>SUMIFS(СВЦЭМ!$C$39:$C$758,СВЦЭМ!$A$39:$A$758,$A69,СВЦЭМ!$B$39:$B$758,M$47)+'СЕТ СН'!$G$9+СВЦЭМ!$D$10+'СЕТ СН'!$G$5-'СЕТ СН'!$G$17</f>
        <v>4773.8728000900001</v>
      </c>
      <c r="N69" s="36">
        <f>SUMIFS(СВЦЭМ!$C$39:$C$758,СВЦЭМ!$A$39:$A$758,$A69,СВЦЭМ!$B$39:$B$758,N$47)+'СЕТ СН'!$G$9+СВЦЭМ!$D$10+'СЕТ СН'!$G$5-'СЕТ СН'!$G$17</f>
        <v>4807.9746953699996</v>
      </c>
      <c r="O69" s="36">
        <f>SUMIFS(СВЦЭМ!$C$39:$C$758,СВЦЭМ!$A$39:$A$758,$A69,СВЦЭМ!$B$39:$B$758,O$47)+'СЕТ СН'!$G$9+СВЦЭМ!$D$10+'СЕТ СН'!$G$5-'СЕТ СН'!$G$17</f>
        <v>4798.0367988500002</v>
      </c>
      <c r="P69" s="36">
        <f>SUMIFS(СВЦЭМ!$C$39:$C$758,СВЦЭМ!$A$39:$A$758,$A69,СВЦЭМ!$B$39:$B$758,P$47)+'СЕТ СН'!$G$9+СВЦЭМ!$D$10+'СЕТ СН'!$G$5-'СЕТ СН'!$G$17</f>
        <v>4823.8607136800001</v>
      </c>
      <c r="Q69" s="36">
        <f>SUMIFS(СВЦЭМ!$C$39:$C$758,СВЦЭМ!$A$39:$A$758,$A69,СВЦЭМ!$B$39:$B$758,Q$47)+'СЕТ СН'!$G$9+СВЦЭМ!$D$10+'СЕТ СН'!$G$5-'СЕТ СН'!$G$17</f>
        <v>4828.9519839900004</v>
      </c>
      <c r="R69" s="36">
        <f>SUMIFS(СВЦЭМ!$C$39:$C$758,СВЦЭМ!$A$39:$A$758,$A69,СВЦЭМ!$B$39:$B$758,R$47)+'СЕТ СН'!$G$9+СВЦЭМ!$D$10+'СЕТ СН'!$G$5-'СЕТ СН'!$G$17</f>
        <v>4821.9822374699997</v>
      </c>
      <c r="S69" s="36">
        <f>SUMIFS(СВЦЭМ!$C$39:$C$758,СВЦЭМ!$A$39:$A$758,$A69,СВЦЭМ!$B$39:$B$758,S$47)+'СЕТ СН'!$G$9+СВЦЭМ!$D$10+'СЕТ СН'!$G$5-'СЕТ СН'!$G$17</f>
        <v>4781.0397612199995</v>
      </c>
      <c r="T69" s="36">
        <f>SUMIFS(СВЦЭМ!$C$39:$C$758,СВЦЭМ!$A$39:$A$758,$A69,СВЦЭМ!$B$39:$B$758,T$47)+'СЕТ СН'!$G$9+СВЦЭМ!$D$10+'СЕТ СН'!$G$5-'СЕТ СН'!$G$17</f>
        <v>4692.8252694900002</v>
      </c>
      <c r="U69" s="36">
        <f>SUMIFS(СВЦЭМ!$C$39:$C$758,СВЦЭМ!$A$39:$A$758,$A69,СВЦЭМ!$B$39:$B$758,U$47)+'СЕТ СН'!$G$9+СВЦЭМ!$D$10+'СЕТ СН'!$G$5-'СЕТ СН'!$G$17</f>
        <v>4723.5698154700003</v>
      </c>
      <c r="V69" s="36">
        <f>SUMIFS(СВЦЭМ!$C$39:$C$758,СВЦЭМ!$A$39:$A$758,$A69,СВЦЭМ!$B$39:$B$758,V$47)+'СЕТ СН'!$G$9+СВЦЭМ!$D$10+'СЕТ СН'!$G$5-'СЕТ СН'!$G$17</f>
        <v>4746.8253831100001</v>
      </c>
      <c r="W69" s="36">
        <f>SUMIFS(СВЦЭМ!$C$39:$C$758,СВЦЭМ!$A$39:$A$758,$A69,СВЦЭМ!$B$39:$B$758,W$47)+'СЕТ СН'!$G$9+СВЦЭМ!$D$10+'СЕТ СН'!$G$5-'СЕТ СН'!$G$17</f>
        <v>4752.3471887300002</v>
      </c>
      <c r="X69" s="36">
        <f>SUMIFS(СВЦЭМ!$C$39:$C$758,СВЦЭМ!$A$39:$A$758,$A69,СВЦЭМ!$B$39:$B$758,X$47)+'СЕТ СН'!$G$9+СВЦЭМ!$D$10+'СЕТ СН'!$G$5-'СЕТ СН'!$G$17</f>
        <v>4753.6654563100001</v>
      </c>
      <c r="Y69" s="36">
        <f>SUMIFS(СВЦЭМ!$C$39:$C$758,СВЦЭМ!$A$39:$A$758,$A69,СВЦЭМ!$B$39:$B$758,Y$47)+'СЕТ СН'!$G$9+СВЦЭМ!$D$10+'СЕТ СН'!$G$5-'СЕТ СН'!$G$17</f>
        <v>4808.8163111599997</v>
      </c>
    </row>
    <row r="70" spans="1:27" ht="15.75" x14ac:dyDescent="0.2">
      <c r="A70" s="35">
        <f t="shared" si="1"/>
        <v>45619</v>
      </c>
      <c r="B70" s="36">
        <f>SUMIFS(СВЦЭМ!$C$39:$C$758,СВЦЭМ!$A$39:$A$758,$A70,СВЦЭМ!$B$39:$B$758,B$47)+'СЕТ СН'!$G$9+СВЦЭМ!$D$10+'СЕТ СН'!$G$5-'СЕТ СН'!$G$17</f>
        <v>4839.2594612499997</v>
      </c>
      <c r="C70" s="36">
        <f>SUMIFS(СВЦЭМ!$C$39:$C$758,СВЦЭМ!$A$39:$A$758,$A70,СВЦЭМ!$B$39:$B$758,C$47)+'СЕТ СН'!$G$9+СВЦЭМ!$D$10+'СЕТ СН'!$G$5-'СЕТ СН'!$G$17</f>
        <v>4817.7867271300001</v>
      </c>
      <c r="D70" s="36">
        <f>SUMIFS(СВЦЭМ!$C$39:$C$758,СВЦЭМ!$A$39:$A$758,$A70,СВЦЭМ!$B$39:$B$758,D$47)+'СЕТ СН'!$G$9+СВЦЭМ!$D$10+'СЕТ СН'!$G$5-'СЕТ СН'!$G$17</f>
        <v>4835.5028463999997</v>
      </c>
      <c r="E70" s="36">
        <f>SUMIFS(СВЦЭМ!$C$39:$C$758,СВЦЭМ!$A$39:$A$758,$A70,СВЦЭМ!$B$39:$B$758,E$47)+'СЕТ СН'!$G$9+СВЦЭМ!$D$10+'СЕТ СН'!$G$5-'СЕТ СН'!$G$17</f>
        <v>4853.3926106500003</v>
      </c>
      <c r="F70" s="36">
        <f>SUMIFS(СВЦЭМ!$C$39:$C$758,СВЦЭМ!$A$39:$A$758,$A70,СВЦЭМ!$B$39:$B$758,F$47)+'СЕТ СН'!$G$9+СВЦЭМ!$D$10+'СЕТ СН'!$G$5-'СЕТ СН'!$G$17</f>
        <v>4855.6633962899996</v>
      </c>
      <c r="G70" s="36">
        <f>SUMIFS(СВЦЭМ!$C$39:$C$758,СВЦЭМ!$A$39:$A$758,$A70,СВЦЭМ!$B$39:$B$758,G$47)+'СЕТ СН'!$G$9+СВЦЭМ!$D$10+'СЕТ СН'!$G$5-'СЕТ СН'!$G$17</f>
        <v>4840.6280555399999</v>
      </c>
      <c r="H70" s="36">
        <f>SUMIFS(СВЦЭМ!$C$39:$C$758,СВЦЭМ!$A$39:$A$758,$A70,СВЦЭМ!$B$39:$B$758,H$47)+'СЕТ СН'!$G$9+СВЦЭМ!$D$10+'СЕТ СН'!$G$5-'СЕТ СН'!$G$17</f>
        <v>4822.6832504399999</v>
      </c>
      <c r="I70" s="36">
        <f>SUMIFS(СВЦЭМ!$C$39:$C$758,СВЦЭМ!$A$39:$A$758,$A70,СВЦЭМ!$B$39:$B$758,I$47)+'СЕТ СН'!$G$9+СВЦЭМ!$D$10+'СЕТ СН'!$G$5-'СЕТ СН'!$G$17</f>
        <v>4812.2853524299999</v>
      </c>
      <c r="J70" s="36">
        <f>SUMIFS(СВЦЭМ!$C$39:$C$758,СВЦЭМ!$A$39:$A$758,$A70,СВЦЭМ!$B$39:$B$758,J$47)+'СЕТ СН'!$G$9+СВЦЭМ!$D$10+'СЕТ СН'!$G$5-'СЕТ СН'!$G$17</f>
        <v>4771.8660457200003</v>
      </c>
      <c r="K70" s="36">
        <f>SUMIFS(СВЦЭМ!$C$39:$C$758,СВЦЭМ!$A$39:$A$758,$A70,СВЦЭМ!$B$39:$B$758,K$47)+'СЕТ СН'!$G$9+СВЦЭМ!$D$10+'СЕТ СН'!$G$5-'СЕТ СН'!$G$17</f>
        <v>4712.9569267299994</v>
      </c>
      <c r="L70" s="36">
        <f>SUMIFS(СВЦЭМ!$C$39:$C$758,СВЦЭМ!$A$39:$A$758,$A70,СВЦЭМ!$B$39:$B$758,L$47)+'СЕТ СН'!$G$9+СВЦЭМ!$D$10+'СЕТ СН'!$G$5-'СЕТ СН'!$G$17</f>
        <v>4667.5031692800003</v>
      </c>
      <c r="M70" s="36">
        <f>SUMIFS(СВЦЭМ!$C$39:$C$758,СВЦЭМ!$A$39:$A$758,$A70,СВЦЭМ!$B$39:$B$758,M$47)+'СЕТ СН'!$G$9+СВЦЭМ!$D$10+'СЕТ СН'!$G$5-'СЕТ СН'!$G$17</f>
        <v>4671.6291380399998</v>
      </c>
      <c r="N70" s="36">
        <f>SUMIFS(СВЦЭМ!$C$39:$C$758,СВЦЭМ!$A$39:$A$758,$A70,СВЦЭМ!$B$39:$B$758,N$47)+'СЕТ СН'!$G$9+СВЦЭМ!$D$10+'СЕТ СН'!$G$5-'СЕТ СН'!$G$17</f>
        <v>4681.7986442800002</v>
      </c>
      <c r="O70" s="36">
        <f>SUMIFS(СВЦЭМ!$C$39:$C$758,СВЦЭМ!$A$39:$A$758,$A70,СВЦЭМ!$B$39:$B$758,O$47)+'СЕТ СН'!$G$9+СВЦЭМ!$D$10+'СЕТ СН'!$G$5-'СЕТ СН'!$G$17</f>
        <v>4685.6810193599995</v>
      </c>
      <c r="P70" s="36">
        <f>SUMIFS(СВЦЭМ!$C$39:$C$758,СВЦЭМ!$A$39:$A$758,$A70,СВЦЭМ!$B$39:$B$758,P$47)+'СЕТ СН'!$G$9+СВЦЭМ!$D$10+'СЕТ СН'!$G$5-'СЕТ СН'!$G$17</f>
        <v>4692.1131964100005</v>
      </c>
      <c r="Q70" s="36">
        <f>SUMIFS(СВЦЭМ!$C$39:$C$758,СВЦЭМ!$A$39:$A$758,$A70,СВЦЭМ!$B$39:$B$758,Q$47)+'СЕТ СН'!$G$9+СВЦЭМ!$D$10+'СЕТ СН'!$G$5-'СЕТ СН'!$G$17</f>
        <v>4706.8655128099999</v>
      </c>
      <c r="R70" s="36">
        <f>SUMIFS(СВЦЭМ!$C$39:$C$758,СВЦЭМ!$A$39:$A$758,$A70,СВЦЭМ!$B$39:$B$758,R$47)+'СЕТ СН'!$G$9+СВЦЭМ!$D$10+'СЕТ СН'!$G$5-'СЕТ СН'!$G$17</f>
        <v>4717.5396410100002</v>
      </c>
      <c r="S70" s="36">
        <f>SUMIFS(СВЦЭМ!$C$39:$C$758,СВЦЭМ!$A$39:$A$758,$A70,СВЦЭМ!$B$39:$B$758,S$47)+'СЕТ СН'!$G$9+СВЦЭМ!$D$10+'СЕТ СН'!$G$5-'СЕТ СН'!$G$17</f>
        <v>4681.3703949600003</v>
      </c>
      <c r="T70" s="36">
        <f>SUMIFS(СВЦЭМ!$C$39:$C$758,СВЦЭМ!$A$39:$A$758,$A70,СВЦЭМ!$B$39:$B$758,T$47)+'СЕТ СН'!$G$9+СВЦЭМ!$D$10+'СЕТ СН'!$G$5-'СЕТ СН'!$G$17</f>
        <v>4653.1399715699999</v>
      </c>
      <c r="U70" s="36">
        <f>SUMIFS(СВЦЭМ!$C$39:$C$758,СВЦЭМ!$A$39:$A$758,$A70,СВЦЭМ!$B$39:$B$758,U$47)+'СЕТ СН'!$G$9+СВЦЭМ!$D$10+'СЕТ СН'!$G$5-'СЕТ СН'!$G$17</f>
        <v>4667.79665217</v>
      </c>
      <c r="V70" s="36">
        <f>SUMIFS(СВЦЭМ!$C$39:$C$758,СВЦЭМ!$A$39:$A$758,$A70,СВЦЭМ!$B$39:$B$758,V$47)+'СЕТ СН'!$G$9+СВЦЭМ!$D$10+'СЕТ СН'!$G$5-'СЕТ СН'!$G$17</f>
        <v>4699.4985554799996</v>
      </c>
      <c r="W70" s="36">
        <f>SUMIFS(СВЦЭМ!$C$39:$C$758,СВЦЭМ!$A$39:$A$758,$A70,СВЦЭМ!$B$39:$B$758,W$47)+'СЕТ СН'!$G$9+СВЦЭМ!$D$10+'СЕТ СН'!$G$5-'СЕТ СН'!$G$17</f>
        <v>4712.6991710299999</v>
      </c>
      <c r="X70" s="36">
        <f>SUMIFS(СВЦЭМ!$C$39:$C$758,СВЦЭМ!$A$39:$A$758,$A70,СВЦЭМ!$B$39:$B$758,X$47)+'СЕТ СН'!$G$9+СВЦЭМ!$D$10+'СЕТ СН'!$G$5-'СЕТ СН'!$G$17</f>
        <v>4723.8905161700004</v>
      </c>
      <c r="Y70" s="36">
        <f>SUMIFS(СВЦЭМ!$C$39:$C$758,СВЦЭМ!$A$39:$A$758,$A70,СВЦЭМ!$B$39:$B$758,Y$47)+'СЕТ СН'!$G$9+СВЦЭМ!$D$10+'СЕТ СН'!$G$5-'СЕТ СН'!$G$17</f>
        <v>4744.5449951800001</v>
      </c>
    </row>
    <row r="71" spans="1:27" ht="15.75" x14ac:dyDescent="0.2">
      <c r="A71" s="35">
        <f t="shared" si="1"/>
        <v>45620</v>
      </c>
      <c r="B71" s="36">
        <f>SUMIFS(СВЦЭМ!$C$39:$C$758,СВЦЭМ!$A$39:$A$758,$A71,СВЦЭМ!$B$39:$B$758,B$47)+'СЕТ СН'!$G$9+СВЦЭМ!$D$10+'СЕТ СН'!$G$5-'СЕТ СН'!$G$17</f>
        <v>4716.9697217699995</v>
      </c>
      <c r="C71" s="36">
        <f>SUMIFS(СВЦЭМ!$C$39:$C$758,СВЦЭМ!$A$39:$A$758,$A71,СВЦЭМ!$B$39:$B$758,C$47)+'СЕТ СН'!$G$9+СВЦЭМ!$D$10+'СЕТ СН'!$G$5-'СЕТ СН'!$G$17</f>
        <v>4731.6016738399994</v>
      </c>
      <c r="D71" s="36">
        <f>SUMIFS(СВЦЭМ!$C$39:$C$758,СВЦЭМ!$A$39:$A$758,$A71,СВЦЭМ!$B$39:$B$758,D$47)+'СЕТ СН'!$G$9+СВЦЭМ!$D$10+'СЕТ СН'!$G$5-'СЕТ СН'!$G$17</f>
        <v>4754.2268470399995</v>
      </c>
      <c r="E71" s="36">
        <f>SUMIFS(СВЦЭМ!$C$39:$C$758,СВЦЭМ!$A$39:$A$758,$A71,СВЦЭМ!$B$39:$B$758,E$47)+'СЕТ СН'!$G$9+СВЦЭМ!$D$10+'СЕТ СН'!$G$5-'СЕТ СН'!$G$17</f>
        <v>4774.3416514500004</v>
      </c>
      <c r="F71" s="36">
        <f>SUMIFS(СВЦЭМ!$C$39:$C$758,СВЦЭМ!$A$39:$A$758,$A71,СВЦЭМ!$B$39:$B$758,F$47)+'СЕТ СН'!$G$9+СВЦЭМ!$D$10+'СЕТ СН'!$G$5-'СЕТ СН'!$G$17</f>
        <v>4776.9486962800001</v>
      </c>
      <c r="G71" s="36">
        <f>SUMIFS(СВЦЭМ!$C$39:$C$758,СВЦЭМ!$A$39:$A$758,$A71,СВЦЭМ!$B$39:$B$758,G$47)+'СЕТ СН'!$G$9+СВЦЭМ!$D$10+'СЕТ СН'!$G$5-'СЕТ СН'!$G$17</f>
        <v>4754.3901133199997</v>
      </c>
      <c r="H71" s="36">
        <f>SUMIFS(СВЦЭМ!$C$39:$C$758,СВЦЭМ!$A$39:$A$758,$A71,СВЦЭМ!$B$39:$B$758,H$47)+'СЕТ СН'!$G$9+СВЦЭМ!$D$10+'СЕТ СН'!$G$5-'СЕТ СН'!$G$17</f>
        <v>4794.3240659000003</v>
      </c>
      <c r="I71" s="36">
        <f>SUMIFS(СВЦЭМ!$C$39:$C$758,СВЦЭМ!$A$39:$A$758,$A71,СВЦЭМ!$B$39:$B$758,I$47)+'СЕТ СН'!$G$9+СВЦЭМ!$D$10+'СЕТ СН'!$G$5-'СЕТ СН'!$G$17</f>
        <v>4768.9544903599999</v>
      </c>
      <c r="J71" s="36">
        <f>SUMIFS(СВЦЭМ!$C$39:$C$758,СВЦЭМ!$A$39:$A$758,$A71,СВЦЭМ!$B$39:$B$758,J$47)+'СЕТ СН'!$G$9+СВЦЭМ!$D$10+'СЕТ СН'!$G$5-'СЕТ СН'!$G$17</f>
        <v>4734.9289047799994</v>
      </c>
      <c r="K71" s="36">
        <f>SUMIFS(СВЦЭМ!$C$39:$C$758,СВЦЭМ!$A$39:$A$758,$A71,СВЦЭМ!$B$39:$B$758,K$47)+'СЕТ СН'!$G$9+СВЦЭМ!$D$10+'СЕТ СН'!$G$5-'СЕТ СН'!$G$17</f>
        <v>4649.4904613500003</v>
      </c>
      <c r="L71" s="36">
        <f>SUMIFS(СВЦЭМ!$C$39:$C$758,СВЦЭМ!$A$39:$A$758,$A71,СВЦЭМ!$B$39:$B$758,L$47)+'СЕТ СН'!$G$9+СВЦЭМ!$D$10+'СЕТ СН'!$G$5-'СЕТ СН'!$G$17</f>
        <v>4619.5074908200004</v>
      </c>
      <c r="M71" s="36">
        <f>SUMIFS(СВЦЭМ!$C$39:$C$758,СВЦЭМ!$A$39:$A$758,$A71,СВЦЭМ!$B$39:$B$758,M$47)+'СЕТ СН'!$G$9+СВЦЭМ!$D$10+'СЕТ СН'!$G$5-'СЕТ СН'!$G$17</f>
        <v>4609.6157592199997</v>
      </c>
      <c r="N71" s="36">
        <f>SUMIFS(СВЦЭМ!$C$39:$C$758,СВЦЭМ!$A$39:$A$758,$A71,СВЦЭМ!$B$39:$B$758,N$47)+'СЕТ СН'!$G$9+СВЦЭМ!$D$10+'СЕТ СН'!$G$5-'СЕТ СН'!$G$17</f>
        <v>4628.4752636399999</v>
      </c>
      <c r="O71" s="36">
        <f>SUMIFS(СВЦЭМ!$C$39:$C$758,СВЦЭМ!$A$39:$A$758,$A71,СВЦЭМ!$B$39:$B$758,O$47)+'СЕТ СН'!$G$9+СВЦЭМ!$D$10+'СЕТ СН'!$G$5-'СЕТ СН'!$G$17</f>
        <v>4646.9764198100002</v>
      </c>
      <c r="P71" s="36">
        <f>SUMIFS(СВЦЭМ!$C$39:$C$758,СВЦЭМ!$A$39:$A$758,$A71,СВЦЭМ!$B$39:$B$758,P$47)+'СЕТ СН'!$G$9+СВЦЭМ!$D$10+'СЕТ СН'!$G$5-'СЕТ СН'!$G$17</f>
        <v>4653.1532428099999</v>
      </c>
      <c r="Q71" s="36">
        <f>SUMIFS(СВЦЭМ!$C$39:$C$758,СВЦЭМ!$A$39:$A$758,$A71,СВЦЭМ!$B$39:$B$758,Q$47)+'СЕТ СН'!$G$9+СВЦЭМ!$D$10+'СЕТ СН'!$G$5-'СЕТ СН'!$G$17</f>
        <v>4662.4320639199996</v>
      </c>
      <c r="R71" s="36">
        <f>SUMIFS(СВЦЭМ!$C$39:$C$758,СВЦЭМ!$A$39:$A$758,$A71,СВЦЭМ!$B$39:$B$758,R$47)+'СЕТ СН'!$G$9+СВЦЭМ!$D$10+'СЕТ СН'!$G$5-'СЕТ СН'!$G$17</f>
        <v>4651.4956193500002</v>
      </c>
      <c r="S71" s="36">
        <f>SUMIFS(СВЦЭМ!$C$39:$C$758,СВЦЭМ!$A$39:$A$758,$A71,СВЦЭМ!$B$39:$B$758,S$47)+'СЕТ СН'!$G$9+СВЦЭМ!$D$10+'СЕТ СН'!$G$5-'СЕТ СН'!$G$17</f>
        <v>4602.7721842199999</v>
      </c>
      <c r="T71" s="36">
        <f>SUMIFS(СВЦЭМ!$C$39:$C$758,СВЦЭМ!$A$39:$A$758,$A71,СВЦЭМ!$B$39:$B$758,T$47)+'СЕТ СН'!$G$9+СВЦЭМ!$D$10+'СЕТ СН'!$G$5-'СЕТ СН'!$G$17</f>
        <v>4546.43815352</v>
      </c>
      <c r="U71" s="36">
        <f>SUMIFS(СВЦЭМ!$C$39:$C$758,СВЦЭМ!$A$39:$A$758,$A71,СВЦЭМ!$B$39:$B$758,U$47)+'СЕТ СН'!$G$9+СВЦЭМ!$D$10+'СЕТ СН'!$G$5-'СЕТ СН'!$G$17</f>
        <v>4548.1165601699995</v>
      </c>
      <c r="V71" s="36">
        <f>SUMIFS(СВЦЭМ!$C$39:$C$758,СВЦЭМ!$A$39:$A$758,$A71,СВЦЭМ!$B$39:$B$758,V$47)+'СЕТ СН'!$G$9+СВЦЭМ!$D$10+'СЕТ СН'!$G$5-'СЕТ СН'!$G$17</f>
        <v>4568.9721427799996</v>
      </c>
      <c r="W71" s="36">
        <f>SUMIFS(СВЦЭМ!$C$39:$C$758,СВЦЭМ!$A$39:$A$758,$A71,СВЦЭМ!$B$39:$B$758,W$47)+'СЕТ СН'!$G$9+СВЦЭМ!$D$10+'СЕТ СН'!$G$5-'СЕТ СН'!$G$17</f>
        <v>4587.9425615199998</v>
      </c>
      <c r="X71" s="36">
        <f>SUMIFS(СВЦЭМ!$C$39:$C$758,СВЦЭМ!$A$39:$A$758,$A71,СВЦЭМ!$B$39:$B$758,X$47)+'СЕТ СН'!$G$9+СВЦЭМ!$D$10+'СЕТ СН'!$G$5-'СЕТ СН'!$G$17</f>
        <v>4615.7860675299999</v>
      </c>
      <c r="Y71" s="36">
        <f>SUMIFS(СВЦЭМ!$C$39:$C$758,СВЦЭМ!$A$39:$A$758,$A71,СВЦЭМ!$B$39:$B$758,Y$47)+'СЕТ СН'!$G$9+СВЦЭМ!$D$10+'СЕТ СН'!$G$5-'СЕТ СН'!$G$17</f>
        <v>4670.2926588199998</v>
      </c>
    </row>
    <row r="72" spans="1:27" ht="15.75" x14ac:dyDescent="0.2">
      <c r="A72" s="35">
        <f t="shared" si="1"/>
        <v>45621</v>
      </c>
      <c r="B72" s="36">
        <f>SUMIFS(СВЦЭМ!$C$39:$C$758,СВЦЭМ!$A$39:$A$758,$A72,СВЦЭМ!$B$39:$B$758,B$47)+'СЕТ СН'!$G$9+СВЦЭМ!$D$10+'СЕТ СН'!$G$5-'СЕТ СН'!$G$17</f>
        <v>4718.2684730999999</v>
      </c>
      <c r="C72" s="36">
        <f>SUMIFS(СВЦЭМ!$C$39:$C$758,СВЦЭМ!$A$39:$A$758,$A72,СВЦЭМ!$B$39:$B$758,C$47)+'СЕТ СН'!$G$9+СВЦЭМ!$D$10+'СЕТ СН'!$G$5-'СЕТ СН'!$G$17</f>
        <v>4776.3618893700004</v>
      </c>
      <c r="D72" s="36">
        <f>SUMIFS(СВЦЭМ!$C$39:$C$758,СВЦЭМ!$A$39:$A$758,$A72,СВЦЭМ!$B$39:$B$758,D$47)+'СЕТ СН'!$G$9+СВЦЭМ!$D$10+'СЕТ СН'!$G$5-'СЕТ СН'!$G$17</f>
        <v>4806.05496821</v>
      </c>
      <c r="E72" s="36">
        <f>SUMIFS(СВЦЭМ!$C$39:$C$758,СВЦЭМ!$A$39:$A$758,$A72,СВЦЭМ!$B$39:$B$758,E$47)+'СЕТ СН'!$G$9+СВЦЭМ!$D$10+'СЕТ СН'!$G$5-'СЕТ СН'!$G$17</f>
        <v>4822.6239427500004</v>
      </c>
      <c r="F72" s="36">
        <f>SUMIFS(СВЦЭМ!$C$39:$C$758,СВЦЭМ!$A$39:$A$758,$A72,СВЦЭМ!$B$39:$B$758,F$47)+'СЕТ СН'!$G$9+СВЦЭМ!$D$10+'СЕТ СН'!$G$5-'СЕТ СН'!$G$17</f>
        <v>4809.0971195000002</v>
      </c>
      <c r="G72" s="36">
        <f>SUMIFS(СВЦЭМ!$C$39:$C$758,СВЦЭМ!$A$39:$A$758,$A72,СВЦЭМ!$B$39:$B$758,G$47)+'СЕТ СН'!$G$9+СВЦЭМ!$D$10+'СЕТ СН'!$G$5-'СЕТ СН'!$G$17</f>
        <v>4780.6679489199996</v>
      </c>
      <c r="H72" s="36">
        <f>SUMIFS(СВЦЭМ!$C$39:$C$758,СВЦЭМ!$A$39:$A$758,$A72,СВЦЭМ!$B$39:$B$758,H$47)+'СЕТ СН'!$G$9+СВЦЭМ!$D$10+'СЕТ СН'!$G$5-'СЕТ СН'!$G$17</f>
        <v>4750.4923230499999</v>
      </c>
      <c r="I72" s="36">
        <f>SUMIFS(СВЦЭМ!$C$39:$C$758,СВЦЭМ!$A$39:$A$758,$A72,СВЦЭМ!$B$39:$B$758,I$47)+'СЕТ СН'!$G$9+СВЦЭМ!$D$10+'СЕТ СН'!$G$5-'СЕТ СН'!$G$17</f>
        <v>4705.1313769799999</v>
      </c>
      <c r="J72" s="36">
        <f>SUMIFS(СВЦЭМ!$C$39:$C$758,СВЦЭМ!$A$39:$A$758,$A72,СВЦЭМ!$B$39:$B$758,J$47)+'СЕТ СН'!$G$9+СВЦЭМ!$D$10+'СЕТ СН'!$G$5-'СЕТ СН'!$G$17</f>
        <v>4683.3118604699994</v>
      </c>
      <c r="K72" s="36">
        <f>SUMIFS(СВЦЭМ!$C$39:$C$758,СВЦЭМ!$A$39:$A$758,$A72,СВЦЭМ!$B$39:$B$758,K$47)+'СЕТ СН'!$G$9+СВЦЭМ!$D$10+'СЕТ СН'!$G$5-'СЕТ СН'!$G$17</f>
        <v>4695.5633115500004</v>
      </c>
      <c r="L72" s="36">
        <f>SUMIFS(СВЦЭМ!$C$39:$C$758,СВЦЭМ!$A$39:$A$758,$A72,СВЦЭМ!$B$39:$B$758,L$47)+'СЕТ СН'!$G$9+СВЦЭМ!$D$10+'СЕТ СН'!$G$5-'СЕТ СН'!$G$17</f>
        <v>4676.3044395699999</v>
      </c>
      <c r="M72" s="36">
        <f>SUMIFS(СВЦЭМ!$C$39:$C$758,СВЦЭМ!$A$39:$A$758,$A72,СВЦЭМ!$B$39:$B$758,M$47)+'СЕТ СН'!$G$9+СВЦЭМ!$D$10+'СЕТ СН'!$G$5-'СЕТ СН'!$G$17</f>
        <v>4689.8333511000001</v>
      </c>
      <c r="N72" s="36">
        <f>SUMIFS(СВЦЭМ!$C$39:$C$758,СВЦЭМ!$A$39:$A$758,$A72,СВЦЭМ!$B$39:$B$758,N$47)+'СЕТ СН'!$G$9+СВЦЭМ!$D$10+'СЕТ СН'!$G$5-'СЕТ СН'!$G$17</f>
        <v>4728.8755395999997</v>
      </c>
      <c r="O72" s="36">
        <f>SUMIFS(СВЦЭМ!$C$39:$C$758,СВЦЭМ!$A$39:$A$758,$A72,СВЦЭМ!$B$39:$B$758,O$47)+'СЕТ СН'!$G$9+СВЦЭМ!$D$10+'СЕТ СН'!$G$5-'СЕТ СН'!$G$17</f>
        <v>4700.11954324</v>
      </c>
      <c r="P72" s="36">
        <f>SUMIFS(СВЦЭМ!$C$39:$C$758,СВЦЭМ!$A$39:$A$758,$A72,СВЦЭМ!$B$39:$B$758,P$47)+'СЕТ СН'!$G$9+СВЦЭМ!$D$10+'СЕТ СН'!$G$5-'СЕТ СН'!$G$17</f>
        <v>4731.2608440499998</v>
      </c>
      <c r="Q72" s="36">
        <f>SUMIFS(СВЦЭМ!$C$39:$C$758,СВЦЭМ!$A$39:$A$758,$A72,СВЦЭМ!$B$39:$B$758,Q$47)+'СЕТ СН'!$G$9+СВЦЭМ!$D$10+'СЕТ СН'!$G$5-'СЕТ СН'!$G$17</f>
        <v>4734.24529807</v>
      </c>
      <c r="R72" s="36">
        <f>SUMIFS(СВЦЭМ!$C$39:$C$758,СВЦЭМ!$A$39:$A$758,$A72,СВЦЭМ!$B$39:$B$758,R$47)+'СЕТ СН'!$G$9+СВЦЭМ!$D$10+'СЕТ СН'!$G$5-'СЕТ СН'!$G$17</f>
        <v>4709.2130423799999</v>
      </c>
      <c r="S72" s="36">
        <f>SUMIFS(СВЦЭМ!$C$39:$C$758,СВЦЭМ!$A$39:$A$758,$A72,СВЦЭМ!$B$39:$B$758,S$47)+'СЕТ СН'!$G$9+СВЦЭМ!$D$10+'СЕТ СН'!$G$5-'СЕТ СН'!$G$17</f>
        <v>4665.27584768</v>
      </c>
      <c r="T72" s="36">
        <f>SUMIFS(СВЦЭМ!$C$39:$C$758,СВЦЭМ!$A$39:$A$758,$A72,СВЦЭМ!$B$39:$B$758,T$47)+'СЕТ СН'!$G$9+СВЦЭМ!$D$10+'СЕТ СН'!$G$5-'СЕТ СН'!$G$17</f>
        <v>4600.9118331199998</v>
      </c>
      <c r="U72" s="36">
        <f>SUMIFS(СВЦЭМ!$C$39:$C$758,СВЦЭМ!$A$39:$A$758,$A72,СВЦЭМ!$B$39:$B$758,U$47)+'СЕТ СН'!$G$9+СВЦЭМ!$D$10+'СЕТ СН'!$G$5-'СЕТ СН'!$G$17</f>
        <v>4650.1101767800001</v>
      </c>
      <c r="V72" s="36">
        <f>SUMIFS(СВЦЭМ!$C$39:$C$758,СВЦЭМ!$A$39:$A$758,$A72,СВЦЭМ!$B$39:$B$758,V$47)+'СЕТ СН'!$G$9+СВЦЭМ!$D$10+'СЕТ СН'!$G$5-'СЕТ СН'!$G$17</f>
        <v>4669.5085414699997</v>
      </c>
      <c r="W72" s="36">
        <f>SUMIFS(СВЦЭМ!$C$39:$C$758,СВЦЭМ!$A$39:$A$758,$A72,СВЦЭМ!$B$39:$B$758,W$47)+'СЕТ СН'!$G$9+СВЦЭМ!$D$10+'СЕТ СН'!$G$5-'СЕТ СН'!$G$17</f>
        <v>4677.15692795</v>
      </c>
      <c r="X72" s="36">
        <f>SUMIFS(СВЦЭМ!$C$39:$C$758,СВЦЭМ!$A$39:$A$758,$A72,СВЦЭМ!$B$39:$B$758,X$47)+'СЕТ СН'!$G$9+СВЦЭМ!$D$10+'СЕТ СН'!$G$5-'СЕТ СН'!$G$17</f>
        <v>4698.2398346299997</v>
      </c>
      <c r="Y72" s="36">
        <f>SUMIFS(СВЦЭМ!$C$39:$C$758,СВЦЭМ!$A$39:$A$758,$A72,СВЦЭМ!$B$39:$B$758,Y$47)+'СЕТ СН'!$G$9+СВЦЭМ!$D$10+'СЕТ СН'!$G$5-'СЕТ СН'!$G$17</f>
        <v>4712.5863042599995</v>
      </c>
    </row>
    <row r="73" spans="1:27" ht="15.75" x14ac:dyDescent="0.2">
      <c r="A73" s="35">
        <f t="shared" si="1"/>
        <v>45622</v>
      </c>
      <c r="B73" s="36">
        <f>SUMIFS(СВЦЭМ!$C$39:$C$758,СВЦЭМ!$A$39:$A$758,$A73,СВЦЭМ!$B$39:$B$758,B$47)+'СЕТ СН'!$G$9+СВЦЭМ!$D$10+'СЕТ СН'!$G$5-'СЕТ СН'!$G$17</f>
        <v>4724.2362978900001</v>
      </c>
      <c r="C73" s="36">
        <f>SUMIFS(СВЦЭМ!$C$39:$C$758,СВЦЭМ!$A$39:$A$758,$A73,СВЦЭМ!$B$39:$B$758,C$47)+'СЕТ СН'!$G$9+СВЦЭМ!$D$10+'СЕТ СН'!$G$5-'СЕТ СН'!$G$17</f>
        <v>4776.0460238100004</v>
      </c>
      <c r="D73" s="36">
        <f>SUMIFS(СВЦЭМ!$C$39:$C$758,СВЦЭМ!$A$39:$A$758,$A73,СВЦЭМ!$B$39:$B$758,D$47)+'СЕТ СН'!$G$9+СВЦЭМ!$D$10+'СЕТ СН'!$G$5-'СЕТ СН'!$G$17</f>
        <v>4814.23878685</v>
      </c>
      <c r="E73" s="36">
        <f>SUMIFS(СВЦЭМ!$C$39:$C$758,СВЦЭМ!$A$39:$A$758,$A73,СВЦЭМ!$B$39:$B$758,E$47)+'СЕТ СН'!$G$9+СВЦЭМ!$D$10+'СЕТ СН'!$G$5-'СЕТ СН'!$G$17</f>
        <v>4825.2855496000002</v>
      </c>
      <c r="F73" s="36">
        <f>SUMIFS(СВЦЭМ!$C$39:$C$758,СВЦЭМ!$A$39:$A$758,$A73,СВЦЭМ!$B$39:$B$758,F$47)+'СЕТ СН'!$G$9+СВЦЭМ!$D$10+'СЕТ СН'!$G$5-'СЕТ СН'!$G$17</f>
        <v>4821.2557821399996</v>
      </c>
      <c r="G73" s="36">
        <f>SUMIFS(СВЦЭМ!$C$39:$C$758,СВЦЭМ!$A$39:$A$758,$A73,СВЦЭМ!$B$39:$B$758,G$47)+'СЕТ СН'!$G$9+СВЦЭМ!$D$10+'СЕТ СН'!$G$5-'СЕТ СН'!$G$17</f>
        <v>4790.5770553499997</v>
      </c>
      <c r="H73" s="36">
        <f>SUMIFS(СВЦЭМ!$C$39:$C$758,СВЦЭМ!$A$39:$A$758,$A73,СВЦЭМ!$B$39:$B$758,H$47)+'СЕТ СН'!$G$9+СВЦЭМ!$D$10+'СЕТ СН'!$G$5-'СЕТ СН'!$G$17</f>
        <v>4770.5925316599996</v>
      </c>
      <c r="I73" s="36">
        <f>SUMIFS(СВЦЭМ!$C$39:$C$758,СВЦЭМ!$A$39:$A$758,$A73,СВЦЭМ!$B$39:$B$758,I$47)+'СЕТ СН'!$G$9+СВЦЭМ!$D$10+'СЕТ СН'!$G$5-'СЕТ СН'!$G$17</f>
        <v>4718.08163272</v>
      </c>
      <c r="J73" s="36">
        <f>SUMIFS(СВЦЭМ!$C$39:$C$758,СВЦЭМ!$A$39:$A$758,$A73,СВЦЭМ!$B$39:$B$758,J$47)+'СЕТ СН'!$G$9+СВЦЭМ!$D$10+'СЕТ СН'!$G$5-'СЕТ СН'!$G$17</f>
        <v>4686.9061209699994</v>
      </c>
      <c r="K73" s="36">
        <f>SUMIFS(СВЦЭМ!$C$39:$C$758,СВЦЭМ!$A$39:$A$758,$A73,СВЦЭМ!$B$39:$B$758,K$47)+'СЕТ СН'!$G$9+СВЦЭМ!$D$10+'СЕТ СН'!$G$5-'СЕТ СН'!$G$17</f>
        <v>4674.1854509599998</v>
      </c>
      <c r="L73" s="36">
        <f>SUMIFS(СВЦЭМ!$C$39:$C$758,СВЦЭМ!$A$39:$A$758,$A73,СВЦЭМ!$B$39:$B$758,L$47)+'СЕТ СН'!$G$9+СВЦЭМ!$D$10+'СЕТ СН'!$G$5-'СЕТ СН'!$G$17</f>
        <v>4887.6217258799998</v>
      </c>
      <c r="M73" s="36">
        <f>SUMIFS(СВЦЭМ!$C$39:$C$758,СВЦЭМ!$A$39:$A$758,$A73,СВЦЭМ!$B$39:$B$758,M$47)+'СЕТ СН'!$G$9+СВЦЭМ!$D$10+'СЕТ СН'!$G$5-'СЕТ СН'!$G$17</f>
        <v>4675.8233259499993</v>
      </c>
      <c r="N73" s="36">
        <f>SUMIFS(СВЦЭМ!$C$39:$C$758,СВЦЭМ!$A$39:$A$758,$A73,СВЦЭМ!$B$39:$B$758,N$47)+'СЕТ СН'!$G$9+СВЦЭМ!$D$10+'СЕТ СН'!$G$5-'СЕТ СН'!$G$17</f>
        <v>4689.8446775800003</v>
      </c>
      <c r="O73" s="36">
        <f>SUMIFS(СВЦЭМ!$C$39:$C$758,СВЦЭМ!$A$39:$A$758,$A73,СВЦЭМ!$B$39:$B$758,O$47)+'СЕТ СН'!$G$9+СВЦЭМ!$D$10+'СЕТ СН'!$G$5-'СЕТ СН'!$G$17</f>
        <v>4676.6029610599999</v>
      </c>
      <c r="P73" s="36">
        <f>SUMIFS(СВЦЭМ!$C$39:$C$758,СВЦЭМ!$A$39:$A$758,$A73,СВЦЭМ!$B$39:$B$758,P$47)+'СЕТ СН'!$G$9+СВЦЭМ!$D$10+'СЕТ СН'!$G$5-'СЕТ СН'!$G$17</f>
        <v>4682.1624730000003</v>
      </c>
      <c r="Q73" s="36">
        <f>SUMIFS(СВЦЭМ!$C$39:$C$758,СВЦЭМ!$A$39:$A$758,$A73,СВЦЭМ!$B$39:$B$758,Q$47)+'СЕТ СН'!$G$9+СВЦЭМ!$D$10+'СЕТ СН'!$G$5-'СЕТ СН'!$G$17</f>
        <v>4692.1857423000001</v>
      </c>
      <c r="R73" s="36">
        <f>SUMIFS(СВЦЭМ!$C$39:$C$758,СВЦЭМ!$A$39:$A$758,$A73,СВЦЭМ!$B$39:$B$758,R$47)+'СЕТ СН'!$G$9+СВЦЭМ!$D$10+'СЕТ СН'!$G$5-'СЕТ СН'!$G$17</f>
        <v>4675.76489511</v>
      </c>
      <c r="S73" s="36">
        <f>SUMIFS(СВЦЭМ!$C$39:$C$758,СВЦЭМ!$A$39:$A$758,$A73,СВЦЭМ!$B$39:$B$758,S$47)+'СЕТ СН'!$G$9+СВЦЭМ!$D$10+'СЕТ СН'!$G$5-'СЕТ СН'!$G$17</f>
        <v>4636.2431183999997</v>
      </c>
      <c r="T73" s="36">
        <f>SUMIFS(СВЦЭМ!$C$39:$C$758,СВЦЭМ!$A$39:$A$758,$A73,СВЦЭМ!$B$39:$B$758,T$47)+'СЕТ СН'!$G$9+СВЦЭМ!$D$10+'СЕТ СН'!$G$5-'СЕТ СН'!$G$17</f>
        <v>4595.32721244</v>
      </c>
      <c r="U73" s="36">
        <f>SUMIFS(СВЦЭМ!$C$39:$C$758,СВЦЭМ!$A$39:$A$758,$A73,СВЦЭМ!$B$39:$B$758,U$47)+'СЕТ СН'!$G$9+СВЦЭМ!$D$10+'СЕТ СН'!$G$5-'СЕТ СН'!$G$17</f>
        <v>4625.8090139300002</v>
      </c>
      <c r="V73" s="36">
        <f>SUMIFS(СВЦЭМ!$C$39:$C$758,СВЦЭМ!$A$39:$A$758,$A73,СВЦЭМ!$B$39:$B$758,V$47)+'СЕТ СН'!$G$9+СВЦЭМ!$D$10+'СЕТ СН'!$G$5-'СЕТ СН'!$G$17</f>
        <v>4654.3319519199995</v>
      </c>
      <c r="W73" s="36">
        <f>SUMIFS(СВЦЭМ!$C$39:$C$758,СВЦЭМ!$A$39:$A$758,$A73,СВЦЭМ!$B$39:$B$758,W$47)+'СЕТ СН'!$G$9+СВЦЭМ!$D$10+'СЕТ СН'!$G$5-'СЕТ СН'!$G$17</f>
        <v>4663.9494420699993</v>
      </c>
      <c r="X73" s="36">
        <f>SUMIFS(СВЦЭМ!$C$39:$C$758,СВЦЭМ!$A$39:$A$758,$A73,СВЦЭМ!$B$39:$B$758,X$47)+'СЕТ СН'!$G$9+СВЦЭМ!$D$10+'СЕТ СН'!$G$5-'СЕТ СН'!$G$17</f>
        <v>4674.93715264</v>
      </c>
      <c r="Y73" s="36">
        <f>SUMIFS(СВЦЭМ!$C$39:$C$758,СВЦЭМ!$A$39:$A$758,$A73,СВЦЭМ!$B$39:$B$758,Y$47)+'СЕТ СН'!$G$9+СВЦЭМ!$D$10+'СЕТ СН'!$G$5-'СЕТ СН'!$G$17</f>
        <v>4695.9259235400004</v>
      </c>
    </row>
    <row r="74" spans="1:27" ht="15.75" x14ac:dyDescent="0.2">
      <c r="A74" s="35">
        <f t="shared" si="1"/>
        <v>45623</v>
      </c>
      <c r="B74" s="36">
        <f>SUMIFS(СВЦЭМ!$C$39:$C$758,СВЦЭМ!$A$39:$A$758,$A74,СВЦЭМ!$B$39:$B$758,B$47)+'СЕТ СН'!$G$9+СВЦЭМ!$D$10+'СЕТ СН'!$G$5-'СЕТ СН'!$G$17</f>
        <v>4712.4951804299999</v>
      </c>
      <c r="C74" s="36">
        <f>SUMIFS(СВЦЭМ!$C$39:$C$758,СВЦЭМ!$A$39:$A$758,$A74,СВЦЭМ!$B$39:$B$758,C$47)+'СЕТ СН'!$G$9+СВЦЭМ!$D$10+'СЕТ СН'!$G$5-'СЕТ СН'!$G$17</f>
        <v>4782.6549735999997</v>
      </c>
      <c r="D74" s="36">
        <f>SUMIFS(СВЦЭМ!$C$39:$C$758,СВЦЭМ!$A$39:$A$758,$A74,СВЦЭМ!$B$39:$B$758,D$47)+'СЕТ СН'!$G$9+СВЦЭМ!$D$10+'СЕТ СН'!$G$5-'СЕТ СН'!$G$17</f>
        <v>4800.0588267900002</v>
      </c>
      <c r="E74" s="36">
        <f>SUMIFS(СВЦЭМ!$C$39:$C$758,СВЦЭМ!$A$39:$A$758,$A74,СВЦЭМ!$B$39:$B$758,E$47)+'СЕТ СН'!$G$9+СВЦЭМ!$D$10+'СЕТ СН'!$G$5-'СЕТ СН'!$G$17</f>
        <v>4828.6038215600001</v>
      </c>
      <c r="F74" s="36">
        <f>SUMIFS(СВЦЭМ!$C$39:$C$758,СВЦЭМ!$A$39:$A$758,$A74,СВЦЭМ!$B$39:$B$758,F$47)+'СЕТ СН'!$G$9+СВЦЭМ!$D$10+'СЕТ СН'!$G$5-'СЕТ СН'!$G$17</f>
        <v>4831.4094840399994</v>
      </c>
      <c r="G74" s="36">
        <f>SUMIFS(СВЦЭМ!$C$39:$C$758,СВЦЭМ!$A$39:$A$758,$A74,СВЦЭМ!$B$39:$B$758,G$47)+'СЕТ СН'!$G$9+СВЦЭМ!$D$10+'СЕТ СН'!$G$5-'СЕТ СН'!$G$17</f>
        <v>4779.9786812000002</v>
      </c>
      <c r="H74" s="36">
        <f>SUMIFS(СВЦЭМ!$C$39:$C$758,СВЦЭМ!$A$39:$A$758,$A74,СВЦЭМ!$B$39:$B$758,H$47)+'СЕТ СН'!$G$9+СВЦЭМ!$D$10+'СЕТ СН'!$G$5-'СЕТ СН'!$G$17</f>
        <v>4732.2118674800004</v>
      </c>
      <c r="I74" s="36">
        <f>SUMIFS(СВЦЭМ!$C$39:$C$758,СВЦЭМ!$A$39:$A$758,$A74,СВЦЭМ!$B$39:$B$758,I$47)+'СЕТ СН'!$G$9+СВЦЭМ!$D$10+'СЕТ СН'!$G$5-'СЕТ СН'!$G$17</f>
        <v>4688.1805577699997</v>
      </c>
      <c r="J74" s="36">
        <f>SUMIFS(СВЦЭМ!$C$39:$C$758,СВЦЭМ!$A$39:$A$758,$A74,СВЦЭМ!$B$39:$B$758,J$47)+'СЕТ СН'!$G$9+СВЦЭМ!$D$10+'СЕТ СН'!$G$5-'СЕТ СН'!$G$17</f>
        <v>4651.5215854600001</v>
      </c>
      <c r="K74" s="36">
        <f>SUMIFS(СВЦЭМ!$C$39:$C$758,СВЦЭМ!$A$39:$A$758,$A74,СВЦЭМ!$B$39:$B$758,K$47)+'СЕТ СН'!$G$9+СВЦЭМ!$D$10+'СЕТ СН'!$G$5-'СЕТ СН'!$G$17</f>
        <v>4663.8740425400001</v>
      </c>
      <c r="L74" s="36">
        <f>SUMIFS(СВЦЭМ!$C$39:$C$758,СВЦЭМ!$A$39:$A$758,$A74,СВЦЭМ!$B$39:$B$758,L$47)+'СЕТ СН'!$G$9+СВЦЭМ!$D$10+'СЕТ СН'!$G$5-'СЕТ СН'!$G$17</f>
        <v>4666.6427128100004</v>
      </c>
      <c r="M74" s="36">
        <f>SUMIFS(СВЦЭМ!$C$39:$C$758,СВЦЭМ!$A$39:$A$758,$A74,СВЦЭМ!$B$39:$B$758,M$47)+'СЕТ СН'!$G$9+СВЦЭМ!$D$10+'СЕТ СН'!$G$5-'СЕТ СН'!$G$17</f>
        <v>4671.0239194200003</v>
      </c>
      <c r="N74" s="36">
        <f>SUMIFS(СВЦЭМ!$C$39:$C$758,СВЦЭМ!$A$39:$A$758,$A74,СВЦЭМ!$B$39:$B$758,N$47)+'СЕТ СН'!$G$9+СВЦЭМ!$D$10+'СЕТ СН'!$G$5-'СЕТ СН'!$G$17</f>
        <v>4694.8801407499996</v>
      </c>
      <c r="O74" s="36">
        <f>SUMIFS(СВЦЭМ!$C$39:$C$758,СВЦЭМ!$A$39:$A$758,$A74,СВЦЭМ!$B$39:$B$758,O$47)+'СЕТ СН'!$G$9+СВЦЭМ!$D$10+'СЕТ СН'!$G$5-'СЕТ СН'!$G$17</f>
        <v>4682.6476545300002</v>
      </c>
      <c r="P74" s="36">
        <f>SUMIFS(СВЦЭМ!$C$39:$C$758,СВЦЭМ!$A$39:$A$758,$A74,СВЦЭМ!$B$39:$B$758,P$47)+'СЕТ СН'!$G$9+СВЦЭМ!$D$10+'СЕТ СН'!$G$5-'СЕТ СН'!$G$17</f>
        <v>4689.4218388400004</v>
      </c>
      <c r="Q74" s="36">
        <f>SUMIFS(СВЦЭМ!$C$39:$C$758,СВЦЭМ!$A$39:$A$758,$A74,СВЦЭМ!$B$39:$B$758,Q$47)+'СЕТ СН'!$G$9+СВЦЭМ!$D$10+'СЕТ СН'!$G$5-'СЕТ СН'!$G$17</f>
        <v>4688.2412673500003</v>
      </c>
      <c r="R74" s="36">
        <f>SUMIFS(СВЦЭМ!$C$39:$C$758,СВЦЭМ!$A$39:$A$758,$A74,СВЦЭМ!$B$39:$B$758,R$47)+'СЕТ СН'!$G$9+СВЦЭМ!$D$10+'СЕТ СН'!$G$5-'СЕТ СН'!$G$17</f>
        <v>4655.2990189399998</v>
      </c>
      <c r="S74" s="36">
        <f>SUMIFS(СВЦЭМ!$C$39:$C$758,СВЦЭМ!$A$39:$A$758,$A74,СВЦЭМ!$B$39:$B$758,S$47)+'СЕТ СН'!$G$9+СВЦЭМ!$D$10+'СЕТ СН'!$G$5-'СЕТ СН'!$G$17</f>
        <v>4606.2836392499994</v>
      </c>
      <c r="T74" s="36">
        <f>SUMIFS(СВЦЭМ!$C$39:$C$758,СВЦЭМ!$A$39:$A$758,$A74,СВЦЭМ!$B$39:$B$758,T$47)+'СЕТ СН'!$G$9+СВЦЭМ!$D$10+'СЕТ СН'!$G$5-'СЕТ СН'!$G$17</f>
        <v>4606.6286191899999</v>
      </c>
      <c r="U74" s="36">
        <f>SUMIFS(СВЦЭМ!$C$39:$C$758,СВЦЭМ!$A$39:$A$758,$A74,СВЦЭМ!$B$39:$B$758,U$47)+'СЕТ СН'!$G$9+СВЦЭМ!$D$10+'СЕТ СН'!$G$5-'СЕТ СН'!$G$17</f>
        <v>4651.6399969100003</v>
      </c>
      <c r="V74" s="36">
        <f>SUMIFS(СВЦЭМ!$C$39:$C$758,СВЦЭМ!$A$39:$A$758,$A74,СВЦЭМ!$B$39:$B$758,V$47)+'СЕТ СН'!$G$9+СВЦЭМ!$D$10+'СЕТ СН'!$G$5-'СЕТ СН'!$G$17</f>
        <v>4686.8615517999997</v>
      </c>
      <c r="W74" s="36">
        <f>SUMIFS(СВЦЭМ!$C$39:$C$758,СВЦЭМ!$A$39:$A$758,$A74,СВЦЭМ!$B$39:$B$758,W$47)+'СЕТ СН'!$G$9+СВЦЭМ!$D$10+'СЕТ СН'!$G$5-'СЕТ СН'!$G$17</f>
        <v>4700.5660759900002</v>
      </c>
      <c r="X74" s="36">
        <f>SUMIFS(СВЦЭМ!$C$39:$C$758,СВЦЭМ!$A$39:$A$758,$A74,СВЦЭМ!$B$39:$B$758,X$47)+'СЕТ СН'!$G$9+СВЦЭМ!$D$10+'СЕТ СН'!$G$5-'СЕТ СН'!$G$17</f>
        <v>4733.2613561999997</v>
      </c>
      <c r="Y74" s="36">
        <f>SUMIFS(СВЦЭМ!$C$39:$C$758,СВЦЭМ!$A$39:$A$758,$A74,СВЦЭМ!$B$39:$B$758,Y$47)+'СЕТ СН'!$G$9+СВЦЭМ!$D$10+'СЕТ СН'!$G$5-'СЕТ СН'!$G$17</f>
        <v>4735.8923175899999</v>
      </c>
    </row>
    <row r="75" spans="1:27" ht="15.75" x14ac:dyDescent="0.2">
      <c r="A75" s="35">
        <f t="shared" si="1"/>
        <v>45624</v>
      </c>
      <c r="B75" s="36">
        <f>SUMIFS(СВЦЭМ!$C$39:$C$758,СВЦЭМ!$A$39:$A$758,$A75,СВЦЭМ!$B$39:$B$758,B$47)+'СЕТ СН'!$G$9+СВЦЭМ!$D$10+'СЕТ СН'!$G$5-'СЕТ СН'!$G$17</f>
        <v>4879.3307705500001</v>
      </c>
      <c r="C75" s="36">
        <f>SUMIFS(СВЦЭМ!$C$39:$C$758,СВЦЭМ!$A$39:$A$758,$A75,СВЦЭМ!$B$39:$B$758,C$47)+'СЕТ СН'!$G$9+СВЦЭМ!$D$10+'СЕТ СН'!$G$5-'СЕТ СН'!$G$17</f>
        <v>4955.2902030599998</v>
      </c>
      <c r="D75" s="36">
        <f>SUMIFS(СВЦЭМ!$C$39:$C$758,СВЦЭМ!$A$39:$A$758,$A75,СВЦЭМ!$B$39:$B$758,D$47)+'СЕТ СН'!$G$9+СВЦЭМ!$D$10+'СЕТ СН'!$G$5-'СЕТ СН'!$G$17</f>
        <v>4949.2770807999996</v>
      </c>
      <c r="E75" s="36">
        <f>SUMIFS(СВЦЭМ!$C$39:$C$758,СВЦЭМ!$A$39:$A$758,$A75,СВЦЭМ!$B$39:$B$758,E$47)+'СЕТ СН'!$G$9+СВЦЭМ!$D$10+'СЕТ СН'!$G$5-'СЕТ СН'!$G$17</f>
        <v>4985.3547239600002</v>
      </c>
      <c r="F75" s="36">
        <f>SUMIFS(СВЦЭМ!$C$39:$C$758,СВЦЭМ!$A$39:$A$758,$A75,СВЦЭМ!$B$39:$B$758,F$47)+'СЕТ СН'!$G$9+СВЦЭМ!$D$10+'СЕТ СН'!$G$5-'СЕТ СН'!$G$17</f>
        <v>4981.8931467000002</v>
      </c>
      <c r="G75" s="36">
        <f>SUMIFS(СВЦЭМ!$C$39:$C$758,СВЦЭМ!$A$39:$A$758,$A75,СВЦЭМ!$B$39:$B$758,G$47)+'СЕТ СН'!$G$9+СВЦЭМ!$D$10+'СЕТ СН'!$G$5-'СЕТ СН'!$G$17</f>
        <v>4964.3395905899997</v>
      </c>
      <c r="H75" s="36">
        <f>SUMIFS(СВЦЭМ!$C$39:$C$758,СВЦЭМ!$A$39:$A$758,$A75,СВЦЭМ!$B$39:$B$758,H$47)+'СЕТ СН'!$G$9+СВЦЭМ!$D$10+'СЕТ СН'!$G$5-'СЕТ СН'!$G$17</f>
        <v>4944.0099818199997</v>
      </c>
      <c r="I75" s="36">
        <f>SUMIFS(СВЦЭМ!$C$39:$C$758,СВЦЭМ!$A$39:$A$758,$A75,СВЦЭМ!$B$39:$B$758,I$47)+'СЕТ СН'!$G$9+СВЦЭМ!$D$10+'СЕТ СН'!$G$5-'СЕТ СН'!$G$17</f>
        <v>4839.4259093999999</v>
      </c>
      <c r="J75" s="36">
        <f>SUMIFS(СВЦЭМ!$C$39:$C$758,СВЦЭМ!$A$39:$A$758,$A75,СВЦЭМ!$B$39:$B$758,J$47)+'СЕТ СН'!$G$9+СВЦЭМ!$D$10+'СЕТ СН'!$G$5-'СЕТ СН'!$G$17</f>
        <v>4836.6543026999998</v>
      </c>
      <c r="K75" s="36">
        <f>SUMIFS(СВЦЭМ!$C$39:$C$758,СВЦЭМ!$A$39:$A$758,$A75,СВЦЭМ!$B$39:$B$758,K$47)+'СЕТ СН'!$G$9+СВЦЭМ!$D$10+'СЕТ СН'!$G$5-'СЕТ СН'!$G$17</f>
        <v>5169.8414188200004</v>
      </c>
      <c r="L75" s="36">
        <f>SUMIFS(СВЦЭМ!$C$39:$C$758,СВЦЭМ!$A$39:$A$758,$A75,СВЦЭМ!$B$39:$B$758,L$47)+'СЕТ СН'!$G$9+СВЦЭМ!$D$10+'СЕТ СН'!$G$5-'СЕТ СН'!$G$17</f>
        <v>5289.8529927500003</v>
      </c>
      <c r="M75" s="36">
        <f>SUMIFS(СВЦЭМ!$C$39:$C$758,СВЦЭМ!$A$39:$A$758,$A75,СВЦЭМ!$B$39:$B$758,M$47)+'СЕТ СН'!$G$9+СВЦЭМ!$D$10+'СЕТ СН'!$G$5-'СЕТ СН'!$G$17</f>
        <v>4799.86942043</v>
      </c>
      <c r="N75" s="36">
        <f>SUMIFS(СВЦЭМ!$C$39:$C$758,СВЦЭМ!$A$39:$A$758,$A75,СВЦЭМ!$B$39:$B$758,N$47)+'СЕТ СН'!$G$9+СВЦЭМ!$D$10+'СЕТ СН'!$G$5-'СЕТ СН'!$G$17</f>
        <v>4824.9901746100004</v>
      </c>
      <c r="O75" s="36">
        <f>SUMIFS(СВЦЭМ!$C$39:$C$758,СВЦЭМ!$A$39:$A$758,$A75,СВЦЭМ!$B$39:$B$758,O$47)+'СЕТ СН'!$G$9+СВЦЭМ!$D$10+'СЕТ СН'!$G$5-'СЕТ СН'!$G$17</f>
        <v>4947.7077867799999</v>
      </c>
      <c r="P75" s="36">
        <f>SUMIFS(СВЦЭМ!$C$39:$C$758,СВЦЭМ!$A$39:$A$758,$A75,СВЦЭМ!$B$39:$B$758,P$47)+'СЕТ СН'!$G$9+СВЦЭМ!$D$10+'СЕТ СН'!$G$5-'СЕТ СН'!$G$17</f>
        <v>4848.0553326999998</v>
      </c>
      <c r="Q75" s="36">
        <f>SUMIFS(СВЦЭМ!$C$39:$C$758,СВЦЭМ!$A$39:$A$758,$A75,СВЦЭМ!$B$39:$B$758,Q$47)+'СЕТ СН'!$G$9+СВЦЭМ!$D$10+'СЕТ СН'!$G$5-'СЕТ СН'!$G$17</f>
        <v>4848.4205387499997</v>
      </c>
      <c r="R75" s="36">
        <f>SUMIFS(СВЦЭМ!$C$39:$C$758,СВЦЭМ!$A$39:$A$758,$A75,СВЦЭМ!$B$39:$B$758,R$47)+'СЕТ СН'!$G$9+СВЦЭМ!$D$10+'СЕТ СН'!$G$5-'СЕТ СН'!$G$17</f>
        <v>4841.4941536400001</v>
      </c>
      <c r="S75" s="36">
        <f>SUMIFS(СВЦЭМ!$C$39:$C$758,СВЦЭМ!$A$39:$A$758,$A75,СВЦЭМ!$B$39:$B$758,S$47)+'СЕТ СН'!$G$9+СВЦЭМ!$D$10+'СЕТ СН'!$G$5-'СЕТ СН'!$G$17</f>
        <v>4798.1442845499996</v>
      </c>
      <c r="T75" s="36">
        <f>SUMIFS(СВЦЭМ!$C$39:$C$758,СВЦЭМ!$A$39:$A$758,$A75,СВЦЭМ!$B$39:$B$758,T$47)+'СЕТ СН'!$G$9+СВЦЭМ!$D$10+'СЕТ СН'!$G$5-'СЕТ СН'!$G$17</f>
        <v>4752.7557710700003</v>
      </c>
      <c r="U75" s="36">
        <f>SUMIFS(СВЦЭМ!$C$39:$C$758,СВЦЭМ!$A$39:$A$758,$A75,СВЦЭМ!$B$39:$B$758,U$47)+'СЕТ СН'!$G$9+СВЦЭМ!$D$10+'СЕТ СН'!$G$5-'СЕТ СН'!$G$17</f>
        <v>4786.5332758499999</v>
      </c>
      <c r="V75" s="36">
        <f>SUMIFS(СВЦЭМ!$C$39:$C$758,СВЦЭМ!$A$39:$A$758,$A75,СВЦЭМ!$B$39:$B$758,V$47)+'СЕТ СН'!$G$9+СВЦЭМ!$D$10+'СЕТ СН'!$G$5-'СЕТ СН'!$G$17</f>
        <v>4822.2318648999999</v>
      </c>
      <c r="W75" s="36">
        <f>SUMIFS(СВЦЭМ!$C$39:$C$758,СВЦЭМ!$A$39:$A$758,$A75,СВЦЭМ!$B$39:$B$758,W$47)+'СЕТ СН'!$G$9+СВЦЭМ!$D$10+'СЕТ СН'!$G$5-'СЕТ СН'!$G$17</f>
        <v>4850.4301929699996</v>
      </c>
      <c r="X75" s="36">
        <f>SUMIFS(СВЦЭМ!$C$39:$C$758,СВЦЭМ!$A$39:$A$758,$A75,СВЦЭМ!$B$39:$B$758,X$47)+'СЕТ СН'!$G$9+СВЦЭМ!$D$10+'СЕТ СН'!$G$5-'СЕТ СН'!$G$17</f>
        <v>4873.8469243199997</v>
      </c>
      <c r="Y75" s="36">
        <f>SUMIFS(СВЦЭМ!$C$39:$C$758,СВЦЭМ!$A$39:$A$758,$A75,СВЦЭМ!$B$39:$B$758,Y$47)+'СЕТ СН'!$G$9+СВЦЭМ!$D$10+'СЕТ СН'!$G$5-'СЕТ СН'!$G$17</f>
        <v>4891.2040382799996</v>
      </c>
    </row>
    <row r="76" spans="1:27" ht="15.75" x14ac:dyDescent="0.2">
      <c r="A76" s="35">
        <f t="shared" si="1"/>
        <v>45625</v>
      </c>
      <c r="B76" s="36">
        <f>SUMIFS(СВЦЭМ!$C$39:$C$758,СВЦЭМ!$A$39:$A$758,$A76,СВЦЭМ!$B$39:$B$758,B$47)+'СЕТ СН'!$G$9+СВЦЭМ!$D$10+'СЕТ СН'!$G$5-'СЕТ СН'!$G$17</f>
        <v>5031.1204211200002</v>
      </c>
      <c r="C76" s="36">
        <f>SUMIFS(СВЦЭМ!$C$39:$C$758,СВЦЭМ!$A$39:$A$758,$A76,СВЦЭМ!$B$39:$B$758,C$47)+'СЕТ СН'!$G$9+СВЦЭМ!$D$10+'СЕТ СН'!$G$5-'СЕТ СН'!$G$17</f>
        <v>5077.1862307600004</v>
      </c>
      <c r="D76" s="36">
        <f>SUMIFS(СВЦЭМ!$C$39:$C$758,СВЦЭМ!$A$39:$A$758,$A76,СВЦЭМ!$B$39:$B$758,D$47)+'СЕТ СН'!$G$9+СВЦЭМ!$D$10+'СЕТ СН'!$G$5-'СЕТ СН'!$G$17</f>
        <v>5090.2326121200003</v>
      </c>
      <c r="E76" s="36">
        <f>SUMIFS(СВЦЭМ!$C$39:$C$758,СВЦЭМ!$A$39:$A$758,$A76,СВЦЭМ!$B$39:$B$758,E$47)+'СЕТ СН'!$G$9+СВЦЭМ!$D$10+'СЕТ СН'!$G$5-'СЕТ СН'!$G$17</f>
        <v>5091.7288526600005</v>
      </c>
      <c r="F76" s="36">
        <f>SUMIFS(СВЦЭМ!$C$39:$C$758,СВЦЭМ!$A$39:$A$758,$A76,СВЦЭМ!$B$39:$B$758,F$47)+'СЕТ СН'!$G$9+СВЦЭМ!$D$10+'СЕТ СН'!$G$5-'СЕТ СН'!$G$17</f>
        <v>5087.8154506999999</v>
      </c>
      <c r="G76" s="36">
        <f>SUMIFS(СВЦЭМ!$C$39:$C$758,СВЦЭМ!$A$39:$A$758,$A76,СВЦЭМ!$B$39:$B$758,G$47)+'СЕТ СН'!$G$9+СВЦЭМ!$D$10+'СЕТ СН'!$G$5-'СЕТ СН'!$G$17</f>
        <v>5089.2137345900001</v>
      </c>
      <c r="H76" s="36">
        <f>SUMIFS(СВЦЭМ!$C$39:$C$758,СВЦЭМ!$A$39:$A$758,$A76,СВЦЭМ!$B$39:$B$758,H$47)+'СЕТ СН'!$G$9+СВЦЭМ!$D$10+'СЕТ СН'!$G$5-'СЕТ СН'!$G$17</f>
        <v>5023.9476403400004</v>
      </c>
      <c r="I76" s="36">
        <f>SUMIFS(СВЦЭМ!$C$39:$C$758,СВЦЭМ!$A$39:$A$758,$A76,СВЦЭМ!$B$39:$B$758,I$47)+'СЕТ СН'!$G$9+СВЦЭМ!$D$10+'СЕТ СН'!$G$5-'СЕТ СН'!$G$17</f>
        <v>4950.2125470699993</v>
      </c>
      <c r="J76" s="36">
        <f>SUMIFS(СВЦЭМ!$C$39:$C$758,СВЦЭМ!$A$39:$A$758,$A76,СВЦЭМ!$B$39:$B$758,J$47)+'СЕТ СН'!$G$9+СВЦЭМ!$D$10+'СЕТ СН'!$G$5-'СЕТ СН'!$G$17</f>
        <v>4889.5799234200003</v>
      </c>
      <c r="K76" s="36">
        <f>SUMIFS(СВЦЭМ!$C$39:$C$758,СВЦЭМ!$A$39:$A$758,$A76,СВЦЭМ!$B$39:$B$758,K$47)+'СЕТ СН'!$G$9+СВЦЭМ!$D$10+'СЕТ СН'!$G$5-'СЕТ СН'!$G$17</f>
        <v>4882.0996473100004</v>
      </c>
      <c r="L76" s="36">
        <f>SUMIFS(СВЦЭМ!$C$39:$C$758,СВЦЭМ!$A$39:$A$758,$A76,СВЦЭМ!$B$39:$B$758,L$47)+'СЕТ СН'!$G$9+СВЦЭМ!$D$10+'СЕТ СН'!$G$5-'СЕТ СН'!$G$17</f>
        <v>4880.4862062299999</v>
      </c>
      <c r="M76" s="36">
        <f>SUMIFS(СВЦЭМ!$C$39:$C$758,СВЦЭМ!$A$39:$A$758,$A76,СВЦЭМ!$B$39:$B$758,M$47)+'СЕТ СН'!$G$9+СВЦЭМ!$D$10+'СЕТ СН'!$G$5-'СЕТ СН'!$G$17</f>
        <v>4890.9532880799998</v>
      </c>
      <c r="N76" s="36">
        <f>SUMIFS(СВЦЭМ!$C$39:$C$758,СВЦЭМ!$A$39:$A$758,$A76,СВЦЭМ!$B$39:$B$758,N$47)+'СЕТ СН'!$G$9+СВЦЭМ!$D$10+'СЕТ СН'!$G$5-'СЕТ СН'!$G$17</f>
        <v>4909.8347383099999</v>
      </c>
      <c r="O76" s="36">
        <f>SUMIFS(СВЦЭМ!$C$39:$C$758,СВЦЭМ!$A$39:$A$758,$A76,СВЦЭМ!$B$39:$B$758,O$47)+'СЕТ СН'!$G$9+СВЦЭМ!$D$10+'СЕТ СН'!$G$5-'СЕТ СН'!$G$17</f>
        <v>4908.8271946999994</v>
      </c>
      <c r="P76" s="36">
        <f>SUMIFS(СВЦЭМ!$C$39:$C$758,СВЦЭМ!$A$39:$A$758,$A76,СВЦЭМ!$B$39:$B$758,P$47)+'СЕТ СН'!$G$9+СВЦЭМ!$D$10+'СЕТ СН'!$G$5-'СЕТ СН'!$G$17</f>
        <v>4916.5697101599999</v>
      </c>
      <c r="Q76" s="36">
        <f>SUMIFS(СВЦЭМ!$C$39:$C$758,СВЦЭМ!$A$39:$A$758,$A76,СВЦЭМ!$B$39:$B$758,Q$47)+'СЕТ СН'!$G$9+СВЦЭМ!$D$10+'СЕТ СН'!$G$5-'СЕТ СН'!$G$17</f>
        <v>4950.3789415699994</v>
      </c>
      <c r="R76" s="36">
        <f>SUMIFS(СВЦЭМ!$C$39:$C$758,СВЦЭМ!$A$39:$A$758,$A76,СВЦЭМ!$B$39:$B$758,R$47)+'СЕТ СН'!$G$9+СВЦЭМ!$D$10+'СЕТ СН'!$G$5-'СЕТ СН'!$G$17</f>
        <v>4930.7903905100002</v>
      </c>
      <c r="S76" s="36">
        <f>SUMIFS(СВЦЭМ!$C$39:$C$758,СВЦЭМ!$A$39:$A$758,$A76,СВЦЭМ!$B$39:$B$758,S$47)+'СЕТ СН'!$G$9+СВЦЭМ!$D$10+'СЕТ СН'!$G$5-'СЕТ СН'!$G$17</f>
        <v>4908.0112906899994</v>
      </c>
      <c r="T76" s="36">
        <f>SUMIFS(СВЦЭМ!$C$39:$C$758,СВЦЭМ!$A$39:$A$758,$A76,СВЦЭМ!$B$39:$B$758,T$47)+'СЕТ СН'!$G$9+СВЦЭМ!$D$10+'СЕТ СН'!$G$5-'СЕТ СН'!$G$17</f>
        <v>4846.8092188999999</v>
      </c>
      <c r="U76" s="36">
        <f>SUMIFS(СВЦЭМ!$C$39:$C$758,СВЦЭМ!$A$39:$A$758,$A76,СВЦЭМ!$B$39:$B$758,U$47)+'СЕТ СН'!$G$9+СВЦЭМ!$D$10+'СЕТ СН'!$G$5-'СЕТ СН'!$G$17</f>
        <v>4868.8088799199995</v>
      </c>
      <c r="V76" s="36">
        <f>SUMIFS(СВЦЭМ!$C$39:$C$758,СВЦЭМ!$A$39:$A$758,$A76,СВЦЭМ!$B$39:$B$758,V$47)+'СЕТ СН'!$G$9+СВЦЭМ!$D$10+'СЕТ СН'!$G$5-'СЕТ СН'!$G$17</f>
        <v>4899.4424314400003</v>
      </c>
      <c r="W76" s="36">
        <f>SUMIFS(СВЦЭМ!$C$39:$C$758,СВЦЭМ!$A$39:$A$758,$A76,СВЦЭМ!$B$39:$B$758,W$47)+'СЕТ СН'!$G$9+СВЦЭМ!$D$10+'СЕТ СН'!$G$5-'СЕТ СН'!$G$17</f>
        <v>4907.27383001</v>
      </c>
      <c r="X76" s="36">
        <f>SUMIFS(СВЦЭМ!$C$39:$C$758,СВЦЭМ!$A$39:$A$758,$A76,СВЦЭМ!$B$39:$B$758,X$47)+'СЕТ СН'!$G$9+СВЦЭМ!$D$10+'СЕТ СН'!$G$5-'СЕТ СН'!$G$17</f>
        <v>4938.8573340900002</v>
      </c>
      <c r="Y76" s="36">
        <f>SUMIFS(СВЦЭМ!$C$39:$C$758,СВЦЭМ!$A$39:$A$758,$A76,СВЦЭМ!$B$39:$B$758,Y$47)+'СЕТ СН'!$G$9+СВЦЭМ!$D$10+'СЕТ СН'!$G$5-'СЕТ СН'!$G$17</f>
        <v>4949.10694134</v>
      </c>
    </row>
    <row r="77" spans="1:27" ht="15.75" x14ac:dyDescent="0.2">
      <c r="A77" s="35">
        <f t="shared" si="1"/>
        <v>45626</v>
      </c>
      <c r="B77" s="36">
        <f>SUMIFS(СВЦЭМ!$C$39:$C$758,СВЦЭМ!$A$39:$A$758,$A77,СВЦЭМ!$B$39:$B$758,B$47)+'СЕТ СН'!$G$9+СВЦЭМ!$D$10+'СЕТ СН'!$G$5-'СЕТ СН'!$G$17</f>
        <v>4981.3193117999999</v>
      </c>
      <c r="C77" s="36">
        <f>SUMIFS(СВЦЭМ!$C$39:$C$758,СВЦЭМ!$A$39:$A$758,$A77,СВЦЭМ!$B$39:$B$758,C$47)+'СЕТ СН'!$G$9+СВЦЭМ!$D$10+'СЕТ СН'!$G$5-'СЕТ СН'!$G$17</f>
        <v>4990.8269278500002</v>
      </c>
      <c r="D77" s="36">
        <f>SUMIFS(СВЦЭМ!$C$39:$C$758,СВЦЭМ!$A$39:$A$758,$A77,СВЦЭМ!$B$39:$B$758,D$47)+'СЕТ СН'!$G$9+СВЦЭМ!$D$10+'СЕТ СН'!$G$5-'СЕТ СН'!$G$17</f>
        <v>5008.7769681099999</v>
      </c>
      <c r="E77" s="36">
        <f>SUMIFS(СВЦЭМ!$C$39:$C$758,СВЦЭМ!$A$39:$A$758,$A77,СВЦЭМ!$B$39:$B$758,E$47)+'СЕТ СН'!$G$9+СВЦЭМ!$D$10+'СЕТ СН'!$G$5-'СЕТ СН'!$G$17</f>
        <v>5017.2753857299995</v>
      </c>
      <c r="F77" s="36">
        <f>SUMIFS(СВЦЭМ!$C$39:$C$758,СВЦЭМ!$A$39:$A$758,$A77,СВЦЭМ!$B$39:$B$758,F$47)+'СЕТ СН'!$G$9+СВЦЭМ!$D$10+'СЕТ СН'!$G$5-'СЕТ СН'!$G$17</f>
        <v>5009.3911187899994</v>
      </c>
      <c r="G77" s="36">
        <f>SUMIFS(СВЦЭМ!$C$39:$C$758,СВЦЭМ!$A$39:$A$758,$A77,СВЦЭМ!$B$39:$B$758,G$47)+'СЕТ СН'!$G$9+СВЦЭМ!$D$10+'СЕТ СН'!$G$5-'СЕТ СН'!$G$17</f>
        <v>4998.1138097100002</v>
      </c>
      <c r="H77" s="36">
        <f>SUMIFS(СВЦЭМ!$C$39:$C$758,СВЦЭМ!$A$39:$A$758,$A77,СВЦЭМ!$B$39:$B$758,H$47)+'СЕТ СН'!$G$9+СВЦЭМ!$D$10+'СЕТ СН'!$G$5-'СЕТ СН'!$G$17</f>
        <v>5022.3198884699996</v>
      </c>
      <c r="I77" s="36">
        <f>SUMIFS(СВЦЭМ!$C$39:$C$758,СВЦЭМ!$A$39:$A$758,$A77,СВЦЭМ!$B$39:$B$758,I$47)+'СЕТ СН'!$G$9+СВЦЭМ!$D$10+'СЕТ СН'!$G$5-'СЕТ СН'!$G$17</f>
        <v>4994.0967323200002</v>
      </c>
      <c r="J77" s="36">
        <f>SUMIFS(СВЦЭМ!$C$39:$C$758,СВЦЭМ!$A$39:$A$758,$A77,СВЦЭМ!$B$39:$B$758,J$47)+'СЕТ СН'!$G$9+СВЦЭМ!$D$10+'СЕТ СН'!$G$5-'СЕТ СН'!$G$17</f>
        <v>4947.6542853800001</v>
      </c>
      <c r="K77" s="36">
        <f>SUMIFS(СВЦЭМ!$C$39:$C$758,СВЦЭМ!$A$39:$A$758,$A77,СВЦЭМ!$B$39:$B$758,K$47)+'СЕТ СН'!$G$9+СВЦЭМ!$D$10+'СЕТ СН'!$G$5-'СЕТ СН'!$G$17</f>
        <v>4912.4756103999998</v>
      </c>
      <c r="L77" s="36">
        <f>SUMIFS(СВЦЭМ!$C$39:$C$758,СВЦЭМ!$A$39:$A$758,$A77,СВЦЭМ!$B$39:$B$758,L$47)+'СЕТ СН'!$G$9+СВЦЭМ!$D$10+'СЕТ СН'!$G$5-'СЕТ СН'!$G$17</f>
        <v>4878.7089474900004</v>
      </c>
      <c r="M77" s="36">
        <f>SUMIFS(СВЦЭМ!$C$39:$C$758,СВЦЭМ!$A$39:$A$758,$A77,СВЦЭМ!$B$39:$B$758,M$47)+'СЕТ СН'!$G$9+СВЦЭМ!$D$10+'СЕТ СН'!$G$5-'СЕТ СН'!$G$17</f>
        <v>4916.4809227099995</v>
      </c>
      <c r="N77" s="36">
        <f>SUMIFS(СВЦЭМ!$C$39:$C$758,СВЦЭМ!$A$39:$A$758,$A77,СВЦЭМ!$B$39:$B$758,N$47)+'СЕТ СН'!$G$9+СВЦЭМ!$D$10+'СЕТ СН'!$G$5-'СЕТ СН'!$G$17</f>
        <v>4921.6358696400002</v>
      </c>
      <c r="O77" s="36">
        <f>SUMIFS(СВЦЭМ!$C$39:$C$758,СВЦЭМ!$A$39:$A$758,$A77,СВЦЭМ!$B$39:$B$758,O$47)+'СЕТ СН'!$G$9+СВЦЭМ!$D$10+'СЕТ СН'!$G$5-'СЕТ СН'!$G$17</f>
        <v>4937.7632870799998</v>
      </c>
      <c r="P77" s="36">
        <f>SUMIFS(СВЦЭМ!$C$39:$C$758,СВЦЭМ!$A$39:$A$758,$A77,СВЦЭМ!$B$39:$B$758,P$47)+'СЕТ СН'!$G$9+СВЦЭМ!$D$10+'СЕТ СН'!$G$5-'СЕТ СН'!$G$17</f>
        <v>4949.0459990199997</v>
      </c>
      <c r="Q77" s="36">
        <f>SUMIFS(СВЦЭМ!$C$39:$C$758,СВЦЭМ!$A$39:$A$758,$A77,СВЦЭМ!$B$39:$B$758,Q$47)+'СЕТ СН'!$G$9+СВЦЭМ!$D$10+'СЕТ СН'!$G$5-'СЕТ СН'!$G$17</f>
        <v>4963.5539471299999</v>
      </c>
      <c r="R77" s="36">
        <f>SUMIFS(СВЦЭМ!$C$39:$C$758,СВЦЭМ!$A$39:$A$758,$A77,СВЦЭМ!$B$39:$B$758,R$47)+'СЕТ СН'!$G$9+СВЦЭМ!$D$10+'СЕТ СН'!$G$5-'СЕТ СН'!$G$17</f>
        <v>4953.50587189</v>
      </c>
      <c r="S77" s="36">
        <f>SUMIFS(СВЦЭМ!$C$39:$C$758,СВЦЭМ!$A$39:$A$758,$A77,СВЦЭМ!$B$39:$B$758,S$47)+'СЕТ СН'!$G$9+СВЦЭМ!$D$10+'СЕТ СН'!$G$5-'СЕТ СН'!$G$17</f>
        <v>4915.3683315099997</v>
      </c>
      <c r="T77" s="36">
        <f>SUMIFS(СВЦЭМ!$C$39:$C$758,СВЦЭМ!$A$39:$A$758,$A77,СВЦЭМ!$B$39:$B$758,T$47)+'СЕТ СН'!$G$9+СВЦЭМ!$D$10+'СЕТ СН'!$G$5-'СЕТ СН'!$G$17</f>
        <v>4860.6581292399997</v>
      </c>
      <c r="U77" s="36">
        <f>SUMIFS(СВЦЭМ!$C$39:$C$758,СВЦЭМ!$A$39:$A$758,$A77,СВЦЭМ!$B$39:$B$758,U$47)+'СЕТ СН'!$G$9+СВЦЭМ!$D$10+'СЕТ СН'!$G$5-'СЕТ СН'!$G$17</f>
        <v>4878.0990580999996</v>
      </c>
      <c r="V77" s="36">
        <f>SUMIFS(СВЦЭМ!$C$39:$C$758,СВЦЭМ!$A$39:$A$758,$A77,СВЦЭМ!$B$39:$B$758,V$47)+'СЕТ СН'!$G$9+СВЦЭМ!$D$10+'СЕТ СН'!$G$5-'СЕТ СН'!$G$17</f>
        <v>4903.0652413099997</v>
      </c>
      <c r="W77" s="36">
        <f>SUMIFS(СВЦЭМ!$C$39:$C$758,СВЦЭМ!$A$39:$A$758,$A77,СВЦЭМ!$B$39:$B$758,W$47)+'СЕТ СН'!$G$9+СВЦЭМ!$D$10+'СЕТ СН'!$G$5-'СЕТ СН'!$G$17</f>
        <v>4916.8245026499999</v>
      </c>
      <c r="X77" s="36">
        <f>SUMIFS(СВЦЭМ!$C$39:$C$758,СВЦЭМ!$A$39:$A$758,$A77,СВЦЭМ!$B$39:$B$758,X$47)+'СЕТ СН'!$G$9+СВЦЭМ!$D$10+'СЕТ СН'!$G$5-'СЕТ СН'!$G$17</f>
        <v>4953.2320183000002</v>
      </c>
      <c r="Y77" s="36">
        <f>SUMIFS(СВЦЭМ!$C$39:$C$758,СВЦЭМ!$A$39:$A$758,$A77,СВЦЭМ!$B$39:$B$758,Y$47)+'СЕТ СН'!$G$9+СВЦЭМ!$D$10+'СЕТ СН'!$G$5-'СЕТ СН'!$G$17</f>
        <v>4956.3753776499998</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01.11.2024</v>
      </c>
      <c r="B84" s="36">
        <f>SUMIFS(СВЦЭМ!$C$39:$C$758,СВЦЭМ!$A$39:$A$758,$A84,СВЦЭМ!$B$39:$B$758,B$83)+'СЕТ СН'!$H$9+СВЦЭМ!$D$10+'СЕТ СН'!$H$5-'СЕТ СН'!$H$17</f>
        <v>5251.3624596299996</v>
      </c>
      <c r="C84" s="36">
        <f>SUMIFS(СВЦЭМ!$C$39:$C$758,СВЦЭМ!$A$39:$A$758,$A84,СВЦЭМ!$B$39:$B$758,C$83)+'СЕТ СН'!$H$9+СВЦЭМ!$D$10+'СЕТ СН'!$H$5-'СЕТ СН'!$H$17</f>
        <v>5323.9418051400007</v>
      </c>
      <c r="D84" s="36">
        <f>SUMIFS(СВЦЭМ!$C$39:$C$758,СВЦЭМ!$A$39:$A$758,$A84,СВЦЭМ!$B$39:$B$758,D$83)+'СЕТ СН'!$H$9+СВЦЭМ!$D$10+'СЕТ СН'!$H$5-'СЕТ СН'!$H$17</f>
        <v>5358.8478610000002</v>
      </c>
      <c r="E84" s="36">
        <f>SUMIFS(СВЦЭМ!$C$39:$C$758,СВЦЭМ!$A$39:$A$758,$A84,СВЦЭМ!$B$39:$B$758,E$83)+'СЕТ СН'!$H$9+СВЦЭМ!$D$10+'СЕТ СН'!$H$5-'СЕТ СН'!$H$17</f>
        <v>5390.1975335900006</v>
      </c>
      <c r="F84" s="36">
        <f>SUMIFS(СВЦЭМ!$C$39:$C$758,СВЦЭМ!$A$39:$A$758,$A84,СВЦЭМ!$B$39:$B$758,F$83)+'СЕТ СН'!$H$9+СВЦЭМ!$D$10+'СЕТ СН'!$H$5-'СЕТ СН'!$H$17</f>
        <v>5378.2911106400006</v>
      </c>
      <c r="G84" s="36">
        <f>SUMIFS(СВЦЭМ!$C$39:$C$758,СВЦЭМ!$A$39:$A$758,$A84,СВЦЭМ!$B$39:$B$758,G$83)+'СЕТ СН'!$H$9+СВЦЭМ!$D$10+'СЕТ СН'!$H$5-'СЕТ СН'!$H$17</f>
        <v>5372.4075401900009</v>
      </c>
      <c r="H84" s="36">
        <f>SUMIFS(СВЦЭМ!$C$39:$C$758,СВЦЭМ!$A$39:$A$758,$A84,СВЦЭМ!$B$39:$B$758,H$83)+'СЕТ СН'!$H$9+СВЦЭМ!$D$10+'СЕТ СН'!$H$5-'СЕТ СН'!$H$17</f>
        <v>5328.7789691400003</v>
      </c>
      <c r="I84" s="36">
        <f>SUMIFS(СВЦЭМ!$C$39:$C$758,СВЦЭМ!$A$39:$A$758,$A84,СВЦЭМ!$B$39:$B$758,I$83)+'СЕТ СН'!$H$9+СВЦЭМ!$D$10+'СЕТ СН'!$H$5-'СЕТ СН'!$H$17</f>
        <v>5244.7223056599996</v>
      </c>
      <c r="J84" s="36">
        <f>SUMIFS(СВЦЭМ!$C$39:$C$758,СВЦЭМ!$A$39:$A$758,$A84,СВЦЭМ!$B$39:$B$758,J$83)+'СЕТ СН'!$H$9+СВЦЭМ!$D$10+'СЕТ СН'!$H$5-'СЕТ СН'!$H$17</f>
        <v>5202.3454969000004</v>
      </c>
      <c r="K84" s="36">
        <f>SUMIFS(СВЦЭМ!$C$39:$C$758,СВЦЭМ!$A$39:$A$758,$A84,СВЦЭМ!$B$39:$B$758,K$83)+'СЕТ СН'!$H$9+СВЦЭМ!$D$10+'СЕТ СН'!$H$5-'СЕТ СН'!$H$17</f>
        <v>5165.1540411400001</v>
      </c>
      <c r="L84" s="36">
        <f>SUMIFS(СВЦЭМ!$C$39:$C$758,СВЦЭМ!$A$39:$A$758,$A84,СВЦЭМ!$B$39:$B$758,L$83)+'СЕТ СН'!$H$9+СВЦЭМ!$D$10+'СЕТ СН'!$H$5-'СЕТ СН'!$H$17</f>
        <v>5167.2393996299998</v>
      </c>
      <c r="M84" s="36">
        <f>SUMIFS(СВЦЭМ!$C$39:$C$758,СВЦЭМ!$A$39:$A$758,$A84,СВЦЭМ!$B$39:$B$758,M$83)+'СЕТ СН'!$H$9+СВЦЭМ!$D$10+'СЕТ СН'!$H$5-'СЕТ СН'!$H$17</f>
        <v>5219.8282703700006</v>
      </c>
      <c r="N84" s="36">
        <f>SUMIFS(СВЦЭМ!$C$39:$C$758,СВЦЭМ!$A$39:$A$758,$A84,СВЦЭМ!$B$39:$B$758,N$83)+'СЕТ СН'!$H$9+СВЦЭМ!$D$10+'СЕТ СН'!$H$5-'СЕТ СН'!$H$17</f>
        <v>5220.4793185600001</v>
      </c>
      <c r="O84" s="36">
        <f>SUMIFS(СВЦЭМ!$C$39:$C$758,СВЦЭМ!$A$39:$A$758,$A84,СВЦЭМ!$B$39:$B$758,O$83)+'СЕТ СН'!$H$9+СВЦЭМ!$D$10+'СЕТ СН'!$H$5-'СЕТ СН'!$H$17</f>
        <v>5219.3106417500003</v>
      </c>
      <c r="P84" s="36">
        <f>SUMIFS(СВЦЭМ!$C$39:$C$758,СВЦЭМ!$A$39:$A$758,$A84,СВЦЭМ!$B$39:$B$758,P$83)+'СЕТ СН'!$H$9+СВЦЭМ!$D$10+'СЕТ СН'!$H$5-'СЕТ СН'!$H$17</f>
        <v>5226.5545544200004</v>
      </c>
      <c r="Q84" s="36">
        <f>SUMIFS(СВЦЭМ!$C$39:$C$758,СВЦЭМ!$A$39:$A$758,$A84,СВЦЭМ!$B$39:$B$758,Q$83)+'СЕТ СН'!$H$9+СВЦЭМ!$D$10+'СЕТ СН'!$H$5-'СЕТ СН'!$H$17</f>
        <v>5222.7058499200002</v>
      </c>
      <c r="R84" s="36">
        <f>SUMIFS(СВЦЭМ!$C$39:$C$758,СВЦЭМ!$A$39:$A$758,$A84,СВЦЭМ!$B$39:$B$758,R$83)+'СЕТ СН'!$H$9+СВЦЭМ!$D$10+'СЕТ СН'!$H$5-'СЕТ СН'!$H$17</f>
        <v>5234.8594789899998</v>
      </c>
      <c r="S84" s="36">
        <f>SUMIFS(СВЦЭМ!$C$39:$C$758,СВЦЭМ!$A$39:$A$758,$A84,СВЦЭМ!$B$39:$B$758,S$83)+'СЕТ СН'!$H$9+СВЦЭМ!$D$10+'СЕТ СН'!$H$5-'СЕТ СН'!$H$17</f>
        <v>5228.2917788300001</v>
      </c>
      <c r="T84" s="36">
        <f>SUMIFS(СВЦЭМ!$C$39:$C$758,СВЦЭМ!$A$39:$A$758,$A84,СВЦЭМ!$B$39:$B$758,T$83)+'СЕТ СН'!$H$9+СВЦЭМ!$D$10+'СЕТ СН'!$H$5-'СЕТ СН'!$H$17</f>
        <v>5152.7285493400004</v>
      </c>
      <c r="U84" s="36">
        <f>SUMIFS(СВЦЭМ!$C$39:$C$758,СВЦЭМ!$A$39:$A$758,$A84,СВЦЭМ!$B$39:$B$758,U$83)+'СЕТ СН'!$H$9+СВЦЭМ!$D$10+'СЕТ СН'!$H$5-'СЕТ СН'!$H$17</f>
        <v>5153.2742930300001</v>
      </c>
      <c r="V84" s="36">
        <f>SUMIFS(СВЦЭМ!$C$39:$C$758,СВЦЭМ!$A$39:$A$758,$A84,СВЦЭМ!$B$39:$B$758,V$83)+'СЕТ СН'!$H$9+СВЦЭМ!$D$10+'СЕТ СН'!$H$5-'СЕТ СН'!$H$17</f>
        <v>5187.7308941600004</v>
      </c>
      <c r="W84" s="36">
        <f>SUMIFS(СВЦЭМ!$C$39:$C$758,СВЦЭМ!$A$39:$A$758,$A84,СВЦЭМ!$B$39:$B$758,W$83)+'СЕТ СН'!$H$9+СВЦЭМ!$D$10+'СЕТ СН'!$H$5-'СЕТ СН'!$H$17</f>
        <v>5212.6789790399998</v>
      </c>
      <c r="X84" s="36">
        <f>SUMIFS(СВЦЭМ!$C$39:$C$758,СВЦЭМ!$A$39:$A$758,$A84,СВЦЭМ!$B$39:$B$758,X$83)+'СЕТ СН'!$H$9+СВЦЭМ!$D$10+'СЕТ СН'!$H$5-'СЕТ СН'!$H$17</f>
        <v>5209.5540959099999</v>
      </c>
      <c r="Y84" s="36">
        <f>SUMIFS(СВЦЭМ!$C$39:$C$758,СВЦЭМ!$A$39:$A$758,$A84,СВЦЭМ!$B$39:$B$758,Y$83)+'СЕТ СН'!$H$9+СВЦЭМ!$D$10+'СЕТ СН'!$H$5-'СЕТ СН'!$H$17</f>
        <v>5224.4943250200004</v>
      </c>
    </row>
    <row r="85" spans="1:25" ht="15.75" x14ac:dyDescent="0.2">
      <c r="A85" s="35">
        <f>A84+1</f>
        <v>45598</v>
      </c>
      <c r="B85" s="36">
        <f>SUMIFS(СВЦЭМ!$C$39:$C$758,СВЦЭМ!$A$39:$A$758,$A85,СВЦЭМ!$B$39:$B$758,B$83)+'СЕТ СН'!$H$9+СВЦЭМ!$D$10+'СЕТ СН'!$H$5-'СЕТ СН'!$H$17</f>
        <v>5210.3518985500004</v>
      </c>
      <c r="C85" s="36">
        <f>SUMIFS(СВЦЭМ!$C$39:$C$758,СВЦЭМ!$A$39:$A$758,$A85,СВЦЭМ!$B$39:$B$758,C$83)+'СЕТ СН'!$H$9+СВЦЭМ!$D$10+'СЕТ СН'!$H$5-'СЕТ СН'!$H$17</f>
        <v>5206.65089739</v>
      </c>
      <c r="D85" s="36">
        <f>SUMIFS(СВЦЭМ!$C$39:$C$758,СВЦЭМ!$A$39:$A$758,$A85,СВЦЭМ!$B$39:$B$758,D$83)+'СЕТ СН'!$H$9+СВЦЭМ!$D$10+'СЕТ СН'!$H$5-'СЕТ СН'!$H$17</f>
        <v>5228.6360259200001</v>
      </c>
      <c r="E85" s="36">
        <f>SUMIFS(СВЦЭМ!$C$39:$C$758,СВЦЭМ!$A$39:$A$758,$A85,СВЦЭМ!$B$39:$B$758,E$83)+'СЕТ СН'!$H$9+СВЦЭМ!$D$10+'СЕТ СН'!$H$5-'СЕТ СН'!$H$17</f>
        <v>5227.1530451400004</v>
      </c>
      <c r="F85" s="36">
        <f>SUMIFS(СВЦЭМ!$C$39:$C$758,СВЦЭМ!$A$39:$A$758,$A85,СВЦЭМ!$B$39:$B$758,F$83)+'СЕТ СН'!$H$9+СВЦЭМ!$D$10+'СЕТ СН'!$H$5-'СЕТ СН'!$H$17</f>
        <v>5227.4017261600002</v>
      </c>
      <c r="G85" s="36">
        <f>SUMIFS(СВЦЭМ!$C$39:$C$758,СВЦЭМ!$A$39:$A$758,$A85,СВЦЭМ!$B$39:$B$758,G$83)+'СЕТ СН'!$H$9+СВЦЭМ!$D$10+'СЕТ СН'!$H$5-'СЕТ СН'!$H$17</f>
        <v>5213.4925435300001</v>
      </c>
      <c r="H85" s="36">
        <f>SUMIFS(СВЦЭМ!$C$39:$C$758,СВЦЭМ!$A$39:$A$758,$A85,СВЦЭМ!$B$39:$B$758,H$83)+'СЕТ СН'!$H$9+СВЦЭМ!$D$10+'СЕТ СН'!$H$5-'СЕТ СН'!$H$17</f>
        <v>5221.48235922</v>
      </c>
      <c r="I85" s="36">
        <f>SUMIFS(СВЦЭМ!$C$39:$C$758,СВЦЭМ!$A$39:$A$758,$A85,СВЦЭМ!$B$39:$B$758,I$83)+'СЕТ СН'!$H$9+СВЦЭМ!$D$10+'СЕТ СН'!$H$5-'СЕТ СН'!$H$17</f>
        <v>5199.8783196300001</v>
      </c>
      <c r="J85" s="36">
        <f>SUMIFS(СВЦЭМ!$C$39:$C$758,СВЦЭМ!$A$39:$A$758,$A85,СВЦЭМ!$B$39:$B$758,J$83)+'СЕТ СН'!$H$9+СВЦЭМ!$D$10+'СЕТ СН'!$H$5-'СЕТ СН'!$H$17</f>
        <v>5159.2526978000005</v>
      </c>
      <c r="K85" s="36">
        <f>SUMIFS(СВЦЭМ!$C$39:$C$758,СВЦЭМ!$A$39:$A$758,$A85,СВЦЭМ!$B$39:$B$758,K$83)+'СЕТ СН'!$H$9+СВЦЭМ!$D$10+'СЕТ СН'!$H$5-'СЕТ СН'!$H$17</f>
        <v>5117.6189963800007</v>
      </c>
      <c r="L85" s="36">
        <f>SUMIFS(СВЦЭМ!$C$39:$C$758,СВЦЭМ!$A$39:$A$758,$A85,СВЦЭМ!$B$39:$B$758,L$83)+'СЕТ СН'!$H$9+СВЦЭМ!$D$10+'СЕТ СН'!$H$5-'СЕТ СН'!$H$17</f>
        <v>5098.9335082799998</v>
      </c>
      <c r="M85" s="36">
        <f>SUMIFS(СВЦЭМ!$C$39:$C$758,СВЦЭМ!$A$39:$A$758,$A85,СВЦЭМ!$B$39:$B$758,M$83)+'СЕТ СН'!$H$9+СВЦЭМ!$D$10+'СЕТ СН'!$H$5-'СЕТ СН'!$H$17</f>
        <v>5101.3809212599999</v>
      </c>
      <c r="N85" s="36">
        <f>SUMIFS(СВЦЭМ!$C$39:$C$758,СВЦЭМ!$A$39:$A$758,$A85,СВЦЭМ!$B$39:$B$758,N$83)+'СЕТ СН'!$H$9+СВЦЭМ!$D$10+'СЕТ СН'!$H$5-'СЕТ СН'!$H$17</f>
        <v>5113.1624356000002</v>
      </c>
      <c r="O85" s="36">
        <f>SUMIFS(СВЦЭМ!$C$39:$C$758,СВЦЭМ!$A$39:$A$758,$A85,СВЦЭМ!$B$39:$B$758,O$83)+'СЕТ СН'!$H$9+СВЦЭМ!$D$10+'СЕТ СН'!$H$5-'СЕТ СН'!$H$17</f>
        <v>5098.0924003199998</v>
      </c>
      <c r="P85" s="36">
        <f>SUMIFS(СВЦЭМ!$C$39:$C$758,СВЦЭМ!$A$39:$A$758,$A85,СВЦЭМ!$B$39:$B$758,P$83)+'СЕТ СН'!$H$9+СВЦЭМ!$D$10+'СЕТ СН'!$H$5-'СЕТ СН'!$H$17</f>
        <v>5129.8186544999999</v>
      </c>
      <c r="Q85" s="36">
        <f>SUMIFS(СВЦЭМ!$C$39:$C$758,СВЦЭМ!$A$39:$A$758,$A85,СВЦЭМ!$B$39:$B$758,Q$83)+'СЕТ СН'!$H$9+СВЦЭМ!$D$10+'СЕТ СН'!$H$5-'СЕТ СН'!$H$17</f>
        <v>5130.2929031100002</v>
      </c>
      <c r="R85" s="36">
        <f>SUMIFS(СВЦЭМ!$C$39:$C$758,СВЦЭМ!$A$39:$A$758,$A85,СВЦЭМ!$B$39:$B$758,R$83)+'СЕТ СН'!$H$9+СВЦЭМ!$D$10+'СЕТ СН'!$H$5-'СЕТ СН'!$H$17</f>
        <v>5132.8458080099999</v>
      </c>
      <c r="S85" s="36">
        <f>SUMIFS(СВЦЭМ!$C$39:$C$758,СВЦЭМ!$A$39:$A$758,$A85,СВЦЭМ!$B$39:$B$758,S$83)+'СЕТ СН'!$H$9+СВЦЭМ!$D$10+'СЕТ СН'!$H$5-'СЕТ СН'!$H$17</f>
        <v>5128.2287870099999</v>
      </c>
      <c r="T85" s="36">
        <f>SUMIFS(СВЦЭМ!$C$39:$C$758,СВЦЭМ!$A$39:$A$758,$A85,СВЦЭМ!$B$39:$B$758,T$83)+'СЕТ СН'!$H$9+СВЦЭМ!$D$10+'СЕТ СН'!$H$5-'СЕТ СН'!$H$17</f>
        <v>5064.2210123499999</v>
      </c>
      <c r="U85" s="36">
        <f>SUMIFS(СВЦЭМ!$C$39:$C$758,СВЦЭМ!$A$39:$A$758,$A85,СВЦЭМ!$B$39:$B$758,U$83)+'СЕТ СН'!$H$9+СВЦЭМ!$D$10+'СЕТ СН'!$H$5-'СЕТ СН'!$H$17</f>
        <v>5066.2135760300007</v>
      </c>
      <c r="V85" s="36">
        <f>SUMIFS(СВЦЭМ!$C$39:$C$758,СВЦЭМ!$A$39:$A$758,$A85,СВЦЭМ!$B$39:$B$758,V$83)+'СЕТ СН'!$H$9+СВЦЭМ!$D$10+'СЕТ СН'!$H$5-'СЕТ СН'!$H$17</f>
        <v>5106.5902262899999</v>
      </c>
      <c r="W85" s="36">
        <f>SUMIFS(СВЦЭМ!$C$39:$C$758,СВЦЭМ!$A$39:$A$758,$A85,СВЦЭМ!$B$39:$B$758,W$83)+'СЕТ СН'!$H$9+СВЦЭМ!$D$10+'СЕТ СН'!$H$5-'СЕТ СН'!$H$17</f>
        <v>5131.0317403300005</v>
      </c>
      <c r="X85" s="36">
        <f>SUMIFS(СВЦЭМ!$C$39:$C$758,СВЦЭМ!$A$39:$A$758,$A85,СВЦЭМ!$B$39:$B$758,X$83)+'СЕТ СН'!$H$9+СВЦЭМ!$D$10+'СЕТ СН'!$H$5-'СЕТ СН'!$H$17</f>
        <v>5166.7480549299999</v>
      </c>
      <c r="Y85" s="36">
        <f>SUMIFS(СВЦЭМ!$C$39:$C$758,СВЦЭМ!$A$39:$A$758,$A85,СВЦЭМ!$B$39:$B$758,Y$83)+'СЕТ СН'!$H$9+СВЦЭМ!$D$10+'СЕТ СН'!$H$5-'СЕТ СН'!$H$17</f>
        <v>5220.2656881299999</v>
      </c>
    </row>
    <row r="86" spans="1:25" ht="15.75" x14ac:dyDescent="0.2">
      <c r="A86" s="35">
        <f t="shared" ref="A86:A113" si="2">A85+1</f>
        <v>45599</v>
      </c>
      <c r="B86" s="36">
        <f>SUMIFS(СВЦЭМ!$C$39:$C$758,СВЦЭМ!$A$39:$A$758,$A86,СВЦЭМ!$B$39:$B$758,B$83)+'СЕТ СН'!$H$9+СВЦЭМ!$D$10+'СЕТ СН'!$H$5-'СЕТ СН'!$H$17</f>
        <v>5189.5635228900001</v>
      </c>
      <c r="C86" s="36">
        <f>SUMIFS(СВЦЭМ!$C$39:$C$758,СВЦЭМ!$A$39:$A$758,$A86,СВЦЭМ!$B$39:$B$758,C$83)+'СЕТ СН'!$H$9+СВЦЭМ!$D$10+'СЕТ СН'!$H$5-'СЕТ СН'!$H$17</f>
        <v>5234.11275535</v>
      </c>
      <c r="D86" s="36">
        <f>SUMIFS(СВЦЭМ!$C$39:$C$758,СВЦЭМ!$A$39:$A$758,$A86,СВЦЭМ!$B$39:$B$758,D$83)+'СЕТ СН'!$H$9+СВЦЭМ!$D$10+'СЕТ СН'!$H$5-'СЕТ СН'!$H$17</f>
        <v>5260.5896884699996</v>
      </c>
      <c r="E86" s="36">
        <f>SUMIFS(СВЦЭМ!$C$39:$C$758,СВЦЭМ!$A$39:$A$758,$A86,СВЦЭМ!$B$39:$B$758,E$83)+'СЕТ СН'!$H$9+СВЦЭМ!$D$10+'СЕТ СН'!$H$5-'СЕТ СН'!$H$17</f>
        <v>5289.0944957199999</v>
      </c>
      <c r="F86" s="36">
        <f>SUMIFS(СВЦЭМ!$C$39:$C$758,СВЦЭМ!$A$39:$A$758,$A86,СВЦЭМ!$B$39:$B$758,F$83)+'СЕТ СН'!$H$9+СВЦЭМ!$D$10+'СЕТ СН'!$H$5-'СЕТ СН'!$H$17</f>
        <v>5289.0945104500006</v>
      </c>
      <c r="G86" s="36">
        <f>SUMIFS(СВЦЭМ!$C$39:$C$758,СВЦЭМ!$A$39:$A$758,$A86,СВЦЭМ!$B$39:$B$758,G$83)+'СЕТ СН'!$H$9+СВЦЭМ!$D$10+'СЕТ СН'!$H$5-'СЕТ СН'!$H$17</f>
        <v>5263.8180948099998</v>
      </c>
      <c r="H86" s="36">
        <f>SUMIFS(СВЦЭМ!$C$39:$C$758,СВЦЭМ!$A$39:$A$758,$A86,СВЦЭМ!$B$39:$B$758,H$83)+'СЕТ СН'!$H$9+СВЦЭМ!$D$10+'СЕТ СН'!$H$5-'СЕТ СН'!$H$17</f>
        <v>5233.4669170899997</v>
      </c>
      <c r="I86" s="36">
        <f>SUMIFS(СВЦЭМ!$C$39:$C$758,СВЦЭМ!$A$39:$A$758,$A86,СВЦЭМ!$B$39:$B$758,I$83)+'СЕТ СН'!$H$9+СВЦЭМ!$D$10+'СЕТ СН'!$H$5-'СЕТ СН'!$H$17</f>
        <v>5200.0723478600003</v>
      </c>
      <c r="J86" s="36">
        <f>SUMIFS(СВЦЭМ!$C$39:$C$758,СВЦЭМ!$A$39:$A$758,$A86,СВЦЭМ!$B$39:$B$758,J$83)+'СЕТ СН'!$H$9+СВЦЭМ!$D$10+'СЕТ СН'!$H$5-'СЕТ СН'!$H$17</f>
        <v>5095.5936600499999</v>
      </c>
      <c r="K86" s="36">
        <f>SUMIFS(СВЦЭМ!$C$39:$C$758,СВЦЭМ!$A$39:$A$758,$A86,СВЦЭМ!$B$39:$B$758,K$83)+'СЕТ СН'!$H$9+СВЦЭМ!$D$10+'СЕТ СН'!$H$5-'СЕТ СН'!$H$17</f>
        <v>5013.3358080600001</v>
      </c>
      <c r="L86" s="36">
        <f>SUMIFS(СВЦЭМ!$C$39:$C$758,СВЦЭМ!$A$39:$A$758,$A86,СВЦЭМ!$B$39:$B$758,L$83)+'СЕТ СН'!$H$9+СВЦЭМ!$D$10+'СЕТ СН'!$H$5-'СЕТ СН'!$H$17</f>
        <v>4987.6386091599998</v>
      </c>
      <c r="M86" s="36">
        <f>SUMIFS(СВЦЭМ!$C$39:$C$758,СВЦЭМ!$A$39:$A$758,$A86,СВЦЭМ!$B$39:$B$758,M$83)+'СЕТ СН'!$H$9+СВЦЭМ!$D$10+'СЕТ СН'!$H$5-'СЕТ СН'!$H$17</f>
        <v>4996.4101559000001</v>
      </c>
      <c r="N86" s="36">
        <f>SUMIFS(СВЦЭМ!$C$39:$C$758,СВЦЭМ!$A$39:$A$758,$A86,СВЦЭМ!$B$39:$B$758,N$83)+'СЕТ СН'!$H$9+СВЦЭМ!$D$10+'СЕТ СН'!$H$5-'СЕТ СН'!$H$17</f>
        <v>5020.2734232399998</v>
      </c>
      <c r="O86" s="36">
        <f>SUMIFS(СВЦЭМ!$C$39:$C$758,СВЦЭМ!$A$39:$A$758,$A86,СВЦЭМ!$B$39:$B$758,O$83)+'СЕТ СН'!$H$9+СВЦЭМ!$D$10+'СЕТ СН'!$H$5-'СЕТ СН'!$H$17</f>
        <v>5058.3422672800007</v>
      </c>
      <c r="P86" s="36">
        <f>SUMIFS(СВЦЭМ!$C$39:$C$758,СВЦЭМ!$A$39:$A$758,$A86,СВЦЭМ!$B$39:$B$758,P$83)+'СЕТ СН'!$H$9+СВЦЭМ!$D$10+'СЕТ СН'!$H$5-'СЕТ СН'!$H$17</f>
        <v>5081.4729313999997</v>
      </c>
      <c r="Q86" s="36">
        <f>SUMIFS(СВЦЭМ!$C$39:$C$758,СВЦЭМ!$A$39:$A$758,$A86,СВЦЭМ!$B$39:$B$758,Q$83)+'СЕТ СН'!$H$9+СВЦЭМ!$D$10+'СЕТ СН'!$H$5-'СЕТ СН'!$H$17</f>
        <v>5098.2432332099997</v>
      </c>
      <c r="R86" s="36">
        <f>SUMIFS(СВЦЭМ!$C$39:$C$758,СВЦЭМ!$A$39:$A$758,$A86,СВЦЭМ!$B$39:$B$758,R$83)+'СЕТ СН'!$H$9+СВЦЭМ!$D$10+'СЕТ СН'!$H$5-'СЕТ СН'!$H$17</f>
        <v>5096.9385680699997</v>
      </c>
      <c r="S86" s="36">
        <f>SUMIFS(СВЦЭМ!$C$39:$C$758,СВЦЭМ!$A$39:$A$758,$A86,СВЦЭМ!$B$39:$B$758,S$83)+'СЕТ СН'!$H$9+СВЦЭМ!$D$10+'СЕТ СН'!$H$5-'СЕТ СН'!$H$17</f>
        <v>5088.1314232100003</v>
      </c>
      <c r="T86" s="36">
        <f>SUMIFS(СВЦЭМ!$C$39:$C$758,СВЦЭМ!$A$39:$A$758,$A86,СВЦЭМ!$B$39:$B$758,T$83)+'СЕТ СН'!$H$9+СВЦЭМ!$D$10+'СЕТ СН'!$H$5-'СЕТ СН'!$H$17</f>
        <v>5004.4279923499998</v>
      </c>
      <c r="U86" s="36">
        <f>SUMIFS(СВЦЭМ!$C$39:$C$758,СВЦЭМ!$A$39:$A$758,$A86,СВЦЭМ!$B$39:$B$758,U$83)+'СЕТ СН'!$H$9+СВЦЭМ!$D$10+'СЕТ СН'!$H$5-'СЕТ СН'!$H$17</f>
        <v>4985.0313086900005</v>
      </c>
      <c r="V86" s="36">
        <f>SUMIFS(СВЦЭМ!$C$39:$C$758,СВЦЭМ!$A$39:$A$758,$A86,СВЦЭМ!$B$39:$B$758,V$83)+'СЕТ СН'!$H$9+СВЦЭМ!$D$10+'СЕТ СН'!$H$5-'СЕТ СН'!$H$17</f>
        <v>5019.2279410500005</v>
      </c>
      <c r="W86" s="36">
        <f>SUMIFS(СВЦЭМ!$C$39:$C$758,СВЦЭМ!$A$39:$A$758,$A86,СВЦЭМ!$B$39:$B$758,W$83)+'СЕТ СН'!$H$9+СВЦЭМ!$D$10+'СЕТ СН'!$H$5-'СЕТ СН'!$H$17</f>
        <v>5040.05848711</v>
      </c>
      <c r="X86" s="36">
        <f>SUMIFS(СВЦЭМ!$C$39:$C$758,СВЦЭМ!$A$39:$A$758,$A86,СВЦЭМ!$B$39:$B$758,X$83)+'СЕТ СН'!$H$9+СВЦЭМ!$D$10+'СЕТ СН'!$H$5-'СЕТ СН'!$H$17</f>
        <v>5083.8551834</v>
      </c>
      <c r="Y86" s="36">
        <f>SUMIFS(СВЦЭМ!$C$39:$C$758,СВЦЭМ!$A$39:$A$758,$A86,СВЦЭМ!$B$39:$B$758,Y$83)+'СЕТ СН'!$H$9+СВЦЭМ!$D$10+'СЕТ СН'!$H$5-'СЕТ СН'!$H$17</f>
        <v>5130.4639755999997</v>
      </c>
    </row>
    <row r="87" spans="1:25" ht="15.75" x14ac:dyDescent="0.2">
      <c r="A87" s="35">
        <f t="shared" si="2"/>
        <v>45600</v>
      </c>
      <c r="B87" s="36">
        <f>SUMIFS(СВЦЭМ!$C$39:$C$758,СВЦЭМ!$A$39:$A$758,$A87,СВЦЭМ!$B$39:$B$758,B$83)+'СЕТ СН'!$H$9+СВЦЭМ!$D$10+'СЕТ СН'!$H$5-'СЕТ СН'!$H$17</f>
        <v>5106.9524544900005</v>
      </c>
      <c r="C87" s="36">
        <f>SUMIFS(СВЦЭМ!$C$39:$C$758,СВЦЭМ!$A$39:$A$758,$A87,СВЦЭМ!$B$39:$B$758,C$83)+'СЕТ СН'!$H$9+СВЦЭМ!$D$10+'СЕТ СН'!$H$5-'СЕТ СН'!$H$17</f>
        <v>5158.1209079199998</v>
      </c>
      <c r="D87" s="36">
        <f>SUMIFS(СВЦЭМ!$C$39:$C$758,СВЦЭМ!$A$39:$A$758,$A87,СВЦЭМ!$B$39:$B$758,D$83)+'СЕТ СН'!$H$9+СВЦЭМ!$D$10+'СЕТ СН'!$H$5-'СЕТ СН'!$H$17</f>
        <v>5179.96176793</v>
      </c>
      <c r="E87" s="36">
        <f>SUMIFS(СВЦЭМ!$C$39:$C$758,СВЦЭМ!$A$39:$A$758,$A87,СВЦЭМ!$B$39:$B$758,E$83)+'СЕТ СН'!$H$9+СВЦЭМ!$D$10+'СЕТ СН'!$H$5-'СЕТ СН'!$H$17</f>
        <v>5186.2248750300005</v>
      </c>
      <c r="F87" s="36">
        <f>SUMIFS(СВЦЭМ!$C$39:$C$758,СВЦЭМ!$A$39:$A$758,$A87,СВЦЭМ!$B$39:$B$758,F$83)+'СЕТ СН'!$H$9+СВЦЭМ!$D$10+'СЕТ СН'!$H$5-'СЕТ СН'!$H$17</f>
        <v>5189.1685884899998</v>
      </c>
      <c r="G87" s="36">
        <f>SUMIFS(СВЦЭМ!$C$39:$C$758,СВЦЭМ!$A$39:$A$758,$A87,СВЦЭМ!$B$39:$B$758,G$83)+'СЕТ СН'!$H$9+СВЦЭМ!$D$10+'СЕТ СН'!$H$5-'СЕТ СН'!$H$17</f>
        <v>5168.5992944299996</v>
      </c>
      <c r="H87" s="36">
        <f>SUMIFS(СВЦЭМ!$C$39:$C$758,СВЦЭМ!$A$39:$A$758,$A87,СВЦЭМ!$B$39:$B$758,H$83)+'СЕТ СН'!$H$9+СВЦЭМ!$D$10+'СЕТ СН'!$H$5-'СЕТ СН'!$H$17</f>
        <v>5222.5554593400002</v>
      </c>
      <c r="I87" s="36">
        <f>SUMIFS(СВЦЭМ!$C$39:$C$758,СВЦЭМ!$A$39:$A$758,$A87,СВЦЭМ!$B$39:$B$758,I$83)+'СЕТ СН'!$H$9+СВЦЭМ!$D$10+'СЕТ СН'!$H$5-'СЕТ СН'!$H$17</f>
        <v>5244.2737993299997</v>
      </c>
      <c r="J87" s="36">
        <f>SUMIFS(СВЦЭМ!$C$39:$C$758,СВЦЭМ!$A$39:$A$758,$A87,СВЦЭМ!$B$39:$B$758,J$83)+'СЕТ СН'!$H$9+СВЦЭМ!$D$10+'СЕТ СН'!$H$5-'СЕТ СН'!$H$17</f>
        <v>5247.39910925</v>
      </c>
      <c r="K87" s="36">
        <f>SUMIFS(СВЦЭМ!$C$39:$C$758,СВЦЭМ!$A$39:$A$758,$A87,СВЦЭМ!$B$39:$B$758,K$83)+'СЕТ СН'!$H$9+СВЦЭМ!$D$10+'СЕТ СН'!$H$5-'СЕТ СН'!$H$17</f>
        <v>5166.6567575300005</v>
      </c>
      <c r="L87" s="36">
        <f>SUMIFS(СВЦЭМ!$C$39:$C$758,СВЦЭМ!$A$39:$A$758,$A87,СВЦЭМ!$B$39:$B$758,L$83)+'СЕТ СН'!$H$9+СВЦЭМ!$D$10+'СЕТ СН'!$H$5-'СЕТ СН'!$H$17</f>
        <v>5099.5368445000004</v>
      </c>
      <c r="M87" s="36">
        <f>SUMIFS(СВЦЭМ!$C$39:$C$758,СВЦЭМ!$A$39:$A$758,$A87,СВЦЭМ!$B$39:$B$758,M$83)+'СЕТ СН'!$H$9+СВЦЭМ!$D$10+'СЕТ СН'!$H$5-'СЕТ СН'!$H$17</f>
        <v>5105.4184334399997</v>
      </c>
      <c r="N87" s="36">
        <f>SUMIFS(СВЦЭМ!$C$39:$C$758,СВЦЭМ!$A$39:$A$758,$A87,СВЦЭМ!$B$39:$B$758,N$83)+'СЕТ СН'!$H$9+СВЦЭМ!$D$10+'СЕТ СН'!$H$5-'СЕТ СН'!$H$17</f>
        <v>5150.4228797800006</v>
      </c>
      <c r="O87" s="36">
        <f>SUMIFS(СВЦЭМ!$C$39:$C$758,СВЦЭМ!$A$39:$A$758,$A87,СВЦЭМ!$B$39:$B$758,O$83)+'СЕТ СН'!$H$9+СВЦЭМ!$D$10+'СЕТ СН'!$H$5-'СЕТ СН'!$H$17</f>
        <v>5154.9306460099997</v>
      </c>
      <c r="P87" s="36">
        <f>SUMIFS(СВЦЭМ!$C$39:$C$758,СВЦЭМ!$A$39:$A$758,$A87,СВЦЭМ!$B$39:$B$758,P$83)+'СЕТ СН'!$H$9+СВЦЭМ!$D$10+'СЕТ СН'!$H$5-'СЕТ СН'!$H$17</f>
        <v>5162.9199314799998</v>
      </c>
      <c r="Q87" s="36">
        <f>SUMIFS(СВЦЭМ!$C$39:$C$758,СВЦЭМ!$A$39:$A$758,$A87,СВЦЭМ!$B$39:$B$758,Q$83)+'СЕТ СН'!$H$9+СВЦЭМ!$D$10+'СЕТ СН'!$H$5-'СЕТ СН'!$H$17</f>
        <v>5172.6727585200006</v>
      </c>
      <c r="R87" s="36">
        <f>SUMIFS(СВЦЭМ!$C$39:$C$758,СВЦЭМ!$A$39:$A$758,$A87,СВЦЭМ!$B$39:$B$758,R$83)+'СЕТ СН'!$H$9+СВЦЭМ!$D$10+'СЕТ СН'!$H$5-'СЕТ СН'!$H$17</f>
        <v>5166.1753927600002</v>
      </c>
      <c r="S87" s="36">
        <f>SUMIFS(СВЦЭМ!$C$39:$C$758,СВЦЭМ!$A$39:$A$758,$A87,СВЦЭМ!$B$39:$B$758,S$83)+'СЕТ СН'!$H$9+СВЦЭМ!$D$10+'СЕТ СН'!$H$5-'СЕТ СН'!$H$17</f>
        <v>5138.1123697000003</v>
      </c>
      <c r="T87" s="36">
        <f>SUMIFS(СВЦЭМ!$C$39:$C$758,СВЦЭМ!$A$39:$A$758,$A87,СВЦЭМ!$B$39:$B$758,T$83)+'СЕТ СН'!$H$9+СВЦЭМ!$D$10+'СЕТ СН'!$H$5-'СЕТ СН'!$H$17</f>
        <v>5049.6964794699998</v>
      </c>
      <c r="U87" s="36">
        <f>SUMIFS(СВЦЭМ!$C$39:$C$758,СВЦЭМ!$A$39:$A$758,$A87,СВЦЭМ!$B$39:$B$758,U$83)+'СЕТ СН'!$H$9+СВЦЭМ!$D$10+'СЕТ СН'!$H$5-'СЕТ СН'!$H$17</f>
        <v>5031.6311875600004</v>
      </c>
      <c r="V87" s="36">
        <f>SUMIFS(СВЦЭМ!$C$39:$C$758,СВЦЭМ!$A$39:$A$758,$A87,СВЦЭМ!$B$39:$B$758,V$83)+'СЕТ СН'!$H$9+СВЦЭМ!$D$10+'СЕТ СН'!$H$5-'СЕТ СН'!$H$17</f>
        <v>5056.4236525599999</v>
      </c>
      <c r="W87" s="36">
        <f>SUMIFS(СВЦЭМ!$C$39:$C$758,СВЦЭМ!$A$39:$A$758,$A87,СВЦЭМ!$B$39:$B$758,W$83)+'СЕТ СН'!$H$9+СВЦЭМ!$D$10+'СЕТ СН'!$H$5-'СЕТ СН'!$H$17</f>
        <v>5090.2256065800002</v>
      </c>
      <c r="X87" s="36">
        <f>SUMIFS(СВЦЭМ!$C$39:$C$758,СВЦЭМ!$A$39:$A$758,$A87,СВЦЭМ!$B$39:$B$758,X$83)+'СЕТ СН'!$H$9+СВЦЭМ!$D$10+'СЕТ СН'!$H$5-'СЕТ СН'!$H$17</f>
        <v>5150.6166529399998</v>
      </c>
      <c r="Y87" s="36">
        <f>SUMIFS(СВЦЭМ!$C$39:$C$758,СВЦЭМ!$A$39:$A$758,$A87,СВЦЭМ!$B$39:$B$758,Y$83)+'СЕТ СН'!$H$9+СВЦЭМ!$D$10+'СЕТ СН'!$H$5-'СЕТ СН'!$H$17</f>
        <v>5193.2282289000004</v>
      </c>
    </row>
    <row r="88" spans="1:25" ht="15.75" x14ac:dyDescent="0.2">
      <c r="A88" s="35">
        <f t="shared" si="2"/>
        <v>45601</v>
      </c>
      <c r="B88" s="36">
        <f>SUMIFS(СВЦЭМ!$C$39:$C$758,СВЦЭМ!$A$39:$A$758,$A88,СВЦЭМ!$B$39:$B$758,B$83)+'СЕТ СН'!$H$9+СВЦЭМ!$D$10+'СЕТ СН'!$H$5-'СЕТ СН'!$H$17</f>
        <v>5201.8944610300005</v>
      </c>
      <c r="C88" s="36">
        <f>SUMIFS(СВЦЭМ!$C$39:$C$758,СВЦЭМ!$A$39:$A$758,$A88,СВЦЭМ!$B$39:$B$758,C$83)+'СЕТ СН'!$H$9+СВЦЭМ!$D$10+'СЕТ СН'!$H$5-'СЕТ СН'!$H$17</f>
        <v>5258.5624957199998</v>
      </c>
      <c r="D88" s="36">
        <f>SUMIFS(СВЦЭМ!$C$39:$C$758,СВЦЭМ!$A$39:$A$758,$A88,СВЦЭМ!$B$39:$B$758,D$83)+'СЕТ СН'!$H$9+СВЦЭМ!$D$10+'СЕТ СН'!$H$5-'СЕТ СН'!$H$17</f>
        <v>5297.4151147299999</v>
      </c>
      <c r="E88" s="36">
        <f>SUMIFS(СВЦЭМ!$C$39:$C$758,СВЦЭМ!$A$39:$A$758,$A88,СВЦЭМ!$B$39:$B$758,E$83)+'СЕТ СН'!$H$9+СВЦЭМ!$D$10+'СЕТ СН'!$H$5-'СЕТ СН'!$H$17</f>
        <v>5287.6306855399998</v>
      </c>
      <c r="F88" s="36">
        <f>SUMIFS(СВЦЭМ!$C$39:$C$758,СВЦЭМ!$A$39:$A$758,$A88,СВЦЭМ!$B$39:$B$758,F$83)+'СЕТ СН'!$H$9+СВЦЭМ!$D$10+'СЕТ СН'!$H$5-'СЕТ СН'!$H$17</f>
        <v>5275.84082184</v>
      </c>
      <c r="G88" s="36">
        <f>SUMIFS(СВЦЭМ!$C$39:$C$758,СВЦЭМ!$A$39:$A$758,$A88,СВЦЭМ!$B$39:$B$758,G$83)+'СЕТ СН'!$H$9+СВЦЭМ!$D$10+'СЕТ СН'!$H$5-'СЕТ СН'!$H$17</f>
        <v>5246.3765796600001</v>
      </c>
      <c r="H88" s="36">
        <f>SUMIFS(СВЦЭМ!$C$39:$C$758,СВЦЭМ!$A$39:$A$758,$A88,СВЦЭМ!$B$39:$B$758,H$83)+'СЕТ СН'!$H$9+СВЦЭМ!$D$10+'СЕТ СН'!$H$5-'СЕТ СН'!$H$17</f>
        <v>5212.1650840000002</v>
      </c>
      <c r="I88" s="36">
        <f>SUMIFS(СВЦЭМ!$C$39:$C$758,СВЦЭМ!$A$39:$A$758,$A88,СВЦЭМ!$B$39:$B$758,I$83)+'СЕТ СН'!$H$9+СВЦЭМ!$D$10+'СЕТ СН'!$H$5-'СЕТ СН'!$H$17</f>
        <v>5148.08748681</v>
      </c>
      <c r="J88" s="36">
        <f>SUMIFS(СВЦЭМ!$C$39:$C$758,СВЦЭМ!$A$39:$A$758,$A88,СВЦЭМ!$B$39:$B$758,J$83)+'СЕТ СН'!$H$9+СВЦЭМ!$D$10+'СЕТ СН'!$H$5-'СЕТ СН'!$H$17</f>
        <v>5106.8145707000003</v>
      </c>
      <c r="K88" s="36">
        <f>SUMIFS(СВЦЭМ!$C$39:$C$758,СВЦЭМ!$A$39:$A$758,$A88,СВЦЭМ!$B$39:$B$758,K$83)+'СЕТ СН'!$H$9+СВЦЭМ!$D$10+'СЕТ СН'!$H$5-'СЕТ СН'!$H$17</f>
        <v>5088.43588206</v>
      </c>
      <c r="L88" s="36">
        <f>SUMIFS(СВЦЭМ!$C$39:$C$758,СВЦЭМ!$A$39:$A$758,$A88,СВЦЭМ!$B$39:$B$758,L$83)+'СЕТ СН'!$H$9+СВЦЭМ!$D$10+'СЕТ СН'!$H$5-'СЕТ СН'!$H$17</f>
        <v>5072.51670285</v>
      </c>
      <c r="M88" s="36">
        <f>SUMIFS(СВЦЭМ!$C$39:$C$758,СВЦЭМ!$A$39:$A$758,$A88,СВЦЭМ!$B$39:$B$758,M$83)+'СЕТ СН'!$H$9+СВЦЭМ!$D$10+'СЕТ СН'!$H$5-'СЕТ СН'!$H$17</f>
        <v>5070.5961436100006</v>
      </c>
      <c r="N88" s="36">
        <f>SUMIFS(СВЦЭМ!$C$39:$C$758,СВЦЭМ!$A$39:$A$758,$A88,СВЦЭМ!$B$39:$B$758,N$83)+'СЕТ СН'!$H$9+СВЦЭМ!$D$10+'СЕТ СН'!$H$5-'СЕТ СН'!$H$17</f>
        <v>5101.0450988299999</v>
      </c>
      <c r="O88" s="36">
        <f>SUMIFS(СВЦЭМ!$C$39:$C$758,СВЦЭМ!$A$39:$A$758,$A88,СВЦЭМ!$B$39:$B$758,O$83)+'СЕТ СН'!$H$9+СВЦЭМ!$D$10+'СЕТ СН'!$H$5-'СЕТ СН'!$H$17</f>
        <v>5089.4129387900002</v>
      </c>
      <c r="P88" s="36">
        <f>SUMIFS(СВЦЭМ!$C$39:$C$758,СВЦЭМ!$A$39:$A$758,$A88,СВЦЭМ!$B$39:$B$758,P$83)+'СЕТ СН'!$H$9+СВЦЭМ!$D$10+'СЕТ СН'!$H$5-'СЕТ СН'!$H$17</f>
        <v>5095.3025600600004</v>
      </c>
      <c r="Q88" s="36">
        <f>SUMIFS(СВЦЭМ!$C$39:$C$758,СВЦЭМ!$A$39:$A$758,$A88,СВЦЭМ!$B$39:$B$758,Q$83)+'СЕТ СН'!$H$9+СВЦЭМ!$D$10+'СЕТ СН'!$H$5-'СЕТ СН'!$H$17</f>
        <v>5114.3486447300002</v>
      </c>
      <c r="R88" s="36">
        <f>SUMIFS(СВЦЭМ!$C$39:$C$758,СВЦЭМ!$A$39:$A$758,$A88,СВЦЭМ!$B$39:$B$758,R$83)+'СЕТ СН'!$H$9+СВЦЭМ!$D$10+'СЕТ СН'!$H$5-'СЕТ СН'!$H$17</f>
        <v>5111.9540483800001</v>
      </c>
      <c r="S88" s="36">
        <f>SUMIFS(СВЦЭМ!$C$39:$C$758,СВЦЭМ!$A$39:$A$758,$A88,СВЦЭМ!$B$39:$B$758,S$83)+'СЕТ СН'!$H$9+СВЦЭМ!$D$10+'СЕТ СН'!$H$5-'СЕТ СН'!$H$17</f>
        <v>5096.6052952</v>
      </c>
      <c r="T88" s="36">
        <f>SUMIFS(СВЦЭМ!$C$39:$C$758,СВЦЭМ!$A$39:$A$758,$A88,СВЦЭМ!$B$39:$B$758,T$83)+'СЕТ СН'!$H$9+СВЦЭМ!$D$10+'СЕТ СН'!$H$5-'СЕТ СН'!$H$17</f>
        <v>5017.0290847899996</v>
      </c>
      <c r="U88" s="36">
        <f>SUMIFS(СВЦЭМ!$C$39:$C$758,СВЦЭМ!$A$39:$A$758,$A88,СВЦЭМ!$B$39:$B$758,U$83)+'СЕТ СН'!$H$9+СВЦЭМ!$D$10+'СЕТ СН'!$H$5-'СЕТ СН'!$H$17</f>
        <v>5044.5038923800003</v>
      </c>
      <c r="V88" s="36">
        <f>SUMIFS(СВЦЭМ!$C$39:$C$758,СВЦЭМ!$A$39:$A$758,$A88,СВЦЭМ!$B$39:$B$758,V$83)+'СЕТ СН'!$H$9+СВЦЭМ!$D$10+'СЕТ СН'!$H$5-'СЕТ СН'!$H$17</f>
        <v>5043.1887033000003</v>
      </c>
      <c r="W88" s="36">
        <f>SUMIFS(СВЦЭМ!$C$39:$C$758,СВЦЭМ!$A$39:$A$758,$A88,СВЦЭМ!$B$39:$B$758,W$83)+'СЕТ СН'!$H$9+СВЦЭМ!$D$10+'СЕТ СН'!$H$5-'СЕТ СН'!$H$17</f>
        <v>5061.7624910699997</v>
      </c>
      <c r="X88" s="36">
        <f>SUMIFS(СВЦЭМ!$C$39:$C$758,СВЦЭМ!$A$39:$A$758,$A88,СВЦЭМ!$B$39:$B$758,X$83)+'СЕТ СН'!$H$9+СВЦЭМ!$D$10+'СЕТ СН'!$H$5-'СЕТ СН'!$H$17</f>
        <v>5087.4465311800004</v>
      </c>
      <c r="Y88" s="36">
        <f>SUMIFS(СВЦЭМ!$C$39:$C$758,СВЦЭМ!$A$39:$A$758,$A88,СВЦЭМ!$B$39:$B$758,Y$83)+'СЕТ СН'!$H$9+СВЦЭМ!$D$10+'СЕТ СН'!$H$5-'СЕТ СН'!$H$17</f>
        <v>5143.5126797700004</v>
      </c>
    </row>
    <row r="89" spans="1:25" ht="15.75" x14ac:dyDescent="0.2">
      <c r="A89" s="35">
        <f t="shared" si="2"/>
        <v>45602</v>
      </c>
      <c r="B89" s="36">
        <f>SUMIFS(СВЦЭМ!$C$39:$C$758,СВЦЭМ!$A$39:$A$758,$A89,СВЦЭМ!$B$39:$B$758,B$83)+'СЕТ СН'!$H$9+СВЦЭМ!$D$10+'СЕТ СН'!$H$5-'СЕТ СН'!$H$17</f>
        <v>5088.0545130299997</v>
      </c>
      <c r="C89" s="36">
        <f>SUMIFS(СВЦЭМ!$C$39:$C$758,СВЦЭМ!$A$39:$A$758,$A89,СВЦЭМ!$B$39:$B$758,C$83)+'СЕТ СН'!$H$9+СВЦЭМ!$D$10+'СЕТ СН'!$H$5-'СЕТ СН'!$H$17</f>
        <v>5123.8874163600003</v>
      </c>
      <c r="D89" s="36">
        <f>SUMIFS(СВЦЭМ!$C$39:$C$758,СВЦЭМ!$A$39:$A$758,$A89,СВЦЭМ!$B$39:$B$758,D$83)+'СЕТ СН'!$H$9+СВЦЭМ!$D$10+'СЕТ СН'!$H$5-'СЕТ СН'!$H$17</f>
        <v>5155.5705838900003</v>
      </c>
      <c r="E89" s="36">
        <f>SUMIFS(СВЦЭМ!$C$39:$C$758,СВЦЭМ!$A$39:$A$758,$A89,СВЦЭМ!$B$39:$B$758,E$83)+'СЕТ СН'!$H$9+СВЦЭМ!$D$10+'СЕТ СН'!$H$5-'СЕТ СН'!$H$17</f>
        <v>5170.4925699599999</v>
      </c>
      <c r="F89" s="36">
        <f>SUMIFS(СВЦЭМ!$C$39:$C$758,СВЦЭМ!$A$39:$A$758,$A89,СВЦЭМ!$B$39:$B$758,F$83)+'СЕТ СН'!$H$9+СВЦЭМ!$D$10+'СЕТ СН'!$H$5-'СЕТ СН'!$H$17</f>
        <v>5161.9143059500002</v>
      </c>
      <c r="G89" s="36">
        <f>SUMIFS(СВЦЭМ!$C$39:$C$758,СВЦЭМ!$A$39:$A$758,$A89,СВЦЭМ!$B$39:$B$758,G$83)+'СЕТ СН'!$H$9+СВЦЭМ!$D$10+'СЕТ СН'!$H$5-'СЕТ СН'!$H$17</f>
        <v>5143.0562636499999</v>
      </c>
      <c r="H89" s="36">
        <f>SUMIFS(СВЦЭМ!$C$39:$C$758,СВЦЭМ!$A$39:$A$758,$A89,СВЦЭМ!$B$39:$B$758,H$83)+'СЕТ СН'!$H$9+СВЦЭМ!$D$10+'СЕТ СН'!$H$5-'СЕТ СН'!$H$17</f>
        <v>5154.7198657899999</v>
      </c>
      <c r="I89" s="36">
        <f>SUMIFS(СВЦЭМ!$C$39:$C$758,СВЦЭМ!$A$39:$A$758,$A89,СВЦЭМ!$B$39:$B$758,I$83)+'СЕТ СН'!$H$9+СВЦЭМ!$D$10+'СЕТ СН'!$H$5-'СЕТ СН'!$H$17</f>
        <v>5083.5405219700006</v>
      </c>
      <c r="J89" s="36">
        <f>SUMIFS(СВЦЭМ!$C$39:$C$758,СВЦЭМ!$A$39:$A$758,$A89,СВЦЭМ!$B$39:$B$758,J$83)+'СЕТ СН'!$H$9+СВЦЭМ!$D$10+'СЕТ СН'!$H$5-'СЕТ СН'!$H$17</f>
        <v>5032.1259017900002</v>
      </c>
      <c r="K89" s="36">
        <f>SUMIFS(СВЦЭМ!$C$39:$C$758,СВЦЭМ!$A$39:$A$758,$A89,СВЦЭМ!$B$39:$B$758,K$83)+'СЕТ СН'!$H$9+СВЦЭМ!$D$10+'СЕТ СН'!$H$5-'СЕТ СН'!$H$17</f>
        <v>4974.5586689199999</v>
      </c>
      <c r="L89" s="36">
        <f>SUMIFS(СВЦЭМ!$C$39:$C$758,СВЦЭМ!$A$39:$A$758,$A89,СВЦЭМ!$B$39:$B$758,L$83)+'СЕТ СН'!$H$9+СВЦЭМ!$D$10+'СЕТ СН'!$H$5-'СЕТ СН'!$H$17</f>
        <v>4967.8309568499999</v>
      </c>
      <c r="M89" s="36">
        <f>SUMIFS(СВЦЭМ!$C$39:$C$758,СВЦЭМ!$A$39:$A$758,$A89,СВЦЭМ!$B$39:$B$758,M$83)+'СЕТ СН'!$H$9+СВЦЭМ!$D$10+'СЕТ СН'!$H$5-'СЕТ СН'!$H$17</f>
        <v>4976.0543752499998</v>
      </c>
      <c r="N89" s="36">
        <f>SUMIFS(СВЦЭМ!$C$39:$C$758,СВЦЭМ!$A$39:$A$758,$A89,СВЦЭМ!$B$39:$B$758,N$83)+'СЕТ СН'!$H$9+СВЦЭМ!$D$10+'СЕТ СН'!$H$5-'СЕТ СН'!$H$17</f>
        <v>4993.20828721</v>
      </c>
      <c r="O89" s="36">
        <f>SUMIFS(СВЦЭМ!$C$39:$C$758,СВЦЭМ!$A$39:$A$758,$A89,СВЦЭМ!$B$39:$B$758,O$83)+'СЕТ СН'!$H$9+СВЦЭМ!$D$10+'СЕТ СН'!$H$5-'СЕТ СН'!$H$17</f>
        <v>4968.7798140300001</v>
      </c>
      <c r="P89" s="36">
        <f>SUMIFS(СВЦЭМ!$C$39:$C$758,СВЦЭМ!$A$39:$A$758,$A89,СВЦЭМ!$B$39:$B$758,P$83)+'СЕТ СН'!$H$9+СВЦЭМ!$D$10+'СЕТ СН'!$H$5-'СЕТ СН'!$H$17</f>
        <v>4980.9095494100002</v>
      </c>
      <c r="Q89" s="36">
        <f>SUMIFS(СВЦЭМ!$C$39:$C$758,СВЦЭМ!$A$39:$A$758,$A89,СВЦЭМ!$B$39:$B$758,Q$83)+'СЕТ СН'!$H$9+СВЦЭМ!$D$10+'СЕТ СН'!$H$5-'СЕТ СН'!$H$17</f>
        <v>4988.8625014700001</v>
      </c>
      <c r="R89" s="36">
        <f>SUMIFS(СВЦЭМ!$C$39:$C$758,СВЦЭМ!$A$39:$A$758,$A89,СВЦЭМ!$B$39:$B$758,R$83)+'СЕТ СН'!$H$9+СВЦЭМ!$D$10+'СЕТ СН'!$H$5-'СЕТ СН'!$H$17</f>
        <v>4999.0352741400002</v>
      </c>
      <c r="S89" s="36">
        <f>SUMIFS(СВЦЭМ!$C$39:$C$758,СВЦЭМ!$A$39:$A$758,$A89,СВЦЭМ!$B$39:$B$758,S$83)+'СЕТ СН'!$H$9+СВЦЭМ!$D$10+'СЕТ СН'!$H$5-'СЕТ СН'!$H$17</f>
        <v>4969.1754126300002</v>
      </c>
      <c r="T89" s="36">
        <f>SUMIFS(СВЦЭМ!$C$39:$C$758,СВЦЭМ!$A$39:$A$758,$A89,СВЦЭМ!$B$39:$B$758,T$83)+'СЕТ СН'!$H$9+СВЦЭМ!$D$10+'СЕТ СН'!$H$5-'СЕТ СН'!$H$17</f>
        <v>4941.6404296199998</v>
      </c>
      <c r="U89" s="36">
        <f>SUMIFS(СВЦЭМ!$C$39:$C$758,СВЦЭМ!$A$39:$A$758,$A89,СВЦЭМ!$B$39:$B$758,U$83)+'СЕТ СН'!$H$9+СВЦЭМ!$D$10+'СЕТ СН'!$H$5-'СЕТ СН'!$H$17</f>
        <v>4958.8115298400007</v>
      </c>
      <c r="V89" s="36">
        <f>SUMIFS(СВЦЭМ!$C$39:$C$758,СВЦЭМ!$A$39:$A$758,$A89,СВЦЭМ!$B$39:$B$758,V$83)+'СЕТ СН'!$H$9+СВЦЭМ!$D$10+'СЕТ СН'!$H$5-'СЕТ СН'!$H$17</f>
        <v>4976.9275753399997</v>
      </c>
      <c r="W89" s="36">
        <f>SUMIFS(СВЦЭМ!$C$39:$C$758,СВЦЭМ!$A$39:$A$758,$A89,СВЦЭМ!$B$39:$B$758,W$83)+'СЕТ СН'!$H$9+СВЦЭМ!$D$10+'СЕТ СН'!$H$5-'СЕТ СН'!$H$17</f>
        <v>4999.0885782400001</v>
      </c>
      <c r="X89" s="36">
        <f>SUMIFS(СВЦЭМ!$C$39:$C$758,СВЦЭМ!$A$39:$A$758,$A89,СВЦЭМ!$B$39:$B$758,X$83)+'СЕТ СН'!$H$9+СВЦЭМ!$D$10+'СЕТ СН'!$H$5-'СЕТ СН'!$H$17</f>
        <v>5019.3731475700006</v>
      </c>
      <c r="Y89" s="36">
        <f>SUMIFS(СВЦЭМ!$C$39:$C$758,СВЦЭМ!$A$39:$A$758,$A89,СВЦЭМ!$B$39:$B$758,Y$83)+'СЕТ СН'!$H$9+СВЦЭМ!$D$10+'СЕТ СН'!$H$5-'СЕТ СН'!$H$17</f>
        <v>5076.8763223400001</v>
      </c>
    </row>
    <row r="90" spans="1:25" ht="15.75" x14ac:dyDescent="0.2">
      <c r="A90" s="35">
        <f t="shared" si="2"/>
        <v>45603</v>
      </c>
      <c r="B90" s="36">
        <f>SUMIFS(СВЦЭМ!$C$39:$C$758,СВЦЭМ!$A$39:$A$758,$A90,СВЦЭМ!$B$39:$B$758,B$83)+'СЕТ СН'!$H$9+СВЦЭМ!$D$10+'СЕТ СН'!$H$5-'СЕТ СН'!$H$17</f>
        <v>5138.1431141600006</v>
      </c>
      <c r="C90" s="36">
        <f>SUMIFS(СВЦЭМ!$C$39:$C$758,СВЦЭМ!$A$39:$A$758,$A90,СВЦЭМ!$B$39:$B$758,C$83)+'СЕТ СН'!$H$9+СВЦЭМ!$D$10+'СЕТ СН'!$H$5-'СЕТ СН'!$H$17</f>
        <v>5188.7851994700004</v>
      </c>
      <c r="D90" s="36">
        <f>SUMIFS(СВЦЭМ!$C$39:$C$758,СВЦЭМ!$A$39:$A$758,$A90,СВЦЭМ!$B$39:$B$758,D$83)+'СЕТ СН'!$H$9+СВЦЭМ!$D$10+'СЕТ СН'!$H$5-'СЕТ СН'!$H$17</f>
        <v>5200.5070886600006</v>
      </c>
      <c r="E90" s="36">
        <f>SUMIFS(СВЦЭМ!$C$39:$C$758,СВЦЭМ!$A$39:$A$758,$A90,СВЦЭМ!$B$39:$B$758,E$83)+'СЕТ СН'!$H$9+СВЦЭМ!$D$10+'СЕТ СН'!$H$5-'СЕТ СН'!$H$17</f>
        <v>5196.9764281400003</v>
      </c>
      <c r="F90" s="36">
        <f>SUMIFS(СВЦЭМ!$C$39:$C$758,СВЦЭМ!$A$39:$A$758,$A90,СВЦЭМ!$B$39:$B$758,F$83)+'СЕТ СН'!$H$9+СВЦЭМ!$D$10+'СЕТ СН'!$H$5-'СЕТ СН'!$H$17</f>
        <v>5198.1427304400004</v>
      </c>
      <c r="G90" s="36">
        <f>SUMIFS(СВЦЭМ!$C$39:$C$758,СВЦЭМ!$A$39:$A$758,$A90,СВЦЭМ!$B$39:$B$758,G$83)+'СЕТ СН'!$H$9+СВЦЭМ!$D$10+'СЕТ СН'!$H$5-'СЕТ СН'!$H$17</f>
        <v>5171.3987099900005</v>
      </c>
      <c r="H90" s="36">
        <f>SUMIFS(СВЦЭМ!$C$39:$C$758,СВЦЭМ!$A$39:$A$758,$A90,СВЦЭМ!$B$39:$B$758,H$83)+'СЕТ СН'!$H$9+СВЦЭМ!$D$10+'СЕТ СН'!$H$5-'СЕТ СН'!$H$17</f>
        <v>5117.1613678600006</v>
      </c>
      <c r="I90" s="36">
        <f>SUMIFS(СВЦЭМ!$C$39:$C$758,СВЦЭМ!$A$39:$A$758,$A90,СВЦЭМ!$B$39:$B$758,I$83)+'СЕТ СН'!$H$9+СВЦЭМ!$D$10+'СЕТ СН'!$H$5-'СЕТ СН'!$H$17</f>
        <v>5071.6360722700001</v>
      </c>
      <c r="J90" s="36">
        <f>SUMIFS(СВЦЭМ!$C$39:$C$758,СВЦЭМ!$A$39:$A$758,$A90,СВЦЭМ!$B$39:$B$758,J$83)+'СЕТ СН'!$H$9+СВЦЭМ!$D$10+'СЕТ СН'!$H$5-'СЕТ СН'!$H$17</f>
        <v>5026.9094838999999</v>
      </c>
      <c r="K90" s="36">
        <f>SUMIFS(СВЦЭМ!$C$39:$C$758,СВЦЭМ!$A$39:$A$758,$A90,СВЦЭМ!$B$39:$B$758,K$83)+'СЕТ СН'!$H$9+СВЦЭМ!$D$10+'СЕТ СН'!$H$5-'СЕТ СН'!$H$17</f>
        <v>4970.9547238100004</v>
      </c>
      <c r="L90" s="36">
        <f>SUMIFS(СВЦЭМ!$C$39:$C$758,СВЦЭМ!$A$39:$A$758,$A90,СВЦЭМ!$B$39:$B$758,L$83)+'СЕТ СН'!$H$9+СВЦЭМ!$D$10+'СЕТ СН'!$H$5-'СЕТ СН'!$H$17</f>
        <v>4962.9879285200004</v>
      </c>
      <c r="M90" s="36">
        <f>SUMIFS(СВЦЭМ!$C$39:$C$758,СВЦЭМ!$A$39:$A$758,$A90,СВЦЭМ!$B$39:$B$758,M$83)+'СЕТ СН'!$H$9+СВЦЭМ!$D$10+'СЕТ СН'!$H$5-'СЕТ СН'!$H$17</f>
        <v>4969.6877905000001</v>
      </c>
      <c r="N90" s="36">
        <f>SUMIFS(СВЦЭМ!$C$39:$C$758,СВЦЭМ!$A$39:$A$758,$A90,СВЦЭМ!$B$39:$B$758,N$83)+'СЕТ СН'!$H$9+СВЦЭМ!$D$10+'СЕТ СН'!$H$5-'СЕТ СН'!$H$17</f>
        <v>4984.96515877</v>
      </c>
      <c r="O90" s="36">
        <f>SUMIFS(СВЦЭМ!$C$39:$C$758,СВЦЭМ!$A$39:$A$758,$A90,СВЦЭМ!$B$39:$B$758,O$83)+'СЕТ СН'!$H$9+СВЦЭМ!$D$10+'СЕТ СН'!$H$5-'СЕТ СН'!$H$17</f>
        <v>4974.7373316800004</v>
      </c>
      <c r="P90" s="36">
        <f>SUMIFS(СВЦЭМ!$C$39:$C$758,СВЦЭМ!$A$39:$A$758,$A90,СВЦЭМ!$B$39:$B$758,P$83)+'СЕТ СН'!$H$9+СВЦЭМ!$D$10+'СЕТ СН'!$H$5-'СЕТ СН'!$H$17</f>
        <v>4994.0068021500001</v>
      </c>
      <c r="Q90" s="36">
        <f>SUMIFS(СВЦЭМ!$C$39:$C$758,СВЦЭМ!$A$39:$A$758,$A90,СВЦЭМ!$B$39:$B$758,Q$83)+'СЕТ СН'!$H$9+СВЦЭМ!$D$10+'СЕТ СН'!$H$5-'СЕТ СН'!$H$17</f>
        <v>5007.0612075400004</v>
      </c>
      <c r="R90" s="36">
        <f>SUMIFS(СВЦЭМ!$C$39:$C$758,СВЦЭМ!$A$39:$A$758,$A90,СВЦЭМ!$B$39:$B$758,R$83)+'СЕТ СН'!$H$9+СВЦЭМ!$D$10+'СЕТ СН'!$H$5-'СЕТ СН'!$H$17</f>
        <v>4998.9852086600004</v>
      </c>
      <c r="S90" s="36">
        <f>SUMIFS(СВЦЭМ!$C$39:$C$758,СВЦЭМ!$A$39:$A$758,$A90,СВЦЭМ!$B$39:$B$758,S$83)+'СЕТ СН'!$H$9+СВЦЭМ!$D$10+'СЕТ СН'!$H$5-'СЕТ СН'!$H$17</f>
        <v>4983.9448228800002</v>
      </c>
      <c r="T90" s="36">
        <f>SUMIFS(СВЦЭМ!$C$39:$C$758,СВЦЭМ!$A$39:$A$758,$A90,СВЦЭМ!$B$39:$B$758,T$83)+'СЕТ СН'!$H$9+СВЦЭМ!$D$10+'СЕТ СН'!$H$5-'СЕТ СН'!$H$17</f>
        <v>4947.9180774800006</v>
      </c>
      <c r="U90" s="36">
        <f>SUMIFS(СВЦЭМ!$C$39:$C$758,СВЦЭМ!$A$39:$A$758,$A90,СВЦЭМ!$B$39:$B$758,U$83)+'СЕТ СН'!$H$9+СВЦЭМ!$D$10+'СЕТ СН'!$H$5-'СЕТ СН'!$H$17</f>
        <v>4962.0017658800007</v>
      </c>
      <c r="V90" s="36">
        <f>SUMIFS(СВЦЭМ!$C$39:$C$758,СВЦЭМ!$A$39:$A$758,$A90,СВЦЭМ!$B$39:$B$758,V$83)+'СЕТ СН'!$H$9+СВЦЭМ!$D$10+'СЕТ СН'!$H$5-'СЕТ СН'!$H$17</f>
        <v>4986.2768087599998</v>
      </c>
      <c r="W90" s="36">
        <f>SUMIFS(СВЦЭМ!$C$39:$C$758,СВЦЭМ!$A$39:$A$758,$A90,СВЦЭМ!$B$39:$B$758,W$83)+'СЕТ СН'!$H$9+СВЦЭМ!$D$10+'СЕТ СН'!$H$5-'СЕТ СН'!$H$17</f>
        <v>5020.6585491900005</v>
      </c>
      <c r="X90" s="36">
        <f>SUMIFS(СВЦЭМ!$C$39:$C$758,СВЦЭМ!$A$39:$A$758,$A90,СВЦЭМ!$B$39:$B$758,X$83)+'СЕТ СН'!$H$9+СВЦЭМ!$D$10+'СЕТ СН'!$H$5-'СЕТ СН'!$H$17</f>
        <v>5048.9900112900004</v>
      </c>
      <c r="Y90" s="36">
        <f>SUMIFS(СВЦЭМ!$C$39:$C$758,СВЦЭМ!$A$39:$A$758,$A90,СВЦЭМ!$B$39:$B$758,Y$83)+'СЕТ СН'!$H$9+СВЦЭМ!$D$10+'СЕТ СН'!$H$5-'СЕТ СН'!$H$17</f>
        <v>5078.7397125699999</v>
      </c>
    </row>
    <row r="91" spans="1:25" ht="15.75" x14ac:dyDescent="0.2">
      <c r="A91" s="35">
        <f t="shared" si="2"/>
        <v>45604</v>
      </c>
      <c r="B91" s="36">
        <f>SUMIFS(СВЦЭМ!$C$39:$C$758,СВЦЭМ!$A$39:$A$758,$A91,СВЦЭМ!$B$39:$B$758,B$83)+'СЕТ СН'!$H$9+СВЦЭМ!$D$10+'СЕТ СН'!$H$5-'СЕТ СН'!$H$17</f>
        <v>5077.2215782599997</v>
      </c>
      <c r="C91" s="36">
        <f>SUMIFS(СВЦЭМ!$C$39:$C$758,СВЦЭМ!$A$39:$A$758,$A91,СВЦЭМ!$B$39:$B$758,C$83)+'СЕТ СН'!$H$9+СВЦЭМ!$D$10+'СЕТ СН'!$H$5-'СЕТ СН'!$H$17</f>
        <v>5156.8499179200007</v>
      </c>
      <c r="D91" s="36">
        <f>SUMIFS(СВЦЭМ!$C$39:$C$758,СВЦЭМ!$A$39:$A$758,$A91,СВЦЭМ!$B$39:$B$758,D$83)+'СЕТ СН'!$H$9+СВЦЭМ!$D$10+'СЕТ СН'!$H$5-'СЕТ СН'!$H$17</f>
        <v>5212.4182980000005</v>
      </c>
      <c r="E91" s="36">
        <f>SUMIFS(СВЦЭМ!$C$39:$C$758,СВЦЭМ!$A$39:$A$758,$A91,СВЦЭМ!$B$39:$B$758,E$83)+'СЕТ СН'!$H$9+СВЦЭМ!$D$10+'СЕТ СН'!$H$5-'СЕТ СН'!$H$17</f>
        <v>5222.7913985300002</v>
      </c>
      <c r="F91" s="36">
        <f>SUMIFS(СВЦЭМ!$C$39:$C$758,СВЦЭМ!$A$39:$A$758,$A91,СВЦЭМ!$B$39:$B$758,F$83)+'СЕТ СН'!$H$9+СВЦЭМ!$D$10+'СЕТ СН'!$H$5-'СЕТ СН'!$H$17</f>
        <v>5208.50955153</v>
      </c>
      <c r="G91" s="36">
        <f>SUMIFS(СВЦЭМ!$C$39:$C$758,СВЦЭМ!$A$39:$A$758,$A91,СВЦЭМ!$B$39:$B$758,G$83)+'СЕТ СН'!$H$9+СВЦЭМ!$D$10+'СЕТ СН'!$H$5-'СЕТ СН'!$H$17</f>
        <v>5187.15852593</v>
      </c>
      <c r="H91" s="36">
        <f>SUMIFS(СВЦЭМ!$C$39:$C$758,СВЦЭМ!$A$39:$A$758,$A91,СВЦЭМ!$B$39:$B$758,H$83)+'СЕТ СН'!$H$9+СВЦЭМ!$D$10+'СЕТ СН'!$H$5-'СЕТ СН'!$H$17</f>
        <v>5181.9833954900005</v>
      </c>
      <c r="I91" s="36">
        <f>SUMIFS(СВЦЭМ!$C$39:$C$758,СВЦЭМ!$A$39:$A$758,$A91,СВЦЭМ!$B$39:$B$758,I$83)+'СЕТ СН'!$H$9+СВЦЭМ!$D$10+'СЕТ СН'!$H$5-'СЕТ СН'!$H$17</f>
        <v>5101.2696895500003</v>
      </c>
      <c r="J91" s="36">
        <f>SUMIFS(СВЦЭМ!$C$39:$C$758,СВЦЭМ!$A$39:$A$758,$A91,СВЦЭМ!$B$39:$B$758,J$83)+'СЕТ СН'!$H$9+СВЦЭМ!$D$10+'СЕТ СН'!$H$5-'СЕТ СН'!$H$17</f>
        <v>5054.2178600400002</v>
      </c>
      <c r="K91" s="36">
        <f>SUMIFS(СВЦЭМ!$C$39:$C$758,СВЦЭМ!$A$39:$A$758,$A91,СВЦЭМ!$B$39:$B$758,K$83)+'СЕТ СН'!$H$9+СВЦЭМ!$D$10+'СЕТ СН'!$H$5-'СЕТ СН'!$H$17</f>
        <v>4971.1241442600003</v>
      </c>
      <c r="L91" s="36">
        <f>SUMIFS(СВЦЭМ!$C$39:$C$758,СВЦЭМ!$A$39:$A$758,$A91,СВЦЭМ!$B$39:$B$758,L$83)+'СЕТ СН'!$H$9+СВЦЭМ!$D$10+'СЕТ СН'!$H$5-'СЕТ СН'!$H$17</f>
        <v>4959.3301481500002</v>
      </c>
      <c r="M91" s="36">
        <f>SUMIFS(СВЦЭМ!$C$39:$C$758,СВЦЭМ!$A$39:$A$758,$A91,СВЦЭМ!$B$39:$B$758,M$83)+'СЕТ СН'!$H$9+СВЦЭМ!$D$10+'СЕТ СН'!$H$5-'СЕТ СН'!$H$17</f>
        <v>4969.5541271100001</v>
      </c>
      <c r="N91" s="36">
        <f>SUMIFS(СВЦЭМ!$C$39:$C$758,СВЦЭМ!$A$39:$A$758,$A91,СВЦЭМ!$B$39:$B$758,N$83)+'СЕТ СН'!$H$9+СВЦЭМ!$D$10+'СЕТ СН'!$H$5-'СЕТ СН'!$H$17</f>
        <v>4991.7234420300001</v>
      </c>
      <c r="O91" s="36">
        <f>SUMIFS(СВЦЭМ!$C$39:$C$758,СВЦЭМ!$A$39:$A$758,$A91,СВЦЭМ!$B$39:$B$758,O$83)+'СЕТ СН'!$H$9+СВЦЭМ!$D$10+'СЕТ СН'!$H$5-'СЕТ СН'!$H$17</f>
        <v>4978.8068296300007</v>
      </c>
      <c r="P91" s="36">
        <f>SUMIFS(СВЦЭМ!$C$39:$C$758,СВЦЭМ!$A$39:$A$758,$A91,СВЦЭМ!$B$39:$B$758,P$83)+'СЕТ СН'!$H$9+СВЦЭМ!$D$10+'СЕТ СН'!$H$5-'СЕТ СН'!$H$17</f>
        <v>4994.1504209300001</v>
      </c>
      <c r="Q91" s="36">
        <f>SUMIFS(СВЦЭМ!$C$39:$C$758,СВЦЭМ!$A$39:$A$758,$A91,СВЦЭМ!$B$39:$B$758,Q$83)+'СЕТ СН'!$H$9+СВЦЭМ!$D$10+'СЕТ СН'!$H$5-'СЕТ СН'!$H$17</f>
        <v>5029.6209850599998</v>
      </c>
      <c r="R91" s="36">
        <f>SUMIFS(СВЦЭМ!$C$39:$C$758,СВЦЭМ!$A$39:$A$758,$A91,СВЦЭМ!$B$39:$B$758,R$83)+'СЕТ СН'!$H$9+СВЦЭМ!$D$10+'СЕТ СН'!$H$5-'СЕТ СН'!$H$17</f>
        <v>5021.2931093099996</v>
      </c>
      <c r="S91" s="36">
        <f>SUMIFS(СВЦЭМ!$C$39:$C$758,СВЦЭМ!$A$39:$A$758,$A91,СВЦЭМ!$B$39:$B$758,S$83)+'СЕТ СН'!$H$9+СВЦЭМ!$D$10+'СЕТ СН'!$H$5-'СЕТ СН'!$H$17</f>
        <v>5046.95610089</v>
      </c>
      <c r="T91" s="36">
        <f>SUMIFS(СВЦЭМ!$C$39:$C$758,СВЦЭМ!$A$39:$A$758,$A91,СВЦЭМ!$B$39:$B$758,T$83)+'СЕТ СН'!$H$9+СВЦЭМ!$D$10+'СЕТ СН'!$H$5-'СЕТ СН'!$H$17</f>
        <v>4982.5781165500002</v>
      </c>
      <c r="U91" s="36">
        <f>SUMIFS(СВЦЭМ!$C$39:$C$758,СВЦЭМ!$A$39:$A$758,$A91,СВЦЭМ!$B$39:$B$758,U$83)+'СЕТ СН'!$H$9+СВЦЭМ!$D$10+'СЕТ СН'!$H$5-'СЕТ СН'!$H$17</f>
        <v>4998.8264325400005</v>
      </c>
      <c r="V91" s="36">
        <f>SUMIFS(СВЦЭМ!$C$39:$C$758,СВЦЭМ!$A$39:$A$758,$A91,СВЦЭМ!$B$39:$B$758,V$83)+'СЕТ СН'!$H$9+СВЦЭМ!$D$10+'СЕТ СН'!$H$5-'СЕТ СН'!$H$17</f>
        <v>5026.0028909400007</v>
      </c>
      <c r="W91" s="36">
        <f>SUMIFS(СВЦЭМ!$C$39:$C$758,СВЦЭМ!$A$39:$A$758,$A91,СВЦЭМ!$B$39:$B$758,W$83)+'СЕТ СН'!$H$9+СВЦЭМ!$D$10+'СЕТ СН'!$H$5-'СЕТ СН'!$H$17</f>
        <v>5049.2135639799999</v>
      </c>
      <c r="X91" s="36">
        <f>SUMIFS(СВЦЭМ!$C$39:$C$758,СВЦЭМ!$A$39:$A$758,$A91,СВЦЭМ!$B$39:$B$758,X$83)+'СЕТ СН'!$H$9+СВЦЭМ!$D$10+'СЕТ СН'!$H$5-'СЕТ СН'!$H$17</f>
        <v>5059.4334054700003</v>
      </c>
      <c r="Y91" s="36">
        <f>SUMIFS(СВЦЭМ!$C$39:$C$758,СВЦЭМ!$A$39:$A$758,$A91,СВЦЭМ!$B$39:$B$758,Y$83)+'СЕТ СН'!$H$9+СВЦЭМ!$D$10+'СЕТ СН'!$H$5-'СЕТ СН'!$H$17</f>
        <v>5101.9364057700004</v>
      </c>
    </row>
    <row r="92" spans="1:25" ht="15.75" x14ac:dyDescent="0.2">
      <c r="A92" s="35">
        <f t="shared" si="2"/>
        <v>45605</v>
      </c>
      <c r="B92" s="36">
        <f>SUMIFS(СВЦЭМ!$C$39:$C$758,СВЦЭМ!$A$39:$A$758,$A92,СВЦЭМ!$B$39:$B$758,B$83)+'СЕТ СН'!$H$9+СВЦЭМ!$D$10+'СЕТ СН'!$H$5-'СЕТ СН'!$H$17</f>
        <v>5103.5895175599999</v>
      </c>
      <c r="C92" s="36">
        <f>SUMIFS(СВЦЭМ!$C$39:$C$758,СВЦЭМ!$A$39:$A$758,$A92,СВЦЭМ!$B$39:$B$758,C$83)+'СЕТ СН'!$H$9+СВЦЭМ!$D$10+'СЕТ СН'!$H$5-'СЕТ СН'!$H$17</f>
        <v>5213.2438263900003</v>
      </c>
      <c r="D92" s="36">
        <f>SUMIFS(СВЦЭМ!$C$39:$C$758,СВЦЭМ!$A$39:$A$758,$A92,СВЦЭМ!$B$39:$B$758,D$83)+'СЕТ СН'!$H$9+СВЦЭМ!$D$10+'СЕТ СН'!$H$5-'СЕТ СН'!$H$17</f>
        <v>5300.19923457</v>
      </c>
      <c r="E92" s="36">
        <f>SUMIFS(СВЦЭМ!$C$39:$C$758,СВЦЭМ!$A$39:$A$758,$A92,СВЦЭМ!$B$39:$B$758,E$83)+'СЕТ СН'!$H$9+СВЦЭМ!$D$10+'СЕТ СН'!$H$5-'СЕТ СН'!$H$17</f>
        <v>5338.0113406600003</v>
      </c>
      <c r="F92" s="36">
        <f>SUMIFS(СВЦЭМ!$C$39:$C$758,СВЦЭМ!$A$39:$A$758,$A92,СВЦЭМ!$B$39:$B$758,F$83)+'СЕТ СН'!$H$9+СВЦЭМ!$D$10+'СЕТ СН'!$H$5-'СЕТ СН'!$H$17</f>
        <v>5333.5506072200005</v>
      </c>
      <c r="G92" s="36">
        <f>SUMIFS(СВЦЭМ!$C$39:$C$758,СВЦЭМ!$A$39:$A$758,$A92,СВЦЭМ!$B$39:$B$758,G$83)+'СЕТ СН'!$H$9+СВЦЭМ!$D$10+'СЕТ СН'!$H$5-'СЕТ СН'!$H$17</f>
        <v>5334.1093988400007</v>
      </c>
      <c r="H92" s="36">
        <f>SUMIFS(СВЦЭМ!$C$39:$C$758,СВЦЭМ!$A$39:$A$758,$A92,СВЦЭМ!$B$39:$B$758,H$83)+'СЕТ СН'!$H$9+СВЦЭМ!$D$10+'СЕТ СН'!$H$5-'СЕТ СН'!$H$17</f>
        <v>5310.3082361400002</v>
      </c>
      <c r="I92" s="36">
        <f>SUMIFS(СВЦЭМ!$C$39:$C$758,СВЦЭМ!$A$39:$A$758,$A92,СВЦЭМ!$B$39:$B$758,I$83)+'СЕТ СН'!$H$9+СВЦЭМ!$D$10+'СЕТ СН'!$H$5-'СЕТ СН'!$H$17</f>
        <v>5276.2824077200003</v>
      </c>
      <c r="J92" s="36">
        <f>SUMIFS(СВЦЭМ!$C$39:$C$758,СВЦЭМ!$A$39:$A$758,$A92,СВЦЭМ!$B$39:$B$758,J$83)+'СЕТ СН'!$H$9+СВЦЭМ!$D$10+'СЕТ СН'!$H$5-'СЕТ СН'!$H$17</f>
        <v>5214.4374610100003</v>
      </c>
      <c r="K92" s="36">
        <f>SUMIFS(СВЦЭМ!$C$39:$C$758,СВЦЭМ!$A$39:$A$758,$A92,СВЦЭМ!$B$39:$B$758,K$83)+'СЕТ СН'!$H$9+СВЦЭМ!$D$10+'СЕТ СН'!$H$5-'СЕТ СН'!$H$17</f>
        <v>5108.6143181500001</v>
      </c>
      <c r="L92" s="36">
        <f>SUMIFS(СВЦЭМ!$C$39:$C$758,СВЦЭМ!$A$39:$A$758,$A92,СВЦЭМ!$B$39:$B$758,L$83)+'СЕТ СН'!$H$9+СВЦЭМ!$D$10+'СЕТ СН'!$H$5-'СЕТ СН'!$H$17</f>
        <v>5075.8590455800004</v>
      </c>
      <c r="M92" s="36">
        <f>SUMIFS(СВЦЭМ!$C$39:$C$758,СВЦЭМ!$A$39:$A$758,$A92,СВЦЭМ!$B$39:$B$758,M$83)+'СЕТ СН'!$H$9+СВЦЭМ!$D$10+'СЕТ СН'!$H$5-'СЕТ СН'!$H$17</f>
        <v>5079.12020828</v>
      </c>
      <c r="N92" s="36">
        <f>SUMIFS(СВЦЭМ!$C$39:$C$758,СВЦЭМ!$A$39:$A$758,$A92,СВЦЭМ!$B$39:$B$758,N$83)+'СЕТ СН'!$H$9+СВЦЭМ!$D$10+'СЕТ СН'!$H$5-'СЕТ СН'!$H$17</f>
        <v>5097.6298242700004</v>
      </c>
      <c r="O92" s="36">
        <f>SUMIFS(СВЦЭМ!$C$39:$C$758,СВЦЭМ!$A$39:$A$758,$A92,СВЦЭМ!$B$39:$B$758,O$83)+'СЕТ СН'!$H$9+СВЦЭМ!$D$10+'СЕТ СН'!$H$5-'СЕТ СН'!$H$17</f>
        <v>5104.8689234800004</v>
      </c>
      <c r="P92" s="36">
        <f>SUMIFS(СВЦЭМ!$C$39:$C$758,СВЦЭМ!$A$39:$A$758,$A92,СВЦЭМ!$B$39:$B$758,P$83)+'СЕТ СН'!$H$9+СВЦЭМ!$D$10+'СЕТ СН'!$H$5-'СЕТ СН'!$H$17</f>
        <v>5108.3220029000004</v>
      </c>
      <c r="Q92" s="36">
        <f>SUMIFS(СВЦЭМ!$C$39:$C$758,СВЦЭМ!$A$39:$A$758,$A92,СВЦЭМ!$B$39:$B$758,Q$83)+'СЕТ СН'!$H$9+СВЦЭМ!$D$10+'СЕТ СН'!$H$5-'СЕТ СН'!$H$17</f>
        <v>5128.2468089900003</v>
      </c>
      <c r="R92" s="36">
        <f>SUMIFS(СВЦЭМ!$C$39:$C$758,СВЦЭМ!$A$39:$A$758,$A92,СВЦЭМ!$B$39:$B$758,R$83)+'СЕТ СН'!$H$9+СВЦЭМ!$D$10+'СЕТ СН'!$H$5-'СЕТ СН'!$H$17</f>
        <v>5114.84511664</v>
      </c>
      <c r="S92" s="36">
        <f>SUMIFS(СВЦЭМ!$C$39:$C$758,СВЦЭМ!$A$39:$A$758,$A92,СВЦЭМ!$B$39:$B$758,S$83)+'СЕТ СН'!$H$9+СВЦЭМ!$D$10+'СЕТ СН'!$H$5-'СЕТ СН'!$H$17</f>
        <v>5110.25876178</v>
      </c>
      <c r="T92" s="36">
        <f>SUMIFS(СВЦЭМ!$C$39:$C$758,СВЦЭМ!$A$39:$A$758,$A92,СВЦЭМ!$B$39:$B$758,T$83)+'СЕТ СН'!$H$9+СВЦЭМ!$D$10+'СЕТ СН'!$H$5-'СЕТ СН'!$H$17</f>
        <v>5058.5210201999998</v>
      </c>
      <c r="U92" s="36">
        <f>SUMIFS(СВЦЭМ!$C$39:$C$758,СВЦЭМ!$A$39:$A$758,$A92,СВЦЭМ!$B$39:$B$758,U$83)+'СЕТ СН'!$H$9+СВЦЭМ!$D$10+'СЕТ СН'!$H$5-'СЕТ СН'!$H$17</f>
        <v>5060.8621011300002</v>
      </c>
      <c r="V92" s="36">
        <f>SUMIFS(СВЦЭМ!$C$39:$C$758,СВЦЭМ!$A$39:$A$758,$A92,СВЦЭМ!$B$39:$B$758,V$83)+'СЕТ СН'!$H$9+СВЦЭМ!$D$10+'СЕТ СН'!$H$5-'СЕТ СН'!$H$17</f>
        <v>5078.3629000700003</v>
      </c>
      <c r="W92" s="36">
        <f>SUMIFS(СВЦЭМ!$C$39:$C$758,СВЦЭМ!$A$39:$A$758,$A92,СВЦЭМ!$B$39:$B$758,W$83)+'СЕТ СН'!$H$9+СВЦЭМ!$D$10+'СЕТ СН'!$H$5-'СЕТ СН'!$H$17</f>
        <v>5091.9023268500005</v>
      </c>
      <c r="X92" s="36">
        <f>SUMIFS(СВЦЭМ!$C$39:$C$758,СВЦЭМ!$A$39:$A$758,$A92,СВЦЭМ!$B$39:$B$758,X$83)+'СЕТ СН'!$H$9+СВЦЭМ!$D$10+'СЕТ СН'!$H$5-'СЕТ СН'!$H$17</f>
        <v>5182.0358363900004</v>
      </c>
      <c r="Y92" s="36">
        <f>SUMIFS(СВЦЭМ!$C$39:$C$758,СВЦЭМ!$A$39:$A$758,$A92,СВЦЭМ!$B$39:$B$758,Y$83)+'СЕТ СН'!$H$9+СВЦЭМ!$D$10+'СЕТ СН'!$H$5-'СЕТ СН'!$H$17</f>
        <v>5224.1365404500002</v>
      </c>
    </row>
    <row r="93" spans="1:25" ht="15.75" x14ac:dyDescent="0.2">
      <c r="A93" s="35">
        <f t="shared" si="2"/>
        <v>45606</v>
      </c>
      <c r="B93" s="36">
        <f>SUMIFS(СВЦЭМ!$C$39:$C$758,СВЦЭМ!$A$39:$A$758,$A93,СВЦЭМ!$B$39:$B$758,B$83)+'СЕТ СН'!$H$9+СВЦЭМ!$D$10+'СЕТ СН'!$H$5-'СЕТ СН'!$H$17</f>
        <v>5130.9201596299999</v>
      </c>
      <c r="C93" s="36">
        <f>SUMIFS(СВЦЭМ!$C$39:$C$758,СВЦЭМ!$A$39:$A$758,$A93,СВЦЭМ!$B$39:$B$758,C$83)+'СЕТ СН'!$H$9+СВЦЭМ!$D$10+'СЕТ СН'!$H$5-'СЕТ СН'!$H$17</f>
        <v>5174.3059429900004</v>
      </c>
      <c r="D93" s="36">
        <f>SUMIFS(СВЦЭМ!$C$39:$C$758,СВЦЭМ!$A$39:$A$758,$A93,СВЦЭМ!$B$39:$B$758,D$83)+'СЕТ СН'!$H$9+СВЦЭМ!$D$10+'СЕТ СН'!$H$5-'СЕТ СН'!$H$17</f>
        <v>5196.5916532000001</v>
      </c>
      <c r="E93" s="36">
        <f>SUMIFS(СВЦЭМ!$C$39:$C$758,СВЦЭМ!$A$39:$A$758,$A93,СВЦЭМ!$B$39:$B$758,E$83)+'СЕТ СН'!$H$9+СВЦЭМ!$D$10+'СЕТ СН'!$H$5-'СЕТ СН'!$H$17</f>
        <v>5187.4631156000005</v>
      </c>
      <c r="F93" s="36">
        <f>SUMIFS(СВЦЭМ!$C$39:$C$758,СВЦЭМ!$A$39:$A$758,$A93,СВЦЭМ!$B$39:$B$758,F$83)+'СЕТ СН'!$H$9+СВЦЭМ!$D$10+'СЕТ СН'!$H$5-'СЕТ СН'!$H$17</f>
        <v>5162.9855608400003</v>
      </c>
      <c r="G93" s="36">
        <f>SUMIFS(СВЦЭМ!$C$39:$C$758,СВЦЭМ!$A$39:$A$758,$A93,СВЦЭМ!$B$39:$B$758,G$83)+'СЕТ СН'!$H$9+СВЦЭМ!$D$10+'СЕТ СН'!$H$5-'СЕТ СН'!$H$17</f>
        <v>5150.8865979399998</v>
      </c>
      <c r="H93" s="36">
        <f>SUMIFS(СВЦЭМ!$C$39:$C$758,СВЦЭМ!$A$39:$A$758,$A93,СВЦЭМ!$B$39:$B$758,H$83)+'СЕТ СН'!$H$9+СВЦЭМ!$D$10+'СЕТ СН'!$H$5-'СЕТ СН'!$H$17</f>
        <v>5191.6757148200004</v>
      </c>
      <c r="I93" s="36">
        <f>SUMIFS(СВЦЭМ!$C$39:$C$758,СВЦЭМ!$A$39:$A$758,$A93,СВЦЭМ!$B$39:$B$758,I$83)+'СЕТ СН'!$H$9+СВЦЭМ!$D$10+'СЕТ СН'!$H$5-'СЕТ СН'!$H$17</f>
        <v>5205.1831216400005</v>
      </c>
      <c r="J93" s="36">
        <f>SUMIFS(СВЦЭМ!$C$39:$C$758,СВЦЭМ!$A$39:$A$758,$A93,СВЦЭМ!$B$39:$B$758,J$83)+'СЕТ СН'!$H$9+СВЦЭМ!$D$10+'СЕТ СН'!$H$5-'СЕТ СН'!$H$17</f>
        <v>5145.8667943800001</v>
      </c>
      <c r="K93" s="36">
        <f>SUMIFS(СВЦЭМ!$C$39:$C$758,СВЦЭМ!$A$39:$A$758,$A93,СВЦЭМ!$B$39:$B$758,K$83)+'СЕТ СН'!$H$9+СВЦЭМ!$D$10+'СЕТ СН'!$H$5-'СЕТ СН'!$H$17</f>
        <v>5059.8724118099999</v>
      </c>
      <c r="L93" s="36">
        <f>SUMIFS(СВЦЭМ!$C$39:$C$758,СВЦЭМ!$A$39:$A$758,$A93,СВЦЭМ!$B$39:$B$758,L$83)+'СЕТ СН'!$H$9+СВЦЭМ!$D$10+'СЕТ СН'!$H$5-'СЕТ СН'!$H$17</f>
        <v>5021.1502173200006</v>
      </c>
      <c r="M93" s="36">
        <f>SUMIFS(СВЦЭМ!$C$39:$C$758,СВЦЭМ!$A$39:$A$758,$A93,СВЦЭМ!$B$39:$B$758,M$83)+'СЕТ СН'!$H$9+СВЦЭМ!$D$10+'СЕТ СН'!$H$5-'СЕТ СН'!$H$17</f>
        <v>5025.3115944000001</v>
      </c>
      <c r="N93" s="36">
        <f>SUMIFS(СВЦЭМ!$C$39:$C$758,СВЦЭМ!$A$39:$A$758,$A93,СВЦЭМ!$B$39:$B$758,N$83)+'СЕТ СН'!$H$9+СВЦЭМ!$D$10+'СЕТ СН'!$H$5-'СЕТ СН'!$H$17</f>
        <v>5044.7873137400002</v>
      </c>
      <c r="O93" s="36">
        <f>SUMIFS(СВЦЭМ!$C$39:$C$758,СВЦЭМ!$A$39:$A$758,$A93,СВЦЭМ!$B$39:$B$758,O$83)+'СЕТ СН'!$H$9+СВЦЭМ!$D$10+'СЕТ СН'!$H$5-'СЕТ СН'!$H$17</f>
        <v>5054.2615742400003</v>
      </c>
      <c r="P93" s="36">
        <f>SUMIFS(СВЦЭМ!$C$39:$C$758,СВЦЭМ!$A$39:$A$758,$A93,СВЦЭМ!$B$39:$B$758,P$83)+'СЕТ СН'!$H$9+СВЦЭМ!$D$10+'СЕТ СН'!$H$5-'СЕТ СН'!$H$17</f>
        <v>5060.8664857900003</v>
      </c>
      <c r="Q93" s="36">
        <f>SUMIFS(СВЦЭМ!$C$39:$C$758,СВЦЭМ!$A$39:$A$758,$A93,СВЦЭМ!$B$39:$B$758,Q$83)+'СЕТ СН'!$H$9+СВЦЭМ!$D$10+'СЕТ СН'!$H$5-'СЕТ СН'!$H$17</f>
        <v>5061.2985274800003</v>
      </c>
      <c r="R93" s="36">
        <f>SUMIFS(СВЦЭМ!$C$39:$C$758,СВЦЭМ!$A$39:$A$758,$A93,СВЦЭМ!$B$39:$B$758,R$83)+'СЕТ СН'!$H$9+СВЦЭМ!$D$10+'СЕТ СН'!$H$5-'СЕТ СН'!$H$17</f>
        <v>5051.8425205599997</v>
      </c>
      <c r="S93" s="36">
        <f>SUMIFS(СВЦЭМ!$C$39:$C$758,СВЦЭМ!$A$39:$A$758,$A93,СВЦЭМ!$B$39:$B$758,S$83)+'СЕТ СН'!$H$9+СВЦЭМ!$D$10+'СЕТ СН'!$H$5-'СЕТ СН'!$H$17</f>
        <v>5033.4564962000004</v>
      </c>
      <c r="T93" s="36">
        <f>SUMIFS(СВЦЭМ!$C$39:$C$758,СВЦЭМ!$A$39:$A$758,$A93,СВЦЭМ!$B$39:$B$758,T$83)+'СЕТ СН'!$H$9+СВЦЭМ!$D$10+'СЕТ СН'!$H$5-'СЕТ СН'!$H$17</f>
        <v>4993.5928840500001</v>
      </c>
      <c r="U93" s="36">
        <f>SUMIFS(СВЦЭМ!$C$39:$C$758,СВЦЭМ!$A$39:$A$758,$A93,СВЦЭМ!$B$39:$B$758,U$83)+'СЕТ СН'!$H$9+СВЦЭМ!$D$10+'СЕТ СН'!$H$5-'СЕТ СН'!$H$17</f>
        <v>5004.87479231</v>
      </c>
      <c r="V93" s="36">
        <f>SUMIFS(СВЦЭМ!$C$39:$C$758,СВЦЭМ!$A$39:$A$758,$A93,СВЦЭМ!$B$39:$B$758,V$83)+'СЕТ СН'!$H$9+СВЦЭМ!$D$10+'СЕТ СН'!$H$5-'СЕТ СН'!$H$17</f>
        <v>5013.8319577500006</v>
      </c>
      <c r="W93" s="36">
        <f>SUMIFS(СВЦЭМ!$C$39:$C$758,СВЦЭМ!$A$39:$A$758,$A93,СВЦЭМ!$B$39:$B$758,W$83)+'СЕТ СН'!$H$9+СВЦЭМ!$D$10+'СЕТ СН'!$H$5-'СЕТ СН'!$H$17</f>
        <v>5026.5332655800003</v>
      </c>
      <c r="X93" s="36">
        <f>SUMIFS(СВЦЭМ!$C$39:$C$758,СВЦЭМ!$A$39:$A$758,$A93,СВЦЭМ!$B$39:$B$758,X$83)+'СЕТ СН'!$H$9+СВЦЭМ!$D$10+'СЕТ СН'!$H$5-'СЕТ СН'!$H$17</f>
        <v>5063.4302814000002</v>
      </c>
      <c r="Y93" s="36">
        <f>SUMIFS(СВЦЭМ!$C$39:$C$758,СВЦЭМ!$A$39:$A$758,$A93,СВЦЭМ!$B$39:$B$758,Y$83)+'СЕТ СН'!$H$9+СВЦЭМ!$D$10+'СЕТ СН'!$H$5-'СЕТ СН'!$H$17</f>
        <v>5084.4385221600005</v>
      </c>
    </row>
    <row r="94" spans="1:25" ht="15.75" x14ac:dyDescent="0.2">
      <c r="A94" s="35">
        <f t="shared" si="2"/>
        <v>45607</v>
      </c>
      <c r="B94" s="36">
        <f>SUMIFS(СВЦЭМ!$C$39:$C$758,СВЦЭМ!$A$39:$A$758,$A94,СВЦЭМ!$B$39:$B$758,B$83)+'СЕТ СН'!$H$9+СВЦЭМ!$D$10+'СЕТ СН'!$H$5-'СЕТ СН'!$H$17</f>
        <v>5165.0358651200004</v>
      </c>
      <c r="C94" s="36">
        <f>SUMIFS(СВЦЭМ!$C$39:$C$758,СВЦЭМ!$A$39:$A$758,$A94,СВЦЭМ!$B$39:$B$758,C$83)+'СЕТ СН'!$H$9+СВЦЭМ!$D$10+'СЕТ СН'!$H$5-'СЕТ СН'!$H$17</f>
        <v>5217.9681382100007</v>
      </c>
      <c r="D94" s="36">
        <f>SUMIFS(СВЦЭМ!$C$39:$C$758,СВЦЭМ!$A$39:$A$758,$A94,СВЦЭМ!$B$39:$B$758,D$83)+'СЕТ СН'!$H$9+СВЦЭМ!$D$10+'СЕТ СН'!$H$5-'СЕТ СН'!$H$17</f>
        <v>5242.0183733200001</v>
      </c>
      <c r="E94" s="36">
        <f>SUMIFS(СВЦЭМ!$C$39:$C$758,СВЦЭМ!$A$39:$A$758,$A94,СВЦЭМ!$B$39:$B$758,E$83)+'СЕТ СН'!$H$9+СВЦЭМ!$D$10+'СЕТ СН'!$H$5-'СЕТ СН'!$H$17</f>
        <v>5239.2960688900002</v>
      </c>
      <c r="F94" s="36">
        <f>SUMIFS(СВЦЭМ!$C$39:$C$758,СВЦЭМ!$A$39:$A$758,$A94,СВЦЭМ!$B$39:$B$758,F$83)+'СЕТ СН'!$H$9+СВЦЭМ!$D$10+'СЕТ СН'!$H$5-'СЕТ СН'!$H$17</f>
        <v>5231.0474389999999</v>
      </c>
      <c r="G94" s="36">
        <f>SUMIFS(СВЦЭМ!$C$39:$C$758,СВЦЭМ!$A$39:$A$758,$A94,СВЦЭМ!$B$39:$B$758,G$83)+'СЕТ СН'!$H$9+СВЦЭМ!$D$10+'СЕТ СН'!$H$5-'СЕТ СН'!$H$17</f>
        <v>5198.13651966</v>
      </c>
      <c r="H94" s="36">
        <f>SUMIFS(СВЦЭМ!$C$39:$C$758,СВЦЭМ!$A$39:$A$758,$A94,СВЦЭМ!$B$39:$B$758,H$83)+'СЕТ СН'!$H$9+СВЦЭМ!$D$10+'СЕТ СН'!$H$5-'СЕТ СН'!$H$17</f>
        <v>5148.98284341</v>
      </c>
      <c r="I94" s="36">
        <f>SUMIFS(СВЦЭМ!$C$39:$C$758,СВЦЭМ!$A$39:$A$758,$A94,СВЦЭМ!$B$39:$B$758,I$83)+'СЕТ СН'!$H$9+СВЦЭМ!$D$10+'СЕТ СН'!$H$5-'СЕТ СН'!$H$17</f>
        <v>5077.5766159300001</v>
      </c>
      <c r="J94" s="36">
        <f>SUMIFS(СВЦЭМ!$C$39:$C$758,СВЦЭМ!$A$39:$A$758,$A94,СВЦЭМ!$B$39:$B$758,J$83)+'СЕТ СН'!$H$9+СВЦЭМ!$D$10+'СЕТ СН'!$H$5-'СЕТ СН'!$H$17</f>
        <v>5053.9409797400003</v>
      </c>
      <c r="K94" s="36">
        <f>SUMIFS(СВЦЭМ!$C$39:$C$758,СВЦЭМ!$A$39:$A$758,$A94,СВЦЭМ!$B$39:$B$758,K$83)+'СЕТ СН'!$H$9+СВЦЭМ!$D$10+'СЕТ СН'!$H$5-'СЕТ СН'!$H$17</f>
        <v>4981.4300422300003</v>
      </c>
      <c r="L94" s="36">
        <f>SUMIFS(СВЦЭМ!$C$39:$C$758,СВЦЭМ!$A$39:$A$758,$A94,СВЦЭМ!$B$39:$B$758,L$83)+'СЕТ СН'!$H$9+СВЦЭМ!$D$10+'СЕТ СН'!$H$5-'СЕТ СН'!$H$17</f>
        <v>4949.1713723800003</v>
      </c>
      <c r="M94" s="36">
        <f>SUMIFS(СВЦЭМ!$C$39:$C$758,СВЦЭМ!$A$39:$A$758,$A94,СВЦЭМ!$B$39:$B$758,M$83)+'СЕТ СН'!$H$9+СВЦЭМ!$D$10+'СЕТ СН'!$H$5-'СЕТ СН'!$H$17</f>
        <v>4975.4343769699999</v>
      </c>
      <c r="N94" s="36">
        <f>SUMIFS(СВЦЭМ!$C$39:$C$758,СВЦЭМ!$A$39:$A$758,$A94,СВЦЭМ!$B$39:$B$758,N$83)+'СЕТ СН'!$H$9+СВЦЭМ!$D$10+'СЕТ СН'!$H$5-'СЕТ СН'!$H$17</f>
        <v>5009.4863535900004</v>
      </c>
      <c r="O94" s="36">
        <f>SUMIFS(СВЦЭМ!$C$39:$C$758,СВЦЭМ!$A$39:$A$758,$A94,СВЦЭМ!$B$39:$B$758,O$83)+'СЕТ СН'!$H$9+СВЦЭМ!$D$10+'СЕТ СН'!$H$5-'СЕТ СН'!$H$17</f>
        <v>5004.2878743900001</v>
      </c>
      <c r="P94" s="36">
        <f>SUMIFS(СВЦЭМ!$C$39:$C$758,СВЦЭМ!$A$39:$A$758,$A94,СВЦЭМ!$B$39:$B$758,P$83)+'СЕТ СН'!$H$9+СВЦЭМ!$D$10+'СЕТ СН'!$H$5-'СЕТ СН'!$H$17</f>
        <v>5023.1135455200001</v>
      </c>
      <c r="Q94" s="36">
        <f>SUMIFS(СВЦЭМ!$C$39:$C$758,СВЦЭМ!$A$39:$A$758,$A94,СВЦЭМ!$B$39:$B$758,Q$83)+'СЕТ СН'!$H$9+СВЦЭМ!$D$10+'СЕТ СН'!$H$5-'СЕТ СН'!$H$17</f>
        <v>5017.1099945599999</v>
      </c>
      <c r="R94" s="36">
        <f>SUMIFS(СВЦЭМ!$C$39:$C$758,СВЦЭМ!$A$39:$A$758,$A94,СВЦЭМ!$B$39:$B$758,R$83)+'СЕТ СН'!$H$9+СВЦЭМ!$D$10+'СЕТ СН'!$H$5-'СЕТ СН'!$H$17</f>
        <v>5017.25286426</v>
      </c>
      <c r="S94" s="36">
        <f>SUMIFS(СВЦЭМ!$C$39:$C$758,СВЦЭМ!$A$39:$A$758,$A94,СВЦЭМ!$B$39:$B$758,S$83)+'СЕТ СН'!$H$9+СВЦЭМ!$D$10+'СЕТ СН'!$H$5-'СЕТ СН'!$H$17</f>
        <v>4971.1800936099999</v>
      </c>
      <c r="T94" s="36">
        <f>SUMIFS(СВЦЭМ!$C$39:$C$758,СВЦЭМ!$A$39:$A$758,$A94,СВЦЭМ!$B$39:$B$758,T$83)+'СЕТ СН'!$H$9+СВЦЭМ!$D$10+'СЕТ СН'!$H$5-'СЕТ СН'!$H$17</f>
        <v>4940.1394801400002</v>
      </c>
      <c r="U94" s="36">
        <f>SUMIFS(СВЦЭМ!$C$39:$C$758,СВЦЭМ!$A$39:$A$758,$A94,СВЦЭМ!$B$39:$B$758,U$83)+'СЕТ СН'!$H$9+СВЦЭМ!$D$10+'СЕТ СН'!$H$5-'СЕТ СН'!$H$17</f>
        <v>4967.8314585799999</v>
      </c>
      <c r="V94" s="36">
        <f>SUMIFS(СВЦЭМ!$C$39:$C$758,СВЦЭМ!$A$39:$A$758,$A94,СВЦЭМ!$B$39:$B$758,V$83)+'СЕТ СН'!$H$9+СВЦЭМ!$D$10+'СЕТ СН'!$H$5-'СЕТ СН'!$H$17</f>
        <v>5017.3571823399998</v>
      </c>
      <c r="W94" s="36">
        <f>SUMIFS(СВЦЭМ!$C$39:$C$758,СВЦЭМ!$A$39:$A$758,$A94,СВЦЭМ!$B$39:$B$758,W$83)+'СЕТ СН'!$H$9+СВЦЭМ!$D$10+'СЕТ СН'!$H$5-'СЕТ СН'!$H$17</f>
        <v>5040.5286230199999</v>
      </c>
      <c r="X94" s="36">
        <f>SUMIFS(СВЦЭМ!$C$39:$C$758,СВЦЭМ!$A$39:$A$758,$A94,СВЦЭМ!$B$39:$B$758,X$83)+'СЕТ СН'!$H$9+СВЦЭМ!$D$10+'СЕТ СН'!$H$5-'СЕТ СН'!$H$17</f>
        <v>5052.9722914600006</v>
      </c>
      <c r="Y94" s="36">
        <f>SUMIFS(СВЦЭМ!$C$39:$C$758,СВЦЭМ!$A$39:$A$758,$A94,СВЦЭМ!$B$39:$B$758,Y$83)+'СЕТ СН'!$H$9+СВЦЭМ!$D$10+'СЕТ СН'!$H$5-'СЕТ СН'!$H$17</f>
        <v>5083.4678732000002</v>
      </c>
    </row>
    <row r="95" spans="1:25" ht="15.75" x14ac:dyDescent="0.2">
      <c r="A95" s="35">
        <f t="shared" si="2"/>
        <v>45608</v>
      </c>
      <c r="B95" s="36">
        <f>SUMIFS(СВЦЭМ!$C$39:$C$758,СВЦЭМ!$A$39:$A$758,$A95,СВЦЭМ!$B$39:$B$758,B$83)+'СЕТ СН'!$H$9+СВЦЭМ!$D$10+'СЕТ СН'!$H$5-'СЕТ СН'!$H$17</f>
        <v>5112.8170421900004</v>
      </c>
      <c r="C95" s="36">
        <f>SUMIFS(СВЦЭМ!$C$39:$C$758,СВЦЭМ!$A$39:$A$758,$A95,СВЦЭМ!$B$39:$B$758,C$83)+'СЕТ СН'!$H$9+СВЦЭМ!$D$10+'СЕТ СН'!$H$5-'СЕТ СН'!$H$17</f>
        <v>5145.3129637700004</v>
      </c>
      <c r="D95" s="36">
        <f>SUMIFS(СВЦЭМ!$C$39:$C$758,СВЦЭМ!$A$39:$A$758,$A95,СВЦЭМ!$B$39:$B$758,D$83)+'СЕТ СН'!$H$9+СВЦЭМ!$D$10+'СЕТ СН'!$H$5-'СЕТ СН'!$H$17</f>
        <v>5173.60711395</v>
      </c>
      <c r="E95" s="36">
        <f>SUMIFS(СВЦЭМ!$C$39:$C$758,СВЦЭМ!$A$39:$A$758,$A95,СВЦЭМ!$B$39:$B$758,E$83)+'СЕТ СН'!$H$9+СВЦЭМ!$D$10+'СЕТ СН'!$H$5-'СЕТ СН'!$H$17</f>
        <v>5186.2170628000003</v>
      </c>
      <c r="F95" s="36">
        <f>SUMIFS(СВЦЭМ!$C$39:$C$758,СВЦЭМ!$A$39:$A$758,$A95,СВЦЭМ!$B$39:$B$758,F$83)+'СЕТ СН'!$H$9+СВЦЭМ!$D$10+'СЕТ СН'!$H$5-'СЕТ СН'!$H$17</f>
        <v>5189.4954895700002</v>
      </c>
      <c r="G95" s="36">
        <f>SUMIFS(СВЦЭМ!$C$39:$C$758,СВЦЭМ!$A$39:$A$758,$A95,СВЦЭМ!$B$39:$B$758,G$83)+'СЕТ СН'!$H$9+СВЦЭМ!$D$10+'СЕТ СН'!$H$5-'СЕТ СН'!$H$17</f>
        <v>5162.8260620700003</v>
      </c>
      <c r="H95" s="36">
        <f>SUMIFS(СВЦЭМ!$C$39:$C$758,СВЦЭМ!$A$39:$A$758,$A95,СВЦЭМ!$B$39:$B$758,H$83)+'СЕТ СН'!$H$9+СВЦЭМ!$D$10+'СЕТ СН'!$H$5-'СЕТ СН'!$H$17</f>
        <v>5154.9572702900005</v>
      </c>
      <c r="I95" s="36">
        <f>SUMIFS(СВЦЭМ!$C$39:$C$758,СВЦЭМ!$A$39:$A$758,$A95,СВЦЭМ!$B$39:$B$758,I$83)+'СЕТ СН'!$H$9+СВЦЭМ!$D$10+'СЕТ СН'!$H$5-'СЕТ СН'!$H$17</f>
        <v>5086.0458319600002</v>
      </c>
      <c r="J95" s="36">
        <f>SUMIFS(СВЦЭМ!$C$39:$C$758,СВЦЭМ!$A$39:$A$758,$A95,СВЦЭМ!$B$39:$B$758,J$83)+'СЕТ СН'!$H$9+СВЦЭМ!$D$10+'СЕТ СН'!$H$5-'СЕТ СН'!$H$17</f>
        <v>5052.9223924400003</v>
      </c>
      <c r="K95" s="36">
        <f>SUMIFS(СВЦЭМ!$C$39:$C$758,СВЦЭМ!$A$39:$A$758,$A95,СВЦЭМ!$B$39:$B$758,K$83)+'СЕТ СН'!$H$9+СВЦЭМ!$D$10+'СЕТ СН'!$H$5-'СЕТ СН'!$H$17</f>
        <v>5023.6627640100005</v>
      </c>
      <c r="L95" s="36">
        <f>SUMIFS(СВЦЭМ!$C$39:$C$758,СВЦЭМ!$A$39:$A$758,$A95,СВЦЭМ!$B$39:$B$758,L$83)+'СЕТ СН'!$H$9+СВЦЭМ!$D$10+'СЕТ СН'!$H$5-'СЕТ СН'!$H$17</f>
        <v>5014.1179581699998</v>
      </c>
      <c r="M95" s="36">
        <f>SUMIFS(СВЦЭМ!$C$39:$C$758,СВЦЭМ!$A$39:$A$758,$A95,СВЦЭМ!$B$39:$B$758,M$83)+'СЕТ СН'!$H$9+СВЦЭМ!$D$10+'СЕТ СН'!$H$5-'СЕТ СН'!$H$17</f>
        <v>5039.4025157900005</v>
      </c>
      <c r="N95" s="36">
        <f>SUMIFS(СВЦЭМ!$C$39:$C$758,СВЦЭМ!$A$39:$A$758,$A95,СВЦЭМ!$B$39:$B$758,N$83)+'СЕТ СН'!$H$9+СВЦЭМ!$D$10+'СЕТ СН'!$H$5-'СЕТ СН'!$H$17</f>
        <v>5040.6547234999998</v>
      </c>
      <c r="O95" s="36">
        <f>SUMIFS(СВЦЭМ!$C$39:$C$758,СВЦЭМ!$A$39:$A$758,$A95,СВЦЭМ!$B$39:$B$758,O$83)+'СЕТ СН'!$H$9+СВЦЭМ!$D$10+'СЕТ СН'!$H$5-'СЕТ СН'!$H$17</f>
        <v>5027.9961611300005</v>
      </c>
      <c r="P95" s="36">
        <f>SUMIFS(СВЦЭМ!$C$39:$C$758,СВЦЭМ!$A$39:$A$758,$A95,СВЦЭМ!$B$39:$B$758,P$83)+'СЕТ СН'!$H$9+СВЦЭМ!$D$10+'СЕТ СН'!$H$5-'СЕТ СН'!$H$17</f>
        <v>5054.7379285699999</v>
      </c>
      <c r="Q95" s="36">
        <f>SUMIFS(СВЦЭМ!$C$39:$C$758,СВЦЭМ!$A$39:$A$758,$A95,СВЦЭМ!$B$39:$B$758,Q$83)+'СЕТ СН'!$H$9+СВЦЭМ!$D$10+'СЕТ СН'!$H$5-'СЕТ СН'!$H$17</f>
        <v>5071.9064961499998</v>
      </c>
      <c r="R95" s="36">
        <f>SUMIFS(СВЦЭМ!$C$39:$C$758,СВЦЭМ!$A$39:$A$758,$A95,СВЦЭМ!$B$39:$B$758,R$83)+'СЕТ СН'!$H$9+СВЦЭМ!$D$10+'СЕТ СН'!$H$5-'СЕТ СН'!$H$17</f>
        <v>5059.3423738199999</v>
      </c>
      <c r="S95" s="36">
        <f>SUMIFS(СВЦЭМ!$C$39:$C$758,СВЦЭМ!$A$39:$A$758,$A95,СВЦЭМ!$B$39:$B$758,S$83)+'СЕТ СН'!$H$9+СВЦЭМ!$D$10+'СЕТ СН'!$H$5-'СЕТ СН'!$H$17</f>
        <v>5043.3474666500006</v>
      </c>
      <c r="T95" s="36">
        <f>SUMIFS(СВЦЭМ!$C$39:$C$758,СВЦЭМ!$A$39:$A$758,$A95,СВЦЭМ!$B$39:$B$758,T$83)+'СЕТ СН'!$H$9+СВЦЭМ!$D$10+'СЕТ СН'!$H$5-'СЕТ СН'!$H$17</f>
        <v>4968.0625262499998</v>
      </c>
      <c r="U95" s="36">
        <f>SUMIFS(СВЦЭМ!$C$39:$C$758,СВЦЭМ!$A$39:$A$758,$A95,СВЦЭМ!$B$39:$B$758,U$83)+'СЕТ СН'!$H$9+СВЦЭМ!$D$10+'СЕТ СН'!$H$5-'СЕТ СН'!$H$17</f>
        <v>4991.0853780899997</v>
      </c>
      <c r="V95" s="36">
        <f>SUMIFS(СВЦЭМ!$C$39:$C$758,СВЦЭМ!$A$39:$A$758,$A95,СВЦЭМ!$B$39:$B$758,V$83)+'СЕТ СН'!$H$9+СВЦЭМ!$D$10+'СЕТ СН'!$H$5-'СЕТ СН'!$H$17</f>
        <v>5021.67154304</v>
      </c>
      <c r="W95" s="36">
        <f>SUMIFS(СВЦЭМ!$C$39:$C$758,СВЦЭМ!$A$39:$A$758,$A95,СВЦЭМ!$B$39:$B$758,W$83)+'СЕТ СН'!$H$9+СВЦЭМ!$D$10+'СЕТ СН'!$H$5-'СЕТ СН'!$H$17</f>
        <v>5053.4147405599997</v>
      </c>
      <c r="X95" s="36">
        <f>SUMIFS(СВЦЭМ!$C$39:$C$758,СВЦЭМ!$A$39:$A$758,$A95,СВЦЭМ!$B$39:$B$758,X$83)+'СЕТ СН'!$H$9+СВЦЭМ!$D$10+'СЕТ СН'!$H$5-'СЕТ СН'!$H$17</f>
        <v>5059.8271196200003</v>
      </c>
      <c r="Y95" s="36">
        <f>SUMIFS(СВЦЭМ!$C$39:$C$758,СВЦЭМ!$A$39:$A$758,$A95,СВЦЭМ!$B$39:$B$758,Y$83)+'СЕТ СН'!$H$9+СВЦЭМ!$D$10+'СЕТ СН'!$H$5-'СЕТ СН'!$H$17</f>
        <v>5091.5590921399998</v>
      </c>
    </row>
    <row r="96" spans="1:25" ht="15.75" x14ac:dyDescent="0.2">
      <c r="A96" s="35">
        <f t="shared" si="2"/>
        <v>45609</v>
      </c>
      <c r="B96" s="36">
        <f>SUMIFS(СВЦЭМ!$C$39:$C$758,СВЦЭМ!$A$39:$A$758,$A96,СВЦЭМ!$B$39:$B$758,B$83)+'СЕТ СН'!$H$9+СВЦЭМ!$D$10+'СЕТ СН'!$H$5-'СЕТ СН'!$H$17</f>
        <v>5206.8323961300002</v>
      </c>
      <c r="C96" s="36">
        <f>SUMIFS(СВЦЭМ!$C$39:$C$758,СВЦЭМ!$A$39:$A$758,$A96,СВЦЭМ!$B$39:$B$758,C$83)+'СЕТ СН'!$H$9+СВЦЭМ!$D$10+'СЕТ СН'!$H$5-'СЕТ СН'!$H$17</f>
        <v>5247.9430616999998</v>
      </c>
      <c r="D96" s="36">
        <f>SUMIFS(СВЦЭМ!$C$39:$C$758,СВЦЭМ!$A$39:$A$758,$A96,СВЦЭМ!$B$39:$B$758,D$83)+'СЕТ СН'!$H$9+СВЦЭМ!$D$10+'СЕТ СН'!$H$5-'СЕТ СН'!$H$17</f>
        <v>5279.7465382</v>
      </c>
      <c r="E96" s="36">
        <f>SUMIFS(СВЦЭМ!$C$39:$C$758,СВЦЭМ!$A$39:$A$758,$A96,СВЦЭМ!$B$39:$B$758,E$83)+'СЕТ СН'!$H$9+СВЦЭМ!$D$10+'СЕТ СН'!$H$5-'СЕТ СН'!$H$17</f>
        <v>5299.8264230200002</v>
      </c>
      <c r="F96" s="36">
        <f>SUMIFS(СВЦЭМ!$C$39:$C$758,СВЦЭМ!$A$39:$A$758,$A96,СВЦЭМ!$B$39:$B$758,F$83)+'СЕТ СН'!$H$9+СВЦЭМ!$D$10+'СЕТ СН'!$H$5-'СЕТ СН'!$H$17</f>
        <v>5307.5508085700003</v>
      </c>
      <c r="G96" s="36">
        <f>SUMIFS(СВЦЭМ!$C$39:$C$758,СВЦЭМ!$A$39:$A$758,$A96,СВЦЭМ!$B$39:$B$758,G$83)+'СЕТ СН'!$H$9+СВЦЭМ!$D$10+'СЕТ СН'!$H$5-'СЕТ СН'!$H$17</f>
        <v>5271.37690819</v>
      </c>
      <c r="H96" s="36">
        <f>SUMIFS(СВЦЭМ!$C$39:$C$758,СВЦЭМ!$A$39:$A$758,$A96,СВЦЭМ!$B$39:$B$758,H$83)+'СЕТ СН'!$H$9+СВЦЭМ!$D$10+'СЕТ СН'!$H$5-'СЕТ СН'!$H$17</f>
        <v>5205.0077810800003</v>
      </c>
      <c r="I96" s="36">
        <f>SUMIFS(СВЦЭМ!$C$39:$C$758,СВЦЭМ!$A$39:$A$758,$A96,СВЦЭМ!$B$39:$B$758,I$83)+'СЕТ СН'!$H$9+СВЦЭМ!$D$10+'СЕТ СН'!$H$5-'СЕТ СН'!$H$17</f>
        <v>5127.5791977400004</v>
      </c>
      <c r="J96" s="36">
        <f>SUMIFS(СВЦЭМ!$C$39:$C$758,СВЦЭМ!$A$39:$A$758,$A96,СВЦЭМ!$B$39:$B$758,J$83)+'СЕТ СН'!$H$9+СВЦЭМ!$D$10+'СЕТ СН'!$H$5-'СЕТ СН'!$H$17</f>
        <v>5099.9296582900006</v>
      </c>
      <c r="K96" s="36">
        <f>SUMIFS(СВЦЭМ!$C$39:$C$758,СВЦЭМ!$A$39:$A$758,$A96,СВЦЭМ!$B$39:$B$758,K$83)+'СЕТ СН'!$H$9+СВЦЭМ!$D$10+'СЕТ СН'!$H$5-'СЕТ СН'!$H$17</f>
        <v>5094.1456013400002</v>
      </c>
      <c r="L96" s="36">
        <f>SUMIFS(СВЦЭМ!$C$39:$C$758,СВЦЭМ!$A$39:$A$758,$A96,СВЦЭМ!$B$39:$B$758,L$83)+'СЕТ СН'!$H$9+СВЦЭМ!$D$10+'СЕТ СН'!$H$5-'СЕТ СН'!$H$17</f>
        <v>5028.6543023300001</v>
      </c>
      <c r="M96" s="36">
        <f>SUMIFS(СВЦЭМ!$C$39:$C$758,СВЦЭМ!$A$39:$A$758,$A96,СВЦЭМ!$B$39:$B$758,M$83)+'СЕТ СН'!$H$9+СВЦЭМ!$D$10+'СЕТ СН'!$H$5-'СЕТ СН'!$H$17</f>
        <v>5075.61366696</v>
      </c>
      <c r="N96" s="36">
        <f>SUMIFS(СВЦЭМ!$C$39:$C$758,СВЦЭМ!$A$39:$A$758,$A96,СВЦЭМ!$B$39:$B$758,N$83)+'СЕТ СН'!$H$9+СВЦЭМ!$D$10+'СЕТ СН'!$H$5-'СЕТ СН'!$H$17</f>
        <v>5096.4434657100001</v>
      </c>
      <c r="O96" s="36">
        <f>SUMIFS(СВЦЭМ!$C$39:$C$758,СВЦЭМ!$A$39:$A$758,$A96,СВЦЭМ!$B$39:$B$758,O$83)+'СЕТ СН'!$H$9+СВЦЭМ!$D$10+'СЕТ СН'!$H$5-'СЕТ СН'!$H$17</f>
        <v>5086.8492838399998</v>
      </c>
      <c r="P96" s="36">
        <f>SUMIFS(СВЦЭМ!$C$39:$C$758,СВЦЭМ!$A$39:$A$758,$A96,СВЦЭМ!$B$39:$B$758,P$83)+'СЕТ СН'!$H$9+СВЦЭМ!$D$10+'СЕТ СН'!$H$5-'СЕТ СН'!$H$17</f>
        <v>5084.8934129700001</v>
      </c>
      <c r="Q96" s="36">
        <f>SUMIFS(СВЦЭМ!$C$39:$C$758,СВЦЭМ!$A$39:$A$758,$A96,СВЦЭМ!$B$39:$B$758,Q$83)+'СЕТ СН'!$H$9+СВЦЭМ!$D$10+'СЕТ СН'!$H$5-'СЕТ СН'!$H$17</f>
        <v>5082.8148501400001</v>
      </c>
      <c r="R96" s="36">
        <f>SUMIFS(СВЦЭМ!$C$39:$C$758,СВЦЭМ!$A$39:$A$758,$A96,СВЦЭМ!$B$39:$B$758,R$83)+'СЕТ СН'!$H$9+СВЦЭМ!$D$10+'СЕТ СН'!$H$5-'СЕТ СН'!$H$17</f>
        <v>5092.1655027400002</v>
      </c>
      <c r="S96" s="36">
        <f>SUMIFS(СВЦЭМ!$C$39:$C$758,СВЦЭМ!$A$39:$A$758,$A96,СВЦЭМ!$B$39:$B$758,S$83)+'СЕТ СН'!$H$9+СВЦЭМ!$D$10+'СЕТ СН'!$H$5-'СЕТ СН'!$H$17</f>
        <v>5089.4623609099999</v>
      </c>
      <c r="T96" s="36">
        <f>SUMIFS(СВЦЭМ!$C$39:$C$758,СВЦЭМ!$A$39:$A$758,$A96,СВЦЭМ!$B$39:$B$758,T$83)+'СЕТ СН'!$H$9+СВЦЭМ!$D$10+'СЕТ СН'!$H$5-'СЕТ СН'!$H$17</f>
        <v>5034.3745418600001</v>
      </c>
      <c r="U96" s="36">
        <f>SUMIFS(СВЦЭМ!$C$39:$C$758,СВЦЭМ!$A$39:$A$758,$A96,СВЦЭМ!$B$39:$B$758,U$83)+'СЕТ СН'!$H$9+СВЦЭМ!$D$10+'СЕТ СН'!$H$5-'СЕТ СН'!$H$17</f>
        <v>5065.6476292799998</v>
      </c>
      <c r="V96" s="36">
        <f>SUMIFS(СВЦЭМ!$C$39:$C$758,СВЦЭМ!$A$39:$A$758,$A96,СВЦЭМ!$B$39:$B$758,V$83)+'СЕТ СН'!$H$9+СВЦЭМ!$D$10+'СЕТ СН'!$H$5-'СЕТ СН'!$H$17</f>
        <v>5088.9783204400001</v>
      </c>
      <c r="W96" s="36">
        <f>SUMIFS(СВЦЭМ!$C$39:$C$758,СВЦЭМ!$A$39:$A$758,$A96,СВЦЭМ!$B$39:$B$758,W$83)+'СЕТ СН'!$H$9+СВЦЭМ!$D$10+'СЕТ СН'!$H$5-'СЕТ СН'!$H$17</f>
        <v>5101.3850848299999</v>
      </c>
      <c r="X96" s="36">
        <f>SUMIFS(СВЦЭМ!$C$39:$C$758,СВЦЭМ!$A$39:$A$758,$A96,СВЦЭМ!$B$39:$B$758,X$83)+'СЕТ СН'!$H$9+СВЦЭМ!$D$10+'СЕТ СН'!$H$5-'СЕТ СН'!$H$17</f>
        <v>5103.2488356600006</v>
      </c>
      <c r="Y96" s="36">
        <f>SUMIFS(СВЦЭМ!$C$39:$C$758,СВЦЭМ!$A$39:$A$758,$A96,СВЦЭМ!$B$39:$B$758,Y$83)+'СЕТ СН'!$H$9+СВЦЭМ!$D$10+'СЕТ СН'!$H$5-'СЕТ СН'!$H$17</f>
        <v>5154.3726961000002</v>
      </c>
    </row>
    <row r="97" spans="1:25" ht="15.75" x14ac:dyDescent="0.2">
      <c r="A97" s="35">
        <f t="shared" si="2"/>
        <v>45610</v>
      </c>
      <c r="B97" s="36">
        <f>SUMIFS(СВЦЭМ!$C$39:$C$758,СВЦЭМ!$A$39:$A$758,$A97,СВЦЭМ!$B$39:$B$758,B$83)+'СЕТ СН'!$H$9+СВЦЭМ!$D$10+'СЕТ СН'!$H$5-'СЕТ СН'!$H$17</f>
        <v>5135.0780502200005</v>
      </c>
      <c r="C97" s="36">
        <f>SUMIFS(СВЦЭМ!$C$39:$C$758,СВЦЭМ!$A$39:$A$758,$A97,СВЦЭМ!$B$39:$B$758,C$83)+'СЕТ СН'!$H$9+СВЦЭМ!$D$10+'СЕТ СН'!$H$5-'СЕТ СН'!$H$17</f>
        <v>5185.0840224000003</v>
      </c>
      <c r="D97" s="36">
        <f>SUMIFS(СВЦЭМ!$C$39:$C$758,СВЦЭМ!$A$39:$A$758,$A97,СВЦЭМ!$B$39:$B$758,D$83)+'СЕТ СН'!$H$9+СВЦЭМ!$D$10+'СЕТ СН'!$H$5-'СЕТ СН'!$H$17</f>
        <v>5206.37669379</v>
      </c>
      <c r="E97" s="36">
        <f>SUMIFS(СВЦЭМ!$C$39:$C$758,СВЦЭМ!$A$39:$A$758,$A97,СВЦЭМ!$B$39:$B$758,E$83)+'СЕТ СН'!$H$9+СВЦЭМ!$D$10+'СЕТ СН'!$H$5-'СЕТ СН'!$H$17</f>
        <v>5225.2114209299998</v>
      </c>
      <c r="F97" s="36">
        <f>SUMIFS(СВЦЭМ!$C$39:$C$758,СВЦЭМ!$A$39:$A$758,$A97,СВЦЭМ!$B$39:$B$758,F$83)+'СЕТ СН'!$H$9+СВЦЭМ!$D$10+'СЕТ СН'!$H$5-'СЕТ СН'!$H$17</f>
        <v>5225.6502909800001</v>
      </c>
      <c r="G97" s="36">
        <f>SUMIFS(СВЦЭМ!$C$39:$C$758,СВЦЭМ!$A$39:$A$758,$A97,СВЦЭМ!$B$39:$B$758,G$83)+'СЕТ СН'!$H$9+СВЦЭМ!$D$10+'СЕТ СН'!$H$5-'СЕТ СН'!$H$17</f>
        <v>5201.1179038099999</v>
      </c>
      <c r="H97" s="36">
        <f>SUMIFS(СВЦЭМ!$C$39:$C$758,СВЦЭМ!$A$39:$A$758,$A97,СВЦЭМ!$B$39:$B$758,H$83)+'СЕТ СН'!$H$9+СВЦЭМ!$D$10+'СЕТ СН'!$H$5-'СЕТ СН'!$H$17</f>
        <v>5162.14174078</v>
      </c>
      <c r="I97" s="36">
        <f>SUMIFS(СВЦЭМ!$C$39:$C$758,СВЦЭМ!$A$39:$A$758,$A97,СВЦЭМ!$B$39:$B$758,I$83)+'СЕТ СН'!$H$9+СВЦЭМ!$D$10+'СЕТ СН'!$H$5-'СЕТ СН'!$H$17</f>
        <v>5101.7093942400006</v>
      </c>
      <c r="J97" s="36">
        <f>SUMIFS(СВЦЭМ!$C$39:$C$758,СВЦЭМ!$A$39:$A$758,$A97,СВЦЭМ!$B$39:$B$758,J$83)+'СЕТ СН'!$H$9+СВЦЭМ!$D$10+'СЕТ СН'!$H$5-'СЕТ СН'!$H$17</f>
        <v>5075.3245421499996</v>
      </c>
      <c r="K97" s="36">
        <f>SUMIFS(СВЦЭМ!$C$39:$C$758,СВЦЭМ!$A$39:$A$758,$A97,СВЦЭМ!$B$39:$B$758,K$83)+'СЕТ СН'!$H$9+СВЦЭМ!$D$10+'СЕТ СН'!$H$5-'СЕТ СН'!$H$17</f>
        <v>5055.0737202800001</v>
      </c>
      <c r="L97" s="36">
        <f>SUMIFS(СВЦЭМ!$C$39:$C$758,СВЦЭМ!$A$39:$A$758,$A97,СВЦЭМ!$B$39:$B$758,L$83)+'СЕТ СН'!$H$9+СВЦЭМ!$D$10+'СЕТ СН'!$H$5-'СЕТ СН'!$H$17</f>
        <v>5057.5823156300003</v>
      </c>
      <c r="M97" s="36">
        <f>SUMIFS(СВЦЭМ!$C$39:$C$758,СВЦЭМ!$A$39:$A$758,$A97,СВЦЭМ!$B$39:$B$758,M$83)+'СЕТ СН'!$H$9+СВЦЭМ!$D$10+'СЕТ СН'!$H$5-'СЕТ СН'!$H$17</f>
        <v>5063.3510214100006</v>
      </c>
      <c r="N97" s="36">
        <f>SUMIFS(СВЦЭМ!$C$39:$C$758,СВЦЭМ!$A$39:$A$758,$A97,СВЦЭМ!$B$39:$B$758,N$83)+'СЕТ СН'!$H$9+СВЦЭМ!$D$10+'СЕТ СН'!$H$5-'СЕТ СН'!$H$17</f>
        <v>5113.68227802</v>
      </c>
      <c r="O97" s="36">
        <f>SUMIFS(СВЦЭМ!$C$39:$C$758,СВЦЭМ!$A$39:$A$758,$A97,СВЦЭМ!$B$39:$B$758,O$83)+'СЕТ СН'!$H$9+СВЦЭМ!$D$10+'СЕТ СН'!$H$5-'СЕТ СН'!$H$17</f>
        <v>5104.84141912</v>
      </c>
      <c r="P97" s="36">
        <f>SUMIFS(СВЦЭМ!$C$39:$C$758,СВЦЭМ!$A$39:$A$758,$A97,СВЦЭМ!$B$39:$B$758,P$83)+'СЕТ СН'!$H$9+СВЦЭМ!$D$10+'СЕТ СН'!$H$5-'СЕТ СН'!$H$17</f>
        <v>5100.7307905300004</v>
      </c>
      <c r="Q97" s="36">
        <f>SUMIFS(СВЦЭМ!$C$39:$C$758,СВЦЭМ!$A$39:$A$758,$A97,СВЦЭМ!$B$39:$B$758,Q$83)+'СЕТ СН'!$H$9+СВЦЭМ!$D$10+'СЕТ СН'!$H$5-'СЕТ СН'!$H$17</f>
        <v>5106.0481998599998</v>
      </c>
      <c r="R97" s="36">
        <f>SUMIFS(СВЦЭМ!$C$39:$C$758,СВЦЭМ!$A$39:$A$758,$A97,СВЦЭМ!$B$39:$B$758,R$83)+'СЕТ СН'!$H$9+СВЦЭМ!$D$10+'СЕТ СН'!$H$5-'СЕТ СН'!$H$17</f>
        <v>5095.0499239600003</v>
      </c>
      <c r="S97" s="36">
        <f>SUMIFS(СВЦЭМ!$C$39:$C$758,СВЦЭМ!$A$39:$A$758,$A97,СВЦЭМ!$B$39:$B$758,S$83)+'СЕТ СН'!$H$9+СВЦЭМ!$D$10+'СЕТ СН'!$H$5-'СЕТ СН'!$H$17</f>
        <v>5073.5699403300005</v>
      </c>
      <c r="T97" s="36">
        <f>SUMIFS(СВЦЭМ!$C$39:$C$758,СВЦЭМ!$A$39:$A$758,$A97,СВЦЭМ!$B$39:$B$758,T$83)+'СЕТ СН'!$H$9+СВЦЭМ!$D$10+'СЕТ СН'!$H$5-'СЕТ СН'!$H$17</f>
        <v>4995.5784001400007</v>
      </c>
      <c r="U97" s="36">
        <f>SUMIFS(СВЦЭМ!$C$39:$C$758,СВЦЭМ!$A$39:$A$758,$A97,СВЦЭМ!$B$39:$B$758,U$83)+'СЕТ СН'!$H$9+СВЦЭМ!$D$10+'СЕТ СН'!$H$5-'СЕТ СН'!$H$17</f>
        <v>5026.4343942000005</v>
      </c>
      <c r="V97" s="36">
        <f>SUMIFS(СВЦЭМ!$C$39:$C$758,СВЦЭМ!$A$39:$A$758,$A97,СВЦЭМ!$B$39:$B$758,V$83)+'СЕТ СН'!$H$9+СВЦЭМ!$D$10+'СЕТ СН'!$H$5-'СЕТ СН'!$H$17</f>
        <v>5051.0098472899999</v>
      </c>
      <c r="W97" s="36">
        <f>SUMIFS(СВЦЭМ!$C$39:$C$758,СВЦЭМ!$A$39:$A$758,$A97,СВЦЭМ!$B$39:$B$758,W$83)+'СЕТ СН'!$H$9+СВЦЭМ!$D$10+'СЕТ СН'!$H$5-'СЕТ СН'!$H$17</f>
        <v>5068.5610912900001</v>
      </c>
      <c r="X97" s="36">
        <f>SUMIFS(СВЦЭМ!$C$39:$C$758,СВЦЭМ!$A$39:$A$758,$A97,СВЦЭМ!$B$39:$B$758,X$83)+'СЕТ СН'!$H$9+СВЦЭМ!$D$10+'СЕТ СН'!$H$5-'СЕТ СН'!$H$17</f>
        <v>5094.2712631900004</v>
      </c>
      <c r="Y97" s="36">
        <f>SUMIFS(СВЦЭМ!$C$39:$C$758,СВЦЭМ!$A$39:$A$758,$A97,СВЦЭМ!$B$39:$B$758,Y$83)+'СЕТ СН'!$H$9+СВЦЭМ!$D$10+'СЕТ СН'!$H$5-'СЕТ СН'!$H$17</f>
        <v>5117.7207278799997</v>
      </c>
    </row>
    <row r="98" spans="1:25" ht="15.75" x14ac:dyDescent="0.2">
      <c r="A98" s="35">
        <f t="shared" si="2"/>
        <v>45611</v>
      </c>
      <c r="B98" s="36">
        <f>SUMIFS(СВЦЭМ!$C$39:$C$758,СВЦЭМ!$A$39:$A$758,$A98,СВЦЭМ!$B$39:$B$758,B$83)+'СЕТ СН'!$H$9+СВЦЭМ!$D$10+'СЕТ СН'!$H$5-'СЕТ СН'!$H$17</f>
        <v>5195.8495221399999</v>
      </c>
      <c r="C98" s="36">
        <f>SUMIFS(СВЦЭМ!$C$39:$C$758,СВЦЭМ!$A$39:$A$758,$A98,СВЦЭМ!$B$39:$B$758,C$83)+'СЕТ СН'!$H$9+СВЦЭМ!$D$10+'СЕТ СН'!$H$5-'СЕТ СН'!$H$17</f>
        <v>5251.3660166200007</v>
      </c>
      <c r="D98" s="36">
        <f>SUMIFS(СВЦЭМ!$C$39:$C$758,СВЦЭМ!$A$39:$A$758,$A98,СВЦЭМ!$B$39:$B$758,D$83)+'СЕТ СН'!$H$9+СВЦЭМ!$D$10+'СЕТ СН'!$H$5-'СЕТ СН'!$H$17</f>
        <v>5265.8655472299997</v>
      </c>
      <c r="E98" s="36">
        <f>SUMIFS(СВЦЭМ!$C$39:$C$758,СВЦЭМ!$A$39:$A$758,$A98,СВЦЭМ!$B$39:$B$758,E$83)+'СЕТ СН'!$H$9+СВЦЭМ!$D$10+'СЕТ СН'!$H$5-'СЕТ СН'!$H$17</f>
        <v>5268.20069745</v>
      </c>
      <c r="F98" s="36">
        <f>SUMIFS(СВЦЭМ!$C$39:$C$758,СВЦЭМ!$A$39:$A$758,$A98,СВЦЭМ!$B$39:$B$758,F$83)+'СЕТ СН'!$H$9+СВЦЭМ!$D$10+'СЕТ СН'!$H$5-'СЕТ СН'!$H$17</f>
        <v>5259.1763023900003</v>
      </c>
      <c r="G98" s="36">
        <f>SUMIFS(СВЦЭМ!$C$39:$C$758,СВЦЭМ!$A$39:$A$758,$A98,СВЦЭМ!$B$39:$B$758,G$83)+'СЕТ СН'!$H$9+СВЦЭМ!$D$10+'СЕТ СН'!$H$5-'СЕТ СН'!$H$17</f>
        <v>5243.6832075000002</v>
      </c>
      <c r="H98" s="36">
        <f>SUMIFS(СВЦЭМ!$C$39:$C$758,СВЦЭМ!$A$39:$A$758,$A98,СВЦЭМ!$B$39:$B$758,H$83)+'СЕТ СН'!$H$9+СВЦЭМ!$D$10+'СЕТ СН'!$H$5-'СЕТ СН'!$H$17</f>
        <v>5183.1891513</v>
      </c>
      <c r="I98" s="36">
        <f>SUMIFS(СВЦЭМ!$C$39:$C$758,СВЦЭМ!$A$39:$A$758,$A98,СВЦЭМ!$B$39:$B$758,I$83)+'СЕТ СН'!$H$9+СВЦЭМ!$D$10+'СЕТ СН'!$H$5-'СЕТ СН'!$H$17</f>
        <v>5105.2949072000001</v>
      </c>
      <c r="J98" s="36">
        <f>SUMIFS(СВЦЭМ!$C$39:$C$758,СВЦЭМ!$A$39:$A$758,$A98,СВЦЭМ!$B$39:$B$758,J$83)+'СЕТ СН'!$H$9+СВЦЭМ!$D$10+'СЕТ СН'!$H$5-'СЕТ СН'!$H$17</f>
        <v>5058.0497307900005</v>
      </c>
      <c r="K98" s="36">
        <f>SUMIFS(СВЦЭМ!$C$39:$C$758,СВЦЭМ!$A$39:$A$758,$A98,СВЦЭМ!$B$39:$B$758,K$83)+'СЕТ СН'!$H$9+СВЦЭМ!$D$10+'СЕТ СН'!$H$5-'СЕТ СН'!$H$17</f>
        <v>5008.9397089399999</v>
      </c>
      <c r="L98" s="36">
        <f>SUMIFS(СВЦЭМ!$C$39:$C$758,СВЦЭМ!$A$39:$A$758,$A98,СВЦЭМ!$B$39:$B$758,L$83)+'СЕТ СН'!$H$9+СВЦЭМ!$D$10+'СЕТ СН'!$H$5-'СЕТ СН'!$H$17</f>
        <v>5043.2620723500004</v>
      </c>
      <c r="M98" s="36">
        <f>SUMIFS(СВЦЭМ!$C$39:$C$758,СВЦЭМ!$A$39:$A$758,$A98,СВЦЭМ!$B$39:$B$758,M$83)+'СЕТ СН'!$H$9+СВЦЭМ!$D$10+'СЕТ СН'!$H$5-'СЕТ СН'!$H$17</f>
        <v>5078.8486129900002</v>
      </c>
      <c r="N98" s="36">
        <f>SUMIFS(СВЦЭМ!$C$39:$C$758,СВЦЭМ!$A$39:$A$758,$A98,СВЦЭМ!$B$39:$B$758,N$83)+'СЕТ СН'!$H$9+СВЦЭМ!$D$10+'СЕТ СН'!$H$5-'СЕТ СН'!$H$17</f>
        <v>5113.3233634799999</v>
      </c>
      <c r="O98" s="36">
        <f>SUMIFS(СВЦЭМ!$C$39:$C$758,СВЦЭМ!$A$39:$A$758,$A98,СВЦЭМ!$B$39:$B$758,O$83)+'СЕТ СН'!$H$9+СВЦЭМ!$D$10+'СЕТ СН'!$H$5-'СЕТ СН'!$H$17</f>
        <v>5097.3913851699999</v>
      </c>
      <c r="P98" s="36">
        <f>SUMIFS(СВЦЭМ!$C$39:$C$758,СВЦЭМ!$A$39:$A$758,$A98,СВЦЭМ!$B$39:$B$758,P$83)+'СЕТ СН'!$H$9+СВЦЭМ!$D$10+'СЕТ СН'!$H$5-'СЕТ СН'!$H$17</f>
        <v>5111.7116066899998</v>
      </c>
      <c r="Q98" s="36">
        <f>SUMIFS(СВЦЭМ!$C$39:$C$758,СВЦЭМ!$A$39:$A$758,$A98,СВЦЭМ!$B$39:$B$758,Q$83)+'СЕТ СН'!$H$9+СВЦЭМ!$D$10+'СЕТ СН'!$H$5-'СЕТ СН'!$H$17</f>
        <v>5104.1414065999998</v>
      </c>
      <c r="R98" s="36">
        <f>SUMIFS(СВЦЭМ!$C$39:$C$758,СВЦЭМ!$A$39:$A$758,$A98,СВЦЭМ!$B$39:$B$758,R$83)+'СЕТ СН'!$H$9+СВЦЭМ!$D$10+'СЕТ СН'!$H$5-'СЕТ СН'!$H$17</f>
        <v>5104.38524891</v>
      </c>
      <c r="S98" s="36">
        <f>SUMIFS(СВЦЭМ!$C$39:$C$758,СВЦЭМ!$A$39:$A$758,$A98,СВЦЭМ!$B$39:$B$758,S$83)+'СЕТ СН'!$H$9+СВЦЭМ!$D$10+'СЕТ СН'!$H$5-'СЕТ СН'!$H$17</f>
        <v>5097.3923742699999</v>
      </c>
      <c r="T98" s="36">
        <f>SUMIFS(СВЦЭМ!$C$39:$C$758,СВЦЭМ!$A$39:$A$758,$A98,СВЦЭМ!$B$39:$B$758,T$83)+'СЕТ СН'!$H$9+СВЦЭМ!$D$10+'СЕТ СН'!$H$5-'СЕТ СН'!$H$17</f>
        <v>5013.8627726300001</v>
      </c>
      <c r="U98" s="36">
        <f>SUMIFS(СВЦЭМ!$C$39:$C$758,СВЦЭМ!$A$39:$A$758,$A98,СВЦЭМ!$B$39:$B$758,U$83)+'СЕТ СН'!$H$9+СВЦЭМ!$D$10+'СЕТ СН'!$H$5-'СЕТ СН'!$H$17</f>
        <v>5045.6837618200007</v>
      </c>
      <c r="V98" s="36">
        <f>SUMIFS(СВЦЭМ!$C$39:$C$758,СВЦЭМ!$A$39:$A$758,$A98,СВЦЭМ!$B$39:$B$758,V$83)+'СЕТ СН'!$H$9+СВЦЭМ!$D$10+'СЕТ СН'!$H$5-'СЕТ СН'!$H$17</f>
        <v>5063.0087190900003</v>
      </c>
      <c r="W98" s="36">
        <f>SUMIFS(СВЦЭМ!$C$39:$C$758,СВЦЭМ!$A$39:$A$758,$A98,СВЦЭМ!$B$39:$B$758,W$83)+'СЕТ СН'!$H$9+СВЦЭМ!$D$10+'СЕТ СН'!$H$5-'СЕТ СН'!$H$17</f>
        <v>5068.0289300200002</v>
      </c>
      <c r="X98" s="36">
        <f>SUMIFS(СВЦЭМ!$C$39:$C$758,СВЦЭМ!$A$39:$A$758,$A98,СВЦЭМ!$B$39:$B$758,X$83)+'СЕТ СН'!$H$9+СВЦЭМ!$D$10+'СЕТ СН'!$H$5-'СЕТ СН'!$H$17</f>
        <v>5076.6413106400005</v>
      </c>
      <c r="Y98" s="36">
        <f>SUMIFS(СВЦЭМ!$C$39:$C$758,СВЦЭМ!$A$39:$A$758,$A98,СВЦЭМ!$B$39:$B$758,Y$83)+'СЕТ СН'!$H$9+СВЦЭМ!$D$10+'СЕТ СН'!$H$5-'СЕТ СН'!$H$17</f>
        <v>5140.5402671600004</v>
      </c>
    </row>
    <row r="99" spans="1:25" ht="15.75" x14ac:dyDescent="0.2">
      <c r="A99" s="35">
        <f t="shared" si="2"/>
        <v>45612</v>
      </c>
      <c r="B99" s="36">
        <f>SUMIFS(СВЦЭМ!$C$39:$C$758,СВЦЭМ!$A$39:$A$758,$A99,СВЦЭМ!$B$39:$B$758,B$83)+'СЕТ СН'!$H$9+СВЦЭМ!$D$10+'СЕТ СН'!$H$5-'СЕТ СН'!$H$17</f>
        <v>5021.0964638000005</v>
      </c>
      <c r="C99" s="36">
        <f>SUMIFS(СВЦЭМ!$C$39:$C$758,СВЦЭМ!$A$39:$A$758,$A99,СВЦЭМ!$B$39:$B$758,C$83)+'СЕТ СН'!$H$9+СВЦЭМ!$D$10+'СЕТ СН'!$H$5-'СЕТ СН'!$H$17</f>
        <v>5063.9770002900004</v>
      </c>
      <c r="D99" s="36">
        <f>SUMIFS(СВЦЭМ!$C$39:$C$758,СВЦЭМ!$A$39:$A$758,$A99,СВЦЭМ!$B$39:$B$758,D$83)+'СЕТ СН'!$H$9+СВЦЭМ!$D$10+'СЕТ СН'!$H$5-'СЕТ СН'!$H$17</f>
        <v>5077.4540582200007</v>
      </c>
      <c r="E99" s="36">
        <f>SUMIFS(СВЦЭМ!$C$39:$C$758,СВЦЭМ!$A$39:$A$758,$A99,СВЦЭМ!$B$39:$B$758,E$83)+'СЕТ СН'!$H$9+СВЦЭМ!$D$10+'СЕТ СН'!$H$5-'СЕТ СН'!$H$17</f>
        <v>5071.2555497600006</v>
      </c>
      <c r="F99" s="36">
        <f>SUMIFS(СВЦЭМ!$C$39:$C$758,СВЦЭМ!$A$39:$A$758,$A99,СВЦЭМ!$B$39:$B$758,F$83)+'СЕТ СН'!$H$9+СВЦЭМ!$D$10+'СЕТ СН'!$H$5-'СЕТ СН'!$H$17</f>
        <v>5078.9162940000006</v>
      </c>
      <c r="G99" s="36">
        <f>SUMIFS(СВЦЭМ!$C$39:$C$758,СВЦЭМ!$A$39:$A$758,$A99,СВЦЭМ!$B$39:$B$758,G$83)+'СЕТ СН'!$H$9+СВЦЭМ!$D$10+'СЕТ СН'!$H$5-'СЕТ СН'!$H$17</f>
        <v>5080.1256590900002</v>
      </c>
      <c r="H99" s="36">
        <f>SUMIFS(СВЦЭМ!$C$39:$C$758,СВЦЭМ!$A$39:$A$758,$A99,СВЦЭМ!$B$39:$B$758,H$83)+'СЕТ СН'!$H$9+СВЦЭМ!$D$10+'СЕТ СН'!$H$5-'СЕТ СН'!$H$17</f>
        <v>5095.0245976700007</v>
      </c>
      <c r="I99" s="36">
        <f>SUMIFS(СВЦЭМ!$C$39:$C$758,СВЦЭМ!$A$39:$A$758,$A99,СВЦЭМ!$B$39:$B$758,I$83)+'СЕТ СН'!$H$9+СВЦЭМ!$D$10+'СЕТ СН'!$H$5-'СЕТ СН'!$H$17</f>
        <v>5079.5071506700006</v>
      </c>
      <c r="J99" s="36">
        <f>SUMIFS(СВЦЭМ!$C$39:$C$758,СВЦЭМ!$A$39:$A$758,$A99,СВЦЭМ!$B$39:$B$758,J$83)+'СЕТ СН'!$H$9+СВЦЭМ!$D$10+'СЕТ СН'!$H$5-'СЕТ СН'!$H$17</f>
        <v>5023.2701025900005</v>
      </c>
      <c r="K99" s="36">
        <f>SUMIFS(СВЦЭМ!$C$39:$C$758,СВЦЭМ!$A$39:$A$758,$A99,СВЦЭМ!$B$39:$B$758,K$83)+'СЕТ СН'!$H$9+СВЦЭМ!$D$10+'СЕТ СН'!$H$5-'СЕТ СН'!$H$17</f>
        <v>4937.4538615399997</v>
      </c>
      <c r="L99" s="36">
        <f>SUMIFS(СВЦЭМ!$C$39:$C$758,СВЦЭМ!$A$39:$A$758,$A99,СВЦЭМ!$B$39:$B$758,L$83)+'СЕТ СН'!$H$9+СВЦЭМ!$D$10+'СЕТ СН'!$H$5-'СЕТ СН'!$H$17</f>
        <v>4901.5089763800006</v>
      </c>
      <c r="M99" s="36">
        <f>SUMIFS(СВЦЭМ!$C$39:$C$758,СВЦЭМ!$A$39:$A$758,$A99,СВЦЭМ!$B$39:$B$758,M$83)+'СЕТ СН'!$H$9+СВЦЭМ!$D$10+'СЕТ СН'!$H$5-'СЕТ СН'!$H$17</f>
        <v>4916.0460158200003</v>
      </c>
      <c r="N99" s="36">
        <f>SUMIFS(СВЦЭМ!$C$39:$C$758,СВЦЭМ!$A$39:$A$758,$A99,СВЦЭМ!$B$39:$B$758,N$83)+'СЕТ СН'!$H$9+СВЦЭМ!$D$10+'СЕТ СН'!$H$5-'СЕТ СН'!$H$17</f>
        <v>4933.4818572900003</v>
      </c>
      <c r="O99" s="36">
        <f>SUMIFS(СВЦЭМ!$C$39:$C$758,СВЦЭМ!$A$39:$A$758,$A99,СВЦЭМ!$B$39:$B$758,O$83)+'СЕТ СН'!$H$9+СВЦЭМ!$D$10+'СЕТ СН'!$H$5-'СЕТ СН'!$H$17</f>
        <v>4946.6619976700003</v>
      </c>
      <c r="P99" s="36">
        <f>SUMIFS(СВЦЭМ!$C$39:$C$758,СВЦЭМ!$A$39:$A$758,$A99,СВЦЭМ!$B$39:$B$758,P$83)+'СЕТ СН'!$H$9+СВЦЭМ!$D$10+'СЕТ СН'!$H$5-'СЕТ СН'!$H$17</f>
        <v>4961.7502040300005</v>
      </c>
      <c r="Q99" s="36">
        <f>SUMIFS(СВЦЭМ!$C$39:$C$758,СВЦЭМ!$A$39:$A$758,$A99,СВЦЭМ!$B$39:$B$758,Q$83)+'СЕТ СН'!$H$9+СВЦЭМ!$D$10+'СЕТ СН'!$H$5-'СЕТ СН'!$H$17</f>
        <v>4966.3660169900004</v>
      </c>
      <c r="R99" s="36">
        <f>SUMIFS(СВЦЭМ!$C$39:$C$758,СВЦЭМ!$A$39:$A$758,$A99,СВЦЭМ!$B$39:$B$758,R$83)+'СЕТ СН'!$H$9+СВЦЭМ!$D$10+'СЕТ СН'!$H$5-'СЕТ СН'!$H$17</f>
        <v>4981.4711639699999</v>
      </c>
      <c r="S99" s="36">
        <f>SUMIFS(СВЦЭМ!$C$39:$C$758,СВЦЭМ!$A$39:$A$758,$A99,СВЦЭМ!$B$39:$B$758,S$83)+'СЕТ СН'!$H$9+СВЦЭМ!$D$10+'СЕТ СН'!$H$5-'СЕТ СН'!$H$17</f>
        <v>4975.5938974999999</v>
      </c>
      <c r="T99" s="36">
        <f>SUMIFS(СВЦЭМ!$C$39:$C$758,СВЦЭМ!$A$39:$A$758,$A99,СВЦЭМ!$B$39:$B$758,T$83)+'СЕТ СН'!$H$9+СВЦЭМ!$D$10+'СЕТ СН'!$H$5-'СЕТ СН'!$H$17</f>
        <v>4927.5824257700006</v>
      </c>
      <c r="U99" s="36">
        <f>SUMIFS(СВЦЭМ!$C$39:$C$758,СВЦЭМ!$A$39:$A$758,$A99,СВЦЭМ!$B$39:$B$758,U$83)+'СЕТ СН'!$H$9+СВЦЭМ!$D$10+'СЕТ СН'!$H$5-'СЕТ СН'!$H$17</f>
        <v>4946.3468303899999</v>
      </c>
      <c r="V99" s="36">
        <f>SUMIFS(СВЦЭМ!$C$39:$C$758,СВЦЭМ!$A$39:$A$758,$A99,СВЦЭМ!$B$39:$B$758,V$83)+'СЕТ СН'!$H$9+СВЦЭМ!$D$10+'СЕТ СН'!$H$5-'СЕТ СН'!$H$17</f>
        <v>4960.6475029200001</v>
      </c>
      <c r="W99" s="36">
        <f>SUMIFS(СВЦЭМ!$C$39:$C$758,СВЦЭМ!$A$39:$A$758,$A99,СВЦЭМ!$B$39:$B$758,W$83)+'СЕТ СН'!$H$9+СВЦЭМ!$D$10+'СЕТ СН'!$H$5-'СЕТ СН'!$H$17</f>
        <v>4954.6434187200002</v>
      </c>
      <c r="X99" s="36">
        <f>SUMIFS(СВЦЭМ!$C$39:$C$758,СВЦЭМ!$A$39:$A$758,$A99,СВЦЭМ!$B$39:$B$758,X$83)+'СЕТ СН'!$H$9+СВЦЭМ!$D$10+'СЕТ СН'!$H$5-'СЕТ СН'!$H$17</f>
        <v>5004.1849905199997</v>
      </c>
      <c r="Y99" s="36">
        <f>SUMIFS(СВЦЭМ!$C$39:$C$758,СВЦЭМ!$A$39:$A$758,$A99,СВЦЭМ!$B$39:$B$758,Y$83)+'СЕТ СН'!$H$9+СВЦЭМ!$D$10+'СЕТ СН'!$H$5-'СЕТ СН'!$H$17</f>
        <v>5038.1591801200002</v>
      </c>
    </row>
    <row r="100" spans="1:25" ht="15.75" x14ac:dyDescent="0.2">
      <c r="A100" s="35">
        <f t="shared" si="2"/>
        <v>45613</v>
      </c>
      <c r="B100" s="36">
        <f>SUMIFS(СВЦЭМ!$C$39:$C$758,СВЦЭМ!$A$39:$A$758,$A100,СВЦЭМ!$B$39:$B$758,B$83)+'СЕТ СН'!$H$9+СВЦЭМ!$D$10+'СЕТ СН'!$H$5-'СЕТ СН'!$H$17</f>
        <v>5074.2968037299997</v>
      </c>
      <c r="C100" s="36">
        <f>SUMIFS(СВЦЭМ!$C$39:$C$758,СВЦЭМ!$A$39:$A$758,$A100,СВЦЭМ!$B$39:$B$758,C$83)+'СЕТ СН'!$H$9+СВЦЭМ!$D$10+'СЕТ СН'!$H$5-'СЕТ СН'!$H$17</f>
        <v>5114.9511860900002</v>
      </c>
      <c r="D100" s="36">
        <f>SUMIFS(СВЦЭМ!$C$39:$C$758,СВЦЭМ!$A$39:$A$758,$A100,СВЦЭМ!$B$39:$B$758,D$83)+'СЕТ СН'!$H$9+СВЦЭМ!$D$10+'СЕТ СН'!$H$5-'СЕТ СН'!$H$17</f>
        <v>5131.4610767499998</v>
      </c>
      <c r="E100" s="36">
        <f>SUMIFS(СВЦЭМ!$C$39:$C$758,СВЦЭМ!$A$39:$A$758,$A100,СВЦЭМ!$B$39:$B$758,E$83)+'СЕТ СН'!$H$9+СВЦЭМ!$D$10+'СЕТ СН'!$H$5-'СЕТ СН'!$H$17</f>
        <v>5147.0146137400006</v>
      </c>
      <c r="F100" s="36">
        <f>SUMIFS(СВЦЭМ!$C$39:$C$758,СВЦЭМ!$A$39:$A$758,$A100,СВЦЭМ!$B$39:$B$758,F$83)+'СЕТ СН'!$H$9+СВЦЭМ!$D$10+'СЕТ СН'!$H$5-'СЕТ СН'!$H$17</f>
        <v>5145.2168779700005</v>
      </c>
      <c r="G100" s="36">
        <f>SUMIFS(СВЦЭМ!$C$39:$C$758,СВЦЭМ!$A$39:$A$758,$A100,СВЦЭМ!$B$39:$B$758,G$83)+'СЕТ СН'!$H$9+СВЦЭМ!$D$10+'СЕТ СН'!$H$5-'СЕТ СН'!$H$17</f>
        <v>5143.0432345500003</v>
      </c>
      <c r="H100" s="36">
        <f>SUMIFS(СВЦЭМ!$C$39:$C$758,СВЦЭМ!$A$39:$A$758,$A100,СВЦЭМ!$B$39:$B$758,H$83)+'СЕТ СН'!$H$9+СВЦЭМ!$D$10+'СЕТ СН'!$H$5-'СЕТ СН'!$H$17</f>
        <v>5105.1786427400002</v>
      </c>
      <c r="I100" s="36">
        <f>SUMIFS(СВЦЭМ!$C$39:$C$758,СВЦЭМ!$A$39:$A$758,$A100,СВЦЭМ!$B$39:$B$758,I$83)+'СЕТ СН'!$H$9+СВЦЭМ!$D$10+'СЕТ СН'!$H$5-'СЕТ СН'!$H$17</f>
        <v>5073.9033981900002</v>
      </c>
      <c r="J100" s="36">
        <f>SUMIFS(СВЦЭМ!$C$39:$C$758,СВЦЭМ!$A$39:$A$758,$A100,СВЦЭМ!$B$39:$B$758,J$83)+'СЕТ СН'!$H$9+СВЦЭМ!$D$10+'СЕТ СН'!$H$5-'СЕТ СН'!$H$17</f>
        <v>5037.7174166300001</v>
      </c>
      <c r="K100" s="36">
        <f>SUMIFS(СВЦЭМ!$C$39:$C$758,СВЦЭМ!$A$39:$A$758,$A100,СВЦЭМ!$B$39:$B$758,K$83)+'СЕТ СН'!$H$9+СВЦЭМ!$D$10+'СЕТ СН'!$H$5-'СЕТ СН'!$H$17</f>
        <v>4956.3729586899999</v>
      </c>
      <c r="L100" s="36">
        <f>SUMIFS(СВЦЭМ!$C$39:$C$758,СВЦЭМ!$A$39:$A$758,$A100,СВЦЭМ!$B$39:$B$758,L$83)+'СЕТ СН'!$H$9+СВЦЭМ!$D$10+'СЕТ СН'!$H$5-'СЕТ СН'!$H$17</f>
        <v>4923.41037615</v>
      </c>
      <c r="M100" s="36">
        <f>SUMIFS(СВЦЭМ!$C$39:$C$758,СВЦЭМ!$A$39:$A$758,$A100,СВЦЭМ!$B$39:$B$758,M$83)+'СЕТ СН'!$H$9+СВЦЭМ!$D$10+'СЕТ СН'!$H$5-'СЕТ СН'!$H$17</f>
        <v>4919.8149043700005</v>
      </c>
      <c r="N100" s="36">
        <f>SUMIFS(СВЦЭМ!$C$39:$C$758,СВЦЭМ!$A$39:$A$758,$A100,СВЦЭМ!$B$39:$B$758,N$83)+'СЕТ СН'!$H$9+СВЦЭМ!$D$10+'СЕТ СН'!$H$5-'СЕТ СН'!$H$17</f>
        <v>4935.4244403100001</v>
      </c>
      <c r="O100" s="36">
        <f>SUMIFS(СВЦЭМ!$C$39:$C$758,СВЦЭМ!$A$39:$A$758,$A100,СВЦЭМ!$B$39:$B$758,O$83)+'СЕТ СН'!$H$9+СВЦЭМ!$D$10+'СЕТ СН'!$H$5-'СЕТ СН'!$H$17</f>
        <v>4956.9093890499998</v>
      </c>
      <c r="P100" s="36">
        <f>SUMIFS(СВЦЭМ!$C$39:$C$758,СВЦЭМ!$A$39:$A$758,$A100,СВЦЭМ!$B$39:$B$758,P$83)+'СЕТ СН'!$H$9+СВЦЭМ!$D$10+'СЕТ СН'!$H$5-'СЕТ СН'!$H$17</f>
        <v>4963.7524409500002</v>
      </c>
      <c r="Q100" s="36">
        <f>SUMIFS(СВЦЭМ!$C$39:$C$758,СВЦЭМ!$A$39:$A$758,$A100,СВЦЭМ!$B$39:$B$758,Q$83)+'СЕТ СН'!$H$9+СВЦЭМ!$D$10+'СЕТ СН'!$H$5-'СЕТ СН'!$H$17</f>
        <v>4971.3759006</v>
      </c>
      <c r="R100" s="36">
        <f>SUMIFS(СВЦЭМ!$C$39:$C$758,СВЦЭМ!$A$39:$A$758,$A100,СВЦЭМ!$B$39:$B$758,R$83)+'СЕТ СН'!$H$9+СВЦЭМ!$D$10+'СЕТ СН'!$H$5-'СЕТ СН'!$H$17</f>
        <v>4955.7513458000003</v>
      </c>
      <c r="S100" s="36">
        <f>SUMIFS(СВЦЭМ!$C$39:$C$758,СВЦЭМ!$A$39:$A$758,$A100,СВЦЭМ!$B$39:$B$758,S$83)+'СЕТ СН'!$H$9+СВЦЭМ!$D$10+'СЕТ СН'!$H$5-'СЕТ СН'!$H$17</f>
        <v>4928.4025578700002</v>
      </c>
      <c r="T100" s="36">
        <f>SUMIFS(СВЦЭМ!$C$39:$C$758,СВЦЭМ!$A$39:$A$758,$A100,СВЦЭМ!$B$39:$B$758,T$83)+'СЕТ СН'!$H$9+СВЦЭМ!$D$10+'СЕТ СН'!$H$5-'СЕТ СН'!$H$17</f>
        <v>4878.8489895500006</v>
      </c>
      <c r="U100" s="36">
        <f>SUMIFS(СВЦЭМ!$C$39:$C$758,СВЦЭМ!$A$39:$A$758,$A100,СВЦЭМ!$B$39:$B$758,U$83)+'СЕТ СН'!$H$9+СВЦЭМ!$D$10+'СЕТ СН'!$H$5-'СЕТ СН'!$H$17</f>
        <v>4887.6828533600001</v>
      </c>
      <c r="V100" s="36">
        <f>SUMIFS(СВЦЭМ!$C$39:$C$758,СВЦЭМ!$A$39:$A$758,$A100,СВЦЭМ!$B$39:$B$758,V$83)+'СЕТ СН'!$H$9+СВЦЭМ!$D$10+'СЕТ СН'!$H$5-'СЕТ СН'!$H$17</f>
        <v>4914.5350141100007</v>
      </c>
      <c r="W100" s="36">
        <f>SUMIFS(СВЦЭМ!$C$39:$C$758,СВЦЭМ!$A$39:$A$758,$A100,СВЦЭМ!$B$39:$B$758,W$83)+'СЕТ СН'!$H$9+СВЦЭМ!$D$10+'СЕТ СН'!$H$5-'СЕТ СН'!$H$17</f>
        <v>4934.1318154600003</v>
      </c>
      <c r="X100" s="36">
        <f>SUMIFS(СВЦЭМ!$C$39:$C$758,СВЦЭМ!$A$39:$A$758,$A100,СВЦЭМ!$B$39:$B$758,X$83)+'СЕТ СН'!$H$9+СВЦЭМ!$D$10+'СЕТ СН'!$H$5-'СЕТ СН'!$H$17</f>
        <v>4979.3365861100001</v>
      </c>
      <c r="Y100" s="36">
        <f>SUMIFS(СВЦЭМ!$C$39:$C$758,СВЦЭМ!$A$39:$A$758,$A100,СВЦЭМ!$B$39:$B$758,Y$83)+'СЕТ СН'!$H$9+СВЦЭМ!$D$10+'СЕТ СН'!$H$5-'СЕТ СН'!$H$17</f>
        <v>5021.5246834299996</v>
      </c>
    </row>
    <row r="101" spans="1:25" ht="15.75" x14ac:dyDescent="0.2">
      <c r="A101" s="35">
        <f t="shared" si="2"/>
        <v>45614</v>
      </c>
      <c r="B101" s="36">
        <f>SUMIFS(СВЦЭМ!$C$39:$C$758,СВЦЭМ!$A$39:$A$758,$A101,СВЦЭМ!$B$39:$B$758,B$83)+'СЕТ СН'!$H$9+СВЦЭМ!$D$10+'СЕТ СН'!$H$5-'СЕТ СН'!$H$17</f>
        <v>5019.5978212400005</v>
      </c>
      <c r="C101" s="36">
        <f>SUMIFS(СВЦЭМ!$C$39:$C$758,СВЦЭМ!$A$39:$A$758,$A101,СВЦЭМ!$B$39:$B$758,C$83)+'СЕТ СН'!$H$9+СВЦЭМ!$D$10+'СЕТ СН'!$H$5-'СЕТ СН'!$H$17</f>
        <v>5073.5003120600004</v>
      </c>
      <c r="D101" s="36">
        <f>SUMIFS(СВЦЭМ!$C$39:$C$758,СВЦЭМ!$A$39:$A$758,$A101,СВЦЭМ!$B$39:$B$758,D$83)+'СЕТ СН'!$H$9+СВЦЭМ!$D$10+'СЕТ СН'!$H$5-'СЕТ СН'!$H$17</f>
        <v>5089.1381963800004</v>
      </c>
      <c r="E101" s="36">
        <f>SUMIFS(СВЦЭМ!$C$39:$C$758,СВЦЭМ!$A$39:$A$758,$A101,СВЦЭМ!$B$39:$B$758,E$83)+'СЕТ СН'!$H$9+СВЦЭМ!$D$10+'СЕТ СН'!$H$5-'СЕТ СН'!$H$17</f>
        <v>5098.09664367</v>
      </c>
      <c r="F101" s="36">
        <f>SUMIFS(СВЦЭМ!$C$39:$C$758,СВЦЭМ!$A$39:$A$758,$A101,СВЦЭМ!$B$39:$B$758,F$83)+'СЕТ СН'!$H$9+СВЦЭМ!$D$10+'СЕТ СН'!$H$5-'СЕТ СН'!$H$17</f>
        <v>5100.6588113200005</v>
      </c>
      <c r="G101" s="36">
        <f>SUMIFS(СВЦЭМ!$C$39:$C$758,СВЦЭМ!$A$39:$A$758,$A101,СВЦЭМ!$B$39:$B$758,G$83)+'СЕТ СН'!$H$9+СВЦЭМ!$D$10+'СЕТ СН'!$H$5-'СЕТ СН'!$H$17</f>
        <v>5074.4872952599999</v>
      </c>
      <c r="H101" s="36">
        <f>SUMIFS(СВЦЭМ!$C$39:$C$758,СВЦЭМ!$A$39:$A$758,$A101,СВЦЭМ!$B$39:$B$758,H$83)+'СЕТ СН'!$H$9+СВЦЭМ!$D$10+'СЕТ СН'!$H$5-'СЕТ СН'!$H$17</f>
        <v>5065.1711054300004</v>
      </c>
      <c r="I101" s="36">
        <f>SUMIFS(СВЦЭМ!$C$39:$C$758,СВЦЭМ!$A$39:$A$758,$A101,СВЦЭМ!$B$39:$B$758,I$83)+'СЕТ СН'!$H$9+СВЦЭМ!$D$10+'СЕТ СН'!$H$5-'СЕТ СН'!$H$17</f>
        <v>5055.1472335100007</v>
      </c>
      <c r="J101" s="36">
        <f>SUMIFS(СВЦЭМ!$C$39:$C$758,СВЦЭМ!$A$39:$A$758,$A101,СВЦЭМ!$B$39:$B$758,J$83)+'СЕТ СН'!$H$9+СВЦЭМ!$D$10+'СЕТ СН'!$H$5-'СЕТ СН'!$H$17</f>
        <v>5016.4407999699997</v>
      </c>
      <c r="K101" s="36">
        <f>SUMIFS(СВЦЭМ!$C$39:$C$758,СВЦЭМ!$A$39:$A$758,$A101,СВЦЭМ!$B$39:$B$758,K$83)+'СЕТ СН'!$H$9+СВЦЭМ!$D$10+'СЕТ СН'!$H$5-'СЕТ СН'!$H$17</f>
        <v>4985.0596467300002</v>
      </c>
      <c r="L101" s="36">
        <f>SUMIFS(СВЦЭМ!$C$39:$C$758,СВЦЭМ!$A$39:$A$758,$A101,СВЦЭМ!$B$39:$B$758,L$83)+'СЕТ СН'!$H$9+СВЦЭМ!$D$10+'СЕТ СН'!$H$5-'СЕТ СН'!$H$17</f>
        <v>4967.6610164900003</v>
      </c>
      <c r="M101" s="36">
        <f>SUMIFS(СВЦЭМ!$C$39:$C$758,СВЦЭМ!$A$39:$A$758,$A101,СВЦЭМ!$B$39:$B$758,M$83)+'СЕТ СН'!$H$9+СВЦЭМ!$D$10+'СЕТ СН'!$H$5-'СЕТ СН'!$H$17</f>
        <v>4990.7501963499999</v>
      </c>
      <c r="N101" s="36">
        <f>SUMIFS(СВЦЭМ!$C$39:$C$758,СВЦЭМ!$A$39:$A$758,$A101,СВЦЭМ!$B$39:$B$758,N$83)+'СЕТ СН'!$H$9+СВЦЭМ!$D$10+'СЕТ СН'!$H$5-'СЕТ СН'!$H$17</f>
        <v>5031.9026432299997</v>
      </c>
      <c r="O101" s="36">
        <f>SUMIFS(СВЦЭМ!$C$39:$C$758,СВЦЭМ!$A$39:$A$758,$A101,СВЦЭМ!$B$39:$B$758,O$83)+'СЕТ СН'!$H$9+СВЦЭМ!$D$10+'СЕТ СН'!$H$5-'СЕТ СН'!$H$17</f>
        <v>5008.6327992300003</v>
      </c>
      <c r="P101" s="36">
        <f>SUMIFS(СВЦЭМ!$C$39:$C$758,СВЦЭМ!$A$39:$A$758,$A101,СВЦЭМ!$B$39:$B$758,P$83)+'СЕТ СН'!$H$9+СВЦЭМ!$D$10+'СЕТ СН'!$H$5-'СЕТ СН'!$H$17</f>
        <v>5027.42995522</v>
      </c>
      <c r="Q101" s="36">
        <f>SUMIFS(СВЦЭМ!$C$39:$C$758,СВЦЭМ!$A$39:$A$758,$A101,СВЦЭМ!$B$39:$B$758,Q$83)+'СЕТ СН'!$H$9+СВЦЭМ!$D$10+'СЕТ СН'!$H$5-'СЕТ СН'!$H$17</f>
        <v>5028.3423890100003</v>
      </c>
      <c r="R101" s="36">
        <f>SUMIFS(СВЦЭМ!$C$39:$C$758,СВЦЭМ!$A$39:$A$758,$A101,СВЦЭМ!$B$39:$B$758,R$83)+'СЕТ СН'!$H$9+СВЦЭМ!$D$10+'СЕТ СН'!$H$5-'СЕТ СН'!$H$17</f>
        <v>5017.8974956100001</v>
      </c>
      <c r="S101" s="36">
        <f>SUMIFS(СВЦЭМ!$C$39:$C$758,СВЦЭМ!$A$39:$A$758,$A101,СВЦЭМ!$B$39:$B$758,S$83)+'СЕТ СН'!$H$9+СВЦЭМ!$D$10+'СЕТ СН'!$H$5-'СЕТ СН'!$H$17</f>
        <v>4985.7970229299999</v>
      </c>
      <c r="T101" s="36">
        <f>SUMIFS(СВЦЭМ!$C$39:$C$758,СВЦЭМ!$A$39:$A$758,$A101,СВЦЭМ!$B$39:$B$758,T$83)+'СЕТ СН'!$H$9+СВЦЭМ!$D$10+'СЕТ СН'!$H$5-'СЕТ СН'!$H$17</f>
        <v>4925.1207854599998</v>
      </c>
      <c r="U101" s="36">
        <f>SUMIFS(СВЦЭМ!$C$39:$C$758,СВЦЭМ!$A$39:$A$758,$A101,СВЦЭМ!$B$39:$B$758,U$83)+'СЕТ СН'!$H$9+СВЦЭМ!$D$10+'СЕТ СН'!$H$5-'СЕТ СН'!$H$17</f>
        <v>4959.6636372000003</v>
      </c>
      <c r="V101" s="36">
        <f>SUMIFS(СВЦЭМ!$C$39:$C$758,СВЦЭМ!$A$39:$A$758,$A101,СВЦЭМ!$B$39:$B$758,V$83)+'СЕТ СН'!$H$9+СВЦЭМ!$D$10+'СЕТ СН'!$H$5-'СЕТ СН'!$H$17</f>
        <v>4975.2503657500001</v>
      </c>
      <c r="W101" s="36">
        <f>SUMIFS(СВЦЭМ!$C$39:$C$758,СВЦЭМ!$A$39:$A$758,$A101,СВЦЭМ!$B$39:$B$758,W$83)+'СЕТ СН'!$H$9+СВЦЭМ!$D$10+'СЕТ СН'!$H$5-'СЕТ СН'!$H$17</f>
        <v>4996.5482360400001</v>
      </c>
      <c r="X101" s="36">
        <f>SUMIFS(СВЦЭМ!$C$39:$C$758,СВЦЭМ!$A$39:$A$758,$A101,СВЦЭМ!$B$39:$B$758,X$83)+'СЕТ СН'!$H$9+СВЦЭМ!$D$10+'СЕТ СН'!$H$5-'СЕТ СН'!$H$17</f>
        <v>5004.9138800999999</v>
      </c>
      <c r="Y101" s="36">
        <f>SUMIFS(СВЦЭМ!$C$39:$C$758,СВЦЭМ!$A$39:$A$758,$A101,СВЦЭМ!$B$39:$B$758,Y$83)+'СЕТ СН'!$H$9+СВЦЭМ!$D$10+'СЕТ СН'!$H$5-'СЕТ СН'!$H$17</f>
        <v>5055.4540984100004</v>
      </c>
    </row>
    <row r="102" spans="1:25" ht="15.75" x14ac:dyDescent="0.2">
      <c r="A102" s="35">
        <f t="shared" si="2"/>
        <v>45615</v>
      </c>
      <c r="B102" s="36">
        <f>SUMIFS(СВЦЭМ!$C$39:$C$758,СВЦЭМ!$A$39:$A$758,$A102,СВЦЭМ!$B$39:$B$758,B$83)+'СЕТ СН'!$H$9+СВЦЭМ!$D$10+'СЕТ СН'!$H$5-'СЕТ СН'!$H$17</f>
        <v>5161.3029053</v>
      </c>
      <c r="C102" s="36">
        <f>SUMIFS(СВЦЭМ!$C$39:$C$758,СВЦЭМ!$A$39:$A$758,$A102,СВЦЭМ!$B$39:$B$758,C$83)+'СЕТ СН'!$H$9+СВЦЭМ!$D$10+'СЕТ СН'!$H$5-'СЕТ СН'!$H$17</f>
        <v>5193.4811388500002</v>
      </c>
      <c r="D102" s="36">
        <f>SUMIFS(СВЦЭМ!$C$39:$C$758,СВЦЭМ!$A$39:$A$758,$A102,СВЦЭМ!$B$39:$B$758,D$83)+'СЕТ СН'!$H$9+СВЦЭМ!$D$10+'СЕТ СН'!$H$5-'СЕТ СН'!$H$17</f>
        <v>5212.1576957899997</v>
      </c>
      <c r="E102" s="36">
        <f>SUMIFS(СВЦЭМ!$C$39:$C$758,СВЦЭМ!$A$39:$A$758,$A102,СВЦЭМ!$B$39:$B$758,E$83)+'СЕТ СН'!$H$9+СВЦЭМ!$D$10+'СЕТ СН'!$H$5-'СЕТ СН'!$H$17</f>
        <v>5205.1431134900004</v>
      </c>
      <c r="F102" s="36">
        <f>SUMIFS(СВЦЭМ!$C$39:$C$758,СВЦЭМ!$A$39:$A$758,$A102,СВЦЭМ!$B$39:$B$758,F$83)+'СЕТ СН'!$H$9+СВЦЭМ!$D$10+'СЕТ СН'!$H$5-'СЕТ СН'!$H$17</f>
        <v>5215.3277468100005</v>
      </c>
      <c r="G102" s="36">
        <f>SUMIFS(СВЦЭМ!$C$39:$C$758,СВЦЭМ!$A$39:$A$758,$A102,СВЦЭМ!$B$39:$B$758,G$83)+'СЕТ СН'!$H$9+СВЦЭМ!$D$10+'СЕТ СН'!$H$5-'СЕТ СН'!$H$17</f>
        <v>5192.8801603000002</v>
      </c>
      <c r="H102" s="36">
        <f>SUMIFS(СВЦЭМ!$C$39:$C$758,СВЦЭМ!$A$39:$A$758,$A102,СВЦЭМ!$B$39:$B$758,H$83)+'СЕТ СН'!$H$9+СВЦЭМ!$D$10+'СЕТ СН'!$H$5-'СЕТ СН'!$H$17</f>
        <v>5121.9831497800005</v>
      </c>
      <c r="I102" s="36">
        <f>SUMIFS(СВЦЭМ!$C$39:$C$758,СВЦЭМ!$A$39:$A$758,$A102,СВЦЭМ!$B$39:$B$758,I$83)+'СЕТ СН'!$H$9+СВЦЭМ!$D$10+'СЕТ СН'!$H$5-'СЕТ СН'!$H$17</f>
        <v>5077.2591429100003</v>
      </c>
      <c r="J102" s="36">
        <f>SUMIFS(СВЦЭМ!$C$39:$C$758,СВЦЭМ!$A$39:$A$758,$A102,СВЦЭМ!$B$39:$B$758,J$83)+'СЕТ СН'!$H$9+СВЦЭМ!$D$10+'СЕТ СН'!$H$5-'СЕТ СН'!$H$17</f>
        <v>5045.9298796800003</v>
      </c>
      <c r="K102" s="36">
        <f>SUMIFS(СВЦЭМ!$C$39:$C$758,СВЦЭМ!$A$39:$A$758,$A102,СВЦЭМ!$B$39:$B$758,K$83)+'СЕТ СН'!$H$9+СВЦЭМ!$D$10+'СЕТ СН'!$H$5-'СЕТ СН'!$H$17</f>
        <v>5050.8809640300005</v>
      </c>
      <c r="L102" s="36">
        <f>SUMIFS(СВЦЭМ!$C$39:$C$758,СВЦЭМ!$A$39:$A$758,$A102,СВЦЭМ!$B$39:$B$758,L$83)+'СЕТ СН'!$H$9+СВЦЭМ!$D$10+'СЕТ СН'!$H$5-'СЕТ СН'!$H$17</f>
        <v>5066.7176258500003</v>
      </c>
      <c r="M102" s="36">
        <f>SUMIFS(СВЦЭМ!$C$39:$C$758,СВЦЭМ!$A$39:$A$758,$A102,СВЦЭМ!$B$39:$B$758,M$83)+'СЕТ СН'!$H$9+СВЦЭМ!$D$10+'СЕТ СН'!$H$5-'СЕТ СН'!$H$17</f>
        <v>5179.7175497099997</v>
      </c>
      <c r="N102" s="36">
        <f>SUMIFS(СВЦЭМ!$C$39:$C$758,СВЦЭМ!$A$39:$A$758,$A102,СВЦЭМ!$B$39:$B$758,N$83)+'СЕТ СН'!$H$9+СВЦЭМ!$D$10+'СЕТ СН'!$H$5-'СЕТ СН'!$H$17</f>
        <v>5230.86398052</v>
      </c>
      <c r="O102" s="36">
        <f>SUMIFS(СВЦЭМ!$C$39:$C$758,СВЦЭМ!$A$39:$A$758,$A102,СВЦЭМ!$B$39:$B$758,O$83)+'СЕТ СН'!$H$9+СВЦЭМ!$D$10+'СЕТ СН'!$H$5-'СЕТ СН'!$H$17</f>
        <v>5236.9873220500003</v>
      </c>
      <c r="P102" s="36">
        <f>SUMIFS(СВЦЭМ!$C$39:$C$758,СВЦЭМ!$A$39:$A$758,$A102,СВЦЭМ!$B$39:$B$758,P$83)+'СЕТ СН'!$H$9+СВЦЭМ!$D$10+'СЕТ СН'!$H$5-'СЕТ СН'!$H$17</f>
        <v>5193.3567653400005</v>
      </c>
      <c r="Q102" s="36">
        <f>SUMIFS(СВЦЭМ!$C$39:$C$758,СВЦЭМ!$A$39:$A$758,$A102,СВЦЭМ!$B$39:$B$758,Q$83)+'СЕТ СН'!$H$9+СВЦЭМ!$D$10+'СЕТ СН'!$H$5-'СЕТ СН'!$H$17</f>
        <v>5202.6805072099996</v>
      </c>
      <c r="R102" s="36">
        <f>SUMIFS(СВЦЭМ!$C$39:$C$758,СВЦЭМ!$A$39:$A$758,$A102,СВЦЭМ!$B$39:$B$758,R$83)+'СЕТ СН'!$H$9+СВЦЭМ!$D$10+'СЕТ СН'!$H$5-'СЕТ СН'!$H$17</f>
        <v>5207.00714453</v>
      </c>
      <c r="S102" s="36">
        <f>SUMIFS(СВЦЭМ!$C$39:$C$758,СВЦЭМ!$A$39:$A$758,$A102,СВЦЭМ!$B$39:$B$758,S$83)+'СЕТ СН'!$H$9+СВЦЭМ!$D$10+'СЕТ СН'!$H$5-'СЕТ СН'!$H$17</f>
        <v>5150.7930167499999</v>
      </c>
      <c r="T102" s="36">
        <f>SUMIFS(СВЦЭМ!$C$39:$C$758,СВЦЭМ!$A$39:$A$758,$A102,СВЦЭМ!$B$39:$B$758,T$83)+'СЕТ СН'!$H$9+СВЦЭМ!$D$10+'СЕТ СН'!$H$5-'СЕТ СН'!$H$17</f>
        <v>5072.13240993</v>
      </c>
      <c r="U102" s="36">
        <f>SUMIFS(СВЦЭМ!$C$39:$C$758,СВЦЭМ!$A$39:$A$758,$A102,СВЦЭМ!$B$39:$B$758,U$83)+'СЕТ СН'!$H$9+СВЦЭМ!$D$10+'СЕТ СН'!$H$5-'СЕТ СН'!$H$17</f>
        <v>5089.2335348699999</v>
      </c>
      <c r="V102" s="36">
        <f>SUMIFS(СВЦЭМ!$C$39:$C$758,СВЦЭМ!$A$39:$A$758,$A102,СВЦЭМ!$B$39:$B$758,V$83)+'СЕТ СН'!$H$9+СВЦЭМ!$D$10+'СЕТ СН'!$H$5-'СЕТ СН'!$H$17</f>
        <v>5065.0254003999999</v>
      </c>
      <c r="W102" s="36">
        <f>SUMIFS(СВЦЭМ!$C$39:$C$758,СВЦЭМ!$A$39:$A$758,$A102,СВЦЭМ!$B$39:$B$758,W$83)+'СЕТ СН'!$H$9+СВЦЭМ!$D$10+'СЕТ СН'!$H$5-'СЕТ СН'!$H$17</f>
        <v>5073.5607831899997</v>
      </c>
      <c r="X102" s="36">
        <f>SUMIFS(СВЦЭМ!$C$39:$C$758,СВЦЭМ!$A$39:$A$758,$A102,СВЦЭМ!$B$39:$B$758,X$83)+'СЕТ СН'!$H$9+СВЦЭМ!$D$10+'СЕТ СН'!$H$5-'СЕТ СН'!$H$17</f>
        <v>5078.3511111099997</v>
      </c>
      <c r="Y102" s="36">
        <f>SUMIFS(СВЦЭМ!$C$39:$C$758,СВЦЭМ!$A$39:$A$758,$A102,СВЦЭМ!$B$39:$B$758,Y$83)+'СЕТ СН'!$H$9+СВЦЭМ!$D$10+'СЕТ СН'!$H$5-'СЕТ СН'!$H$17</f>
        <v>5127.0051710200005</v>
      </c>
    </row>
    <row r="103" spans="1:25" ht="15.75" x14ac:dyDescent="0.2">
      <c r="A103" s="35">
        <f t="shared" si="2"/>
        <v>45616</v>
      </c>
      <c r="B103" s="36">
        <f>SUMIFS(СВЦЭМ!$C$39:$C$758,СВЦЭМ!$A$39:$A$758,$A103,СВЦЭМ!$B$39:$B$758,B$83)+'СЕТ СН'!$H$9+СВЦЭМ!$D$10+'СЕТ СН'!$H$5-'СЕТ СН'!$H$17</f>
        <v>5072.7415675299999</v>
      </c>
      <c r="C103" s="36">
        <f>SUMIFS(СВЦЭМ!$C$39:$C$758,СВЦЭМ!$A$39:$A$758,$A103,СВЦЭМ!$B$39:$B$758,C$83)+'СЕТ СН'!$H$9+СВЦЭМ!$D$10+'СЕТ СН'!$H$5-'СЕТ СН'!$H$17</f>
        <v>5147.3254626799999</v>
      </c>
      <c r="D103" s="36">
        <f>SUMIFS(СВЦЭМ!$C$39:$C$758,СВЦЭМ!$A$39:$A$758,$A103,СВЦЭМ!$B$39:$B$758,D$83)+'СЕТ СН'!$H$9+СВЦЭМ!$D$10+'СЕТ СН'!$H$5-'СЕТ СН'!$H$17</f>
        <v>5182.9370478999999</v>
      </c>
      <c r="E103" s="36">
        <f>SUMIFS(СВЦЭМ!$C$39:$C$758,СВЦЭМ!$A$39:$A$758,$A103,СВЦЭМ!$B$39:$B$758,E$83)+'СЕТ СН'!$H$9+СВЦЭМ!$D$10+'СЕТ СН'!$H$5-'СЕТ СН'!$H$17</f>
        <v>5192.8533904200003</v>
      </c>
      <c r="F103" s="36">
        <f>SUMIFS(СВЦЭМ!$C$39:$C$758,СВЦЭМ!$A$39:$A$758,$A103,СВЦЭМ!$B$39:$B$758,F$83)+'СЕТ СН'!$H$9+СВЦЭМ!$D$10+'СЕТ СН'!$H$5-'СЕТ СН'!$H$17</f>
        <v>5198.4675115200007</v>
      </c>
      <c r="G103" s="36">
        <f>SUMIFS(СВЦЭМ!$C$39:$C$758,СВЦЭМ!$A$39:$A$758,$A103,СВЦЭМ!$B$39:$B$758,G$83)+'СЕТ СН'!$H$9+СВЦЭМ!$D$10+'СЕТ СН'!$H$5-'СЕТ СН'!$H$17</f>
        <v>5177.3718418400003</v>
      </c>
      <c r="H103" s="36">
        <f>SUMIFS(СВЦЭМ!$C$39:$C$758,СВЦЭМ!$A$39:$A$758,$A103,СВЦЭМ!$B$39:$B$758,H$83)+'СЕТ СН'!$H$9+СВЦЭМ!$D$10+'СЕТ СН'!$H$5-'СЕТ СН'!$H$17</f>
        <v>5139.7561771600003</v>
      </c>
      <c r="I103" s="36">
        <f>SUMIFS(СВЦЭМ!$C$39:$C$758,СВЦЭМ!$A$39:$A$758,$A103,СВЦЭМ!$B$39:$B$758,I$83)+'СЕТ СН'!$H$9+СВЦЭМ!$D$10+'СЕТ СН'!$H$5-'СЕТ СН'!$H$17</f>
        <v>5072.8511504799999</v>
      </c>
      <c r="J103" s="36">
        <f>SUMIFS(СВЦЭМ!$C$39:$C$758,СВЦЭМ!$A$39:$A$758,$A103,СВЦЭМ!$B$39:$B$758,J$83)+'СЕТ СН'!$H$9+СВЦЭМ!$D$10+'СЕТ СН'!$H$5-'СЕТ СН'!$H$17</f>
        <v>5054.3035155899997</v>
      </c>
      <c r="K103" s="36">
        <f>SUMIFS(СВЦЭМ!$C$39:$C$758,СВЦЭМ!$A$39:$A$758,$A103,СВЦЭМ!$B$39:$B$758,K$83)+'СЕТ СН'!$H$9+СВЦЭМ!$D$10+'СЕТ СН'!$H$5-'СЕТ СН'!$H$17</f>
        <v>5041.2821704400003</v>
      </c>
      <c r="L103" s="36">
        <f>SUMIFS(СВЦЭМ!$C$39:$C$758,СВЦЭМ!$A$39:$A$758,$A103,СВЦЭМ!$B$39:$B$758,L$83)+'СЕТ СН'!$H$9+СВЦЭМ!$D$10+'СЕТ СН'!$H$5-'СЕТ СН'!$H$17</f>
        <v>5026.75388346</v>
      </c>
      <c r="M103" s="36">
        <f>SUMIFS(СВЦЭМ!$C$39:$C$758,СВЦЭМ!$A$39:$A$758,$A103,СВЦЭМ!$B$39:$B$758,M$83)+'СЕТ СН'!$H$9+СВЦЭМ!$D$10+'СЕТ СН'!$H$5-'СЕТ СН'!$H$17</f>
        <v>5022.9216353800002</v>
      </c>
      <c r="N103" s="36">
        <f>SUMIFS(СВЦЭМ!$C$39:$C$758,СВЦЭМ!$A$39:$A$758,$A103,СВЦЭМ!$B$39:$B$758,N$83)+'СЕТ СН'!$H$9+СВЦЭМ!$D$10+'СЕТ СН'!$H$5-'СЕТ СН'!$H$17</f>
        <v>5026.85223468</v>
      </c>
      <c r="O103" s="36">
        <f>SUMIFS(СВЦЭМ!$C$39:$C$758,СВЦЭМ!$A$39:$A$758,$A103,СВЦЭМ!$B$39:$B$758,O$83)+'СЕТ СН'!$H$9+СВЦЭМ!$D$10+'СЕТ СН'!$H$5-'СЕТ СН'!$H$17</f>
        <v>5056.3033201199996</v>
      </c>
      <c r="P103" s="36">
        <f>SUMIFS(СВЦЭМ!$C$39:$C$758,СВЦЭМ!$A$39:$A$758,$A103,СВЦЭМ!$B$39:$B$758,P$83)+'СЕТ СН'!$H$9+СВЦЭМ!$D$10+'СЕТ СН'!$H$5-'СЕТ СН'!$H$17</f>
        <v>5064.6903224500002</v>
      </c>
      <c r="Q103" s="36">
        <f>SUMIFS(СВЦЭМ!$C$39:$C$758,СВЦЭМ!$A$39:$A$758,$A103,СВЦЭМ!$B$39:$B$758,Q$83)+'СЕТ СН'!$H$9+СВЦЭМ!$D$10+'СЕТ СН'!$H$5-'СЕТ СН'!$H$17</f>
        <v>5049.3082361699999</v>
      </c>
      <c r="R103" s="36">
        <f>SUMIFS(СВЦЭМ!$C$39:$C$758,СВЦЭМ!$A$39:$A$758,$A103,СВЦЭМ!$B$39:$B$758,R$83)+'СЕТ СН'!$H$9+СВЦЭМ!$D$10+'СЕТ СН'!$H$5-'СЕТ СН'!$H$17</f>
        <v>5051.1798214099999</v>
      </c>
      <c r="S103" s="36">
        <f>SUMIFS(СВЦЭМ!$C$39:$C$758,СВЦЭМ!$A$39:$A$758,$A103,СВЦЭМ!$B$39:$B$758,S$83)+'СЕТ СН'!$H$9+СВЦЭМ!$D$10+'СЕТ СН'!$H$5-'СЕТ СН'!$H$17</f>
        <v>5027.4599113700006</v>
      </c>
      <c r="T103" s="36">
        <f>SUMIFS(СВЦЭМ!$C$39:$C$758,СВЦЭМ!$A$39:$A$758,$A103,СВЦЭМ!$B$39:$B$758,T$83)+'СЕТ СН'!$H$9+СВЦЭМ!$D$10+'СЕТ СН'!$H$5-'СЕТ СН'!$H$17</f>
        <v>4979.5377600700003</v>
      </c>
      <c r="U103" s="36">
        <f>SUMIFS(СВЦЭМ!$C$39:$C$758,СВЦЭМ!$A$39:$A$758,$A103,СВЦЭМ!$B$39:$B$758,U$83)+'СЕТ СН'!$H$9+СВЦЭМ!$D$10+'СЕТ СН'!$H$5-'СЕТ СН'!$H$17</f>
        <v>5003.0033208800005</v>
      </c>
      <c r="V103" s="36">
        <f>SUMIFS(СВЦЭМ!$C$39:$C$758,СВЦЭМ!$A$39:$A$758,$A103,СВЦЭМ!$B$39:$B$758,V$83)+'СЕТ СН'!$H$9+СВЦЭМ!$D$10+'СЕТ СН'!$H$5-'СЕТ СН'!$H$17</f>
        <v>5008.6230157400005</v>
      </c>
      <c r="W103" s="36">
        <f>SUMIFS(СВЦЭМ!$C$39:$C$758,СВЦЭМ!$A$39:$A$758,$A103,СВЦЭМ!$B$39:$B$758,W$83)+'СЕТ СН'!$H$9+СВЦЭМ!$D$10+'СЕТ СН'!$H$5-'СЕТ СН'!$H$17</f>
        <v>5017.7588579000003</v>
      </c>
      <c r="X103" s="36">
        <f>SUMIFS(СВЦЭМ!$C$39:$C$758,СВЦЭМ!$A$39:$A$758,$A103,СВЦЭМ!$B$39:$B$758,X$83)+'СЕТ СН'!$H$9+СВЦЭМ!$D$10+'СЕТ СН'!$H$5-'СЕТ СН'!$H$17</f>
        <v>5036.0329956900005</v>
      </c>
      <c r="Y103" s="36">
        <f>SUMIFS(СВЦЭМ!$C$39:$C$758,СВЦЭМ!$A$39:$A$758,$A103,СВЦЭМ!$B$39:$B$758,Y$83)+'СЕТ СН'!$H$9+СВЦЭМ!$D$10+'СЕТ СН'!$H$5-'СЕТ СН'!$H$17</f>
        <v>5071.9421929500004</v>
      </c>
    </row>
    <row r="104" spans="1:25" ht="15.75" x14ac:dyDescent="0.2">
      <c r="A104" s="35">
        <f t="shared" si="2"/>
        <v>45617</v>
      </c>
      <c r="B104" s="36">
        <f>SUMIFS(СВЦЭМ!$C$39:$C$758,СВЦЭМ!$A$39:$A$758,$A104,СВЦЭМ!$B$39:$B$758,B$83)+'СЕТ СН'!$H$9+СВЦЭМ!$D$10+'СЕТ СН'!$H$5-'СЕТ СН'!$H$17</f>
        <v>5158.2183900500004</v>
      </c>
      <c r="C104" s="36">
        <f>SUMIFS(СВЦЭМ!$C$39:$C$758,СВЦЭМ!$A$39:$A$758,$A104,СВЦЭМ!$B$39:$B$758,C$83)+'СЕТ СН'!$H$9+СВЦЭМ!$D$10+'СЕТ СН'!$H$5-'СЕТ СН'!$H$17</f>
        <v>5211.2126359499998</v>
      </c>
      <c r="D104" s="36">
        <f>SUMIFS(СВЦЭМ!$C$39:$C$758,СВЦЭМ!$A$39:$A$758,$A104,СВЦЭМ!$B$39:$B$758,D$83)+'СЕТ СН'!$H$9+СВЦЭМ!$D$10+'СЕТ СН'!$H$5-'СЕТ СН'!$H$17</f>
        <v>5227.9300784799998</v>
      </c>
      <c r="E104" s="36">
        <f>SUMIFS(СВЦЭМ!$C$39:$C$758,СВЦЭМ!$A$39:$A$758,$A104,СВЦЭМ!$B$39:$B$758,E$83)+'СЕТ СН'!$H$9+СВЦЭМ!$D$10+'СЕТ СН'!$H$5-'СЕТ СН'!$H$17</f>
        <v>5244.0806102400002</v>
      </c>
      <c r="F104" s="36">
        <f>SUMIFS(СВЦЭМ!$C$39:$C$758,СВЦЭМ!$A$39:$A$758,$A104,СВЦЭМ!$B$39:$B$758,F$83)+'СЕТ СН'!$H$9+СВЦЭМ!$D$10+'СЕТ СН'!$H$5-'СЕТ СН'!$H$17</f>
        <v>5252.5820502799997</v>
      </c>
      <c r="G104" s="36">
        <f>SUMIFS(СВЦЭМ!$C$39:$C$758,СВЦЭМ!$A$39:$A$758,$A104,СВЦЭМ!$B$39:$B$758,G$83)+'СЕТ СН'!$H$9+СВЦЭМ!$D$10+'СЕТ СН'!$H$5-'СЕТ СН'!$H$17</f>
        <v>5215.9324735600003</v>
      </c>
      <c r="H104" s="36">
        <f>SUMIFS(СВЦЭМ!$C$39:$C$758,СВЦЭМ!$A$39:$A$758,$A104,СВЦЭМ!$B$39:$B$758,H$83)+'СЕТ СН'!$H$9+СВЦЭМ!$D$10+'СЕТ СН'!$H$5-'СЕТ СН'!$H$17</f>
        <v>5168.0786482599997</v>
      </c>
      <c r="I104" s="36">
        <f>SUMIFS(СВЦЭМ!$C$39:$C$758,СВЦЭМ!$A$39:$A$758,$A104,СВЦЭМ!$B$39:$B$758,I$83)+'СЕТ СН'!$H$9+СВЦЭМ!$D$10+'СЕТ СН'!$H$5-'СЕТ СН'!$H$17</f>
        <v>5108.7699312800005</v>
      </c>
      <c r="J104" s="36">
        <f>SUMIFS(СВЦЭМ!$C$39:$C$758,СВЦЭМ!$A$39:$A$758,$A104,СВЦЭМ!$B$39:$B$758,J$83)+'СЕТ СН'!$H$9+СВЦЭМ!$D$10+'СЕТ СН'!$H$5-'СЕТ СН'!$H$17</f>
        <v>5074.7162116600002</v>
      </c>
      <c r="K104" s="36">
        <f>SUMIFS(СВЦЭМ!$C$39:$C$758,СВЦЭМ!$A$39:$A$758,$A104,СВЦЭМ!$B$39:$B$758,K$83)+'СЕТ СН'!$H$9+СВЦЭМ!$D$10+'СЕТ СН'!$H$5-'СЕТ СН'!$H$17</f>
        <v>5083.8934933500004</v>
      </c>
      <c r="L104" s="36">
        <f>SUMIFS(СВЦЭМ!$C$39:$C$758,СВЦЭМ!$A$39:$A$758,$A104,СВЦЭМ!$B$39:$B$758,L$83)+'СЕТ СН'!$H$9+СВЦЭМ!$D$10+'СЕТ СН'!$H$5-'СЕТ СН'!$H$17</f>
        <v>5066.8177185300001</v>
      </c>
      <c r="M104" s="36">
        <f>SUMIFS(СВЦЭМ!$C$39:$C$758,СВЦЭМ!$A$39:$A$758,$A104,СВЦЭМ!$B$39:$B$758,M$83)+'СЕТ СН'!$H$9+СВЦЭМ!$D$10+'СЕТ СН'!$H$5-'СЕТ СН'!$H$17</f>
        <v>5086.3861727700005</v>
      </c>
      <c r="N104" s="36">
        <f>SUMIFS(СВЦЭМ!$C$39:$C$758,СВЦЭМ!$A$39:$A$758,$A104,СВЦЭМ!$B$39:$B$758,N$83)+'СЕТ СН'!$H$9+СВЦЭМ!$D$10+'СЕТ СН'!$H$5-'СЕТ СН'!$H$17</f>
        <v>5106.4039260299996</v>
      </c>
      <c r="O104" s="36">
        <f>SUMIFS(СВЦЭМ!$C$39:$C$758,СВЦЭМ!$A$39:$A$758,$A104,СВЦЭМ!$B$39:$B$758,O$83)+'СЕТ СН'!$H$9+СВЦЭМ!$D$10+'СЕТ СН'!$H$5-'СЕТ СН'!$H$17</f>
        <v>5100.7442381800001</v>
      </c>
      <c r="P104" s="36">
        <f>SUMIFS(СВЦЭМ!$C$39:$C$758,СВЦЭМ!$A$39:$A$758,$A104,СВЦЭМ!$B$39:$B$758,P$83)+'СЕТ СН'!$H$9+СВЦЭМ!$D$10+'СЕТ СН'!$H$5-'СЕТ СН'!$H$17</f>
        <v>5111.8963942</v>
      </c>
      <c r="Q104" s="36">
        <f>SUMIFS(СВЦЭМ!$C$39:$C$758,СВЦЭМ!$A$39:$A$758,$A104,СВЦЭМ!$B$39:$B$758,Q$83)+'СЕТ СН'!$H$9+СВЦЭМ!$D$10+'СЕТ СН'!$H$5-'СЕТ СН'!$H$17</f>
        <v>5108.1966102200004</v>
      </c>
      <c r="R104" s="36">
        <f>SUMIFS(СВЦЭМ!$C$39:$C$758,СВЦЭМ!$A$39:$A$758,$A104,СВЦЭМ!$B$39:$B$758,R$83)+'СЕТ СН'!$H$9+СВЦЭМ!$D$10+'СЕТ СН'!$H$5-'СЕТ СН'!$H$17</f>
        <v>5108.5791646200005</v>
      </c>
      <c r="S104" s="36">
        <f>SUMIFS(СВЦЭМ!$C$39:$C$758,СВЦЭМ!$A$39:$A$758,$A104,СВЦЭМ!$B$39:$B$758,S$83)+'СЕТ СН'!$H$9+СВЦЭМ!$D$10+'СЕТ СН'!$H$5-'СЕТ СН'!$H$17</f>
        <v>5079.1124165300007</v>
      </c>
      <c r="T104" s="36">
        <f>SUMIFS(СВЦЭМ!$C$39:$C$758,СВЦЭМ!$A$39:$A$758,$A104,СВЦЭМ!$B$39:$B$758,T$83)+'СЕТ СН'!$H$9+СВЦЭМ!$D$10+'СЕТ СН'!$H$5-'СЕТ СН'!$H$17</f>
        <v>5009.4236583900001</v>
      </c>
      <c r="U104" s="36">
        <f>SUMIFS(СВЦЭМ!$C$39:$C$758,СВЦЭМ!$A$39:$A$758,$A104,СВЦЭМ!$B$39:$B$758,U$83)+'СЕТ СН'!$H$9+СВЦЭМ!$D$10+'СЕТ СН'!$H$5-'СЕТ СН'!$H$17</f>
        <v>5038.1494417800004</v>
      </c>
      <c r="V104" s="36">
        <f>SUMIFS(СВЦЭМ!$C$39:$C$758,СВЦЭМ!$A$39:$A$758,$A104,СВЦЭМ!$B$39:$B$758,V$83)+'СЕТ СН'!$H$9+СВЦЭМ!$D$10+'СЕТ СН'!$H$5-'СЕТ СН'!$H$17</f>
        <v>5059.18009059</v>
      </c>
      <c r="W104" s="36">
        <f>SUMIFS(СВЦЭМ!$C$39:$C$758,СВЦЭМ!$A$39:$A$758,$A104,СВЦЭМ!$B$39:$B$758,W$83)+'СЕТ СН'!$H$9+СВЦЭМ!$D$10+'СЕТ СН'!$H$5-'СЕТ СН'!$H$17</f>
        <v>5067.4986553799999</v>
      </c>
      <c r="X104" s="36">
        <f>SUMIFS(СВЦЭМ!$C$39:$C$758,СВЦЭМ!$A$39:$A$758,$A104,СВЦЭМ!$B$39:$B$758,X$83)+'СЕТ СН'!$H$9+СВЦЭМ!$D$10+'СЕТ СН'!$H$5-'СЕТ СН'!$H$17</f>
        <v>5077.2377269999997</v>
      </c>
      <c r="Y104" s="36">
        <f>SUMIFS(СВЦЭМ!$C$39:$C$758,СВЦЭМ!$A$39:$A$758,$A104,СВЦЭМ!$B$39:$B$758,Y$83)+'СЕТ СН'!$H$9+СВЦЭМ!$D$10+'СЕТ СН'!$H$5-'СЕТ СН'!$H$17</f>
        <v>5113.4224554900002</v>
      </c>
    </row>
    <row r="105" spans="1:25" ht="15.75" x14ac:dyDescent="0.2">
      <c r="A105" s="35">
        <f t="shared" si="2"/>
        <v>45618</v>
      </c>
      <c r="B105" s="36">
        <f>SUMIFS(СВЦЭМ!$C$39:$C$758,СВЦЭМ!$A$39:$A$758,$A105,СВЦЭМ!$B$39:$B$758,B$83)+'СЕТ СН'!$H$9+СВЦЭМ!$D$10+'СЕТ СН'!$H$5-'СЕТ СН'!$H$17</f>
        <v>5192.2486980399999</v>
      </c>
      <c r="C105" s="36">
        <f>SUMIFS(СВЦЭМ!$C$39:$C$758,СВЦЭМ!$A$39:$A$758,$A105,СВЦЭМ!$B$39:$B$758,C$83)+'СЕТ СН'!$H$9+СВЦЭМ!$D$10+'СЕТ СН'!$H$5-'СЕТ СН'!$H$17</f>
        <v>5215.2403819700003</v>
      </c>
      <c r="D105" s="36">
        <f>SUMIFS(СВЦЭМ!$C$39:$C$758,СВЦЭМ!$A$39:$A$758,$A105,СВЦЭМ!$B$39:$B$758,D$83)+'СЕТ СН'!$H$9+СВЦЭМ!$D$10+'СЕТ СН'!$H$5-'СЕТ СН'!$H$17</f>
        <v>5224.3167051300006</v>
      </c>
      <c r="E105" s="36">
        <f>SUMIFS(СВЦЭМ!$C$39:$C$758,СВЦЭМ!$A$39:$A$758,$A105,СВЦЭМ!$B$39:$B$758,E$83)+'СЕТ СН'!$H$9+СВЦЭМ!$D$10+'СЕТ СН'!$H$5-'СЕТ СН'!$H$17</f>
        <v>5218.1109777800002</v>
      </c>
      <c r="F105" s="36">
        <f>SUMIFS(СВЦЭМ!$C$39:$C$758,СВЦЭМ!$A$39:$A$758,$A105,СВЦЭМ!$B$39:$B$758,F$83)+'СЕТ СН'!$H$9+СВЦЭМ!$D$10+'СЕТ СН'!$H$5-'СЕТ СН'!$H$17</f>
        <v>5220.1643475800001</v>
      </c>
      <c r="G105" s="36">
        <f>SUMIFS(СВЦЭМ!$C$39:$C$758,СВЦЭМ!$A$39:$A$758,$A105,СВЦЭМ!$B$39:$B$758,G$83)+'СЕТ СН'!$H$9+СВЦЭМ!$D$10+'СЕТ СН'!$H$5-'СЕТ СН'!$H$17</f>
        <v>5211.1213563700003</v>
      </c>
      <c r="H105" s="36">
        <f>SUMIFS(СВЦЭМ!$C$39:$C$758,СВЦЭМ!$A$39:$A$758,$A105,СВЦЭМ!$B$39:$B$758,H$83)+'СЕТ СН'!$H$9+СВЦЭМ!$D$10+'СЕТ СН'!$H$5-'СЕТ СН'!$H$17</f>
        <v>5212.0930991499999</v>
      </c>
      <c r="I105" s="36">
        <f>SUMIFS(СВЦЭМ!$C$39:$C$758,СВЦЭМ!$A$39:$A$758,$A105,СВЦЭМ!$B$39:$B$758,I$83)+'СЕТ СН'!$H$9+СВЦЭМ!$D$10+'СЕТ СН'!$H$5-'СЕТ СН'!$H$17</f>
        <v>5114.1884178300006</v>
      </c>
      <c r="J105" s="36">
        <f>SUMIFS(СВЦЭМ!$C$39:$C$758,СВЦЭМ!$A$39:$A$758,$A105,СВЦЭМ!$B$39:$B$758,J$83)+'СЕТ СН'!$H$9+СВЦЭМ!$D$10+'СЕТ СН'!$H$5-'СЕТ СН'!$H$17</f>
        <v>5083.0557082699997</v>
      </c>
      <c r="K105" s="36">
        <f>SUMIFS(СВЦЭМ!$C$39:$C$758,СВЦЭМ!$A$39:$A$758,$A105,СВЦЭМ!$B$39:$B$758,K$83)+'СЕТ СН'!$H$9+СВЦЭМ!$D$10+'СЕТ СН'!$H$5-'СЕТ СН'!$H$17</f>
        <v>5091.5734210600003</v>
      </c>
      <c r="L105" s="36">
        <f>SUMIFS(СВЦЭМ!$C$39:$C$758,СВЦЭМ!$A$39:$A$758,$A105,СВЦЭМ!$B$39:$B$758,L$83)+'СЕТ СН'!$H$9+СВЦЭМ!$D$10+'СЕТ СН'!$H$5-'СЕТ СН'!$H$17</f>
        <v>5073.9244500300001</v>
      </c>
      <c r="M105" s="36">
        <f>SUMIFS(СВЦЭМ!$C$39:$C$758,СВЦЭМ!$A$39:$A$758,$A105,СВЦЭМ!$B$39:$B$758,M$83)+'СЕТ СН'!$H$9+СВЦЭМ!$D$10+'СЕТ СН'!$H$5-'СЕТ СН'!$H$17</f>
        <v>5098.0728000899999</v>
      </c>
      <c r="N105" s="36">
        <f>SUMIFS(СВЦЭМ!$C$39:$C$758,СВЦЭМ!$A$39:$A$758,$A105,СВЦЭМ!$B$39:$B$758,N$83)+'СЕТ СН'!$H$9+СВЦЭМ!$D$10+'СЕТ СН'!$H$5-'СЕТ СН'!$H$17</f>
        <v>5132.1746953700003</v>
      </c>
      <c r="O105" s="36">
        <f>SUMIFS(СВЦЭМ!$C$39:$C$758,СВЦЭМ!$A$39:$A$758,$A105,СВЦЭМ!$B$39:$B$758,O$83)+'СЕТ СН'!$H$9+СВЦЭМ!$D$10+'СЕТ СН'!$H$5-'СЕТ СН'!$H$17</f>
        <v>5122.23679885</v>
      </c>
      <c r="P105" s="36">
        <f>SUMIFS(СВЦЭМ!$C$39:$C$758,СВЦЭМ!$A$39:$A$758,$A105,СВЦЭМ!$B$39:$B$758,P$83)+'СЕТ СН'!$H$9+СВЦЭМ!$D$10+'СЕТ СН'!$H$5-'СЕТ СН'!$H$17</f>
        <v>5148.0607136799999</v>
      </c>
      <c r="Q105" s="36">
        <f>SUMIFS(СВЦЭМ!$C$39:$C$758,СВЦЭМ!$A$39:$A$758,$A105,СВЦЭМ!$B$39:$B$758,Q$83)+'СЕТ СН'!$H$9+СВЦЭМ!$D$10+'СЕТ СН'!$H$5-'СЕТ СН'!$H$17</f>
        <v>5153.1519839900002</v>
      </c>
      <c r="R105" s="36">
        <f>SUMIFS(СВЦЭМ!$C$39:$C$758,СВЦЭМ!$A$39:$A$758,$A105,СВЦЭМ!$B$39:$B$758,R$83)+'СЕТ СН'!$H$9+СВЦЭМ!$D$10+'СЕТ СН'!$H$5-'СЕТ СН'!$H$17</f>
        <v>5146.1822374700005</v>
      </c>
      <c r="S105" s="36">
        <f>SUMIFS(СВЦЭМ!$C$39:$C$758,СВЦЭМ!$A$39:$A$758,$A105,СВЦЭМ!$B$39:$B$758,S$83)+'СЕТ СН'!$H$9+СВЦЭМ!$D$10+'СЕТ СН'!$H$5-'СЕТ СН'!$H$17</f>
        <v>5105.2397612200002</v>
      </c>
      <c r="T105" s="36">
        <f>SUMIFS(СВЦЭМ!$C$39:$C$758,СВЦЭМ!$A$39:$A$758,$A105,СВЦЭМ!$B$39:$B$758,T$83)+'СЕТ СН'!$H$9+СВЦЭМ!$D$10+'СЕТ СН'!$H$5-'СЕТ СН'!$H$17</f>
        <v>5017.02526949</v>
      </c>
      <c r="U105" s="36">
        <f>SUMIFS(СВЦЭМ!$C$39:$C$758,СВЦЭМ!$A$39:$A$758,$A105,СВЦЭМ!$B$39:$B$758,U$83)+'СЕТ СН'!$H$9+СВЦЭМ!$D$10+'СЕТ СН'!$H$5-'СЕТ СН'!$H$17</f>
        <v>5047.7698154700001</v>
      </c>
      <c r="V105" s="36">
        <f>SUMIFS(СВЦЭМ!$C$39:$C$758,СВЦЭМ!$A$39:$A$758,$A105,СВЦЭМ!$B$39:$B$758,V$83)+'СЕТ СН'!$H$9+СВЦЭМ!$D$10+'СЕТ СН'!$H$5-'СЕТ СН'!$H$17</f>
        <v>5071.0253831099999</v>
      </c>
      <c r="W105" s="36">
        <f>SUMIFS(СВЦЭМ!$C$39:$C$758,СВЦЭМ!$A$39:$A$758,$A105,СВЦЭМ!$B$39:$B$758,W$83)+'СЕТ СН'!$H$9+СВЦЭМ!$D$10+'СЕТ СН'!$H$5-'СЕТ СН'!$H$17</f>
        <v>5076.54718873</v>
      </c>
      <c r="X105" s="36">
        <f>SUMIFS(СВЦЭМ!$C$39:$C$758,СВЦЭМ!$A$39:$A$758,$A105,СВЦЭМ!$B$39:$B$758,X$83)+'СЕТ СН'!$H$9+СВЦЭМ!$D$10+'СЕТ СН'!$H$5-'СЕТ СН'!$H$17</f>
        <v>5077.8654563099999</v>
      </c>
      <c r="Y105" s="36">
        <f>SUMIFS(СВЦЭМ!$C$39:$C$758,СВЦЭМ!$A$39:$A$758,$A105,СВЦЭМ!$B$39:$B$758,Y$83)+'СЕТ СН'!$H$9+СВЦЭМ!$D$10+'СЕТ СН'!$H$5-'СЕТ СН'!$H$17</f>
        <v>5133.0163111600004</v>
      </c>
    </row>
    <row r="106" spans="1:25" ht="15.75" x14ac:dyDescent="0.2">
      <c r="A106" s="35">
        <f t="shared" si="2"/>
        <v>45619</v>
      </c>
      <c r="B106" s="36">
        <f>SUMIFS(СВЦЭМ!$C$39:$C$758,СВЦЭМ!$A$39:$A$758,$A106,СВЦЭМ!$B$39:$B$758,B$83)+'СЕТ СН'!$H$9+СВЦЭМ!$D$10+'СЕТ СН'!$H$5-'СЕТ СН'!$H$17</f>
        <v>5163.4594612500005</v>
      </c>
      <c r="C106" s="36">
        <f>SUMIFS(СВЦЭМ!$C$39:$C$758,СВЦЭМ!$A$39:$A$758,$A106,СВЦЭМ!$B$39:$B$758,C$83)+'СЕТ СН'!$H$9+СВЦЭМ!$D$10+'СЕТ СН'!$H$5-'СЕТ СН'!$H$17</f>
        <v>5141.98672713</v>
      </c>
      <c r="D106" s="36">
        <f>SUMIFS(СВЦЭМ!$C$39:$C$758,СВЦЭМ!$A$39:$A$758,$A106,СВЦЭМ!$B$39:$B$758,D$83)+'СЕТ СН'!$H$9+СВЦЭМ!$D$10+'СЕТ СН'!$H$5-'СЕТ СН'!$H$17</f>
        <v>5159.7028464000005</v>
      </c>
      <c r="E106" s="36">
        <f>SUMIFS(СВЦЭМ!$C$39:$C$758,СВЦЭМ!$A$39:$A$758,$A106,СВЦЭМ!$B$39:$B$758,E$83)+'СЕТ СН'!$H$9+СВЦЭМ!$D$10+'СЕТ СН'!$H$5-'СЕТ СН'!$H$17</f>
        <v>5177.5926106500001</v>
      </c>
      <c r="F106" s="36">
        <f>SUMIFS(СВЦЭМ!$C$39:$C$758,СВЦЭМ!$A$39:$A$758,$A106,СВЦЭМ!$B$39:$B$758,F$83)+'СЕТ СН'!$H$9+СВЦЭМ!$D$10+'СЕТ СН'!$H$5-'СЕТ СН'!$H$17</f>
        <v>5179.8633962900003</v>
      </c>
      <c r="G106" s="36">
        <f>SUMIFS(СВЦЭМ!$C$39:$C$758,СВЦЭМ!$A$39:$A$758,$A106,СВЦЭМ!$B$39:$B$758,G$83)+'СЕТ СН'!$H$9+СВЦЭМ!$D$10+'СЕТ СН'!$H$5-'СЕТ СН'!$H$17</f>
        <v>5164.8280555399997</v>
      </c>
      <c r="H106" s="36">
        <f>SUMIFS(СВЦЭМ!$C$39:$C$758,СВЦЭМ!$A$39:$A$758,$A106,СВЦЭМ!$B$39:$B$758,H$83)+'СЕТ СН'!$H$9+СВЦЭМ!$D$10+'СЕТ СН'!$H$5-'СЕТ СН'!$H$17</f>
        <v>5146.8832504399998</v>
      </c>
      <c r="I106" s="36">
        <f>SUMIFS(СВЦЭМ!$C$39:$C$758,СВЦЭМ!$A$39:$A$758,$A106,СВЦЭМ!$B$39:$B$758,I$83)+'СЕТ СН'!$H$9+СВЦЭМ!$D$10+'СЕТ СН'!$H$5-'СЕТ СН'!$H$17</f>
        <v>5136.4853524299997</v>
      </c>
      <c r="J106" s="36">
        <f>SUMIFS(СВЦЭМ!$C$39:$C$758,СВЦЭМ!$A$39:$A$758,$A106,СВЦЭМ!$B$39:$B$758,J$83)+'СЕТ СН'!$H$9+СВЦЭМ!$D$10+'СЕТ СН'!$H$5-'СЕТ СН'!$H$17</f>
        <v>5096.0660457200001</v>
      </c>
      <c r="K106" s="36">
        <f>SUMIFS(СВЦЭМ!$C$39:$C$758,СВЦЭМ!$A$39:$A$758,$A106,СВЦЭМ!$B$39:$B$758,K$83)+'СЕТ СН'!$H$9+СВЦЭМ!$D$10+'СЕТ СН'!$H$5-'СЕТ СН'!$H$17</f>
        <v>5037.1569267300001</v>
      </c>
      <c r="L106" s="36">
        <f>SUMIFS(СВЦЭМ!$C$39:$C$758,СВЦЭМ!$A$39:$A$758,$A106,СВЦЭМ!$B$39:$B$758,L$83)+'СЕТ СН'!$H$9+СВЦЭМ!$D$10+'СЕТ СН'!$H$5-'СЕТ СН'!$H$17</f>
        <v>4991.7031692800001</v>
      </c>
      <c r="M106" s="36">
        <f>SUMIFS(СВЦЭМ!$C$39:$C$758,СВЦЭМ!$A$39:$A$758,$A106,СВЦЭМ!$B$39:$B$758,M$83)+'СЕТ СН'!$H$9+СВЦЭМ!$D$10+'СЕТ СН'!$H$5-'СЕТ СН'!$H$17</f>
        <v>4995.8291380400005</v>
      </c>
      <c r="N106" s="36">
        <f>SUMIFS(СВЦЭМ!$C$39:$C$758,СВЦЭМ!$A$39:$A$758,$A106,СВЦЭМ!$B$39:$B$758,N$83)+'СЕТ СН'!$H$9+СВЦЭМ!$D$10+'СЕТ СН'!$H$5-'СЕТ СН'!$H$17</f>
        <v>5005.99864428</v>
      </c>
      <c r="O106" s="36">
        <f>SUMIFS(СВЦЭМ!$C$39:$C$758,СВЦЭМ!$A$39:$A$758,$A106,СВЦЭМ!$B$39:$B$758,O$83)+'СЕТ СН'!$H$9+СВЦЭМ!$D$10+'СЕТ СН'!$H$5-'СЕТ СН'!$H$17</f>
        <v>5009.8810193600002</v>
      </c>
      <c r="P106" s="36">
        <f>SUMIFS(СВЦЭМ!$C$39:$C$758,СВЦЭМ!$A$39:$A$758,$A106,СВЦЭМ!$B$39:$B$758,P$83)+'СЕТ СН'!$H$9+СВЦЭМ!$D$10+'СЕТ СН'!$H$5-'СЕТ СН'!$H$17</f>
        <v>5016.3131964100003</v>
      </c>
      <c r="Q106" s="36">
        <f>SUMIFS(СВЦЭМ!$C$39:$C$758,СВЦЭМ!$A$39:$A$758,$A106,СВЦЭМ!$B$39:$B$758,Q$83)+'СЕТ СН'!$H$9+СВЦЭМ!$D$10+'СЕТ СН'!$H$5-'СЕТ СН'!$H$17</f>
        <v>5031.0655128100007</v>
      </c>
      <c r="R106" s="36">
        <f>SUMIFS(СВЦЭМ!$C$39:$C$758,СВЦЭМ!$A$39:$A$758,$A106,СВЦЭМ!$B$39:$B$758,R$83)+'СЕТ СН'!$H$9+СВЦЭМ!$D$10+'СЕТ СН'!$H$5-'СЕТ СН'!$H$17</f>
        <v>5041.73964101</v>
      </c>
      <c r="S106" s="36">
        <f>SUMIFS(СВЦЭМ!$C$39:$C$758,СВЦЭМ!$A$39:$A$758,$A106,СВЦЭМ!$B$39:$B$758,S$83)+'СЕТ СН'!$H$9+СВЦЭМ!$D$10+'СЕТ СН'!$H$5-'СЕТ СН'!$H$17</f>
        <v>5005.5703949600002</v>
      </c>
      <c r="T106" s="36">
        <f>SUMIFS(СВЦЭМ!$C$39:$C$758,СВЦЭМ!$A$39:$A$758,$A106,СВЦЭМ!$B$39:$B$758,T$83)+'СЕТ СН'!$H$9+СВЦЭМ!$D$10+'СЕТ СН'!$H$5-'СЕТ СН'!$H$17</f>
        <v>4977.3399715699998</v>
      </c>
      <c r="U106" s="36">
        <f>SUMIFS(СВЦЭМ!$C$39:$C$758,СВЦЭМ!$A$39:$A$758,$A106,СВЦЭМ!$B$39:$B$758,U$83)+'СЕТ СН'!$H$9+СВЦЭМ!$D$10+'СЕТ СН'!$H$5-'СЕТ СН'!$H$17</f>
        <v>4991.9966521699998</v>
      </c>
      <c r="V106" s="36">
        <f>SUMIFS(СВЦЭМ!$C$39:$C$758,СВЦЭМ!$A$39:$A$758,$A106,СВЦЭМ!$B$39:$B$758,V$83)+'СЕТ СН'!$H$9+СВЦЭМ!$D$10+'СЕТ СН'!$H$5-'СЕТ СН'!$H$17</f>
        <v>5023.6985554800003</v>
      </c>
      <c r="W106" s="36">
        <f>SUMIFS(СВЦЭМ!$C$39:$C$758,СВЦЭМ!$A$39:$A$758,$A106,СВЦЭМ!$B$39:$B$758,W$83)+'СЕТ СН'!$H$9+СВЦЭМ!$D$10+'СЕТ СН'!$H$5-'СЕТ СН'!$H$17</f>
        <v>5036.8991710299997</v>
      </c>
      <c r="X106" s="36">
        <f>SUMIFS(СВЦЭМ!$C$39:$C$758,СВЦЭМ!$A$39:$A$758,$A106,СВЦЭМ!$B$39:$B$758,X$83)+'СЕТ СН'!$H$9+СВЦЭМ!$D$10+'СЕТ СН'!$H$5-'СЕТ СН'!$H$17</f>
        <v>5048.0905161700002</v>
      </c>
      <c r="Y106" s="36">
        <f>SUMIFS(СВЦЭМ!$C$39:$C$758,СВЦЭМ!$A$39:$A$758,$A106,СВЦЭМ!$B$39:$B$758,Y$83)+'СЕТ СН'!$H$9+СВЦЭМ!$D$10+'СЕТ СН'!$H$5-'СЕТ СН'!$H$17</f>
        <v>5068.7449951799999</v>
      </c>
    </row>
    <row r="107" spans="1:25" ht="15.75" x14ac:dyDescent="0.2">
      <c r="A107" s="35">
        <f t="shared" si="2"/>
        <v>45620</v>
      </c>
      <c r="B107" s="36">
        <f>SUMIFS(СВЦЭМ!$C$39:$C$758,СВЦЭМ!$A$39:$A$758,$A107,СВЦЭМ!$B$39:$B$758,B$83)+'СЕТ СН'!$H$9+СВЦЭМ!$D$10+'СЕТ СН'!$H$5-'СЕТ СН'!$H$17</f>
        <v>5041.1697217700003</v>
      </c>
      <c r="C107" s="36">
        <f>SUMIFS(СВЦЭМ!$C$39:$C$758,СВЦЭМ!$A$39:$A$758,$A107,СВЦЭМ!$B$39:$B$758,C$83)+'СЕТ СН'!$H$9+СВЦЭМ!$D$10+'СЕТ СН'!$H$5-'СЕТ СН'!$H$17</f>
        <v>5055.8016738400001</v>
      </c>
      <c r="D107" s="36">
        <f>SUMIFS(СВЦЭМ!$C$39:$C$758,СВЦЭМ!$A$39:$A$758,$A107,СВЦЭМ!$B$39:$B$758,D$83)+'СЕТ СН'!$H$9+СВЦЭМ!$D$10+'СЕТ СН'!$H$5-'СЕТ СН'!$H$17</f>
        <v>5078.4268470400002</v>
      </c>
      <c r="E107" s="36">
        <f>SUMIFS(СВЦЭМ!$C$39:$C$758,СВЦЭМ!$A$39:$A$758,$A107,СВЦЭМ!$B$39:$B$758,E$83)+'СЕТ СН'!$H$9+СВЦЭМ!$D$10+'СЕТ СН'!$H$5-'СЕТ СН'!$H$17</f>
        <v>5098.5416514500002</v>
      </c>
      <c r="F107" s="36">
        <f>SUMIFS(СВЦЭМ!$C$39:$C$758,СВЦЭМ!$A$39:$A$758,$A107,СВЦЭМ!$B$39:$B$758,F$83)+'СЕТ СН'!$H$9+СВЦЭМ!$D$10+'СЕТ СН'!$H$5-'СЕТ СН'!$H$17</f>
        <v>5101.14869628</v>
      </c>
      <c r="G107" s="36">
        <f>SUMIFS(СВЦЭМ!$C$39:$C$758,СВЦЭМ!$A$39:$A$758,$A107,СВЦЭМ!$B$39:$B$758,G$83)+'СЕТ СН'!$H$9+СВЦЭМ!$D$10+'СЕТ СН'!$H$5-'СЕТ СН'!$H$17</f>
        <v>5078.5901133200005</v>
      </c>
      <c r="H107" s="36">
        <f>SUMIFS(СВЦЭМ!$C$39:$C$758,СВЦЭМ!$A$39:$A$758,$A107,СВЦЭМ!$B$39:$B$758,H$83)+'СЕТ СН'!$H$9+СВЦЭМ!$D$10+'СЕТ СН'!$H$5-'СЕТ СН'!$H$17</f>
        <v>5118.5240659000001</v>
      </c>
      <c r="I107" s="36">
        <f>SUMIFS(СВЦЭМ!$C$39:$C$758,СВЦЭМ!$A$39:$A$758,$A107,СВЦЭМ!$B$39:$B$758,I$83)+'СЕТ СН'!$H$9+СВЦЭМ!$D$10+'СЕТ СН'!$H$5-'СЕТ СН'!$H$17</f>
        <v>5093.1544903600006</v>
      </c>
      <c r="J107" s="36">
        <f>SUMIFS(СВЦЭМ!$C$39:$C$758,СВЦЭМ!$A$39:$A$758,$A107,СВЦЭМ!$B$39:$B$758,J$83)+'СЕТ СН'!$H$9+СВЦЭМ!$D$10+'СЕТ СН'!$H$5-'СЕТ СН'!$H$17</f>
        <v>5059.1289047800001</v>
      </c>
      <c r="K107" s="36">
        <f>SUMIFS(СВЦЭМ!$C$39:$C$758,СВЦЭМ!$A$39:$A$758,$A107,СВЦЭМ!$B$39:$B$758,K$83)+'СЕТ СН'!$H$9+СВЦЭМ!$D$10+'СЕТ СН'!$H$5-'СЕТ СН'!$H$17</f>
        <v>4973.6904613500001</v>
      </c>
      <c r="L107" s="36">
        <f>SUMIFS(СВЦЭМ!$C$39:$C$758,СВЦЭМ!$A$39:$A$758,$A107,СВЦЭМ!$B$39:$B$758,L$83)+'СЕТ СН'!$H$9+СВЦЭМ!$D$10+'СЕТ СН'!$H$5-'СЕТ СН'!$H$17</f>
        <v>4943.7074908200002</v>
      </c>
      <c r="M107" s="36">
        <f>SUMIFS(СВЦЭМ!$C$39:$C$758,СВЦЭМ!$A$39:$A$758,$A107,СВЦЭМ!$B$39:$B$758,M$83)+'СЕТ СН'!$H$9+СВЦЭМ!$D$10+'СЕТ СН'!$H$5-'СЕТ СН'!$H$17</f>
        <v>4933.8157592200005</v>
      </c>
      <c r="N107" s="36">
        <f>SUMIFS(СВЦЭМ!$C$39:$C$758,СВЦЭМ!$A$39:$A$758,$A107,СВЦЭМ!$B$39:$B$758,N$83)+'СЕТ СН'!$H$9+СВЦЭМ!$D$10+'СЕТ СН'!$H$5-'СЕТ СН'!$H$17</f>
        <v>4952.6752636399997</v>
      </c>
      <c r="O107" s="36">
        <f>SUMIFS(СВЦЭМ!$C$39:$C$758,СВЦЭМ!$A$39:$A$758,$A107,СВЦЭМ!$B$39:$B$758,O$83)+'СЕТ СН'!$H$9+СВЦЭМ!$D$10+'СЕТ СН'!$H$5-'СЕТ СН'!$H$17</f>
        <v>4971.17641981</v>
      </c>
      <c r="P107" s="36">
        <f>SUMIFS(СВЦЭМ!$C$39:$C$758,СВЦЭМ!$A$39:$A$758,$A107,СВЦЭМ!$B$39:$B$758,P$83)+'СЕТ СН'!$H$9+СВЦЭМ!$D$10+'СЕТ СН'!$H$5-'СЕТ СН'!$H$17</f>
        <v>4977.3532428100007</v>
      </c>
      <c r="Q107" s="36">
        <f>SUMIFS(СВЦЭМ!$C$39:$C$758,СВЦЭМ!$A$39:$A$758,$A107,СВЦЭМ!$B$39:$B$758,Q$83)+'СЕТ СН'!$H$9+СВЦЭМ!$D$10+'СЕТ СН'!$H$5-'СЕТ СН'!$H$17</f>
        <v>4986.6320639200003</v>
      </c>
      <c r="R107" s="36">
        <f>SUMIFS(СВЦЭМ!$C$39:$C$758,СВЦЭМ!$A$39:$A$758,$A107,СВЦЭМ!$B$39:$B$758,R$83)+'СЕТ СН'!$H$9+СВЦЭМ!$D$10+'СЕТ СН'!$H$5-'СЕТ СН'!$H$17</f>
        <v>4975.69561935</v>
      </c>
      <c r="S107" s="36">
        <f>SUMIFS(СВЦЭМ!$C$39:$C$758,СВЦЭМ!$A$39:$A$758,$A107,СВЦЭМ!$B$39:$B$758,S$83)+'СЕТ СН'!$H$9+СВЦЭМ!$D$10+'СЕТ СН'!$H$5-'СЕТ СН'!$H$17</f>
        <v>4926.9721842199997</v>
      </c>
      <c r="T107" s="36">
        <f>SUMIFS(СВЦЭМ!$C$39:$C$758,СВЦЭМ!$A$39:$A$758,$A107,СВЦЭМ!$B$39:$B$758,T$83)+'СЕТ СН'!$H$9+СВЦЭМ!$D$10+'СЕТ СН'!$H$5-'СЕТ СН'!$H$17</f>
        <v>4870.6381535199998</v>
      </c>
      <c r="U107" s="36">
        <f>SUMIFS(СВЦЭМ!$C$39:$C$758,СВЦЭМ!$A$39:$A$758,$A107,СВЦЭМ!$B$39:$B$758,U$83)+'СЕТ СН'!$H$9+СВЦЭМ!$D$10+'СЕТ СН'!$H$5-'СЕТ СН'!$H$17</f>
        <v>4872.3165601700002</v>
      </c>
      <c r="V107" s="36">
        <f>SUMIFS(СВЦЭМ!$C$39:$C$758,СВЦЭМ!$A$39:$A$758,$A107,СВЦЭМ!$B$39:$B$758,V$83)+'СЕТ СН'!$H$9+СВЦЭМ!$D$10+'СЕТ СН'!$H$5-'СЕТ СН'!$H$17</f>
        <v>4893.1721427800003</v>
      </c>
      <c r="W107" s="36">
        <f>SUMIFS(СВЦЭМ!$C$39:$C$758,СВЦЭМ!$A$39:$A$758,$A107,СВЦЭМ!$B$39:$B$758,W$83)+'СЕТ СН'!$H$9+СВЦЭМ!$D$10+'СЕТ СН'!$H$5-'СЕТ СН'!$H$17</f>
        <v>4912.1425615200005</v>
      </c>
      <c r="X107" s="36">
        <f>SUMIFS(СВЦЭМ!$C$39:$C$758,СВЦЭМ!$A$39:$A$758,$A107,СВЦЭМ!$B$39:$B$758,X$83)+'СЕТ СН'!$H$9+СВЦЭМ!$D$10+'СЕТ СН'!$H$5-'СЕТ СН'!$H$17</f>
        <v>4939.9860675300006</v>
      </c>
      <c r="Y107" s="36">
        <f>SUMIFS(СВЦЭМ!$C$39:$C$758,СВЦЭМ!$A$39:$A$758,$A107,СВЦЭМ!$B$39:$B$758,Y$83)+'СЕТ СН'!$H$9+СВЦЭМ!$D$10+'СЕТ СН'!$H$5-'СЕТ СН'!$H$17</f>
        <v>4994.4926588199996</v>
      </c>
    </row>
    <row r="108" spans="1:25" ht="15.75" x14ac:dyDescent="0.2">
      <c r="A108" s="35">
        <f t="shared" si="2"/>
        <v>45621</v>
      </c>
      <c r="B108" s="36">
        <f>SUMIFS(СВЦЭМ!$C$39:$C$758,СВЦЭМ!$A$39:$A$758,$A108,СВЦЭМ!$B$39:$B$758,B$83)+'СЕТ СН'!$H$9+СВЦЭМ!$D$10+'СЕТ СН'!$H$5-'СЕТ СН'!$H$17</f>
        <v>5042.4684730999998</v>
      </c>
      <c r="C108" s="36">
        <f>SUMIFS(СВЦЭМ!$C$39:$C$758,СВЦЭМ!$A$39:$A$758,$A108,СВЦЭМ!$B$39:$B$758,C$83)+'СЕТ СН'!$H$9+СВЦЭМ!$D$10+'СЕТ СН'!$H$5-'СЕТ СН'!$H$17</f>
        <v>5100.5618893700002</v>
      </c>
      <c r="D108" s="36">
        <f>SUMIFS(СВЦЭМ!$C$39:$C$758,СВЦЭМ!$A$39:$A$758,$A108,СВЦЭМ!$B$39:$B$758,D$83)+'СЕТ СН'!$H$9+СВЦЭМ!$D$10+'СЕТ СН'!$H$5-'СЕТ СН'!$H$17</f>
        <v>5130.2549682099998</v>
      </c>
      <c r="E108" s="36">
        <f>SUMIFS(СВЦЭМ!$C$39:$C$758,СВЦЭМ!$A$39:$A$758,$A108,СВЦЭМ!$B$39:$B$758,E$83)+'СЕТ СН'!$H$9+СВЦЭМ!$D$10+'СЕТ СН'!$H$5-'СЕТ СН'!$H$17</f>
        <v>5146.8239427500002</v>
      </c>
      <c r="F108" s="36">
        <f>SUMIFS(СВЦЭМ!$C$39:$C$758,СВЦЭМ!$A$39:$A$758,$A108,СВЦЭМ!$B$39:$B$758,F$83)+'СЕТ СН'!$H$9+СВЦЭМ!$D$10+'СЕТ СН'!$H$5-'СЕТ СН'!$H$17</f>
        <v>5133.2971195</v>
      </c>
      <c r="G108" s="36">
        <f>SUMIFS(СВЦЭМ!$C$39:$C$758,СВЦЭМ!$A$39:$A$758,$A108,СВЦЭМ!$B$39:$B$758,G$83)+'СЕТ СН'!$H$9+СВЦЭМ!$D$10+'СЕТ СН'!$H$5-'СЕТ СН'!$H$17</f>
        <v>5104.8679489200003</v>
      </c>
      <c r="H108" s="36">
        <f>SUMIFS(СВЦЭМ!$C$39:$C$758,СВЦЭМ!$A$39:$A$758,$A108,СВЦЭМ!$B$39:$B$758,H$83)+'СЕТ СН'!$H$9+СВЦЭМ!$D$10+'СЕТ СН'!$H$5-'СЕТ СН'!$H$17</f>
        <v>5074.6923230499997</v>
      </c>
      <c r="I108" s="36">
        <f>SUMIFS(СВЦЭМ!$C$39:$C$758,СВЦЭМ!$A$39:$A$758,$A108,СВЦЭМ!$B$39:$B$758,I$83)+'СЕТ СН'!$H$9+СВЦЭМ!$D$10+'СЕТ СН'!$H$5-'СЕТ СН'!$H$17</f>
        <v>5029.3313769800006</v>
      </c>
      <c r="J108" s="36">
        <f>SUMIFS(СВЦЭМ!$C$39:$C$758,СВЦЭМ!$A$39:$A$758,$A108,СВЦЭМ!$B$39:$B$758,J$83)+'СЕТ СН'!$H$9+СВЦЭМ!$D$10+'СЕТ СН'!$H$5-'СЕТ СН'!$H$17</f>
        <v>5007.5118604700001</v>
      </c>
      <c r="K108" s="36">
        <f>SUMIFS(СВЦЭМ!$C$39:$C$758,СВЦЭМ!$A$39:$A$758,$A108,СВЦЭМ!$B$39:$B$758,K$83)+'СЕТ СН'!$H$9+СВЦЭМ!$D$10+'СЕТ СН'!$H$5-'СЕТ СН'!$H$17</f>
        <v>5019.7633115500003</v>
      </c>
      <c r="L108" s="36">
        <f>SUMIFS(СВЦЭМ!$C$39:$C$758,СВЦЭМ!$A$39:$A$758,$A108,СВЦЭМ!$B$39:$B$758,L$83)+'СЕТ СН'!$H$9+СВЦЭМ!$D$10+'СЕТ СН'!$H$5-'СЕТ СН'!$H$17</f>
        <v>5000.5044395700006</v>
      </c>
      <c r="M108" s="36">
        <f>SUMIFS(СВЦЭМ!$C$39:$C$758,СВЦЭМ!$A$39:$A$758,$A108,СВЦЭМ!$B$39:$B$758,M$83)+'СЕТ СН'!$H$9+СВЦЭМ!$D$10+'СЕТ СН'!$H$5-'СЕТ СН'!$H$17</f>
        <v>5014.0333510999999</v>
      </c>
      <c r="N108" s="36">
        <f>SUMIFS(СВЦЭМ!$C$39:$C$758,СВЦЭМ!$A$39:$A$758,$A108,СВЦЭМ!$B$39:$B$758,N$83)+'СЕТ СН'!$H$9+СВЦЭМ!$D$10+'СЕТ СН'!$H$5-'СЕТ СН'!$H$17</f>
        <v>5053.0755396000004</v>
      </c>
      <c r="O108" s="36">
        <f>SUMIFS(СВЦЭМ!$C$39:$C$758,СВЦЭМ!$A$39:$A$758,$A108,СВЦЭМ!$B$39:$B$758,O$83)+'СЕТ СН'!$H$9+СВЦЭМ!$D$10+'СЕТ СН'!$H$5-'СЕТ СН'!$H$17</f>
        <v>5024.3195432400007</v>
      </c>
      <c r="P108" s="36">
        <f>SUMIFS(СВЦЭМ!$C$39:$C$758,СВЦЭМ!$A$39:$A$758,$A108,СВЦЭМ!$B$39:$B$758,P$83)+'СЕТ СН'!$H$9+СВЦЭМ!$D$10+'СЕТ СН'!$H$5-'СЕТ СН'!$H$17</f>
        <v>5055.4608440499997</v>
      </c>
      <c r="Q108" s="36">
        <f>SUMIFS(СВЦЭМ!$C$39:$C$758,СВЦЭМ!$A$39:$A$758,$A108,СВЦЭМ!$B$39:$B$758,Q$83)+'СЕТ СН'!$H$9+СВЦЭМ!$D$10+'СЕТ СН'!$H$5-'СЕТ СН'!$H$17</f>
        <v>5058.4452980700007</v>
      </c>
      <c r="R108" s="36">
        <f>SUMIFS(СВЦЭМ!$C$39:$C$758,СВЦЭМ!$A$39:$A$758,$A108,СВЦЭМ!$B$39:$B$758,R$83)+'СЕТ СН'!$H$9+СВЦЭМ!$D$10+'СЕТ СН'!$H$5-'СЕТ СН'!$H$17</f>
        <v>5033.4130423799998</v>
      </c>
      <c r="S108" s="36">
        <f>SUMIFS(СВЦЭМ!$C$39:$C$758,СВЦЭМ!$A$39:$A$758,$A108,СВЦЭМ!$B$39:$B$758,S$83)+'СЕТ СН'!$H$9+СВЦЭМ!$D$10+'СЕТ СН'!$H$5-'СЕТ СН'!$H$17</f>
        <v>4989.4758476799998</v>
      </c>
      <c r="T108" s="36">
        <f>SUMIFS(СВЦЭМ!$C$39:$C$758,СВЦЭМ!$A$39:$A$758,$A108,СВЦЭМ!$B$39:$B$758,T$83)+'СЕТ СН'!$H$9+СВЦЭМ!$D$10+'СЕТ СН'!$H$5-'СЕТ СН'!$H$17</f>
        <v>4925.1118331200005</v>
      </c>
      <c r="U108" s="36">
        <f>SUMIFS(СВЦЭМ!$C$39:$C$758,СВЦЭМ!$A$39:$A$758,$A108,СВЦЭМ!$B$39:$B$758,U$83)+'СЕТ СН'!$H$9+СВЦЭМ!$D$10+'СЕТ СН'!$H$5-'СЕТ СН'!$H$17</f>
        <v>4974.3101767799999</v>
      </c>
      <c r="V108" s="36">
        <f>SUMIFS(СВЦЭМ!$C$39:$C$758,СВЦЭМ!$A$39:$A$758,$A108,СВЦЭМ!$B$39:$B$758,V$83)+'СЕТ СН'!$H$9+СВЦЭМ!$D$10+'СЕТ СН'!$H$5-'СЕТ СН'!$H$17</f>
        <v>4993.7085414700005</v>
      </c>
      <c r="W108" s="36">
        <f>SUMIFS(СВЦЭМ!$C$39:$C$758,СВЦЭМ!$A$39:$A$758,$A108,СВЦЭМ!$B$39:$B$758,W$83)+'СЕТ СН'!$H$9+СВЦЭМ!$D$10+'СЕТ СН'!$H$5-'СЕТ СН'!$H$17</f>
        <v>5001.3569279500007</v>
      </c>
      <c r="X108" s="36">
        <f>SUMIFS(СВЦЭМ!$C$39:$C$758,СВЦЭМ!$A$39:$A$758,$A108,СВЦЭМ!$B$39:$B$758,X$83)+'СЕТ СН'!$H$9+СВЦЭМ!$D$10+'СЕТ СН'!$H$5-'СЕТ СН'!$H$17</f>
        <v>5022.4398346300004</v>
      </c>
      <c r="Y108" s="36">
        <f>SUMIFS(СВЦЭМ!$C$39:$C$758,СВЦЭМ!$A$39:$A$758,$A108,СВЦЭМ!$B$39:$B$758,Y$83)+'СЕТ СН'!$H$9+СВЦЭМ!$D$10+'СЕТ СН'!$H$5-'СЕТ СН'!$H$17</f>
        <v>5036.7863042600002</v>
      </c>
    </row>
    <row r="109" spans="1:25" ht="15.75" x14ac:dyDescent="0.2">
      <c r="A109" s="35">
        <f t="shared" si="2"/>
        <v>45622</v>
      </c>
      <c r="B109" s="36">
        <f>SUMIFS(СВЦЭМ!$C$39:$C$758,СВЦЭМ!$A$39:$A$758,$A109,СВЦЭМ!$B$39:$B$758,B$83)+'СЕТ СН'!$H$9+СВЦЭМ!$D$10+'СЕТ СН'!$H$5-'СЕТ СН'!$H$17</f>
        <v>5048.4362978899999</v>
      </c>
      <c r="C109" s="36">
        <f>SUMIFS(СВЦЭМ!$C$39:$C$758,СВЦЭМ!$A$39:$A$758,$A109,СВЦЭМ!$B$39:$B$758,C$83)+'СЕТ СН'!$H$9+СВЦЭМ!$D$10+'СЕТ СН'!$H$5-'СЕТ СН'!$H$17</f>
        <v>5100.2460238100002</v>
      </c>
      <c r="D109" s="36">
        <f>SUMIFS(СВЦЭМ!$C$39:$C$758,СВЦЭМ!$A$39:$A$758,$A109,СВЦЭМ!$B$39:$B$758,D$83)+'СЕТ СН'!$H$9+СВЦЭМ!$D$10+'СЕТ СН'!$H$5-'СЕТ СН'!$H$17</f>
        <v>5138.4387868499998</v>
      </c>
      <c r="E109" s="36">
        <f>SUMIFS(СВЦЭМ!$C$39:$C$758,СВЦЭМ!$A$39:$A$758,$A109,СВЦЭМ!$B$39:$B$758,E$83)+'СЕТ СН'!$H$9+СВЦЭМ!$D$10+'СЕТ СН'!$H$5-'СЕТ СН'!$H$17</f>
        <v>5149.4855496</v>
      </c>
      <c r="F109" s="36">
        <f>SUMIFS(СВЦЭМ!$C$39:$C$758,СВЦЭМ!$A$39:$A$758,$A109,СВЦЭМ!$B$39:$B$758,F$83)+'СЕТ СН'!$H$9+СВЦЭМ!$D$10+'СЕТ СН'!$H$5-'СЕТ СН'!$H$17</f>
        <v>5145.4557821400003</v>
      </c>
      <c r="G109" s="36">
        <f>SUMIFS(СВЦЭМ!$C$39:$C$758,СВЦЭМ!$A$39:$A$758,$A109,СВЦЭМ!$B$39:$B$758,G$83)+'СЕТ СН'!$H$9+СВЦЭМ!$D$10+'СЕТ СН'!$H$5-'СЕТ СН'!$H$17</f>
        <v>5114.7770553500004</v>
      </c>
      <c r="H109" s="36">
        <f>SUMIFS(СВЦЭМ!$C$39:$C$758,СВЦЭМ!$A$39:$A$758,$A109,СВЦЭМ!$B$39:$B$758,H$83)+'СЕТ СН'!$H$9+СВЦЭМ!$D$10+'СЕТ СН'!$H$5-'СЕТ СН'!$H$17</f>
        <v>5094.7925316600003</v>
      </c>
      <c r="I109" s="36">
        <f>SUMIFS(СВЦЭМ!$C$39:$C$758,СВЦЭМ!$A$39:$A$758,$A109,СВЦЭМ!$B$39:$B$758,I$83)+'СЕТ СН'!$H$9+СВЦЭМ!$D$10+'СЕТ СН'!$H$5-'СЕТ СН'!$H$17</f>
        <v>5042.2816327199998</v>
      </c>
      <c r="J109" s="36">
        <f>SUMIFS(СВЦЭМ!$C$39:$C$758,СВЦЭМ!$A$39:$A$758,$A109,СВЦЭМ!$B$39:$B$758,J$83)+'СЕТ СН'!$H$9+СВЦЭМ!$D$10+'СЕТ СН'!$H$5-'СЕТ СН'!$H$17</f>
        <v>5011.1061209700001</v>
      </c>
      <c r="K109" s="36">
        <f>SUMIFS(СВЦЭМ!$C$39:$C$758,СВЦЭМ!$A$39:$A$758,$A109,СВЦЭМ!$B$39:$B$758,K$83)+'СЕТ СН'!$H$9+СВЦЭМ!$D$10+'СЕТ СН'!$H$5-'СЕТ СН'!$H$17</f>
        <v>4998.3854509600005</v>
      </c>
      <c r="L109" s="36">
        <f>SUMIFS(СВЦЭМ!$C$39:$C$758,СВЦЭМ!$A$39:$A$758,$A109,СВЦЭМ!$B$39:$B$758,L$83)+'СЕТ СН'!$H$9+СВЦЭМ!$D$10+'СЕТ СН'!$H$5-'СЕТ СН'!$H$17</f>
        <v>5211.8217258800005</v>
      </c>
      <c r="M109" s="36">
        <f>SUMIFS(СВЦЭМ!$C$39:$C$758,СВЦЭМ!$A$39:$A$758,$A109,СВЦЭМ!$B$39:$B$758,M$83)+'СЕТ СН'!$H$9+СВЦЭМ!$D$10+'СЕТ СН'!$H$5-'СЕТ СН'!$H$17</f>
        <v>5000.0233259500001</v>
      </c>
      <c r="N109" s="36">
        <f>SUMIFS(СВЦЭМ!$C$39:$C$758,СВЦЭМ!$A$39:$A$758,$A109,СВЦЭМ!$B$39:$B$758,N$83)+'СЕТ СН'!$H$9+СВЦЭМ!$D$10+'СЕТ СН'!$H$5-'СЕТ СН'!$H$17</f>
        <v>5014.0446775800001</v>
      </c>
      <c r="O109" s="36">
        <f>SUMIFS(СВЦЭМ!$C$39:$C$758,СВЦЭМ!$A$39:$A$758,$A109,СВЦЭМ!$B$39:$B$758,O$83)+'СЕТ СН'!$H$9+СВЦЭМ!$D$10+'СЕТ СН'!$H$5-'СЕТ СН'!$H$17</f>
        <v>5000.8029610600006</v>
      </c>
      <c r="P109" s="36">
        <f>SUMIFS(СВЦЭМ!$C$39:$C$758,СВЦЭМ!$A$39:$A$758,$A109,СВЦЭМ!$B$39:$B$758,P$83)+'СЕТ СН'!$H$9+СВЦЭМ!$D$10+'СЕТ СН'!$H$5-'СЕТ СН'!$H$17</f>
        <v>5006.3624730000001</v>
      </c>
      <c r="Q109" s="36">
        <f>SUMIFS(СВЦЭМ!$C$39:$C$758,СВЦЭМ!$A$39:$A$758,$A109,СВЦЭМ!$B$39:$B$758,Q$83)+'СЕТ СН'!$H$9+СВЦЭМ!$D$10+'СЕТ СН'!$H$5-'СЕТ СН'!$H$17</f>
        <v>5016.3857422999999</v>
      </c>
      <c r="R109" s="36">
        <f>SUMIFS(СВЦЭМ!$C$39:$C$758,СВЦЭМ!$A$39:$A$758,$A109,СВЦЭМ!$B$39:$B$758,R$83)+'СЕТ СН'!$H$9+СВЦЭМ!$D$10+'СЕТ СН'!$H$5-'СЕТ СН'!$H$17</f>
        <v>4999.9648951100007</v>
      </c>
      <c r="S109" s="36">
        <f>SUMIFS(СВЦЭМ!$C$39:$C$758,СВЦЭМ!$A$39:$A$758,$A109,СВЦЭМ!$B$39:$B$758,S$83)+'СЕТ СН'!$H$9+СВЦЭМ!$D$10+'СЕТ СН'!$H$5-'СЕТ СН'!$H$17</f>
        <v>4960.4431184000005</v>
      </c>
      <c r="T109" s="36">
        <f>SUMIFS(СВЦЭМ!$C$39:$C$758,СВЦЭМ!$A$39:$A$758,$A109,СВЦЭМ!$B$39:$B$758,T$83)+'СЕТ СН'!$H$9+СВЦЭМ!$D$10+'СЕТ СН'!$H$5-'СЕТ СН'!$H$17</f>
        <v>4919.5272124399999</v>
      </c>
      <c r="U109" s="36">
        <f>SUMIFS(СВЦЭМ!$C$39:$C$758,СВЦЭМ!$A$39:$A$758,$A109,СВЦЭМ!$B$39:$B$758,U$83)+'СЕТ СН'!$H$9+СВЦЭМ!$D$10+'СЕТ СН'!$H$5-'СЕТ СН'!$H$17</f>
        <v>4950.00901393</v>
      </c>
      <c r="V109" s="36">
        <f>SUMIFS(СВЦЭМ!$C$39:$C$758,СВЦЭМ!$A$39:$A$758,$A109,СВЦЭМ!$B$39:$B$758,V$83)+'СЕТ СН'!$H$9+СВЦЭМ!$D$10+'СЕТ СН'!$H$5-'СЕТ СН'!$H$17</f>
        <v>4978.5319519200002</v>
      </c>
      <c r="W109" s="36">
        <f>SUMIFS(СВЦЭМ!$C$39:$C$758,СВЦЭМ!$A$39:$A$758,$A109,СВЦЭМ!$B$39:$B$758,W$83)+'СЕТ СН'!$H$9+СВЦЭМ!$D$10+'СЕТ СН'!$H$5-'СЕТ СН'!$H$17</f>
        <v>4988.1494420700001</v>
      </c>
      <c r="X109" s="36">
        <f>SUMIFS(СВЦЭМ!$C$39:$C$758,СВЦЭМ!$A$39:$A$758,$A109,СВЦЭМ!$B$39:$B$758,X$83)+'СЕТ СН'!$H$9+СВЦЭМ!$D$10+'СЕТ СН'!$H$5-'СЕТ СН'!$H$17</f>
        <v>4999.1371526399998</v>
      </c>
      <c r="Y109" s="36">
        <f>SUMIFS(СВЦЭМ!$C$39:$C$758,СВЦЭМ!$A$39:$A$758,$A109,СВЦЭМ!$B$39:$B$758,Y$83)+'СЕТ СН'!$H$9+СВЦЭМ!$D$10+'СЕТ СН'!$H$5-'СЕТ СН'!$H$17</f>
        <v>5020.1259235400003</v>
      </c>
    </row>
    <row r="110" spans="1:25" ht="15.75" x14ac:dyDescent="0.2">
      <c r="A110" s="35">
        <f t="shared" si="2"/>
        <v>45623</v>
      </c>
      <c r="B110" s="36">
        <f>SUMIFS(СВЦЭМ!$C$39:$C$758,СВЦЭМ!$A$39:$A$758,$A110,СВЦЭМ!$B$39:$B$758,B$83)+'СЕТ СН'!$H$9+СВЦЭМ!$D$10+'СЕТ СН'!$H$5-'СЕТ СН'!$H$17</f>
        <v>5036.6951804300006</v>
      </c>
      <c r="C110" s="36">
        <f>SUMIFS(СВЦЭМ!$C$39:$C$758,СВЦЭМ!$A$39:$A$758,$A110,СВЦЭМ!$B$39:$B$758,C$83)+'СЕТ СН'!$H$9+СВЦЭМ!$D$10+'СЕТ СН'!$H$5-'СЕТ СН'!$H$17</f>
        <v>5106.8549736000004</v>
      </c>
      <c r="D110" s="36">
        <f>SUMIFS(СВЦЭМ!$C$39:$C$758,СВЦЭМ!$A$39:$A$758,$A110,СВЦЭМ!$B$39:$B$758,D$83)+'СЕТ СН'!$H$9+СВЦЭМ!$D$10+'СЕТ СН'!$H$5-'СЕТ СН'!$H$17</f>
        <v>5124.2588267900001</v>
      </c>
      <c r="E110" s="36">
        <f>SUMIFS(СВЦЭМ!$C$39:$C$758,СВЦЭМ!$A$39:$A$758,$A110,СВЦЭМ!$B$39:$B$758,E$83)+'СЕТ СН'!$H$9+СВЦЭМ!$D$10+'СЕТ СН'!$H$5-'СЕТ СН'!$H$17</f>
        <v>5152.80382156</v>
      </c>
      <c r="F110" s="36">
        <f>SUMIFS(СВЦЭМ!$C$39:$C$758,СВЦЭМ!$A$39:$A$758,$A110,СВЦЭМ!$B$39:$B$758,F$83)+'СЕТ СН'!$H$9+СВЦЭМ!$D$10+'СЕТ СН'!$H$5-'СЕТ СН'!$H$17</f>
        <v>5155.6094840400001</v>
      </c>
      <c r="G110" s="36">
        <f>SUMIFS(СВЦЭМ!$C$39:$C$758,СВЦЭМ!$A$39:$A$758,$A110,СВЦЭМ!$B$39:$B$758,G$83)+'СЕТ СН'!$H$9+СВЦЭМ!$D$10+'СЕТ СН'!$H$5-'СЕТ СН'!$H$17</f>
        <v>5104.1786812</v>
      </c>
      <c r="H110" s="36">
        <f>SUMIFS(СВЦЭМ!$C$39:$C$758,СВЦЭМ!$A$39:$A$758,$A110,СВЦЭМ!$B$39:$B$758,H$83)+'СЕТ СН'!$H$9+СВЦЭМ!$D$10+'СЕТ СН'!$H$5-'СЕТ СН'!$H$17</f>
        <v>5056.4118674800002</v>
      </c>
      <c r="I110" s="36">
        <f>SUMIFS(СВЦЭМ!$C$39:$C$758,СВЦЭМ!$A$39:$A$758,$A110,СВЦЭМ!$B$39:$B$758,I$83)+'СЕТ СН'!$H$9+СВЦЭМ!$D$10+'СЕТ СН'!$H$5-'СЕТ СН'!$H$17</f>
        <v>5012.3805577700005</v>
      </c>
      <c r="J110" s="36">
        <f>SUMIFS(СВЦЭМ!$C$39:$C$758,СВЦЭМ!$A$39:$A$758,$A110,СВЦЭМ!$B$39:$B$758,J$83)+'СЕТ СН'!$H$9+СВЦЭМ!$D$10+'СЕТ СН'!$H$5-'СЕТ СН'!$H$17</f>
        <v>4975.7215854599999</v>
      </c>
      <c r="K110" s="36">
        <f>SUMIFS(СВЦЭМ!$C$39:$C$758,СВЦЭМ!$A$39:$A$758,$A110,СВЦЭМ!$B$39:$B$758,K$83)+'СЕТ СН'!$H$9+СВЦЭМ!$D$10+'СЕТ СН'!$H$5-'СЕТ СН'!$H$17</f>
        <v>4988.0740425399999</v>
      </c>
      <c r="L110" s="36">
        <f>SUMIFS(СВЦЭМ!$C$39:$C$758,СВЦЭМ!$A$39:$A$758,$A110,СВЦЭМ!$B$39:$B$758,L$83)+'СЕТ СН'!$H$9+СВЦЭМ!$D$10+'СЕТ СН'!$H$5-'СЕТ СН'!$H$17</f>
        <v>4990.8427128100002</v>
      </c>
      <c r="M110" s="36">
        <f>SUMIFS(СВЦЭМ!$C$39:$C$758,СВЦЭМ!$A$39:$A$758,$A110,СВЦЭМ!$B$39:$B$758,M$83)+'СЕТ СН'!$H$9+СВЦЭМ!$D$10+'СЕТ СН'!$H$5-'СЕТ СН'!$H$17</f>
        <v>4995.2239194200001</v>
      </c>
      <c r="N110" s="36">
        <f>SUMIFS(СВЦЭМ!$C$39:$C$758,СВЦЭМ!$A$39:$A$758,$A110,СВЦЭМ!$B$39:$B$758,N$83)+'СЕТ СН'!$H$9+СВЦЭМ!$D$10+'СЕТ СН'!$H$5-'СЕТ СН'!$H$17</f>
        <v>5019.0801407500003</v>
      </c>
      <c r="O110" s="36">
        <f>SUMIFS(СВЦЭМ!$C$39:$C$758,СВЦЭМ!$A$39:$A$758,$A110,СВЦЭМ!$B$39:$B$758,O$83)+'СЕТ СН'!$H$9+СВЦЭМ!$D$10+'СЕТ СН'!$H$5-'СЕТ СН'!$H$17</f>
        <v>5006.84765453</v>
      </c>
      <c r="P110" s="36">
        <f>SUMIFS(СВЦЭМ!$C$39:$C$758,СВЦЭМ!$A$39:$A$758,$A110,СВЦЭМ!$B$39:$B$758,P$83)+'СЕТ СН'!$H$9+СВЦЭМ!$D$10+'СЕТ СН'!$H$5-'СЕТ СН'!$H$17</f>
        <v>5013.6218388400002</v>
      </c>
      <c r="Q110" s="36">
        <f>SUMIFS(СВЦЭМ!$C$39:$C$758,СВЦЭМ!$A$39:$A$758,$A110,СВЦЭМ!$B$39:$B$758,Q$83)+'СЕТ СН'!$H$9+СВЦЭМ!$D$10+'СЕТ СН'!$H$5-'СЕТ СН'!$H$17</f>
        <v>5012.4412673500001</v>
      </c>
      <c r="R110" s="36">
        <f>SUMIFS(СВЦЭМ!$C$39:$C$758,СВЦЭМ!$A$39:$A$758,$A110,СВЦЭМ!$B$39:$B$758,R$83)+'СЕТ СН'!$H$9+СВЦЭМ!$D$10+'СЕТ СН'!$H$5-'СЕТ СН'!$H$17</f>
        <v>4979.4990189400005</v>
      </c>
      <c r="S110" s="36">
        <f>SUMIFS(СВЦЭМ!$C$39:$C$758,СВЦЭМ!$A$39:$A$758,$A110,СВЦЭМ!$B$39:$B$758,S$83)+'СЕТ СН'!$H$9+СВЦЭМ!$D$10+'СЕТ СН'!$H$5-'СЕТ СН'!$H$17</f>
        <v>4930.4836392500001</v>
      </c>
      <c r="T110" s="36">
        <f>SUMIFS(СВЦЭМ!$C$39:$C$758,СВЦЭМ!$A$39:$A$758,$A110,СВЦЭМ!$B$39:$B$758,T$83)+'СЕТ СН'!$H$9+СВЦЭМ!$D$10+'СЕТ СН'!$H$5-'СЕТ СН'!$H$17</f>
        <v>4930.8286191900006</v>
      </c>
      <c r="U110" s="36">
        <f>SUMIFS(СВЦЭМ!$C$39:$C$758,СВЦЭМ!$A$39:$A$758,$A110,СВЦЭМ!$B$39:$B$758,U$83)+'СЕТ СН'!$H$9+СВЦЭМ!$D$10+'СЕТ СН'!$H$5-'СЕТ СН'!$H$17</f>
        <v>4975.8399969100001</v>
      </c>
      <c r="V110" s="36">
        <f>SUMIFS(СВЦЭМ!$C$39:$C$758,СВЦЭМ!$A$39:$A$758,$A110,СВЦЭМ!$B$39:$B$758,V$83)+'СЕТ СН'!$H$9+СВЦЭМ!$D$10+'СЕТ СН'!$H$5-'СЕТ СН'!$H$17</f>
        <v>5011.0615518000004</v>
      </c>
      <c r="W110" s="36">
        <f>SUMIFS(СВЦЭМ!$C$39:$C$758,СВЦЭМ!$A$39:$A$758,$A110,СВЦЭМ!$B$39:$B$758,W$83)+'СЕТ СН'!$H$9+СВЦЭМ!$D$10+'СЕТ СН'!$H$5-'СЕТ СН'!$H$17</f>
        <v>5024.76607599</v>
      </c>
      <c r="X110" s="36">
        <f>SUMIFS(СВЦЭМ!$C$39:$C$758,СВЦЭМ!$A$39:$A$758,$A110,СВЦЭМ!$B$39:$B$758,X$83)+'СЕТ СН'!$H$9+СВЦЭМ!$D$10+'СЕТ СН'!$H$5-'СЕТ СН'!$H$17</f>
        <v>5057.4613562000004</v>
      </c>
      <c r="Y110" s="36">
        <f>SUMIFS(СВЦЭМ!$C$39:$C$758,СВЦЭМ!$A$39:$A$758,$A110,СВЦЭМ!$B$39:$B$758,Y$83)+'СЕТ СН'!$H$9+СВЦЭМ!$D$10+'СЕТ СН'!$H$5-'СЕТ СН'!$H$17</f>
        <v>5060.0923175900007</v>
      </c>
    </row>
    <row r="111" spans="1:25" ht="15.75" x14ac:dyDescent="0.2">
      <c r="A111" s="35">
        <f t="shared" si="2"/>
        <v>45624</v>
      </c>
      <c r="B111" s="36">
        <f>SUMIFS(СВЦЭМ!$C$39:$C$758,СВЦЭМ!$A$39:$A$758,$A111,СВЦЭМ!$B$39:$B$758,B$83)+'СЕТ СН'!$H$9+СВЦЭМ!$D$10+'СЕТ СН'!$H$5-'СЕТ СН'!$H$17</f>
        <v>5203.5307705499999</v>
      </c>
      <c r="C111" s="36">
        <f>SUMIFS(СВЦЭМ!$C$39:$C$758,СВЦЭМ!$A$39:$A$758,$A111,СВЦЭМ!$B$39:$B$758,C$83)+'СЕТ СН'!$H$9+СВЦЭМ!$D$10+'СЕТ СН'!$H$5-'СЕТ СН'!$H$17</f>
        <v>5279.4902030600006</v>
      </c>
      <c r="D111" s="36">
        <f>SUMIFS(СВЦЭМ!$C$39:$C$758,СВЦЭМ!$A$39:$A$758,$A111,СВЦЭМ!$B$39:$B$758,D$83)+'СЕТ СН'!$H$9+СВЦЭМ!$D$10+'СЕТ СН'!$H$5-'СЕТ СН'!$H$17</f>
        <v>5273.4770808000003</v>
      </c>
      <c r="E111" s="36">
        <f>SUMIFS(СВЦЭМ!$C$39:$C$758,СВЦЭМ!$A$39:$A$758,$A111,СВЦЭМ!$B$39:$B$758,E$83)+'СЕТ СН'!$H$9+СВЦЭМ!$D$10+'СЕТ СН'!$H$5-'СЕТ СН'!$H$17</f>
        <v>5309.55472396</v>
      </c>
      <c r="F111" s="36">
        <f>SUMIFS(СВЦЭМ!$C$39:$C$758,СВЦЭМ!$A$39:$A$758,$A111,СВЦЭМ!$B$39:$B$758,F$83)+'СЕТ СН'!$H$9+СВЦЭМ!$D$10+'СЕТ СН'!$H$5-'СЕТ СН'!$H$17</f>
        <v>5306.0931467</v>
      </c>
      <c r="G111" s="36">
        <f>SUMIFS(СВЦЭМ!$C$39:$C$758,СВЦЭМ!$A$39:$A$758,$A111,СВЦЭМ!$B$39:$B$758,G$83)+'СЕТ СН'!$H$9+СВЦЭМ!$D$10+'СЕТ СН'!$H$5-'СЕТ СН'!$H$17</f>
        <v>5288.5395905900004</v>
      </c>
      <c r="H111" s="36">
        <f>SUMIFS(СВЦЭМ!$C$39:$C$758,СВЦЭМ!$A$39:$A$758,$A111,СВЦЭМ!$B$39:$B$758,H$83)+'СЕТ СН'!$H$9+СВЦЭМ!$D$10+'СЕТ СН'!$H$5-'СЕТ СН'!$H$17</f>
        <v>5268.2099818200004</v>
      </c>
      <c r="I111" s="36">
        <f>SUMIFS(СВЦЭМ!$C$39:$C$758,СВЦЭМ!$A$39:$A$758,$A111,СВЦЭМ!$B$39:$B$758,I$83)+'СЕТ СН'!$H$9+СВЦЭМ!$D$10+'СЕТ СН'!$H$5-'СЕТ СН'!$H$17</f>
        <v>5163.6259093999997</v>
      </c>
      <c r="J111" s="36">
        <f>SUMIFS(СВЦЭМ!$C$39:$C$758,СВЦЭМ!$A$39:$A$758,$A111,СВЦЭМ!$B$39:$B$758,J$83)+'СЕТ СН'!$H$9+СВЦЭМ!$D$10+'СЕТ СН'!$H$5-'СЕТ СН'!$H$17</f>
        <v>5160.8543026999996</v>
      </c>
      <c r="K111" s="36">
        <f>SUMIFS(СВЦЭМ!$C$39:$C$758,СВЦЭМ!$A$39:$A$758,$A111,СВЦЭМ!$B$39:$B$758,K$83)+'СЕТ СН'!$H$9+СВЦЭМ!$D$10+'СЕТ СН'!$H$5-'СЕТ СН'!$H$17</f>
        <v>5494.0414188200002</v>
      </c>
      <c r="L111" s="36">
        <f>SUMIFS(СВЦЭМ!$C$39:$C$758,СВЦЭМ!$A$39:$A$758,$A111,СВЦЭМ!$B$39:$B$758,L$83)+'СЕТ СН'!$H$9+СВЦЭМ!$D$10+'СЕТ СН'!$H$5-'СЕТ СН'!$H$17</f>
        <v>5614.0529927500011</v>
      </c>
      <c r="M111" s="36">
        <f>SUMIFS(СВЦЭМ!$C$39:$C$758,СВЦЭМ!$A$39:$A$758,$A111,СВЦЭМ!$B$39:$B$758,M$83)+'СЕТ СН'!$H$9+СВЦЭМ!$D$10+'СЕТ СН'!$H$5-'СЕТ СН'!$H$17</f>
        <v>5124.0694204299998</v>
      </c>
      <c r="N111" s="36">
        <f>SUMIFS(СВЦЭМ!$C$39:$C$758,СВЦЭМ!$A$39:$A$758,$A111,СВЦЭМ!$B$39:$B$758,N$83)+'СЕТ СН'!$H$9+СВЦЭМ!$D$10+'СЕТ СН'!$H$5-'СЕТ СН'!$H$17</f>
        <v>5149.1901746100002</v>
      </c>
      <c r="O111" s="36">
        <f>SUMIFS(СВЦЭМ!$C$39:$C$758,СВЦЭМ!$A$39:$A$758,$A111,СВЦЭМ!$B$39:$B$758,O$83)+'СЕТ СН'!$H$9+СВЦЭМ!$D$10+'СЕТ СН'!$H$5-'СЕТ СН'!$H$17</f>
        <v>5271.9077867800006</v>
      </c>
      <c r="P111" s="36">
        <f>SUMIFS(СВЦЭМ!$C$39:$C$758,СВЦЭМ!$A$39:$A$758,$A111,СВЦЭМ!$B$39:$B$758,P$83)+'СЕТ СН'!$H$9+СВЦЭМ!$D$10+'СЕТ СН'!$H$5-'СЕТ СН'!$H$17</f>
        <v>5172.2553327000005</v>
      </c>
      <c r="Q111" s="36">
        <f>SUMIFS(СВЦЭМ!$C$39:$C$758,СВЦЭМ!$A$39:$A$758,$A111,СВЦЭМ!$B$39:$B$758,Q$83)+'СЕТ СН'!$H$9+СВЦЭМ!$D$10+'СЕТ СН'!$H$5-'СЕТ СН'!$H$17</f>
        <v>5172.6205387500004</v>
      </c>
      <c r="R111" s="36">
        <f>SUMIFS(СВЦЭМ!$C$39:$C$758,СВЦЭМ!$A$39:$A$758,$A111,СВЦЭМ!$B$39:$B$758,R$83)+'СЕТ СН'!$H$9+СВЦЭМ!$D$10+'СЕТ СН'!$H$5-'СЕТ СН'!$H$17</f>
        <v>5165.69415364</v>
      </c>
      <c r="S111" s="36">
        <f>SUMIFS(СВЦЭМ!$C$39:$C$758,СВЦЭМ!$A$39:$A$758,$A111,СВЦЭМ!$B$39:$B$758,S$83)+'СЕТ СН'!$H$9+СВЦЭМ!$D$10+'СЕТ СН'!$H$5-'СЕТ СН'!$H$17</f>
        <v>5122.3442845500003</v>
      </c>
      <c r="T111" s="36">
        <f>SUMIFS(СВЦЭМ!$C$39:$C$758,СВЦЭМ!$A$39:$A$758,$A111,СВЦЭМ!$B$39:$B$758,T$83)+'СЕТ СН'!$H$9+СВЦЭМ!$D$10+'СЕТ СН'!$H$5-'СЕТ СН'!$H$17</f>
        <v>5076.9557710700001</v>
      </c>
      <c r="U111" s="36">
        <f>SUMIFS(СВЦЭМ!$C$39:$C$758,СВЦЭМ!$A$39:$A$758,$A111,СВЦЭМ!$B$39:$B$758,U$83)+'СЕТ СН'!$H$9+СВЦЭМ!$D$10+'СЕТ СН'!$H$5-'СЕТ СН'!$H$17</f>
        <v>5110.7332758499997</v>
      </c>
      <c r="V111" s="36">
        <f>SUMIFS(СВЦЭМ!$C$39:$C$758,СВЦЭМ!$A$39:$A$758,$A111,СВЦЭМ!$B$39:$B$758,V$83)+'СЕТ СН'!$H$9+СВЦЭМ!$D$10+'СЕТ СН'!$H$5-'СЕТ СН'!$H$17</f>
        <v>5146.4318648999997</v>
      </c>
      <c r="W111" s="36">
        <f>SUMIFS(СВЦЭМ!$C$39:$C$758,СВЦЭМ!$A$39:$A$758,$A111,СВЦЭМ!$B$39:$B$758,W$83)+'СЕТ СН'!$H$9+СВЦЭМ!$D$10+'СЕТ СН'!$H$5-'СЕТ СН'!$H$17</f>
        <v>5174.6301929700003</v>
      </c>
      <c r="X111" s="36">
        <f>SUMIFS(СВЦЭМ!$C$39:$C$758,СВЦЭМ!$A$39:$A$758,$A111,СВЦЭМ!$B$39:$B$758,X$83)+'СЕТ СН'!$H$9+СВЦЭМ!$D$10+'СЕТ СН'!$H$5-'СЕТ СН'!$H$17</f>
        <v>5198.0469243200005</v>
      </c>
      <c r="Y111" s="36">
        <f>SUMIFS(СВЦЭМ!$C$39:$C$758,СВЦЭМ!$A$39:$A$758,$A111,СВЦЭМ!$B$39:$B$758,Y$83)+'СЕТ СН'!$H$9+СВЦЭМ!$D$10+'СЕТ СН'!$H$5-'СЕТ СН'!$H$17</f>
        <v>5215.4040382800003</v>
      </c>
    </row>
    <row r="112" spans="1:25" ht="15.75" x14ac:dyDescent="0.2">
      <c r="A112" s="35">
        <f t="shared" si="2"/>
        <v>45625</v>
      </c>
      <c r="B112" s="36">
        <f>SUMIFS(СВЦЭМ!$C$39:$C$758,СВЦЭМ!$A$39:$A$758,$A112,СВЦЭМ!$B$39:$B$758,B$83)+'СЕТ СН'!$H$9+СВЦЭМ!$D$10+'СЕТ СН'!$H$5-'СЕТ СН'!$H$17</f>
        <v>5355.32042112</v>
      </c>
      <c r="C112" s="36">
        <f>SUMIFS(СВЦЭМ!$C$39:$C$758,СВЦЭМ!$A$39:$A$758,$A112,СВЦЭМ!$B$39:$B$758,C$83)+'СЕТ СН'!$H$9+СВЦЭМ!$D$10+'СЕТ СН'!$H$5-'СЕТ СН'!$H$17</f>
        <v>5401.3862307600011</v>
      </c>
      <c r="D112" s="36">
        <f>SUMIFS(СВЦЭМ!$C$39:$C$758,СВЦЭМ!$A$39:$A$758,$A112,СВЦЭМ!$B$39:$B$758,D$83)+'СЕТ СН'!$H$9+СВЦЭМ!$D$10+'СЕТ СН'!$H$5-'СЕТ СН'!$H$17</f>
        <v>5414.4326121200011</v>
      </c>
      <c r="E112" s="36">
        <f>SUMIFS(СВЦЭМ!$C$39:$C$758,СВЦЭМ!$A$39:$A$758,$A112,СВЦЭМ!$B$39:$B$758,E$83)+'СЕТ СН'!$H$9+СВЦЭМ!$D$10+'СЕТ СН'!$H$5-'СЕТ СН'!$H$17</f>
        <v>5415.9288526600003</v>
      </c>
      <c r="F112" s="36">
        <f>SUMIFS(СВЦЭМ!$C$39:$C$758,СВЦЭМ!$A$39:$A$758,$A112,СВЦЭМ!$B$39:$B$758,F$83)+'СЕТ СН'!$H$9+СВЦЭМ!$D$10+'СЕТ СН'!$H$5-'СЕТ СН'!$H$17</f>
        <v>5412.0154507000007</v>
      </c>
      <c r="G112" s="36">
        <f>SUMIFS(СВЦЭМ!$C$39:$C$758,СВЦЭМ!$A$39:$A$758,$A112,СВЦЭМ!$B$39:$B$758,G$83)+'СЕТ СН'!$H$9+СВЦЭМ!$D$10+'СЕТ СН'!$H$5-'СЕТ СН'!$H$17</f>
        <v>5413.4137345899999</v>
      </c>
      <c r="H112" s="36">
        <f>SUMIFS(СВЦЭМ!$C$39:$C$758,СВЦЭМ!$A$39:$A$758,$A112,СВЦЭМ!$B$39:$B$758,H$83)+'СЕТ СН'!$H$9+СВЦЭМ!$D$10+'СЕТ СН'!$H$5-'СЕТ СН'!$H$17</f>
        <v>5348.1476403400002</v>
      </c>
      <c r="I112" s="36">
        <f>SUMIFS(СВЦЭМ!$C$39:$C$758,СВЦЭМ!$A$39:$A$758,$A112,СВЦЭМ!$B$39:$B$758,I$83)+'СЕТ СН'!$H$9+СВЦЭМ!$D$10+'СЕТ СН'!$H$5-'СЕТ СН'!$H$17</f>
        <v>5274.4125470700001</v>
      </c>
      <c r="J112" s="36">
        <f>SUMIFS(СВЦЭМ!$C$39:$C$758,СВЦЭМ!$A$39:$A$758,$A112,СВЦЭМ!$B$39:$B$758,J$83)+'СЕТ СН'!$H$9+СВЦЭМ!$D$10+'СЕТ СН'!$H$5-'СЕТ СН'!$H$17</f>
        <v>5213.7799234200002</v>
      </c>
      <c r="K112" s="36">
        <f>SUMIFS(СВЦЭМ!$C$39:$C$758,СВЦЭМ!$A$39:$A$758,$A112,СВЦЭМ!$B$39:$B$758,K$83)+'СЕТ СН'!$H$9+СВЦЭМ!$D$10+'СЕТ СН'!$H$5-'СЕТ СН'!$H$17</f>
        <v>5206.2996473100002</v>
      </c>
      <c r="L112" s="36">
        <f>SUMIFS(СВЦЭМ!$C$39:$C$758,СВЦЭМ!$A$39:$A$758,$A112,СВЦЭМ!$B$39:$B$758,L$83)+'СЕТ СН'!$H$9+СВЦЭМ!$D$10+'СЕТ СН'!$H$5-'СЕТ СН'!$H$17</f>
        <v>5204.6862062300006</v>
      </c>
      <c r="M112" s="36">
        <f>SUMIFS(СВЦЭМ!$C$39:$C$758,СВЦЭМ!$A$39:$A$758,$A112,СВЦЭМ!$B$39:$B$758,M$83)+'СЕТ СН'!$H$9+СВЦЭМ!$D$10+'СЕТ СН'!$H$5-'СЕТ СН'!$H$17</f>
        <v>5215.1532880800005</v>
      </c>
      <c r="N112" s="36">
        <f>SUMIFS(СВЦЭМ!$C$39:$C$758,СВЦЭМ!$A$39:$A$758,$A112,СВЦЭМ!$B$39:$B$758,N$83)+'СЕТ СН'!$H$9+СВЦЭМ!$D$10+'СЕТ СН'!$H$5-'СЕТ СН'!$H$17</f>
        <v>5234.0347383099997</v>
      </c>
      <c r="O112" s="36">
        <f>SUMIFS(СВЦЭМ!$C$39:$C$758,СВЦЭМ!$A$39:$A$758,$A112,СВЦЭМ!$B$39:$B$758,O$83)+'СЕТ СН'!$H$9+СВЦЭМ!$D$10+'СЕТ СН'!$H$5-'СЕТ СН'!$H$17</f>
        <v>5233.0271947000001</v>
      </c>
      <c r="P112" s="36">
        <f>SUMIFS(СВЦЭМ!$C$39:$C$758,СВЦЭМ!$A$39:$A$758,$A112,СВЦЭМ!$B$39:$B$758,P$83)+'СЕТ СН'!$H$9+СВЦЭМ!$D$10+'СЕТ СН'!$H$5-'СЕТ СН'!$H$17</f>
        <v>5240.7697101600006</v>
      </c>
      <c r="Q112" s="36">
        <f>SUMIFS(СВЦЭМ!$C$39:$C$758,СВЦЭМ!$A$39:$A$758,$A112,СВЦЭМ!$B$39:$B$758,Q$83)+'СЕТ СН'!$H$9+СВЦЭМ!$D$10+'СЕТ СН'!$H$5-'СЕТ СН'!$H$17</f>
        <v>5274.5789415700001</v>
      </c>
      <c r="R112" s="36">
        <f>SUMIFS(СВЦЭМ!$C$39:$C$758,СВЦЭМ!$A$39:$A$758,$A112,СВЦЭМ!$B$39:$B$758,R$83)+'СЕТ СН'!$H$9+СВЦЭМ!$D$10+'СЕТ СН'!$H$5-'СЕТ СН'!$H$17</f>
        <v>5254.99039051</v>
      </c>
      <c r="S112" s="36">
        <f>SUMIFS(СВЦЭМ!$C$39:$C$758,СВЦЭМ!$A$39:$A$758,$A112,СВЦЭМ!$B$39:$B$758,S$83)+'СЕТ СН'!$H$9+СВЦЭМ!$D$10+'СЕТ СН'!$H$5-'СЕТ СН'!$H$17</f>
        <v>5232.2112906900002</v>
      </c>
      <c r="T112" s="36">
        <f>SUMIFS(СВЦЭМ!$C$39:$C$758,СВЦЭМ!$A$39:$A$758,$A112,СВЦЭМ!$B$39:$B$758,T$83)+'СЕТ СН'!$H$9+СВЦЭМ!$D$10+'СЕТ СН'!$H$5-'СЕТ СН'!$H$17</f>
        <v>5171.0092189000006</v>
      </c>
      <c r="U112" s="36">
        <f>SUMIFS(СВЦЭМ!$C$39:$C$758,СВЦЭМ!$A$39:$A$758,$A112,СВЦЭМ!$B$39:$B$758,U$83)+'СЕТ СН'!$H$9+СВЦЭМ!$D$10+'СЕТ СН'!$H$5-'СЕТ СН'!$H$17</f>
        <v>5193.0088799200003</v>
      </c>
      <c r="V112" s="36">
        <f>SUMIFS(СВЦЭМ!$C$39:$C$758,СВЦЭМ!$A$39:$A$758,$A112,СВЦЭМ!$B$39:$B$758,V$83)+'СЕТ СН'!$H$9+СВЦЭМ!$D$10+'СЕТ СН'!$H$5-'СЕТ СН'!$H$17</f>
        <v>5223.6424314400001</v>
      </c>
      <c r="W112" s="36">
        <f>SUMIFS(СВЦЭМ!$C$39:$C$758,СВЦЭМ!$A$39:$A$758,$A112,СВЦЭМ!$B$39:$B$758,W$83)+'СЕТ СН'!$H$9+СВЦЭМ!$D$10+'СЕТ СН'!$H$5-'СЕТ СН'!$H$17</f>
        <v>5231.4738300099998</v>
      </c>
      <c r="X112" s="36">
        <f>SUMIFS(СВЦЭМ!$C$39:$C$758,СВЦЭМ!$A$39:$A$758,$A112,СВЦЭМ!$B$39:$B$758,X$83)+'СЕТ СН'!$H$9+СВЦЭМ!$D$10+'СЕТ СН'!$H$5-'СЕТ СН'!$H$17</f>
        <v>5263.05733409</v>
      </c>
      <c r="Y112" s="36">
        <f>SUMIFS(СВЦЭМ!$C$39:$C$758,СВЦЭМ!$A$39:$A$758,$A112,СВЦЭМ!$B$39:$B$758,Y$83)+'СЕТ СН'!$H$9+СВЦЭМ!$D$10+'СЕТ СН'!$H$5-'СЕТ СН'!$H$17</f>
        <v>5273.3069413399999</v>
      </c>
    </row>
    <row r="113" spans="1:27" ht="15.75" x14ac:dyDescent="0.2">
      <c r="A113" s="35">
        <f t="shared" si="2"/>
        <v>45626</v>
      </c>
      <c r="B113" s="36">
        <f>SUMIFS(СВЦЭМ!$C$39:$C$758,СВЦЭМ!$A$39:$A$758,$A113,СВЦЭМ!$B$39:$B$758,B$83)+'СЕТ СН'!$H$9+СВЦЭМ!$D$10+'СЕТ СН'!$H$5-'СЕТ СН'!$H$17</f>
        <v>5305.5193118000007</v>
      </c>
      <c r="C113" s="36">
        <f>SUMIFS(СВЦЭМ!$C$39:$C$758,СВЦЭМ!$A$39:$A$758,$A113,СВЦЭМ!$B$39:$B$758,C$83)+'СЕТ СН'!$H$9+СВЦЭМ!$D$10+'СЕТ СН'!$H$5-'СЕТ СН'!$H$17</f>
        <v>5315.02692785</v>
      </c>
      <c r="D113" s="36">
        <f>SUMIFS(СВЦЭМ!$C$39:$C$758,СВЦЭМ!$A$39:$A$758,$A113,СВЦЭМ!$B$39:$B$758,D$83)+'СЕТ СН'!$H$9+СВЦЭМ!$D$10+'СЕТ СН'!$H$5-'СЕТ СН'!$H$17</f>
        <v>5332.9769681100006</v>
      </c>
      <c r="E113" s="36">
        <f>SUMIFS(СВЦЭМ!$C$39:$C$758,СВЦЭМ!$A$39:$A$758,$A113,СВЦЭМ!$B$39:$B$758,E$83)+'СЕТ СН'!$H$9+СВЦЭМ!$D$10+'СЕТ СН'!$H$5-'СЕТ СН'!$H$17</f>
        <v>5341.4753857300002</v>
      </c>
      <c r="F113" s="36">
        <f>SUMIFS(СВЦЭМ!$C$39:$C$758,СВЦЭМ!$A$39:$A$758,$A113,СВЦЭМ!$B$39:$B$758,F$83)+'СЕТ СН'!$H$9+СВЦЭМ!$D$10+'СЕТ СН'!$H$5-'СЕТ СН'!$H$17</f>
        <v>5333.5911187900001</v>
      </c>
      <c r="G113" s="36">
        <f>SUMIFS(СВЦЭМ!$C$39:$C$758,СВЦЭМ!$A$39:$A$758,$A113,СВЦЭМ!$B$39:$B$758,G$83)+'СЕТ СН'!$H$9+СВЦЭМ!$D$10+'СЕТ СН'!$H$5-'СЕТ СН'!$H$17</f>
        <v>5322.31380971</v>
      </c>
      <c r="H113" s="36">
        <f>SUMIFS(СВЦЭМ!$C$39:$C$758,СВЦЭМ!$A$39:$A$758,$A113,СВЦЭМ!$B$39:$B$758,H$83)+'СЕТ СН'!$H$9+СВЦЭМ!$D$10+'СЕТ СН'!$H$5-'СЕТ СН'!$H$17</f>
        <v>5346.5198884700003</v>
      </c>
      <c r="I113" s="36">
        <f>SUMIFS(СВЦЭМ!$C$39:$C$758,СВЦЭМ!$A$39:$A$758,$A113,СВЦЭМ!$B$39:$B$758,I$83)+'СЕТ СН'!$H$9+СВЦЭМ!$D$10+'СЕТ СН'!$H$5-'СЕТ СН'!$H$17</f>
        <v>5318.29673232</v>
      </c>
      <c r="J113" s="36">
        <f>SUMIFS(СВЦЭМ!$C$39:$C$758,СВЦЭМ!$A$39:$A$758,$A113,СВЦЭМ!$B$39:$B$758,J$83)+'СЕТ СН'!$H$9+СВЦЭМ!$D$10+'СЕТ СН'!$H$5-'СЕТ СН'!$H$17</f>
        <v>5271.85428538</v>
      </c>
      <c r="K113" s="36">
        <f>SUMIFS(СВЦЭМ!$C$39:$C$758,СВЦЭМ!$A$39:$A$758,$A113,СВЦЭМ!$B$39:$B$758,K$83)+'СЕТ СН'!$H$9+СВЦЭМ!$D$10+'СЕТ СН'!$H$5-'СЕТ СН'!$H$17</f>
        <v>5236.6756103999996</v>
      </c>
      <c r="L113" s="36">
        <f>SUMIFS(СВЦЭМ!$C$39:$C$758,СВЦЭМ!$A$39:$A$758,$A113,СВЦЭМ!$B$39:$B$758,L$83)+'СЕТ СН'!$H$9+СВЦЭМ!$D$10+'СЕТ СН'!$H$5-'СЕТ СН'!$H$17</f>
        <v>5202.9089474900002</v>
      </c>
      <c r="M113" s="36">
        <f>SUMIFS(СВЦЭМ!$C$39:$C$758,СВЦЭМ!$A$39:$A$758,$A113,СВЦЭМ!$B$39:$B$758,M$83)+'СЕТ СН'!$H$9+СВЦЭМ!$D$10+'СЕТ СН'!$H$5-'СЕТ СН'!$H$17</f>
        <v>5240.6809227100002</v>
      </c>
      <c r="N113" s="36">
        <f>SUMIFS(СВЦЭМ!$C$39:$C$758,СВЦЭМ!$A$39:$A$758,$A113,СВЦЭМ!$B$39:$B$758,N$83)+'СЕТ СН'!$H$9+СВЦЭМ!$D$10+'СЕТ СН'!$H$5-'СЕТ СН'!$H$17</f>
        <v>5245.8358696400001</v>
      </c>
      <c r="O113" s="36">
        <f>SUMIFS(СВЦЭМ!$C$39:$C$758,СВЦЭМ!$A$39:$A$758,$A113,СВЦЭМ!$B$39:$B$758,O$83)+'СЕТ СН'!$H$9+СВЦЭМ!$D$10+'СЕТ СН'!$H$5-'СЕТ СН'!$H$17</f>
        <v>5261.9632870799996</v>
      </c>
      <c r="P113" s="36">
        <f>SUMIFS(СВЦЭМ!$C$39:$C$758,СВЦЭМ!$A$39:$A$758,$A113,СВЦЭМ!$B$39:$B$758,P$83)+'СЕТ СН'!$H$9+СВЦЭМ!$D$10+'СЕТ СН'!$H$5-'СЕТ СН'!$H$17</f>
        <v>5273.2459990200005</v>
      </c>
      <c r="Q113" s="36">
        <f>SUMIFS(СВЦЭМ!$C$39:$C$758,СВЦЭМ!$A$39:$A$758,$A113,СВЦЭМ!$B$39:$B$758,Q$83)+'СЕТ СН'!$H$9+СВЦЭМ!$D$10+'СЕТ СН'!$H$5-'СЕТ СН'!$H$17</f>
        <v>5287.7539471300006</v>
      </c>
      <c r="R113" s="36">
        <f>SUMIFS(СВЦЭМ!$C$39:$C$758,СВЦЭМ!$A$39:$A$758,$A113,СВЦЭМ!$B$39:$B$758,R$83)+'СЕТ СН'!$H$9+СВЦЭМ!$D$10+'СЕТ СН'!$H$5-'СЕТ СН'!$H$17</f>
        <v>5277.7058718900007</v>
      </c>
      <c r="S113" s="36">
        <f>SUMIFS(СВЦЭМ!$C$39:$C$758,СВЦЭМ!$A$39:$A$758,$A113,СВЦЭМ!$B$39:$B$758,S$83)+'СЕТ СН'!$H$9+СВЦЭМ!$D$10+'СЕТ СН'!$H$5-'СЕТ СН'!$H$17</f>
        <v>5239.5683315100005</v>
      </c>
      <c r="T113" s="36">
        <f>SUMIFS(СВЦЭМ!$C$39:$C$758,СВЦЭМ!$A$39:$A$758,$A113,СВЦЭМ!$B$39:$B$758,T$83)+'СЕТ СН'!$H$9+СВЦЭМ!$D$10+'СЕТ СН'!$H$5-'СЕТ СН'!$H$17</f>
        <v>5184.8581292400004</v>
      </c>
      <c r="U113" s="36">
        <f>SUMIFS(СВЦЭМ!$C$39:$C$758,СВЦЭМ!$A$39:$A$758,$A113,СВЦЭМ!$B$39:$B$758,U$83)+'СЕТ СН'!$H$9+СВЦЭМ!$D$10+'СЕТ СН'!$H$5-'СЕТ СН'!$H$17</f>
        <v>5202.2990581000004</v>
      </c>
      <c r="V113" s="36">
        <f>SUMIFS(СВЦЭМ!$C$39:$C$758,СВЦЭМ!$A$39:$A$758,$A113,СВЦЭМ!$B$39:$B$758,V$83)+'СЕТ СН'!$H$9+СВЦЭМ!$D$10+'СЕТ СН'!$H$5-'СЕТ СН'!$H$17</f>
        <v>5227.2652413100004</v>
      </c>
      <c r="W113" s="36">
        <f>SUMIFS(СВЦЭМ!$C$39:$C$758,СВЦЭМ!$A$39:$A$758,$A113,СВЦЭМ!$B$39:$B$758,W$83)+'СЕТ СН'!$H$9+СВЦЭМ!$D$10+'СЕТ СН'!$H$5-'СЕТ СН'!$H$17</f>
        <v>5241.0245026499997</v>
      </c>
      <c r="X113" s="36">
        <f>SUMIFS(СВЦЭМ!$C$39:$C$758,СВЦЭМ!$A$39:$A$758,$A113,СВЦЭМ!$B$39:$B$758,X$83)+'СЕТ СН'!$H$9+СВЦЭМ!$D$10+'СЕТ СН'!$H$5-'СЕТ СН'!$H$17</f>
        <v>5277.4320183</v>
      </c>
      <c r="Y113" s="36">
        <f>SUMIFS(СВЦЭМ!$C$39:$C$758,СВЦЭМ!$A$39:$A$758,$A113,СВЦЭМ!$B$39:$B$758,Y$83)+'СЕТ СН'!$H$9+СВЦЭМ!$D$10+'СЕТ СН'!$H$5-'СЕТ СН'!$H$17</f>
        <v>5280.5753776500005</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01.11.2024</v>
      </c>
      <c r="B120" s="36">
        <f>SUMIFS(СВЦЭМ!$C$39:$C$758,СВЦЭМ!$A$39:$A$758,$A120,СВЦЭМ!$B$39:$B$758,B$119)+'СЕТ СН'!$I$9+СВЦЭМ!$D$10+'СЕТ СН'!$I$5-'СЕТ СН'!$I$17</f>
        <v>6005.8524596299994</v>
      </c>
      <c r="C120" s="36">
        <f>SUMIFS(СВЦЭМ!$C$39:$C$758,СВЦЭМ!$A$39:$A$758,$A120,СВЦЭМ!$B$39:$B$758,C$119)+'СЕТ СН'!$I$9+СВЦЭМ!$D$10+'СЕТ СН'!$I$5-'СЕТ СН'!$I$17</f>
        <v>6078.4318051400005</v>
      </c>
      <c r="D120" s="36">
        <f>SUMIFS(СВЦЭМ!$C$39:$C$758,СВЦЭМ!$A$39:$A$758,$A120,СВЦЭМ!$B$39:$B$758,D$119)+'СЕТ СН'!$I$9+СВЦЭМ!$D$10+'СЕТ СН'!$I$5-'СЕТ СН'!$I$17</f>
        <v>6113.337861</v>
      </c>
      <c r="E120" s="36">
        <f>SUMIFS(СВЦЭМ!$C$39:$C$758,СВЦЭМ!$A$39:$A$758,$A120,СВЦЭМ!$B$39:$B$758,E$119)+'СЕТ СН'!$I$9+СВЦЭМ!$D$10+'СЕТ СН'!$I$5-'СЕТ СН'!$I$17</f>
        <v>6144.6875335900004</v>
      </c>
      <c r="F120" s="36">
        <f>SUMIFS(СВЦЭМ!$C$39:$C$758,СВЦЭМ!$A$39:$A$758,$A120,СВЦЭМ!$B$39:$B$758,F$119)+'СЕТ СН'!$I$9+СВЦЭМ!$D$10+'СЕТ СН'!$I$5-'СЕТ СН'!$I$17</f>
        <v>6132.7811106400004</v>
      </c>
      <c r="G120" s="36">
        <f>SUMIFS(СВЦЭМ!$C$39:$C$758,СВЦЭМ!$A$39:$A$758,$A120,СВЦЭМ!$B$39:$B$758,G$119)+'СЕТ СН'!$I$9+СВЦЭМ!$D$10+'СЕТ СН'!$I$5-'СЕТ СН'!$I$17</f>
        <v>6126.8975401900007</v>
      </c>
      <c r="H120" s="36">
        <f>SUMIFS(СВЦЭМ!$C$39:$C$758,СВЦЭМ!$A$39:$A$758,$A120,СВЦЭМ!$B$39:$B$758,H$119)+'СЕТ СН'!$I$9+СВЦЭМ!$D$10+'СЕТ СН'!$I$5-'СЕТ СН'!$I$17</f>
        <v>6083.2689691400001</v>
      </c>
      <c r="I120" s="36">
        <f>SUMIFS(СВЦЭМ!$C$39:$C$758,СВЦЭМ!$A$39:$A$758,$A120,СВЦЭМ!$B$39:$B$758,I$119)+'СЕТ СН'!$I$9+СВЦЭМ!$D$10+'СЕТ СН'!$I$5-'СЕТ СН'!$I$17</f>
        <v>5999.2123056599994</v>
      </c>
      <c r="J120" s="36">
        <f>SUMIFS(СВЦЭМ!$C$39:$C$758,СВЦЭМ!$A$39:$A$758,$A120,СВЦЭМ!$B$39:$B$758,J$119)+'СЕТ СН'!$I$9+СВЦЭМ!$D$10+'СЕТ СН'!$I$5-'СЕТ СН'!$I$17</f>
        <v>5956.8354969000002</v>
      </c>
      <c r="K120" s="36">
        <f>SUMIFS(СВЦЭМ!$C$39:$C$758,СВЦЭМ!$A$39:$A$758,$A120,СВЦЭМ!$B$39:$B$758,K$119)+'СЕТ СН'!$I$9+СВЦЭМ!$D$10+'СЕТ СН'!$I$5-'СЕТ СН'!$I$17</f>
        <v>5919.6440411399999</v>
      </c>
      <c r="L120" s="36">
        <f>SUMIFS(СВЦЭМ!$C$39:$C$758,СВЦЭМ!$A$39:$A$758,$A120,СВЦЭМ!$B$39:$B$758,L$119)+'СЕТ СН'!$I$9+СВЦЭМ!$D$10+'СЕТ СН'!$I$5-'СЕТ СН'!$I$17</f>
        <v>5921.7293996299995</v>
      </c>
      <c r="M120" s="36">
        <f>SUMIFS(СВЦЭМ!$C$39:$C$758,СВЦЭМ!$A$39:$A$758,$A120,СВЦЭМ!$B$39:$B$758,M$119)+'СЕТ СН'!$I$9+СВЦЭМ!$D$10+'СЕТ СН'!$I$5-'СЕТ СН'!$I$17</f>
        <v>5974.3182703700004</v>
      </c>
      <c r="N120" s="36">
        <f>SUMIFS(СВЦЭМ!$C$39:$C$758,СВЦЭМ!$A$39:$A$758,$A120,СВЦЭМ!$B$39:$B$758,N$119)+'СЕТ СН'!$I$9+СВЦЭМ!$D$10+'СЕТ СН'!$I$5-'СЕТ СН'!$I$17</f>
        <v>5974.9693185599999</v>
      </c>
      <c r="O120" s="36">
        <f>SUMIFS(СВЦЭМ!$C$39:$C$758,СВЦЭМ!$A$39:$A$758,$A120,СВЦЭМ!$B$39:$B$758,O$119)+'СЕТ СН'!$I$9+СВЦЭМ!$D$10+'СЕТ СН'!$I$5-'СЕТ СН'!$I$17</f>
        <v>5973.8006417500001</v>
      </c>
      <c r="P120" s="36">
        <f>SUMIFS(СВЦЭМ!$C$39:$C$758,СВЦЭМ!$A$39:$A$758,$A120,СВЦЭМ!$B$39:$B$758,P$119)+'СЕТ СН'!$I$9+СВЦЭМ!$D$10+'СЕТ СН'!$I$5-'СЕТ СН'!$I$17</f>
        <v>5981.0445544200002</v>
      </c>
      <c r="Q120" s="36">
        <f>SUMIFS(СВЦЭМ!$C$39:$C$758,СВЦЭМ!$A$39:$A$758,$A120,СВЦЭМ!$B$39:$B$758,Q$119)+'СЕТ СН'!$I$9+СВЦЭМ!$D$10+'СЕТ СН'!$I$5-'СЕТ СН'!$I$17</f>
        <v>5977.19584992</v>
      </c>
      <c r="R120" s="36">
        <f>SUMIFS(СВЦЭМ!$C$39:$C$758,СВЦЭМ!$A$39:$A$758,$A120,СВЦЭМ!$B$39:$B$758,R$119)+'СЕТ СН'!$I$9+СВЦЭМ!$D$10+'СЕТ СН'!$I$5-'СЕТ СН'!$I$17</f>
        <v>5989.3494789899996</v>
      </c>
      <c r="S120" s="36">
        <f>SUMIFS(СВЦЭМ!$C$39:$C$758,СВЦЭМ!$A$39:$A$758,$A120,СВЦЭМ!$B$39:$B$758,S$119)+'СЕТ СН'!$I$9+СВЦЭМ!$D$10+'СЕТ СН'!$I$5-'СЕТ СН'!$I$17</f>
        <v>5982.7817788299999</v>
      </c>
      <c r="T120" s="36">
        <f>SUMIFS(СВЦЭМ!$C$39:$C$758,СВЦЭМ!$A$39:$A$758,$A120,СВЦЭМ!$B$39:$B$758,T$119)+'СЕТ СН'!$I$9+СВЦЭМ!$D$10+'СЕТ СН'!$I$5-'СЕТ СН'!$I$17</f>
        <v>5907.2185493400002</v>
      </c>
      <c r="U120" s="36">
        <f>SUMIFS(СВЦЭМ!$C$39:$C$758,СВЦЭМ!$A$39:$A$758,$A120,СВЦЭМ!$B$39:$B$758,U$119)+'СЕТ СН'!$I$9+СВЦЭМ!$D$10+'СЕТ СН'!$I$5-'СЕТ СН'!$I$17</f>
        <v>5907.7642930299999</v>
      </c>
      <c r="V120" s="36">
        <f>SUMIFS(СВЦЭМ!$C$39:$C$758,СВЦЭМ!$A$39:$A$758,$A120,СВЦЭМ!$B$39:$B$758,V$119)+'СЕТ СН'!$I$9+СВЦЭМ!$D$10+'СЕТ СН'!$I$5-'СЕТ СН'!$I$17</f>
        <v>5942.2208941600002</v>
      </c>
      <c r="W120" s="36">
        <f>SUMIFS(СВЦЭМ!$C$39:$C$758,СВЦЭМ!$A$39:$A$758,$A120,СВЦЭМ!$B$39:$B$758,W$119)+'СЕТ СН'!$I$9+СВЦЭМ!$D$10+'СЕТ СН'!$I$5-'СЕТ СН'!$I$17</f>
        <v>5967.1689790399996</v>
      </c>
      <c r="X120" s="36">
        <f>SUMIFS(СВЦЭМ!$C$39:$C$758,СВЦЭМ!$A$39:$A$758,$A120,СВЦЭМ!$B$39:$B$758,X$119)+'СЕТ СН'!$I$9+СВЦЭМ!$D$10+'СЕТ СН'!$I$5-'СЕТ СН'!$I$17</f>
        <v>5964.0440959099997</v>
      </c>
      <c r="Y120" s="36">
        <f>SUMIFS(СВЦЭМ!$C$39:$C$758,СВЦЭМ!$A$39:$A$758,$A120,СВЦЭМ!$B$39:$B$758,Y$119)+'СЕТ СН'!$I$9+СВЦЭМ!$D$10+'СЕТ СН'!$I$5-'СЕТ СН'!$I$17</f>
        <v>5978.9843250200001</v>
      </c>
    </row>
    <row r="121" spans="1:27" ht="15.75" x14ac:dyDescent="0.2">
      <c r="A121" s="35">
        <f>A120+1</f>
        <v>45598</v>
      </c>
      <c r="B121" s="36">
        <f>SUMIFS(СВЦЭМ!$C$39:$C$758,СВЦЭМ!$A$39:$A$758,$A121,СВЦЭМ!$B$39:$B$758,B$119)+'СЕТ СН'!$I$9+СВЦЭМ!$D$10+'СЕТ СН'!$I$5-'СЕТ СН'!$I$17</f>
        <v>5964.8418985500002</v>
      </c>
      <c r="C121" s="36">
        <f>SUMIFS(СВЦЭМ!$C$39:$C$758,СВЦЭМ!$A$39:$A$758,$A121,СВЦЭМ!$B$39:$B$758,C$119)+'СЕТ СН'!$I$9+СВЦЭМ!$D$10+'СЕТ СН'!$I$5-'СЕТ СН'!$I$17</f>
        <v>5961.1408973899997</v>
      </c>
      <c r="D121" s="36">
        <f>SUMIFS(СВЦЭМ!$C$39:$C$758,СВЦЭМ!$A$39:$A$758,$A121,СВЦЭМ!$B$39:$B$758,D$119)+'СЕТ СН'!$I$9+СВЦЭМ!$D$10+'СЕТ СН'!$I$5-'СЕТ СН'!$I$17</f>
        <v>5983.1260259199998</v>
      </c>
      <c r="E121" s="36">
        <f>SUMIFS(СВЦЭМ!$C$39:$C$758,СВЦЭМ!$A$39:$A$758,$A121,СВЦЭМ!$B$39:$B$758,E$119)+'СЕТ СН'!$I$9+СВЦЭМ!$D$10+'СЕТ СН'!$I$5-'СЕТ СН'!$I$17</f>
        <v>5981.6430451400001</v>
      </c>
      <c r="F121" s="36">
        <f>SUMIFS(СВЦЭМ!$C$39:$C$758,СВЦЭМ!$A$39:$A$758,$A121,СВЦЭМ!$B$39:$B$758,F$119)+'СЕТ СН'!$I$9+СВЦЭМ!$D$10+'СЕТ СН'!$I$5-'СЕТ СН'!$I$17</f>
        <v>5981.89172616</v>
      </c>
      <c r="G121" s="36">
        <f>SUMIFS(СВЦЭМ!$C$39:$C$758,СВЦЭМ!$A$39:$A$758,$A121,СВЦЭМ!$B$39:$B$758,G$119)+'СЕТ СН'!$I$9+СВЦЭМ!$D$10+'СЕТ СН'!$I$5-'СЕТ СН'!$I$17</f>
        <v>5967.9825435299999</v>
      </c>
      <c r="H121" s="36">
        <f>SUMIFS(СВЦЭМ!$C$39:$C$758,СВЦЭМ!$A$39:$A$758,$A121,СВЦЭМ!$B$39:$B$758,H$119)+'СЕТ СН'!$I$9+СВЦЭМ!$D$10+'СЕТ СН'!$I$5-'СЕТ СН'!$I$17</f>
        <v>5975.9723592199998</v>
      </c>
      <c r="I121" s="36">
        <f>SUMIFS(СВЦЭМ!$C$39:$C$758,СВЦЭМ!$A$39:$A$758,$A121,СВЦЭМ!$B$39:$B$758,I$119)+'СЕТ СН'!$I$9+СВЦЭМ!$D$10+'СЕТ СН'!$I$5-'СЕТ СН'!$I$17</f>
        <v>5954.3683196299999</v>
      </c>
      <c r="J121" s="36">
        <f>SUMIFS(СВЦЭМ!$C$39:$C$758,СВЦЭМ!$A$39:$A$758,$A121,СВЦЭМ!$B$39:$B$758,J$119)+'СЕТ СН'!$I$9+СВЦЭМ!$D$10+'СЕТ СН'!$I$5-'СЕТ СН'!$I$17</f>
        <v>5913.7426978000003</v>
      </c>
      <c r="K121" s="36">
        <f>SUMIFS(СВЦЭМ!$C$39:$C$758,СВЦЭМ!$A$39:$A$758,$A121,СВЦЭМ!$B$39:$B$758,K$119)+'СЕТ СН'!$I$9+СВЦЭМ!$D$10+'СЕТ СН'!$I$5-'СЕТ СН'!$I$17</f>
        <v>5872.1089963800005</v>
      </c>
      <c r="L121" s="36">
        <f>SUMIFS(СВЦЭМ!$C$39:$C$758,СВЦЭМ!$A$39:$A$758,$A121,СВЦЭМ!$B$39:$B$758,L$119)+'СЕТ СН'!$I$9+СВЦЭМ!$D$10+'СЕТ СН'!$I$5-'СЕТ СН'!$I$17</f>
        <v>5853.4235082799996</v>
      </c>
      <c r="M121" s="36">
        <f>SUMIFS(СВЦЭМ!$C$39:$C$758,СВЦЭМ!$A$39:$A$758,$A121,СВЦЭМ!$B$39:$B$758,M$119)+'СЕТ СН'!$I$9+СВЦЭМ!$D$10+'СЕТ СН'!$I$5-'СЕТ СН'!$I$17</f>
        <v>5855.8709212599997</v>
      </c>
      <c r="N121" s="36">
        <f>SUMIFS(СВЦЭМ!$C$39:$C$758,СВЦЭМ!$A$39:$A$758,$A121,СВЦЭМ!$B$39:$B$758,N$119)+'СЕТ СН'!$I$9+СВЦЭМ!$D$10+'СЕТ СН'!$I$5-'СЕТ СН'!$I$17</f>
        <v>5867.6524356</v>
      </c>
      <c r="O121" s="36">
        <f>SUMIFS(СВЦЭМ!$C$39:$C$758,СВЦЭМ!$A$39:$A$758,$A121,СВЦЭМ!$B$39:$B$758,O$119)+'СЕТ СН'!$I$9+СВЦЭМ!$D$10+'СЕТ СН'!$I$5-'СЕТ СН'!$I$17</f>
        <v>5852.5824003199996</v>
      </c>
      <c r="P121" s="36">
        <f>SUMIFS(СВЦЭМ!$C$39:$C$758,СВЦЭМ!$A$39:$A$758,$A121,СВЦЭМ!$B$39:$B$758,P$119)+'СЕТ СН'!$I$9+СВЦЭМ!$D$10+'СЕТ СН'!$I$5-'СЕТ СН'!$I$17</f>
        <v>5884.3086544999996</v>
      </c>
      <c r="Q121" s="36">
        <f>SUMIFS(СВЦЭМ!$C$39:$C$758,СВЦЭМ!$A$39:$A$758,$A121,СВЦЭМ!$B$39:$B$758,Q$119)+'СЕТ СН'!$I$9+СВЦЭМ!$D$10+'СЕТ СН'!$I$5-'СЕТ СН'!$I$17</f>
        <v>5884.78290311</v>
      </c>
      <c r="R121" s="36">
        <f>SUMIFS(СВЦЭМ!$C$39:$C$758,СВЦЭМ!$A$39:$A$758,$A121,СВЦЭМ!$B$39:$B$758,R$119)+'СЕТ СН'!$I$9+СВЦЭМ!$D$10+'СЕТ СН'!$I$5-'СЕТ СН'!$I$17</f>
        <v>5887.3358080099997</v>
      </c>
      <c r="S121" s="36">
        <f>SUMIFS(СВЦЭМ!$C$39:$C$758,СВЦЭМ!$A$39:$A$758,$A121,СВЦЭМ!$B$39:$B$758,S$119)+'СЕТ СН'!$I$9+СВЦЭМ!$D$10+'СЕТ СН'!$I$5-'СЕТ СН'!$I$17</f>
        <v>5882.7187870099997</v>
      </c>
      <c r="T121" s="36">
        <f>SUMIFS(СВЦЭМ!$C$39:$C$758,СВЦЭМ!$A$39:$A$758,$A121,СВЦЭМ!$B$39:$B$758,T$119)+'СЕТ СН'!$I$9+СВЦЭМ!$D$10+'СЕТ СН'!$I$5-'СЕТ СН'!$I$17</f>
        <v>5818.7110123499997</v>
      </c>
      <c r="U121" s="36">
        <f>SUMIFS(СВЦЭМ!$C$39:$C$758,СВЦЭМ!$A$39:$A$758,$A121,СВЦЭМ!$B$39:$B$758,U$119)+'СЕТ СН'!$I$9+СВЦЭМ!$D$10+'СЕТ СН'!$I$5-'СЕТ СН'!$I$17</f>
        <v>5820.7035760300005</v>
      </c>
      <c r="V121" s="36">
        <f>SUMIFS(СВЦЭМ!$C$39:$C$758,СВЦЭМ!$A$39:$A$758,$A121,СВЦЭМ!$B$39:$B$758,V$119)+'СЕТ СН'!$I$9+СВЦЭМ!$D$10+'СЕТ СН'!$I$5-'СЕТ СН'!$I$17</f>
        <v>5861.0802262899997</v>
      </c>
      <c r="W121" s="36">
        <f>SUMIFS(СВЦЭМ!$C$39:$C$758,СВЦЭМ!$A$39:$A$758,$A121,СВЦЭМ!$B$39:$B$758,W$119)+'СЕТ СН'!$I$9+СВЦЭМ!$D$10+'СЕТ СН'!$I$5-'СЕТ СН'!$I$17</f>
        <v>5885.5217403300003</v>
      </c>
      <c r="X121" s="36">
        <f>SUMIFS(СВЦЭМ!$C$39:$C$758,СВЦЭМ!$A$39:$A$758,$A121,СВЦЭМ!$B$39:$B$758,X$119)+'СЕТ СН'!$I$9+СВЦЭМ!$D$10+'СЕТ СН'!$I$5-'СЕТ СН'!$I$17</f>
        <v>5921.2380549299996</v>
      </c>
      <c r="Y121" s="36">
        <f>SUMIFS(СВЦЭМ!$C$39:$C$758,СВЦЭМ!$A$39:$A$758,$A121,СВЦЭМ!$B$39:$B$758,Y$119)+'СЕТ СН'!$I$9+СВЦЭМ!$D$10+'СЕТ СН'!$I$5-'СЕТ СН'!$I$17</f>
        <v>5974.7556881299997</v>
      </c>
    </row>
    <row r="122" spans="1:27" ht="15.75" x14ac:dyDescent="0.2">
      <c r="A122" s="35">
        <f t="shared" ref="A122:A149" si="3">A121+1</f>
        <v>45599</v>
      </c>
      <c r="B122" s="36">
        <f>SUMIFS(СВЦЭМ!$C$39:$C$758,СВЦЭМ!$A$39:$A$758,$A122,СВЦЭМ!$B$39:$B$758,B$119)+'СЕТ СН'!$I$9+СВЦЭМ!$D$10+'СЕТ СН'!$I$5-'СЕТ СН'!$I$17</f>
        <v>5944.0535228899998</v>
      </c>
      <c r="C122" s="36">
        <f>SUMIFS(СВЦЭМ!$C$39:$C$758,СВЦЭМ!$A$39:$A$758,$A122,СВЦЭМ!$B$39:$B$758,C$119)+'СЕТ СН'!$I$9+СВЦЭМ!$D$10+'СЕТ СН'!$I$5-'СЕТ СН'!$I$17</f>
        <v>5988.6027553499998</v>
      </c>
      <c r="D122" s="36">
        <f>SUMIFS(СВЦЭМ!$C$39:$C$758,СВЦЭМ!$A$39:$A$758,$A122,СВЦЭМ!$B$39:$B$758,D$119)+'СЕТ СН'!$I$9+СВЦЭМ!$D$10+'СЕТ СН'!$I$5-'СЕТ СН'!$I$17</f>
        <v>6015.0796884699994</v>
      </c>
      <c r="E122" s="36">
        <f>SUMIFS(СВЦЭМ!$C$39:$C$758,СВЦЭМ!$A$39:$A$758,$A122,СВЦЭМ!$B$39:$B$758,E$119)+'СЕТ СН'!$I$9+СВЦЭМ!$D$10+'СЕТ СН'!$I$5-'СЕТ СН'!$I$17</f>
        <v>6043.5844957199997</v>
      </c>
      <c r="F122" s="36">
        <f>SUMIFS(СВЦЭМ!$C$39:$C$758,СВЦЭМ!$A$39:$A$758,$A122,СВЦЭМ!$B$39:$B$758,F$119)+'СЕТ СН'!$I$9+СВЦЭМ!$D$10+'СЕТ СН'!$I$5-'СЕТ СН'!$I$17</f>
        <v>6043.5845104500004</v>
      </c>
      <c r="G122" s="36">
        <f>SUMIFS(СВЦЭМ!$C$39:$C$758,СВЦЭМ!$A$39:$A$758,$A122,СВЦЭМ!$B$39:$B$758,G$119)+'СЕТ СН'!$I$9+СВЦЭМ!$D$10+'СЕТ СН'!$I$5-'СЕТ СН'!$I$17</f>
        <v>6018.3080948099996</v>
      </c>
      <c r="H122" s="36">
        <f>SUMIFS(СВЦЭМ!$C$39:$C$758,СВЦЭМ!$A$39:$A$758,$A122,СВЦЭМ!$B$39:$B$758,H$119)+'СЕТ СН'!$I$9+СВЦЭМ!$D$10+'СЕТ СН'!$I$5-'СЕТ СН'!$I$17</f>
        <v>5987.9569170899995</v>
      </c>
      <c r="I122" s="36">
        <f>SUMIFS(СВЦЭМ!$C$39:$C$758,СВЦЭМ!$A$39:$A$758,$A122,СВЦЭМ!$B$39:$B$758,I$119)+'СЕТ СН'!$I$9+СВЦЭМ!$D$10+'СЕТ СН'!$I$5-'СЕТ СН'!$I$17</f>
        <v>5954.56234786</v>
      </c>
      <c r="J122" s="36">
        <f>SUMIFS(СВЦЭМ!$C$39:$C$758,СВЦЭМ!$A$39:$A$758,$A122,СВЦЭМ!$B$39:$B$758,J$119)+'СЕТ СН'!$I$9+СВЦЭМ!$D$10+'СЕТ СН'!$I$5-'СЕТ СН'!$I$17</f>
        <v>5850.0836600499997</v>
      </c>
      <c r="K122" s="36">
        <f>SUMIFS(СВЦЭМ!$C$39:$C$758,СВЦЭМ!$A$39:$A$758,$A122,СВЦЭМ!$B$39:$B$758,K$119)+'СЕТ СН'!$I$9+СВЦЭМ!$D$10+'СЕТ СН'!$I$5-'СЕТ СН'!$I$17</f>
        <v>5767.8258080599999</v>
      </c>
      <c r="L122" s="36">
        <f>SUMIFS(СВЦЭМ!$C$39:$C$758,СВЦЭМ!$A$39:$A$758,$A122,СВЦЭМ!$B$39:$B$758,L$119)+'СЕТ СН'!$I$9+СВЦЭМ!$D$10+'СЕТ СН'!$I$5-'СЕТ СН'!$I$17</f>
        <v>5742.1286091599995</v>
      </c>
      <c r="M122" s="36">
        <f>SUMIFS(СВЦЭМ!$C$39:$C$758,СВЦЭМ!$A$39:$A$758,$A122,СВЦЭМ!$B$39:$B$758,M$119)+'СЕТ СН'!$I$9+СВЦЭМ!$D$10+'СЕТ СН'!$I$5-'СЕТ СН'!$I$17</f>
        <v>5750.9001558999998</v>
      </c>
      <c r="N122" s="36">
        <f>SUMIFS(СВЦЭМ!$C$39:$C$758,СВЦЭМ!$A$39:$A$758,$A122,СВЦЭМ!$B$39:$B$758,N$119)+'СЕТ СН'!$I$9+СВЦЭМ!$D$10+'СЕТ СН'!$I$5-'СЕТ СН'!$I$17</f>
        <v>5774.7634232399996</v>
      </c>
      <c r="O122" s="36">
        <f>SUMIFS(СВЦЭМ!$C$39:$C$758,СВЦЭМ!$A$39:$A$758,$A122,СВЦЭМ!$B$39:$B$758,O$119)+'СЕТ СН'!$I$9+СВЦЭМ!$D$10+'СЕТ СН'!$I$5-'СЕТ СН'!$I$17</f>
        <v>5812.8322672800005</v>
      </c>
      <c r="P122" s="36">
        <f>SUMIFS(СВЦЭМ!$C$39:$C$758,СВЦЭМ!$A$39:$A$758,$A122,СВЦЭМ!$B$39:$B$758,P$119)+'СЕТ СН'!$I$9+СВЦЭМ!$D$10+'СЕТ СН'!$I$5-'СЕТ СН'!$I$17</f>
        <v>5835.9629313999994</v>
      </c>
      <c r="Q122" s="36">
        <f>SUMIFS(СВЦЭМ!$C$39:$C$758,СВЦЭМ!$A$39:$A$758,$A122,СВЦЭМ!$B$39:$B$758,Q$119)+'СЕТ СН'!$I$9+СВЦЭМ!$D$10+'СЕТ СН'!$I$5-'СЕТ СН'!$I$17</f>
        <v>5852.7332332099995</v>
      </c>
      <c r="R122" s="36">
        <f>SUMIFS(СВЦЭМ!$C$39:$C$758,СВЦЭМ!$A$39:$A$758,$A122,СВЦЭМ!$B$39:$B$758,R$119)+'СЕТ СН'!$I$9+СВЦЭМ!$D$10+'СЕТ СН'!$I$5-'СЕТ СН'!$I$17</f>
        <v>5851.4285680699995</v>
      </c>
      <c r="S122" s="36">
        <f>SUMIFS(СВЦЭМ!$C$39:$C$758,СВЦЭМ!$A$39:$A$758,$A122,СВЦЭМ!$B$39:$B$758,S$119)+'СЕТ СН'!$I$9+СВЦЭМ!$D$10+'СЕТ СН'!$I$5-'СЕТ СН'!$I$17</f>
        <v>5842.6214232100001</v>
      </c>
      <c r="T122" s="36">
        <f>SUMIFS(СВЦЭМ!$C$39:$C$758,СВЦЭМ!$A$39:$A$758,$A122,СВЦЭМ!$B$39:$B$758,T$119)+'СЕТ СН'!$I$9+СВЦЭМ!$D$10+'СЕТ СН'!$I$5-'СЕТ СН'!$I$17</f>
        <v>5758.9179923499996</v>
      </c>
      <c r="U122" s="36">
        <f>SUMIFS(СВЦЭМ!$C$39:$C$758,СВЦЭМ!$A$39:$A$758,$A122,СВЦЭМ!$B$39:$B$758,U$119)+'СЕТ СН'!$I$9+СВЦЭМ!$D$10+'СЕТ СН'!$I$5-'СЕТ СН'!$I$17</f>
        <v>5739.5213086900003</v>
      </c>
      <c r="V122" s="36">
        <f>SUMIFS(СВЦЭМ!$C$39:$C$758,СВЦЭМ!$A$39:$A$758,$A122,СВЦЭМ!$B$39:$B$758,V$119)+'СЕТ СН'!$I$9+СВЦЭМ!$D$10+'СЕТ СН'!$I$5-'СЕТ СН'!$I$17</f>
        <v>5773.7179410500003</v>
      </c>
      <c r="W122" s="36">
        <f>SUMIFS(СВЦЭМ!$C$39:$C$758,СВЦЭМ!$A$39:$A$758,$A122,СВЦЭМ!$B$39:$B$758,W$119)+'СЕТ СН'!$I$9+СВЦЭМ!$D$10+'СЕТ СН'!$I$5-'СЕТ СН'!$I$17</f>
        <v>5794.5484871099998</v>
      </c>
      <c r="X122" s="36">
        <f>SUMIFS(СВЦЭМ!$C$39:$C$758,СВЦЭМ!$A$39:$A$758,$A122,СВЦЭМ!$B$39:$B$758,X$119)+'СЕТ СН'!$I$9+СВЦЭМ!$D$10+'СЕТ СН'!$I$5-'СЕТ СН'!$I$17</f>
        <v>5838.3451833999998</v>
      </c>
      <c r="Y122" s="36">
        <f>SUMIFS(СВЦЭМ!$C$39:$C$758,СВЦЭМ!$A$39:$A$758,$A122,СВЦЭМ!$B$39:$B$758,Y$119)+'СЕТ СН'!$I$9+СВЦЭМ!$D$10+'СЕТ СН'!$I$5-'СЕТ СН'!$I$17</f>
        <v>5884.9539755999995</v>
      </c>
    </row>
    <row r="123" spans="1:27" ht="15.75" x14ac:dyDescent="0.2">
      <c r="A123" s="35">
        <f t="shared" si="3"/>
        <v>45600</v>
      </c>
      <c r="B123" s="36">
        <f>SUMIFS(СВЦЭМ!$C$39:$C$758,СВЦЭМ!$A$39:$A$758,$A123,СВЦЭМ!$B$39:$B$758,B$119)+'СЕТ СН'!$I$9+СВЦЭМ!$D$10+'СЕТ СН'!$I$5-'СЕТ СН'!$I$17</f>
        <v>5861.4424544900003</v>
      </c>
      <c r="C123" s="36">
        <f>SUMIFS(СВЦЭМ!$C$39:$C$758,СВЦЭМ!$A$39:$A$758,$A123,СВЦЭМ!$B$39:$B$758,C$119)+'СЕТ СН'!$I$9+СВЦЭМ!$D$10+'СЕТ СН'!$I$5-'СЕТ СН'!$I$17</f>
        <v>5912.6109079199996</v>
      </c>
      <c r="D123" s="36">
        <f>SUMIFS(СВЦЭМ!$C$39:$C$758,СВЦЭМ!$A$39:$A$758,$A123,СВЦЭМ!$B$39:$B$758,D$119)+'СЕТ СН'!$I$9+СВЦЭМ!$D$10+'СЕТ СН'!$I$5-'СЕТ СН'!$I$17</f>
        <v>5934.4517679299997</v>
      </c>
      <c r="E123" s="36">
        <f>SUMIFS(СВЦЭМ!$C$39:$C$758,СВЦЭМ!$A$39:$A$758,$A123,СВЦЭМ!$B$39:$B$758,E$119)+'СЕТ СН'!$I$9+СВЦЭМ!$D$10+'СЕТ СН'!$I$5-'СЕТ СН'!$I$17</f>
        <v>5940.7148750300003</v>
      </c>
      <c r="F123" s="36">
        <f>SUMIFS(СВЦЭМ!$C$39:$C$758,СВЦЭМ!$A$39:$A$758,$A123,СВЦЭМ!$B$39:$B$758,F$119)+'СЕТ СН'!$I$9+СВЦЭМ!$D$10+'СЕТ СН'!$I$5-'СЕТ СН'!$I$17</f>
        <v>5943.6585884899996</v>
      </c>
      <c r="G123" s="36">
        <f>SUMIFS(СВЦЭМ!$C$39:$C$758,СВЦЭМ!$A$39:$A$758,$A123,СВЦЭМ!$B$39:$B$758,G$119)+'СЕТ СН'!$I$9+СВЦЭМ!$D$10+'СЕТ СН'!$I$5-'СЕТ СН'!$I$17</f>
        <v>5923.0892944299994</v>
      </c>
      <c r="H123" s="36">
        <f>SUMIFS(СВЦЭМ!$C$39:$C$758,СВЦЭМ!$A$39:$A$758,$A123,СВЦЭМ!$B$39:$B$758,H$119)+'СЕТ СН'!$I$9+СВЦЭМ!$D$10+'СЕТ СН'!$I$5-'СЕТ СН'!$I$17</f>
        <v>5977.04545934</v>
      </c>
      <c r="I123" s="36">
        <f>SUMIFS(СВЦЭМ!$C$39:$C$758,СВЦЭМ!$A$39:$A$758,$A123,СВЦЭМ!$B$39:$B$758,I$119)+'СЕТ СН'!$I$9+СВЦЭМ!$D$10+'СЕТ СН'!$I$5-'СЕТ СН'!$I$17</f>
        <v>5998.7637993299995</v>
      </c>
      <c r="J123" s="36">
        <f>SUMIFS(СВЦЭМ!$C$39:$C$758,СВЦЭМ!$A$39:$A$758,$A123,СВЦЭМ!$B$39:$B$758,J$119)+'СЕТ СН'!$I$9+СВЦЭМ!$D$10+'СЕТ СН'!$I$5-'СЕТ СН'!$I$17</f>
        <v>6001.8891092499998</v>
      </c>
      <c r="K123" s="36">
        <f>SUMIFS(СВЦЭМ!$C$39:$C$758,СВЦЭМ!$A$39:$A$758,$A123,СВЦЭМ!$B$39:$B$758,K$119)+'СЕТ СН'!$I$9+СВЦЭМ!$D$10+'СЕТ СН'!$I$5-'СЕТ СН'!$I$17</f>
        <v>5921.1467575300003</v>
      </c>
      <c r="L123" s="36">
        <f>SUMIFS(СВЦЭМ!$C$39:$C$758,СВЦЭМ!$A$39:$A$758,$A123,СВЦЭМ!$B$39:$B$758,L$119)+'СЕТ СН'!$I$9+СВЦЭМ!$D$10+'СЕТ СН'!$I$5-'СЕТ СН'!$I$17</f>
        <v>5854.0268445000002</v>
      </c>
      <c r="M123" s="36">
        <f>SUMIFS(СВЦЭМ!$C$39:$C$758,СВЦЭМ!$A$39:$A$758,$A123,СВЦЭМ!$B$39:$B$758,M$119)+'СЕТ СН'!$I$9+СВЦЭМ!$D$10+'СЕТ СН'!$I$5-'СЕТ СН'!$I$17</f>
        <v>5859.9084334399995</v>
      </c>
      <c r="N123" s="36">
        <f>SUMIFS(СВЦЭМ!$C$39:$C$758,СВЦЭМ!$A$39:$A$758,$A123,СВЦЭМ!$B$39:$B$758,N$119)+'СЕТ СН'!$I$9+СВЦЭМ!$D$10+'СЕТ СН'!$I$5-'СЕТ СН'!$I$17</f>
        <v>5904.9128797800004</v>
      </c>
      <c r="O123" s="36">
        <f>SUMIFS(СВЦЭМ!$C$39:$C$758,СВЦЭМ!$A$39:$A$758,$A123,СВЦЭМ!$B$39:$B$758,O$119)+'СЕТ СН'!$I$9+СВЦЭМ!$D$10+'СЕТ СН'!$I$5-'СЕТ СН'!$I$17</f>
        <v>5909.4206460099995</v>
      </c>
      <c r="P123" s="36">
        <f>SUMIFS(СВЦЭМ!$C$39:$C$758,СВЦЭМ!$A$39:$A$758,$A123,СВЦЭМ!$B$39:$B$758,P$119)+'СЕТ СН'!$I$9+СВЦЭМ!$D$10+'СЕТ СН'!$I$5-'СЕТ СН'!$I$17</f>
        <v>5917.4099314799996</v>
      </c>
      <c r="Q123" s="36">
        <f>SUMIFS(СВЦЭМ!$C$39:$C$758,СВЦЭМ!$A$39:$A$758,$A123,СВЦЭМ!$B$39:$B$758,Q$119)+'СЕТ СН'!$I$9+СВЦЭМ!$D$10+'СЕТ СН'!$I$5-'СЕТ СН'!$I$17</f>
        <v>5927.1627585200004</v>
      </c>
      <c r="R123" s="36">
        <f>SUMIFS(СВЦЭМ!$C$39:$C$758,СВЦЭМ!$A$39:$A$758,$A123,СВЦЭМ!$B$39:$B$758,R$119)+'СЕТ СН'!$I$9+СВЦЭМ!$D$10+'СЕТ СН'!$I$5-'СЕТ СН'!$I$17</f>
        <v>5920.66539276</v>
      </c>
      <c r="S123" s="36">
        <f>SUMIFS(СВЦЭМ!$C$39:$C$758,СВЦЭМ!$A$39:$A$758,$A123,СВЦЭМ!$B$39:$B$758,S$119)+'СЕТ СН'!$I$9+СВЦЭМ!$D$10+'СЕТ СН'!$I$5-'СЕТ СН'!$I$17</f>
        <v>5892.6023697000001</v>
      </c>
      <c r="T123" s="36">
        <f>SUMIFS(СВЦЭМ!$C$39:$C$758,СВЦЭМ!$A$39:$A$758,$A123,СВЦЭМ!$B$39:$B$758,T$119)+'СЕТ СН'!$I$9+СВЦЭМ!$D$10+'СЕТ СН'!$I$5-'СЕТ СН'!$I$17</f>
        <v>5804.1864794699995</v>
      </c>
      <c r="U123" s="36">
        <f>SUMIFS(СВЦЭМ!$C$39:$C$758,СВЦЭМ!$A$39:$A$758,$A123,СВЦЭМ!$B$39:$B$758,U$119)+'СЕТ СН'!$I$9+СВЦЭМ!$D$10+'СЕТ СН'!$I$5-'СЕТ СН'!$I$17</f>
        <v>5786.1211875600002</v>
      </c>
      <c r="V123" s="36">
        <f>SUMIFS(СВЦЭМ!$C$39:$C$758,СВЦЭМ!$A$39:$A$758,$A123,СВЦЭМ!$B$39:$B$758,V$119)+'СЕТ СН'!$I$9+СВЦЭМ!$D$10+'СЕТ СН'!$I$5-'СЕТ СН'!$I$17</f>
        <v>5810.9136525599997</v>
      </c>
      <c r="W123" s="36">
        <f>SUMIFS(СВЦЭМ!$C$39:$C$758,СВЦЭМ!$A$39:$A$758,$A123,СВЦЭМ!$B$39:$B$758,W$119)+'СЕТ СН'!$I$9+СВЦЭМ!$D$10+'СЕТ СН'!$I$5-'СЕТ СН'!$I$17</f>
        <v>5844.71560658</v>
      </c>
      <c r="X123" s="36">
        <f>SUMIFS(СВЦЭМ!$C$39:$C$758,СВЦЭМ!$A$39:$A$758,$A123,СВЦЭМ!$B$39:$B$758,X$119)+'СЕТ СН'!$I$9+СВЦЭМ!$D$10+'СЕТ СН'!$I$5-'СЕТ СН'!$I$17</f>
        <v>5905.1066529399995</v>
      </c>
      <c r="Y123" s="36">
        <f>SUMIFS(СВЦЭМ!$C$39:$C$758,СВЦЭМ!$A$39:$A$758,$A123,СВЦЭМ!$B$39:$B$758,Y$119)+'СЕТ СН'!$I$9+СВЦЭМ!$D$10+'СЕТ СН'!$I$5-'СЕТ СН'!$I$17</f>
        <v>5947.7182289000002</v>
      </c>
    </row>
    <row r="124" spans="1:27" ht="15.75" x14ac:dyDescent="0.2">
      <c r="A124" s="35">
        <f t="shared" si="3"/>
        <v>45601</v>
      </c>
      <c r="B124" s="36">
        <f>SUMIFS(СВЦЭМ!$C$39:$C$758,СВЦЭМ!$A$39:$A$758,$A124,СВЦЭМ!$B$39:$B$758,B$119)+'СЕТ СН'!$I$9+СВЦЭМ!$D$10+'СЕТ СН'!$I$5-'СЕТ СН'!$I$17</f>
        <v>5956.3844610300002</v>
      </c>
      <c r="C124" s="36">
        <f>SUMIFS(СВЦЭМ!$C$39:$C$758,СВЦЭМ!$A$39:$A$758,$A124,СВЦЭМ!$B$39:$B$758,C$119)+'СЕТ СН'!$I$9+СВЦЭМ!$D$10+'СЕТ СН'!$I$5-'СЕТ СН'!$I$17</f>
        <v>6013.0524957199996</v>
      </c>
      <c r="D124" s="36">
        <f>SUMIFS(СВЦЭМ!$C$39:$C$758,СВЦЭМ!$A$39:$A$758,$A124,СВЦЭМ!$B$39:$B$758,D$119)+'СЕТ СН'!$I$9+СВЦЭМ!$D$10+'СЕТ СН'!$I$5-'СЕТ СН'!$I$17</f>
        <v>6051.9051147299997</v>
      </c>
      <c r="E124" s="36">
        <f>SUMIFS(СВЦЭМ!$C$39:$C$758,СВЦЭМ!$A$39:$A$758,$A124,СВЦЭМ!$B$39:$B$758,E$119)+'СЕТ СН'!$I$9+СВЦЭМ!$D$10+'СЕТ СН'!$I$5-'СЕТ СН'!$I$17</f>
        <v>6042.1206855399996</v>
      </c>
      <c r="F124" s="36">
        <f>SUMIFS(СВЦЭМ!$C$39:$C$758,СВЦЭМ!$A$39:$A$758,$A124,СВЦЭМ!$B$39:$B$758,F$119)+'СЕТ СН'!$I$9+СВЦЭМ!$D$10+'СЕТ СН'!$I$5-'СЕТ СН'!$I$17</f>
        <v>6030.3308218399998</v>
      </c>
      <c r="G124" s="36">
        <f>SUMIFS(СВЦЭМ!$C$39:$C$758,СВЦЭМ!$A$39:$A$758,$A124,СВЦЭМ!$B$39:$B$758,G$119)+'СЕТ СН'!$I$9+СВЦЭМ!$D$10+'СЕТ СН'!$I$5-'СЕТ СН'!$I$17</f>
        <v>6000.8665796599998</v>
      </c>
      <c r="H124" s="36">
        <f>SUMIFS(СВЦЭМ!$C$39:$C$758,СВЦЭМ!$A$39:$A$758,$A124,СВЦЭМ!$B$39:$B$758,H$119)+'СЕТ СН'!$I$9+СВЦЭМ!$D$10+'СЕТ СН'!$I$5-'СЕТ СН'!$I$17</f>
        <v>5966.655084</v>
      </c>
      <c r="I124" s="36">
        <f>SUMIFS(СВЦЭМ!$C$39:$C$758,СВЦЭМ!$A$39:$A$758,$A124,СВЦЭМ!$B$39:$B$758,I$119)+'СЕТ СН'!$I$9+СВЦЭМ!$D$10+'СЕТ СН'!$I$5-'СЕТ СН'!$I$17</f>
        <v>5902.5774868099998</v>
      </c>
      <c r="J124" s="36">
        <f>SUMIFS(СВЦЭМ!$C$39:$C$758,СВЦЭМ!$A$39:$A$758,$A124,СВЦЭМ!$B$39:$B$758,J$119)+'СЕТ СН'!$I$9+СВЦЭМ!$D$10+'СЕТ СН'!$I$5-'СЕТ СН'!$I$17</f>
        <v>5861.3045707000001</v>
      </c>
      <c r="K124" s="36">
        <f>SUMIFS(СВЦЭМ!$C$39:$C$758,СВЦЭМ!$A$39:$A$758,$A124,СВЦЭМ!$B$39:$B$758,K$119)+'СЕТ СН'!$I$9+СВЦЭМ!$D$10+'СЕТ СН'!$I$5-'СЕТ СН'!$I$17</f>
        <v>5842.9258820599998</v>
      </c>
      <c r="L124" s="36">
        <f>SUMIFS(СВЦЭМ!$C$39:$C$758,СВЦЭМ!$A$39:$A$758,$A124,СВЦЭМ!$B$39:$B$758,L$119)+'СЕТ СН'!$I$9+СВЦЭМ!$D$10+'СЕТ СН'!$I$5-'СЕТ СН'!$I$17</f>
        <v>5827.0067028499998</v>
      </c>
      <c r="M124" s="36">
        <f>SUMIFS(СВЦЭМ!$C$39:$C$758,СВЦЭМ!$A$39:$A$758,$A124,СВЦЭМ!$B$39:$B$758,M$119)+'СЕТ СН'!$I$9+СВЦЭМ!$D$10+'СЕТ СН'!$I$5-'СЕТ СН'!$I$17</f>
        <v>5825.0861436100004</v>
      </c>
      <c r="N124" s="36">
        <f>SUMIFS(СВЦЭМ!$C$39:$C$758,СВЦЭМ!$A$39:$A$758,$A124,СВЦЭМ!$B$39:$B$758,N$119)+'СЕТ СН'!$I$9+СВЦЭМ!$D$10+'СЕТ СН'!$I$5-'СЕТ СН'!$I$17</f>
        <v>5855.5350988299997</v>
      </c>
      <c r="O124" s="36">
        <f>SUMIFS(СВЦЭМ!$C$39:$C$758,СВЦЭМ!$A$39:$A$758,$A124,СВЦЭМ!$B$39:$B$758,O$119)+'СЕТ СН'!$I$9+СВЦЭМ!$D$10+'СЕТ СН'!$I$5-'СЕТ СН'!$I$17</f>
        <v>5843.90293879</v>
      </c>
      <c r="P124" s="36">
        <f>SUMIFS(СВЦЭМ!$C$39:$C$758,СВЦЭМ!$A$39:$A$758,$A124,СВЦЭМ!$B$39:$B$758,P$119)+'СЕТ СН'!$I$9+СВЦЭМ!$D$10+'СЕТ СН'!$I$5-'СЕТ СН'!$I$17</f>
        <v>5849.7925600600001</v>
      </c>
      <c r="Q124" s="36">
        <f>SUMIFS(СВЦЭМ!$C$39:$C$758,СВЦЭМ!$A$39:$A$758,$A124,СВЦЭМ!$B$39:$B$758,Q$119)+'СЕТ СН'!$I$9+СВЦЭМ!$D$10+'СЕТ СН'!$I$5-'СЕТ СН'!$I$17</f>
        <v>5868.8386447299999</v>
      </c>
      <c r="R124" s="36">
        <f>SUMIFS(СВЦЭМ!$C$39:$C$758,СВЦЭМ!$A$39:$A$758,$A124,СВЦЭМ!$B$39:$B$758,R$119)+'СЕТ СН'!$I$9+СВЦЭМ!$D$10+'СЕТ СН'!$I$5-'СЕТ СН'!$I$17</f>
        <v>5866.4440483799999</v>
      </c>
      <c r="S124" s="36">
        <f>SUMIFS(СВЦЭМ!$C$39:$C$758,СВЦЭМ!$A$39:$A$758,$A124,СВЦЭМ!$B$39:$B$758,S$119)+'СЕТ СН'!$I$9+СВЦЭМ!$D$10+'СЕТ СН'!$I$5-'СЕТ СН'!$I$17</f>
        <v>5851.0952951999998</v>
      </c>
      <c r="T124" s="36">
        <f>SUMIFS(СВЦЭМ!$C$39:$C$758,СВЦЭМ!$A$39:$A$758,$A124,СВЦЭМ!$B$39:$B$758,T$119)+'СЕТ СН'!$I$9+СВЦЭМ!$D$10+'СЕТ СН'!$I$5-'СЕТ СН'!$I$17</f>
        <v>5771.5190847899994</v>
      </c>
      <c r="U124" s="36">
        <f>SUMIFS(СВЦЭМ!$C$39:$C$758,СВЦЭМ!$A$39:$A$758,$A124,СВЦЭМ!$B$39:$B$758,U$119)+'СЕТ СН'!$I$9+СВЦЭМ!$D$10+'СЕТ СН'!$I$5-'СЕТ СН'!$I$17</f>
        <v>5798.99389238</v>
      </c>
      <c r="V124" s="36">
        <f>SUMIFS(СВЦЭМ!$C$39:$C$758,СВЦЭМ!$A$39:$A$758,$A124,СВЦЭМ!$B$39:$B$758,V$119)+'СЕТ СН'!$I$9+СВЦЭМ!$D$10+'СЕТ СН'!$I$5-'СЕТ СН'!$I$17</f>
        <v>5797.6787033000001</v>
      </c>
      <c r="W124" s="36">
        <f>SUMIFS(СВЦЭМ!$C$39:$C$758,СВЦЭМ!$A$39:$A$758,$A124,СВЦЭМ!$B$39:$B$758,W$119)+'СЕТ СН'!$I$9+СВЦЭМ!$D$10+'СЕТ СН'!$I$5-'СЕТ СН'!$I$17</f>
        <v>5816.2524910699995</v>
      </c>
      <c r="X124" s="36">
        <f>SUMIFS(СВЦЭМ!$C$39:$C$758,СВЦЭМ!$A$39:$A$758,$A124,СВЦЭМ!$B$39:$B$758,X$119)+'СЕТ СН'!$I$9+СВЦЭМ!$D$10+'СЕТ СН'!$I$5-'СЕТ СН'!$I$17</f>
        <v>5841.9365311800002</v>
      </c>
      <c r="Y124" s="36">
        <f>SUMIFS(СВЦЭМ!$C$39:$C$758,СВЦЭМ!$A$39:$A$758,$A124,СВЦЭМ!$B$39:$B$758,Y$119)+'СЕТ СН'!$I$9+СВЦЭМ!$D$10+'СЕТ СН'!$I$5-'СЕТ СН'!$I$17</f>
        <v>5898.0026797700002</v>
      </c>
    </row>
    <row r="125" spans="1:27" ht="15.75" x14ac:dyDescent="0.2">
      <c r="A125" s="35">
        <f t="shared" si="3"/>
        <v>45602</v>
      </c>
      <c r="B125" s="36">
        <f>SUMIFS(СВЦЭМ!$C$39:$C$758,СВЦЭМ!$A$39:$A$758,$A125,СВЦЭМ!$B$39:$B$758,B$119)+'СЕТ СН'!$I$9+СВЦЭМ!$D$10+'СЕТ СН'!$I$5-'СЕТ СН'!$I$17</f>
        <v>5842.5445130299995</v>
      </c>
      <c r="C125" s="36">
        <f>SUMIFS(СВЦЭМ!$C$39:$C$758,СВЦЭМ!$A$39:$A$758,$A125,СВЦЭМ!$B$39:$B$758,C$119)+'СЕТ СН'!$I$9+СВЦЭМ!$D$10+'СЕТ СН'!$I$5-'СЕТ СН'!$I$17</f>
        <v>5878.3774163600001</v>
      </c>
      <c r="D125" s="36">
        <f>SUMIFS(СВЦЭМ!$C$39:$C$758,СВЦЭМ!$A$39:$A$758,$A125,СВЦЭМ!$B$39:$B$758,D$119)+'СЕТ СН'!$I$9+СВЦЭМ!$D$10+'СЕТ СН'!$I$5-'СЕТ СН'!$I$17</f>
        <v>5910.0605838900001</v>
      </c>
      <c r="E125" s="36">
        <f>SUMIFS(СВЦЭМ!$C$39:$C$758,СВЦЭМ!$A$39:$A$758,$A125,СВЦЭМ!$B$39:$B$758,E$119)+'СЕТ СН'!$I$9+СВЦЭМ!$D$10+'СЕТ СН'!$I$5-'СЕТ СН'!$I$17</f>
        <v>5924.9825699599996</v>
      </c>
      <c r="F125" s="36">
        <f>SUMIFS(СВЦЭМ!$C$39:$C$758,СВЦЭМ!$A$39:$A$758,$A125,СВЦЭМ!$B$39:$B$758,F$119)+'СЕТ СН'!$I$9+СВЦЭМ!$D$10+'СЕТ СН'!$I$5-'СЕТ СН'!$I$17</f>
        <v>5916.40430595</v>
      </c>
      <c r="G125" s="36">
        <f>SUMIFS(СВЦЭМ!$C$39:$C$758,СВЦЭМ!$A$39:$A$758,$A125,СВЦЭМ!$B$39:$B$758,G$119)+'СЕТ СН'!$I$9+СВЦЭМ!$D$10+'СЕТ СН'!$I$5-'СЕТ СН'!$I$17</f>
        <v>5897.5462636499997</v>
      </c>
      <c r="H125" s="36">
        <f>SUMIFS(СВЦЭМ!$C$39:$C$758,СВЦЭМ!$A$39:$A$758,$A125,СВЦЭМ!$B$39:$B$758,H$119)+'СЕТ СН'!$I$9+СВЦЭМ!$D$10+'СЕТ СН'!$I$5-'СЕТ СН'!$I$17</f>
        <v>5909.2098657899996</v>
      </c>
      <c r="I125" s="36">
        <f>SUMIFS(СВЦЭМ!$C$39:$C$758,СВЦЭМ!$A$39:$A$758,$A125,СВЦЭМ!$B$39:$B$758,I$119)+'СЕТ СН'!$I$9+СВЦЭМ!$D$10+'СЕТ СН'!$I$5-'СЕТ СН'!$I$17</f>
        <v>5838.0305219700003</v>
      </c>
      <c r="J125" s="36">
        <f>SUMIFS(СВЦЭМ!$C$39:$C$758,СВЦЭМ!$A$39:$A$758,$A125,СВЦЭМ!$B$39:$B$758,J$119)+'СЕТ СН'!$I$9+СВЦЭМ!$D$10+'СЕТ СН'!$I$5-'СЕТ СН'!$I$17</f>
        <v>5786.61590179</v>
      </c>
      <c r="K125" s="36">
        <f>SUMIFS(СВЦЭМ!$C$39:$C$758,СВЦЭМ!$A$39:$A$758,$A125,СВЦЭМ!$B$39:$B$758,K$119)+'СЕТ СН'!$I$9+СВЦЭМ!$D$10+'СЕТ СН'!$I$5-'СЕТ СН'!$I$17</f>
        <v>5729.0486689199997</v>
      </c>
      <c r="L125" s="36">
        <f>SUMIFS(СВЦЭМ!$C$39:$C$758,СВЦЭМ!$A$39:$A$758,$A125,СВЦЭМ!$B$39:$B$758,L$119)+'СЕТ СН'!$I$9+СВЦЭМ!$D$10+'СЕТ СН'!$I$5-'СЕТ СН'!$I$17</f>
        <v>5722.3209568499997</v>
      </c>
      <c r="M125" s="36">
        <f>SUMIFS(СВЦЭМ!$C$39:$C$758,СВЦЭМ!$A$39:$A$758,$A125,СВЦЭМ!$B$39:$B$758,M$119)+'СЕТ СН'!$I$9+СВЦЭМ!$D$10+'СЕТ СН'!$I$5-'СЕТ СН'!$I$17</f>
        <v>5730.5443752499996</v>
      </c>
      <c r="N125" s="36">
        <f>SUMIFS(СВЦЭМ!$C$39:$C$758,СВЦЭМ!$A$39:$A$758,$A125,СВЦЭМ!$B$39:$B$758,N$119)+'СЕТ СН'!$I$9+СВЦЭМ!$D$10+'СЕТ СН'!$I$5-'СЕТ СН'!$I$17</f>
        <v>5747.6982872099998</v>
      </c>
      <c r="O125" s="36">
        <f>SUMIFS(СВЦЭМ!$C$39:$C$758,СВЦЭМ!$A$39:$A$758,$A125,СВЦЭМ!$B$39:$B$758,O$119)+'СЕТ СН'!$I$9+СВЦЭМ!$D$10+'СЕТ СН'!$I$5-'СЕТ СН'!$I$17</f>
        <v>5723.2698140299999</v>
      </c>
      <c r="P125" s="36">
        <f>SUMIFS(СВЦЭМ!$C$39:$C$758,СВЦЭМ!$A$39:$A$758,$A125,СВЦЭМ!$B$39:$B$758,P$119)+'СЕТ СН'!$I$9+СВЦЭМ!$D$10+'СЕТ СН'!$I$5-'СЕТ СН'!$I$17</f>
        <v>5735.39954941</v>
      </c>
      <c r="Q125" s="36">
        <f>SUMIFS(СВЦЭМ!$C$39:$C$758,СВЦЭМ!$A$39:$A$758,$A125,СВЦЭМ!$B$39:$B$758,Q$119)+'СЕТ СН'!$I$9+СВЦЭМ!$D$10+'СЕТ СН'!$I$5-'СЕТ СН'!$I$17</f>
        <v>5743.3525014699999</v>
      </c>
      <c r="R125" s="36">
        <f>SUMIFS(СВЦЭМ!$C$39:$C$758,СВЦЭМ!$A$39:$A$758,$A125,СВЦЭМ!$B$39:$B$758,R$119)+'СЕТ СН'!$I$9+СВЦЭМ!$D$10+'СЕТ СН'!$I$5-'СЕТ СН'!$I$17</f>
        <v>5753.52527414</v>
      </c>
      <c r="S125" s="36">
        <f>SUMIFS(СВЦЭМ!$C$39:$C$758,СВЦЭМ!$A$39:$A$758,$A125,СВЦЭМ!$B$39:$B$758,S$119)+'СЕТ СН'!$I$9+СВЦЭМ!$D$10+'СЕТ СН'!$I$5-'СЕТ СН'!$I$17</f>
        <v>5723.66541263</v>
      </c>
      <c r="T125" s="36">
        <f>SUMIFS(СВЦЭМ!$C$39:$C$758,СВЦЭМ!$A$39:$A$758,$A125,СВЦЭМ!$B$39:$B$758,T$119)+'СЕТ СН'!$I$9+СВЦЭМ!$D$10+'СЕТ СН'!$I$5-'СЕТ СН'!$I$17</f>
        <v>5696.1304296199996</v>
      </c>
      <c r="U125" s="36">
        <f>SUMIFS(СВЦЭМ!$C$39:$C$758,СВЦЭМ!$A$39:$A$758,$A125,СВЦЭМ!$B$39:$B$758,U$119)+'СЕТ СН'!$I$9+СВЦЭМ!$D$10+'СЕТ СН'!$I$5-'СЕТ СН'!$I$17</f>
        <v>5713.3015298400005</v>
      </c>
      <c r="V125" s="36">
        <f>SUMIFS(СВЦЭМ!$C$39:$C$758,СВЦЭМ!$A$39:$A$758,$A125,СВЦЭМ!$B$39:$B$758,V$119)+'СЕТ СН'!$I$9+СВЦЭМ!$D$10+'СЕТ СН'!$I$5-'СЕТ СН'!$I$17</f>
        <v>5731.4175753399995</v>
      </c>
      <c r="W125" s="36">
        <f>SUMIFS(СВЦЭМ!$C$39:$C$758,СВЦЭМ!$A$39:$A$758,$A125,СВЦЭМ!$B$39:$B$758,W$119)+'СЕТ СН'!$I$9+СВЦЭМ!$D$10+'СЕТ СН'!$I$5-'СЕТ СН'!$I$17</f>
        <v>5753.5785782399998</v>
      </c>
      <c r="X125" s="36">
        <f>SUMIFS(СВЦЭМ!$C$39:$C$758,СВЦЭМ!$A$39:$A$758,$A125,СВЦЭМ!$B$39:$B$758,X$119)+'СЕТ СН'!$I$9+СВЦЭМ!$D$10+'СЕТ СН'!$I$5-'СЕТ СН'!$I$17</f>
        <v>5773.8631475700004</v>
      </c>
      <c r="Y125" s="36">
        <f>SUMIFS(СВЦЭМ!$C$39:$C$758,СВЦЭМ!$A$39:$A$758,$A125,СВЦЭМ!$B$39:$B$758,Y$119)+'СЕТ СН'!$I$9+СВЦЭМ!$D$10+'СЕТ СН'!$I$5-'СЕТ СН'!$I$17</f>
        <v>5831.3663223399999</v>
      </c>
    </row>
    <row r="126" spans="1:27" ht="15.75" x14ac:dyDescent="0.2">
      <c r="A126" s="35">
        <f t="shared" si="3"/>
        <v>45603</v>
      </c>
      <c r="B126" s="36">
        <f>SUMIFS(СВЦЭМ!$C$39:$C$758,СВЦЭМ!$A$39:$A$758,$A126,СВЦЭМ!$B$39:$B$758,B$119)+'СЕТ СН'!$I$9+СВЦЭМ!$D$10+'СЕТ СН'!$I$5-'СЕТ СН'!$I$17</f>
        <v>5892.6331141600003</v>
      </c>
      <c r="C126" s="36">
        <f>SUMIFS(СВЦЭМ!$C$39:$C$758,СВЦЭМ!$A$39:$A$758,$A126,СВЦЭМ!$B$39:$B$758,C$119)+'СЕТ СН'!$I$9+СВЦЭМ!$D$10+'СЕТ СН'!$I$5-'СЕТ СН'!$I$17</f>
        <v>5943.2751994700002</v>
      </c>
      <c r="D126" s="36">
        <f>SUMIFS(СВЦЭМ!$C$39:$C$758,СВЦЭМ!$A$39:$A$758,$A126,СВЦЭМ!$B$39:$B$758,D$119)+'СЕТ СН'!$I$9+СВЦЭМ!$D$10+'СЕТ СН'!$I$5-'СЕТ СН'!$I$17</f>
        <v>5954.9970886600004</v>
      </c>
      <c r="E126" s="36">
        <f>SUMIFS(СВЦЭМ!$C$39:$C$758,СВЦЭМ!$A$39:$A$758,$A126,СВЦЭМ!$B$39:$B$758,E$119)+'СЕТ СН'!$I$9+СВЦЭМ!$D$10+'СЕТ СН'!$I$5-'СЕТ СН'!$I$17</f>
        <v>5951.4664281400001</v>
      </c>
      <c r="F126" s="36">
        <f>SUMIFS(СВЦЭМ!$C$39:$C$758,СВЦЭМ!$A$39:$A$758,$A126,СВЦЭМ!$B$39:$B$758,F$119)+'СЕТ СН'!$I$9+СВЦЭМ!$D$10+'СЕТ СН'!$I$5-'СЕТ СН'!$I$17</f>
        <v>5952.6327304400002</v>
      </c>
      <c r="G126" s="36">
        <f>SUMIFS(СВЦЭМ!$C$39:$C$758,СВЦЭМ!$A$39:$A$758,$A126,СВЦЭМ!$B$39:$B$758,G$119)+'СЕТ СН'!$I$9+СВЦЭМ!$D$10+'СЕТ СН'!$I$5-'СЕТ СН'!$I$17</f>
        <v>5925.8887099900003</v>
      </c>
      <c r="H126" s="36">
        <f>SUMIFS(СВЦЭМ!$C$39:$C$758,СВЦЭМ!$A$39:$A$758,$A126,СВЦЭМ!$B$39:$B$758,H$119)+'СЕТ СН'!$I$9+СВЦЭМ!$D$10+'СЕТ СН'!$I$5-'СЕТ СН'!$I$17</f>
        <v>5871.6513678600004</v>
      </c>
      <c r="I126" s="36">
        <f>SUMIFS(СВЦЭМ!$C$39:$C$758,СВЦЭМ!$A$39:$A$758,$A126,СВЦЭМ!$B$39:$B$758,I$119)+'СЕТ СН'!$I$9+СВЦЭМ!$D$10+'СЕТ СН'!$I$5-'СЕТ СН'!$I$17</f>
        <v>5826.1260722699999</v>
      </c>
      <c r="J126" s="36">
        <f>SUMIFS(СВЦЭМ!$C$39:$C$758,СВЦЭМ!$A$39:$A$758,$A126,СВЦЭМ!$B$39:$B$758,J$119)+'СЕТ СН'!$I$9+СВЦЭМ!$D$10+'СЕТ СН'!$I$5-'СЕТ СН'!$I$17</f>
        <v>5781.3994838999997</v>
      </c>
      <c r="K126" s="36">
        <f>SUMIFS(СВЦЭМ!$C$39:$C$758,СВЦЭМ!$A$39:$A$758,$A126,СВЦЭМ!$B$39:$B$758,K$119)+'СЕТ СН'!$I$9+СВЦЭМ!$D$10+'СЕТ СН'!$I$5-'СЕТ СН'!$I$17</f>
        <v>5725.4447238100001</v>
      </c>
      <c r="L126" s="36">
        <f>SUMIFS(СВЦЭМ!$C$39:$C$758,СВЦЭМ!$A$39:$A$758,$A126,СВЦЭМ!$B$39:$B$758,L$119)+'СЕТ СН'!$I$9+СВЦЭМ!$D$10+'СЕТ СН'!$I$5-'СЕТ СН'!$I$17</f>
        <v>5717.4779285200002</v>
      </c>
      <c r="M126" s="36">
        <f>SUMIFS(СВЦЭМ!$C$39:$C$758,СВЦЭМ!$A$39:$A$758,$A126,СВЦЭМ!$B$39:$B$758,M$119)+'СЕТ СН'!$I$9+СВЦЭМ!$D$10+'СЕТ СН'!$I$5-'СЕТ СН'!$I$17</f>
        <v>5724.1777904999999</v>
      </c>
      <c r="N126" s="36">
        <f>SUMIFS(СВЦЭМ!$C$39:$C$758,СВЦЭМ!$A$39:$A$758,$A126,СВЦЭМ!$B$39:$B$758,N$119)+'СЕТ СН'!$I$9+СВЦЭМ!$D$10+'СЕТ СН'!$I$5-'СЕТ СН'!$I$17</f>
        <v>5739.4551587699998</v>
      </c>
      <c r="O126" s="36">
        <f>SUMIFS(СВЦЭМ!$C$39:$C$758,СВЦЭМ!$A$39:$A$758,$A126,СВЦЭМ!$B$39:$B$758,O$119)+'СЕТ СН'!$I$9+СВЦЭМ!$D$10+'СЕТ СН'!$I$5-'СЕТ СН'!$I$17</f>
        <v>5729.2273316800001</v>
      </c>
      <c r="P126" s="36">
        <f>SUMIFS(СВЦЭМ!$C$39:$C$758,СВЦЭМ!$A$39:$A$758,$A126,СВЦЭМ!$B$39:$B$758,P$119)+'СЕТ СН'!$I$9+СВЦЭМ!$D$10+'СЕТ СН'!$I$5-'СЕТ СН'!$I$17</f>
        <v>5748.4968021499999</v>
      </c>
      <c r="Q126" s="36">
        <f>SUMIFS(СВЦЭМ!$C$39:$C$758,СВЦЭМ!$A$39:$A$758,$A126,СВЦЭМ!$B$39:$B$758,Q$119)+'СЕТ СН'!$I$9+СВЦЭМ!$D$10+'СЕТ СН'!$I$5-'СЕТ СН'!$I$17</f>
        <v>5761.5512075400002</v>
      </c>
      <c r="R126" s="36">
        <f>SUMIFS(СВЦЭМ!$C$39:$C$758,СВЦЭМ!$A$39:$A$758,$A126,СВЦЭМ!$B$39:$B$758,R$119)+'СЕТ СН'!$I$9+СВЦЭМ!$D$10+'СЕТ СН'!$I$5-'СЕТ СН'!$I$17</f>
        <v>5753.4752086600001</v>
      </c>
      <c r="S126" s="36">
        <f>SUMIFS(СВЦЭМ!$C$39:$C$758,СВЦЭМ!$A$39:$A$758,$A126,СВЦЭМ!$B$39:$B$758,S$119)+'СЕТ СН'!$I$9+СВЦЭМ!$D$10+'СЕТ СН'!$I$5-'СЕТ СН'!$I$17</f>
        <v>5738.43482288</v>
      </c>
      <c r="T126" s="36">
        <f>SUMIFS(СВЦЭМ!$C$39:$C$758,СВЦЭМ!$A$39:$A$758,$A126,СВЦЭМ!$B$39:$B$758,T$119)+'СЕТ СН'!$I$9+СВЦЭМ!$D$10+'СЕТ СН'!$I$5-'СЕТ СН'!$I$17</f>
        <v>5702.4080774800004</v>
      </c>
      <c r="U126" s="36">
        <f>SUMIFS(СВЦЭМ!$C$39:$C$758,СВЦЭМ!$A$39:$A$758,$A126,СВЦЭМ!$B$39:$B$758,U$119)+'СЕТ СН'!$I$9+СВЦЭМ!$D$10+'СЕТ СН'!$I$5-'СЕТ СН'!$I$17</f>
        <v>5716.4917658800005</v>
      </c>
      <c r="V126" s="36">
        <f>SUMIFS(СВЦЭМ!$C$39:$C$758,СВЦЭМ!$A$39:$A$758,$A126,СВЦЭМ!$B$39:$B$758,V$119)+'СЕТ СН'!$I$9+СВЦЭМ!$D$10+'СЕТ СН'!$I$5-'СЕТ СН'!$I$17</f>
        <v>5740.7668087599995</v>
      </c>
      <c r="W126" s="36">
        <f>SUMIFS(СВЦЭМ!$C$39:$C$758,СВЦЭМ!$A$39:$A$758,$A126,СВЦЭМ!$B$39:$B$758,W$119)+'СЕТ СН'!$I$9+СВЦЭМ!$D$10+'СЕТ СН'!$I$5-'СЕТ СН'!$I$17</f>
        <v>5775.1485491900003</v>
      </c>
      <c r="X126" s="36">
        <f>SUMIFS(СВЦЭМ!$C$39:$C$758,СВЦЭМ!$A$39:$A$758,$A126,СВЦЭМ!$B$39:$B$758,X$119)+'СЕТ СН'!$I$9+СВЦЭМ!$D$10+'СЕТ СН'!$I$5-'СЕТ СН'!$I$17</f>
        <v>5803.4800112900002</v>
      </c>
      <c r="Y126" s="36">
        <f>SUMIFS(СВЦЭМ!$C$39:$C$758,СВЦЭМ!$A$39:$A$758,$A126,СВЦЭМ!$B$39:$B$758,Y$119)+'СЕТ СН'!$I$9+СВЦЭМ!$D$10+'СЕТ СН'!$I$5-'СЕТ СН'!$I$17</f>
        <v>5833.2297125699997</v>
      </c>
    </row>
    <row r="127" spans="1:27" ht="15.75" x14ac:dyDescent="0.2">
      <c r="A127" s="35">
        <f t="shared" si="3"/>
        <v>45604</v>
      </c>
      <c r="B127" s="36">
        <f>SUMIFS(СВЦЭМ!$C$39:$C$758,СВЦЭМ!$A$39:$A$758,$A127,СВЦЭМ!$B$39:$B$758,B$119)+'СЕТ СН'!$I$9+СВЦЭМ!$D$10+'СЕТ СН'!$I$5-'СЕТ СН'!$I$17</f>
        <v>5831.7115782599994</v>
      </c>
      <c r="C127" s="36">
        <f>SUMIFS(СВЦЭМ!$C$39:$C$758,СВЦЭМ!$A$39:$A$758,$A127,СВЦЭМ!$B$39:$B$758,C$119)+'СЕТ СН'!$I$9+СВЦЭМ!$D$10+'СЕТ СН'!$I$5-'СЕТ СН'!$I$17</f>
        <v>5911.3399179200005</v>
      </c>
      <c r="D127" s="36">
        <f>SUMIFS(СВЦЭМ!$C$39:$C$758,СВЦЭМ!$A$39:$A$758,$A127,СВЦЭМ!$B$39:$B$758,D$119)+'СЕТ СН'!$I$9+СВЦЭМ!$D$10+'СЕТ СН'!$I$5-'СЕТ СН'!$I$17</f>
        <v>5966.9082980000003</v>
      </c>
      <c r="E127" s="36">
        <f>SUMIFS(СВЦЭМ!$C$39:$C$758,СВЦЭМ!$A$39:$A$758,$A127,СВЦЭМ!$B$39:$B$758,E$119)+'СЕТ СН'!$I$9+СВЦЭМ!$D$10+'СЕТ СН'!$I$5-'СЕТ СН'!$I$17</f>
        <v>5977.2813985299999</v>
      </c>
      <c r="F127" s="36">
        <f>SUMIFS(СВЦЭМ!$C$39:$C$758,СВЦЭМ!$A$39:$A$758,$A127,СВЦЭМ!$B$39:$B$758,F$119)+'СЕТ СН'!$I$9+СВЦЭМ!$D$10+'СЕТ СН'!$I$5-'СЕТ СН'!$I$17</f>
        <v>5962.9995515299997</v>
      </c>
      <c r="G127" s="36">
        <f>SUMIFS(СВЦЭМ!$C$39:$C$758,СВЦЭМ!$A$39:$A$758,$A127,СВЦЭМ!$B$39:$B$758,G$119)+'СЕТ СН'!$I$9+СВЦЭМ!$D$10+'СЕТ СН'!$I$5-'СЕТ СН'!$I$17</f>
        <v>5941.6485259299998</v>
      </c>
      <c r="H127" s="36">
        <f>SUMIFS(СВЦЭМ!$C$39:$C$758,СВЦЭМ!$A$39:$A$758,$A127,СВЦЭМ!$B$39:$B$758,H$119)+'СЕТ СН'!$I$9+СВЦЭМ!$D$10+'СЕТ СН'!$I$5-'СЕТ СН'!$I$17</f>
        <v>5936.4733954900003</v>
      </c>
      <c r="I127" s="36">
        <f>SUMIFS(СВЦЭМ!$C$39:$C$758,СВЦЭМ!$A$39:$A$758,$A127,СВЦЭМ!$B$39:$B$758,I$119)+'СЕТ СН'!$I$9+СВЦЭМ!$D$10+'СЕТ СН'!$I$5-'СЕТ СН'!$I$17</f>
        <v>5855.7596895500001</v>
      </c>
      <c r="J127" s="36">
        <f>SUMIFS(СВЦЭМ!$C$39:$C$758,СВЦЭМ!$A$39:$A$758,$A127,СВЦЭМ!$B$39:$B$758,J$119)+'СЕТ СН'!$I$9+СВЦЭМ!$D$10+'СЕТ СН'!$I$5-'СЕТ СН'!$I$17</f>
        <v>5808.70786004</v>
      </c>
      <c r="K127" s="36">
        <f>SUMIFS(СВЦЭМ!$C$39:$C$758,СВЦЭМ!$A$39:$A$758,$A127,СВЦЭМ!$B$39:$B$758,K$119)+'СЕТ СН'!$I$9+СВЦЭМ!$D$10+'СЕТ СН'!$I$5-'СЕТ СН'!$I$17</f>
        <v>5725.6141442600001</v>
      </c>
      <c r="L127" s="36">
        <f>SUMIFS(СВЦЭМ!$C$39:$C$758,СВЦЭМ!$A$39:$A$758,$A127,СВЦЭМ!$B$39:$B$758,L$119)+'СЕТ СН'!$I$9+СВЦЭМ!$D$10+'СЕТ СН'!$I$5-'СЕТ СН'!$I$17</f>
        <v>5713.82014815</v>
      </c>
      <c r="M127" s="36">
        <f>SUMIFS(СВЦЭМ!$C$39:$C$758,СВЦЭМ!$A$39:$A$758,$A127,СВЦЭМ!$B$39:$B$758,M$119)+'СЕТ СН'!$I$9+СВЦЭМ!$D$10+'СЕТ СН'!$I$5-'СЕТ СН'!$I$17</f>
        <v>5724.0441271099999</v>
      </c>
      <c r="N127" s="36">
        <f>SUMIFS(СВЦЭМ!$C$39:$C$758,СВЦЭМ!$A$39:$A$758,$A127,СВЦЭМ!$B$39:$B$758,N$119)+'СЕТ СН'!$I$9+СВЦЭМ!$D$10+'СЕТ СН'!$I$5-'СЕТ СН'!$I$17</f>
        <v>5746.2134420299999</v>
      </c>
      <c r="O127" s="36">
        <f>SUMIFS(СВЦЭМ!$C$39:$C$758,СВЦЭМ!$A$39:$A$758,$A127,СВЦЭМ!$B$39:$B$758,O$119)+'СЕТ СН'!$I$9+СВЦЭМ!$D$10+'СЕТ СН'!$I$5-'СЕТ СН'!$I$17</f>
        <v>5733.2968296300005</v>
      </c>
      <c r="P127" s="36">
        <f>SUMIFS(СВЦЭМ!$C$39:$C$758,СВЦЭМ!$A$39:$A$758,$A127,СВЦЭМ!$B$39:$B$758,P$119)+'СЕТ СН'!$I$9+СВЦЭМ!$D$10+'СЕТ СН'!$I$5-'СЕТ СН'!$I$17</f>
        <v>5748.6404209299999</v>
      </c>
      <c r="Q127" s="36">
        <f>SUMIFS(СВЦЭМ!$C$39:$C$758,СВЦЭМ!$A$39:$A$758,$A127,СВЦЭМ!$B$39:$B$758,Q$119)+'СЕТ СН'!$I$9+СВЦЭМ!$D$10+'СЕТ СН'!$I$5-'СЕТ СН'!$I$17</f>
        <v>5784.1109850599996</v>
      </c>
      <c r="R127" s="36">
        <f>SUMIFS(СВЦЭМ!$C$39:$C$758,СВЦЭМ!$A$39:$A$758,$A127,СВЦЭМ!$B$39:$B$758,R$119)+'СЕТ СН'!$I$9+СВЦЭМ!$D$10+'СЕТ СН'!$I$5-'СЕТ СН'!$I$17</f>
        <v>5775.7831093099994</v>
      </c>
      <c r="S127" s="36">
        <f>SUMIFS(СВЦЭМ!$C$39:$C$758,СВЦЭМ!$A$39:$A$758,$A127,СВЦЭМ!$B$39:$B$758,S$119)+'СЕТ СН'!$I$9+СВЦЭМ!$D$10+'СЕТ СН'!$I$5-'СЕТ СН'!$I$17</f>
        <v>5801.4461008899998</v>
      </c>
      <c r="T127" s="36">
        <f>SUMIFS(СВЦЭМ!$C$39:$C$758,СВЦЭМ!$A$39:$A$758,$A127,СВЦЭМ!$B$39:$B$758,T$119)+'СЕТ СН'!$I$9+СВЦЭМ!$D$10+'СЕТ СН'!$I$5-'СЕТ СН'!$I$17</f>
        <v>5737.06811655</v>
      </c>
      <c r="U127" s="36">
        <f>SUMIFS(СВЦЭМ!$C$39:$C$758,СВЦЭМ!$A$39:$A$758,$A127,СВЦЭМ!$B$39:$B$758,U$119)+'СЕТ СН'!$I$9+СВЦЭМ!$D$10+'СЕТ СН'!$I$5-'СЕТ СН'!$I$17</f>
        <v>5753.3164325400003</v>
      </c>
      <c r="V127" s="36">
        <f>SUMIFS(СВЦЭМ!$C$39:$C$758,СВЦЭМ!$A$39:$A$758,$A127,СВЦЭМ!$B$39:$B$758,V$119)+'СЕТ СН'!$I$9+СВЦЭМ!$D$10+'СЕТ СН'!$I$5-'СЕТ СН'!$I$17</f>
        <v>5780.4928909400005</v>
      </c>
      <c r="W127" s="36">
        <f>SUMIFS(СВЦЭМ!$C$39:$C$758,СВЦЭМ!$A$39:$A$758,$A127,СВЦЭМ!$B$39:$B$758,W$119)+'СЕТ СН'!$I$9+СВЦЭМ!$D$10+'СЕТ СН'!$I$5-'СЕТ СН'!$I$17</f>
        <v>5803.7035639799997</v>
      </c>
      <c r="X127" s="36">
        <f>SUMIFS(СВЦЭМ!$C$39:$C$758,СВЦЭМ!$A$39:$A$758,$A127,СВЦЭМ!$B$39:$B$758,X$119)+'СЕТ СН'!$I$9+СВЦЭМ!$D$10+'СЕТ СН'!$I$5-'СЕТ СН'!$I$17</f>
        <v>5813.92340547</v>
      </c>
      <c r="Y127" s="36">
        <f>SUMIFS(СВЦЭМ!$C$39:$C$758,СВЦЭМ!$A$39:$A$758,$A127,СВЦЭМ!$B$39:$B$758,Y$119)+'СЕТ СН'!$I$9+СВЦЭМ!$D$10+'СЕТ СН'!$I$5-'СЕТ СН'!$I$17</f>
        <v>5856.4264057700002</v>
      </c>
    </row>
    <row r="128" spans="1:27" ht="15.75" x14ac:dyDescent="0.2">
      <c r="A128" s="35">
        <f t="shared" si="3"/>
        <v>45605</v>
      </c>
      <c r="B128" s="36">
        <f>SUMIFS(СВЦЭМ!$C$39:$C$758,СВЦЭМ!$A$39:$A$758,$A128,СВЦЭМ!$B$39:$B$758,B$119)+'СЕТ СН'!$I$9+СВЦЭМ!$D$10+'СЕТ СН'!$I$5-'СЕТ СН'!$I$17</f>
        <v>5858.0795175599997</v>
      </c>
      <c r="C128" s="36">
        <f>SUMIFS(СВЦЭМ!$C$39:$C$758,СВЦЭМ!$A$39:$A$758,$A128,СВЦЭМ!$B$39:$B$758,C$119)+'СЕТ СН'!$I$9+СВЦЭМ!$D$10+'СЕТ СН'!$I$5-'СЕТ СН'!$I$17</f>
        <v>5967.7338263900001</v>
      </c>
      <c r="D128" s="36">
        <f>SUMIFS(СВЦЭМ!$C$39:$C$758,СВЦЭМ!$A$39:$A$758,$A128,СВЦЭМ!$B$39:$B$758,D$119)+'СЕТ СН'!$I$9+СВЦЭМ!$D$10+'СЕТ СН'!$I$5-'СЕТ СН'!$I$17</f>
        <v>6054.6892345699998</v>
      </c>
      <c r="E128" s="36">
        <f>SUMIFS(СВЦЭМ!$C$39:$C$758,СВЦЭМ!$A$39:$A$758,$A128,СВЦЭМ!$B$39:$B$758,E$119)+'СЕТ СН'!$I$9+СВЦЭМ!$D$10+'СЕТ СН'!$I$5-'СЕТ СН'!$I$17</f>
        <v>6092.5013406600001</v>
      </c>
      <c r="F128" s="36">
        <f>SUMIFS(СВЦЭМ!$C$39:$C$758,СВЦЭМ!$A$39:$A$758,$A128,СВЦЭМ!$B$39:$B$758,F$119)+'СЕТ СН'!$I$9+СВЦЭМ!$D$10+'СЕТ СН'!$I$5-'СЕТ СН'!$I$17</f>
        <v>6088.0406072200003</v>
      </c>
      <c r="G128" s="36">
        <f>SUMIFS(СВЦЭМ!$C$39:$C$758,СВЦЭМ!$A$39:$A$758,$A128,СВЦЭМ!$B$39:$B$758,G$119)+'СЕТ СН'!$I$9+СВЦЭМ!$D$10+'СЕТ СН'!$I$5-'СЕТ СН'!$I$17</f>
        <v>6088.5993988400005</v>
      </c>
      <c r="H128" s="36">
        <f>SUMIFS(СВЦЭМ!$C$39:$C$758,СВЦЭМ!$A$39:$A$758,$A128,СВЦЭМ!$B$39:$B$758,H$119)+'СЕТ СН'!$I$9+СВЦЭМ!$D$10+'СЕТ СН'!$I$5-'СЕТ СН'!$I$17</f>
        <v>6064.79823614</v>
      </c>
      <c r="I128" s="36">
        <f>SUMIFS(СВЦЭМ!$C$39:$C$758,СВЦЭМ!$A$39:$A$758,$A128,СВЦЭМ!$B$39:$B$758,I$119)+'СЕТ СН'!$I$9+СВЦЭМ!$D$10+'СЕТ СН'!$I$5-'СЕТ СН'!$I$17</f>
        <v>6030.77240772</v>
      </c>
      <c r="J128" s="36">
        <f>SUMIFS(СВЦЭМ!$C$39:$C$758,СВЦЭМ!$A$39:$A$758,$A128,СВЦЭМ!$B$39:$B$758,J$119)+'СЕТ СН'!$I$9+СВЦЭМ!$D$10+'СЕТ СН'!$I$5-'СЕТ СН'!$I$17</f>
        <v>5968.9274610100001</v>
      </c>
      <c r="K128" s="36">
        <f>SUMIFS(СВЦЭМ!$C$39:$C$758,СВЦЭМ!$A$39:$A$758,$A128,СВЦЭМ!$B$39:$B$758,K$119)+'СЕТ СН'!$I$9+СВЦЭМ!$D$10+'СЕТ СН'!$I$5-'СЕТ СН'!$I$17</f>
        <v>5863.1043181499999</v>
      </c>
      <c r="L128" s="36">
        <f>SUMIFS(СВЦЭМ!$C$39:$C$758,СВЦЭМ!$A$39:$A$758,$A128,СВЦЭМ!$B$39:$B$758,L$119)+'СЕТ СН'!$I$9+СВЦЭМ!$D$10+'СЕТ СН'!$I$5-'СЕТ СН'!$I$17</f>
        <v>5830.3490455800002</v>
      </c>
      <c r="M128" s="36">
        <f>SUMIFS(СВЦЭМ!$C$39:$C$758,СВЦЭМ!$A$39:$A$758,$A128,СВЦЭМ!$B$39:$B$758,M$119)+'СЕТ СН'!$I$9+СВЦЭМ!$D$10+'СЕТ СН'!$I$5-'СЕТ СН'!$I$17</f>
        <v>5833.6102082799998</v>
      </c>
      <c r="N128" s="36">
        <f>SUMIFS(СВЦЭМ!$C$39:$C$758,СВЦЭМ!$A$39:$A$758,$A128,СВЦЭМ!$B$39:$B$758,N$119)+'СЕТ СН'!$I$9+СВЦЭМ!$D$10+'СЕТ СН'!$I$5-'СЕТ СН'!$I$17</f>
        <v>5852.1198242700002</v>
      </c>
      <c r="O128" s="36">
        <f>SUMIFS(СВЦЭМ!$C$39:$C$758,СВЦЭМ!$A$39:$A$758,$A128,СВЦЭМ!$B$39:$B$758,O$119)+'СЕТ СН'!$I$9+СВЦЭМ!$D$10+'СЕТ СН'!$I$5-'СЕТ СН'!$I$17</f>
        <v>5859.3589234800002</v>
      </c>
      <c r="P128" s="36">
        <f>SUMIFS(СВЦЭМ!$C$39:$C$758,СВЦЭМ!$A$39:$A$758,$A128,СВЦЭМ!$B$39:$B$758,P$119)+'СЕТ СН'!$I$9+СВЦЭМ!$D$10+'СЕТ СН'!$I$5-'СЕТ СН'!$I$17</f>
        <v>5862.8120029000002</v>
      </c>
      <c r="Q128" s="36">
        <f>SUMIFS(СВЦЭМ!$C$39:$C$758,СВЦЭМ!$A$39:$A$758,$A128,СВЦЭМ!$B$39:$B$758,Q$119)+'СЕТ СН'!$I$9+СВЦЭМ!$D$10+'СЕТ СН'!$I$5-'СЕТ СН'!$I$17</f>
        <v>5882.7368089900001</v>
      </c>
      <c r="R128" s="36">
        <f>SUMIFS(СВЦЭМ!$C$39:$C$758,СВЦЭМ!$A$39:$A$758,$A128,СВЦЭМ!$B$39:$B$758,R$119)+'СЕТ СН'!$I$9+СВЦЭМ!$D$10+'СЕТ СН'!$I$5-'СЕТ СН'!$I$17</f>
        <v>5869.3351166399998</v>
      </c>
      <c r="S128" s="36">
        <f>SUMIFS(СВЦЭМ!$C$39:$C$758,СВЦЭМ!$A$39:$A$758,$A128,СВЦЭМ!$B$39:$B$758,S$119)+'СЕТ СН'!$I$9+СВЦЭМ!$D$10+'СЕТ СН'!$I$5-'СЕТ СН'!$I$17</f>
        <v>5864.7487617799998</v>
      </c>
      <c r="T128" s="36">
        <f>SUMIFS(СВЦЭМ!$C$39:$C$758,СВЦЭМ!$A$39:$A$758,$A128,СВЦЭМ!$B$39:$B$758,T$119)+'СЕТ СН'!$I$9+СВЦЭМ!$D$10+'СЕТ СН'!$I$5-'СЕТ СН'!$I$17</f>
        <v>5813.0110201999996</v>
      </c>
      <c r="U128" s="36">
        <f>SUMIFS(СВЦЭМ!$C$39:$C$758,СВЦЭМ!$A$39:$A$758,$A128,СВЦЭМ!$B$39:$B$758,U$119)+'СЕТ СН'!$I$9+СВЦЭМ!$D$10+'СЕТ СН'!$I$5-'СЕТ СН'!$I$17</f>
        <v>5815.3521011299999</v>
      </c>
      <c r="V128" s="36">
        <f>SUMIFS(СВЦЭМ!$C$39:$C$758,СВЦЭМ!$A$39:$A$758,$A128,СВЦЭМ!$B$39:$B$758,V$119)+'СЕТ СН'!$I$9+СВЦЭМ!$D$10+'СЕТ СН'!$I$5-'СЕТ СН'!$I$17</f>
        <v>5832.85290007</v>
      </c>
      <c r="W128" s="36">
        <f>SUMIFS(СВЦЭМ!$C$39:$C$758,СВЦЭМ!$A$39:$A$758,$A128,СВЦЭМ!$B$39:$B$758,W$119)+'СЕТ СН'!$I$9+СВЦЭМ!$D$10+'СЕТ СН'!$I$5-'СЕТ СН'!$I$17</f>
        <v>5846.3923268500002</v>
      </c>
      <c r="X128" s="36">
        <f>SUMIFS(СВЦЭМ!$C$39:$C$758,СВЦЭМ!$A$39:$A$758,$A128,СВЦЭМ!$B$39:$B$758,X$119)+'СЕТ СН'!$I$9+СВЦЭМ!$D$10+'СЕТ СН'!$I$5-'СЕТ СН'!$I$17</f>
        <v>5936.5258363900002</v>
      </c>
      <c r="Y128" s="36">
        <f>SUMIFS(СВЦЭМ!$C$39:$C$758,СВЦЭМ!$A$39:$A$758,$A128,СВЦЭМ!$B$39:$B$758,Y$119)+'СЕТ СН'!$I$9+СВЦЭМ!$D$10+'СЕТ СН'!$I$5-'СЕТ СН'!$I$17</f>
        <v>5978.62654045</v>
      </c>
    </row>
    <row r="129" spans="1:25" ht="15.75" x14ac:dyDescent="0.2">
      <c r="A129" s="35">
        <f t="shared" si="3"/>
        <v>45606</v>
      </c>
      <c r="B129" s="36">
        <f>SUMIFS(СВЦЭМ!$C$39:$C$758,СВЦЭМ!$A$39:$A$758,$A129,СВЦЭМ!$B$39:$B$758,B$119)+'СЕТ СН'!$I$9+СВЦЭМ!$D$10+'СЕТ СН'!$I$5-'СЕТ СН'!$I$17</f>
        <v>5885.4101596299997</v>
      </c>
      <c r="C129" s="36">
        <f>SUMIFS(СВЦЭМ!$C$39:$C$758,СВЦЭМ!$A$39:$A$758,$A129,СВЦЭМ!$B$39:$B$758,C$119)+'СЕТ СН'!$I$9+СВЦЭМ!$D$10+'СЕТ СН'!$I$5-'СЕТ СН'!$I$17</f>
        <v>5928.7959429900002</v>
      </c>
      <c r="D129" s="36">
        <f>SUMIFS(СВЦЭМ!$C$39:$C$758,СВЦЭМ!$A$39:$A$758,$A129,СВЦЭМ!$B$39:$B$758,D$119)+'СЕТ СН'!$I$9+СВЦЭМ!$D$10+'СЕТ СН'!$I$5-'СЕТ СН'!$I$17</f>
        <v>5951.0816531999999</v>
      </c>
      <c r="E129" s="36">
        <f>SUMIFS(СВЦЭМ!$C$39:$C$758,СВЦЭМ!$A$39:$A$758,$A129,СВЦЭМ!$B$39:$B$758,E$119)+'СЕТ СН'!$I$9+СВЦЭМ!$D$10+'СЕТ СН'!$I$5-'СЕТ СН'!$I$17</f>
        <v>5941.9531156000003</v>
      </c>
      <c r="F129" s="36">
        <f>SUMIFS(СВЦЭМ!$C$39:$C$758,СВЦЭМ!$A$39:$A$758,$A129,СВЦЭМ!$B$39:$B$758,F$119)+'СЕТ СН'!$I$9+СВЦЭМ!$D$10+'СЕТ СН'!$I$5-'СЕТ СН'!$I$17</f>
        <v>5917.4755608400001</v>
      </c>
      <c r="G129" s="36">
        <f>SUMIFS(СВЦЭМ!$C$39:$C$758,СВЦЭМ!$A$39:$A$758,$A129,СВЦЭМ!$B$39:$B$758,G$119)+'СЕТ СН'!$I$9+СВЦЭМ!$D$10+'СЕТ СН'!$I$5-'СЕТ СН'!$I$17</f>
        <v>5905.3765979399996</v>
      </c>
      <c r="H129" s="36">
        <f>SUMIFS(СВЦЭМ!$C$39:$C$758,СВЦЭМ!$A$39:$A$758,$A129,СВЦЭМ!$B$39:$B$758,H$119)+'СЕТ СН'!$I$9+СВЦЭМ!$D$10+'СЕТ СН'!$I$5-'СЕТ СН'!$I$17</f>
        <v>5946.1657148200002</v>
      </c>
      <c r="I129" s="36">
        <f>SUMIFS(СВЦЭМ!$C$39:$C$758,СВЦЭМ!$A$39:$A$758,$A129,СВЦЭМ!$B$39:$B$758,I$119)+'СЕТ СН'!$I$9+СВЦЭМ!$D$10+'СЕТ СН'!$I$5-'СЕТ СН'!$I$17</f>
        <v>5959.6731216400003</v>
      </c>
      <c r="J129" s="36">
        <f>SUMIFS(СВЦЭМ!$C$39:$C$758,СВЦЭМ!$A$39:$A$758,$A129,СВЦЭМ!$B$39:$B$758,J$119)+'СЕТ СН'!$I$9+СВЦЭМ!$D$10+'СЕТ СН'!$I$5-'СЕТ СН'!$I$17</f>
        <v>5900.3567943799999</v>
      </c>
      <c r="K129" s="36">
        <f>SUMIFS(СВЦЭМ!$C$39:$C$758,СВЦЭМ!$A$39:$A$758,$A129,СВЦЭМ!$B$39:$B$758,K$119)+'СЕТ СН'!$I$9+СВЦЭМ!$D$10+'СЕТ СН'!$I$5-'СЕТ СН'!$I$17</f>
        <v>5814.3624118099997</v>
      </c>
      <c r="L129" s="36">
        <f>SUMIFS(СВЦЭМ!$C$39:$C$758,СВЦЭМ!$A$39:$A$758,$A129,СВЦЭМ!$B$39:$B$758,L$119)+'СЕТ СН'!$I$9+СВЦЭМ!$D$10+'СЕТ СН'!$I$5-'СЕТ СН'!$I$17</f>
        <v>5775.6402173200004</v>
      </c>
      <c r="M129" s="36">
        <f>SUMIFS(СВЦЭМ!$C$39:$C$758,СВЦЭМ!$A$39:$A$758,$A129,СВЦЭМ!$B$39:$B$758,M$119)+'СЕТ СН'!$I$9+СВЦЭМ!$D$10+'СЕТ СН'!$I$5-'СЕТ СН'!$I$17</f>
        <v>5779.8015943999999</v>
      </c>
      <c r="N129" s="36">
        <f>SUMIFS(СВЦЭМ!$C$39:$C$758,СВЦЭМ!$A$39:$A$758,$A129,СВЦЭМ!$B$39:$B$758,N$119)+'СЕТ СН'!$I$9+СВЦЭМ!$D$10+'СЕТ СН'!$I$5-'СЕТ СН'!$I$17</f>
        <v>5799.27731374</v>
      </c>
      <c r="O129" s="36">
        <f>SUMIFS(СВЦЭМ!$C$39:$C$758,СВЦЭМ!$A$39:$A$758,$A129,СВЦЭМ!$B$39:$B$758,O$119)+'СЕТ СН'!$I$9+СВЦЭМ!$D$10+'СЕТ СН'!$I$5-'СЕТ СН'!$I$17</f>
        <v>5808.7515742400001</v>
      </c>
      <c r="P129" s="36">
        <f>SUMIFS(СВЦЭМ!$C$39:$C$758,СВЦЭМ!$A$39:$A$758,$A129,СВЦЭМ!$B$39:$B$758,P$119)+'СЕТ СН'!$I$9+СВЦЭМ!$D$10+'СЕТ СН'!$I$5-'СЕТ СН'!$I$17</f>
        <v>5815.3564857900001</v>
      </c>
      <c r="Q129" s="36">
        <f>SUMIFS(СВЦЭМ!$C$39:$C$758,СВЦЭМ!$A$39:$A$758,$A129,СВЦЭМ!$B$39:$B$758,Q$119)+'СЕТ СН'!$I$9+СВЦЭМ!$D$10+'СЕТ СН'!$I$5-'СЕТ СН'!$I$17</f>
        <v>5815.7885274800001</v>
      </c>
      <c r="R129" s="36">
        <f>SUMIFS(СВЦЭМ!$C$39:$C$758,СВЦЭМ!$A$39:$A$758,$A129,СВЦЭМ!$B$39:$B$758,R$119)+'СЕТ СН'!$I$9+СВЦЭМ!$D$10+'СЕТ СН'!$I$5-'СЕТ СН'!$I$17</f>
        <v>5806.3325205599995</v>
      </c>
      <c r="S129" s="36">
        <f>SUMIFS(СВЦЭМ!$C$39:$C$758,СВЦЭМ!$A$39:$A$758,$A129,СВЦЭМ!$B$39:$B$758,S$119)+'СЕТ СН'!$I$9+СВЦЭМ!$D$10+'СЕТ СН'!$I$5-'СЕТ СН'!$I$17</f>
        <v>5787.9464962000002</v>
      </c>
      <c r="T129" s="36">
        <f>SUMIFS(СВЦЭМ!$C$39:$C$758,СВЦЭМ!$A$39:$A$758,$A129,СВЦЭМ!$B$39:$B$758,T$119)+'СЕТ СН'!$I$9+СВЦЭМ!$D$10+'СЕТ СН'!$I$5-'СЕТ СН'!$I$17</f>
        <v>5748.0828840499998</v>
      </c>
      <c r="U129" s="36">
        <f>SUMIFS(СВЦЭМ!$C$39:$C$758,СВЦЭМ!$A$39:$A$758,$A129,СВЦЭМ!$B$39:$B$758,U$119)+'СЕТ СН'!$I$9+СВЦЭМ!$D$10+'СЕТ СН'!$I$5-'СЕТ СН'!$I$17</f>
        <v>5759.3647923099998</v>
      </c>
      <c r="V129" s="36">
        <f>SUMIFS(СВЦЭМ!$C$39:$C$758,СВЦЭМ!$A$39:$A$758,$A129,СВЦЭМ!$B$39:$B$758,V$119)+'СЕТ СН'!$I$9+СВЦЭМ!$D$10+'СЕТ СН'!$I$5-'СЕТ СН'!$I$17</f>
        <v>5768.3219577500004</v>
      </c>
      <c r="W129" s="36">
        <f>SUMIFS(СВЦЭМ!$C$39:$C$758,СВЦЭМ!$A$39:$A$758,$A129,СВЦЭМ!$B$39:$B$758,W$119)+'СЕТ СН'!$I$9+СВЦЭМ!$D$10+'СЕТ СН'!$I$5-'СЕТ СН'!$I$17</f>
        <v>5781.02326558</v>
      </c>
      <c r="X129" s="36">
        <f>SUMIFS(СВЦЭМ!$C$39:$C$758,СВЦЭМ!$A$39:$A$758,$A129,СВЦЭМ!$B$39:$B$758,X$119)+'СЕТ СН'!$I$9+СВЦЭМ!$D$10+'СЕТ СН'!$I$5-'СЕТ СН'!$I$17</f>
        <v>5817.9202814</v>
      </c>
      <c r="Y129" s="36">
        <f>SUMIFS(СВЦЭМ!$C$39:$C$758,СВЦЭМ!$A$39:$A$758,$A129,СВЦЭМ!$B$39:$B$758,Y$119)+'СЕТ СН'!$I$9+СВЦЭМ!$D$10+'СЕТ СН'!$I$5-'СЕТ СН'!$I$17</f>
        <v>5838.9285221600003</v>
      </c>
    </row>
    <row r="130" spans="1:25" ht="15.75" x14ac:dyDescent="0.2">
      <c r="A130" s="35">
        <f t="shared" si="3"/>
        <v>45607</v>
      </c>
      <c r="B130" s="36">
        <f>SUMIFS(СВЦЭМ!$C$39:$C$758,СВЦЭМ!$A$39:$A$758,$A130,СВЦЭМ!$B$39:$B$758,B$119)+'СЕТ СН'!$I$9+СВЦЭМ!$D$10+'СЕТ СН'!$I$5-'СЕТ СН'!$I$17</f>
        <v>5919.5258651200002</v>
      </c>
      <c r="C130" s="36">
        <f>SUMIFS(СВЦЭМ!$C$39:$C$758,СВЦЭМ!$A$39:$A$758,$A130,СВЦЭМ!$B$39:$B$758,C$119)+'СЕТ СН'!$I$9+СВЦЭМ!$D$10+'СЕТ СН'!$I$5-'СЕТ СН'!$I$17</f>
        <v>5972.4581382100005</v>
      </c>
      <c r="D130" s="36">
        <f>SUMIFS(СВЦЭМ!$C$39:$C$758,СВЦЭМ!$A$39:$A$758,$A130,СВЦЭМ!$B$39:$B$758,D$119)+'СЕТ СН'!$I$9+СВЦЭМ!$D$10+'СЕТ СН'!$I$5-'СЕТ СН'!$I$17</f>
        <v>5996.5083733199999</v>
      </c>
      <c r="E130" s="36">
        <f>SUMIFS(СВЦЭМ!$C$39:$C$758,СВЦЭМ!$A$39:$A$758,$A130,СВЦЭМ!$B$39:$B$758,E$119)+'СЕТ СН'!$I$9+СВЦЭМ!$D$10+'СЕТ СН'!$I$5-'СЕТ СН'!$I$17</f>
        <v>5993.78606889</v>
      </c>
      <c r="F130" s="36">
        <f>SUMIFS(СВЦЭМ!$C$39:$C$758,СВЦЭМ!$A$39:$A$758,$A130,СВЦЭМ!$B$39:$B$758,F$119)+'СЕТ СН'!$I$9+СВЦЭМ!$D$10+'СЕТ СН'!$I$5-'СЕТ СН'!$I$17</f>
        <v>5985.5374389999997</v>
      </c>
      <c r="G130" s="36">
        <f>SUMIFS(СВЦЭМ!$C$39:$C$758,СВЦЭМ!$A$39:$A$758,$A130,СВЦЭМ!$B$39:$B$758,G$119)+'СЕТ СН'!$I$9+СВЦЭМ!$D$10+'СЕТ СН'!$I$5-'СЕТ СН'!$I$17</f>
        <v>5952.6265196599998</v>
      </c>
      <c r="H130" s="36">
        <f>SUMIFS(СВЦЭМ!$C$39:$C$758,СВЦЭМ!$A$39:$A$758,$A130,СВЦЭМ!$B$39:$B$758,H$119)+'СЕТ СН'!$I$9+СВЦЭМ!$D$10+'СЕТ СН'!$I$5-'СЕТ СН'!$I$17</f>
        <v>5903.4728434099998</v>
      </c>
      <c r="I130" s="36">
        <f>SUMIFS(СВЦЭМ!$C$39:$C$758,СВЦЭМ!$A$39:$A$758,$A130,СВЦЭМ!$B$39:$B$758,I$119)+'СЕТ СН'!$I$9+СВЦЭМ!$D$10+'СЕТ СН'!$I$5-'СЕТ СН'!$I$17</f>
        <v>5832.0666159299999</v>
      </c>
      <c r="J130" s="36">
        <f>SUMIFS(СВЦЭМ!$C$39:$C$758,СВЦЭМ!$A$39:$A$758,$A130,СВЦЭМ!$B$39:$B$758,J$119)+'СЕТ СН'!$I$9+СВЦЭМ!$D$10+'СЕТ СН'!$I$5-'СЕТ СН'!$I$17</f>
        <v>5808.4309797400001</v>
      </c>
      <c r="K130" s="36">
        <f>SUMIFS(СВЦЭМ!$C$39:$C$758,СВЦЭМ!$A$39:$A$758,$A130,СВЦЭМ!$B$39:$B$758,K$119)+'СЕТ СН'!$I$9+СВЦЭМ!$D$10+'СЕТ СН'!$I$5-'СЕТ СН'!$I$17</f>
        <v>5735.92004223</v>
      </c>
      <c r="L130" s="36">
        <f>SUMIFS(СВЦЭМ!$C$39:$C$758,СВЦЭМ!$A$39:$A$758,$A130,СВЦЭМ!$B$39:$B$758,L$119)+'СЕТ СН'!$I$9+СВЦЭМ!$D$10+'СЕТ СН'!$I$5-'СЕТ СН'!$I$17</f>
        <v>5703.6613723800001</v>
      </c>
      <c r="M130" s="36">
        <f>SUMIFS(СВЦЭМ!$C$39:$C$758,СВЦЭМ!$A$39:$A$758,$A130,СВЦЭМ!$B$39:$B$758,M$119)+'СЕТ СН'!$I$9+СВЦЭМ!$D$10+'СЕТ СН'!$I$5-'СЕТ СН'!$I$17</f>
        <v>5729.9243769699997</v>
      </c>
      <c r="N130" s="36">
        <f>SUMIFS(СВЦЭМ!$C$39:$C$758,СВЦЭМ!$A$39:$A$758,$A130,СВЦЭМ!$B$39:$B$758,N$119)+'СЕТ СН'!$I$9+СВЦЭМ!$D$10+'СЕТ СН'!$I$5-'СЕТ СН'!$I$17</f>
        <v>5763.9763535900001</v>
      </c>
      <c r="O130" s="36">
        <f>SUMIFS(СВЦЭМ!$C$39:$C$758,СВЦЭМ!$A$39:$A$758,$A130,СВЦЭМ!$B$39:$B$758,O$119)+'СЕТ СН'!$I$9+СВЦЭМ!$D$10+'СЕТ СН'!$I$5-'СЕТ СН'!$I$17</f>
        <v>5758.7778743899999</v>
      </c>
      <c r="P130" s="36">
        <f>SUMIFS(СВЦЭМ!$C$39:$C$758,СВЦЭМ!$A$39:$A$758,$A130,СВЦЭМ!$B$39:$B$758,P$119)+'СЕТ СН'!$I$9+СВЦЭМ!$D$10+'СЕТ СН'!$I$5-'СЕТ СН'!$I$17</f>
        <v>5777.6035455199999</v>
      </c>
      <c r="Q130" s="36">
        <f>SUMIFS(СВЦЭМ!$C$39:$C$758,СВЦЭМ!$A$39:$A$758,$A130,СВЦЭМ!$B$39:$B$758,Q$119)+'СЕТ СН'!$I$9+СВЦЭМ!$D$10+'СЕТ СН'!$I$5-'СЕТ СН'!$I$17</f>
        <v>5771.5999945599997</v>
      </c>
      <c r="R130" s="36">
        <f>SUMIFS(СВЦЭМ!$C$39:$C$758,СВЦЭМ!$A$39:$A$758,$A130,СВЦЭМ!$B$39:$B$758,R$119)+'СЕТ СН'!$I$9+СВЦЭМ!$D$10+'СЕТ СН'!$I$5-'СЕТ СН'!$I$17</f>
        <v>5771.7428642599998</v>
      </c>
      <c r="S130" s="36">
        <f>SUMIFS(СВЦЭМ!$C$39:$C$758,СВЦЭМ!$A$39:$A$758,$A130,СВЦЭМ!$B$39:$B$758,S$119)+'СЕТ СН'!$I$9+СВЦЭМ!$D$10+'СЕТ СН'!$I$5-'СЕТ СН'!$I$17</f>
        <v>5725.6700936099996</v>
      </c>
      <c r="T130" s="36">
        <f>SUMIFS(СВЦЭМ!$C$39:$C$758,СВЦЭМ!$A$39:$A$758,$A130,СВЦЭМ!$B$39:$B$758,T$119)+'СЕТ СН'!$I$9+СВЦЭМ!$D$10+'СЕТ СН'!$I$5-'СЕТ СН'!$I$17</f>
        <v>5694.6294801399999</v>
      </c>
      <c r="U130" s="36">
        <f>SUMIFS(СВЦЭМ!$C$39:$C$758,СВЦЭМ!$A$39:$A$758,$A130,СВЦЭМ!$B$39:$B$758,U$119)+'СЕТ СН'!$I$9+СВЦЭМ!$D$10+'СЕТ СН'!$I$5-'СЕТ СН'!$I$17</f>
        <v>5722.3214585799997</v>
      </c>
      <c r="V130" s="36">
        <f>SUMIFS(СВЦЭМ!$C$39:$C$758,СВЦЭМ!$A$39:$A$758,$A130,СВЦЭМ!$B$39:$B$758,V$119)+'СЕТ СН'!$I$9+СВЦЭМ!$D$10+'СЕТ СН'!$I$5-'СЕТ СН'!$I$17</f>
        <v>5771.8471823399996</v>
      </c>
      <c r="W130" s="36">
        <f>SUMIFS(СВЦЭМ!$C$39:$C$758,СВЦЭМ!$A$39:$A$758,$A130,СВЦЭМ!$B$39:$B$758,W$119)+'СЕТ СН'!$I$9+СВЦЭМ!$D$10+'СЕТ СН'!$I$5-'СЕТ СН'!$I$17</f>
        <v>5795.0186230199997</v>
      </c>
      <c r="X130" s="36">
        <f>SUMIFS(СВЦЭМ!$C$39:$C$758,СВЦЭМ!$A$39:$A$758,$A130,СВЦЭМ!$B$39:$B$758,X$119)+'СЕТ СН'!$I$9+СВЦЭМ!$D$10+'СЕТ СН'!$I$5-'СЕТ СН'!$I$17</f>
        <v>5807.4622914600004</v>
      </c>
      <c r="Y130" s="36">
        <f>SUMIFS(СВЦЭМ!$C$39:$C$758,СВЦЭМ!$A$39:$A$758,$A130,СВЦЭМ!$B$39:$B$758,Y$119)+'СЕТ СН'!$I$9+СВЦЭМ!$D$10+'СЕТ СН'!$I$5-'СЕТ СН'!$I$17</f>
        <v>5837.9578732</v>
      </c>
    </row>
    <row r="131" spans="1:25" ht="15.75" x14ac:dyDescent="0.2">
      <c r="A131" s="35">
        <f t="shared" si="3"/>
        <v>45608</v>
      </c>
      <c r="B131" s="36">
        <f>SUMIFS(СВЦЭМ!$C$39:$C$758,СВЦЭМ!$A$39:$A$758,$A131,СВЦЭМ!$B$39:$B$758,B$119)+'СЕТ СН'!$I$9+СВЦЭМ!$D$10+'СЕТ СН'!$I$5-'СЕТ СН'!$I$17</f>
        <v>5867.3070421900002</v>
      </c>
      <c r="C131" s="36">
        <f>SUMIFS(СВЦЭМ!$C$39:$C$758,СВЦЭМ!$A$39:$A$758,$A131,СВЦЭМ!$B$39:$B$758,C$119)+'СЕТ СН'!$I$9+СВЦЭМ!$D$10+'СЕТ СН'!$I$5-'СЕТ СН'!$I$17</f>
        <v>5899.8029637700001</v>
      </c>
      <c r="D131" s="36">
        <f>SUMIFS(СВЦЭМ!$C$39:$C$758,СВЦЭМ!$A$39:$A$758,$A131,СВЦЭМ!$B$39:$B$758,D$119)+'СЕТ СН'!$I$9+СВЦЭМ!$D$10+'СЕТ СН'!$I$5-'СЕТ СН'!$I$17</f>
        <v>5928.0971139499998</v>
      </c>
      <c r="E131" s="36">
        <f>SUMIFS(СВЦЭМ!$C$39:$C$758,СВЦЭМ!$A$39:$A$758,$A131,СВЦЭМ!$B$39:$B$758,E$119)+'СЕТ СН'!$I$9+СВЦЭМ!$D$10+'СЕТ СН'!$I$5-'СЕТ СН'!$I$17</f>
        <v>5940.7070628000001</v>
      </c>
      <c r="F131" s="36">
        <f>SUMIFS(СВЦЭМ!$C$39:$C$758,СВЦЭМ!$A$39:$A$758,$A131,СВЦЭМ!$B$39:$B$758,F$119)+'СЕТ СН'!$I$9+СВЦЭМ!$D$10+'СЕТ СН'!$I$5-'СЕТ СН'!$I$17</f>
        <v>5943.98548957</v>
      </c>
      <c r="G131" s="36">
        <f>SUMIFS(СВЦЭМ!$C$39:$C$758,СВЦЭМ!$A$39:$A$758,$A131,СВЦЭМ!$B$39:$B$758,G$119)+'СЕТ СН'!$I$9+СВЦЭМ!$D$10+'СЕТ СН'!$I$5-'СЕТ СН'!$I$17</f>
        <v>5917.31606207</v>
      </c>
      <c r="H131" s="36">
        <f>SUMIFS(СВЦЭМ!$C$39:$C$758,СВЦЭМ!$A$39:$A$758,$A131,СВЦЭМ!$B$39:$B$758,H$119)+'СЕТ СН'!$I$9+СВЦЭМ!$D$10+'СЕТ СН'!$I$5-'СЕТ СН'!$I$17</f>
        <v>5909.4472702900002</v>
      </c>
      <c r="I131" s="36">
        <f>SUMIFS(СВЦЭМ!$C$39:$C$758,СВЦЭМ!$A$39:$A$758,$A131,СВЦЭМ!$B$39:$B$758,I$119)+'СЕТ СН'!$I$9+СВЦЭМ!$D$10+'СЕТ СН'!$I$5-'СЕТ СН'!$I$17</f>
        <v>5840.53583196</v>
      </c>
      <c r="J131" s="36">
        <f>SUMIFS(СВЦЭМ!$C$39:$C$758,СВЦЭМ!$A$39:$A$758,$A131,СВЦЭМ!$B$39:$B$758,J$119)+'СЕТ СН'!$I$9+СВЦЭМ!$D$10+'СЕТ СН'!$I$5-'СЕТ СН'!$I$17</f>
        <v>5807.4123924400001</v>
      </c>
      <c r="K131" s="36">
        <f>SUMIFS(СВЦЭМ!$C$39:$C$758,СВЦЭМ!$A$39:$A$758,$A131,СВЦЭМ!$B$39:$B$758,K$119)+'СЕТ СН'!$I$9+СВЦЭМ!$D$10+'СЕТ СН'!$I$5-'СЕТ СН'!$I$17</f>
        <v>5778.1527640100003</v>
      </c>
      <c r="L131" s="36">
        <f>SUMIFS(СВЦЭМ!$C$39:$C$758,СВЦЭМ!$A$39:$A$758,$A131,СВЦЭМ!$B$39:$B$758,L$119)+'СЕТ СН'!$I$9+СВЦЭМ!$D$10+'СЕТ СН'!$I$5-'СЕТ СН'!$I$17</f>
        <v>5768.6079581699996</v>
      </c>
      <c r="M131" s="36">
        <f>SUMIFS(СВЦЭМ!$C$39:$C$758,СВЦЭМ!$A$39:$A$758,$A131,СВЦЭМ!$B$39:$B$758,M$119)+'СЕТ СН'!$I$9+СВЦЭМ!$D$10+'СЕТ СН'!$I$5-'СЕТ СН'!$I$17</f>
        <v>5793.8925157900003</v>
      </c>
      <c r="N131" s="36">
        <f>SUMIFS(СВЦЭМ!$C$39:$C$758,СВЦЭМ!$A$39:$A$758,$A131,СВЦЭМ!$B$39:$B$758,N$119)+'СЕТ СН'!$I$9+СВЦЭМ!$D$10+'СЕТ СН'!$I$5-'СЕТ СН'!$I$17</f>
        <v>5795.1447234999996</v>
      </c>
      <c r="O131" s="36">
        <f>SUMIFS(СВЦЭМ!$C$39:$C$758,СВЦЭМ!$A$39:$A$758,$A131,СВЦЭМ!$B$39:$B$758,O$119)+'СЕТ СН'!$I$9+СВЦЭМ!$D$10+'СЕТ СН'!$I$5-'СЕТ СН'!$I$17</f>
        <v>5782.4861611300003</v>
      </c>
      <c r="P131" s="36">
        <f>SUMIFS(СВЦЭМ!$C$39:$C$758,СВЦЭМ!$A$39:$A$758,$A131,СВЦЭМ!$B$39:$B$758,P$119)+'СЕТ СН'!$I$9+СВЦЭМ!$D$10+'СЕТ СН'!$I$5-'СЕТ СН'!$I$17</f>
        <v>5809.2279285699997</v>
      </c>
      <c r="Q131" s="36">
        <f>SUMIFS(СВЦЭМ!$C$39:$C$758,СВЦЭМ!$A$39:$A$758,$A131,СВЦЭМ!$B$39:$B$758,Q$119)+'СЕТ СН'!$I$9+СВЦЭМ!$D$10+'СЕТ СН'!$I$5-'СЕТ СН'!$I$17</f>
        <v>5826.3964961499996</v>
      </c>
      <c r="R131" s="36">
        <f>SUMIFS(СВЦЭМ!$C$39:$C$758,СВЦЭМ!$A$39:$A$758,$A131,СВЦЭМ!$B$39:$B$758,R$119)+'СЕТ СН'!$I$9+СВЦЭМ!$D$10+'СЕТ СН'!$I$5-'СЕТ СН'!$I$17</f>
        <v>5813.8323738199997</v>
      </c>
      <c r="S131" s="36">
        <f>SUMIFS(СВЦЭМ!$C$39:$C$758,СВЦЭМ!$A$39:$A$758,$A131,СВЦЭМ!$B$39:$B$758,S$119)+'СЕТ СН'!$I$9+СВЦЭМ!$D$10+'СЕТ СН'!$I$5-'СЕТ СН'!$I$17</f>
        <v>5797.8374666500004</v>
      </c>
      <c r="T131" s="36">
        <f>SUMIFS(СВЦЭМ!$C$39:$C$758,СВЦЭМ!$A$39:$A$758,$A131,СВЦЭМ!$B$39:$B$758,T$119)+'СЕТ СН'!$I$9+СВЦЭМ!$D$10+'СЕТ СН'!$I$5-'СЕТ СН'!$I$17</f>
        <v>5722.5525262499996</v>
      </c>
      <c r="U131" s="36">
        <f>SUMIFS(СВЦЭМ!$C$39:$C$758,СВЦЭМ!$A$39:$A$758,$A131,СВЦЭМ!$B$39:$B$758,U$119)+'СЕТ СН'!$I$9+СВЦЭМ!$D$10+'СЕТ СН'!$I$5-'СЕТ СН'!$I$17</f>
        <v>5745.5753780899995</v>
      </c>
      <c r="V131" s="36">
        <f>SUMIFS(СВЦЭМ!$C$39:$C$758,СВЦЭМ!$A$39:$A$758,$A131,СВЦЭМ!$B$39:$B$758,V$119)+'СЕТ СН'!$I$9+СВЦЭМ!$D$10+'СЕТ СН'!$I$5-'СЕТ СН'!$I$17</f>
        <v>5776.1615430399997</v>
      </c>
      <c r="W131" s="36">
        <f>SUMIFS(СВЦЭМ!$C$39:$C$758,СВЦЭМ!$A$39:$A$758,$A131,СВЦЭМ!$B$39:$B$758,W$119)+'СЕТ СН'!$I$9+СВЦЭМ!$D$10+'СЕТ СН'!$I$5-'СЕТ СН'!$I$17</f>
        <v>5807.9047405599995</v>
      </c>
      <c r="X131" s="36">
        <f>SUMIFS(СВЦЭМ!$C$39:$C$758,СВЦЭМ!$A$39:$A$758,$A131,СВЦЭМ!$B$39:$B$758,X$119)+'СЕТ СН'!$I$9+СВЦЭМ!$D$10+'СЕТ СН'!$I$5-'СЕТ СН'!$I$17</f>
        <v>5814.3171196200001</v>
      </c>
      <c r="Y131" s="36">
        <f>SUMIFS(СВЦЭМ!$C$39:$C$758,СВЦЭМ!$A$39:$A$758,$A131,СВЦЭМ!$B$39:$B$758,Y$119)+'СЕТ СН'!$I$9+СВЦЭМ!$D$10+'СЕТ СН'!$I$5-'СЕТ СН'!$I$17</f>
        <v>5846.0490921399996</v>
      </c>
    </row>
    <row r="132" spans="1:25" ht="15.75" x14ac:dyDescent="0.2">
      <c r="A132" s="35">
        <f t="shared" si="3"/>
        <v>45609</v>
      </c>
      <c r="B132" s="36">
        <f>SUMIFS(СВЦЭМ!$C$39:$C$758,СВЦЭМ!$A$39:$A$758,$A132,СВЦЭМ!$B$39:$B$758,B$119)+'СЕТ СН'!$I$9+СВЦЭМ!$D$10+'СЕТ СН'!$I$5-'СЕТ СН'!$I$17</f>
        <v>5961.32239613</v>
      </c>
      <c r="C132" s="36">
        <f>SUMIFS(СВЦЭМ!$C$39:$C$758,СВЦЭМ!$A$39:$A$758,$A132,СВЦЭМ!$B$39:$B$758,C$119)+'СЕТ СН'!$I$9+СВЦЭМ!$D$10+'СЕТ СН'!$I$5-'СЕТ СН'!$I$17</f>
        <v>6002.4330616999996</v>
      </c>
      <c r="D132" s="36">
        <f>SUMIFS(СВЦЭМ!$C$39:$C$758,СВЦЭМ!$A$39:$A$758,$A132,СВЦЭМ!$B$39:$B$758,D$119)+'СЕТ СН'!$I$9+СВЦЭМ!$D$10+'СЕТ СН'!$I$5-'СЕТ СН'!$I$17</f>
        <v>6034.2365381999998</v>
      </c>
      <c r="E132" s="36">
        <f>SUMIFS(СВЦЭМ!$C$39:$C$758,СВЦЭМ!$A$39:$A$758,$A132,СВЦЭМ!$B$39:$B$758,E$119)+'СЕТ СН'!$I$9+СВЦЭМ!$D$10+'СЕТ СН'!$I$5-'СЕТ СН'!$I$17</f>
        <v>6054.31642302</v>
      </c>
      <c r="F132" s="36">
        <f>SUMIFS(СВЦЭМ!$C$39:$C$758,СВЦЭМ!$A$39:$A$758,$A132,СВЦЭМ!$B$39:$B$758,F$119)+'СЕТ СН'!$I$9+СВЦЭМ!$D$10+'СЕТ СН'!$I$5-'СЕТ СН'!$I$17</f>
        <v>6062.0408085700001</v>
      </c>
      <c r="G132" s="36">
        <f>SUMIFS(СВЦЭМ!$C$39:$C$758,СВЦЭМ!$A$39:$A$758,$A132,СВЦЭМ!$B$39:$B$758,G$119)+'СЕТ СН'!$I$9+СВЦЭМ!$D$10+'СЕТ СН'!$I$5-'СЕТ СН'!$I$17</f>
        <v>6025.8669081899998</v>
      </c>
      <c r="H132" s="36">
        <f>SUMIFS(СВЦЭМ!$C$39:$C$758,СВЦЭМ!$A$39:$A$758,$A132,СВЦЭМ!$B$39:$B$758,H$119)+'СЕТ СН'!$I$9+СВЦЭМ!$D$10+'СЕТ СН'!$I$5-'СЕТ СН'!$I$17</f>
        <v>5959.4977810800001</v>
      </c>
      <c r="I132" s="36">
        <f>SUMIFS(СВЦЭМ!$C$39:$C$758,СВЦЭМ!$A$39:$A$758,$A132,СВЦЭМ!$B$39:$B$758,I$119)+'СЕТ СН'!$I$9+СВЦЭМ!$D$10+'СЕТ СН'!$I$5-'СЕТ СН'!$I$17</f>
        <v>5882.0691977400002</v>
      </c>
      <c r="J132" s="36">
        <f>SUMIFS(СВЦЭМ!$C$39:$C$758,СВЦЭМ!$A$39:$A$758,$A132,СВЦЭМ!$B$39:$B$758,J$119)+'СЕТ СН'!$I$9+СВЦЭМ!$D$10+'СЕТ СН'!$I$5-'СЕТ СН'!$I$17</f>
        <v>5854.4196582900004</v>
      </c>
      <c r="K132" s="36">
        <f>SUMIFS(СВЦЭМ!$C$39:$C$758,СВЦЭМ!$A$39:$A$758,$A132,СВЦЭМ!$B$39:$B$758,K$119)+'СЕТ СН'!$I$9+СВЦЭМ!$D$10+'СЕТ СН'!$I$5-'СЕТ СН'!$I$17</f>
        <v>5848.63560134</v>
      </c>
      <c r="L132" s="36">
        <f>SUMIFS(СВЦЭМ!$C$39:$C$758,СВЦЭМ!$A$39:$A$758,$A132,СВЦЭМ!$B$39:$B$758,L$119)+'СЕТ СН'!$I$9+СВЦЭМ!$D$10+'СЕТ СН'!$I$5-'СЕТ СН'!$I$17</f>
        <v>5783.1443023299998</v>
      </c>
      <c r="M132" s="36">
        <f>SUMIFS(СВЦЭМ!$C$39:$C$758,СВЦЭМ!$A$39:$A$758,$A132,СВЦЭМ!$B$39:$B$758,M$119)+'СЕТ СН'!$I$9+СВЦЭМ!$D$10+'СЕТ СН'!$I$5-'СЕТ СН'!$I$17</f>
        <v>5830.1036669599998</v>
      </c>
      <c r="N132" s="36">
        <f>SUMIFS(СВЦЭМ!$C$39:$C$758,СВЦЭМ!$A$39:$A$758,$A132,СВЦЭМ!$B$39:$B$758,N$119)+'СЕТ СН'!$I$9+СВЦЭМ!$D$10+'СЕТ СН'!$I$5-'СЕТ СН'!$I$17</f>
        <v>5850.9334657099998</v>
      </c>
      <c r="O132" s="36">
        <f>SUMIFS(СВЦЭМ!$C$39:$C$758,СВЦЭМ!$A$39:$A$758,$A132,СВЦЭМ!$B$39:$B$758,O$119)+'СЕТ СН'!$I$9+СВЦЭМ!$D$10+'СЕТ СН'!$I$5-'СЕТ СН'!$I$17</f>
        <v>5841.3392838399996</v>
      </c>
      <c r="P132" s="36">
        <f>SUMIFS(СВЦЭМ!$C$39:$C$758,СВЦЭМ!$A$39:$A$758,$A132,СВЦЭМ!$B$39:$B$758,P$119)+'СЕТ СН'!$I$9+СВЦЭМ!$D$10+'СЕТ СН'!$I$5-'СЕТ СН'!$I$17</f>
        <v>5839.3834129699999</v>
      </c>
      <c r="Q132" s="36">
        <f>SUMIFS(СВЦЭМ!$C$39:$C$758,СВЦЭМ!$A$39:$A$758,$A132,СВЦЭМ!$B$39:$B$758,Q$119)+'СЕТ СН'!$I$9+СВЦЭМ!$D$10+'СЕТ СН'!$I$5-'СЕТ СН'!$I$17</f>
        <v>5837.3048501399999</v>
      </c>
      <c r="R132" s="36">
        <f>SUMIFS(СВЦЭМ!$C$39:$C$758,СВЦЭМ!$A$39:$A$758,$A132,СВЦЭМ!$B$39:$B$758,R$119)+'СЕТ СН'!$I$9+СВЦЭМ!$D$10+'СЕТ СН'!$I$5-'СЕТ СН'!$I$17</f>
        <v>5846.65550274</v>
      </c>
      <c r="S132" s="36">
        <f>SUMIFS(СВЦЭМ!$C$39:$C$758,СВЦЭМ!$A$39:$A$758,$A132,СВЦЭМ!$B$39:$B$758,S$119)+'СЕТ СН'!$I$9+СВЦЭМ!$D$10+'СЕТ СН'!$I$5-'СЕТ СН'!$I$17</f>
        <v>5843.9523609099997</v>
      </c>
      <c r="T132" s="36">
        <f>SUMIFS(СВЦЭМ!$C$39:$C$758,СВЦЭМ!$A$39:$A$758,$A132,СВЦЭМ!$B$39:$B$758,T$119)+'СЕТ СН'!$I$9+СВЦЭМ!$D$10+'СЕТ СН'!$I$5-'СЕТ СН'!$I$17</f>
        <v>5788.8645418599999</v>
      </c>
      <c r="U132" s="36">
        <f>SUMIFS(СВЦЭМ!$C$39:$C$758,СВЦЭМ!$A$39:$A$758,$A132,СВЦЭМ!$B$39:$B$758,U$119)+'СЕТ СН'!$I$9+СВЦЭМ!$D$10+'СЕТ СН'!$I$5-'СЕТ СН'!$I$17</f>
        <v>5820.1376292799996</v>
      </c>
      <c r="V132" s="36">
        <f>SUMIFS(СВЦЭМ!$C$39:$C$758,СВЦЭМ!$A$39:$A$758,$A132,СВЦЭМ!$B$39:$B$758,V$119)+'СЕТ СН'!$I$9+СВЦЭМ!$D$10+'СЕТ СН'!$I$5-'СЕТ СН'!$I$17</f>
        <v>5843.4683204399998</v>
      </c>
      <c r="W132" s="36">
        <f>SUMIFS(СВЦЭМ!$C$39:$C$758,СВЦЭМ!$A$39:$A$758,$A132,СВЦЭМ!$B$39:$B$758,W$119)+'СЕТ СН'!$I$9+СВЦЭМ!$D$10+'СЕТ СН'!$I$5-'СЕТ СН'!$I$17</f>
        <v>5855.8750848299997</v>
      </c>
      <c r="X132" s="36">
        <f>SUMIFS(СВЦЭМ!$C$39:$C$758,СВЦЭМ!$A$39:$A$758,$A132,СВЦЭМ!$B$39:$B$758,X$119)+'СЕТ СН'!$I$9+СВЦЭМ!$D$10+'СЕТ СН'!$I$5-'СЕТ СН'!$I$17</f>
        <v>5857.7388356600004</v>
      </c>
      <c r="Y132" s="36">
        <f>SUMIFS(СВЦЭМ!$C$39:$C$758,СВЦЭМ!$A$39:$A$758,$A132,СВЦЭМ!$B$39:$B$758,Y$119)+'СЕТ СН'!$I$9+СВЦЭМ!$D$10+'СЕТ СН'!$I$5-'СЕТ СН'!$I$17</f>
        <v>5908.8626961</v>
      </c>
    </row>
    <row r="133" spans="1:25" ht="15.75" x14ac:dyDescent="0.2">
      <c r="A133" s="35">
        <f t="shared" si="3"/>
        <v>45610</v>
      </c>
      <c r="B133" s="36">
        <f>SUMIFS(СВЦЭМ!$C$39:$C$758,СВЦЭМ!$A$39:$A$758,$A133,СВЦЭМ!$B$39:$B$758,B$119)+'СЕТ СН'!$I$9+СВЦЭМ!$D$10+'СЕТ СН'!$I$5-'СЕТ СН'!$I$17</f>
        <v>5889.5680502200003</v>
      </c>
      <c r="C133" s="36">
        <f>SUMIFS(СВЦЭМ!$C$39:$C$758,СВЦЭМ!$A$39:$A$758,$A133,СВЦЭМ!$B$39:$B$758,C$119)+'СЕТ СН'!$I$9+СВЦЭМ!$D$10+'СЕТ СН'!$I$5-'СЕТ СН'!$I$17</f>
        <v>5939.5740224000001</v>
      </c>
      <c r="D133" s="36">
        <f>SUMIFS(СВЦЭМ!$C$39:$C$758,СВЦЭМ!$A$39:$A$758,$A133,СВЦЭМ!$B$39:$B$758,D$119)+'СЕТ СН'!$I$9+СВЦЭМ!$D$10+'СЕТ СН'!$I$5-'СЕТ СН'!$I$17</f>
        <v>5960.8666937899998</v>
      </c>
      <c r="E133" s="36">
        <f>SUMIFS(СВЦЭМ!$C$39:$C$758,СВЦЭМ!$A$39:$A$758,$A133,СВЦЭМ!$B$39:$B$758,E$119)+'СЕТ СН'!$I$9+СВЦЭМ!$D$10+'СЕТ СН'!$I$5-'СЕТ СН'!$I$17</f>
        <v>5979.7014209299996</v>
      </c>
      <c r="F133" s="36">
        <f>SUMIFS(СВЦЭМ!$C$39:$C$758,СВЦЭМ!$A$39:$A$758,$A133,СВЦЭМ!$B$39:$B$758,F$119)+'СЕТ СН'!$I$9+СВЦЭМ!$D$10+'СЕТ СН'!$I$5-'СЕТ СН'!$I$17</f>
        <v>5980.1402909799999</v>
      </c>
      <c r="G133" s="36">
        <f>SUMIFS(СВЦЭМ!$C$39:$C$758,СВЦЭМ!$A$39:$A$758,$A133,СВЦЭМ!$B$39:$B$758,G$119)+'СЕТ СН'!$I$9+СВЦЭМ!$D$10+'СЕТ СН'!$I$5-'СЕТ СН'!$I$17</f>
        <v>5955.6079038099997</v>
      </c>
      <c r="H133" s="36">
        <f>SUMIFS(СВЦЭМ!$C$39:$C$758,СВЦЭМ!$A$39:$A$758,$A133,СВЦЭМ!$B$39:$B$758,H$119)+'СЕТ СН'!$I$9+СВЦЭМ!$D$10+'СЕТ СН'!$I$5-'СЕТ СН'!$I$17</f>
        <v>5916.6317407799997</v>
      </c>
      <c r="I133" s="36">
        <f>SUMIFS(СВЦЭМ!$C$39:$C$758,СВЦЭМ!$A$39:$A$758,$A133,СВЦЭМ!$B$39:$B$758,I$119)+'СЕТ СН'!$I$9+СВЦЭМ!$D$10+'СЕТ СН'!$I$5-'СЕТ СН'!$I$17</f>
        <v>5856.1993942400004</v>
      </c>
      <c r="J133" s="36">
        <f>SUMIFS(СВЦЭМ!$C$39:$C$758,СВЦЭМ!$A$39:$A$758,$A133,СВЦЭМ!$B$39:$B$758,J$119)+'СЕТ СН'!$I$9+СВЦЭМ!$D$10+'СЕТ СН'!$I$5-'СЕТ СН'!$I$17</f>
        <v>5829.8145421499994</v>
      </c>
      <c r="K133" s="36">
        <f>SUMIFS(СВЦЭМ!$C$39:$C$758,СВЦЭМ!$A$39:$A$758,$A133,СВЦЭМ!$B$39:$B$758,K$119)+'СЕТ СН'!$I$9+СВЦЭМ!$D$10+'СЕТ СН'!$I$5-'СЕТ СН'!$I$17</f>
        <v>5809.5637202799999</v>
      </c>
      <c r="L133" s="36">
        <f>SUMIFS(СВЦЭМ!$C$39:$C$758,СВЦЭМ!$A$39:$A$758,$A133,СВЦЭМ!$B$39:$B$758,L$119)+'СЕТ СН'!$I$9+СВЦЭМ!$D$10+'СЕТ СН'!$I$5-'СЕТ СН'!$I$17</f>
        <v>5812.07231563</v>
      </c>
      <c r="M133" s="36">
        <f>SUMIFS(СВЦЭМ!$C$39:$C$758,СВЦЭМ!$A$39:$A$758,$A133,СВЦЭМ!$B$39:$B$758,M$119)+'СЕТ СН'!$I$9+СВЦЭМ!$D$10+'СЕТ СН'!$I$5-'СЕТ СН'!$I$17</f>
        <v>5817.8410214100004</v>
      </c>
      <c r="N133" s="36">
        <f>SUMIFS(СВЦЭМ!$C$39:$C$758,СВЦЭМ!$A$39:$A$758,$A133,СВЦЭМ!$B$39:$B$758,N$119)+'СЕТ СН'!$I$9+СВЦЭМ!$D$10+'СЕТ СН'!$I$5-'СЕТ СН'!$I$17</f>
        <v>5868.1722780199998</v>
      </c>
      <c r="O133" s="36">
        <f>SUMIFS(СВЦЭМ!$C$39:$C$758,СВЦЭМ!$A$39:$A$758,$A133,СВЦЭМ!$B$39:$B$758,O$119)+'СЕТ СН'!$I$9+СВЦЭМ!$D$10+'СЕТ СН'!$I$5-'СЕТ СН'!$I$17</f>
        <v>5859.3314191199997</v>
      </c>
      <c r="P133" s="36">
        <f>SUMIFS(СВЦЭМ!$C$39:$C$758,СВЦЭМ!$A$39:$A$758,$A133,СВЦЭМ!$B$39:$B$758,P$119)+'СЕТ СН'!$I$9+СВЦЭМ!$D$10+'СЕТ СН'!$I$5-'СЕТ СН'!$I$17</f>
        <v>5855.2207905300002</v>
      </c>
      <c r="Q133" s="36">
        <f>SUMIFS(СВЦЭМ!$C$39:$C$758,СВЦЭМ!$A$39:$A$758,$A133,СВЦЭМ!$B$39:$B$758,Q$119)+'СЕТ СН'!$I$9+СВЦЭМ!$D$10+'СЕТ СН'!$I$5-'СЕТ СН'!$I$17</f>
        <v>5860.5381998599996</v>
      </c>
      <c r="R133" s="36">
        <f>SUMIFS(СВЦЭМ!$C$39:$C$758,СВЦЭМ!$A$39:$A$758,$A133,СВЦЭМ!$B$39:$B$758,R$119)+'СЕТ СН'!$I$9+СВЦЭМ!$D$10+'СЕТ СН'!$I$5-'СЕТ СН'!$I$17</f>
        <v>5849.5399239600001</v>
      </c>
      <c r="S133" s="36">
        <f>SUMIFS(СВЦЭМ!$C$39:$C$758,СВЦЭМ!$A$39:$A$758,$A133,СВЦЭМ!$B$39:$B$758,S$119)+'СЕТ СН'!$I$9+СВЦЭМ!$D$10+'СЕТ СН'!$I$5-'СЕТ СН'!$I$17</f>
        <v>5828.0599403300002</v>
      </c>
      <c r="T133" s="36">
        <f>SUMIFS(СВЦЭМ!$C$39:$C$758,СВЦЭМ!$A$39:$A$758,$A133,СВЦЭМ!$B$39:$B$758,T$119)+'СЕТ СН'!$I$9+СВЦЭМ!$D$10+'СЕТ СН'!$I$5-'СЕТ СН'!$I$17</f>
        <v>5750.0684001400004</v>
      </c>
      <c r="U133" s="36">
        <f>SUMIFS(СВЦЭМ!$C$39:$C$758,СВЦЭМ!$A$39:$A$758,$A133,СВЦЭМ!$B$39:$B$758,U$119)+'СЕТ СН'!$I$9+СВЦЭМ!$D$10+'СЕТ СН'!$I$5-'СЕТ СН'!$I$17</f>
        <v>5780.9243942000003</v>
      </c>
      <c r="V133" s="36">
        <f>SUMIFS(СВЦЭМ!$C$39:$C$758,СВЦЭМ!$A$39:$A$758,$A133,СВЦЭМ!$B$39:$B$758,V$119)+'СЕТ СН'!$I$9+СВЦЭМ!$D$10+'СЕТ СН'!$I$5-'СЕТ СН'!$I$17</f>
        <v>5805.4998472899997</v>
      </c>
      <c r="W133" s="36">
        <f>SUMIFS(СВЦЭМ!$C$39:$C$758,СВЦЭМ!$A$39:$A$758,$A133,СВЦЭМ!$B$39:$B$758,W$119)+'СЕТ СН'!$I$9+СВЦЭМ!$D$10+'СЕТ СН'!$I$5-'СЕТ СН'!$I$17</f>
        <v>5823.0510912899999</v>
      </c>
      <c r="X133" s="36">
        <f>SUMIFS(СВЦЭМ!$C$39:$C$758,СВЦЭМ!$A$39:$A$758,$A133,СВЦЭМ!$B$39:$B$758,X$119)+'СЕТ СН'!$I$9+СВЦЭМ!$D$10+'СЕТ СН'!$I$5-'СЕТ СН'!$I$17</f>
        <v>5848.7612631900001</v>
      </c>
      <c r="Y133" s="36">
        <f>SUMIFS(СВЦЭМ!$C$39:$C$758,СВЦЭМ!$A$39:$A$758,$A133,СВЦЭМ!$B$39:$B$758,Y$119)+'СЕТ СН'!$I$9+СВЦЭМ!$D$10+'СЕТ СН'!$I$5-'СЕТ СН'!$I$17</f>
        <v>5872.2107278799995</v>
      </c>
    </row>
    <row r="134" spans="1:25" ht="15.75" x14ac:dyDescent="0.2">
      <c r="A134" s="35">
        <f t="shared" si="3"/>
        <v>45611</v>
      </c>
      <c r="B134" s="36">
        <f>SUMIFS(СВЦЭМ!$C$39:$C$758,СВЦЭМ!$A$39:$A$758,$A134,СВЦЭМ!$B$39:$B$758,B$119)+'СЕТ СН'!$I$9+СВЦЭМ!$D$10+'СЕТ СН'!$I$5-'СЕТ СН'!$I$17</f>
        <v>5950.3395221399996</v>
      </c>
      <c r="C134" s="36">
        <f>SUMIFS(СВЦЭМ!$C$39:$C$758,СВЦЭМ!$A$39:$A$758,$A134,СВЦЭМ!$B$39:$B$758,C$119)+'СЕТ СН'!$I$9+СВЦЭМ!$D$10+'СЕТ СН'!$I$5-'СЕТ СН'!$I$17</f>
        <v>6005.8560166200004</v>
      </c>
      <c r="D134" s="36">
        <f>SUMIFS(СВЦЭМ!$C$39:$C$758,СВЦЭМ!$A$39:$A$758,$A134,СВЦЭМ!$B$39:$B$758,D$119)+'СЕТ СН'!$I$9+СВЦЭМ!$D$10+'СЕТ СН'!$I$5-'СЕТ СН'!$I$17</f>
        <v>6020.3555472299995</v>
      </c>
      <c r="E134" s="36">
        <f>SUMIFS(СВЦЭМ!$C$39:$C$758,СВЦЭМ!$A$39:$A$758,$A134,СВЦЭМ!$B$39:$B$758,E$119)+'СЕТ СН'!$I$9+СВЦЭМ!$D$10+'СЕТ СН'!$I$5-'СЕТ СН'!$I$17</f>
        <v>6022.6906974499998</v>
      </c>
      <c r="F134" s="36">
        <f>SUMIFS(СВЦЭМ!$C$39:$C$758,СВЦЭМ!$A$39:$A$758,$A134,СВЦЭМ!$B$39:$B$758,F$119)+'СЕТ СН'!$I$9+СВЦЭМ!$D$10+'СЕТ СН'!$I$5-'СЕТ СН'!$I$17</f>
        <v>6013.6663023900001</v>
      </c>
      <c r="G134" s="36">
        <f>SUMIFS(СВЦЭМ!$C$39:$C$758,СВЦЭМ!$A$39:$A$758,$A134,СВЦЭМ!$B$39:$B$758,G$119)+'СЕТ СН'!$I$9+СВЦЭМ!$D$10+'СЕТ СН'!$I$5-'СЕТ СН'!$I$17</f>
        <v>5998.1732075</v>
      </c>
      <c r="H134" s="36">
        <f>SUMIFS(СВЦЭМ!$C$39:$C$758,СВЦЭМ!$A$39:$A$758,$A134,СВЦЭМ!$B$39:$B$758,H$119)+'СЕТ СН'!$I$9+СВЦЭМ!$D$10+'СЕТ СН'!$I$5-'СЕТ СН'!$I$17</f>
        <v>5937.6791512999998</v>
      </c>
      <c r="I134" s="36">
        <f>SUMIFS(СВЦЭМ!$C$39:$C$758,СВЦЭМ!$A$39:$A$758,$A134,СВЦЭМ!$B$39:$B$758,I$119)+'СЕТ СН'!$I$9+СВЦЭМ!$D$10+'СЕТ СН'!$I$5-'СЕТ СН'!$I$17</f>
        <v>5859.7849071999999</v>
      </c>
      <c r="J134" s="36">
        <f>SUMIFS(СВЦЭМ!$C$39:$C$758,СВЦЭМ!$A$39:$A$758,$A134,СВЦЭМ!$B$39:$B$758,J$119)+'СЕТ СН'!$I$9+СВЦЭМ!$D$10+'СЕТ СН'!$I$5-'СЕТ СН'!$I$17</f>
        <v>5812.5397307900002</v>
      </c>
      <c r="K134" s="36">
        <f>SUMIFS(СВЦЭМ!$C$39:$C$758,СВЦЭМ!$A$39:$A$758,$A134,СВЦЭМ!$B$39:$B$758,K$119)+'СЕТ СН'!$I$9+СВЦЭМ!$D$10+'СЕТ СН'!$I$5-'СЕТ СН'!$I$17</f>
        <v>5763.4297089399997</v>
      </c>
      <c r="L134" s="36">
        <f>SUMIFS(СВЦЭМ!$C$39:$C$758,СВЦЭМ!$A$39:$A$758,$A134,СВЦЭМ!$B$39:$B$758,L$119)+'СЕТ СН'!$I$9+СВЦЭМ!$D$10+'СЕТ СН'!$I$5-'СЕТ СН'!$I$17</f>
        <v>5797.7520723500002</v>
      </c>
      <c r="M134" s="36">
        <f>SUMIFS(СВЦЭМ!$C$39:$C$758,СВЦЭМ!$A$39:$A$758,$A134,СВЦЭМ!$B$39:$B$758,M$119)+'СЕТ СН'!$I$9+СВЦЭМ!$D$10+'СЕТ СН'!$I$5-'СЕТ СН'!$I$17</f>
        <v>5833.33861299</v>
      </c>
      <c r="N134" s="36">
        <f>SUMIFS(СВЦЭМ!$C$39:$C$758,СВЦЭМ!$A$39:$A$758,$A134,СВЦЭМ!$B$39:$B$758,N$119)+'СЕТ СН'!$I$9+СВЦЭМ!$D$10+'СЕТ СН'!$I$5-'СЕТ СН'!$I$17</f>
        <v>5867.8133634799997</v>
      </c>
      <c r="O134" s="36">
        <f>SUMIFS(СВЦЭМ!$C$39:$C$758,СВЦЭМ!$A$39:$A$758,$A134,СВЦЭМ!$B$39:$B$758,O$119)+'СЕТ СН'!$I$9+СВЦЭМ!$D$10+'СЕТ СН'!$I$5-'СЕТ СН'!$I$17</f>
        <v>5851.8813851699997</v>
      </c>
      <c r="P134" s="36">
        <f>SUMIFS(СВЦЭМ!$C$39:$C$758,СВЦЭМ!$A$39:$A$758,$A134,СВЦЭМ!$B$39:$B$758,P$119)+'СЕТ СН'!$I$9+СВЦЭМ!$D$10+'СЕТ СН'!$I$5-'СЕТ СН'!$I$17</f>
        <v>5866.2016066899996</v>
      </c>
      <c r="Q134" s="36">
        <f>SUMIFS(СВЦЭМ!$C$39:$C$758,СВЦЭМ!$A$39:$A$758,$A134,СВЦЭМ!$B$39:$B$758,Q$119)+'СЕТ СН'!$I$9+СВЦЭМ!$D$10+'СЕТ СН'!$I$5-'СЕТ СН'!$I$17</f>
        <v>5858.6314065999995</v>
      </c>
      <c r="R134" s="36">
        <f>SUMIFS(СВЦЭМ!$C$39:$C$758,СВЦЭМ!$A$39:$A$758,$A134,СВЦЭМ!$B$39:$B$758,R$119)+'СЕТ СН'!$I$9+СВЦЭМ!$D$10+'СЕТ СН'!$I$5-'СЕТ СН'!$I$17</f>
        <v>5858.8752489099998</v>
      </c>
      <c r="S134" s="36">
        <f>SUMIFS(СВЦЭМ!$C$39:$C$758,СВЦЭМ!$A$39:$A$758,$A134,СВЦЭМ!$B$39:$B$758,S$119)+'СЕТ СН'!$I$9+СВЦЭМ!$D$10+'СЕТ СН'!$I$5-'СЕТ СН'!$I$17</f>
        <v>5851.8823742699997</v>
      </c>
      <c r="T134" s="36">
        <f>SUMIFS(СВЦЭМ!$C$39:$C$758,СВЦЭМ!$A$39:$A$758,$A134,СВЦЭМ!$B$39:$B$758,T$119)+'СЕТ СН'!$I$9+СВЦЭМ!$D$10+'СЕТ СН'!$I$5-'СЕТ СН'!$I$17</f>
        <v>5768.3527726299999</v>
      </c>
      <c r="U134" s="36">
        <f>SUMIFS(СВЦЭМ!$C$39:$C$758,СВЦЭМ!$A$39:$A$758,$A134,СВЦЭМ!$B$39:$B$758,U$119)+'СЕТ СН'!$I$9+СВЦЭМ!$D$10+'СЕТ СН'!$I$5-'СЕТ СН'!$I$17</f>
        <v>5800.1737618200004</v>
      </c>
      <c r="V134" s="36">
        <f>SUMIFS(СВЦЭМ!$C$39:$C$758,СВЦЭМ!$A$39:$A$758,$A134,СВЦЭМ!$B$39:$B$758,V$119)+'СЕТ СН'!$I$9+СВЦЭМ!$D$10+'СЕТ СН'!$I$5-'СЕТ СН'!$I$17</f>
        <v>5817.4987190900001</v>
      </c>
      <c r="W134" s="36">
        <f>SUMIFS(СВЦЭМ!$C$39:$C$758,СВЦЭМ!$A$39:$A$758,$A134,СВЦЭМ!$B$39:$B$758,W$119)+'СЕТ СН'!$I$9+СВЦЭМ!$D$10+'СЕТ СН'!$I$5-'СЕТ СН'!$I$17</f>
        <v>5822.51893002</v>
      </c>
      <c r="X134" s="36">
        <f>SUMIFS(СВЦЭМ!$C$39:$C$758,СВЦЭМ!$A$39:$A$758,$A134,СВЦЭМ!$B$39:$B$758,X$119)+'СЕТ СН'!$I$9+СВЦЭМ!$D$10+'СЕТ СН'!$I$5-'СЕТ СН'!$I$17</f>
        <v>5831.1313106400003</v>
      </c>
      <c r="Y134" s="36">
        <f>SUMIFS(СВЦЭМ!$C$39:$C$758,СВЦЭМ!$A$39:$A$758,$A134,СВЦЭМ!$B$39:$B$758,Y$119)+'СЕТ СН'!$I$9+СВЦЭМ!$D$10+'СЕТ СН'!$I$5-'СЕТ СН'!$I$17</f>
        <v>5895.0302671600002</v>
      </c>
    </row>
    <row r="135" spans="1:25" ht="15.75" x14ac:dyDescent="0.2">
      <c r="A135" s="35">
        <f t="shared" si="3"/>
        <v>45612</v>
      </c>
      <c r="B135" s="36">
        <f>SUMIFS(СВЦЭМ!$C$39:$C$758,СВЦЭМ!$A$39:$A$758,$A135,СВЦЭМ!$B$39:$B$758,B$119)+'СЕТ СН'!$I$9+СВЦЭМ!$D$10+'СЕТ СН'!$I$5-'СЕТ СН'!$I$17</f>
        <v>5775.5864638000003</v>
      </c>
      <c r="C135" s="36">
        <f>SUMIFS(СВЦЭМ!$C$39:$C$758,СВЦЭМ!$A$39:$A$758,$A135,СВЦЭМ!$B$39:$B$758,C$119)+'СЕТ СН'!$I$9+СВЦЭМ!$D$10+'СЕТ СН'!$I$5-'СЕТ СН'!$I$17</f>
        <v>5818.4670002900002</v>
      </c>
      <c r="D135" s="36">
        <f>SUMIFS(СВЦЭМ!$C$39:$C$758,СВЦЭМ!$A$39:$A$758,$A135,СВЦЭМ!$B$39:$B$758,D$119)+'СЕТ СН'!$I$9+СВЦЭМ!$D$10+'СЕТ СН'!$I$5-'СЕТ СН'!$I$17</f>
        <v>5831.9440582200004</v>
      </c>
      <c r="E135" s="36">
        <f>SUMIFS(СВЦЭМ!$C$39:$C$758,СВЦЭМ!$A$39:$A$758,$A135,СВЦЭМ!$B$39:$B$758,E$119)+'СЕТ СН'!$I$9+СВЦЭМ!$D$10+'СЕТ СН'!$I$5-'СЕТ СН'!$I$17</f>
        <v>5825.7455497600004</v>
      </c>
      <c r="F135" s="36">
        <f>SUMIFS(СВЦЭМ!$C$39:$C$758,СВЦЭМ!$A$39:$A$758,$A135,СВЦЭМ!$B$39:$B$758,F$119)+'СЕТ СН'!$I$9+СВЦЭМ!$D$10+'СЕТ СН'!$I$5-'СЕТ СН'!$I$17</f>
        <v>5833.4062940000003</v>
      </c>
      <c r="G135" s="36">
        <f>SUMIFS(СВЦЭМ!$C$39:$C$758,СВЦЭМ!$A$39:$A$758,$A135,СВЦЭМ!$B$39:$B$758,G$119)+'СЕТ СН'!$I$9+СВЦЭМ!$D$10+'СЕТ СН'!$I$5-'СЕТ СН'!$I$17</f>
        <v>5834.61565909</v>
      </c>
      <c r="H135" s="36">
        <f>SUMIFS(СВЦЭМ!$C$39:$C$758,СВЦЭМ!$A$39:$A$758,$A135,СВЦЭМ!$B$39:$B$758,H$119)+'СЕТ СН'!$I$9+СВЦЭМ!$D$10+'СЕТ СН'!$I$5-'СЕТ СН'!$I$17</f>
        <v>5849.5145976700005</v>
      </c>
      <c r="I135" s="36">
        <f>SUMIFS(СВЦЭМ!$C$39:$C$758,СВЦЭМ!$A$39:$A$758,$A135,СВЦЭМ!$B$39:$B$758,I$119)+'СЕТ СН'!$I$9+СВЦЭМ!$D$10+'СЕТ СН'!$I$5-'СЕТ СН'!$I$17</f>
        <v>5833.9971506700003</v>
      </c>
      <c r="J135" s="36">
        <f>SUMIFS(СВЦЭМ!$C$39:$C$758,СВЦЭМ!$A$39:$A$758,$A135,СВЦЭМ!$B$39:$B$758,J$119)+'СЕТ СН'!$I$9+СВЦЭМ!$D$10+'СЕТ СН'!$I$5-'СЕТ СН'!$I$17</f>
        <v>5777.7601025900003</v>
      </c>
      <c r="K135" s="36">
        <f>SUMIFS(СВЦЭМ!$C$39:$C$758,СВЦЭМ!$A$39:$A$758,$A135,СВЦЭМ!$B$39:$B$758,K$119)+'СЕТ СН'!$I$9+СВЦЭМ!$D$10+'СЕТ СН'!$I$5-'СЕТ СН'!$I$17</f>
        <v>5691.9438615399995</v>
      </c>
      <c r="L135" s="36">
        <f>SUMIFS(СВЦЭМ!$C$39:$C$758,СВЦЭМ!$A$39:$A$758,$A135,СВЦЭМ!$B$39:$B$758,L$119)+'СЕТ СН'!$I$9+СВЦЭМ!$D$10+'СЕТ СН'!$I$5-'СЕТ СН'!$I$17</f>
        <v>5655.9989763800004</v>
      </c>
      <c r="M135" s="36">
        <f>SUMIFS(СВЦЭМ!$C$39:$C$758,СВЦЭМ!$A$39:$A$758,$A135,СВЦЭМ!$B$39:$B$758,M$119)+'СЕТ СН'!$I$9+СВЦЭМ!$D$10+'СЕТ СН'!$I$5-'СЕТ СН'!$I$17</f>
        <v>5670.5360158200001</v>
      </c>
      <c r="N135" s="36">
        <f>SUMIFS(СВЦЭМ!$C$39:$C$758,СВЦЭМ!$A$39:$A$758,$A135,СВЦЭМ!$B$39:$B$758,N$119)+'СЕТ СН'!$I$9+СВЦЭМ!$D$10+'СЕТ СН'!$I$5-'СЕТ СН'!$I$17</f>
        <v>5687.9718572900001</v>
      </c>
      <c r="O135" s="36">
        <f>SUMIFS(СВЦЭМ!$C$39:$C$758,СВЦЭМ!$A$39:$A$758,$A135,СВЦЭМ!$B$39:$B$758,O$119)+'СЕТ СН'!$I$9+СВЦЭМ!$D$10+'СЕТ СН'!$I$5-'СЕТ СН'!$I$17</f>
        <v>5701.1519976700001</v>
      </c>
      <c r="P135" s="36">
        <f>SUMIFS(СВЦЭМ!$C$39:$C$758,СВЦЭМ!$A$39:$A$758,$A135,СВЦЭМ!$B$39:$B$758,P$119)+'СЕТ СН'!$I$9+СВЦЭМ!$D$10+'СЕТ СН'!$I$5-'СЕТ СН'!$I$17</f>
        <v>5716.2402040300003</v>
      </c>
      <c r="Q135" s="36">
        <f>SUMIFS(СВЦЭМ!$C$39:$C$758,СВЦЭМ!$A$39:$A$758,$A135,СВЦЭМ!$B$39:$B$758,Q$119)+'СЕТ СН'!$I$9+СВЦЭМ!$D$10+'СЕТ СН'!$I$5-'СЕТ СН'!$I$17</f>
        <v>5720.8560169900002</v>
      </c>
      <c r="R135" s="36">
        <f>SUMIFS(СВЦЭМ!$C$39:$C$758,СВЦЭМ!$A$39:$A$758,$A135,СВЦЭМ!$B$39:$B$758,R$119)+'СЕТ СН'!$I$9+СВЦЭМ!$D$10+'СЕТ СН'!$I$5-'СЕТ СН'!$I$17</f>
        <v>5735.9611639699997</v>
      </c>
      <c r="S135" s="36">
        <f>SUMIFS(СВЦЭМ!$C$39:$C$758,СВЦЭМ!$A$39:$A$758,$A135,СВЦЭМ!$B$39:$B$758,S$119)+'СЕТ СН'!$I$9+СВЦЭМ!$D$10+'СЕТ СН'!$I$5-'СЕТ СН'!$I$17</f>
        <v>5730.0838974999997</v>
      </c>
      <c r="T135" s="36">
        <f>SUMIFS(СВЦЭМ!$C$39:$C$758,СВЦЭМ!$A$39:$A$758,$A135,СВЦЭМ!$B$39:$B$758,T$119)+'СЕТ СН'!$I$9+СВЦЭМ!$D$10+'СЕТ СН'!$I$5-'СЕТ СН'!$I$17</f>
        <v>5682.0724257700003</v>
      </c>
      <c r="U135" s="36">
        <f>SUMIFS(СВЦЭМ!$C$39:$C$758,СВЦЭМ!$A$39:$A$758,$A135,СВЦЭМ!$B$39:$B$758,U$119)+'СЕТ СН'!$I$9+СВЦЭМ!$D$10+'СЕТ СН'!$I$5-'СЕТ СН'!$I$17</f>
        <v>5700.8368303899997</v>
      </c>
      <c r="V135" s="36">
        <f>SUMIFS(СВЦЭМ!$C$39:$C$758,СВЦЭМ!$A$39:$A$758,$A135,СВЦЭМ!$B$39:$B$758,V$119)+'СЕТ СН'!$I$9+СВЦЭМ!$D$10+'СЕТ СН'!$I$5-'СЕТ СН'!$I$17</f>
        <v>5715.1375029199999</v>
      </c>
      <c r="W135" s="36">
        <f>SUMIFS(СВЦЭМ!$C$39:$C$758,СВЦЭМ!$A$39:$A$758,$A135,СВЦЭМ!$B$39:$B$758,W$119)+'СЕТ СН'!$I$9+СВЦЭМ!$D$10+'СЕТ СН'!$I$5-'СЕТ СН'!$I$17</f>
        <v>5709.13341872</v>
      </c>
      <c r="X135" s="36">
        <f>SUMIFS(СВЦЭМ!$C$39:$C$758,СВЦЭМ!$A$39:$A$758,$A135,СВЦЭМ!$B$39:$B$758,X$119)+'СЕТ СН'!$I$9+СВЦЭМ!$D$10+'СЕТ СН'!$I$5-'СЕТ СН'!$I$17</f>
        <v>5758.6749905199995</v>
      </c>
      <c r="Y135" s="36">
        <f>SUMIFS(СВЦЭМ!$C$39:$C$758,СВЦЭМ!$A$39:$A$758,$A135,СВЦЭМ!$B$39:$B$758,Y$119)+'СЕТ СН'!$I$9+СВЦЭМ!$D$10+'СЕТ СН'!$I$5-'СЕТ СН'!$I$17</f>
        <v>5792.64918012</v>
      </c>
    </row>
    <row r="136" spans="1:25" ht="15.75" x14ac:dyDescent="0.2">
      <c r="A136" s="35">
        <f t="shared" si="3"/>
        <v>45613</v>
      </c>
      <c r="B136" s="36">
        <f>SUMIFS(СВЦЭМ!$C$39:$C$758,СВЦЭМ!$A$39:$A$758,$A136,СВЦЭМ!$B$39:$B$758,B$119)+'СЕТ СН'!$I$9+СВЦЭМ!$D$10+'СЕТ СН'!$I$5-'СЕТ СН'!$I$17</f>
        <v>5828.7868037299995</v>
      </c>
      <c r="C136" s="36">
        <f>SUMIFS(СВЦЭМ!$C$39:$C$758,СВЦЭМ!$A$39:$A$758,$A136,СВЦЭМ!$B$39:$B$758,C$119)+'СЕТ СН'!$I$9+СВЦЭМ!$D$10+'СЕТ СН'!$I$5-'СЕТ СН'!$I$17</f>
        <v>5869.44118609</v>
      </c>
      <c r="D136" s="36">
        <f>SUMIFS(СВЦЭМ!$C$39:$C$758,СВЦЭМ!$A$39:$A$758,$A136,СВЦЭМ!$B$39:$B$758,D$119)+'СЕТ СН'!$I$9+СВЦЭМ!$D$10+'СЕТ СН'!$I$5-'СЕТ СН'!$I$17</f>
        <v>5885.9510767499996</v>
      </c>
      <c r="E136" s="36">
        <f>SUMIFS(СВЦЭМ!$C$39:$C$758,СВЦЭМ!$A$39:$A$758,$A136,СВЦЭМ!$B$39:$B$758,E$119)+'СЕТ СН'!$I$9+СВЦЭМ!$D$10+'СЕТ СН'!$I$5-'СЕТ СН'!$I$17</f>
        <v>5901.5046137400004</v>
      </c>
      <c r="F136" s="36">
        <f>SUMIFS(СВЦЭМ!$C$39:$C$758,СВЦЭМ!$A$39:$A$758,$A136,СВЦЭМ!$B$39:$B$758,F$119)+'СЕТ СН'!$I$9+СВЦЭМ!$D$10+'СЕТ СН'!$I$5-'СЕТ СН'!$I$17</f>
        <v>5899.7068779700003</v>
      </c>
      <c r="G136" s="36">
        <f>SUMIFS(СВЦЭМ!$C$39:$C$758,СВЦЭМ!$A$39:$A$758,$A136,СВЦЭМ!$B$39:$B$758,G$119)+'СЕТ СН'!$I$9+СВЦЭМ!$D$10+'СЕТ СН'!$I$5-'СЕТ СН'!$I$17</f>
        <v>5897.5332345500001</v>
      </c>
      <c r="H136" s="36">
        <f>SUMIFS(СВЦЭМ!$C$39:$C$758,СВЦЭМ!$A$39:$A$758,$A136,СВЦЭМ!$B$39:$B$758,H$119)+'СЕТ СН'!$I$9+СВЦЭМ!$D$10+'СЕТ СН'!$I$5-'СЕТ СН'!$I$17</f>
        <v>5859.66864274</v>
      </c>
      <c r="I136" s="36">
        <f>SUMIFS(СВЦЭМ!$C$39:$C$758,СВЦЭМ!$A$39:$A$758,$A136,СВЦЭМ!$B$39:$B$758,I$119)+'СЕТ СН'!$I$9+СВЦЭМ!$D$10+'СЕТ СН'!$I$5-'СЕТ СН'!$I$17</f>
        <v>5828.39339819</v>
      </c>
      <c r="J136" s="36">
        <f>SUMIFS(СВЦЭМ!$C$39:$C$758,СВЦЭМ!$A$39:$A$758,$A136,СВЦЭМ!$B$39:$B$758,J$119)+'СЕТ СН'!$I$9+СВЦЭМ!$D$10+'СЕТ СН'!$I$5-'СЕТ СН'!$I$17</f>
        <v>5792.2074166299999</v>
      </c>
      <c r="K136" s="36">
        <f>SUMIFS(СВЦЭМ!$C$39:$C$758,СВЦЭМ!$A$39:$A$758,$A136,СВЦЭМ!$B$39:$B$758,K$119)+'СЕТ СН'!$I$9+СВЦЭМ!$D$10+'СЕТ СН'!$I$5-'СЕТ СН'!$I$17</f>
        <v>5710.8629586899997</v>
      </c>
      <c r="L136" s="36">
        <f>SUMIFS(СВЦЭМ!$C$39:$C$758,СВЦЭМ!$A$39:$A$758,$A136,СВЦЭМ!$B$39:$B$758,L$119)+'СЕТ СН'!$I$9+СВЦЭМ!$D$10+'СЕТ СН'!$I$5-'СЕТ СН'!$I$17</f>
        <v>5677.9003761499998</v>
      </c>
      <c r="M136" s="36">
        <f>SUMIFS(СВЦЭМ!$C$39:$C$758,СВЦЭМ!$A$39:$A$758,$A136,СВЦЭМ!$B$39:$B$758,M$119)+'СЕТ СН'!$I$9+СВЦЭМ!$D$10+'СЕТ СН'!$I$5-'СЕТ СН'!$I$17</f>
        <v>5674.3049043700003</v>
      </c>
      <c r="N136" s="36">
        <f>SUMIFS(СВЦЭМ!$C$39:$C$758,СВЦЭМ!$A$39:$A$758,$A136,СВЦЭМ!$B$39:$B$758,N$119)+'СЕТ СН'!$I$9+СВЦЭМ!$D$10+'СЕТ СН'!$I$5-'СЕТ СН'!$I$17</f>
        <v>5689.9144403099999</v>
      </c>
      <c r="O136" s="36">
        <f>SUMIFS(СВЦЭМ!$C$39:$C$758,СВЦЭМ!$A$39:$A$758,$A136,СВЦЭМ!$B$39:$B$758,O$119)+'СЕТ СН'!$I$9+СВЦЭМ!$D$10+'СЕТ СН'!$I$5-'СЕТ СН'!$I$17</f>
        <v>5711.3993890499996</v>
      </c>
      <c r="P136" s="36">
        <f>SUMIFS(СВЦЭМ!$C$39:$C$758,СВЦЭМ!$A$39:$A$758,$A136,СВЦЭМ!$B$39:$B$758,P$119)+'СЕТ СН'!$I$9+СВЦЭМ!$D$10+'СЕТ СН'!$I$5-'СЕТ СН'!$I$17</f>
        <v>5718.2424409499999</v>
      </c>
      <c r="Q136" s="36">
        <f>SUMIFS(СВЦЭМ!$C$39:$C$758,СВЦЭМ!$A$39:$A$758,$A136,СВЦЭМ!$B$39:$B$758,Q$119)+'СЕТ СН'!$I$9+СВЦЭМ!$D$10+'СЕТ СН'!$I$5-'СЕТ СН'!$I$17</f>
        <v>5725.8659005999998</v>
      </c>
      <c r="R136" s="36">
        <f>SUMIFS(СВЦЭМ!$C$39:$C$758,СВЦЭМ!$A$39:$A$758,$A136,СВЦЭМ!$B$39:$B$758,R$119)+'СЕТ СН'!$I$9+СВЦЭМ!$D$10+'СЕТ СН'!$I$5-'СЕТ СН'!$I$17</f>
        <v>5710.2413458000001</v>
      </c>
      <c r="S136" s="36">
        <f>SUMIFS(СВЦЭМ!$C$39:$C$758,СВЦЭМ!$A$39:$A$758,$A136,СВЦЭМ!$B$39:$B$758,S$119)+'СЕТ СН'!$I$9+СВЦЭМ!$D$10+'СЕТ СН'!$I$5-'СЕТ СН'!$I$17</f>
        <v>5682.89255787</v>
      </c>
      <c r="T136" s="36">
        <f>SUMIFS(СВЦЭМ!$C$39:$C$758,СВЦЭМ!$A$39:$A$758,$A136,СВЦЭМ!$B$39:$B$758,T$119)+'СЕТ СН'!$I$9+СВЦЭМ!$D$10+'СЕТ СН'!$I$5-'СЕТ СН'!$I$17</f>
        <v>5633.3389895500004</v>
      </c>
      <c r="U136" s="36">
        <f>SUMIFS(СВЦЭМ!$C$39:$C$758,СВЦЭМ!$A$39:$A$758,$A136,СВЦЭМ!$B$39:$B$758,U$119)+'СЕТ СН'!$I$9+СВЦЭМ!$D$10+'СЕТ СН'!$I$5-'СЕТ СН'!$I$17</f>
        <v>5642.1728533599999</v>
      </c>
      <c r="V136" s="36">
        <f>SUMIFS(СВЦЭМ!$C$39:$C$758,СВЦЭМ!$A$39:$A$758,$A136,СВЦЭМ!$B$39:$B$758,V$119)+'СЕТ СН'!$I$9+СВЦЭМ!$D$10+'СЕТ СН'!$I$5-'СЕТ СН'!$I$17</f>
        <v>5669.0250141100005</v>
      </c>
      <c r="W136" s="36">
        <f>SUMIFS(СВЦЭМ!$C$39:$C$758,СВЦЭМ!$A$39:$A$758,$A136,СВЦЭМ!$B$39:$B$758,W$119)+'СЕТ СН'!$I$9+СВЦЭМ!$D$10+'СЕТ СН'!$I$5-'СЕТ СН'!$I$17</f>
        <v>5688.6218154600001</v>
      </c>
      <c r="X136" s="36">
        <f>SUMIFS(СВЦЭМ!$C$39:$C$758,СВЦЭМ!$A$39:$A$758,$A136,СВЦЭМ!$B$39:$B$758,X$119)+'СЕТ СН'!$I$9+СВЦЭМ!$D$10+'СЕТ СН'!$I$5-'СЕТ СН'!$I$17</f>
        <v>5733.8265861099999</v>
      </c>
      <c r="Y136" s="36">
        <f>SUMIFS(СВЦЭМ!$C$39:$C$758,СВЦЭМ!$A$39:$A$758,$A136,СВЦЭМ!$B$39:$B$758,Y$119)+'СЕТ СН'!$I$9+СВЦЭМ!$D$10+'СЕТ СН'!$I$5-'СЕТ СН'!$I$17</f>
        <v>5776.0146834299994</v>
      </c>
    </row>
    <row r="137" spans="1:25" ht="15.75" x14ac:dyDescent="0.2">
      <c r="A137" s="35">
        <f t="shared" si="3"/>
        <v>45614</v>
      </c>
      <c r="B137" s="36">
        <f>SUMIFS(СВЦЭМ!$C$39:$C$758,СВЦЭМ!$A$39:$A$758,$A137,СВЦЭМ!$B$39:$B$758,B$119)+'СЕТ СН'!$I$9+СВЦЭМ!$D$10+'СЕТ СН'!$I$5-'СЕТ СН'!$I$17</f>
        <v>5774.0878212400003</v>
      </c>
      <c r="C137" s="36">
        <f>SUMIFS(СВЦЭМ!$C$39:$C$758,СВЦЭМ!$A$39:$A$758,$A137,СВЦЭМ!$B$39:$B$758,C$119)+'СЕТ СН'!$I$9+СВЦЭМ!$D$10+'СЕТ СН'!$I$5-'СЕТ СН'!$I$17</f>
        <v>5827.9903120600002</v>
      </c>
      <c r="D137" s="36">
        <f>SUMIFS(СВЦЭМ!$C$39:$C$758,СВЦЭМ!$A$39:$A$758,$A137,СВЦЭМ!$B$39:$B$758,D$119)+'СЕТ СН'!$I$9+СВЦЭМ!$D$10+'СЕТ СН'!$I$5-'СЕТ СН'!$I$17</f>
        <v>5843.6281963800002</v>
      </c>
      <c r="E137" s="36">
        <f>SUMIFS(СВЦЭМ!$C$39:$C$758,СВЦЭМ!$A$39:$A$758,$A137,СВЦЭМ!$B$39:$B$758,E$119)+'СЕТ СН'!$I$9+СВЦЭМ!$D$10+'СЕТ СН'!$I$5-'СЕТ СН'!$I$17</f>
        <v>5852.5866436699998</v>
      </c>
      <c r="F137" s="36">
        <f>SUMIFS(СВЦЭМ!$C$39:$C$758,СВЦЭМ!$A$39:$A$758,$A137,СВЦЭМ!$B$39:$B$758,F$119)+'СЕТ СН'!$I$9+СВЦЭМ!$D$10+'СЕТ СН'!$I$5-'СЕТ СН'!$I$17</f>
        <v>5855.1488113200003</v>
      </c>
      <c r="G137" s="36">
        <f>SUMIFS(СВЦЭМ!$C$39:$C$758,СВЦЭМ!$A$39:$A$758,$A137,СВЦЭМ!$B$39:$B$758,G$119)+'СЕТ СН'!$I$9+СВЦЭМ!$D$10+'СЕТ СН'!$I$5-'СЕТ СН'!$I$17</f>
        <v>5828.9772952599997</v>
      </c>
      <c r="H137" s="36">
        <f>SUMIFS(СВЦЭМ!$C$39:$C$758,СВЦЭМ!$A$39:$A$758,$A137,СВЦЭМ!$B$39:$B$758,H$119)+'СЕТ СН'!$I$9+СВЦЭМ!$D$10+'СЕТ СН'!$I$5-'СЕТ СН'!$I$17</f>
        <v>5819.6611054300001</v>
      </c>
      <c r="I137" s="36">
        <f>SUMIFS(СВЦЭМ!$C$39:$C$758,СВЦЭМ!$A$39:$A$758,$A137,СВЦЭМ!$B$39:$B$758,I$119)+'СЕТ СН'!$I$9+СВЦЭМ!$D$10+'СЕТ СН'!$I$5-'СЕТ СН'!$I$17</f>
        <v>5809.6372335100004</v>
      </c>
      <c r="J137" s="36">
        <f>SUMIFS(СВЦЭМ!$C$39:$C$758,СВЦЭМ!$A$39:$A$758,$A137,СВЦЭМ!$B$39:$B$758,J$119)+'СЕТ СН'!$I$9+СВЦЭМ!$D$10+'СЕТ СН'!$I$5-'СЕТ СН'!$I$17</f>
        <v>5770.9307999699995</v>
      </c>
      <c r="K137" s="36">
        <f>SUMIFS(СВЦЭМ!$C$39:$C$758,СВЦЭМ!$A$39:$A$758,$A137,СВЦЭМ!$B$39:$B$758,K$119)+'СЕТ СН'!$I$9+СВЦЭМ!$D$10+'СЕТ СН'!$I$5-'СЕТ СН'!$I$17</f>
        <v>5739.5496467299999</v>
      </c>
      <c r="L137" s="36">
        <f>SUMIFS(СВЦЭМ!$C$39:$C$758,СВЦЭМ!$A$39:$A$758,$A137,СВЦЭМ!$B$39:$B$758,L$119)+'СЕТ СН'!$I$9+СВЦЭМ!$D$10+'СЕТ СН'!$I$5-'СЕТ СН'!$I$17</f>
        <v>5722.1510164900001</v>
      </c>
      <c r="M137" s="36">
        <f>SUMIFS(СВЦЭМ!$C$39:$C$758,СВЦЭМ!$A$39:$A$758,$A137,СВЦЭМ!$B$39:$B$758,M$119)+'СЕТ СН'!$I$9+СВЦЭМ!$D$10+'СЕТ СН'!$I$5-'СЕТ СН'!$I$17</f>
        <v>5745.2401963499997</v>
      </c>
      <c r="N137" s="36">
        <f>SUMIFS(СВЦЭМ!$C$39:$C$758,СВЦЭМ!$A$39:$A$758,$A137,СВЦЭМ!$B$39:$B$758,N$119)+'СЕТ СН'!$I$9+СВЦЭМ!$D$10+'СЕТ СН'!$I$5-'СЕТ СН'!$I$17</f>
        <v>5786.3926432299995</v>
      </c>
      <c r="O137" s="36">
        <f>SUMIFS(СВЦЭМ!$C$39:$C$758,СВЦЭМ!$A$39:$A$758,$A137,СВЦЭМ!$B$39:$B$758,O$119)+'СЕТ СН'!$I$9+СВЦЭМ!$D$10+'СЕТ СН'!$I$5-'СЕТ СН'!$I$17</f>
        <v>5763.1227992300001</v>
      </c>
      <c r="P137" s="36">
        <f>SUMIFS(СВЦЭМ!$C$39:$C$758,СВЦЭМ!$A$39:$A$758,$A137,СВЦЭМ!$B$39:$B$758,P$119)+'СЕТ СН'!$I$9+СВЦЭМ!$D$10+'СЕТ СН'!$I$5-'СЕТ СН'!$I$17</f>
        <v>5781.9199552199998</v>
      </c>
      <c r="Q137" s="36">
        <f>SUMIFS(СВЦЭМ!$C$39:$C$758,СВЦЭМ!$A$39:$A$758,$A137,СВЦЭМ!$B$39:$B$758,Q$119)+'СЕТ СН'!$I$9+СВЦЭМ!$D$10+'СЕТ СН'!$I$5-'СЕТ СН'!$I$17</f>
        <v>5782.83238901</v>
      </c>
      <c r="R137" s="36">
        <f>SUMIFS(СВЦЭМ!$C$39:$C$758,СВЦЭМ!$A$39:$A$758,$A137,СВЦЭМ!$B$39:$B$758,R$119)+'СЕТ СН'!$I$9+СВЦЭМ!$D$10+'СЕТ СН'!$I$5-'СЕТ СН'!$I$17</f>
        <v>5772.3874956099999</v>
      </c>
      <c r="S137" s="36">
        <f>SUMIFS(СВЦЭМ!$C$39:$C$758,СВЦЭМ!$A$39:$A$758,$A137,СВЦЭМ!$B$39:$B$758,S$119)+'СЕТ СН'!$I$9+СВЦЭМ!$D$10+'СЕТ СН'!$I$5-'СЕТ СН'!$I$17</f>
        <v>5740.2870229299997</v>
      </c>
      <c r="T137" s="36">
        <f>SUMIFS(СВЦЭМ!$C$39:$C$758,СВЦЭМ!$A$39:$A$758,$A137,СВЦЭМ!$B$39:$B$758,T$119)+'СЕТ СН'!$I$9+СВЦЭМ!$D$10+'СЕТ СН'!$I$5-'СЕТ СН'!$I$17</f>
        <v>5679.6107854599995</v>
      </c>
      <c r="U137" s="36">
        <f>SUMIFS(СВЦЭМ!$C$39:$C$758,СВЦЭМ!$A$39:$A$758,$A137,СВЦЭМ!$B$39:$B$758,U$119)+'СЕТ СН'!$I$9+СВЦЭМ!$D$10+'СЕТ СН'!$I$5-'СЕТ СН'!$I$17</f>
        <v>5714.1536372</v>
      </c>
      <c r="V137" s="36">
        <f>SUMIFS(СВЦЭМ!$C$39:$C$758,СВЦЭМ!$A$39:$A$758,$A137,СВЦЭМ!$B$39:$B$758,V$119)+'СЕТ СН'!$I$9+СВЦЭМ!$D$10+'СЕТ СН'!$I$5-'СЕТ СН'!$I$17</f>
        <v>5729.7403657499999</v>
      </c>
      <c r="W137" s="36">
        <f>SUMIFS(СВЦЭМ!$C$39:$C$758,СВЦЭМ!$A$39:$A$758,$A137,СВЦЭМ!$B$39:$B$758,W$119)+'СЕТ СН'!$I$9+СВЦЭМ!$D$10+'СЕТ СН'!$I$5-'СЕТ СН'!$I$17</f>
        <v>5751.0382360399999</v>
      </c>
      <c r="X137" s="36">
        <f>SUMIFS(СВЦЭМ!$C$39:$C$758,СВЦЭМ!$A$39:$A$758,$A137,СВЦЭМ!$B$39:$B$758,X$119)+'СЕТ СН'!$I$9+СВЦЭМ!$D$10+'СЕТ СН'!$I$5-'СЕТ СН'!$I$17</f>
        <v>5759.4038800999997</v>
      </c>
      <c r="Y137" s="36">
        <f>SUMIFS(СВЦЭМ!$C$39:$C$758,СВЦЭМ!$A$39:$A$758,$A137,СВЦЭМ!$B$39:$B$758,Y$119)+'СЕТ СН'!$I$9+СВЦЭМ!$D$10+'СЕТ СН'!$I$5-'СЕТ СН'!$I$17</f>
        <v>5809.9440984100002</v>
      </c>
    </row>
    <row r="138" spans="1:25" ht="15.75" x14ac:dyDescent="0.2">
      <c r="A138" s="35">
        <f t="shared" si="3"/>
        <v>45615</v>
      </c>
      <c r="B138" s="36">
        <f>SUMIFS(СВЦЭМ!$C$39:$C$758,СВЦЭМ!$A$39:$A$758,$A138,СВЦЭМ!$B$39:$B$758,B$119)+'СЕТ СН'!$I$9+СВЦЭМ!$D$10+'СЕТ СН'!$I$5-'СЕТ СН'!$I$17</f>
        <v>5915.7929052999998</v>
      </c>
      <c r="C138" s="36">
        <f>SUMIFS(СВЦЭМ!$C$39:$C$758,СВЦЭМ!$A$39:$A$758,$A138,СВЦЭМ!$B$39:$B$758,C$119)+'СЕТ СН'!$I$9+СВЦЭМ!$D$10+'СЕТ СН'!$I$5-'СЕТ СН'!$I$17</f>
        <v>5947.97113885</v>
      </c>
      <c r="D138" s="36">
        <f>SUMIFS(СВЦЭМ!$C$39:$C$758,СВЦЭМ!$A$39:$A$758,$A138,СВЦЭМ!$B$39:$B$758,D$119)+'СЕТ СН'!$I$9+СВЦЭМ!$D$10+'СЕТ СН'!$I$5-'СЕТ СН'!$I$17</f>
        <v>5966.6476957899995</v>
      </c>
      <c r="E138" s="36">
        <f>SUMIFS(СВЦЭМ!$C$39:$C$758,СВЦЭМ!$A$39:$A$758,$A138,СВЦЭМ!$B$39:$B$758,E$119)+'СЕТ СН'!$I$9+СВЦЭМ!$D$10+'СЕТ СН'!$I$5-'СЕТ СН'!$I$17</f>
        <v>5959.6331134900001</v>
      </c>
      <c r="F138" s="36">
        <f>SUMIFS(СВЦЭМ!$C$39:$C$758,СВЦЭМ!$A$39:$A$758,$A138,СВЦЭМ!$B$39:$B$758,F$119)+'СЕТ СН'!$I$9+СВЦЭМ!$D$10+'СЕТ СН'!$I$5-'СЕТ СН'!$I$17</f>
        <v>5969.8177468100002</v>
      </c>
      <c r="G138" s="36">
        <f>SUMIFS(СВЦЭМ!$C$39:$C$758,СВЦЭМ!$A$39:$A$758,$A138,СВЦЭМ!$B$39:$B$758,G$119)+'СЕТ СН'!$I$9+СВЦЭМ!$D$10+'СЕТ СН'!$I$5-'СЕТ СН'!$I$17</f>
        <v>5947.3701603</v>
      </c>
      <c r="H138" s="36">
        <f>SUMIFS(СВЦЭМ!$C$39:$C$758,СВЦЭМ!$A$39:$A$758,$A138,СВЦЭМ!$B$39:$B$758,H$119)+'СЕТ СН'!$I$9+СВЦЭМ!$D$10+'СЕТ СН'!$I$5-'СЕТ СН'!$I$17</f>
        <v>5876.4731497800003</v>
      </c>
      <c r="I138" s="36">
        <f>SUMIFS(СВЦЭМ!$C$39:$C$758,СВЦЭМ!$A$39:$A$758,$A138,СВЦЭМ!$B$39:$B$758,I$119)+'СЕТ СН'!$I$9+СВЦЭМ!$D$10+'СЕТ СН'!$I$5-'СЕТ СН'!$I$17</f>
        <v>5831.74914291</v>
      </c>
      <c r="J138" s="36">
        <f>SUMIFS(СВЦЭМ!$C$39:$C$758,СВЦЭМ!$A$39:$A$758,$A138,СВЦЭМ!$B$39:$B$758,J$119)+'СЕТ СН'!$I$9+СВЦЭМ!$D$10+'СЕТ СН'!$I$5-'СЕТ СН'!$I$17</f>
        <v>5800.4198796800001</v>
      </c>
      <c r="K138" s="36">
        <f>SUMIFS(СВЦЭМ!$C$39:$C$758,СВЦЭМ!$A$39:$A$758,$A138,СВЦЭМ!$B$39:$B$758,K$119)+'СЕТ СН'!$I$9+СВЦЭМ!$D$10+'СЕТ СН'!$I$5-'СЕТ СН'!$I$17</f>
        <v>5805.3709640300003</v>
      </c>
      <c r="L138" s="36">
        <f>SUMIFS(СВЦЭМ!$C$39:$C$758,СВЦЭМ!$A$39:$A$758,$A138,СВЦЭМ!$B$39:$B$758,L$119)+'СЕТ СН'!$I$9+СВЦЭМ!$D$10+'СЕТ СН'!$I$5-'СЕТ СН'!$I$17</f>
        <v>5821.2076258500001</v>
      </c>
      <c r="M138" s="36">
        <f>SUMIFS(СВЦЭМ!$C$39:$C$758,СВЦЭМ!$A$39:$A$758,$A138,СВЦЭМ!$B$39:$B$758,M$119)+'СЕТ СН'!$I$9+СВЦЭМ!$D$10+'СЕТ СН'!$I$5-'СЕТ СН'!$I$17</f>
        <v>5934.2075497099995</v>
      </c>
      <c r="N138" s="36">
        <f>SUMIFS(СВЦЭМ!$C$39:$C$758,СВЦЭМ!$A$39:$A$758,$A138,СВЦЭМ!$B$39:$B$758,N$119)+'СЕТ СН'!$I$9+СВЦЭМ!$D$10+'СЕТ СН'!$I$5-'СЕТ СН'!$I$17</f>
        <v>5985.3539805199998</v>
      </c>
      <c r="O138" s="36">
        <f>SUMIFS(СВЦЭМ!$C$39:$C$758,СВЦЭМ!$A$39:$A$758,$A138,СВЦЭМ!$B$39:$B$758,O$119)+'СЕТ СН'!$I$9+СВЦЭМ!$D$10+'СЕТ СН'!$I$5-'СЕТ СН'!$I$17</f>
        <v>5991.4773220500001</v>
      </c>
      <c r="P138" s="36">
        <f>SUMIFS(СВЦЭМ!$C$39:$C$758,СВЦЭМ!$A$39:$A$758,$A138,СВЦЭМ!$B$39:$B$758,P$119)+'СЕТ СН'!$I$9+СВЦЭМ!$D$10+'СЕТ СН'!$I$5-'СЕТ СН'!$I$17</f>
        <v>5947.8467653400003</v>
      </c>
      <c r="Q138" s="36">
        <f>SUMIFS(СВЦЭМ!$C$39:$C$758,СВЦЭМ!$A$39:$A$758,$A138,СВЦЭМ!$B$39:$B$758,Q$119)+'СЕТ СН'!$I$9+СВЦЭМ!$D$10+'СЕТ СН'!$I$5-'СЕТ СН'!$I$17</f>
        <v>5957.1705072099994</v>
      </c>
      <c r="R138" s="36">
        <f>SUMIFS(СВЦЭМ!$C$39:$C$758,СВЦЭМ!$A$39:$A$758,$A138,СВЦЭМ!$B$39:$B$758,R$119)+'СЕТ СН'!$I$9+СВЦЭМ!$D$10+'СЕТ СН'!$I$5-'СЕТ СН'!$I$17</f>
        <v>5961.4971445299998</v>
      </c>
      <c r="S138" s="36">
        <f>SUMIFS(СВЦЭМ!$C$39:$C$758,СВЦЭМ!$A$39:$A$758,$A138,СВЦЭМ!$B$39:$B$758,S$119)+'СЕТ СН'!$I$9+СВЦЭМ!$D$10+'СЕТ СН'!$I$5-'СЕТ СН'!$I$17</f>
        <v>5905.2830167499997</v>
      </c>
      <c r="T138" s="36">
        <f>SUMIFS(СВЦЭМ!$C$39:$C$758,СВЦЭМ!$A$39:$A$758,$A138,СВЦЭМ!$B$39:$B$758,T$119)+'СЕТ СН'!$I$9+СВЦЭМ!$D$10+'СЕТ СН'!$I$5-'СЕТ СН'!$I$17</f>
        <v>5826.6224099299998</v>
      </c>
      <c r="U138" s="36">
        <f>SUMIFS(СВЦЭМ!$C$39:$C$758,СВЦЭМ!$A$39:$A$758,$A138,СВЦЭМ!$B$39:$B$758,U$119)+'СЕТ СН'!$I$9+СВЦЭМ!$D$10+'СЕТ СН'!$I$5-'СЕТ СН'!$I$17</f>
        <v>5843.7235348699996</v>
      </c>
      <c r="V138" s="36">
        <f>SUMIFS(СВЦЭМ!$C$39:$C$758,СВЦЭМ!$A$39:$A$758,$A138,СВЦЭМ!$B$39:$B$758,V$119)+'СЕТ СН'!$I$9+СВЦЭМ!$D$10+'СЕТ СН'!$I$5-'СЕТ СН'!$I$17</f>
        <v>5819.5154003999996</v>
      </c>
      <c r="W138" s="36">
        <f>SUMIFS(СВЦЭМ!$C$39:$C$758,СВЦЭМ!$A$39:$A$758,$A138,СВЦЭМ!$B$39:$B$758,W$119)+'СЕТ СН'!$I$9+СВЦЭМ!$D$10+'СЕТ СН'!$I$5-'СЕТ СН'!$I$17</f>
        <v>5828.0507831899995</v>
      </c>
      <c r="X138" s="36">
        <f>SUMIFS(СВЦЭМ!$C$39:$C$758,СВЦЭМ!$A$39:$A$758,$A138,СВЦЭМ!$B$39:$B$758,X$119)+'СЕТ СН'!$I$9+СВЦЭМ!$D$10+'СЕТ СН'!$I$5-'СЕТ СН'!$I$17</f>
        <v>5832.8411111099995</v>
      </c>
      <c r="Y138" s="36">
        <f>SUMIFS(СВЦЭМ!$C$39:$C$758,СВЦЭМ!$A$39:$A$758,$A138,СВЦЭМ!$B$39:$B$758,Y$119)+'СЕТ СН'!$I$9+СВЦЭМ!$D$10+'СЕТ СН'!$I$5-'СЕТ СН'!$I$17</f>
        <v>5881.4951710200003</v>
      </c>
    </row>
    <row r="139" spans="1:25" ht="15.75" x14ac:dyDescent="0.2">
      <c r="A139" s="35">
        <f t="shared" si="3"/>
        <v>45616</v>
      </c>
      <c r="B139" s="36">
        <f>SUMIFS(СВЦЭМ!$C$39:$C$758,СВЦЭМ!$A$39:$A$758,$A139,СВЦЭМ!$B$39:$B$758,B$119)+'СЕТ СН'!$I$9+СВЦЭМ!$D$10+'СЕТ СН'!$I$5-'СЕТ СН'!$I$17</f>
        <v>5827.2315675299997</v>
      </c>
      <c r="C139" s="36">
        <f>SUMIFS(СВЦЭМ!$C$39:$C$758,СВЦЭМ!$A$39:$A$758,$A139,СВЦЭМ!$B$39:$B$758,C$119)+'СЕТ СН'!$I$9+СВЦЭМ!$D$10+'СЕТ СН'!$I$5-'СЕТ СН'!$I$17</f>
        <v>5901.8154626799997</v>
      </c>
      <c r="D139" s="36">
        <f>SUMIFS(СВЦЭМ!$C$39:$C$758,СВЦЭМ!$A$39:$A$758,$A139,СВЦЭМ!$B$39:$B$758,D$119)+'СЕТ СН'!$I$9+СВЦЭМ!$D$10+'СЕТ СН'!$I$5-'СЕТ СН'!$I$17</f>
        <v>5937.4270478999997</v>
      </c>
      <c r="E139" s="36">
        <f>SUMIFS(СВЦЭМ!$C$39:$C$758,СВЦЭМ!$A$39:$A$758,$A139,СВЦЭМ!$B$39:$B$758,E$119)+'СЕТ СН'!$I$9+СВЦЭМ!$D$10+'СЕТ СН'!$I$5-'СЕТ СН'!$I$17</f>
        <v>5947.3433904200001</v>
      </c>
      <c r="F139" s="36">
        <f>SUMIFS(СВЦЭМ!$C$39:$C$758,СВЦЭМ!$A$39:$A$758,$A139,СВЦЭМ!$B$39:$B$758,F$119)+'СЕТ СН'!$I$9+СВЦЭМ!$D$10+'СЕТ СН'!$I$5-'СЕТ СН'!$I$17</f>
        <v>5952.9575115200005</v>
      </c>
      <c r="G139" s="36">
        <f>SUMIFS(СВЦЭМ!$C$39:$C$758,СВЦЭМ!$A$39:$A$758,$A139,СВЦЭМ!$B$39:$B$758,G$119)+'СЕТ СН'!$I$9+СВЦЭМ!$D$10+'СЕТ СН'!$I$5-'СЕТ СН'!$I$17</f>
        <v>5931.8618418400001</v>
      </c>
      <c r="H139" s="36">
        <f>SUMIFS(СВЦЭМ!$C$39:$C$758,СВЦЭМ!$A$39:$A$758,$A139,СВЦЭМ!$B$39:$B$758,H$119)+'СЕТ СН'!$I$9+СВЦЭМ!$D$10+'СЕТ СН'!$I$5-'СЕТ СН'!$I$17</f>
        <v>5894.2461771600001</v>
      </c>
      <c r="I139" s="36">
        <f>SUMIFS(СВЦЭМ!$C$39:$C$758,СВЦЭМ!$A$39:$A$758,$A139,СВЦЭМ!$B$39:$B$758,I$119)+'СЕТ СН'!$I$9+СВЦЭМ!$D$10+'СЕТ СН'!$I$5-'СЕТ СН'!$I$17</f>
        <v>5827.3411504799997</v>
      </c>
      <c r="J139" s="36">
        <f>SUMIFS(СВЦЭМ!$C$39:$C$758,СВЦЭМ!$A$39:$A$758,$A139,СВЦЭМ!$B$39:$B$758,J$119)+'СЕТ СН'!$I$9+СВЦЭМ!$D$10+'СЕТ СН'!$I$5-'СЕТ СН'!$I$17</f>
        <v>5808.7935155899995</v>
      </c>
      <c r="K139" s="36">
        <f>SUMIFS(СВЦЭМ!$C$39:$C$758,СВЦЭМ!$A$39:$A$758,$A139,СВЦЭМ!$B$39:$B$758,K$119)+'СЕТ СН'!$I$9+СВЦЭМ!$D$10+'СЕТ СН'!$I$5-'СЕТ СН'!$I$17</f>
        <v>5795.7721704400001</v>
      </c>
      <c r="L139" s="36">
        <f>SUMIFS(СВЦЭМ!$C$39:$C$758,СВЦЭМ!$A$39:$A$758,$A139,СВЦЭМ!$B$39:$B$758,L$119)+'СЕТ СН'!$I$9+СВЦЭМ!$D$10+'СЕТ СН'!$I$5-'СЕТ СН'!$I$17</f>
        <v>5781.2438834599998</v>
      </c>
      <c r="M139" s="36">
        <f>SUMIFS(СВЦЭМ!$C$39:$C$758,СВЦЭМ!$A$39:$A$758,$A139,СВЦЭМ!$B$39:$B$758,M$119)+'СЕТ СН'!$I$9+СВЦЭМ!$D$10+'СЕТ СН'!$I$5-'СЕТ СН'!$I$17</f>
        <v>5777.41163538</v>
      </c>
      <c r="N139" s="36">
        <f>SUMIFS(СВЦЭМ!$C$39:$C$758,СВЦЭМ!$A$39:$A$758,$A139,СВЦЭМ!$B$39:$B$758,N$119)+'СЕТ СН'!$I$9+СВЦЭМ!$D$10+'СЕТ СН'!$I$5-'СЕТ СН'!$I$17</f>
        <v>5781.3422346799998</v>
      </c>
      <c r="O139" s="36">
        <f>SUMIFS(СВЦЭМ!$C$39:$C$758,СВЦЭМ!$A$39:$A$758,$A139,СВЦЭМ!$B$39:$B$758,O$119)+'СЕТ СН'!$I$9+СВЦЭМ!$D$10+'СЕТ СН'!$I$5-'СЕТ СН'!$I$17</f>
        <v>5810.7933201199994</v>
      </c>
      <c r="P139" s="36">
        <f>SUMIFS(СВЦЭМ!$C$39:$C$758,СВЦЭМ!$A$39:$A$758,$A139,СВЦЭМ!$B$39:$B$758,P$119)+'СЕТ СН'!$I$9+СВЦЭМ!$D$10+'СЕТ СН'!$I$5-'СЕТ СН'!$I$17</f>
        <v>5819.1803224499999</v>
      </c>
      <c r="Q139" s="36">
        <f>SUMIFS(СВЦЭМ!$C$39:$C$758,СВЦЭМ!$A$39:$A$758,$A139,СВЦЭМ!$B$39:$B$758,Q$119)+'СЕТ СН'!$I$9+СВЦЭМ!$D$10+'СЕТ СН'!$I$5-'СЕТ СН'!$I$17</f>
        <v>5803.7982361699997</v>
      </c>
      <c r="R139" s="36">
        <f>SUMIFS(СВЦЭМ!$C$39:$C$758,СВЦЭМ!$A$39:$A$758,$A139,СВЦЭМ!$B$39:$B$758,R$119)+'СЕТ СН'!$I$9+СВЦЭМ!$D$10+'СЕТ СН'!$I$5-'СЕТ СН'!$I$17</f>
        <v>5805.6698214099997</v>
      </c>
      <c r="S139" s="36">
        <f>SUMIFS(СВЦЭМ!$C$39:$C$758,СВЦЭМ!$A$39:$A$758,$A139,СВЦЭМ!$B$39:$B$758,S$119)+'СЕТ СН'!$I$9+СВЦЭМ!$D$10+'СЕТ СН'!$I$5-'СЕТ СН'!$I$17</f>
        <v>5781.9499113700003</v>
      </c>
      <c r="T139" s="36">
        <f>SUMIFS(СВЦЭМ!$C$39:$C$758,СВЦЭМ!$A$39:$A$758,$A139,СВЦЭМ!$B$39:$B$758,T$119)+'СЕТ СН'!$I$9+СВЦЭМ!$D$10+'СЕТ СН'!$I$5-'СЕТ СН'!$I$17</f>
        <v>5734.0277600700001</v>
      </c>
      <c r="U139" s="36">
        <f>SUMIFS(СВЦЭМ!$C$39:$C$758,СВЦЭМ!$A$39:$A$758,$A139,СВЦЭМ!$B$39:$B$758,U$119)+'СЕТ СН'!$I$9+СВЦЭМ!$D$10+'СЕТ СН'!$I$5-'СЕТ СН'!$I$17</f>
        <v>5757.4933208800003</v>
      </c>
      <c r="V139" s="36">
        <f>SUMIFS(СВЦЭМ!$C$39:$C$758,СВЦЭМ!$A$39:$A$758,$A139,СВЦЭМ!$B$39:$B$758,V$119)+'СЕТ СН'!$I$9+СВЦЭМ!$D$10+'СЕТ СН'!$I$5-'СЕТ СН'!$I$17</f>
        <v>5763.1130157400003</v>
      </c>
      <c r="W139" s="36">
        <f>SUMIFS(СВЦЭМ!$C$39:$C$758,СВЦЭМ!$A$39:$A$758,$A139,СВЦЭМ!$B$39:$B$758,W$119)+'СЕТ СН'!$I$9+СВЦЭМ!$D$10+'СЕТ СН'!$I$5-'СЕТ СН'!$I$17</f>
        <v>5772.2488579000001</v>
      </c>
      <c r="X139" s="36">
        <f>SUMIFS(СВЦЭМ!$C$39:$C$758,СВЦЭМ!$A$39:$A$758,$A139,СВЦЭМ!$B$39:$B$758,X$119)+'СЕТ СН'!$I$9+СВЦЭМ!$D$10+'СЕТ СН'!$I$5-'СЕТ СН'!$I$17</f>
        <v>5790.5229956900002</v>
      </c>
      <c r="Y139" s="36">
        <f>SUMIFS(СВЦЭМ!$C$39:$C$758,СВЦЭМ!$A$39:$A$758,$A139,СВЦЭМ!$B$39:$B$758,Y$119)+'СЕТ СН'!$I$9+СВЦЭМ!$D$10+'СЕТ СН'!$I$5-'СЕТ СН'!$I$17</f>
        <v>5826.4321929500002</v>
      </c>
    </row>
    <row r="140" spans="1:25" ht="15.75" x14ac:dyDescent="0.2">
      <c r="A140" s="35">
        <f t="shared" si="3"/>
        <v>45617</v>
      </c>
      <c r="B140" s="36">
        <f>SUMIFS(СВЦЭМ!$C$39:$C$758,СВЦЭМ!$A$39:$A$758,$A140,СВЦЭМ!$B$39:$B$758,B$119)+'СЕТ СН'!$I$9+СВЦЭМ!$D$10+'СЕТ СН'!$I$5-'СЕТ СН'!$I$17</f>
        <v>5912.7083900500002</v>
      </c>
      <c r="C140" s="36">
        <f>SUMIFS(СВЦЭМ!$C$39:$C$758,СВЦЭМ!$A$39:$A$758,$A140,СВЦЭМ!$B$39:$B$758,C$119)+'СЕТ СН'!$I$9+СВЦЭМ!$D$10+'СЕТ СН'!$I$5-'СЕТ СН'!$I$17</f>
        <v>5965.7026359499996</v>
      </c>
      <c r="D140" s="36">
        <f>SUMIFS(СВЦЭМ!$C$39:$C$758,СВЦЭМ!$A$39:$A$758,$A140,СВЦЭМ!$B$39:$B$758,D$119)+'СЕТ СН'!$I$9+СВЦЭМ!$D$10+'СЕТ СН'!$I$5-'СЕТ СН'!$I$17</f>
        <v>5982.4200784799996</v>
      </c>
      <c r="E140" s="36">
        <f>SUMIFS(СВЦЭМ!$C$39:$C$758,СВЦЭМ!$A$39:$A$758,$A140,СВЦЭМ!$B$39:$B$758,E$119)+'СЕТ СН'!$I$9+СВЦЭМ!$D$10+'СЕТ СН'!$I$5-'СЕТ СН'!$I$17</f>
        <v>5998.57061024</v>
      </c>
      <c r="F140" s="36">
        <f>SUMIFS(СВЦЭМ!$C$39:$C$758,СВЦЭМ!$A$39:$A$758,$A140,СВЦЭМ!$B$39:$B$758,F$119)+'СЕТ СН'!$I$9+СВЦЭМ!$D$10+'СЕТ СН'!$I$5-'СЕТ СН'!$I$17</f>
        <v>6007.0720502799995</v>
      </c>
      <c r="G140" s="36">
        <f>SUMIFS(СВЦЭМ!$C$39:$C$758,СВЦЭМ!$A$39:$A$758,$A140,СВЦЭМ!$B$39:$B$758,G$119)+'СЕТ СН'!$I$9+СВЦЭМ!$D$10+'СЕТ СН'!$I$5-'СЕТ СН'!$I$17</f>
        <v>5970.4224735600001</v>
      </c>
      <c r="H140" s="36">
        <f>SUMIFS(СВЦЭМ!$C$39:$C$758,СВЦЭМ!$A$39:$A$758,$A140,СВЦЭМ!$B$39:$B$758,H$119)+'СЕТ СН'!$I$9+СВЦЭМ!$D$10+'СЕТ СН'!$I$5-'СЕТ СН'!$I$17</f>
        <v>5922.5686482599995</v>
      </c>
      <c r="I140" s="36">
        <f>SUMIFS(СВЦЭМ!$C$39:$C$758,СВЦЭМ!$A$39:$A$758,$A140,СВЦЭМ!$B$39:$B$758,I$119)+'СЕТ СН'!$I$9+СВЦЭМ!$D$10+'СЕТ СН'!$I$5-'СЕТ СН'!$I$17</f>
        <v>5863.2599312800003</v>
      </c>
      <c r="J140" s="36">
        <f>SUMIFS(СВЦЭМ!$C$39:$C$758,СВЦЭМ!$A$39:$A$758,$A140,СВЦЭМ!$B$39:$B$758,J$119)+'СЕТ СН'!$I$9+СВЦЭМ!$D$10+'СЕТ СН'!$I$5-'СЕТ СН'!$I$17</f>
        <v>5829.20621166</v>
      </c>
      <c r="K140" s="36">
        <f>SUMIFS(СВЦЭМ!$C$39:$C$758,СВЦЭМ!$A$39:$A$758,$A140,СВЦЭМ!$B$39:$B$758,K$119)+'СЕТ СН'!$I$9+СВЦЭМ!$D$10+'СЕТ СН'!$I$5-'СЕТ СН'!$I$17</f>
        <v>5838.3834933500002</v>
      </c>
      <c r="L140" s="36">
        <f>SUMIFS(СВЦЭМ!$C$39:$C$758,СВЦЭМ!$A$39:$A$758,$A140,СВЦЭМ!$B$39:$B$758,L$119)+'СЕТ СН'!$I$9+СВЦЭМ!$D$10+'СЕТ СН'!$I$5-'СЕТ СН'!$I$17</f>
        <v>5821.3077185299999</v>
      </c>
      <c r="M140" s="36">
        <f>SUMIFS(СВЦЭМ!$C$39:$C$758,СВЦЭМ!$A$39:$A$758,$A140,СВЦЭМ!$B$39:$B$758,M$119)+'СЕТ СН'!$I$9+СВЦЭМ!$D$10+'СЕТ СН'!$I$5-'СЕТ СН'!$I$17</f>
        <v>5840.8761727700003</v>
      </c>
      <c r="N140" s="36">
        <f>SUMIFS(СВЦЭМ!$C$39:$C$758,СВЦЭМ!$A$39:$A$758,$A140,СВЦЭМ!$B$39:$B$758,N$119)+'СЕТ СН'!$I$9+СВЦЭМ!$D$10+'СЕТ СН'!$I$5-'СЕТ СН'!$I$17</f>
        <v>5860.8939260299994</v>
      </c>
      <c r="O140" s="36">
        <f>SUMIFS(СВЦЭМ!$C$39:$C$758,СВЦЭМ!$A$39:$A$758,$A140,СВЦЭМ!$B$39:$B$758,O$119)+'СЕТ СН'!$I$9+СВЦЭМ!$D$10+'СЕТ СН'!$I$5-'СЕТ СН'!$I$17</f>
        <v>5855.2342381799999</v>
      </c>
      <c r="P140" s="36">
        <f>SUMIFS(СВЦЭМ!$C$39:$C$758,СВЦЭМ!$A$39:$A$758,$A140,СВЦЭМ!$B$39:$B$758,P$119)+'СЕТ СН'!$I$9+СВЦЭМ!$D$10+'СЕТ СН'!$I$5-'СЕТ СН'!$I$17</f>
        <v>5866.3863941999998</v>
      </c>
      <c r="Q140" s="36">
        <f>SUMIFS(СВЦЭМ!$C$39:$C$758,СВЦЭМ!$A$39:$A$758,$A140,СВЦЭМ!$B$39:$B$758,Q$119)+'СЕТ СН'!$I$9+СВЦЭМ!$D$10+'СЕТ СН'!$I$5-'СЕТ СН'!$I$17</f>
        <v>5862.6866102200001</v>
      </c>
      <c r="R140" s="36">
        <f>SUMIFS(СВЦЭМ!$C$39:$C$758,СВЦЭМ!$A$39:$A$758,$A140,СВЦЭМ!$B$39:$B$758,R$119)+'СЕТ СН'!$I$9+СВЦЭМ!$D$10+'СЕТ СН'!$I$5-'СЕТ СН'!$I$17</f>
        <v>5863.0691646200003</v>
      </c>
      <c r="S140" s="36">
        <f>SUMIFS(СВЦЭМ!$C$39:$C$758,СВЦЭМ!$A$39:$A$758,$A140,СВЦЭМ!$B$39:$B$758,S$119)+'СЕТ СН'!$I$9+СВЦЭМ!$D$10+'СЕТ СН'!$I$5-'СЕТ СН'!$I$17</f>
        <v>5833.6024165300005</v>
      </c>
      <c r="T140" s="36">
        <f>SUMIFS(СВЦЭМ!$C$39:$C$758,СВЦЭМ!$A$39:$A$758,$A140,СВЦЭМ!$B$39:$B$758,T$119)+'СЕТ СН'!$I$9+СВЦЭМ!$D$10+'СЕТ СН'!$I$5-'СЕТ СН'!$I$17</f>
        <v>5763.9136583899999</v>
      </c>
      <c r="U140" s="36">
        <f>SUMIFS(СВЦЭМ!$C$39:$C$758,СВЦЭМ!$A$39:$A$758,$A140,СВЦЭМ!$B$39:$B$758,U$119)+'СЕТ СН'!$I$9+СВЦЭМ!$D$10+'СЕТ СН'!$I$5-'СЕТ СН'!$I$17</f>
        <v>5792.6394417800002</v>
      </c>
      <c r="V140" s="36">
        <f>SUMIFS(СВЦЭМ!$C$39:$C$758,СВЦЭМ!$A$39:$A$758,$A140,СВЦЭМ!$B$39:$B$758,V$119)+'СЕТ СН'!$I$9+СВЦЭМ!$D$10+'СЕТ СН'!$I$5-'СЕТ СН'!$I$17</f>
        <v>5813.6700905899997</v>
      </c>
      <c r="W140" s="36">
        <f>SUMIFS(СВЦЭМ!$C$39:$C$758,СВЦЭМ!$A$39:$A$758,$A140,СВЦЭМ!$B$39:$B$758,W$119)+'СЕТ СН'!$I$9+СВЦЭМ!$D$10+'СЕТ СН'!$I$5-'СЕТ СН'!$I$17</f>
        <v>5821.9886553799997</v>
      </c>
      <c r="X140" s="36">
        <f>SUMIFS(СВЦЭМ!$C$39:$C$758,СВЦЭМ!$A$39:$A$758,$A140,СВЦЭМ!$B$39:$B$758,X$119)+'СЕТ СН'!$I$9+СВЦЭМ!$D$10+'СЕТ СН'!$I$5-'СЕТ СН'!$I$17</f>
        <v>5831.7277269999995</v>
      </c>
      <c r="Y140" s="36">
        <f>SUMIFS(СВЦЭМ!$C$39:$C$758,СВЦЭМ!$A$39:$A$758,$A140,СВЦЭМ!$B$39:$B$758,Y$119)+'СЕТ СН'!$I$9+СВЦЭМ!$D$10+'СЕТ СН'!$I$5-'СЕТ СН'!$I$17</f>
        <v>5867.91245549</v>
      </c>
    </row>
    <row r="141" spans="1:25" ht="15.75" x14ac:dyDescent="0.2">
      <c r="A141" s="35">
        <f t="shared" si="3"/>
        <v>45618</v>
      </c>
      <c r="B141" s="36">
        <f>SUMIFS(СВЦЭМ!$C$39:$C$758,СВЦЭМ!$A$39:$A$758,$A141,СВЦЭМ!$B$39:$B$758,B$119)+'СЕТ СН'!$I$9+СВЦЭМ!$D$10+'СЕТ СН'!$I$5-'СЕТ СН'!$I$17</f>
        <v>5946.7386980399997</v>
      </c>
      <c r="C141" s="36">
        <f>SUMIFS(СВЦЭМ!$C$39:$C$758,СВЦЭМ!$A$39:$A$758,$A141,СВЦЭМ!$B$39:$B$758,C$119)+'СЕТ СН'!$I$9+СВЦЭМ!$D$10+'СЕТ СН'!$I$5-'СЕТ СН'!$I$17</f>
        <v>5969.7303819700001</v>
      </c>
      <c r="D141" s="36">
        <f>SUMIFS(СВЦЭМ!$C$39:$C$758,СВЦЭМ!$A$39:$A$758,$A141,СВЦЭМ!$B$39:$B$758,D$119)+'СЕТ СН'!$I$9+СВЦЭМ!$D$10+'СЕТ СН'!$I$5-'СЕТ СН'!$I$17</f>
        <v>5978.8067051300004</v>
      </c>
      <c r="E141" s="36">
        <f>SUMIFS(СВЦЭМ!$C$39:$C$758,СВЦЭМ!$A$39:$A$758,$A141,СВЦЭМ!$B$39:$B$758,E$119)+'СЕТ СН'!$I$9+СВЦЭМ!$D$10+'СЕТ СН'!$I$5-'СЕТ СН'!$I$17</f>
        <v>5972.60097778</v>
      </c>
      <c r="F141" s="36">
        <f>SUMIFS(СВЦЭМ!$C$39:$C$758,СВЦЭМ!$A$39:$A$758,$A141,СВЦЭМ!$B$39:$B$758,F$119)+'СЕТ СН'!$I$9+СВЦЭМ!$D$10+'СЕТ СН'!$I$5-'СЕТ СН'!$I$17</f>
        <v>5974.6543475799999</v>
      </c>
      <c r="G141" s="36">
        <f>SUMIFS(СВЦЭМ!$C$39:$C$758,СВЦЭМ!$A$39:$A$758,$A141,СВЦЭМ!$B$39:$B$758,G$119)+'СЕТ СН'!$I$9+СВЦЭМ!$D$10+'СЕТ СН'!$I$5-'СЕТ СН'!$I$17</f>
        <v>5965.6113563700001</v>
      </c>
      <c r="H141" s="36">
        <f>SUMIFS(СВЦЭМ!$C$39:$C$758,СВЦЭМ!$A$39:$A$758,$A141,СВЦЭМ!$B$39:$B$758,H$119)+'СЕТ СН'!$I$9+СВЦЭМ!$D$10+'СЕТ СН'!$I$5-'СЕТ СН'!$I$17</f>
        <v>5966.5830991499997</v>
      </c>
      <c r="I141" s="36">
        <f>SUMIFS(СВЦЭМ!$C$39:$C$758,СВЦЭМ!$A$39:$A$758,$A141,СВЦЭМ!$B$39:$B$758,I$119)+'СЕТ СН'!$I$9+СВЦЭМ!$D$10+'СЕТ СН'!$I$5-'СЕТ СН'!$I$17</f>
        <v>5868.6784178300004</v>
      </c>
      <c r="J141" s="36">
        <f>SUMIFS(СВЦЭМ!$C$39:$C$758,СВЦЭМ!$A$39:$A$758,$A141,СВЦЭМ!$B$39:$B$758,J$119)+'СЕТ СН'!$I$9+СВЦЭМ!$D$10+'СЕТ СН'!$I$5-'СЕТ СН'!$I$17</f>
        <v>5837.5457082699995</v>
      </c>
      <c r="K141" s="36">
        <f>SUMIFS(СВЦЭМ!$C$39:$C$758,СВЦЭМ!$A$39:$A$758,$A141,СВЦЭМ!$B$39:$B$758,K$119)+'СЕТ СН'!$I$9+СВЦЭМ!$D$10+'СЕТ СН'!$I$5-'СЕТ СН'!$I$17</f>
        <v>5846.0634210600001</v>
      </c>
      <c r="L141" s="36">
        <f>SUMIFS(СВЦЭМ!$C$39:$C$758,СВЦЭМ!$A$39:$A$758,$A141,СВЦЭМ!$B$39:$B$758,L$119)+'СЕТ СН'!$I$9+СВЦЭМ!$D$10+'СЕТ СН'!$I$5-'СЕТ СН'!$I$17</f>
        <v>5828.4144500299999</v>
      </c>
      <c r="M141" s="36">
        <f>SUMIFS(СВЦЭМ!$C$39:$C$758,СВЦЭМ!$A$39:$A$758,$A141,СВЦЭМ!$B$39:$B$758,M$119)+'СЕТ СН'!$I$9+СВЦЭМ!$D$10+'СЕТ СН'!$I$5-'СЕТ СН'!$I$17</f>
        <v>5852.5628000899997</v>
      </c>
      <c r="N141" s="36">
        <f>SUMIFS(СВЦЭМ!$C$39:$C$758,СВЦЭМ!$A$39:$A$758,$A141,СВЦЭМ!$B$39:$B$758,N$119)+'СЕТ СН'!$I$9+СВЦЭМ!$D$10+'СЕТ СН'!$I$5-'СЕТ СН'!$I$17</f>
        <v>5886.6646953700001</v>
      </c>
      <c r="O141" s="36">
        <f>SUMIFS(СВЦЭМ!$C$39:$C$758,СВЦЭМ!$A$39:$A$758,$A141,СВЦЭМ!$B$39:$B$758,O$119)+'СЕТ СН'!$I$9+СВЦЭМ!$D$10+'СЕТ СН'!$I$5-'СЕТ СН'!$I$17</f>
        <v>5876.7267988499998</v>
      </c>
      <c r="P141" s="36">
        <f>SUMIFS(СВЦЭМ!$C$39:$C$758,СВЦЭМ!$A$39:$A$758,$A141,СВЦЭМ!$B$39:$B$758,P$119)+'СЕТ СН'!$I$9+СВЦЭМ!$D$10+'СЕТ СН'!$I$5-'СЕТ СН'!$I$17</f>
        <v>5902.5507136799997</v>
      </c>
      <c r="Q141" s="36">
        <f>SUMIFS(СВЦЭМ!$C$39:$C$758,СВЦЭМ!$A$39:$A$758,$A141,СВЦЭМ!$B$39:$B$758,Q$119)+'СЕТ СН'!$I$9+СВЦЭМ!$D$10+'СЕТ СН'!$I$5-'СЕТ СН'!$I$17</f>
        <v>5907.64198399</v>
      </c>
      <c r="R141" s="36">
        <f>SUMIFS(СВЦЭМ!$C$39:$C$758,СВЦЭМ!$A$39:$A$758,$A141,СВЦЭМ!$B$39:$B$758,R$119)+'СЕТ СН'!$I$9+СВЦЭМ!$D$10+'СЕТ СН'!$I$5-'СЕТ СН'!$I$17</f>
        <v>5900.6722374700003</v>
      </c>
      <c r="S141" s="36">
        <f>SUMIFS(СВЦЭМ!$C$39:$C$758,СВЦЭМ!$A$39:$A$758,$A141,СВЦЭМ!$B$39:$B$758,S$119)+'СЕТ СН'!$I$9+СВЦЭМ!$D$10+'СЕТ СН'!$I$5-'СЕТ СН'!$I$17</f>
        <v>5859.72976122</v>
      </c>
      <c r="T141" s="36">
        <f>SUMIFS(СВЦЭМ!$C$39:$C$758,СВЦЭМ!$A$39:$A$758,$A141,СВЦЭМ!$B$39:$B$758,T$119)+'СЕТ СН'!$I$9+СВЦЭМ!$D$10+'СЕТ СН'!$I$5-'СЕТ СН'!$I$17</f>
        <v>5771.5152694899998</v>
      </c>
      <c r="U141" s="36">
        <f>SUMIFS(СВЦЭМ!$C$39:$C$758,СВЦЭМ!$A$39:$A$758,$A141,СВЦЭМ!$B$39:$B$758,U$119)+'СЕТ СН'!$I$9+СВЦЭМ!$D$10+'СЕТ СН'!$I$5-'СЕТ СН'!$I$17</f>
        <v>5802.2598154699999</v>
      </c>
      <c r="V141" s="36">
        <f>SUMIFS(СВЦЭМ!$C$39:$C$758,СВЦЭМ!$A$39:$A$758,$A141,СВЦЭМ!$B$39:$B$758,V$119)+'СЕТ СН'!$I$9+СВЦЭМ!$D$10+'СЕТ СН'!$I$5-'СЕТ СН'!$I$17</f>
        <v>5825.5153831099997</v>
      </c>
      <c r="W141" s="36">
        <f>SUMIFS(СВЦЭМ!$C$39:$C$758,СВЦЭМ!$A$39:$A$758,$A141,СВЦЭМ!$B$39:$B$758,W$119)+'СЕТ СН'!$I$9+СВЦЭМ!$D$10+'СЕТ СН'!$I$5-'СЕТ СН'!$I$17</f>
        <v>5831.0371887299998</v>
      </c>
      <c r="X141" s="36">
        <f>SUMIFS(СВЦЭМ!$C$39:$C$758,СВЦЭМ!$A$39:$A$758,$A141,СВЦЭМ!$B$39:$B$758,X$119)+'СЕТ СН'!$I$9+СВЦЭМ!$D$10+'СЕТ СН'!$I$5-'СЕТ СН'!$I$17</f>
        <v>5832.3554563099997</v>
      </c>
      <c r="Y141" s="36">
        <f>SUMIFS(СВЦЭМ!$C$39:$C$758,СВЦЭМ!$A$39:$A$758,$A141,СВЦЭМ!$B$39:$B$758,Y$119)+'СЕТ СН'!$I$9+СВЦЭМ!$D$10+'СЕТ СН'!$I$5-'СЕТ СН'!$I$17</f>
        <v>5887.5063111600002</v>
      </c>
    </row>
    <row r="142" spans="1:25" ht="15.75" x14ac:dyDescent="0.2">
      <c r="A142" s="35">
        <f t="shared" si="3"/>
        <v>45619</v>
      </c>
      <c r="B142" s="36">
        <f>SUMIFS(СВЦЭМ!$C$39:$C$758,СВЦЭМ!$A$39:$A$758,$A142,СВЦЭМ!$B$39:$B$758,B$119)+'СЕТ СН'!$I$9+СВЦЭМ!$D$10+'СЕТ СН'!$I$5-'СЕТ СН'!$I$17</f>
        <v>5917.9494612500002</v>
      </c>
      <c r="C142" s="36">
        <f>SUMIFS(СВЦЭМ!$C$39:$C$758,СВЦЭМ!$A$39:$A$758,$A142,СВЦЭМ!$B$39:$B$758,C$119)+'СЕТ СН'!$I$9+СВЦЭМ!$D$10+'СЕТ СН'!$I$5-'СЕТ СН'!$I$17</f>
        <v>5896.4767271299997</v>
      </c>
      <c r="D142" s="36">
        <f>SUMIFS(СВЦЭМ!$C$39:$C$758,СВЦЭМ!$A$39:$A$758,$A142,СВЦЭМ!$B$39:$B$758,D$119)+'СЕТ СН'!$I$9+СВЦЭМ!$D$10+'СЕТ СН'!$I$5-'СЕТ СН'!$I$17</f>
        <v>5914.1928464000002</v>
      </c>
      <c r="E142" s="36">
        <f>SUMIFS(СВЦЭМ!$C$39:$C$758,СВЦЭМ!$A$39:$A$758,$A142,СВЦЭМ!$B$39:$B$758,E$119)+'СЕТ СН'!$I$9+СВЦЭМ!$D$10+'СЕТ СН'!$I$5-'СЕТ СН'!$I$17</f>
        <v>5932.0826106499999</v>
      </c>
      <c r="F142" s="36">
        <f>SUMIFS(СВЦЭМ!$C$39:$C$758,СВЦЭМ!$A$39:$A$758,$A142,СВЦЭМ!$B$39:$B$758,F$119)+'СЕТ СН'!$I$9+СВЦЭМ!$D$10+'СЕТ СН'!$I$5-'СЕТ СН'!$I$17</f>
        <v>5934.3533962900001</v>
      </c>
      <c r="G142" s="36">
        <f>SUMIFS(СВЦЭМ!$C$39:$C$758,СВЦЭМ!$A$39:$A$758,$A142,СВЦЭМ!$B$39:$B$758,G$119)+'СЕТ СН'!$I$9+СВЦЭМ!$D$10+'СЕТ СН'!$I$5-'СЕТ СН'!$I$17</f>
        <v>5919.3180555399995</v>
      </c>
      <c r="H142" s="36">
        <f>SUMIFS(СВЦЭМ!$C$39:$C$758,СВЦЭМ!$A$39:$A$758,$A142,СВЦЭМ!$B$39:$B$758,H$119)+'СЕТ СН'!$I$9+СВЦЭМ!$D$10+'СЕТ СН'!$I$5-'СЕТ СН'!$I$17</f>
        <v>5901.3732504399995</v>
      </c>
      <c r="I142" s="36">
        <f>SUMIFS(СВЦЭМ!$C$39:$C$758,СВЦЭМ!$A$39:$A$758,$A142,СВЦЭМ!$B$39:$B$758,I$119)+'СЕТ СН'!$I$9+СВЦЭМ!$D$10+'СЕТ СН'!$I$5-'СЕТ СН'!$I$17</f>
        <v>5890.9753524299995</v>
      </c>
      <c r="J142" s="36">
        <f>SUMIFS(СВЦЭМ!$C$39:$C$758,СВЦЭМ!$A$39:$A$758,$A142,СВЦЭМ!$B$39:$B$758,J$119)+'СЕТ СН'!$I$9+СВЦЭМ!$D$10+'СЕТ СН'!$I$5-'СЕТ СН'!$I$17</f>
        <v>5850.5560457199999</v>
      </c>
      <c r="K142" s="36">
        <f>SUMIFS(СВЦЭМ!$C$39:$C$758,СВЦЭМ!$A$39:$A$758,$A142,СВЦЭМ!$B$39:$B$758,K$119)+'СЕТ СН'!$I$9+СВЦЭМ!$D$10+'СЕТ СН'!$I$5-'СЕТ СН'!$I$17</f>
        <v>5791.6469267299999</v>
      </c>
      <c r="L142" s="36">
        <f>SUMIFS(СВЦЭМ!$C$39:$C$758,СВЦЭМ!$A$39:$A$758,$A142,СВЦЭМ!$B$39:$B$758,L$119)+'СЕТ СН'!$I$9+СВЦЭМ!$D$10+'СЕТ СН'!$I$5-'СЕТ СН'!$I$17</f>
        <v>5746.1931692799999</v>
      </c>
      <c r="M142" s="36">
        <f>SUMIFS(СВЦЭМ!$C$39:$C$758,СВЦЭМ!$A$39:$A$758,$A142,СВЦЭМ!$B$39:$B$758,M$119)+'СЕТ СН'!$I$9+СВЦЭМ!$D$10+'СЕТ СН'!$I$5-'СЕТ СН'!$I$17</f>
        <v>5750.3191380400003</v>
      </c>
      <c r="N142" s="36">
        <f>SUMIFS(СВЦЭМ!$C$39:$C$758,СВЦЭМ!$A$39:$A$758,$A142,СВЦЭМ!$B$39:$B$758,N$119)+'СЕТ СН'!$I$9+СВЦЭМ!$D$10+'СЕТ СН'!$I$5-'СЕТ СН'!$I$17</f>
        <v>5760.4886442799998</v>
      </c>
      <c r="O142" s="36">
        <f>SUMIFS(СВЦЭМ!$C$39:$C$758,СВЦЭМ!$A$39:$A$758,$A142,СВЦЭМ!$B$39:$B$758,O$119)+'СЕТ СН'!$I$9+СВЦЭМ!$D$10+'СЕТ СН'!$I$5-'СЕТ СН'!$I$17</f>
        <v>5764.37101936</v>
      </c>
      <c r="P142" s="36">
        <f>SUMIFS(СВЦЭМ!$C$39:$C$758,СВЦЭМ!$A$39:$A$758,$A142,СВЦЭМ!$B$39:$B$758,P$119)+'СЕТ СН'!$I$9+СВЦЭМ!$D$10+'СЕТ СН'!$I$5-'СЕТ СН'!$I$17</f>
        <v>5770.8031964100001</v>
      </c>
      <c r="Q142" s="36">
        <f>SUMIFS(СВЦЭМ!$C$39:$C$758,СВЦЭМ!$A$39:$A$758,$A142,СВЦЭМ!$B$39:$B$758,Q$119)+'СЕТ СН'!$I$9+СВЦЭМ!$D$10+'СЕТ СН'!$I$5-'СЕТ СН'!$I$17</f>
        <v>5785.5555128100004</v>
      </c>
      <c r="R142" s="36">
        <f>SUMIFS(СВЦЭМ!$C$39:$C$758,СВЦЭМ!$A$39:$A$758,$A142,СВЦЭМ!$B$39:$B$758,R$119)+'СЕТ СН'!$I$9+СВЦЭМ!$D$10+'СЕТ СН'!$I$5-'СЕТ СН'!$I$17</f>
        <v>5796.2296410099998</v>
      </c>
      <c r="S142" s="36">
        <f>SUMIFS(СВЦЭМ!$C$39:$C$758,СВЦЭМ!$A$39:$A$758,$A142,СВЦЭМ!$B$39:$B$758,S$119)+'СЕТ СН'!$I$9+СВЦЭМ!$D$10+'СЕТ СН'!$I$5-'СЕТ СН'!$I$17</f>
        <v>5760.0603949599999</v>
      </c>
      <c r="T142" s="36">
        <f>SUMIFS(СВЦЭМ!$C$39:$C$758,СВЦЭМ!$A$39:$A$758,$A142,СВЦЭМ!$B$39:$B$758,T$119)+'СЕТ СН'!$I$9+СВЦЭМ!$D$10+'СЕТ СН'!$I$5-'СЕТ СН'!$I$17</f>
        <v>5731.8299715699995</v>
      </c>
      <c r="U142" s="36">
        <f>SUMIFS(СВЦЭМ!$C$39:$C$758,СВЦЭМ!$A$39:$A$758,$A142,СВЦЭМ!$B$39:$B$758,U$119)+'СЕТ СН'!$I$9+СВЦЭМ!$D$10+'СЕТ СН'!$I$5-'СЕТ СН'!$I$17</f>
        <v>5746.4866521699996</v>
      </c>
      <c r="V142" s="36">
        <f>SUMIFS(СВЦЭМ!$C$39:$C$758,СВЦЭМ!$A$39:$A$758,$A142,СВЦЭМ!$B$39:$B$758,V$119)+'СЕТ СН'!$I$9+СВЦЭМ!$D$10+'СЕТ СН'!$I$5-'СЕТ СН'!$I$17</f>
        <v>5778.1885554800001</v>
      </c>
      <c r="W142" s="36">
        <f>SUMIFS(СВЦЭМ!$C$39:$C$758,СВЦЭМ!$A$39:$A$758,$A142,СВЦЭМ!$B$39:$B$758,W$119)+'СЕТ СН'!$I$9+СВЦЭМ!$D$10+'СЕТ СН'!$I$5-'СЕТ СН'!$I$17</f>
        <v>5791.3891710299995</v>
      </c>
      <c r="X142" s="36">
        <f>SUMIFS(СВЦЭМ!$C$39:$C$758,СВЦЭМ!$A$39:$A$758,$A142,СВЦЭМ!$B$39:$B$758,X$119)+'СЕТ СН'!$I$9+СВЦЭМ!$D$10+'СЕТ СН'!$I$5-'СЕТ СН'!$I$17</f>
        <v>5802.58051617</v>
      </c>
      <c r="Y142" s="36">
        <f>SUMIFS(СВЦЭМ!$C$39:$C$758,СВЦЭМ!$A$39:$A$758,$A142,СВЦЭМ!$B$39:$B$758,Y$119)+'СЕТ СН'!$I$9+СВЦЭМ!$D$10+'СЕТ СН'!$I$5-'СЕТ СН'!$I$17</f>
        <v>5823.2349951799997</v>
      </c>
    </row>
    <row r="143" spans="1:25" ht="15.75" x14ac:dyDescent="0.2">
      <c r="A143" s="35">
        <f t="shared" si="3"/>
        <v>45620</v>
      </c>
      <c r="B143" s="36">
        <f>SUMIFS(СВЦЭМ!$C$39:$C$758,СВЦЭМ!$A$39:$A$758,$A143,СВЦЭМ!$B$39:$B$758,B$119)+'СЕТ СН'!$I$9+СВЦЭМ!$D$10+'СЕТ СН'!$I$5-'СЕТ СН'!$I$17</f>
        <v>5795.65972177</v>
      </c>
      <c r="C143" s="36">
        <f>SUMIFS(СВЦЭМ!$C$39:$C$758,СВЦЭМ!$A$39:$A$758,$A143,СВЦЭМ!$B$39:$B$758,C$119)+'СЕТ СН'!$I$9+СВЦЭМ!$D$10+'СЕТ СН'!$I$5-'СЕТ СН'!$I$17</f>
        <v>5810.2916738399999</v>
      </c>
      <c r="D143" s="36">
        <f>SUMIFS(СВЦЭМ!$C$39:$C$758,СВЦЭМ!$A$39:$A$758,$A143,СВЦЭМ!$B$39:$B$758,D$119)+'СЕТ СН'!$I$9+СВЦЭМ!$D$10+'СЕТ СН'!$I$5-'СЕТ СН'!$I$17</f>
        <v>5832.91684704</v>
      </c>
      <c r="E143" s="36">
        <f>SUMIFS(СВЦЭМ!$C$39:$C$758,СВЦЭМ!$A$39:$A$758,$A143,СВЦЭМ!$B$39:$B$758,E$119)+'СЕТ СН'!$I$9+СВЦЭМ!$D$10+'СЕТ СН'!$I$5-'СЕТ СН'!$I$17</f>
        <v>5853.03165145</v>
      </c>
      <c r="F143" s="36">
        <f>SUMIFS(СВЦЭМ!$C$39:$C$758,СВЦЭМ!$A$39:$A$758,$A143,СВЦЭМ!$B$39:$B$758,F$119)+'СЕТ СН'!$I$9+СВЦЭМ!$D$10+'СЕТ СН'!$I$5-'СЕТ СН'!$I$17</f>
        <v>5855.6386962799997</v>
      </c>
      <c r="G143" s="36">
        <f>SUMIFS(СВЦЭМ!$C$39:$C$758,СВЦЭМ!$A$39:$A$758,$A143,СВЦЭМ!$B$39:$B$758,G$119)+'СЕТ СН'!$I$9+СВЦЭМ!$D$10+'СЕТ СН'!$I$5-'СЕТ СН'!$I$17</f>
        <v>5833.0801133200002</v>
      </c>
      <c r="H143" s="36">
        <f>SUMIFS(СВЦЭМ!$C$39:$C$758,СВЦЭМ!$A$39:$A$758,$A143,СВЦЭМ!$B$39:$B$758,H$119)+'СЕТ СН'!$I$9+СВЦЭМ!$D$10+'СЕТ СН'!$I$5-'СЕТ СН'!$I$17</f>
        <v>5873.0140658999999</v>
      </c>
      <c r="I143" s="36">
        <f>SUMIFS(СВЦЭМ!$C$39:$C$758,СВЦЭМ!$A$39:$A$758,$A143,СВЦЭМ!$B$39:$B$758,I$119)+'СЕТ СН'!$I$9+СВЦЭМ!$D$10+'СЕТ СН'!$I$5-'СЕТ СН'!$I$17</f>
        <v>5847.6444903600004</v>
      </c>
      <c r="J143" s="36">
        <f>SUMIFS(СВЦЭМ!$C$39:$C$758,СВЦЭМ!$A$39:$A$758,$A143,СВЦЭМ!$B$39:$B$758,J$119)+'СЕТ СН'!$I$9+СВЦЭМ!$D$10+'СЕТ СН'!$I$5-'СЕТ СН'!$I$17</f>
        <v>5813.6189047799999</v>
      </c>
      <c r="K143" s="36">
        <f>SUMIFS(СВЦЭМ!$C$39:$C$758,СВЦЭМ!$A$39:$A$758,$A143,СВЦЭМ!$B$39:$B$758,K$119)+'СЕТ СН'!$I$9+СВЦЭМ!$D$10+'СЕТ СН'!$I$5-'СЕТ СН'!$I$17</f>
        <v>5728.1804613499999</v>
      </c>
      <c r="L143" s="36">
        <f>SUMIFS(СВЦЭМ!$C$39:$C$758,СВЦЭМ!$A$39:$A$758,$A143,СВЦЭМ!$B$39:$B$758,L$119)+'СЕТ СН'!$I$9+СВЦЭМ!$D$10+'СЕТ СН'!$I$5-'СЕТ СН'!$I$17</f>
        <v>5698.19749082</v>
      </c>
      <c r="M143" s="36">
        <f>SUMIFS(СВЦЭМ!$C$39:$C$758,СВЦЭМ!$A$39:$A$758,$A143,СВЦЭМ!$B$39:$B$758,M$119)+'СЕТ СН'!$I$9+СВЦЭМ!$D$10+'СЕТ СН'!$I$5-'СЕТ СН'!$I$17</f>
        <v>5688.3057592200003</v>
      </c>
      <c r="N143" s="36">
        <f>SUMIFS(СВЦЭМ!$C$39:$C$758,СВЦЭМ!$A$39:$A$758,$A143,СВЦЭМ!$B$39:$B$758,N$119)+'СЕТ СН'!$I$9+СВЦЭМ!$D$10+'СЕТ СН'!$I$5-'СЕТ СН'!$I$17</f>
        <v>5707.1652636399995</v>
      </c>
      <c r="O143" s="36">
        <f>SUMIFS(СВЦЭМ!$C$39:$C$758,СВЦЭМ!$A$39:$A$758,$A143,СВЦЭМ!$B$39:$B$758,O$119)+'СЕТ СН'!$I$9+СВЦЭМ!$D$10+'СЕТ СН'!$I$5-'СЕТ СН'!$I$17</f>
        <v>5725.6664198099998</v>
      </c>
      <c r="P143" s="36">
        <f>SUMIFS(СВЦЭМ!$C$39:$C$758,СВЦЭМ!$A$39:$A$758,$A143,СВЦЭМ!$B$39:$B$758,P$119)+'СЕТ СН'!$I$9+СВЦЭМ!$D$10+'СЕТ СН'!$I$5-'СЕТ СН'!$I$17</f>
        <v>5731.8432428100004</v>
      </c>
      <c r="Q143" s="36">
        <f>SUMIFS(СВЦЭМ!$C$39:$C$758,СВЦЭМ!$A$39:$A$758,$A143,СВЦЭМ!$B$39:$B$758,Q$119)+'СЕТ СН'!$I$9+СВЦЭМ!$D$10+'СЕТ СН'!$I$5-'СЕТ СН'!$I$17</f>
        <v>5741.1220639200001</v>
      </c>
      <c r="R143" s="36">
        <f>SUMIFS(СВЦЭМ!$C$39:$C$758,СВЦЭМ!$A$39:$A$758,$A143,СВЦЭМ!$B$39:$B$758,R$119)+'СЕТ СН'!$I$9+СВЦЭМ!$D$10+'СЕТ СН'!$I$5-'СЕТ СН'!$I$17</f>
        <v>5730.1856193499998</v>
      </c>
      <c r="S143" s="36">
        <f>SUMIFS(СВЦЭМ!$C$39:$C$758,СВЦЭМ!$A$39:$A$758,$A143,СВЦЭМ!$B$39:$B$758,S$119)+'СЕТ СН'!$I$9+СВЦЭМ!$D$10+'СЕТ СН'!$I$5-'СЕТ СН'!$I$17</f>
        <v>5681.4621842199995</v>
      </c>
      <c r="T143" s="36">
        <f>SUMIFS(СВЦЭМ!$C$39:$C$758,СВЦЭМ!$A$39:$A$758,$A143,СВЦЭМ!$B$39:$B$758,T$119)+'СЕТ СН'!$I$9+СВЦЭМ!$D$10+'СЕТ СН'!$I$5-'СЕТ СН'!$I$17</f>
        <v>5625.1281535199996</v>
      </c>
      <c r="U143" s="36">
        <f>SUMIFS(СВЦЭМ!$C$39:$C$758,СВЦЭМ!$A$39:$A$758,$A143,СВЦЭМ!$B$39:$B$758,U$119)+'СЕТ СН'!$I$9+СВЦЭМ!$D$10+'СЕТ СН'!$I$5-'СЕТ СН'!$I$17</f>
        <v>5626.80656017</v>
      </c>
      <c r="V143" s="36">
        <f>SUMIFS(СВЦЭМ!$C$39:$C$758,СВЦЭМ!$A$39:$A$758,$A143,СВЦЭМ!$B$39:$B$758,V$119)+'СЕТ СН'!$I$9+СВЦЭМ!$D$10+'СЕТ СН'!$I$5-'СЕТ СН'!$I$17</f>
        <v>5647.6621427800001</v>
      </c>
      <c r="W143" s="36">
        <f>SUMIFS(СВЦЭМ!$C$39:$C$758,СВЦЭМ!$A$39:$A$758,$A143,СВЦЭМ!$B$39:$B$758,W$119)+'СЕТ СН'!$I$9+СВЦЭМ!$D$10+'СЕТ СН'!$I$5-'СЕТ СН'!$I$17</f>
        <v>5666.6325615200003</v>
      </c>
      <c r="X143" s="36">
        <f>SUMIFS(СВЦЭМ!$C$39:$C$758,СВЦЭМ!$A$39:$A$758,$A143,СВЦЭМ!$B$39:$B$758,X$119)+'СЕТ СН'!$I$9+СВЦЭМ!$D$10+'СЕТ СН'!$I$5-'СЕТ СН'!$I$17</f>
        <v>5694.4760675300004</v>
      </c>
      <c r="Y143" s="36">
        <f>SUMIFS(СВЦЭМ!$C$39:$C$758,СВЦЭМ!$A$39:$A$758,$A143,СВЦЭМ!$B$39:$B$758,Y$119)+'СЕТ СН'!$I$9+СВЦЭМ!$D$10+'СЕТ СН'!$I$5-'СЕТ СН'!$I$17</f>
        <v>5748.9826588199994</v>
      </c>
    </row>
    <row r="144" spans="1:25" ht="15.75" x14ac:dyDescent="0.2">
      <c r="A144" s="35">
        <f t="shared" si="3"/>
        <v>45621</v>
      </c>
      <c r="B144" s="36">
        <f>SUMIFS(СВЦЭМ!$C$39:$C$758,СВЦЭМ!$A$39:$A$758,$A144,СВЦЭМ!$B$39:$B$758,B$119)+'СЕТ СН'!$I$9+СВЦЭМ!$D$10+'СЕТ СН'!$I$5-'СЕТ СН'!$I$17</f>
        <v>5796.9584730999995</v>
      </c>
      <c r="C144" s="36">
        <f>SUMIFS(СВЦЭМ!$C$39:$C$758,СВЦЭМ!$A$39:$A$758,$A144,СВЦЭМ!$B$39:$B$758,C$119)+'СЕТ СН'!$I$9+СВЦЭМ!$D$10+'СЕТ СН'!$I$5-'СЕТ СН'!$I$17</f>
        <v>5855.05188937</v>
      </c>
      <c r="D144" s="36">
        <f>SUMIFS(СВЦЭМ!$C$39:$C$758,СВЦЭМ!$A$39:$A$758,$A144,СВЦЭМ!$B$39:$B$758,D$119)+'СЕТ СН'!$I$9+СВЦЭМ!$D$10+'СЕТ СН'!$I$5-'СЕТ СН'!$I$17</f>
        <v>5884.7449682099996</v>
      </c>
      <c r="E144" s="36">
        <f>SUMIFS(СВЦЭМ!$C$39:$C$758,СВЦЭМ!$A$39:$A$758,$A144,СВЦЭМ!$B$39:$B$758,E$119)+'СЕТ СН'!$I$9+СВЦЭМ!$D$10+'СЕТ СН'!$I$5-'СЕТ СН'!$I$17</f>
        <v>5901.31394275</v>
      </c>
      <c r="F144" s="36">
        <f>SUMIFS(СВЦЭМ!$C$39:$C$758,СВЦЭМ!$A$39:$A$758,$A144,СВЦЭМ!$B$39:$B$758,F$119)+'СЕТ СН'!$I$9+СВЦЭМ!$D$10+'СЕТ СН'!$I$5-'СЕТ СН'!$I$17</f>
        <v>5887.7871194999998</v>
      </c>
      <c r="G144" s="36">
        <f>SUMIFS(СВЦЭМ!$C$39:$C$758,СВЦЭМ!$A$39:$A$758,$A144,СВЦЭМ!$B$39:$B$758,G$119)+'СЕТ СН'!$I$9+СВЦЭМ!$D$10+'СЕТ СН'!$I$5-'СЕТ СН'!$I$17</f>
        <v>5859.3579489200001</v>
      </c>
      <c r="H144" s="36">
        <f>SUMIFS(СВЦЭМ!$C$39:$C$758,СВЦЭМ!$A$39:$A$758,$A144,СВЦЭМ!$B$39:$B$758,H$119)+'СЕТ СН'!$I$9+СВЦЭМ!$D$10+'СЕТ СН'!$I$5-'СЕТ СН'!$I$17</f>
        <v>5829.1823230499995</v>
      </c>
      <c r="I144" s="36">
        <f>SUMIFS(СВЦЭМ!$C$39:$C$758,СВЦЭМ!$A$39:$A$758,$A144,СВЦЭМ!$B$39:$B$758,I$119)+'СЕТ СН'!$I$9+СВЦЭМ!$D$10+'СЕТ СН'!$I$5-'СЕТ СН'!$I$17</f>
        <v>5783.8213769800004</v>
      </c>
      <c r="J144" s="36">
        <f>SUMIFS(СВЦЭМ!$C$39:$C$758,СВЦЭМ!$A$39:$A$758,$A144,СВЦЭМ!$B$39:$B$758,J$119)+'СЕТ СН'!$I$9+СВЦЭМ!$D$10+'СЕТ СН'!$I$5-'СЕТ СН'!$I$17</f>
        <v>5762.0018604699999</v>
      </c>
      <c r="K144" s="36">
        <f>SUMIFS(СВЦЭМ!$C$39:$C$758,СВЦЭМ!$A$39:$A$758,$A144,СВЦЭМ!$B$39:$B$758,K$119)+'СЕТ СН'!$I$9+СВЦЭМ!$D$10+'СЕТ СН'!$I$5-'СЕТ СН'!$I$17</f>
        <v>5774.25331155</v>
      </c>
      <c r="L144" s="36">
        <f>SUMIFS(СВЦЭМ!$C$39:$C$758,СВЦЭМ!$A$39:$A$758,$A144,СВЦЭМ!$B$39:$B$758,L$119)+'СЕТ СН'!$I$9+СВЦЭМ!$D$10+'СЕТ СН'!$I$5-'СЕТ СН'!$I$17</f>
        <v>5754.9944395700004</v>
      </c>
      <c r="M144" s="36">
        <f>SUMIFS(СВЦЭМ!$C$39:$C$758,СВЦЭМ!$A$39:$A$758,$A144,СВЦЭМ!$B$39:$B$758,M$119)+'СЕТ СН'!$I$9+СВЦЭМ!$D$10+'СЕТ СН'!$I$5-'СЕТ СН'!$I$17</f>
        <v>5768.5233510999997</v>
      </c>
      <c r="N144" s="36">
        <f>SUMIFS(СВЦЭМ!$C$39:$C$758,СВЦЭМ!$A$39:$A$758,$A144,СВЦЭМ!$B$39:$B$758,N$119)+'СЕТ СН'!$I$9+СВЦЭМ!$D$10+'СЕТ СН'!$I$5-'СЕТ СН'!$I$17</f>
        <v>5807.5655396000002</v>
      </c>
      <c r="O144" s="36">
        <f>SUMIFS(СВЦЭМ!$C$39:$C$758,СВЦЭМ!$A$39:$A$758,$A144,СВЦЭМ!$B$39:$B$758,O$119)+'СЕТ СН'!$I$9+СВЦЭМ!$D$10+'СЕТ СН'!$I$5-'СЕТ СН'!$I$17</f>
        <v>5778.8095432400005</v>
      </c>
      <c r="P144" s="36">
        <f>SUMIFS(СВЦЭМ!$C$39:$C$758,СВЦЭМ!$A$39:$A$758,$A144,СВЦЭМ!$B$39:$B$758,P$119)+'СЕТ СН'!$I$9+СВЦЭМ!$D$10+'СЕТ СН'!$I$5-'СЕТ СН'!$I$17</f>
        <v>5809.9508440499994</v>
      </c>
      <c r="Q144" s="36">
        <f>SUMIFS(СВЦЭМ!$C$39:$C$758,СВЦЭМ!$A$39:$A$758,$A144,СВЦЭМ!$B$39:$B$758,Q$119)+'СЕТ СН'!$I$9+СВЦЭМ!$D$10+'СЕТ СН'!$I$5-'СЕТ СН'!$I$17</f>
        <v>5812.9352980700005</v>
      </c>
      <c r="R144" s="36">
        <f>SUMIFS(СВЦЭМ!$C$39:$C$758,СВЦЭМ!$A$39:$A$758,$A144,СВЦЭМ!$B$39:$B$758,R$119)+'СЕТ СН'!$I$9+СВЦЭМ!$D$10+'СЕТ СН'!$I$5-'СЕТ СН'!$I$17</f>
        <v>5787.9030423799995</v>
      </c>
      <c r="S144" s="36">
        <f>SUMIFS(СВЦЭМ!$C$39:$C$758,СВЦЭМ!$A$39:$A$758,$A144,СВЦЭМ!$B$39:$B$758,S$119)+'СЕТ СН'!$I$9+СВЦЭМ!$D$10+'СЕТ СН'!$I$5-'СЕТ СН'!$I$17</f>
        <v>5743.9658476799996</v>
      </c>
      <c r="T144" s="36">
        <f>SUMIFS(СВЦЭМ!$C$39:$C$758,СВЦЭМ!$A$39:$A$758,$A144,СВЦЭМ!$B$39:$B$758,T$119)+'СЕТ СН'!$I$9+СВЦЭМ!$D$10+'СЕТ СН'!$I$5-'СЕТ СН'!$I$17</f>
        <v>5679.6018331200003</v>
      </c>
      <c r="U144" s="36">
        <f>SUMIFS(СВЦЭМ!$C$39:$C$758,СВЦЭМ!$A$39:$A$758,$A144,СВЦЭМ!$B$39:$B$758,U$119)+'СЕТ СН'!$I$9+СВЦЭМ!$D$10+'СЕТ СН'!$I$5-'СЕТ СН'!$I$17</f>
        <v>5728.8001767799997</v>
      </c>
      <c r="V144" s="36">
        <f>SUMIFS(СВЦЭМ!$C$39:$C$758,СВЦЭМ!$A$39:$A$758,$A144,СВЦЭМ!$B$39:$B$758,V$119)+'СЕТ СН'!$I$9+СВЦЭМ!$D$10+'СЕТ СН'!$I$5-'СЕТ СН'!$I$17</f>
        <v>5748.1985414700002</v>
      </c>
      <c r="W144" s="36">
        <f>SUMIFS(СВЦЭМ!$C$39:$C$758,СВЦЭМ!$A$39:$A$758,$A144,СВЦЭМ!$B$39:$B$758,W$119)+'СЕТ СН'!$I$9+СВЦЭМ!$D$10+'СЕТ СН'!$I$5-'СЕТ СН'!$I$17</f>
        <v>5755.8469279500005</v>
      </c>
      <c r="X144" s="36">
        <f>SUMIFS(СВЦЭМ!$C$39:$C$758,СВЦЭМ!$A$39:$A$758,$A144,СВЦЭМ!$B$39:$B$758,X$119)+'СЕТ СН'!$I$9+СВЦЭМ!$D$10+'СЕТ СН'!$I$5-'СЕТ СН'!$I$17</f>
        <v>5776.9298346300002</v>
      </c>
      <c r="Y144" s="36">
        <f>SUMIFS(СВЦЭМ!$C$39:$C$758,СВЦЭМ!$A$39:$A$758,$A144,СВЦЭМ!$B$39:$B$758,Y$119)+'СЕТ СН'!$I$9+СВЦЭМ!$D$10+'СЕТ СН'!$I$5-'СЕТ СН'!$I$17</f>
        <v>5791.27630426</v>
      </c>
    </row>
    <row r="145" spans="1:26" ht="15.75" x14ac:dyDescent="0.2">
      <c r="A145" s="35">
        <f t="shared" si="3"/>
        <v>45622</v>
      </c>
      <c r="B145" s="36">
        <f>SUMIFS(СВЦЭМ!$C$39:$C$758,СВЦЭМ!$A$39:$A$758,$A145,СВЦЭМ!$B$39:$B$758,B$119)+'СЕТ СН'!$I$9+СВЦЭМ!$D$10+'СЕТ СН'!$I$5-'СЕТ СН'!$I$17</f>
        <v>5802.9262978899997</v>
      </c>
      <c r="C145" s="36">
        <f>SUMIFS(СВЦЭМ!$C$39:$C$758,СВЦЭМ!$A$39:$A$758,$A145,СВЦЭМ!$B$39:$B$758,C$119)+'СЕТ СН'!$I$9+СВЦЭМ!$D$10+'СЕТ СН'!$I$5-'СЕТ СН'!$I$17</f>
        <v>5854.73602381</v>
      </c>
      <c r="D145" s="36">
        <f>SUMIFS(СВЦЭМ!$C$39:$C$758,СВЦЭМ!$A$39:$A$758,$A145,СВЦЭМ!$B$39:$B$758,D$119)+'СЕТ СН'!$I$9+СВЦЭМ!$D$10+'СЕТ СН'!$I$5-'СЕТ СН'!$I$17</f>
        <v>5892.9287868499996</v>
      </c>
      <c r="E145" s="36">
        <f>SUMIFS(СВЦЭМ!$C$39:$C$758,СВЦЭМ!$A$39:$A$758,$A145,СВЦЭМ!$B$39:$B$758,E$119)+'СЕТ СН'!$I$9+СВЦЭМ!$D$10+'СЕТ СН'!$I$5-'СЕТ СН'!$I$17</f>
        <v>5903.9755495999998</v>
      </c>
      <c r="F145" s="36">
        <f>SUMIFS(СВЦЭМ!$C$39:$C$758,СВЦЭМ!$A$39:$A$758,$A145,СВЦЭМ!$B$39:$B$758,F$119)+'СЕТ СН'!$I$9+СВЦЭМ!$D$10+'СЕТ СН'!$I$5-'СЕТ СН'!$I$17</f>
        <v>5899.9457821400001</v>
      </c>
      <c r="G145" s="36">
        <f>SUMIFS(СВЦЭМ!$C$39:$C$758,СВЦЭМ!$A$39:$A$758,$A145,СВЦЭМ!$B$39:$B$758,G$119)+'СЕТ СН'!$I$9+СВЦЭМ!$D$10+'СЕТ СН'!$I$5-'СЕТ СН'!$I$17</f>
        <v>5869.2670553500002</v>
      </c>
      <c r="H145" s="36">
        <f>SUMIFS(СВЦЭМ!$C$39:$C$758,СВЦЭМ!$A$39:$A$758,$A145,СВЦЭМ!$B$39:$B$758,H$119)+'СЕТ СН'!$I$9+СВЦЭМ!$D$10+'СЕТ СН'!$I$5-'СЕТ СН'!$I$17</f>
        <v>5849.2825316600001</v>
      </c>
      <c r="I145" s="36">
        <f>SUMIFS(СВЦЭМ!$C$39:$C$758,СВЦЭМ!$A$39:$A$758,$A145,СВЦЭМ!$B$39:$B$758,I$119)+'СЕТ СН'!$I$9+СВЦЭМ!$D$10+'СЕТ СН'!$I$5-'СЕТ СН'!$I$17</f>
        <v>5796.7716327199996</v>
      </c>
      <c r="J145" s="36">
        <f>SUMIFS(СВЦЭМ!$C$39:$C$758,СВЦЭМ!$A$39:$A$758,$A145,СВЦЭМ!$B$39:$B$758,J$119)+'СЕТ СН'!$I$9+СВЦЭМ!$D$10+'СЕТ СН'!$I$5-'СЕТ СН'!$I$17</f>
        <v>5765.5961209699999</v>
      </c>
      <c r="K145" s="36">
        <f>SUMIFS(СВЦЭМ!$C$39:$C$758,СВЦЭМ!$A$39:$A$758,$A145,СВЦЭМ!$B$39:$B$758,K$119)+'СЕТ СН'!$I$9+СВЦЭМ!$D$10+'СЕТ СН'!$I$5-'СЕТ СН'!$I$17</f>
        <v>5752.8754509600003</v>
      </c>
      <c r="L145" s="36">
        <f>SUMIFS(СВЦЭМ!$C$39:$C$758,СВЦЭМ!$A$39:$A$758,$A145,СВЦЭМ!$B$39:$B$758,L$119)+'СЕТ СН'!$I$9+СВЦЭМ!$D$10+'СЕТ СН'!$I$5-'СЕТ СН'!$I$17</f>
        <v>5966.3117258800003</v>
      </c>
      <c r="M145" s="36">
        <f>SUMIFS(СВЦЭМ!$C$39:$C$758,СВЦЭМ!$A$39:$A$758,$A145,СВЦЭМ!$B$39:$B$758,M$119)+'СЕТ СН'!$I$9+СВЦЭМ!$D$10+'СЕТ СН'!$I$5-'СЕТ СН'!$I$17</f>
        <v>5754.5133259499999</v>
      </c>
      <c r="N145" s="36">
        <f>SUMIFS(СВЦЭМ!$C$39:$C$758,СВЦЭМ!$A$39:$A$758,$A145,СВЦЭМ!$B$39:$B$758,N$119)+'СЕТ СН'!$I$9+СВЦЭМ!$D$10+'СЕТ СН'!$I$5-'СЕТ СН'!$I$17</f>
        <v>5768.5346775799999</v>
      </c>
      <c r="O145" s="36">
        <f>SUMIFS(СВЦЭМ!$C$39:$C$758,СВЦЭМ!$A$39:$A$758,$A145,СВЦЭМ!$B$39:$B$758,O$119)+'СЕТ СН'!$I$9+СВЦЭМ!$D$10+'СЕТ СН'!$I$5-'СЕТ СН'!$I$17</f>
        <v>5755.2929610600004</v>
      </c>
      <c r="P145" s="36">
        <f>SUMIFS(СВЦЭМ!$C$39:$C$758,СВЦЭМ!$A$39:$A$758,$A145,СВЦЭМ!$B$39:$B$758,P$119)+'СЕТ СН'!$I$9+СВЦЭМ!$D$10+'СЕТ СН'!$I$5-'СЕТ СН'!$I$17</f>
        <v>5760.8524729999999</v>
      </c>
      <c r="Q145" s="36">
        <f>SUMIFS(СВЦЭМ!$C$39:$C$758,СВЦЭМ!$A$39:$A$758,$A145,СВЦЭМ!$B$39:$B$758,Q$119)+'СЕТ СН'!$I$9+СВЦЭМ!$D$10+'СЕТ СН'!$I$5-'СЕТ СН'!$I$17</f>
        <v>5770.8757422999997</v>
      </c>
      <c r="R145" s="36">
        <f>SUMIFS(СВЦЭМ!$C$39:$C$758,СВЦЭМ!$A$39:$A$758,$A145,СВЦЭМ!$B$39:$B$758,R$119)+'СЕТ СН'!$I$9+СВЦЭМ!$D$10+'СЕТ СН'!$I$5-'СЕТ СН'!$I$17</f>
        <v>5754.4548951100005</v>
      </c>
      <c r="S145" s="36">
        <f>SUMIFS(СВЦЭМ!$C$39:$C$758,СВЦЭМ!$A$39:$A$758,$A145,СВЦЭМ!$B$39:$B$758,S$119)+'СЕТ СН'!$I$9+СВЦЭМ!$D$10+'СЕТ СН'!$I$5-'СЕТ СН'!$I$17</f>
        <v>5714.9331184000002</v>
      </c>
      <c r="T145" s="36">
        <f>SUMIFS(СВЦЭМ!$C$39:$C$758,СВЦЭМ!$A$39:$A$758,$A145,СВЦЭМ!$B$39:$B$758,T$119)+'СЕТ СН'!$I$9+СВЦЭМ!$D$10+'СЕТ СН'!$I$5-'СЕТ СН'!$I$17</f>
        <v>5674.0172124399996</v>
      </c>
      <c r="U145" s="36">
        <f>SUMIFS(СВЦЭМ!$C$39:$C$758,СВЦЭМ!$A$39:$A$758,$A145,СВЦЭМ!$B$39:$B$758,U$119)+'СЕТ СН'!$I$9+СВЦЭМ!$D$10+'СЕТ СН'!$I$5-'СЕТ СН'!$I$17</f>
        <v>5704.4990139299998</v>
      </c>
      <c r="V145" s="36">
        <f>SUMIFS(СВЦЭМ!$C$39:$C$758,СВЦЭМ!$A$39:$A$758,$A145,СВЦЭМ!$B$39:$B$758,V$119)+'СЕТ СН'!$I$9+СВЦЭМ!$D$10+'СЕТ СН'!$I$5-'СЕТ СН'!$I$17</f>
        <v>5733.02195192</v>
      </c>
      <c r="W145" s="36">
        <f>SUMIFS(СВЦЭМ!$C$39:$C$758,СВЦЭМ!$A$39:$A$758,$A145,СВЦЭМ!$B$39:$B$758,W$119)+'СЕТ СН'!$I$9+СВЦЭМ!$D$10+'СЕТ СН'!$I$5-'СЕТ СН'!$I$17</f>
        <v>5742.6394420699999</v>
      </c>
      <c r="X145" s="36">
        <f>SUMIFS(СВЦЭМ!$C$39:$C$758,СВЦЭМ!$A$39:$A$758,$A145,СВЦЭМ!$B$39:$B$758,X$119)+'СЕТ СН'!$I$9+СВЦЭМ!$D$10+'СЕТ СН'!$I$5-'СЕТ СН'!$I$17</f>
        <v>5753.6271526399996</v>
      </c>
      <c r="Y145" s="36">
        <f>SUMIFS(СВЦЭМ!$C$39:$C$758,СВЦЭМ!$A$39:$A$758,$A145,СВЦЭМ!$B$39:$B$758,Y$119)+'СЕТ СН'!$I$9+СВЦЭМ!$D$10+'СЕТ СН'!$I$5-'СЕТ СН'!$I$17</f>
        <v>5774.61592354</v>
      </c>
    </row>
    <row r="146" spans="1:26" ht="15.75" x14ac:dyDescent="0.2">
      <c r="A146" s="35">
        <f t="shared" si="3"/>
        <v>45623</v>
      </c>
      <c r="B146" s="36">
        <f>SUMIFS(СВЦЭМ!$C$39:$C$758,СВЦЭМ!$A$39:$A$758,$A146,СВЦЭМ!$B$39:$B$758,B$119)+'СЕТ СН'!$I$9+СВЦЭМ!$D$10+'СЕТ СН'!$I$5-'СЕТ СН'!$I$17</f>
        <v>5791.1851804300004</v>
      </c>
      <c r="C146" s="36">
        <f>SUMIFS(СВЦЭМ!$C$39:$C$758,СВЦЭМ!$A$39:$A$758,$A146,СВЦЭМ!$B$39:$B$758,C$119)+'СЕТ СН'!$I$9+СВЦЭМ!$D$10+'СЕТ СН'!$I$5-'СЕТ СН'!$I$17</f>
        <v>5861.3449736000002</v>
      </c>
      <c r="D146" s="36">
        <f>SUMIFS(СВЦЭМ!$C$39:$C$758,СВЦЭМ!$A$39:$A$758,$A146,СВЦЭМ!$B$39:$B$758,D$119)+'СЕТ СН'!$I$9+СВЦЭМ!$D$10+'СЕТ СН'!$I$5-'СЕТ СН'!$I$17</f>
        <v>5878.7488267899998</v>
      </c>
      <c r="E146" s="36">
        <f>SUMIFS(СВЦЭМ!$C$39:$C$758,СВЦЭМ!$A$39:$A$758,$A146,СВЦЭМ!$B$39:$B$758,E$119)+'СЕТ СН'!$I$9+СВЦЭМ!$D$10+'СЕТ СН'!$I$5-'СЕТ СН'!$I$17</f>
        <v>5907.2938215599997</v>
      </c>
      <c r="F146" s="36">
        <f>SUMIFS(СВЦЭМ!$C$39:$C$758,СВЦЭМ!$A$39:$A$758,$A146,СВЦЭМ!$B$39:$B$758,F$119)+'СЕТ СН'!$I$9+СВЦЭМ!$D$10+'СЕТ СН'!$I$5-'СЕТ СН'!$I$17</f>
        <v>5910.0994840399999</v>
      </c>
      <c r="G146" s="36">
        <f>SUMIFS(СВЦЭМ!$C$39:$C$758,СВЦЭМ!$A$39:$A$758,$A146,СВЦЭМ!$B$39:$B$758,G$119)+'СЕТ СН'!$I$9+СВЦЭМ!$D$10+'СЕТ СН'!$I$5-'СЕТ СН'!$I$17</f>
        <v>5858.6686811999998</v>
      </c>
      <c r="H146" s="36">
        <f>SUMIFS(СВЦЭМ!$C$39:$C$758,СВЦЭМ!$A$39:$A$758,$A146,СВЦЭМ!$B$39:$B$758,H$119)+'СЕТ СН'!$I$9+СВЦЭМ!$D$10+'СЕТ СН'!$I$5-'СЕТ СН'!$I$17</f>
        <v>5810.90186748</v>
      </c>
      <c r="I146" s="36">
        <f>SUMIFS(СВЦЭМ!$C$39:$C$758,СВЦЭМ!$A$39:$A$758,$A146,СВЦЭМ!$B$39:$B$758,I$119)+'СЕТ СН'!$I$9+СВЦЭМ!$D$10+'СЕТ СН'!$I$5-'СЕТ СН'!$I$17</f>
        <v>5766.8705577700002</v>
      </c>
      <c r="J146" s="36">
        <f>SUMIFS(СВЦЭМ!$C$39:$C$758,СВЦЭМ!$A$39:$A$758,$A146,СВЦЭМ!$B$39:$B$758,J$119)+'СЕТ СН'!$I$9+СВЦЭМ!$D$10+'СЕТ СН'!$I$5-'СЕТ СН'!$I$17</f>
        <v>5730.2115854599997</v>
      </c>
      <c r="K146" s="36">
        <f>SUMIFS(СВЦЭМ!$C$39:$C$758,СВЦЭМ!$A$39:$A$758,$A146,СВЦЭМ!$B$39:$B$758,K$119)+'СЕТ СН'!$I$9+СВЦЭМ!$D$10+'СЕТ СН'!$I$5-'СЕТ СН'!$I$17</f>
        <v>5742.5640425399997</v>
      </c>
      <c r="L146" s="36">
        <f>SUMIFS(СВЦЭМ!$C$39:$C$758,СВЦЭМ!$A$39:$A$758,$A146,СВЦЭМ!$B$39:$B$758,L$119)+'СЕТ СН'!$I$9+СВЦЭМ!$D$10+'СЕТ СН'!$I$5-'СЕТ СН'!$I$17</f>
        <v>5745.33271281</v>
      </c>
      <c r="M146" s="36">
        <f>SUMIFS(СВЦЭМ!$C$39:$C$758,СВЦЭМ!$A$39:$A$758,$A146,СВЦЭМ!$B$39:$B$758,M$119)+'СЕТ СН'!$I$9+СВЦЭМ!$D$10+'СЕТ СН'!$I$5-'СЕТ СН'!$I$17</f>
        <v>5749.7139194199999</v>
      </c>
      <c r="N146" s="36">
        <f>SUMIFS(СВЦЭМ!$C$39:$C$758,СВЦЭМ!$A$39:$A$758,$A146,СВЦЭМ!$B$39:$B$758,N$119)+'СЕТ СН'!$I$9+СВЦЭМ!$D$10+'СЕТ СН'!$I$5-'СЕТ СН'!$I$17</f>
        <v>5773.5701407500001</v>
      </c>
      <c r="O146" s="36">
        <f>SUMIFS(СВЦЭМ!$C$39:$C$758,СВЦЭМ!$A$39:$A$758,$A146,СВЦЭМ!$B$39:$B$758,O$119)+'СЕТ СН'!$I$9+СВЦЭМ!$D$10+'СЕТ СН'!$I$5-'СЕТ СН'!$I$17</f>
        <v>5761.3376545299998</v>
      </c>
      <c r="P146" s="36">
        <f>SUMIFS(СВЦЭМ!$C$39:$C$758,СВЦЭМ!$A$39:$A$758,$A146,СВЦЭМ!$B$39:$B$758,P$119)+'СЕТ СН'!$I$9+СВЦЭМ!$D$10+'СЕТ СН'!$I$5-'СЕТ СН'!$I$17</f>
        <v>5768.11183884</v>
      </c>
      <c r="Q146" s="36">
        <f>SUMIFS(СВЦЭМ!$C$39:$C$758,СВЦЭМ!$A$39:$A$758,$A146,СВЦЭМ!$B$39:$B$758,Q$119)+'СЕТ СН'!$I$9+СВЦЭМ!$D$10+'СЕТ СН'!$I$5-'СЕТ СН'!$I$17</f>
        <v>5766.9312673499999</v>
      </c>
      <c r="R146" s="36">
        <f>SUMIFS(СВЦЭМ!$C$39:$C$758,СВЦЭМ!$A$39:$A$758,$A146,СВЦЭМ!$B$39:$B$758,R$119)+'СЕТ СН'!$I$9+СВЦЭМ!$D$10+'СЕТ СН'!$I$5-'СЕТ СН'!$I$17</f>
        <v>5733.9890189400003</v>
      </c>
      <c r="S146" s="36">
        <f>SUMIFS(СВЦЭМ!$C$39:$C$758,СВЦЭМ!$A$39:$A$758,$A146,СВЦЭМ!$B$39:$B$758,S$119)+'СЕТ СН'!$I$9+СВЦЭМ!$D$10+'СЕТ СН'!$I$5-'СЕТ СН'!$I$17</f>
        <v>5684.9736392499999</v>
      </c>
      <c r="T146" s="36">
        <f>SUMIFS(СВЦЭМ!$C$39:$C$758,СВЦЭМ!$A$39:$A$758,$A146,СВЦЭМ!$B$39:$B$758,T$119)+'СЕТ СН'!$I$9+СВЦЭМ!$D$10+'СЕТ СН'!$I$5-'СЕТ СН'!$I$17</f>
        <v>5685.3186191900004</v>
      </c>
      <c r="U146" s="36">
        <f>SUMIFS(СВЦЭМ!$C$39:$C$758,СВЦЭМ!$A$39:$A$758,$A146,СВЦЭМ!$B$39:$B$758,U$119)+'СЕТ СН'!$I$9+СВЦЭМ!$D$10+'СЕТ СН'!$I$5-'СЕТ СН'!$I$17</f>
        <v>5730.3299969099999</v>
      </c>
      <c r="V146" s="36">
        <f>SUMIFS(СВЦЭМ!$C$39:$C$758,СВЦЭМ!$A$39:$A$758,$A146,СВЦЭМ!$B$39:$B$758,V$119)+'СЕТ СН'!$I$9+СВЦЭМ!$D$10+'СЕТ СН'!$I$5-'СЕТ СН'!$I$17</f>
        <v>5765.5515518000002</v>
      </c>
      <c r="W146" s="36">
        <f>SUMIFS(СВЦЭМ!$C$39:$C$758,СВЦЭМ!$A$39:$A$758,$A146,СВЦЭМ!$B$39:$B$758,W$119)+'СЕТ СН'!$I$9+СВЦЭМ!$D$10+'СЕТ СН'!$I$5-'СЕТ СН'!$I$17</f>
        <v>5779.2560759899998</v>
      </c>
      <c r="X146" s="36">
        <f>SUMIFS(СВЦЭМ!$C$39:$C$758,СВЦЭМ!$A$39:$A$758,$A146,СВЦЭМ!$B$39:$B$758,X$119)+'СЕТ СН'!$I$9+СВЦЭМ!$D$10+'СЕТ СН'!$I$5-'СЕТ СН'!$I$17</f>
        <v>5811.9513562000002</v>
      </c>
      <c r="Y146" s="36">
        <f>SUMIFS(СВЦЭМ!$C$39:$C$758,СВЦЭМ!$A$39:$A$758,$A146,СВЦЭМ!$B$39:$B$758,Y$119)+'СЕТ СН'!$I$9+СВЦЭМ!$D$10+'СЕТ СН'!$I$5-'СЕТ СН'!$I$17</f>
        <v>5814.5823175900005</v>
      </c>
    </row>
    <row r="147" spans="1:26" ht="15.75" x14ac:dyDescent="0.2">
      <c r="A147" s="35">
        <f t="shared" si="3"/>
        <v>45624</v>
      </c>
      <c r="B147" s="36">
        <f>SUMIFS(СВЦЭМ!$C$39:$C$758,СВЦЭМ!$A$39:$A$758,$A147,СВЦЭМ!$B$39:$B$758,B$119)+'СЕТ СН'!$I$9+СВЦЭМ!$D$10+'СЕТ СН'!$I$5-'СЕТ СН'!$I$17</f>
        <v>5958.0207705499997</v>
      </c>
      <c r="C147" s="36">
        <f>SUMIFS(СВЦЭМ!$C$39:$C$758,СВЦЭМ!$A$39:$A$758,$A147,СВЦЭМ!$B$39:$B$758,C$119)+'СЕТ СН'!$I$9+СВЦЭМ!$D$10+'СЕТ СН'!$I$5-'СЕТ СН'!$I$17</f>
        <v>6033.9802030600003</v>
      </c>
      <c r="D147" s="36">
        <f>SUMIFS(СВЦЭМ!$C$39:$C$758,СВЦЭМ!$A$39:$A$758,$A147,СВЦЭМ!$B$39:$B$758,D$119)+'СЕТ СН'!$I$9+СВЦЭМ!$D$10+'СЕТ СН'!$I$5-'СЕТ СН'!$I$17</f>
        <v>6027.9670808000001</v>
      </c>
      <c r="E147" s="36">
        <f>SUMIFS(СВЦЭМ!$C$39:$C$758,СВЦЭМ!$A$39:$A$758,$A147,СВЦЭМ!$B$39:$B$758,E$119)+'СЕТ СН'!$I$9+СВЦЭМ!$D$10+'СЕТ СН'!$I$5-'СЕТ СН'!$I$17</f>
        <v>6064.0447239599998</v>
      </c>
      <c r="F147" s="36">
        <f>SUMIFS(СВЦЭМ!$C$39:$C$758,СВЦЭМ!$A$39:$A$758,$A147,СВЦЭМ!$B$39:$B$758,F$119)+'СЕТ СН'!$I$9+СВЦЭМ!$D$10+'СЕТ СН'!$I$5-'СЕТ СН'!$I$17</f>
        <v>6060.5831466999998</v>
      </c>
      <c r="G147" s="36">
        <f>SUMIFS(СВЦЭМ!$C$39:$C$758,СВЦЭМ!$A$39:$A$758,$A147,СВЦЭМ!$B$39:$B$758,G$119)+'СЕТ СН'!$I$9+СВЦЭМ!$D$10+'СЕТ СН'!$I$5-'СЕТ СН'!$I$17</f>
        <v>6043.0295905900002</v>
      </c>
      <c r="H147" s="36">
        <f>SUMIFS(СВЦЭМ!$C$39:$C$758,СВЦЭМ!$A$39:$A$758,$A147,СВЦЭМ!$B$39:$B$758,H$119)+'СЕТ СН'!$I$9+СВЦЭМ!$D$10+'СЕТ СН'!$I$5-'СЕТ СН'!$I$17</f>
        <v>6022.6999818200002</v>
      </c>
      <c r="I147" s="36">
        <f>SUMIFS(СВЦЭМ!$C$39:$C$758,СВЦЭМ!$A$39:$A$758,$A147,СВЦЭМ!$B$39:$B$758,I$119)+'СЕТ СН'!$I$9+СВЦЭМ!$D$10+'СЕТ СН'!$I$5-'СЕТ СН'!$I$17</f>
        <v>5918.1159093999995</v>
      </c>
      <c r="J147" s="36">
        <f>SUMIFS(СВЦЭМ!$C$39:$C$758,СВЦЭМ!$A$39:$A$758,$A147,СВЦЭМ!$B$39:$B$758,J$119)+'СЕТ СН'!$I$9+СВЦЭМ!$D$10+'СЕТ СН'!$I$5-'СЕТ СН'!$I$17</f>
        <v>5915.3443026999994</v>
      </c>
      <c r="K147" s="36">
        <f>SUMIFS(СВЦЭМ!$C$39:$C$758,СВЦЭМ!$A$39:$A$758,$A147,СВЦЭМ!$B$39:$B$758,K$119)+'СЕТ СН'!$I$9+СВЦЭМ!$D$10+'СЕТ СН'!$I$5-'СЕТ СН'!$I$17</f>
        <v>6248.53141882</v>
      </c>
      <c r="L147" s="36">
        <f>SUMIFS(СВЦЭМ!$C$39:$C$758,СВЦЭМ!$A$39:$A$758,$A147,СВЦЭМ!$B$39:$B$758,L$119)+'СЕТ СН'!$I$9+СВЦЭМ!$D$10+'СЕТ СН'!$I$5-'СЕТ СН'!$I$17</f>
        <v>6368.5429927500008</v>
      </c>
      <c r="M147" s="36">
        <f>SUMIFS(СВЦЭМ!$C$39:$C$758,СВЦЭМ!$A$39:$A$758,$A147,СВЦЭМ!$B$39:$B$758,M$119)+'СЕТ СН'!$I$9+СВЦЭМ!$D$10+'СЕТ СН'!$I$5-'СЕТ СН'!$I$17</f>
        <v>5878.5594204299996</v>
      </c>
      <c r="N147" s="36">
        <f>SUMIFS(СВЦЭМ!$C$39:$C$758,СВЦЭМ!$A$39:$A$758,$A147,СВЦЭМ!$B$39:$B$758,N$119)+'СЕТ СН'!$I$9+СВЦЭМ!$D$10+'СЕТ СН'!$I$5-'СЕТ СН'!$I$17</f>
        <v>5903.68017461</v>
      </c>
      <c r="O147" s="36">
        <f>SUMIFS(СВЦЭМ!$C$39:$C$758,СВЦЭМ!$A$39:$A$758,$A147,СВЦЭМ!$B$39:$B$758,O$119)+'СЕТ СН'!$I$9+СВЦЭМ!$D$10+'СЕТ СН'!$I$5-'СЕТ СН'!$I$17</f>
        <v>6026.3977867800004</v>
      </c>
      <c r="P147" s="36">
        <f>SUMIFS(СВЦЭМ!$C$39:$C$758,СВЦЭМ!$A$39:$A$758,$A147,СВЦЭМ!$B$39:$B$758,P$119)+'СЕТ СН'!$I$9+СВЦЭМ!$D$10+'СЕТ СН'!$I$5-'СЕТ СН'!$I$17</f>
        <v>5926.7453327000003</v>
      </c>
      <c r="Q147" s="36">
        <f>SUMIFS(СВЦЭМ!$C$39:$C$758,СВЦЭМ!$A$39:$A$758,$A147,СВЦЭМ!$B$39:$B$758,Q$119)+'СЕТ СН'!$I$9+СВЦЭМ!$D$10+'СЕТ СН'!$I$5-'СЕТ СН'!$I$17</f>
        <v>5927.1105387500002</v>
      </c>
      <c r="R147" s="36">
        <f>SUMIFS(СВЦЭМ!$C$39:$C$758,СВЦЭМ!$A$39:$A$758,$A147,СВЦЭМ!$B$39:$B$758,R$119)+'СЕТ СН'!$I$9+СВЦЭМ!$D$10+'СЕТ СН'!$I$5-'СЕТ СН'!$I$17</f>
        <v>5920.1841536399997</v>
      </c>
      <c r="S147" s="36">
        <f>SUMIFS(СВЦЭМ!$C$39:$C$758,СВЦЭМ!$A$39:$A$758,$A147,СВЦЭМ!$B$39:$B$758,S$119)+'СЕТ СН'!$I$9+СВЦЭМ!$D$10+'СЕТ СН'!$I$5-'СЕТ СН'!$I$17</f>
        <v>5876.8342845500001</v>
      </c>
      <c r="T147" s="36">
        <f>SUMIFS(СВЦЭМ!$C$39:$C$758,СВЦЭМ!$A$39:$A$758,$A147,СВЦЭМ!$B$39:$B$758,T$119)+'СЕТ СН'!$I$9+СВЦЭМ!$D$10+'СЕТ СН'!$I$5-'СЕТ СН'!$I$17</f>
        <v>5831.4457710699999</v>
      </c>
      <c r="U147" s="36">
        <f>SUMIFS(СВЦЭМ!$C$39:$C$758,СВЦЭМ!$A$39:$A$758,$A147,СВЦЭМ!$B$39:$B$758,U$119)+'СЕТ СН'!$I$9+СВЦЭМ!$D$10+'СЕТ СН'!$I$5-'СЕТ СН'!$I$17</f>
        <v>5865.2232758499995</v>
      </c>
      <c r="V147" s="36">
        <f>SUMIFS(СВЦЭМ!$C$39:$C$758,СВЦЭМ!$A$39:$A$758,$A147,СВЦЭМ!$B$39:$B$758,V$119)+'СЕТ СН'!$I$9+СВЦЭМ!$D$10+'СЕТ СН'!$I$5-'СЕТ СН'!$I$17</f>
        <v>5900.9218648999995</v>
      </c>
      <c r="W147" s="36">
        <f>SUMIFS(СВЦЭМ!$C$39:$C$758,СВЦЭМ!$A$39:$A$758,$A147,СВЦЭМ!$B$39:$B$758,W$119)+'СЕТ СН'!$I$9+СВЦЭМ!$D$10+'СЕТ СН'!$I$5-'СЕТ СН'!$I$17</f>
        <v>5929.1201929700001</v>
      </c>
      <c r="X147" s="36">
        <f>SUMIFS(СВЦЭМ!$C$39:$C$758,СВЦЭМ!$A$39:$A$758,$A147,СВЦЭМ!$B$39:$B$758,X$119)+'СЕТ СН'!$I$9+СВЦЭМ!$D$10+'СЕТ СН'!$I$5-'СЕТ СН'!$I$17</f>
        <v>5952.5369243200003</v>
      </c>
      <c r="Y147" s="36">
        <f>SUMIFS(СВЦЭМ!$C$39:$C$758,СВЦЭМ!$A$39:$A$758,$A147,СВЦЭМ!$B$39:$B$758,Y$119)+'СЕТ СН'!$I$9+СВЦЭМ!$D$10+'СЕТ СН'!$I$5-'СЕТ СН'!$I$17</f>
        <v>5969.8940382800001</v>
      </c>
    </row>
    <row r="148" spans="1:26" ht="15.75" x14ac:dyDescent="0.2">
      <c r="A148" s="35">
        <f t="shared" si="3"/>
        <v>45625</v>
      </c>
      <c r="B148" s="36">
        <f>SUMIFS(СВЦЭМ!$C$39:$C$758,СВЦЭМ!$A$39:$A$758,$A148,СВЦЭМ!$B$39:$B$758,B$119)+'СЕТ СН'!$I$9+СВЦЭМ!$D$10+'СЕТ СН'!$I$5-'СЕТ СН'!$I$17</f>
        <v>6109.8104211199998</v>
      </c>
      <c r="C148" s="36">
        <f>SUMIFS(СВЦЭМ!$C$39:$C$758,СВЦЭМ!$A$39:$A$758,$A148,СВЦЭМ!$B$39:$B$758,C$119)+'СЕТ СН'!$I$9+СВЦЭМ!$D$10+'СЕТ СН'!$I$5-'СЕТ СН'!$I$17</f>
        <v>6155.8762307600009</v>
      </c>
      <c r="D148" s="36">
        <f>SUMIFS(СВЦЭМ!$C$39:$C$758,СВЦЭМ!$A$39:$A$758,$A148,СВЦЭМ!$B$39:$B$758,D$119)+'СЕТ СН'!$I$9+СВЦЭМ!$D$10+'СЕТ СН'!$I$5-'СЕТ СН'!$I$17</f>
        <v>6168.9226121200008</v>
      </c>
      <c r="E148" s="36">
        <f>SUMIFS(СВЦЭМ!$C$39:$C$758,СВЦЭМ!$A$39:$A$758,$A148,СВЦЭМ!$B$39:$B$758,E$119)+'СЕТ СН'!$I$9+СВЦЭМ!$D$10+'СЕТ СН'!$I$5-'СЕТ СН'!$I$17</f>
        <v>6170.4188526600001</v>
      </c>
      <c r="F148" s="36">
        <f>SUMIFS(СВЦЭМ!$C$39:$C$758,СВЦЭМ!$A$39:$A$758,$A148,СВЦЭМ!$B$39:$B$758,F$119)+'СЕТ СН'!$I$9+СВЦЭМ!$D$10+'СЕТ СН'!$I$5-'СЕТ СН'!$I$17</f>
        <v>6166.5054507000004</v>
      </c>
      <c r="G148" s="36">
        <f>SUMIFS(СВЦЭМ!$C$39:$C$758,СВЦЭМ!$A$39:$A$758,$A148,СВЦЭМ!$B$39:$B$758,G$119)+'СЕТ СН'!$I$9+СВЦЭМ!$D$10+'СЕТ СН'!$I$5-'СЕТ СН'!$I$17</f>
        <v>6167.9037345899997</v>
      </c>
      <c r="H148" s="36">
        <f>SUMIFS(СВЦЭМ!$C$39:$C$758,СВЦЭМ!$A$39:$A$758,$A148,СВЦЭМ!$B$39:$B$758,H$119)+'СЕТ СН'!$I$9+СВЦЭМ!$D$10+'СЕТ СН'!$I$5-'СЕТ СН'!$I$17</f>
        <v>6102.63764034</v>
      </c>
      <c r="I148" s="36">
        <f>SUMIFS(СВЦЭМ!$C$39:$C$758,СВЦЭМ!$A$39:$A$758,$A148,СВЦЭМ!$B$39:$B$758,I$119)+'СЕТ СН'!$I$9+СВЦЭМ!$D$10+'СЕТ СН'!$I$5-'СЕТ СН'!$I$17</f>
        <v>6028.9025470699999</v>
      </c>
      <c r="J148" s="36">
        <f>SUMIFS(СВЦЭМ!$C$39:$C$758,СВЦЭМ!$A$39:$A$758,$A148,СВЦЭМ!$B$39:$B$758,J$119)+'СЕТ СН'!$I$9+СВЦЭМ!$D$10+'СЕТ СН'!$I$5-'СЕТ СН'!$I$17</f>
        <v>5968.2699234199999</v>
      </c>
      <c r="K148" s="36">
        <f>SUMIFS(СВЦЭМ!$C$39:$C$758,СВЦЭМ!$A$39:$A$758,$A148,СВЦЭМ!$B$39:$B$758,K$119)+'СЕТ СН'!$I$9+СВЦЭМ!$D$10+'СЕТ СН'!$I$5-'СЕТ СН'!$I$17</f>
        <v>5960.78964731</v>
      </c>
      <c r="L148" s="36">
        <f>SUMIFS(СВЦЭМ!$C$39:$C$758,СВЦЭМ!$A$39:$A$758,$A148,СВЦЭМ!$B$39:$B$758,L$119)+'СЕТ СН'!$I$9+СВЦЭМ!$D$10+'СЕТ СН'!$I$5-'СЕТ СН'!$I$17</f>
        <v>5959.1762062300004</v>
      </c>
      <c r="M148" s="36">
        <f>SUMIFS(СВЦЭМ!$C$39:$C$758,СВЦЭМ!$A$39:$A$758,$A148,СВЦЭМ!$B$39:$B$758,M$119)+'СЕТ СН'!$I$9+СВЦЭМ!$D$10+'СЕТ СН'!$I$5-'СЕТ СН'!$I$17</f>
        <v>5969.6432880800003</v>
      </c>
      <c r="N148" s="36">
        <f>SUMIFS(СВЦЭМ!$C$39:$C$758,СВЦЭМ!$A$39:$A$758,$A148,СВЦЭМ!$B$39:$B$758,N$119)+'СЕТ СН'!$I$9+СВЦЭМ!$D$10+'СЕТ СН'!$I$5-'СЕТ СН'!$I$17</f>
        <v>5988.5247383099995</v>
      </c>
      <c r="O148" s="36">
        <f>SUMIFS(СВЦЭМ!$C$39:$C$758,СВЦЭМ!$A$39:$A$758,$A148,СВЦЭМ!$B$39:$B$758,O$119)+'СЕТ СН'!$I$9+СВЦЭМ!$D$10+'СЕТ СН'!$I$5-'СЕТ СН'!$I$17</f>
        <v>5987.5171946999999</v>
      </c>
      <c r="P148" s="36">
        <f>SUMIFS(СВЦЭМ!$C$39:$C$758,СВЦЭМ!$A$39:$A$758,$A148,СВЦЭМ!$B$39:$B$758,P$119)+'СЕТ СН'!$I$9+СВЦЭМ!$D$10+'СЕТ СН'!$I$5-'СЕТ СН'!$I$17</f>
        <v>5995.2597101600004</v>
      </c>
      <c r="Q148" s="36">
        <f>SUMIFS(СВЦЭМ!$C$39:$C$758,СВЦЭМ!$A$39:$A$758,$A148,СВЦЭМ!$B$39:$B$758,Q$119)+'СЕТ СН'!$I$9+СВЦЭМ!$D$10+'СЕТ СН'!$I$5-'СЕТ СН'!$I$17</f>
        <v>6029.0689415699999</v>
      </c>
      <c r="R148" s="36">
        <f>SUMIFS(СВЦЭМ!$C$39:$C$758,СВЦЭМ!$A$39:$A$758,$A148,СВЦЭМ!$B$39:$B$758,R$119)+'СЕТ СН'!$I$9+СВЦЭМ!$D$10+'СЕТ СН'!$I$5-'СЕТ СН'!$I$17</f>
        <v>6009.4803905099998</v>
      </c>
      <c r="S148" s="36">
        <f>SUMIFS(СВЦЭМ!$C$39:$C$758,СВЦЭМ!$A$39:$A$758,$A148,СВЦЭМ!$B$39:$B$758,S$119)+'СЕТ СН'!$I$9+СВЦЭМ!$D$10+'СЕТ СН'!$I$5-'СЕТ СН'!$I$17</f>
        <v>5986.70129069</v>
      </c>
      <c r="T148" s="36">
        <f>SUMIFS(СВЦЭМ!$C$39:$C$758,СВЦЭМ!$A$39:$A$758,$A148,СВЦЭМ!$B$39:$B$758,T$119)+'СЕТ СН'!$I$9+СВЦЭМ!$D$10+'СЕТ СН'!$I$5-'СЕТ СН'!$I$17</f>
        <v>5925.4992189000004</v>
      </c>
      <c r="U148" s="36">
        <f>SUMIFS(СВЦЭМ!$C$39:$C$758,СВЦЭМ!$A$39:$A$758,$A148,СВЦЭМ!$B$39:$B$758,U$119)+'СЕТ СН'!$I$9+СВЦЭМ!$D$10+'СЕТ СН'!$I$5-'СЕТ СН'!$I$17</f>
        <v>5947.49887992</v>
      </c>
      <c r="V148" s="36">
        <f>SUMIFS(СВЦЭМ!$C$39:$C$758,СВЦЭМ!$A$39:$A$758,$A148,СВЦЭМ!$B$39:$B$758,V$119)+'СЕТ СН'!$I$9+СВЦЭМ!$D$10+'СЕТ СН'!$I$5-'СЕТ СН'!$I$17</f>
        <v>5978.1324314399999</v>
      </c>
      <c r="W148" s="36">
        <f>SUMIFS(СВЦЭМ!$C$39:$C$758,СВЦЭМ!$A$39:$A$758,$A148,СВЦЭМ!$B$39:$B$758,W$119)+'СЕТ СН'!$I$9+СВЦЭМ!$D$10+'СЕТ СН'!$I$5-'СЕТ СН'!$I$17</f>
        <v>5985.9638300099996</v>
      </c>
      <c r="X148" s="36">
        <f>SUMIFS(СВЦЭМ!$C$39:$C$758,СВЦЭМ!$A$39:$A$758,$A148,СВЦЭМ!$B$39:$B$758,X$119)+'СЕТ СН'!$I$9+СВЦЭМ!$D$10+'СЕТ СН'!$I$5-'СЕТ СН'!$I$17</f>
        <v>6017.5473340899998</v>
      </c>
      <c r="Y148" s="36">
        <f>SUMIFS(СВЦЭМ!$C$39:$C$758,СВЦЭМ!$A$39:$A$758,$A148,СВЦЭМ!$B$39:$B$758,Y$119)+'СЕТ СН'!$I$9+СВЦЭМ!$D$10+'СЕТ СН'!$I$5-'СЕТ СН'!$I$17</f>
        <v>6027.7969413399996</v>
      </c>
    </row>
    <row r="149" spans="1:26" ht="15.75" x14ac:dyDescent="0.2">
      <c r="A149" s="35">
        <f t="shared" si="3"/>
        <v>45626</v>
      </c>
      <c r="B149" s="36">
        <f>SUMIFS(СВЦЭМ!$C$39:$C$758,СВЦЭМ!$A$39:$A$758,$A149,СВЦЭМ!$B$39:$B$758,B$119)+'СЕТ СН'!$I$9+СВЦЭМ!$D$10+'СЕТ СН'!$I$5-'СЕТ СН'!$I$17</f>
        <v>6060.0093118000004</v>
      </c>
      <c r="C149" s="36">
        <f>SUMIFS(СВЦЭМ!$C$39:$C$758,СВЦЭМ!$A$39:$A$758,$A149,СВЦЭМ!$B$39:$B$758,C$119)+'СЕТ СН'!$I$9+СВЦЭМ!$D$10+'СЕТ СН'!$I$5-'СЕТ СН'!$I$17</f>
        <v>6069.5169278499998</v>
      </c>
      <c r="D149" s="36">
        <f>SUMIFS(СВЦЭМ!$C$39:$C$758,СВЦЭМ!$A$39:$A$758,$A149,СВЦЭМ!$B$39:$B$758,D$119)+'СЕТ СН'!$I$9+СВЦЭМ!$D$10+'СЕТ СН'!$I$5-'СЕТ СН'!$I$17</f>
        <v>6087.4669681100004</v>
      </c>
      <c r="E149" s="36">
        <f>SUMIFS(СВЦЭМ!$C$39:$C$758,СВЦЭМ!$A$39:$A$758,$A149,СВЦЭМ!$B$39:$B$758,E$119)+'СЕТ СН'!$I$9+СВЦЭМ!$D$10+'СЕТ СН'!$I$5-'СЕТ СН'!$I$17</f>
        <v>6095.96538573</v>
      </c>
      <c r="F149" s="36">
        <f>SUMIFS(СВЦЭМ!$C$39:$C$758,СВЦЭМ!$A$39:$A$758,$A149,СВЦЭМ!$B$39:$B$758,F$119)+'СЕТ СН'!$I$9+СВЦЭМ!$D$10+'СЕТ СН'!$I$5-'СЕТ СН'!$I$17</f>
        <v>6088.0811187899999</v>
      </c>
      <c r="G149" s="36">
        <f>SUMIFS(СВЦЭМ!$C$39:$C$758,СВЦЭМ!$A$39:$A$758,$A149,СВЦЭМ!$B$39:$B$758,G$119)+'СЕТ СН'!$I$9+СВЦЭМ!$D$10+'СЕТ СН'!$I$5-'СЕТ СН'!$I$17</f>
        <v>6076.8038097099998</v>
      </c>
      <c r="H149" s="36">
        <f>SUMIFS(СВЦЭМ!$C$39:$C$758,СВЦЭМ!$A$39:$A$758,$A149,СВЦЭМ!$B$39:$B$758,H$119)+'СЕТ СН'!$I$9+СВЦЭМ!$D$10+'СЕТ СН'!$I$5-'СЕТ СН'!$I$17</f>
        <v>6101.0098884700001</v>
      </c>
      <c r="I149" s="36">
        <f>SUMIFS(СВЦЭМ!$C$39:$C$758,СВЦЭМ!$A$39:$A$758,$A149,СВЦЭМ!$B$39:$B$758,I$119)+'СЕТ СН'!$I$9+СВЦЭМ!$D$10+'СЕТ СН'!$I$5-'СЕТ СН'!$I$17</f>
        <v>6072.7867323199998</v>
      </c>
      <c r="J149" s="36">
        <f>SUMIFS(СВЦЭМ!$C$39:$C$758,СВЦЭМ!$A$39:$A$758,$A149,СВЦЭМ!$B$39:$B$758,J$119)+'СЕТ СН'!$I$9+СВЦЭМ!$D$10+'СЕТ СН'!$I$5-'СЕТ СН'!$I$17</f>
        <v>6026.3442853799997</v>
      </c>
      <c r="K149" s="36">
        <f>SUMIFS(СВЦЭМ!$C$39:$C$758,СВЦЭМ!$A$39:$A$758,$A149,СВЦЭМ!$B$39:$B$758,K$119)+'СЕТ СН'!$I$9+СВЦЭМ!$D$10+'СЕТ СН'!$I$5-'СЕТ СН'!$I$17</f>
        <v>5991.1656103999994</v>
      </c>
      <c r="L149" s="36">
        <f>SUMIFS(СВЦЭМ!$C$39:$C$758,СВЦЭМ!$A$39:$A$758,$A149,СВЦЭМ!$B$39:$B$758,L$119)+'СЕТ СН'!$I$9+СВЦЭМ!$D$10+'СЕТ СН'!$I$5-'СЕТ СН'!$I$17</f>
        <v>5957.39894749</v>
      </c>
      <c r="M149" s="36">
        <f>SUMIFS(СВЦЭМ!$C$39:$C$758,СВЦЭМ!$A$39:$A$758,$A149,СВЦЭМ!$B$39:$B$758,M$119)+'СЕТ СН'!$I$9+СВЦЭМ!$D$10+'СЕТ СН'!$I$5-'СЕТ СН'!$I$17</f>
        <v>5995.17092271</v>
      </c>
      <c r="N149" s="36">
        <f>SUMIFS(СВЦЭМ!$C$39:$C$758,СВЦЭМ!$A$39:$A$758,$A149,СВЦЭМ!$B$39:$B$758,N$119)+'СЕТ СН'!$I$9+СВЦЭМ!$D$10+'СЕТ СН'!$I$5-'СЕТ СН'!$I$17</f>
        <v>6000.3258696399998</v>
      </c>
      <c r="O149" s="36">
        <f>SUMIFS(СВЦЭМ!$C$39:$C$758,СВЦЭМ!$A$39:$A$758,$A149,СВЦЭМ!$B$39:$B$758,O$119)+'СЕТ СН'!$I$9+СВЦЭМ!$D$10+'СЕТ СН'!$I$5-'СЕТ СН'!$I$17</f>
        <v>6016.4532870799994</v>
      </c>
      <c r="P149" s="36">
        <f>SUMIFS(СВЦЭМ!$C$39:$C$758,СВЦЭМ!$A$39:$A$758,$A149,СВЦЭМ!$B$39:$B$758,P$119)+'СЕТ СН'!$I$9+СВЦЭМ!$D$10+'СЕТ СН'!$I$5-'СЕТ СН'!$I$17</f>
        <v>6027.7359990200002</v>
      </c>
      <c r="Q149" s="36">
        <f>SUMIFS(СВЦЭМ!$C$39:$C$758,СВЦЭМ!$A$39:$A$758,$A149,СВЦЭМ!$B$39:$B$758,Q$119)+'СЕТ СН'!$I$9+СВЦЭМ!$D$10+'СЕТ СН'!$I$5-'СЕТ СН'!$I$17</f>
        <v>6042.2439471300004</v>
      </c>
      <c r="R149" s="36">
        <f>SUMIFS(СВЦЭМ!$C$39:$C$758,СВЦЭМ!$A$39:$A$758,$A149,СВЦЭМ!$B$39:$B$758,R$119)+'СЕТ СН'!$I$9+СВЦЭМ!$D$10+'СЕТ СН'!$I$5-'СЕТ СН'!$I$17</f>
        <v>6032.1958718900005</v>
      </c>
      <c r="S149" s="36">
        <f>SUMIFS(СВЦЭМ!$C$39:$C$758,СВЦЭМ!$A$39:$A$758,$A149,СВЦЭМ!$B$39:$B$758,S$119)+'СЕТ СН'!$I$9+СВЦЭМ!$D$10+'СЕТ СН'!$I$5-'СЕТ СН'!$I$17</f>
        <v>5994.0583315100002</v>
      </c>
      <c r="T149" s="36">
        <f>SUMIFS(СВЦЭМ!$C$39:$C$758,СВЦЭМ!$A$39:$A$758,$A149,СВЦЭМ!$B$39:$B$758,T$119)+'СЕТ СН'!$I$9+СВЦЭМ!$D$10+'СЕТ СН'!$I$5-'СЕТ СН'!$I$17</f>
        <v>5939.3481292400002</v>
      </c>
      <c r="U149" s="36">
        <f>SUMIFS(СВЦЭМ!$C$39:$C$758,СВЦЭМ!$A$39:$A$758,$A149,СВЦЭМ!$B$39:$B$758,U$119)+'СЕТ СН'!$I$9+СВЦЭМ!$D$10+'СЕТ СН'!$I$5-'СЕТ СН'!$I$17</f>
        <v>5956.7890581000001</v>
      </c>
      <c r="V149" s="36">
        <f>SUMIFS(СВЦЭМ!$C$39:$C$758,СВЦЭМ!$A$39:$A$758,$A149,СВЦЭМ!$B$39:$B$758,V$119)+'СЕТ СН'!$I$9+СВЦЭМ!$D$10+'СЕТ СН'!$I$5-'СЕТ СН'!$I$17</f>
        <v>5981.7552413100002</v>
      </c>
      <c r="W149" s="36">
        <f>SUMIFS(СВЦЭМ!$C$39:$C$758,СВЦЭМ!$A$39:$A$758,$A149,СВЦЭМ!$B$39:$B$758,W$119)+'СЕТ СН'!$I$9+СВЦЭМ!$D$10+'СЕТ СН'!$I$5-'СЕТ СН'!$I$17</f>
        <v>5995.5145026499995</v>
      </c>
      <c r="X149" s="36">
        <f>SUMIFS(СВЦЭМ!$C$39:$C$758,СВЦЭМ!$A$39:$A$758,$A149,СВЦЭМ!$B$39:$B$758,X$119)+'СЕТ СН'!$I$9+СВЦЭМ!$D$10+'СЕТ СН'!$I$5-'СЕТ СН'!$I$17</f>
        <v>6031.9220182999998</v>
      </c>
      <c r="Y149" s="36">
        <f>SUMIFS(СВЦЭМ!$C$39:$C$758,СВЦЭМ!$A$39:$A$758,$A149,СВЦЭМ!$B$39:$B$758,Y$119)+'СЕТ СН'!$I$9+СВЦЭМ!$D$10+'СЕТ СН'!$I$5-'СЕТ СН'!$I$17</f>
        <v>6035.0653776500003</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5" t="s">
        <v>74</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9"/>
      <c r="W154" s="39"/>
      <c r="X154" s="39"/>
      <c r="Y154" s="39"/>
      <c r="Z154" s="39"/>
    </row>
    <row r="155" spans="1:26" ht="15.75" customHeight="1" x14ac:dyDescent="0.2">
      <c r="A155" s="135"/>
      <c r="B155" s="135"/>
      <c r="C155" s="135"/>
      <c r="D155" s="135"/>
      <c r="E155" s="135"/>
      <c r="F155" s="135"/>
      <c r="G155" s="135"/>
      <c r="H155" s="135"/>
      <c r="I155" s="135"/>
      <c r="J155" s="135"/>
      <c r="K155" s="135"/>
      <c r="L155" s="135"/>
      <c r="M155" s="135"/>
      <c r="N155" s="138">
        <f>СВЦЭМ!$D$12+'СЕТ СН'!$F$10-'СЕТ СН'!$F$18</f>
        <v>650786.49499284697</v>
      </c>
      <c r="O155" s="139"/>
      <c r="P155" s="138">
        <f>СВЦЭМ!$D$12+'СЕТ СН'!$F$10-'СЕТ СН'!$G$18</f>
        <v>650786.49499284697</v>
      </c>
      <c r="Q155" s="139"/>
      <c r="R155" s="138">
        <f>СВЦЭМ!$D$12+'СЕТ СН'!$F$10-'СЕТ СН'!$H$18</f>
        <v>650786.49499284697</v>
      </c>
      <c r="S155" s="139"/>
      <c r="T155" s="138">
        <f>СВЦЭМ!$D$12+'СЕТ СН'!$F$10-'СЕТ СН'!$I$18</f>
        <v>650786.49499284697</v>
      </c>
      <c r="U155" s="139"/>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91" zoomScale="70" zoomScaleNormal="70" zoomScaleSheetLayoutView="80" workbookViewId="0">
      <selection activeCell="AB111" sqref="AB111"/>
    </sheetView>
  </sheetViews>
  <sheetFormatPr defaultColWidth="10.75" defaultRowHeight="15" x14ac:dyDescent="0.25"/>
  <cols>
    <col min="1" max="25" width="10.75" style="41"/>
    <col min="26" max="16384" width="10.75" style="30"/>
  </cols>
  <sheetData>
    <row r="1" spans="1:27" ht="33"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2024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39</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3" customHeight="1" x14ac:dyDescent="0.2">
      <c r="A4" s="140" t="s">
        <v>9</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01.11.2024</v>
      </c>
      <c r="B12" s="36">
        <f>SUMIFS(СВЦЭМ!$C$39:$C$758,СВЦЭМ!$A$39:$A$758,$A12,СВЦЭМ!$B$39:$B$758,B$11)+'СЕТ СН'!$F$9+СВЦЭМ!$D$10+'СЕТ СН'!$F$6-'СЕТ СН'!$F$19</f>
        <v>2010.6424596299998</v>
      </c>
      <c r="C12" s="36">
        <f>SUMIFS(СВЦЭМ!$C$39:$C$758,СВЦЭМ!$A$39:$A$758,$A12,СВЦЭМ!$B$39:$B$758,C$11)+'СЕТ СН'!$F$9+СВЦЭМ!$D$10+'СЕТ СН'!$F$6-'СЕТ СН'!$F$19</f>
        <v>2083.22180514</v>
      </c>
      <c r="D12" s="36">
        <f>SUMIFS(СВЦЭМ!$C$39:$C$758,СВЦЭМ!$A$39:$A$758,$A12,СВЦЭМ!$B$39:$B$758,D$11)+'СЕТ СН'!$F$9+СВЦЭМ!$D$10+'СЕТ СН'!$F$6-'СЕТ СН'!$F$19</f>
        <v>2118.1278609999999</v>
      </c>
      <c r="E12" s="36">
        <f>SUMIFS(СВЦЭМ!$C$39:$C$758,СВЦЭМ!$A$39:$A$758,$A12,СВЦЭМ!$B$39:$B$758,E$11)+'СЕТ СН'!$F$9+СВЦЭМ!$D$10+'СЕТ СН'!$F$6-'СЕТ СН'!$F$19</f>
        <v>2149.4775335899999</v>
      </c>
      <c r="F12" s="36">
        <f>SUMIFS(СВЦЭМ!$C$39:$C$758,СВЦЭМ!$A$39:$A$758,$A12,СВЦЭМ!$B$39:$B$758,F$11)+'СЕТ СН'!$F$9+СВЦЭМ!$D$10+'СЕТ СН'!$F$6-'СЕТ СН'!$F$19</f>
        <v>2137.5711106399999</v>
      </c>
      <c r="G12" s="36">
        <f>SUMIFS(СВЦЭМ!$C$39:$C$758,СВЦЭМ!$A$39:$A$758,$A12,СВЦЭМ!$B$39:$B$758,G$11)+'СЕТ СН'!$F$9+СВЦЭМ!$D$10+'СЕТ СН'!$F$6-'СЕТ СН'!$F$19</f>
        <v>2131.6875401900002</v>
      </c>
      <c r="H12" s="36">
        <f>SUMIFS(СВЦЭМ!$C$39:$C$758,СВЦЭМ!$A$39:$A$758,$A12,СВЦЭМ!$B$39:$B$758,H$11)+'СЕТ СН'!$F$9+СВЦЭМ!$D$10+'СЕТ СН'!$F$6-'СЕТ СН'!$F$19</f>
        <v>2088.05896914</v>
      </c>
      <c r="I12" s="36">
        <f>SUMIFS(СВЦЭМ!$C$39:$C$758,СВЦЭМ!$A$39:$A$758,$A12,СВЦЭМ!$B$39:$B$758,I$11)+'СЕТ СН'!$F$9+СВЦЭМ!$D$10+'СЕТ СН'!$F$6-'СЕТ СН'!$F$19</f>
        <v>2004.0023056599998</v>
      </c>
      <c r="J12" s="36">
        <f>SUMIFS(СВЦЭМ!$C$39:$C$758,СВЦЭМ!$A$39:$A$758,$A12,СВЦЭМ!$B$39:$B$758,J$11)+'СЕТ СН'!$F$9+СВЦЭМ!$D$10+'СЕТ СН'!$F$6-'СЕТ СН'!$F$19</f>
        <v>1961.6254968999999</v>
      </c>
      <c r="K12" s="36">
        <f>SUMIFS(СВЦЭМ!$C$39:$C$758,СВЦЭМ!$A$39:$A$758,$A12,СВЦЭМ!$B$39:$B$758,K$11)+'СЕТ СН'!$F$9+СВЦЭМ!$D$10+'СЕТ СН'!$F$6-'СЕТ СН'!$F$19</f>
        <v>1924.4340411399999</v>
      </c>
      <c r="L12" s="36">
        <f>SUMIFS(СВЦЭМ!$C$39:$C$758,СВЦЭМ!$A$39:$A$758,$A12,СВЦЭМ!$B$39:$B$758,L$11)+'СЕТ СН'!$F$9+СВЦЭМ!$D$10+'СЕТ СН'!$F$6-'СЕТ СН'!$F$19</f>
        <v>1926.51939963</v>
      </c>
      <c r="M12" s="36">
        <f>SUMIFS(СВЦЭМ!$C$39:$C$758,СВЦЭМ!$A$39:$A$758,$A12,СВЦЭМ!$B$39:$B$758,M$11)+'СЕТ СН'!$F$9+СВЦЭМ!$D$10+'СЕТ СН'!$F$6-'СЕТ СН'!$F$19</f>
        <v>1979.1082703699999</v>
      </c>
      <c r="N12" s="36">
        <f>SUMIFS(СВЦЭМ!$C$39:$C$758,СВЦЭМ!$A$39:$A$758,$A12,СВЦЭМ!$B$39:$B$758,N$11)+'СЕТ СН'!$F$9+СВЦЭМ!$D$10+'СЕТ СН'!$F$6-'СЕТ СН'!$F$19</f>
        <v>1979.7593185599999</v>
      </c>
      <c r="O12" s="36">
        <f>SUMIFS(СВЦЭМ!$C$39:$C$758,СВЦЭМ!$A$39:$A$758,$A12,СВЦЭМ!$B$39:$B$758,O$11)+'СЕТ СН'!$F$9+СВЦЭМ!$D$10+'СЕТ СН'!$F$6-'СЕТ СН'!$F$19</f>
        <v>1978.5906417499998</v>
      </c>
      <c r="P12" s="36">
        <f>SUMIFS(СВЦЭМ!$C$39:$C$758,СВЦЭМ!$A$39:$A$758,$A12,СВЦЭМ!$B$39:$B$758,P$11)+'СЕТ СН'!$F$9+СВЦЭМ!$D$10+'СЕТ СН'!$F$6-'СЕТ СН'!$F$19</f>
        <v>1985.8345544199999</v>
      </c>
      <c r="Q12" s="36">
        <f>SUMIFS(СВЦЭМ!$C$39:$C$758,СВЦЭМ!$A$39:$A$758,$A12,СВЦЭМ!$B$39:$B$758,Q$11)+'СЕТ СН'!$F$9+СВЦЭМ!$D$10+'СЕТ СН'!$F$6-'СЕТ СН'!$F$19</f>
        <v>1981.98584992</v>
      </c>
      <c r="R12" s="36">
        <f>SUMIFS(СВЦЭМ!$C$39:$C$758,СВЦЭМ!$A$39:$A$758,$A12,СВЦЭМ!$B$39:$B$758,R$11)+'СЕТ СН'!$F$9+СВЦЭМ!$D$10+'СЕТ СН'!$F$6-'СЕТ СН'!$F$19</f>
        <v>1994.1394789899998</v>
      </c>
      <c r="S12" s="36">
        <f>SUMIFS(СВЦЭМ!$C$39:$C$758,СВЦЭМ!$A$39:$A$758,$A12,СВЦЭМ!$B$39:$B$758,S$11)+'СЕТ СН'!$F$9+СВЦЭМ!$D$10+'СЕТ СН'!$F$6-'СЕТ СН'!$F$19</f>
        <v>1987.5717788299999</v>
      </c>
      <c r="T12" s="36">
        <f>SUMIFS(СВЦЭМ!$C$39:$C$758,СВЦЭМ!$A$39:$A$758,$A12,СВЦЭМ!$B$39:$B$758,T$11)+'СЕТ СН'!$F$9+СВЦЭМ!$D$10+'СЕТ СН'!$F$6-'СЕТ СН'!$F$19</f>
        <v>1912.0085493399999</v>
      </c>
      <c r="U12" s="36">
        <f>SUMIFS(СВЦЭМ!$C$39:$C$758,СВЦЭМ!$A$39:$A$758,$A12,СВЦЭМ!$B$39:$B$758,U$11)+'СЕТ СН'!$F$9+СВЦЭМ!$D$10+'СЕТ СН'!$F$6-'СЕТ СН'!$F$19</f>
        <v>1912.5542930299998</v>
      </c>
      <c r="V12" s="36">
        <f>SUMIFS(СВЦЭМ!$C$39:$C$758,СВЦЭМ!$A$39:$A$758,$A12,СВЦЭМ!$B$39:$B$758,V$11)+'СЕТ СН'!$F$9+СВЦЭМ!$D$10+'СЕТ СН'!$F$6-'СЕТ СН'!$F$19</f>
        <v>1947.0108941599999</v>
      </c>
      <c r="W12" s="36">
        <f>SUMIFS(СВЦЭМ!$C$39:$C$758,СВЦЭМ!$A$39:$A$758,$A12,СВЦЭМ!$B$39:$B$758,W$11)+'СЕТ СН'!$F$9+СВЦЭМ!$D$10+'СЕТ СН'!$F$6-'СЕТ СН'!$F$19</f>
        <v>1971.9589790399998</v>
      </c>
      <c r="X12" s="36">
        <f>SUMIFS(СВЦЭМ!$C$39:$C$758,СВЦЭМ!$A$39:$A$758,$A12,СВЦЭМ!$B$39:$B$758,X$11)+'СЕТ СН'!$F$9+СВЦЭМ!$D$10+'СЕТ СН'!$F$6-'СЕТ СН'!$F$19</f>
        <v>1968.8340959099999</v>
      </c>
      <c r="Y12" s="36">
        <f>SUMIFS(СВЦЭМ!$C$39:$C$758,СВЦЭМ!$A$39:$A$758,$A12,СВЦЭМ!$B$39:$B$758,Y$11)+'СЕТ СН'!$F$9+СВЦЭМ!$D$10+'СЕТ СН'!$F$6-'СЕТ СН'!$F$19</f>
        <v>1983.7743250199999</v>
      </c>
      <c r="AA12" s="37"/>
    </row>
    <row r="13" spans="1:27" ht="15.75" x14ac:dyDescent="0.2">
      <c r="A13" s="35">
        <f>A12+1</f>
        <v>45598</v>
      </c>
      <c r="B13" s="36">
        <f>SUMIFS(СВЦЭМ!$C$39:$C$758,СВЦЭМ!$A$39:$A$758,$A13,СВЦЭМ!$B$39:$B$758,B$11)+'СЕТ СН'!$F$9+СВЦЭМ!$D$10+'СЕТ СН'!$F$6-'СЕТ СН'!$F$19</f>
        <v>1969.63189855</v>
      </c>
      <c r="C13" s="36">
        <f>SUMIFS(СВЦЭМ!$C$39:$C$758,СВЦЭМ!$A$39:$A$758,$A13,СВЦЭМ!$B$39:$B$758,C$11)+'СЕТ СН'!$F$9+СВЦЭМ!$D$10+'СЕТ СН'!$F$6-'СЕТ СН'!$F$19</f>
        <v>1965.9308973899999</v>
      </c>
      <c r="D13" s="36">
        <f>SUMIFS(СВЦЭМ!$C$39:$C$758,СВЦЭМ!$A$39:$A$758,$A13,СВЦЭМ!$B$39:$B$758,D$11)+'СЕТ СН'!$F$9+СВЦЭМ!$D$10+'СЕТ СН'!$F$6-'СЕТ СН'!$F$19</f>
        <v>1987.9160259199998</v>
      </c>
      <c r="E13" s="36">
        <f>SUMIFS(СВЦЭМ!$C$39:$C$758,СВЦЭМ!$A$39:$A$758,$A13,СВЦЭМ!$B$39:$B$758,E$11)+'СЕТ СН'!$F$9+СВЦЭМ!$D$10+'СЕТ СН'!$F$6-'СЕТ СН'!$F$19</f>
        <v>1986.4330451399999</v>
      </c>
      <c r="F13" s="36">
        <f>SUMIFS(СВЦЭМ!$C$39:$C$758,СВЦЭМ!$A$39:$A$758,$A13,СВЦЭМ!$B$39:$B$758,F$11)+'СЕТ СН'!$F$9+СВЦЭМ!$D$10+'СЕТ СН'!$F$6-'СЕТ СН'!$F$19</f>
        <v>1986.6817261599999</v>
      </c>
      <c r="G13" s="36">
        <f>SUMIFS(СВЦЭМ!$C$39:$C$758,СВЦЭМ!$A$39:$A$758,$A13,СВЦЭМ!$B$39:$B$758,G$11)+'СЕТ СН'!$F$9+СВЦЭМ!$D$10+'СЕТ СН'!$F$6-'СЕТ СН'!$F$19</f>
        <v>1972.7725435299999</v>
      </c>
      <c r="H13" s="36">
        <f>SUMIFS(СВЦЭМ!$C$39:$C$758,СВЦЭМ!$A$39:$A$758,$A13,СВЦЭМ!$B$39:$B$758,H$11)+'СЕТ СН'!$F$9+СВЦЭМ!$D$10+'СЕТ СН'!$F$6-'СЕТ СН'!$F$19</f>
        <v>1980.76235922</v>
      </c>
      <c r="I13" s="36">
        <f>SUMIFS(СВЦЭМ!$C$39:$C$758,СВЦЭМ!$A$39:$A$758,$A13,СВЦЭМ!$B$39:$B$758,I$11)+'СЕТ СН'!$F$9+СВЦЭМ!$D$10+'СЕТ СН'!$F$6-'СЕТ СН'!$F$19</f>
        <v>1959.1583196299998</v>
      </c>
      <c r="J13" s="36">
        <f>SUMIFS(СВЦЭМ!$C$39:$C$758,СВЦЭМ!$A$39:$A$758,$A13,СВЦЭМ!$B$39:$B$758,J$11)+'СЕТ СН'!$F$9+СВЦЭМ!$D$10+'СЕТ СН'!$F$6-'СЕТ СН'!$F$19</f>
        <v>1918.5326977999998</v>
      </c>
      <c r="K13" s="36">
        <f>SUMIFS(СВЦЭМ!$C$39:$C$758,СВЦЭМ!$A$39:$A$758,$A13,СВЦЭМ!$B$39:$B$758,K$11)+'СЕТ СН'!$F$9+СВЦЭМ!$D$10+'СЕТ СН'!$F$6-'СЕТ СН'!$F$19</f>
        <v>1876.89899638</v>
      </c>
      <c r="L13" s="36">
        <f>SUMIFS(СВЦЭМ!$C$39:$C$758,СВЦЭМ!$A$39:$A$758,$A13,СВЦЭМ!$B$39:$B$758,L$11)+'СЕТ СН'!$F$9+СВЦЭМ!$D$10+'СЕТ СН'!$F$6-'СЕТ СН'!$F$19</f>
        <v>1858.2135082799998</v>
      </c>
      <c r="M13" s="36">
        <f>SUMIFS(СВЦЭМ!$C$39:$C$758,СВЦЭМ!$A$39:$A$758,$A13,СВЦЭМ!$B$39:$B$758,M$11)+'СЕТ СН'!$F$9+СВЦЭМ!$D$10+'СЕТ СН'!$F$6-'СЕТ СН'!$F$19</f>
        <v>1860.6609212599999</v>
      </c>
      <c r="N13" s="36">
        <f>SUMIFS(СВЦЭМ!$C$39:$C$758,СВЦЭМ!$A$39:$A$758,$A13,СВЦЭМ!$B$39:$B$758,N$11)+'СЕТ СН'!$F$9+СВЦЭМ!$D$10+'СЕТ СН'!$F$6-'СЕТ СН'!$F$19</f>
        <v>1872.4424356</v>
      </c>
      <c r="O13" s="36">
        <f>SUMIFS(СВЦЭМ!$C$39:$C$758,СВЦЭМ!$A$39:$A$758,$A13,СВЦЭМ!$B$39:$B$758,O$11)+'СЕТ СН'!$F$9+СВЦЭМ!$D$10+'СЕТ СН'!$F$6-'СЕТ СН'!$F$19</f>
        <v>1857.37240032</v>
      </c>
      <c r="P13" s="36">
        <f>SUMIFS(СВЦЭМ!$C$39:$C$758,СВЦЭМ!$A$39:$A$758,$A13,СВЦЭМ!$B$39:$B$758,P$11)+'СЕТ СН'!$F$9+СВЦЭМ!$D$10+'СЕТ СН'!$F$6-'СЕТ СН'!$F$19</f>
        <v>1889.0986544999998</v>
      </c>
      <c r="Q13" s="36">
        <f>SUMIFS(СВЦЭМ!$C$39:$C$758,СВЦЭМ!$A$39:$A$758,$A13,СВЦЭМ!$B$39:$B$758,Q$11)+'СЕТ СН'!$F$9+СВЦЭМ!$D$10+'СЕТ СН'!$F$6-'СЕТ СН'!$F$19</f>
        <v>1889.57290311</v>
      </c>
      <c r="R13" s="36">
        <f>SUMIFS(СВЦЭМ!$C$39:$C$758,СВЦЭМ!$A$39:$A$758,$A13,СВЦЭМ!$B$39:$B$758,R$11)+'СЕТ СН'!$F$9+СВЦЭМ!$D$10+'СЕТ СН'!$F$6-'СЕТ СН'!$F$19</f>
        <v>1892.1258080099999</v>
      </c>
      <c r="S13" s="36">
        <f>SUMIFS(СВЦЭМ!$C$39:$C$758,СВЦЭМ!$A$39:$A$758,$A13,СВЦЭМ!$B$39:$B$758,S$11)+'СЕТ СН'!$F$9+СВЦЭМ!$D$10+'СЕТ СН'!$F$6-'СЕТ СН'!$F$19</f>
        <v>1887.5087870099999</v>
      </c>
      <c r="T13" s="36">
        <f>SUMIFS(СВЦЭМ!$C$39:$C$758,СВЦЭМ!$A$39:$A$758,$A13,СВЦЭМ!$B$39:$B$758,T$11)+'СЕТ СН'!$F$9+СВЦЭМ!$D$10+'СЕТ СН'!$F$6-'СЕТ СН'!$F$19</f>
        <v>1823.5010123499999</v>
      </c>
      <c r="U13" s="36">
        <f>SUMIFS(СВЦЭМ!$C$39:$C$758,СВЦЭМ!$A$39:$A$758,$A13,СВЦЭМ!$B$39:$B$758,U$11)+'СЕТ СН'!$F$9+СВЦЭМ!$D$10+'СЕТ СН'!$F$6-'СЕТ СН'!$F$19</f>
        <v>1825.49357603</v>
      </c>
      <c r="V13" s="36">
        <f>SUMIFS(СВЦЭМ!$C$39:$C$758,СВЦЭМ!$A$39:$A$758,$A13,СВЦЭМ!$B$39:$B$758,V$11)+'СЕТ СН'!$F$9+СВЦЭМ!$D$10+'СЕТ СН'!$F$6-'СЕТ СН'!$F$19</f>
        <v>1865.8702262899999</v>
      </c>
      <c r="W13" s="36">
        <f>SUMIFS(СВЦЭМ!$C$39:$C$758,СВЦЭМ!$A$39:$A$758,$A13,СВЦЭМ!$B$39:$B$758,W$11)+'СЕТ СН'!$F$9+СВЦЭМ!$D$10+'СЕТ СН'!$F$6-'СЕТ СН'!$F$19</f>
        <v>1890.31174033</v>
      </c>
      <c r="X13" s="36">
        <f>SUMIFS(СВЦЭМ!$C$39:$C$758,СВЦЭМ!$A$39:$A$758,$A13,СВЦЭМ!$B$39:$B$758,X$11)+'СЕТ СН'!$F$9+СВЦЭМ!$D$10+'СЕТ СН'!$F$6-'СЕТ СН'!$F$19</f>
        <v>1926.0280549299998</v>
      </c>
      <c r="Y13" s="36">
        <f>SUMIFS(СВЦЭМ!$C$39:$C$758,СВЦЭМ!$A$39:$A$758,$A13,СВЦЭМ!$B$39:$B$758,Y$11)+'СЕТ СН'!$F$9+СВЦЭМ!$D$10+'СЕТ СН'!$F$6-'СЕТ СН'!$F$19</f>
        <v>1979.5456881299999</v>
      </c>
    </row>
    <row r="14" spans="1:27" ht="15.75" x14ac:dyDescent="0.2">
      <c r="A14" s="35">
        <f t="shared" ref="A14:A41" si="0">A13+1</f>
        <v>45599</v>
      </c>
      <c r="B14" s="36">
        <f>SUMIFS(СВЦЭМ!$C$39:$C$758,СВЦЭМ!$A$39:$A$758,$A14,СВЦЭМ!$B$39:$B$758,B$11)+'СЕТ СН'!$F$9+СВЦЭМ!$D$10+'СЕТ СН'!$F$6-'СЕТ СН'!$F$19</f>
        <v>1948.8435228899998</v>
      </c>
      <c r="C14" s="36">
        <f>SUMIFS(СВЦЭМ!$C$39:$C$758,СВЦЭМ!$A$39:$A$758,$A14,СВЦЭМ!$B$39:$B$758,C$11)+'СЕТ СН'!$F$9+СВЦЭМ!$D$10+'СЕТ СН'!$F$6-'СЕТ СН'!$F$19</f>
        <v>1993.39275535</v>
      </c>
      <c r="D14" s="36">
        <f>SUMIFS(СВЦЭМ!$C$39:$C$758,СВЦЭМ!$A$39:$A$758,$A14,СВЦЭМ!$B$39:$B$758,D$11)+'СЕТ СН'!$F$9+СВЦЭМ!$D$10+'СЕТ СН'!$F$6-'СЕТ СН'!$F$19</f>
        <v>2019.8696884699998</v>
      </c>
      <c r="E14" s="36">
        <f>SUMIFS(СВЦЭМ!$C$39:$C$758,СВЦЭМ!$A$39:$A$758,$A14,СВЦЭМ!$B$39:$B$758,E$11)+'СЕТ СН'!$F$9+СВЦЭМ!$D$10+'СЕТ СН'!$F$6-'СЕТ СН'!$F$19</f>
        <v>2048.3744957200001</v>
      </c>
      <c r="F14" s="36">
        <f>SUMIFS(СВЦЭМ!$C$39:$C$758,СВЦЭМ!$A$39:$A$758,$A14,СВЦЭМ!$B$39:$B$758,F$11)+'СЕТ СН'!$F$9+СВЦЭМ!$D$10+'СЕТ СН'!$F$6-'СЕТ СН'!$F$19</f>
        <v>2048.3745104499999</v>
      </c>
      <c r="G14" s="36">
        <f>SUMIFS(СВЦЭМ!$C$39:$C$758,СВЦЭМ!$A$39:$A$758,$A14,СВЦЭМ!$B$39:$B$758,G$11)+'СЕТ СН'!$F$9+СВЦЭМ!$D$10+'СЕТ СН'!$F$6-'СЕТ СН'!$F$19</f>
        <v>2023.09809481</v>
      </c>
      <c r="H14" s="36">
        <f>SUMIFS(СВЦЭМ!$C$39:$C$758,СВЦЭМ!$A$39:$A$758,$A14,СВЦЭМ!$B$39:$B$758,H$11)+'СЕТ СН'!$F$9+СВЦЭМ!$D$10+'СЕТ СН'!$F$6-'СЕТ СН'!$F$19</f>
        <v>1992.7469170899999</v>
      </c>
      <c r="I14" s="36">
        <f>SUMIFS(СВЦЭМ!$C$39:$C$758,СВЦЭМ!$A$39:$A$758,$A14,СВЦЭМ!$B$39:$B$758,I$11)+'СЕТ СН'!$F$9+СВЦЭМ!$D$10+'СЕТ СН'!$F$6-'СЕТ СН'!$F$19</f>
        <v>1959.35234786</v>
      </c>
      <c r="J14" s="36">
        <f>SUMIFS(СВЦЭМ!$C$39:$C$758,СВЦЭМ!$A$39:$A$758,$A14,СВЦЭМ!$B$39:$B$758,J$11)+'СЕТ СН'!$F$9+СВЦЭМ!$D$10+'СЕТ СН'!$F$6-'СЕТ СН'!$F$19</f>
        <v>1854.8736600499999</v>
      </c>
      <c r="K14" s="36">
        <f>SUMIFS(СВЦЭМ!$C$39:$C$758,СВЦЭМ!$A$39:$A$758,$A14,СВЦЭМ!$B$39:$B$758,K$11)+'СЕТ СН'!$F$9+СВЦЭМ!$D$10+'СЕТ СН'!$F$6-'СЕТ СН'!$F$19</f>
        <v>1772.6158080599998</v>
      </c>
      <c r="L14" s="36">
        <f>SUMIFS(СВЦЭМ!$C$39:$C$758,СВЦЭМ!$A$39:$A$758,$A14,СВЦЭМ!$B$39:$B$758,L$11)+'СЕТ СН'!$F$9+СВЦЭМ!$D$10+'СЕТ СН'!$F$6-'СЕТ СН'!$F$19</f>
        <v>1746.91860916</v>
      </c>
      <c r="M14" s="36">
        <f>SUMIFS(СВЦЭМ!$C$39:$C$758,СВЦЭМ!$A$39:$A$758,$A14,СВЦЭМ!$B$39:$B$758,M$11)+'СЕТ СН'!$F$9+СВЦЭМ!$D$10+'СЕТ СН'!$F$6-'СЕТ СН'!$F$19</f>
        <v>1755.6901558999998</v>
      </c>
      <c r="N14" s="36">
        <f>SUMIFS(СВЦЭМ!$C$39:$C$758,СВЦЭМ!$A$39:$A$758,$A14,СВЦЭМ!$B$39:$B$758,N$11)+'СЕТ СН'!$F$9+СВЦЭМ!$D$10+'СЕТ СН'!$F$6-'СЕТ СН'!$F$19</f>
        <v>1779.5534232399998</v>
      </c>
      <c r="O14" s="36">
        <f>SUMIFS(СВЦЭМ!$C$39:$C$758,СВЦЭМ!$A$39:$A$758,$A14,СВЦЭМ!$B$39:$B$758,O$11)+'СЕТ СН'!$F$9+СВЦЭМ!$D$10+'СЕТ СН'!$F$6-'СЕТ СН'!$F$19</f>
        <v>1817.62226728</v>
      </c>
      <c r="P14" s="36">
        <f>SUMIFS(СВЦЭМ!$C$39:$C$758,СВЦЭМ!$A$39:$A$758,$A14,СВЦЭМ!$B$39:$B$758,P$11)+'СЕТ СН'!$F$9+СВЦЭМ!$D$10+'СЕТ СН'!$F$6-'СЕТ СН'!$F$19</f>
        <v>1840.7529313999999</v>
      </c>
      <c r="Q14" s="36">
        <f>SUMIFS(СВЦЭМ!$C$39:$C$758,СВЦЭМ!$A$39:$A$758,$A14,СВЦЭМ!$B$39:$B$758,Q$11)+'СЕТ СН'!$F$9+СВЦЭМ!$D$10+'СЕТ СН'!$F$6-'СЕТ СН'!$F$19</f>
        <v>1857.5232332099999</v>
      </c>
      <c r="R14" s="36">
        <f>SUMIFS(СВЦЭМ!$C$39:$C$758,СВЦЭМ!$A$39:$A$758,$A14,СВЦЭМ!$B$39:$B$758,R$11)+'СЕТ СН'!$F$9+СВЦЭМ!$D$10+'СЕТ СН'!$F$6-'СЕТ СН'!$F$19</f>
        <v>1856.2185680699999</v>
      </c>
      <c r="S14" s="36">
        <f>SUMIFS(СВЦЭМ!$C$39:$C$758,СВЦЭМ!$A$39:$A$758,$A14,СВЦЭМ!$B$39:$B$758,S$11)+'СЕТ СН'!$F$9+СВЦЭМ!$D$10+'СЕТ СН'!$F$6-'СЕТ СН'!$F$19</f>
        <v>1847.4114232099998</v>
      </c>
      <c r="T14" s="36">
        <f>SUMIFS(СВЦЭМ!$C$39:$C$758,СВЦЭМ!$A$39:$A$758,$A14,СВЦЭМ!$B$39:$B$758,T$11)+'СЕТ СН'!$F$9+СВЦЭМ!$D$10+'СЕТ СН'!$F$6-'СЕТ СН'!$F$19</f>
        <v>1763.7079923499998</v>
      </c>
      <c r="U14" s="36">
        <f>SUMIFS(СВЦЭМ!$C$39:$C$758,СВЦЭМ!$A$39:$A$758,$A14,СВЦЭМ!$B$39:$B$758,U$11)+'СЕТ СН'!$F$9+СВЦЭМ!$D$10+'СЕТ СН'!$F$6-'СЕТ СН'!$F$19</f>
        <v>1744.3113086899998</v>
      </c>
      <c r="V14" s="36">
        <f>SUMIFS(СВЦЭМ!$C$39:$C$758,СВЦЭМ!$A$39:$A$758,$A14,СВЦЭМ!$B$39:$B$758,V$11)+'СЕТ СН'!$F$9+СВЦЭМ!$D$10+'СЕТ СН'!$F$6-'СЕТ СН'!$F$19</f>
        <v>1778.50794105</v>
      </c>
      <c r="W14" s="36">
        <f>SUMIFS(СВЦЭМ!$C$39:$C$758,СВЦЭМ!$A$39:$A$758,$A14,СВЦЭМ!$B$39:$B$758,W$11)+'СЕТ СН'!$F$9+СВЦЭМ!$D$10+'СЕТ СН'!$F$6-'СЕТ СН'!$F$19</f>
        <v>1799.33848711</v>
      </c>
      <c r="X14" s="36">
        <f>SUMIFS(СВЦЭМ!$C$39:$C$758,СВЦЭМ!$A$39:$A$758,$A14,СВЦЭМ!$B$39:$B$758,X$11)+'СЕТ СН'!$F$9+СВЦЭМ!$D$10+'СЕТ СН'!$F$6-'СЕТ СН'!$F$19</f>
        <v>1843.1351834</v>
      </c>
      <c r="Y14" s="36">
        <f>SUMIFS(СВЦЭМ!$C$39:$C$758,СВЦЭМ!$A$39:$A$758,$A14,СВЦЭМ!$B$39:$B$758,Y$11)+'СЕТ СН'!$F$9+СВЦЭМ!$D$10+'СЕТ СН'!$F$6-'СЕТ СН'!$F$19</f>
        <v>1889.7439755999999</v>
      </c>
    </row>
    <row r="15" spans="1:27" ht="15.75" x14ac:dyDescent="0.2">
      <c r="A15" s="35">
        <f t="shared" si="0"/>
        <v>45600</v>
      </c>
      <c r="B15" s="36">
        <f>SUMIFS(СВЦЭМ!$C$39:$C$758,СВЦЭМ!$A$39:$A$758,$A15,СВЦЭМ!$B$39:$B$758,B$11)+'СЕТ СН'!$F$9+СВЦЭМ!$D$10+'СЕТ СН'!$F$6-'СЕТ СН'!$F$19</f>
        <v>1866.23245449</v>
      </c>
      <c r="C15" s="36">
        <f>SUMIFS(СВЦЭМ!$C$39:$C$758,СВЦЭМ!$A$39:$A$758,$A15,СВЦЭМ!$B$39:$B$758,C$11)+'СЕТ СН'!$F$9+СВЦЭМ!$D$10+'СЕТ СН'!$F$6-'СЕТ СН'!$F$19</f>
        <v>1917.40090792</v>
      </c>
      <c r="D15" s="36">
        <f>SUMIFS(СВЦЭМ!$C$39:$C$758,СВЦЭМ!$A$39:$A$758,$A15,СВЦЭМ!$B$39:$B$758,D$11)+'СЕТ СН'!$F$9+СВЦЭМ!$D$10+'СЕТ СН'!$F$6-'СЕТ СН'!$F$19</f>
        <v>1939.2417679299999</v>
      </c>
      <c r="E15" s="36">
        <f>SUMIFS(СВЦЭМ!$C$39:$C$758,СВЦЭМ!$A$39:$A$758,$A15,СВЦЭМ!$B$39:$B$758,E$11)+'СЕТ СН'!$F$9+СВЦЭМ!$D$10+'СЕТ СН'!$F$6-'СЕТ СН'!$F$19</f>
        <v>1945.50487503</v>
      </c>
      <c r="F15" s="36">
        <f>SUMIFS(СВЦЭМ!$C$39:$C$758,СВЦЭМ!$A$39:$A$758,$A15,СВЦЭМ!$B$39:$B$758,F$11)+'СЕТ СН'!$F$9+СВЦЭМ!$D$10+'СЕТ СН'!$F$6-'СЕТ СН'!$F$19</f>
        <v>1948.44858849</v>
      </c>
      <c r="G15" s="36">
        <f>SUMIFS(СВЦЭМ!$C$39:$C$758,СВЦЭМ!$A$39:$A$758,$A15,СВЦЭМ!$B$39:$B$758,G$11)+'СЕТ СН'!$F$9+СВЦЭМ!$D$10+'СЕТ СН'!$F$6-'СЕТ СН'!$F$19</f>
        <v>1927.8792944299998</v>
      </c>
      <c r="H15" s="36">
        <f>SUMIFS(СВЦЭМ!$C$39:$C$758,СВЦЭМ!$A$39:$A$758,$A15,СВЦЭМ!$B$39:$B$758,H$11)+'СЕТ СН'!$F$9+СВЦЭМ!$D$10+'СЕТ СН'!$F$6-'СЕТ СН'!$F$19</f>
        <v>1981.8354593399999</v>
      </c>
      <c r="I15" s="36">
        <f>SUMIFS(СВЦЭМ!$C$39:$C$758,СВЦЭМ!$A$39:$A$758,$A15,СВЦЭМ!$B$39:$B$758,I$11)+'СЕТ СН'!$F$9+СВЦЭМ!$D$10+'СЕТ СН'!$F$6-'СЕТ СН'!$F$19</f>
        <v>2003.5537993299999</v>
      </c>
      <c r="J15" s="36">
        <f>SUMIFS(СВЦЭМ!$C$39:$C$758,СВЦЭМ!$A$39:$A$758,$A15,СВЦЭМ!$B$39:$B$758,J$11)+'СЕТ СН'!$F$9+СВЦЭМ!$D$10+'СЕТ СН'!$F$6-'СЕТ СН'!$F$19</f>
        <v>2006.67910925</v>
      </c>
      <c r="K15" s="36">
        <f>SUMIFS(СВЦЭМ!$C$39:$C$758,СВЦЭМ!$A$39:$A$758,$A15,СВЦЭМ!$B$39:$B$758,K$11)+'СЕТ СН'!$F$9+СВЦЭМ!$D$10+'СЕТ СН'!$F$6-'СЕТ СН'!$F$19</f>
        <v>1925.93675753</v>
      </c>
      <c r="L15" s="36">
        <f>SUMIFS(СВЦЭМ!$C$39:$C$758,СВЦЭМ!$A$39:$A$758,$A15,СВЦЭМ!$B$39:$B$758,L$11)+'СЕТ СН'!$F$9+СВЦЭМ!$D$10+'СЕТ СН'!$F$6-'СЕТ СН'!$F$19</f>
        <v>1858.8168444999999</v>
      </c>
      <c r="M15" s="36">
        <f>SUMIFS(СВЦЭМ!$C$39:$C$758,СВЦЭМ!$A$39:$A$758,$A15,СВЦЭМ!$B$39:$B$758,M$11)+'СЕТ СН'!$F$9+СВЦЭМ!$D$10+'СЕТ СН'!$F$6-'СЕТ СН'!$F$19</f>
        <v>1864.6984334399999</v>
      </c>
      <c r="N15" s="36">
        <f>SUMIFS(СВЦЭМ!$C$39:$C$758,СВЦЭМ!$A$39:$A$758,$A15,СВЦЭМ!$B$39:$B$758,N$11)+'СЕТ СН'!$F$9+СВЦЭМ!$D$10+'СЕТ СН'!$F$6-'СЕТ СН'!$F$19</f>
        <v>1909.7028797799999</v>
      </c>
      <c r="O15" s="36">
        <f>SUMIFS(СВЦЭМ!$C$39:$C$758,СВЦЭМ!$A$39:$A$758,$A15,СВЦЭМ!$B$39:$B$758,O$11)+'СЕТ СН'!$F$9+СВЦЭМ!$D$10+'СЕТ СН'!$F$6-'СЕТ СН'!$F$19</f>
        <v>1914.2106460099999</v>
      </c>
      <c r="P15" s="36">
        <f>SUMIFS(СВЦЭМ!$C$39:$C$758,СВЦЭМ!$A$39:$A$758,$A15,СВЦЭМ!$B$39:$B$758,P$11)+'СЕТ СН'!$F$9+СВЦЭМ!$D$10+'СЕТ СН'!$F$6-'СЕТ СН'!$F$19</f>
        <v>1922.1999314799998</v>
      </c>
      <c r="Q15" s="36">
        <f>SUMIFS(СВЦЭМ!$C$39:$C$758,СВЦЭМ!$A$39:$A$758,$A15,СВЦЭМ!$B$39:$B$758,Q$11)+'СЕТ СН'!$F$9+СВЦЭМ!$D$10+'СЕТ СН'!$F$6-'СЕТ СН'!$F$19</f>
        <v>1931.9527585199999</v>
      </c>
      <c r="R15" s="36">
        <f>SUMIFS(СВЦЭМ!$C$39:$C$758,СВЦЭМ!$A$39:$A$758,$A15,СВЦЭМ!$B$39:$B$758,R$11)+'СЕТ СН'!$F$9+СВЦЭМ!$D$10+'СЕТ СН'!$F$6-'СЕТ СН'!$F$19</f>
        <v>1925.45539276</v>
      </c>
      <c r="S15" s="36">
        <f>SUMIFS(СВЦЭМ!$C$39:$C$758,СВЦЭМ!$A$39:$A$758,$A15,СВЦЭМ!$B$39:$B$758,S$11)+'СЕТ СН'!$F$9+СВЦЭМ!$D$10+'СЕТ СН'!$F$6-'СЕТ СН'!$F$19</f>
        <v>1897.3923697</v>
      </c>
      <c r="T15" s="36">
        <f>SUMIFS(СВЦЭМ!$C$39:$C$758,СВЦЭМ!$A$39:$A$758,$A15,СВЦЭМ!$B$39:$B$758,T$11)+'СЕТ СН'!$F$9+СВЦЭМ!$D$10+'СЕТ СН'!$F$6-'СЕТ СН'!$F$19</f>
        <v>1808.97647947</v>
      </c>
      <c r="U15" s="36">
        <f>SUMIFS(СВЦЭМ!$C$39:$C$758,СВЦЭМ!$A$39:$A$758,$A15,СВЦЭМ!$B$39:$B$758,U$11)+'СЕТ СН'!$F$9+СВЦЭМ!$D$10+'СЕТ СН'!$F$6-'СЕТ СН'!$F$19</f>
        <v>1790.9111875599999</v>
      </c>
      <c r="V15" s="36">
        <f>SUMIFS(СВЦЭМ!$C$39:$C$758,СВЦЭМ!$A$39:$A$758,$A15,СВЦЭМ!$B$39:$B$758,V$11)+'СЕТ СН'!$F$9+СВЦЭМ!$D$10+'СЕТ СН'!$F$6-'СЕТ СН'!$F$19</f>
        <v>1815.7036525599999</v>
      </c>
      <c r="W15" s="36">
        <f>SUMIFS(СВЦЭМ!$C$39:$C$758,СВЦЭМ!$A$39:$A$758,$A15,СВЦЭМ!$B$39:$B$758,W$11)+'СЕТ СН'!$F$9+СВЦЭМ!$D$10+'СЕТ СН'!$F$6-'СЕТ СН'!$F$19</f>
        <v>1849.5056065799999</v>
      </c>
      <c r="X15" s="36">
        <f>SUMIFS(СВЦЭМ!$C$39:$C$758,СВЦЭМ!$A$39:$A$758,$A15,СВЦЭМ!$B$39:$B$758,X$11)+'СЕТ СН'!$F$9+СВЦЭМ!$D$10+'СЕТ СН'!$F$6-'СЕТ СН'!$F$19</f>
        <v>1909.89665294</v>
      </c>
      <c r="Y15" s="36">
        <f>SUMIFS(СВЦЭМ!$C$39:$C$758,СВЦЭМ!$A$39:$A$758,$A15,СВЦЭМ!$B$39:$B$758,Y$11)+'СЕТ СН'!$F$9+СВЦЭМ!$D$10+'СЕТ СН'!$F$6-'СЕТ СН'!$F$19</f>
        <v>1952.5082288999999</v>
      </c>
    </row>
    <row r="16" spans="1:27" ht="15.75" x14ac:dyDescent="0.2">
      <c r="A16" s="35">
        <f t="shared" si="0"/>
        <v>45601</v>
      </c>
      <c r="B16" s="36">
        <f>SUMIFS(СВЦЭМ!$C$39:$C$758,СВЦЭМ!$A$39:$A$758,$A16,СВЦЭМ!$B$39:$B$758,B$11)+'СЕТ СН'!$F$9+СВЦЭМ!$D$10+'СЕТ СН'!$F$6-'СЕТ СН'!$F$19</f>
        <v>1961.17446103</v>
      </c>
      <c r="C16" s="36">
        <f>SUMIFS(СВЦЭМ!$C$39:$C$758,СВЦЭМ!$A$39:$A$758,$A16,СВЦЭМ!$B$39:$B$758,C$11)+'СЕТ СН'!$F$9+СВЦЭМ!$D$10+'СЕТ СН'!$F$6-'СЕТ СН'!$F$19</f>
        <v>2017.84249572</v>
      </c>
      <c r="D16" s="36">
        <f>SUMIFS(СВЦЭМ!$C$39:$C$758,СВЦЭМ!$A$39:$A$758,$A16,СВЦЭМ!$B$39:$B$758,D$11)+'СЕТ СН'!$F$9+СВЦЭМ!$D$10+'СЕТ СН'!$F$6-'СЕТ СН'!$F$19</f>
        <v>2056.6951147300001</v>
      </c>
      <c r="E16" s="36">
        <f>SUMIFS(СВЦЭМ!$C$39:$C$758,СВЦЭМ!$A$39:$A$758,$A16,СВЦЭМ!$B$39:$B$758,E$11)+'СЕТ СН'!$F$9+СВЦЭМ!$D$10+'СЕТ СН'!$F$6-'СЕТ СН'!$F$19</f>
        <v>2046.9106855399998</v>
      </c>
      <c r="F16" s="36">
        <f>SUMIFS(СВЦЭМ!$C$39:$C$758,СВЦЭМ!$A$39:$A$758,$A16,СВЦЭМ!$B$39:$B$758,F$11)+'СЕТ СН'!$F$9+СВЦЭМ!$D$10+'СЕТ СН'!$F$6-'СЕТ СН'!$F$19</f>
        <v>2035.12082184</v>
      </c>
      <c r="G16" s="36">
        <f>SUMIFS(СВЦЭМ!$C$39:$C$758,СВЦЭМ!$A$39:$A$758,$A16,СВЦЭМ!$B$39:$B$758,G$11)+'СЕТ СН'!$F$9+СВЦЭМ!$D$10+'СЕТ СН'!$F$6-'СЕТ СН'!$F$19</f>
        <v>2005.6565796599998</v>
      </c>
      <c r="H16" s="36">
        <f>SUMIFS(СВЦЭМ!$C$39:$C$758,СВЦЭМ!$A$39:$A$758,$A16,СВЦЭМ!$B$39:$B$758,H$11)+'СЕТ СН'!$F$9+СВЦЭМ!$D$10+'СЕТ СН'!$F$6-'СЕТ СН'!$F$19</f>
        <v>1971.445084</v>
      </c>
      <c r="I16" s="36">
        <f>SUMIFS(СВЦЭМ!$C$39:$C$758,СВЦЭМ!$A$39:$A$758,$A16,СВЦЭМ!$B$39:$B$758,I$11)+'СЕТ СН'!$F$9+СВЦЭМ!$D$10+'СЕТ СН'!$F$6-'СЕТ СН'!$F$19</f>
        <v>1907.3674868099999</v>
      </c>
      <c r="J16" s="36">
        <f>SUMIFS(СВЦЭМ!$C$39:$C$758,СВЦЭМ!$A$39:$A$758,$A16,СВЦЭМ!$B$39:$B$758,J$11)+'СЕТ СН'!$F$9+СВЦЭМ!$D$10+'СЕТ СН'!$F$6-'СЕТ СН'!$F$19</f>
        <v>1866.0945706999998</v>
      </c>
      <c r="K16" s="36">
        <f>SUMIFS(СВЦЭМ!$C$39:$C$758,СВЦЭМ!$A$39:$A$758,$A16,СВЦЭМ!$B$39:$B$758,K$11)+'СЕТ СН'!$F$9+СВЦЭМ!$D$10+'СЕТ СН'!$F$6-'СЕТ СН'!$F$19</f>
        <v>1847.71588206</v>
      </c>
      <c r="L16" s="36">
        <f>SUMIFS(СВЦЭМ!$C$39:$C$758,СВЦЭМ!$A$39:$A$758,$A16,СВЦЭМ!$B$39:$B$758,L$11)+'СЕТ СН'!$F$9+СВЦЭМ!$D$10+'СЕТ СН'!$F$6-'СЕТ СН'!$F$19</f>
        <v>1831.79670285</v>
      </c>
      <c r="M16" s="36">
        <f>SUMIFS(СВЦЭМ!$C$39:$C$758,СВЦЭМ!$A$39:$A$758,$A16,СВЦЭМ!$B$39:$B$758,M$11)+'СЕТ СН'!$F$9+СВЦЭМ!$D$10+'СЕТ СН'!$F$6-'СЕТ СН'!$F$19</f>
        <v>1829.8761436099999</v>
      </c>
      <c r="N16" s="36">
        <f>SUMIFS(СВЦЭМ!$C$39:$C$758,СВЦЭМ!$A$39:$A$758,$A16,СВЦЭМ!$B$39:$B$758,N$11)+'СЕТ СН'!$F$9+СВЦЭМ!$D$10+'СЕТ СН'!$F$6-'СЕТ СН'!$F$19</f>
        <v>1860.3250988299999</v>
      </c>
      <c r="O16" s="36">
        <f>SUMIFS(СВЦЭМ!$C$39:$C$758,СВЦЭМ!$A$39:$A$758,$A16,СВЦЭМ!$B$39:$B$758,O$11)+'СЕТ СН'!$F$9+СВЦЭМ!$D$10+'СЕТ СН'!$F$6-'СЕТ СН'!$F$19</f>
        <v>1848.69293879</v>
      </c>
      <c r="P16" s="36">
        <f>SUMIFS(СВЦЭМ!$C$39:$C$758,СВЦЭМ!$A$39:$A$758,$A16,СВЦЭМ!$B$39:$B$758,P$11)+'СЕТ СН'!$F$9+СВЦЭМ!$D$10+'СЕТ СН'!$F$6-'СЕТ СН'!$F$19</f>
        <v>1854.5825600599999</v>
      </c>
      <c r="Q16" s="36">
        <f>SUMIFS(СВЦЭМ!$C$39:$C$758,СВЦЭМ!$A$39:$A$758,$A16,СВЦЭМ!$B$39:$B$758,Q$11)+'СЕТ СН'!$F$9+СВЦЭМ!$D$10+'СЕТ СН'!$F$6-'СЕТ СН'!$F$19</f>
        <v>1873.6286447299999</v>
      </c>
      <c r="R16" s="36">
        <f>SUMIFS(СВЦЭМ!$C$39:$C$758,СВЦЭМ!$A$39:$A$758,$A16,СВЦЭМ!$B$39:$B$758,R$11)+'СЕТ СН'!$F$9+СВЦЭМ!$D$10+'СЕТ СН'!$F$6-'СЕТ СН'!$F$19</f>
        <v>1871.2340483799999</v>
      </c>
      <c r="S16" s="36">
        <f>SUMIFS(СВЦЭМ!$C$39:$C$758,СВЦЭМ!$A$39:$A$758,$A16,СВЦЭМ!$B$39:$B$758,S$11)+'СЕТ СН'!$F$9+СВЦЭМ!$D$10+'СЕТ СН'!$F$6-'СЕТ СН'!$F$19</f>
        <v>1855.8852952</v>
      </c>
      <c r="T16" s="36">
        <f>SUMIFS(СВЦЭМ!$C$39:$C$758,СВЦЭМ!$A$39:$A$758,$A16,СВЦЭМ!$B$39:$B$758,T$11)+'СЕТ СН'!$F$9+СВЦЭМ!$D$10+'СЕТ СН'!$F$6-'СЕТ СН'!$F$19</f>
        <v>1776.3090847899998</v>
      </c>
      <c r="U16" s="36">
        <f>SUMIFS(СВЦЭМ!$C$39:$C$758,СВЦЭМ!$A$39:$A$758,$A16,СВЦЭМ!$B$39:$B$758,U$11)+'СЕТ СН'!$F$9+СВЦЭМ!$D$10+'СЕТ СН'!$F$6-'СЕТ СН'!$F$19</f>
        <v>1803.78389238</v>
      </c>
      <c r="V16" s="36">
        <f>SUMIFS(СВЦЭМ!$C$39:$C$758,СВЦЭМ!$A$39:$A$758,$A16,СВЦЭМ!$B$39:$B$758,V$11)+'СЕТ СН'!$F$9+СВЦЭМ!$D$10+'СЕТ СН'!$F$6-'СЕТ СН'!$F$19</f>
        <v>1802.4687033</v>
      </c>
      <c r="W16" s="36">
        <f>SUMIFS(СВЦЭМ!$C$39:$C$758,СВЦЭМ!$A$39:$A$758,$A16,СВЦЭМ!$B$39:$B$758,W$11)+'СЕТ СН'!$F$9+СВЦЭМ!$D$10+'СЕТ СН'!$F$6-'СЕТ СН'!$F$19</f>
        <v>1821.0424910699999</v>
      </c>
      <c r="X16" s="36">
        <f>SUMIFS(СВЦЭМ!$C$39:$C$758,СВЦЭМ!$A$39:$A$758,$A16,СВЦЭМ!$B$39:$B$758,X$11)+'СЕТ СН'!$F$9+СВЦЭМ!$D$10+'СЕТ СН'!$F$6-'СЕТ СН'!$F$19</f>
        <v>1846.7265311799999</v>
      </c>
      <c r="Y16" s="36">
        <f>SUMIFS(СВЦЭМ!$C$39:$C$758,СВЦЭМ!$A$39:$A$758,$A16,СВЦЭМ!$B$39:$B$758,Y$11)+'СЕТ СН'!$F$9+СВЦЭМ!$D$10+'СЕТ СН'!$F$6-'СЕТ СН'!$F$19</f>
        <v>1902.7926797699999</v>
      </c>
    </row>
    <row r="17" spans="1:25" ht="15.75" x14ac:dyDescent="0.2">
      <c r="A17" s="35">
        <f t="shared" si="0"/>
        <v>45602</v>
      </c>
      <c r="B17" s="36">
        <f>SUMIFS(СВЦЭМ!$C$39:$C$758,СВЦЭМ!$A$39:$A$758,$A17,СВЦЭМ!$B$39:$B$758,B$11)+'СЕТ СН'!$F$9+СВЦЭМ!$D$10+'СЕТ СН'!$F$6-'СЕТ СН'!$F$19</f>
        <v>1847.3345130299999</v>
      </c>
      <c r="C17" s="36">
        <f>SUMIFS(СВЦЭМ!$C$39:$C$758,СВЦЭМ!$A$39:$A$758,$A17,СВЦЭМ!$B$39:$B$758,C$11)+'СЕТ СН'!$F$9+СВЦЭМ!$D$10+'СЕТ СН'!$F$6-'СЕТ СН'!$F$19</f>
        <v>1883.1674163599998</v>
      </c>
      <c r="D17" s="36">
        <f>SUMIFS(СВЦЭМ!$C$39:$C$758,СВЦЭМ!$A$39:$A$758,$A17,СВЦЭМ!$B$39:$B$758,D$11)+'СЕТ СН'!$F$9+СВЦЭМ!$D$10+'СЕТ СН'!$F$6-'СЕТ СН'!$F$19</f>
        <v>1914.8505838899998</v>
      </c>
      <c r="E17" s="36">
        <f>SUMIFS(СВЦЭМ!$C$39:$C$758,СВЦЭМ!$A$39:$A$758,$A17,СВЦЭМ!$B$39:$B$758,E$11)+'СЕТ СН'!$F$9+СВЦЭМ!$D$10+'СЕТ СН'!$F$6-'СЕТ СН'!$F$19</f>
        <v>1929.7725699599998</v>
      </c>
      <c r="F17" s="36">
        <f>SUMIFS(СВЦЭМ!$C$39:$C$758,СВЦЭМ!$A$39:$A$758,$A17,СВЦЭМ!$B$39:$B$758,F$11)+'СЕТ СН'!$F$9+СВЦЭМ!$D$10+'СЕТ СН'!$F$6-'СЕТ СН'!$F$19</f>
        <v>1921.1943059499999</v>
      </c>
      <c r="G17" s="36">
        <f>SUMIFS(СВЦЭМ!$C$39:$C$758,СВЦЭМ!$A$39:$A$758,$A17,СВЦЭМ!$B$39:$B$758,G$11)+'СЕТ СН'!$F$9+СВЦЭМ!$D$10+'СЕТ СН'!$F$6-'СЕТ СН'!$F$19</f>
        <v>1902.3362636499999</v>
      </c>
      <c r="H17" s="36">
        <f>SUMIFS(СВЦЭМ!$C$39:$C$758,СВЦЭМ!$A$39:$A$758,$A17,СВЦЭМ!$B$39:$B$758,H$11)+'СЕТ СН'!$F$9+СВЦЭМ!$D$10+'СЕТ СН'!$F$6-'СЕТ СН'!$F$19</f>
        <v>1913.9998657899998</v>
      </c>
      <c r="I17" s="36">
        <f>SUMIFS(СВЦЭМ!$C$39:$C$758,СВЦЭМ!$A$39:$A$758,$A17,СВЦЭМ!$B$39:$B$758,I$11)+'СЕТ СН'!$F$9+СВЦЭМ!$D$10+'СЕТ СН'!$F$6-'СЕТ СН'!$F$19</f>
        <v>1842.8205219699998</v>
      </c>
      <c r="J17" s="36">
        <f>SUMIFS(СВЦЭМ!$C$39:$C$758,СВЦЭМ!$A$39:$A$758,$A17,СВЦЭМ!$B$39:$B$758,J$11)+'СЕТ СН'!$F$9+СВЦЭМ!$D$10+'СЕТ СН'!$F$6-'СЕТ СН'!$F$19</f>
        <v>1791.4059017899999</v>
      </c>
      <c r="K17" s="36">
        <f>SUMIFS(СВЦЭМ!$C$39:$C$758,СВЦЭМ!$A$39:$A$758,$A17,СВЦЭМ!$B$39:$B$758,K$11)+'СЕТ СН'!$F$9+СВЦЭМ!$D$10+'СЕТ СН'!$F$6-'СЕТ СН'!$F$19</f>
        <v>1733.8386689199999</v>
      </c>
      <c r="L17" s="36">
        <f>SUMIFS(СВЦЭМ!$C$39:$C$758,СВЦЭМ!$A$39:$A$758,$A17,СВЦЭМ!$B$39:$B$758,L$11)+'СЕТ СН'!$F$9+СВЦЭМ!$D$10+'СЕТ СН'!$F$6-'СЕТ СН'!$F$19</f>
        <v>1727.1109568499999</v>
      </c>
      <c r="M17" s="36">
        <f>SUMIFS(СВЦЭМ!$C$39:$C$758,СВЦЭМ!$A$39:$A$758,$A17,СВЦЭМ!$B$39:$B$758,M$11)+'СЕТ СН'!$F$9+СВЦЭМ!$D$10+'СЕТ СН'!$F$6-'СЕТ СН'!$F$19</f>
        <v>1735.33437525</v>
      </c>
      <c r="N17" s="36">
        <f>SUMIFS(СВЦЭМ!$C$39:$C$758,СВЦЭМ!$A$39:$A$758,$A17,СВЦЭМ!$B$39:$B$758,N$11)+'СЕТ СН'!$F$9+СВЦЭМ!$D$10+'СЕТ СН'!$F$6-'СЕТ СН'!$F$19</f>
        <v>1752.48828721</v>
      </c>
      <c r="O17" s="36">
        <f>SUMIFS(СВЦЭМ!$C$39:$C$758,СВЦЭМ!$A$39:$A$758,$A17,СВЦЭМ!$B$39:$B$758,O$11)+'СЕТ СН'!$F$9+СВЦЭМ!$D$10+'СЕТ СН'!$F$6-'СЕТ СН'!$F$19</f>
        <v>1728.0598140299999</v>
      </c>
      <c r="P17" s="36">
        <f>SUMIFS(СВЦЭМ!$C$39:$C$758,СВЦЭМ!$A$39:$A$758,$A17,СВЦЭМ!$B$39:$B$758,P$11)+'СЕТ СН'!$F$9+СВЦЭМ!$D$10+'СЕТ СН'!$F$6-'СЕТ СН'!$F$19</f>
        <v>1740.1895494099999</v>
      </c>
      <c r="Q17" s="36">
        <f>SUMIFS(СВЦЭМ!$C$39:$C$758,СВЦЭМ!$A$39:$A$758,$A17,СВЦЭМ!$B$39:$B$758,Q$11)+'СЕТ СН'!$F$9+СВЦЭМ!$D$10+'СЕТ СН'!$F$6-'СЕТ СН'!$F$19</f>
        <v>1748.1425014699998</v>
      </c>
      <c r="R17" s="36">
        <f>SUMIFS(СВЦЭМ!$C$39:$C$758,СВЦЭМ!$A$39:$A$758,$A17,СВЦЭМ!$B$39:$B$758,R$11)+'СЕТ СН'!$F$9+СВЦЭМ!$D$10+'СЕТ СН'!$F$6-'СЕТ СН'!$F$19</f>
        <v>1758.3152741399999</v>
      </c>
      <c r="S17" s="36">
        <f>SUMIFS(СВЦЭМ!$C$39:$C$758,СВЦЭМ!$A$39:$A$758,$A17,СВЦЭМ!$B$39:$B$758,S$11)+'СЕТ СН'!$F$9+СВЦЭМ!$D$10+'СЕТ СН'!$F$6-'СЕТ СН'!$F$19</f>
        <v>1728.45541263</v>
      </c>
      <c r="T17" s="36">
        <f>SUMIFS(СВЦЭМ!$C$39:$C$758,СВЦЭМ!$A$39:$A$758,$A17,СВЦЭМ!$B$39:$B$758,T$11)+'СЕТ СН'!$F$9+СВЦЭМ!$D$10+'СЕТ СН'!$F$6-'СЕТ СН'!$F$19</f>
        <v>1700.9204296199998</v>
      </c>
      <c r="U17" s="36">
        <f>SUMIFS(СВЦЭМ!$C$39:$C$758,СВЦЭМ!$A$39:$A$758,$A17,СВЦЭМ!$B$39:$B$758,U$11)+'СЕТ СН'!$F$9+СВЦЭМ!$D$10+'СЕТ СН'!$F$6-'СЕТ СН'!$F$19</f>
        <v>1718.09152984</v>
      </c>
      <c r="V17" s="36">
        <f>SUMIFS(СВЦЭМ!$C$39:$C$758,СВЦЭМ!$A$39:$A$758,$A17,СВЦЭМ!$B$39:$B$758,V$11)+'СЕТ СН'!$F$9+СВЦЭМ!$D$10+'СЕТ СН'!$F$6-'СЕТ СН'!$F$19</f>
        <v>1736.2075753399999</v>
      </c>
      <c r="W17" s="36">
        <f>SUMIFS(СВЦЭМ!$C$39:$C$758,СВЦЭМ!$A$39:$A$758,$A17,СВЦЭМ!$B$39:$B$758,W$11)+'СЕТ СН'!$F$9+СВЦЭМ!$D$10+'СЕТ СН'!$F$6-'СЕТ СН'!$F$19</f>
        <v>1758.3685782399998</v>
      </c>
      <c r="X17" s="36">
        <f>SUMIFS(СВЦЭМ!$C$39:$C$758,СВЦЭМ!$A$39:$A$758,$A17,СВЦЭМ!$B$39:$B$758,X$11)+'СЕТ СН'!$F$9+СВЦЭМ!$D$10+'СЕТ СН'!$F$6-'СЕТ СН'!$F$19</f>
        <v>1778.6531475699999</v>
      </c>
      <c r="Y17" s="36">
        <f>SUMIFS(СВЦЭМ!$C$39:$C$758,СВЦЭМ!$A$39:$A$758,$A17,СВЦЭМ!$B$39:$B$758,Y$11)+'СЕТ СН'!$F$9+СВЦЭМ!$D$10+'СЕТ СН'!$F$6-'СЕТ СН'!$F$19</f>
        <v>1836.1563223399999</v>
      </c>
    </row>
    <row r="18" spans="1:25" ht="15.75" x14ac:dyDescent="0.2">
      <c r="A18" s="35">
        <f t="shared" si="0"/>
        <v>45603</v>
      </c>
      <c r="B18" s="36">
        <f>SUMIFS(СВЦЭМ!$C$39:$C$758,СВЦЭМ!$A$39:$A$758,$A18,СВЦЭМ!$B$39:$B$758,B$11)+'СЕТ СН'!$F$9+СВЦЭМ!$D$10+'СЕТ СН'!$F$6-'СЕТ СН'!$F$19</f>
        <v>1897.4231141599998</v>
      </c>
      <c r="C18" s="36">
        <f>SUMIFS(СВЦЭМ!$C$39:$C$758,СВЦЭМ!$A$39:$A$758,$A18,СВЦЭМ!$B$39:$B$758,C$11)+'СЕТ СН'!$F$9+СВЦЭМ!$D$10+'СЕТ СН'!$F$6-'СЕТ СН'!$F$19</f>
        <v>1948.0651994699999</v>
      </c>
      <c r="D18" s="36">
        <f>SUMIFS(СВЦЭМ!$C$39:$C$758,СВЦЭМ!$A$39:$A$758,$A18,СВЦЭМ!$B$39:$B$758,D$11)+'СЕТ СН'!$F$9+СВЦЭМ!$D$10+'СЕТ СН'!$F$6-'СЕТ СН'!$F$19</f>
        <v>1959.7870886599999</v>
      </c>
      <c r="E18" s="36">
        <f>SUMIFS(СВЦЭМ!$C$39:$C$758,СВЦЭМ!$A$39:$A$758,$A18,СВЦЭМ!$B$39:$B$758,E$11)+'СЕТ СН'!$F$9+СВЦЭМ!$D$10+'СЕТ СН'!$F$6-'СЕТ СН'!$F$19</f>
        <v>1956.25642814</v>
      </c>
      <c r="F18" s="36">
        <f>SUMIFS(СВЦЭМ!$C$39:$C$758,СВЦЭМ!$A$39:$A$758,$A18,СВЦЭМ!$B$39:$B$758,F$11)+'СЕТ СН'!$F$9+СВЦЭМ!$D$10+'СЕТ СН'!$F$6-'СЕТ СН'!$F$19</f>
        <v>1957.4227304399999</v>
      </c>
      <c r="G18" s="36">
        <f>SUMIFS(СВЦЭМ!$C$39:$C$758,СВЦЭМ!$A$39:$A$758,$A18,СВЦЭМ!$B$39:$B$758,G$11)+'СЕТ СН'!$F$9+СВЦЭМ!$D$10+'СЕТ СН'!$F$6-'СЕТ СН'!$F$19</f>
        <v>1930.67870999</v>
      </c>
      <c r="H18" s="36">
        <f>SUMIFS(СВЦЭМ!$C$39:$C$758,СВЦЭМ!$A$39:$A$758,$A18,СВЦЭМ!$B$39:$B$758,H$11)+'СЕТ СН'!$F$9+СВЦЭМ!$D$10+'СЕТ СН'!$F$6-'СЕТ СН'!$F$19</f>
        <v>1876.4413678599999</v>
      </c>
      <c r="I18" s="36">
        <f>SUMIFS(СВЦЭМ!$C$39:$C$758,СВЦЭМ!$A$39:$A$758,$A18,СВЦЭМ!$B$39:$B$758,I$11)+'СЕТ СН'!$F$9+СВЦЭМ!$D$10+'СЕТ СН'!$F$6-'СЕТ СН'!$F$19</f>
        <v>1830.9160722699999</v>
      </c>
      <c r="J18" s="36">
        <f>SUMIFS(СВЦЭМ!$C$39:$C$758,СВЦЭМ!$A$39:$A$758,$A18,СВЦЭМ!$B$39:$B$758,J$11)+'СЕТ СН'!$F$9+СВЦЭМ!$D$10+'СЕТ СН'!$F$6-'СЕТ СН'!$F$19</f>
        <v>1786.1894838999999</v>
      </c>
      <c r="K18" s="36">
        <f>SUMIFS(СВЦЭМ!$C$39:$C$758,СВЦЭМ!$A$39:$A$758,$A18,СВЦЭМ!$B$39:$B$758,K$11)+'СЕТ СН'!$F$9+СВЦЭМ!$D$10+'СЕТ СН'!$F$6-'СЕТ СН'!$F$19</f>
        <v>1730.2347238099999</v>
      </c>
      <c r="L18" s="36">
        <f>SUMIFS(СВЦЭМ!$C$39:$C$758,СВЦЭМ!$A$39:$A$758,$A18,СВЦЭМ!$B$39:$B$758,L$11)+'СЕТ СН'!$F$9+СВЦЭМ!$D$10+'СЕТ СН'!$F$6-'СЕТ СН'!$F$19</f>
        <v>1722.2679285199999</v>
      </c>
      <c r="M18" s="36">
        <f>SUMIFS(СВЦЭМ!$C$39:$C$758,СВЦЭМ!$A$39:$A$758,$A18,СВЦЭМ!$B$39:$B$758,M$11)+'СЕТ СН'!$F$9+СВЦЭМ!$D$10+'СЕТ СН'!$F$6-'СЕТ СН'!$F$19</f>
        <v>1728.9677904999999</v>
      </c>
      <c r="N18" s="36">
        <f>SUMIFS(СВЦЭМ!$C$39:$C$758,СВЦЭМ!$A$39:$A$758,$A18,СВЦЭМ!$B$39:$B$758,N$11)+'СЕТ СН'!$F$9+СВЦЭМ!$D$10+'СЕТ СН'!$F$6-'СЕТ СН'!$F$19</f>
        <v>1744.24515877</v>
      </c>
      <c r="O18" s="36">
        <f>SUMIFS(СВЦЭМ!$C$39:$C$758,СВЦЭМ!$A$39:$A$758,$A18,СВЦЭМ!$B$39:$B$758,O$11)+'СЕТ СН'!$F$9+СВЦЭМ!$D$10+'СЕТ СН'!$F$6-'СЕТ СН'!$F$19</f>
        <v>1734.0173316799999</v>
      </c>
      <c r="P18" s="36">
        <f>SUMIFS(СВЦЭМ!$C$39:$C$758,СВЦЭМ!$A$39:$A$758,$A18,СВЦЭМ!$B$39:$B$758,P$11)+'СЕТ СН'!$F$9+СВЦЭМ!$D$10+'СЕТ СН'!$F$6-'СЕТ СН'!$F$19</f>
        <v>1753.2868021499999</v>
      </c>
      <c r="Q18" s="36">
        <f>SUMIFS(СВЦЭМ!$C$39:$C$758,СВЦЭМ!$A$39:$A$758,$A18,СВЦЭМ!$B$39:$B$758,Q$11)+'СЕТ СН'!$F$9+СВЦЭМ!$D$10+'СЕТ СН'!$F$6-'СЕТ СН'!$F$19</f>
        <v>1766.3412075399999</v>
      </c>
      <c r="R18" s="36">
        <f>SUMIFS(СВЦЭМ!$C$39:$C$758,СВЦЭМ!$A$39:$A$758,$A18,СВЦЭМ!$B$39:$B$758,R$11)+'СЕТ СН'!$F$9+СВЦЭМ!$D$10+'СЕТ СН'!$F$6-'СЕТ СН'!$F$19</f>
        <v>1758.2652086599999</v>
      </c>
      <c r="S18" s="36">
        <f>SUMIFS(СВЦЭМ!$C$39:$C$758,СВЦЭМ!$A$39:$A$758,$A18,СВЦЭМ!$B$39:$B$758,S$11)+'СЕТ СН'!$F$9+СВЦЭМ!$D$10+'СЕТ СН'!$F$6-'СЕТ СН'!$F$19</f>
        <v>1743.2248228799999</v>
      </c>
      <c r="T18" s="36">
        <f>SUMIFS(СВЦЭМ!$C$39:$C$758,СВЦЭМ!$A$39:$A$758,$A18,СВЦЭМ!$B$39:$B$758,T$11)+'СЕТ СН'!$F$9+СВЦЭМ!$D$10+'СЕТ СН'!$F$6-'СЕТ СН'!$F$19</f>
        <v>1707.1980774799999</v>
      </c>
      <c r="U18" s="36">
        <f>SUMIFS(СВЦЭМ!$C$39:$C$758,СВЦЭМ!$A$39:$A$758,$A18,СВЦЭМ!$B$39:$B$758,U$11)+'СЕТ СН'!$F$9+СВЦЭМ!$D$10+'СЕТ СН'!$F$6-'СЕТ СН'!$F$19</f>
        <v>1721.28176588</v>
      </c>
      <c r="V18" s="36">
        <f>SUMIFS(СВЦЭМ!$C$39:$C$758,СВЦЭМ!$A$39:$A$758,$A18,СВЦЭМ!$B$39:$B$758,V$11)+'СЕТ СН'!$F$9+СВЦЭМ!$D$10+'СЕТ СН'!$F$6-'СЕТ СН'!$F$19</f>
        <v>1745.55680876</v>
      </c>
      <c r="W18" s="36">
        <f>SUMIFS(СВЦЭМ!$C$39:$C$758,СВЦЭМ!$A$39:$A$758,$A18,СВЦЭМ!$B$39:$B$758,W$11)+'СЕТ СН'!$F$9+СВЦЭМ!$D$10+'СЕТ СН'!$F$6-'СЕТ СН'!$F$19</f>
        <v>1779.93854919</v>
      </c>
      <c r="X18" s="36">
        <f>SUMIFS(СВЦЭМ!$C$39:$C$758,СВЦЭМ!$A$39:$A$758,$A18,СВЦЭМ!$B$39:$B$758,X$11)+'СЕТ СН'!$F$9+СВЦЭМ!$D$10+'СЕТ СН'!$F$6-'СЕТ СН'!$F$19</f>
        <v>1808.27001129</v>
      </c>
      <c r="Y18" s="36">
        <f>SUMIFS(СВЦЭМ!$C$39:$C$758,СВЦЭМ!$A$39:$A$758,$A18,СВЦЭМ!$B$39:$B$758,Y$11)+'СЕТ СН'!$F$9+СВЦЭМ!$D$10+'СЕТ СН'!$F$6-'СЕТ СН'!$F$19</f>
        <v>1838.0197125699999</v>
      </c>
    </row>
    <row r="19" spans="1:25" ht="15.75" x14ac:dyDescent="0.2">
      <c r="A19" s="35">
        <f t="shared" si="0"/>
        <v>45604</v>
      </c>
      <c r="B19" s="36">
        <f>SUMIFS(СВЦЭМ!$C$39:$C$758,СВЦЭМ!$A$39:$A$758,$A19,СВЦЭМ!$B$39:$B$758,B$11)+'СЕТ СН'!$F$9+СВЦЭМ!$D$10+'СЕТ СН'!$F$6-'СЕТ СН'!$F$19</f>
        <v>1836.5015782599999</v>
      </c>
      <c r="C19" s="36">
        <f>SUMIFS(СВЦЭМ!$C$39:$C$758,СВЦЭМ!$A$39:$A$758,$A19,СВЦЭМ!$B$39:$B$758,C$11)+'СЕТ СН'!$F$9+СВЦЭМ!$D$10+'СЕТ СН'!$F$6-'СЕТ СН'!$F$19</f>
        <v>1916.12991792</v>
      </c>
      <c r="D19" s="36">
        <f>SUMIFS(СВЦЭМ!$C$39:$C$758,СВЦЭМ!$A$39:$A$758,$A19,СВЦЭМ!$B$39:$B$758,D$11)+'СЕТ СН'!$F$9+СВЦЭМ!$D$10+'СЕТ СН'!$F$6-'СЕТ СН'!$F$19</f>
        <v>1971.698298</v>
      </c>
      <c r="E19" s="36">
        <f>SUMIFS(СВЦЭМ!$C$39:$C$758,СВЦЭМ!$A$39:$A$758,$A19,СВЦЭМ!$B$39:$B$758,E$11)+'СЕТ СН'!$F$9+СВЦЭМ!$D$10+'СЕТ СН'!$F$6-'СЕТ СН'!$F$19</f>
        <v>1982.0713985299999</v>
      </c>
      <c r="F19" s="36">
        <f>SUMIFS(СВЦЭМ!$C$39:$C$758,СВЦЭМ!$A$39:$A$758,$A19,СВЦЭМ!$B$39:$B$758,F$11)+'СЕТ СН'!$F$9+СВЦЭМ!$D$10+'СЕТ СН'!$F$6-'СЕТ СН'!$F$19</f>
        <v>1967.7895515299999</v>
      </c>
      <c r="G19" s="36">
        <f>SUMIFS(СВЦЭМ!$C$39:$C$758,СВЦЭМ!$A$39:$A$758,$A19,СВЦЭМ!$B$39:$B$758,G$11)+'СЕТ СН'!$F$9+СВЦЭМ!$D$10+'СЕТ СН'!$F$6-'СЕТ СН'!$F$19</f>
        <v>1946.43852593</v>
      </c>
      <c r="H19" s="36">
        <f>SUMIFS(СВЦЭМ!$C$39:$C$758,СВЦЭМ!$A$39:$A$758,$A19,СВЦЭМ!$B$39:$B$758,H$11)+'СЕТ СН'!$F$9+СВЦЭМ!$D$10+'СЕТ СН'!$F$6-'СЕТ СН'!$F$19</f>
        <v>1941.26339549</v>
      </c>
      <c r="I19" s="36">
        <f>SUMIFS(СВЦЭМ!$C$39:$C$758,СВЦЭМ!$A$39:$A$758,$A19,СВЦЭМ!$B$39:$B$758,I$11)+'СЕТ СН'!$F$9+СВЦЭМ!$D$10+'СЕТ СН'!$F$6-'СЕТ СН'!$F$19</f>
        <v>1860.5496895499998</v>
      </c>
      <c r="J19" s="36">
        <f>SUMIFS(СВЦЭМ!$C$39:$C$758,СВЦЭМ!$A$39:$A$758,$A19,СВЦЭМ!$B$39:$B$758,J$11)+'СЕТ СН'!$F$9+СВЦЭМ!$D$10+'СЕТ СН'!$F$6-'СЕТ СН'!$F$19</f>
        <v>1813.49786004</v>
      </c>
      <c r="K19" s="36">
        <f>SUMIFS(СВЦЭМ!$C$39:$C$758,СВЦЭМ!$A$39:$A$758,$A19,СВЦЭМ!$B$39:$B$758,K$11)+'СЕТ СН'!$F$9+СВЦЭМ!$D$10+'СЕТ СН'!$F$6-'СЕТ СН'!$F$19</f>
        <v>1730.4041442599998</v>
      </c>
      <c r="L19" s="36">
        <f>SUMIFS(СВЦЭМ!$C$39:$C$758,СВЦЭМ!$A$39:$A$758,$A19,СВЦЭМ!$B$39:$B$758,L$11)+'СЕТ СН'!$F$9+СВЦЭМ!$D$10+'СЕТ СН'!$F$6-'СЕТ СН'!$F$19</f>
        <v>1718.61014815</v>
      </c>
      <c r="M19" s="36">
        <f>SUMIFS(СВЦЭМ!$C$39:$C$758,СВЦЭМ!$A$39:$A$758,$A19,СВЦЭМ!$B$39:$B$758,M$11)+'СЕТ СН'!$F$9+СВЦЭМ!$D$10+'СЕТ СН'!$F$6-'СЕТ СН'!$F$19</f>
        <v>1728.8341271099998</v>
      </c>
      <c r="N19" s="36">
        <f>SUMIFS(СВЦЭМ!$C$39:$C$758,СВЦЭМ!$A$39:$A$758,$A19,СВЦЭМ!$B$39:$B$758,N$11)+'СЕТ СН'!$F$9+СВЦЭМ!$D$10+'СЕТ СН'!$F$6-'СЕТ СН'!$F$19</f>
        <v>1751.0034420299999</v>
      </c>
      <c r="O19" s="36">
        <f>SUMIFS(СВЦЭМ!$C$39:$C$758,СВЦЭМ!$A$39:$A$758,$A19,СВЦЭМ!$B$39:$B$758,O$11)+'СЕТ СН'!$F$9+СВЦЭМ!$D$10+'СЕТ СН'!$F$6-'СЕТ СН'!$F$19</f>
        <v>1738.08682963</v>
      </c>
      <c r="P19" s="36">
        <f>SUMIFS(СВЦЭМ!$C$39:$C$758,СВЦЭМ!$A$39:$A$758,$A19,СВЦЭМ!$B$39:$B$758,P$11)+'СЕТ СН'!$F$9+СВЦЭМ!$D$10+'СЕТ СН'!$F$6-'СЕТ СН'!$F$19</f>
        <v>1753.4304209299999</v>
      </c>
      <c r="Q19" s="36">
        <f>SUMIFS(СВЦЭМ!$C$39:$C$758,СВЦЭМ!$A$39:$A$758,$A19,СВЦЭМ!$B$39:$B$758,Q$11)+'СЕТ СН'!$F$9+СВЦЭМ!$D$10+'СЕТ СН'!$F$6-'СЕТ СН'!$F$19</f>
        <v>1788.9009850599998</v>
      </c>
      <c r="R19" s="36">
        <f>SUMIFS(СВЦЭМ!$C$39:$C$758,СВЦЭМ!$A$39:$A$758,$A19,СВЦЭМ!$B$39:$B$758,R$11)+'СЕТ СН'!$F$9+СВЦЭМ!$D$10+'СЕТ СН'!$F$6-'СЕТ СН'!$F$19</f>
        <v>1780.5731093099998</v>
      </c>
      <c r="S19" s="36">
        <f>SUMIFS(СВЦЭМ!$C$39:$C$758,СВЦЭМ!$A$39:$A$758,$A19,СВЦЭМ!$B$39:$B$758,S$11)+'СЕТ СН'!$F$9+СВЦЭМ!$D$10+'СЕТ СН'!$F$6-'СЕТ СН'!$F$19</f>
        <v>1806.23610089</v>
      </c>
      <c r="T19" s="36">
        <f>SUMIFS(СВЦЭМ!$C$39:$C$758,СВЦЭМ!$A$39:$A$758,$A19,СВЦЭМ!$B$39:$B$758,T$11)+'СЕТ СН'!$F$9+СВЦЭМ!$D$10+'СЕТ СН'!$F$6-'СЕТ СН'!$F$19</f>
        <v>1741.85811655</v>
      </c>
      <c r="U19" s="36">
        <f>SUMIFS(СВЦЭМ!$C$39:$C$758,СВЦЭМ!$A$39:$A$758,$A19,СВЦЭМ!$B$39:$B$758,U$11)+'СЕТ СН'!$F$9+СВЦЭМ!$D$10+'СЕТ СН'!$F$6-'СЕТ СН'!$F$19</f>
        <v>1758.10643254</v>
      </c>
      <c r="V19" s="36">
        <f>SUMIFS(СВЦЭМ!$C$39:$C$758,СВЦЭМ!$A$39:$A$758,$A19,СВЦЭМ!$B$39:$B$758,V$11)+'СЕТ СН'!$F$9+СВЦЭМ!$D$10+'СЕТ СН'!$F$6-'СЕТ СН'!$F$19</f>
        <v>1785.28289094</v>
      </c>
      <c r="W19" s="36">
        <f>SUMIFS(СВЦЭМ!$C$39:$C$758,СВЦЭМ!$A$39:$A$758,$A19,СВЦЭМ!$B$39:$B$758,W$11)+'СЕТ СН'!$F$9+СВЦЭМ!$D$10+'СЕТ СН'!$F$6-'СЕТ СН'!$F$19</f>
        <v>1808.4935639799999</v>
      </c>
      <c r="X19" s="36">
        <f>SUMIFS(СВЦЭМ!$C$39:$C$758,СВЦЭМ!$A$39:$A$758,$A19,СВЦЭМ!$B$39:$B$758,X$11)+'СЕТ СН'!$F$9+СВЦЭМ!$D$10+'СЕТ СН'!$F$6-'СЕТ СН'!$F$19</f>
        <v>1818.71340547</v>
      </c>
      <c r="Y19" s="36">
        <f>SUMIFS(СВЦЭМ!$C$39:$C$758,СВЦЭМ!$A$39:$A$758,$A19,СВЦЭМ!$B$39:$B$758,Y$11)+'СЕТ СН'!$F$9+СВЦЭМ!$D$10+'СЕТ СН'!$F$6-'СЕТ СН'!$F$19</f>
        <v>1861.2164057699999</v>
      </c>
    </row>
    <row r="20" spans="1:25" ht="15.75" x14ac:dyDescent="0.2">
      <c r="A20" s="35">
        <f t="shared" si="0"/>
        <v>45605</v>
      </c>
      <c r="B20" s="36">
        <f>SUMIFS(СВЦЭМ!$C$39:$C$758,СВЦЭМ!$A$39:$A$758,$A20,СВЦЭМ!$B$39:$B$758,B$11)+'СЕТ СН'!$F$9+СВЦЭМ!$D$10+'СЕТ СН'!$F$6-'СЕТ СН'!$F$19</f>
        <v>1862.8695175599998</v>
      </c>
      <c r="C20" s="36">
        <f>SUMIFS(СВЦЭМ!$C$39:$C$758,СВЦЭМ!$A$39:$A$758,$A20,СВЦЭМ!$B$39:$B$758,C$11)+'СЕТ СН'!$F$9+СВЦЭМ!$D$10+'СЕТ СН'!$F$6-'СЕТ СН'!$F$19</f>
        <v>1972.5238263899998</v>
      </c>
      <c r="D20" s="36">
        <f>SUMIFS(СВЦЭМ!$C$39:$C$758,СВЦЭМ!$A$39:$A$758,$A20,СВЦЭМ!$B$39:$B$758,D$11)+'СЕТ СН'!$F$9+СВЦЭМ!$D$10+'СЕТ СН'!$F$6-'СЕТ СН'!$F$19</f>
        <v>2059.4792345700002</v>
      </c>
      <c r="E20" s="36">
        <f>SUMIFS(СВЦЭМ!$C$39:$C$758,СВЦЭМ!$A$39:$A$758,$A20,СВЦЭМ!$B$39:$B$758,E$11)+'СЕТ СН'!$F$9+СВЦЭМ!$D$10+'СЕТ СН'!$F$6-'СЕТ СН'!$F$19</f>
        <v>2097.2913406600001</v>
      </c>
      <c r="F20" s="36">
        <f>SUMIFS(СВЦЭМ!$C$39:$C$758,СВЦЭМ!$A$39:$A$758,$A20,СВЦЭМ!$B$39:$B$758,F$11)+'СЕТ СН'!$F$9+СВЦЭМ!$D$10+'СЕТ СН'!$F$6-'СЕТ СН'!$F$19</f>
        <v>2092.8306072199998</v>
      </c>
      <c r="G20" s="36">
        <f>SUMIFS(СВЦЭМ!$C$39:$C$758,СВЦЭМ!$A$39:$A$758,$A20,СВЦЭМ!$B$39:$B$758,G$11)+'СЕТ СН'!$F$9+СВЦЭМ!$D$10+'СЕТ СН'!$F$6-'СЕТ СН'!$F$19</f>
        <v>2093.38939884</v>
      </c>
      <c r="H20" s="36">
        <f>SUMIFS(СВЦЭМ!$C$39:$C$758,СВЦЭМ!$A$39:$A$758,$A20,СВЦЭМ!$B$39:$B$758,H$11)+'СЕТ СН'!$F$9+СВЦЭМ!$D$10+'СЕТ СН'!$F$6-'СЕТ СН'!$F$19</f>
        <v>2069.5882361399999</v>
      </c>
      <c r="I20" s="36">
        <f>SUMIFS(СВЦЭМ!$C$39:$C$758,СВЦЭМ!$A$39:$A$758,$A20,СВЦЭМ!$B$39:$B$758,I$11)+'СЕТ СН'!$F$9+СВЦЭМ!$D$10+'СЕТ СН'!$F$6-'СЕТ СН'!$F$19</f>
        <v>2035.56240772</v>
      </c>
      <c r="J20" s="36">
        <f>SUMIFS(СВЦЭМ!$C$39:$C$758,СВЦЭМ!$A$39:$A$758,$A20,СВЦЭМ!$B$39:$B$758,J$11)+'СЕТ СН'!$F$9+СВЦЭМ!$D$10+'СЕТ СН'!$F$6-'СЕТ СН'!$F$19</f>
        <v>1973.7174610099999</v>
      </c>
      <c r="K20" s="36">
        <f>SUMIFS(СВЦЭМ!$C$39:$C$758,СВЦЭМ!$A$39:$A$758,$A20,СВЦЭМ!$B$39:$B$758,K$11)+'СЕТ СН'!$F$9+СВЦЭМ!$D$10+'СЕТ СН'!$F$6-'СЕТ СН'!$F$19</f>
        <v>1867.8943181499999</v>
      </c>
      <c r="L20" s="36">
        <f>SUMIFS(СВЦЭМ!$C$39:$C$758,СВЦЭМ!$A$39:$A$758,$A20,СВЦЭМ!$B$39:$B$758,L$11)+'СЕТ СН'!$F$9+СВЦЭМ!$D$10+'СЕТ СН'!$F$6-'СЕТ СН'!$F$19</f>
        <v>1835.1390455799999</v>
      </c>
      <c r="M20" s="36">
        <f>SUMIFS(СВЦЭМ!$C$39:$C$758,СВЦЭМ!$A$39:$A$758,$A20,СВЦЭМ!$B$39:$B$758,M$11)+'СЕТ СН'!$F$9+СВЦЭМ!$D$10+'СЕТ СН'!$F$6-'СЕТ СН'!$F$19</f>
        <v>1838.40020828</v>
      </c>
      <c r="N20" s="36">
        <f>SUMIFS(СВЦЭМ!$C$39:$C$758,СВЦЭМ!$A$39:$A$758,$A20,СВЦЭМ!$B$39:$B$758,N$11)+'СЕТ СН'!$F$9+СВЦЭМ!$D$10+'СЕТ СН'!$F$6-'СЕТ СН'!$F$19</f>
        <v>1856.9098242699999</v>
      </c>
      <c r="O20" s="36">
        <f>SUMIFS(СВЦЭМ!$C$39:$C$758,СВЦЭМ!$A$39:$A$758,$A20,СВЦЭМ!$B$39:$B$758,O$11)+'СЕТ СН'!$F$9+СВЦЭМ!$D$10+'СЕТ СН'!$F$6-'СЕТ СН'!$F$19</f>
        <v>1864.1489234799999</v>
      </c>
      <c r="P20" s="36">
        <f>SUMIFS(СВЦЭМ!$C$39:$C$758,СВЦЭМ!$A$39:$A$758,$A20,СВЦЭМ!$B$39:$B$758,P$11)+'СЕТ СН'!$F$9+СВЦЭМ!$D$10+'СЕТ СН'!$F$6-'СЕТ СН'!$F$19</f>
        <v>1867.6020028999999</v>
      </c>
      <c r="Q20" s="36">
        <f>SUMIFS(СВЦЭМ!$C$39:$C$758,СВЦЭМ!$A$39:$A$758,$A20,СВЦЭМ!$B$39:$B$758,Q$11)+'СЕТ СН'!$F$9+СВЦЭМ!$D$10+'СЕТ СН'!$F$6-'СЕТ СН'!$F$19</f>
        <v>1887.5268089899998</v>
      </c>
      <c r="R20" s="36">
        <f>SUMIFS(СВЦЭМ!$C$39:$C$758,СВЦЭМ!$A$39:$A$758,$A20,СВЦЭМ!$B$39:$B$758,R$11)+'СЕТ СН'!$F$9+СВЦЭМ!$D$10+'СЕТ СН'!$F$6-'СЕТ СН'!$F$19</f>
        <v>1874.12511664</v>
      </c>
      <c r="S20" s="36">
        <f>SUMIFS(СВЦЭМ!$C$39:$C$758,СВЦЭМ!$A$39:$A$758,$A20,СВЦЭМ!$B$39:$B$758,S$11)+'СЕТ СН'!$F$9+СВЦЭМ!$D$10+'СЕТ СН'!$F$6-'СЕТ СН'!$F$19</f>
        <v>1869.53876178</v>
      </c>
      <c r="T20" s="36">
        <f>SUMIFS(СВЦЭМ!$C$39:$C$758,СВЦЭМ!$A$39:$A$758,$A20,СВЦЭМ!$B$39:$B$758,T$11)+'СЕТ СН'!$F$9+СВЦЭМ!$D$10+'СЕТ СН'!$F$6-'СЕТ СН'!$F$19</f>
        <v>1817.8010201999998</v>
      </c>
      <c r="U20" s="36">
        <f>SUMIFS(СВЦЭМ!$C$39:$C$758,СВЦЭМ!$A$39:$A$758,$A20,СВЦЭМ!$B$39:$B$758,U$11)+'СЕТ СН'!$F$9+СВЦЭМ!$D$10+'СЕТ СН'!$F$6-'СЕТ СН'!$F$19</f>
        <v>1820.1421011299999</v>
      </c>
      <c r="V20" s="36">
        <f>SUMIFS(СВЦЭМ!$C$39:$C$758,СВЦЭМ!$A$39:$A$758,$A20,СВЦЭМ!$B$39:$B$758,V$11)+'СЕТ СН'!$F$9+СВЦЭМ!$D$10+'СЕТ СН'!$F$6-'СЕТ СН'!$F$19</f>
        <v>1837.64290007</v>
      </c>
      <c r="W20" s="36">
        <f>SUMIFS(СВЦЭМ!$C$39:$C$758,СВЦЭМ!$A$39:$A$758,$A20,СВЦЭМ!$B$39:$B$758,W$11)+'СЕТ СН'!$F$9+СВЦЭМ!$D$10+'СЕТ СН'!$F$6-'СЕТ СН'!$F$19</f>
        <v>1851.18232685</v>
      </c>
      <c r="X20" s="36">
        <f>SUMIFS(СВЦЭМ!$C$39:$C$758,СВЦЭМ!$A$39:$A$758,$A20,СВЦЭМ!$B$39:$B$758,X$11)+'СЕТ СН'!$F$9+СВЦЭМ!$D$10+'СЕТ СН'!$F$6-'СЕТ СН'!$F$19</f>
        <v>1941.31583639</v>
      </c>
      <c r="Y20" s="36">
        <f>SUMIFS(СВЦЭМ!$C$39:$C$758,СВЦЭМ!$A$39:$A$758,$A20,СВЦЭМ!$B$39:$B$758,Y$11)+'СЕТ СН'!$F$9+СВЦЭМ!$D$10+'СЕТ СН'!$F$6-'СЕТ СН'!$F$19</f>
        <v>1983.41654045</v>
      </c>
    </row>
    <row r="21" spans="1:25" ht="15.75" x14ac:dyDescent="0.2">
      <c r="A21" s="35">
        <f t="shared" si="0"/>
        <v>45606</v>
      </c>
      <c r="B21" s="36">
        <f>SUMIFS(СВЦЭМ!$C$39:$C$758,СВЦЭМ!$A$39:$A$758,$A21,СВЦЭМ!$B$39:$B$758,B$11)+'СЕТ СН'!$F$9+СВЦЭМ!$D$10+'СЕТ СН'!$F$6-'СЕТ СН'!$F$19</f>
        <v>1890.2001596299999</v>
      </c>
      <c r="C21" s="36">
        <f>SUMIFS(СВЦЭМ!$C$39:$C$758,СВЦЭМ!$A$39:$A$758,$A21,СВЦЭМ!$B$39:$B$758,C$11)+'СЕТ СН'!$F$9+СВЦЭМ!$D$10+'СЕТ СН'!$F$6-'СЕТ СН'!$F$19</f>
        <v>1933.5859429899999</v>
      </c>
      <c r="D21" s="36">
        <f>SUMIFS(СВЦЭМ!$C$39:$C$758,СВЦЭМ!$A$39:$A$758,$A21,СВЦЭМ!$B$39:$B$758,D$11)+'СЕТ СН'!$F$9+СВЦЭМ!$D$10+'СЕТ СН'!$F$6-'СЕТ СН'!$F$19</f>
        <v>1955.8716531999999</v>
      </c>
      <c r="E21" s="36">
        <f>SUMIFS(СВЦЭМ!$C$39:$C$758,СВЦЭМ!$A$39:$A$758,$A21,СВЦЭМ!$B$39:$B$758,E$11)+'СЕТ СН'!$F$9+СВЦЭМ!$D$10+'СЕТ СН'!$F$6-'СЕТ СН'!$F$19</f>
        <v>1946.7431156</v>
      </c>
      <c r="F21" s="36">
        <f>SUMIFS(СВЦЭМ!$C$39:$C$758,СВЦЭМ!$A$39:$A$758,$A21,СВЦЭМ!$B$39:$B$758,F$11)+'СЕТ СН'!$F$9+СВЦЭМ!$D$10+'СЕТ СН'!$F$6-'СЕТ СН'!$F$19</f>
        <v>1922.2655608399998</v>
      </c>
      <c r="G21" s="36">
        <f>SUMIFS(СВЦЭМ!$C$39:$C$758,СВЦЭМ!$A$39:$A$758,$A21,СВЦЭМ!$B$39:$B$758,G$11)+'СЕТ СН'!$F$9+СВЦЭМ!$D$10+'СЕТ СН'!$F$6-'СЕТ СН'!$F$19</f>
        <v>1910.16659794</v>
      </c>
      <c r="H21" s="36">
        <f>SUMIFS(СВЦЭМ!$C$39:$C$758,СВЦЭМ!$A$39:$A$758,$A21,СВЦЭМ!$B$39:$B$758,H$11)+'СЕТ СН'!$F$9+СВЦЭМ!$D$10+'СЕТ СН'!$F$6-'СЕТ СН'!$F$19</f>
        <v>1950.9557148199999</v>
      </c>
      <c r="I21" s="36">
        <f>SUMIFS(СВЦЭМ!$C$39:$C$758,СВЦЭМ!$A$39:$A$758,$A21,СВЦЭМ!$B$39:$B$758,I$11)+'СЕТ СН'!$F$9+СВЦЭМ!$D$10+'СЕТ СН'!$F$6-'СЕТ СН'!$F$19</f>
        <v>1964.4631216399998</v>
      </c>
      <c r="J21" s="36">
        <f>SUMIFS(СВЦЭМ!$C$39:$C$758,СВЦЭМ!$A$39:$A$758,$A21,СВЦЭМ!$B$39:$B$758,J$11)+'СЕТ СН'!$F$9+СВЦЭМ!$D$10+'СЕТ СН'!$F$6-'СЕТ СН'!$F$19</f>
        <v>1905.1467943799998</v>
      </c>
      <c r="K21" s="36">
        <f>SUMIFS(СВЦЭМ!$C$39:$C$758,СВЦЭМ!$A$39:$A$758,$A21,СВЦЭМ!$B$39:$B$758,K$11)+'СЕТ СН'!$F$9+СВЦЭМ!$D$10+'СЕТ СН'!$F$6-'СЕТ СН'!$F$19</f>
        <v>1819.1524118099999</v>
      </c>
      <c r="L21" s="36">
        <f>SUMIFS(СВЦЭМ!$C$39:$C$758,СВЦЭМ!$A$39:$A$758,$A21,СВЦЭМ!$B$39:$B$758,L$11)+'СЕТ СН'!$F$9+СВЦЭМ!$D$10+'СЕТ СН'!$F$6-'СЕТ СН'!$F$19</f>
        <v>1780.4302173199999</v>
      </c>
      <c r="M21" s="36">
        <f>SUMIFS(СВЦЭМ!$C$39:$C$758,СВЦЭМ!$A$39:$A$758,$A21,СВЦЭМ!$B$39:$B$758,M$11)+'СЕТ СН'!$F$9+СВЦЭМ!$D$10+'СЕТ СН'!$F$6-'СЕТ СН'!$F$19</f>
        <v>1784.5915943999998</v>
      </c>
      <c r="N21" s="36">
        <f>SUMIFS(СВЦЭМ!$C$39:$C$758,СВЦЭМ!$A$39:$A$758,$A21,СВЦЭМ!$B$39:$B$758,N$11)+'СЕТ СН'!$F$9+СВЦЭМ!$D$10+'СЕТ СН'!$F$6-'СЕТ СН'!$F$19</f>
        <v>1804.0673137399999</v>
      </c>
      <c r="O21" s="36">
        <f>SUMIFS(СВЦЭМ!$C$39:$C$758,СВЦЭМ!$A$39:$A$758,$A21,СВЦЭМ!$B$39:$B$758,O$11)+'СЕТ СН'!$F$9+СВЦЭМ!$D$10+'СЕТ СН'!$F$6-'СЕТ СН'!$F$19</f>
        <v>1813.5415742399998</v>
      </c>
      <c r="P21" s="36">
        <f>SUMIFS(СВЦЭМ!$C$39:$C$758,СВЦЭМ!$A$39:$A$758,$A21,СВЦЭМ!$B$39:$B$758,P$11)+'СЕТ СН'!$F$9+СВЦЭМ!$D$10+'СЕТ СН'!$F$6-'СЕТ СН'!$F$19</f>
        <v>1820.1464857899998</v>
      </c>
      <c r="Q21" s="36">
        <f>SUMIFS(СВЦЭМ!$C$39:$C$758,СВЦЭМ!$A$39:$A$758,$A21,СВЦЭМ!$B$39:$B$758,Q$11)+'СЕТ СН'!$F$9+СВЦЭМ!$D$10+'СЕТ СН'!$F$6-'СЕТ СН'!$F$19</f>
        <v>1820.5785274799998</v>
      </c>
      <c r="R21" s="36">
        <f>SUMIFS(СВЦЭМ!$C$39:$C$758,СВЦЭМ!$A$39:$A$758,$A21,СВЦЭМ!$B$39:$B$758,R$11)+'СЕТ СН'!$F$9+СВЦЭМ!$D$10+'СЕТ СН'!$F$6-'СЕТ СН'!$F$19</f>
        <v>1811.1225205599999</v>
      </c>
      <c r="S21" s="36">
        <f>SUMIFS(СВЦЭМ!$C$39:$C$758,СВЦЭМ!$A$39:$A$758,$A21,СВЦЭМ!$B$39:$B$758,S$11)+'СЕТ СН'!$F$9+СВЦЭМ!$D$10+'СЕТ СН'!$F$6-'СЕТ СН'!$F$19</f>
        <v>1792.7364961999999</v>
      </c>
      <c r="T21" s="36">
        <f>SUMIFS(СВЦЭМ!$C$39:$C$758,СВЦЭМ!$A$39:$A$758,$A21,СВЦЭМ!$B$39:$B$758,T$11)+'СЕТ СН'!$F$9+СВЦЭМ!$D$10+'СЕТ СН'!$F$6-'СЕТ СН'!$F$19</f>
        <v>1752.8728840499998</v>
      </c>
      <c r="U21" s="36">
        <f>SUMIFS(СВЦЭМ!$C$39:$C$758,СВЦЭМ!$A$39:$A$758,$A21,СВЦЭМ!$B$39:$B$758,U$11)+'СЕТ СН'!$F$9+СВЦЭМ!$D$10+'СЕТ СН'!$F$6-'СЕТ СН'!$F$19</f>
        <v>1764.1547923099999</v>
      </c>
      <c r="V21" s="36">
        <f>SUMIFS(СВЦЭМ!$C$39:$C$758,СВЦЭМ!$A$39:$A$758,$A21,СВЦЭМ!$B$39:$B$758,V$11)+'СЕТ СН'!$F$9+СВЦЭМ!$D$10+'СЕТ СН'!$F$6-'СЕТ СН'!$F$19</f>
        <v>1773.1119577499999</v>
      </c>
      <c r="W21" s="36">
        <f>SUMIFS(СВЦЭМ!$C$39:$C$758,СВЦЭМ!$A$39:$A$758,$A21,СВЦЭМ!$B$39:$B$758,W$11)+'СЕТ СН'!$F$9+СВЦЭМ!$D$10+'СЕТ СН'!$F$6-'СЕТ СН'!$F$19</f>
        <v>1785.81326558</v>
      </c>
      <c r="X21" s="36">
        <f>SUMIFS(СВЦЭМ!$C$39:$C$758,СВЦЭМ!$A$39:$A$758,$A21,СВЦЭМ!$B$39:$B$758,X$11)+'СЕТ СН'!$F$9+СВЦЭМ!$D$10+'СЕТ СН'!$F$6-'СЕТ СН'!$F$19</f>
        <v>1822.7102814</v>
      </c>
      <c r="Y21" s="36">
        <f>SUMIFS(СВЦЭМ!$C$39:$C$758,СВЦЭМ!$A$39:$A$758,$A21,СВЦЭМ!$B$39:$B$758,Y$11)+'СЕТ СН'!$F$9+СВЦЭМ!$D$10+'СЕТ СН'!$F$6-'СЕТ СН'!$F$19</f>
        <v>1843.71852216</v>
      </c>
    </row>
    <row r="22" spans="1:25" ht="15.75" x14ac:dyDescent="0.2">
      <c r="A22" s="35">
        <f t="shared" si="0"/>
        <v>45607</v>
      </c>
      <c r="B22" s="36">
        <f>SUMIFS(СВЦЭМ!$C$39:$C$758,СВЦЭМ!$A$39:$A$758,$A22,СВЦЭМ!$B$39:$B$758,B$11)+'СЕТ СН'!$F$9+СВЦЭМ!$D$10+'СЕТ СН'!$F$6-'СЕТ СН'!$F$19</f>
        <v>1924.3158651199999</v>
      </c>
      <c r="C22" s="36">
        <f>SUMIFS(СВЦЭМ!$C$39:$C$758,СВЦЭМ!$A$39:$A$758,$A22,СВЦЭМ!$B$39:$B$758,C$11)+'СЕТ СН'!$F$9+СВЦЭМ!$D$10+'СЕТ СН'!$F$6-'СЕТ СН'!$F$19</f>
        <v>1977.24813821</v>
      </c>
      <c r="D22" s="36">
        <f>SUMIFS(СВЦЭМ!$C$39:$C$758,СВЦЭМ!$A$39:$A$758,$A22,СВЦЭМ!$B$39:$B$758,D$11)+'СЕТ СН'!$F$9+СВЦЭМ!$D$10+'СЕТ СН'!$F$6-'СЕТ СН'!$F$19</f>
        <v>2001.2983733199999</v>
      </c>
      <c r="E22" s="36">
        <f>SUMIFS(СВЦЭМ!$C$39:$C$758,СВЦЭМ!$A$39:$A$758,$A22,СВЦЭМ!$B$39:$B$758,E$11)+'СЕТ СН'!$F$9+СВЦЭМ!$D$10+'СЕТ СН'!$F$6-'СЕТ СН'!$F$19</f>
        <v>1998.57606889</v>
      </c>
      <c r="F22" s="36">
        <f>SUMIFS(СВЦЭМ!$C$39:$C$758,СВЦЭМ!$A$39:$A$758,$A22,СВЦЭМ!$B$39:$B$758,F$11)+'СЕТ СН'!$F$9+СВЦЭМ!$D$10+'СЕТ СН'!$F$6-'СЕТ СН'!$F$19</f>
        <v>1990.3274389999999</v>
      </c>
      <c r="G22" s="36">
        <f>SUMIFS(СВЦЭМ!$C$39:$C$758,СВЦЭМ!$A$39:$A$758,$A22,СВЦЭМ!$B$39:$B$758,G$11)+'СЕТ СН'!$F$9+СВЦЭМ!$D$10+'СЕТ СН'!$F$6-'СЕТ СН'!$F$19</f>
        <v>1957.4165196599999</v>
      </c>
      <c r="H22" s="36">
        <f>SUMIFS(СВЦЭМ!$C$39:$C$758,СВЦЭМ!$A$39:$A$758,$A22,СВЦЭМ!$B$39:$B$758,H$11)+'СЕТ СН'!$F$9+СВЦЭМ!$D$10+'СЕТ СН'!$F$6-'СЕТ СН'!$F$19</f>
        <v>1908.26284341</v>
      </c>
      <c r="I22" s="36">
        <f>SUMIFS(СВЦЭМ!$C$39:$C$758,СВЦЭМ!$A$39:$A$758,$A22,СВЦЭМ!$B$39:$B$758,I$11)+'СЕТ СН'!$F$9+СВЦЭМ!$D$10+'СЕТ СН'!$F$6-'СЕТ СН'!$F$19</f>
        <v>1836.8566159299999</v>
      </c>
      <c r="J22" s="36">
        <f>SUMIFS(СВЦЭМ!$C$39:$C$758,СВЦЭМ!$A$39:$A$758,$A22,СВЦЭМ!$B$39:$B$758,J$11)+'СЕТ СН'!$F$9+СВЦЭМ!$D$10+'СЕТ СН'!$F$6-'СЕТ СН'!$F$19</f>
        <v>1813.2209797399998</v>
      </c>
      <c r="K22" s="36">
        <f>SUMIFS(СВЦЭМ!$C$39:$C$758,СВЦЭМ!$A$39:$A$758,$A22,СВЦЭМ!$B$39:$B$758,K$11)+'СЕТ СН'!$F$9+СВЦЭМ!$D$10+'СЕТ СН'!$F$6-'СЕТ СН'!$F$19</f>
        <v>1740.71004223</v>
      </c>
      <c r="L22" s="36">
        <f>SUMIFS(СВЦЭМ!$C$39:$C$758,СВЦЭМ!$A$39:$A$758,$A22,СВЦЭМ!$B$39:$B$758,L$11)+'СЕТ СН'!$F$9+СВЦЭМ!$D$10+'СЕТ СН'!$F$6-'СЕТ СН'!$F$19</f>
        <v>1708.4513723799998</v>
      </c>
      <c r="M22" s="36">
        <f>SUMIFS(СВЦЭМ!$C$39:$C$758,СВЦЭМ!$A$39:$A$758,$A22,СВЦЭМ!$B$39:$B$758,M$11)+'СЕТ СН'!$F$9+СВЦЭМ!$D$10+'СЕТ СН'!$F$6-'СЕТ СН'!$F$19</f>
        <v>1734.7143769699999</v>
      </c>
      <c r="N22" s="36">
        <f>SUMIFS(СВЦЭМ!$C$39:$C$758,СВЦЭМ!$A$39:$A$758,$A22,СВЦЭМ!$B$39:$B$758,N$11)+'СЕТ СН'!$F$9+СВЦЭМ!$D$10+'СЕТ СН'!$F$6-'СЕТ СН'!$F$19</f>
        <v>1768.7663535899999</v>
      </c>
      <c r="O22" s="36">
        <f>SUMIFS(СВЦЭМ!$C$39:$C$758,СВЦЭМ!$A$39:$A$758,$A22,СВЦЭМ!$B$39:$B$758,O$11)+'СЕТ СН'!$F$9+СВЦЭМ!$D$10+'СЕТ СН'!$F$6-'СЕТ СН'!$F$19</f>
        <v>1763.5678743899998</v>
      </c>
      <c r="P22" s="36">
        <f>SUMIFS(СВЦЭМ!$C$39:$C$758,СВЦЭМ!$A$39:$A$758,$A22,СВЦЭМ!$B$39:$B$758,P$11)+'СЕТ СН'!$F$9+СВЦЭМ!$D$10+'СЕТ СН'!$F$6-'СЕТ СН'!$F$19</f>
        <v>1782.3935455199999</v>
      </c>
      <c r="Q22" s="36">
        <f>SUMIFS(СВЦЭМ!$C$39:$C$758,СВЦЭМ!$A$39:$A$758,$A22,СВЦЭМ!$B$39:$B$758,Q$11)+'СЕТ СН'!$F$9+СВЦЭМ!$D$10+'СЕТ СН'!$F$6-'СЕТ СН'!$F$19</f>
        <v>1776.3899945599999</v>
      </c>
      <c r="R22" s="36">
        <f>SUMIFS(СВЦЭМ!$C$39:$C$758,СВЦЭМ!$A$39:$A$758,$A22,СВЦЭМ!$B$39:$B$758,R$11)+'СЕТ СН'!$F$9+СВЦЭМ!$D$10+'СЕТ СН'!$F$6-'СЕТ СН'!$F$19</f>
        <v>1776.53286426</v>
      </c>
      <c r="S22" s="36">
        <f>SUMIFS(СВЦЭМ!$C$39:$C$758,СВЦЭМ!$A$39:$A$758,$A22,СВЦЭМ!$B$39:$B$758,S$11)+'СЕТ СН'!$F$9+СВЦЭМ!$D$10+'СЕТ СН'!$F$6-'СЕТ СН'!$F$19</f>
        <v>1730.4600936099998</v>
      </c>
      <c r="T22" s="36">
        <f>SUMIFS(СВЦЭМ!$C$39:$C$758,СВЦЭМ!$A$39:$A$758,$A22,СВЦЭМ!$B$39:$B$758,T$11)+'СЕТ СН'!$F$9+СВЦЭМ!$D$10+'СЕТ СН'!$F$6-'СЕТ СН'!$F$19</f>
        <v>1699.4194801399999</v>
      </c>
      <c r="U22" s="36">
        <f>SUMIFS(СВЦЭМ!$C$39:$C$758,СВЦЭМ!$A$39:$A$758,$A22,СВЦЭМ!$B$39:$B$758,U$11)+'СЕТ СН'!$F$9+СВЦЭМ!$D$10+'СЕТ СН'!$F$6-'СЕТ СН'!$F$19</f>
        <v>1727.1114585799999</v>
      </c>
      <c r="V22" s="36">
        <f>SUMIFS(СВЦЭМ!$C$39:$C$758,СВЦЭМ!$A$39:$A$758,$A22,СВЦЭМ!$B$39:$B$758,V$11)+'СЕТ СН'!$F$9+СВЦЭМ!$D$10+'СЕТ СН'!$F$6-'СЕТ СН'!$F$19</f>
        <v>1776.63718234</v>
      </c>
      <c r="W22" s="36">
        <f>SUMIFS(СВЦЭМ!$C$39:$C$758,СВЦЭМ!$A$39:$A$758,$A22,СВЦЭМ!$B$39:$B$758,W$11)+'СЕТ СН'!$F$9+СВЦЭМ!$D$10+'СЕТ СН'!$F$6-'СЕТ СН'!$F$19</f>
        <v>1799.8086230199999</v>
      </c>
      <c r="X22" s="36">
        <f>SUMIFS(СВЦЭМ!$C$39:$C$758,СВЦЭМ!$A$39:$A$758,$A22,СВЦЭМ!$B$39:$B$758,X$11)+'СЕТ СН'!$F$9+СВЦЭМ!$D$10+'СЕТ СН'!$F$6-'СЕТ СН'!$F$19</f>
        <v>1812.2522914599999</v>
      </c>
      <c r="Y22" s="36">
        <f>SUMIFS(СВЦЭМ!$C$39:$C$758,СВЦЭМ!$A$39:$A$758,$A22,СВЦЭМ!$B$39:$B$758,Y$11)+'СЕТ СН'!$F$9+СВЦЭМ!$D$10+'СЕТ СН'!$F$6-'СЕТ СН'!$F$19</f>
        <v>1842.7478732</v>
      </c>
    </row>
    <row r="23" spans="1:25" ht="15.75" x14ac:dyDescent="0.2">
      <c r="A23" s="35">
        <f t="shared" si="0"/>
        <v>45608</v>
      </c>
      <c r="B23" s="36">
        <f>SUMIFS(СВЦЭМ!$C$39:$C$758,СВЦЭМ!$A$39:$A$758,$A23,СВЦЭМ!$B$39:$B$758,B$11)+'СЕТ СН'!$F$9+СВЦЭМ!$D$10+'СЕТ СН'!$F$6-'СЕТ СН'!$F$19</f>
        <v>1872.0970421899999</v>
      </c>
      <c r="C23" s="36">
        <f>SUMIFS(СВЦЭМ!$C$39:$C$758,СВЦЭМ!$A$39:$A$758,$A23,СВЦЭМ!$B$39:$B$758,C$11)+'СЕТ СН'!$F$9+СВЦЭМ!$D$10+'СЕТ СН'!$F$6-'СЕТ СН'!$F$19</f>
        <v>1904.5929637699999</v>
      </c>
      <c r="D23" s="36">
        <f>SUMIFS(СВЦЭМ!$C$39:$C$758,СВЦЭМ!$A$39:$A$758,$A23,СВЦЭМ!$B$39:$B$758,D$11)+'СЕТ СН'!$F$9+СВЦЭМ!$D$10+'СЕТ СН'!$F$6-'СЕТ СН'!$F$19</f>
        <v>1932.88711395</v>
      </c>
      <c r="E23" s="36">
        <f>SUMIFS(СВЦЭМ!$C$39:$C$758,СВЦЭМ!$A$39:$A$758,$A23,СВЦЭМ!$B$39:$B$758,E$11)+'СЕТ СН'!$F$9+СВЦЭМ!$D$10+'СЕТ СН'!$F$6-'СЕТ СН'!$F$19</f>
        <v>1945.4970627999999</v>
      </c>
      <c r="F23" s="36">
        <f>SUMIFS(СВЦЭМ!$C$39:$C$758,СВЦЭМ!$A$39:$A$758,$A23,СВЦЭМ!$B$39:$B$758,F$11)+'СЕТ СН'!$F$9+СВЦЭМ!$D$10+'СЕТ СН'!$F$6-'СЕТ СН'!$F$19</f>
        <v>1948.77548957</v>
      </c>
      <c r="G23" s="36">
        <f>SUMIFS(СВЦЭМ!$C$39:$C$758,СВЦЭМ!$A$39:$A$758,$A23,СВЦЭМ!$B$39:$B$758,G$11)+'СЕТ СН'!$F$9+СВЦЭМ!$D$10+'СЕТ СН'!$F$6-'СЕТ СН'!$F$19</f>
        <v>1922.10606207</v>
      </c>
      <c r="H23" s="36">
        <f>SUMIFS(СВЦЭМ!$C$39:$C$758,СВЦЭМ!$A$39:$A$758,$A23,СВЦЭМ!$B$39:$B$758,H$11)+'СЕТ СН'!$F$9+СВЦЭМ!$D$10+'СЕТ СН'!$F$6-'СЕТ СН'!$F$19</f>
        <v>1914.23727029</v>
      </c>
      <c r="I23" s="36">
        <f>SUMIFS(СВЦЭМ!$C$39:$C$758,СВЦЭМ!$A$39:$A$758,$A23,СВЦЭМ!$B$39:$B$758,I$11)+'СЕТ СН'!$F$9+СВЦЭМ!$D$10+'СЕТ СН'!$F$6-'СЕТ СН'!$F$19</f>
        <v>1845.32583196</v>
      </c>
      <c r="J23" s="36">
        <f>SUMIFS(СВЦЭМ!$C$39:$C$758,СВЦЭМ!$A$39:$A$758,$A23,СВЦЭМ!$B$39:$B$758,J$11)+'СЕТ СН'!$F$9+СВЦЭМ!$D$10+'СЕТ СН'!$F$6-'СЕТ СН'!$F$19</f>
        <v>1812.2023924399998</v>
      </c>
      <c r="K23" s="36">
        <f>SUMIFS(СВЦЭМ!$C$39:$C$758,СВЦЭМ!$A$39:$A$758,$A23,СВЦЭМ!$B$39:$B$758,K$11)+'СЕТ СН'!$F$9+СВЦЭМ!$D$10+'СЕТ СН'!$F$6-'СЕТ СН'!$F$19</f>
        <v>1782.94276401</v>
      </c>
      <c r="L23" s="36">
        <f>SUMIFS(СВЦЭМ!$C$39:$C$758,СВЦЭМ!$A$39:$A$758,$A23,СВЦЭМ!$B$39:$B$758,L$11)+'СЕТ СН'!$F$9+СВЦЭМ!$D$10+'СЕТ СН'!$F$6-'СЕТ СН'!$F$19</f>
        <v>1773.3979581699998</v>
      </c>
      <c r="M23" s="36">
        <f>SUMIFS(СВЦЭМ!$C$39:$C$758,СВЦЭМ!$A$39:$A$758,$A23,СВЦЭМ!$B$39:$B$758,M$11)+'СЕТ СН'!$F$9+СВЦЭМ!$D$10+'СЕТ СН'!$F$6-'СЕТ СН'!$F$19</f>
        <v>1798.68251579</v>
      </c>
      <c r="N23" s="36">
        <f>SUMIFS(СВЦЭМ!$C$39:$C$758,СВЦЭМ!$A$39:$A$758,$A23,СВЦЭМ!$B$39:$B$758,N$11)+'СЕТ СН'!$F$9+СВЦЭМ!$D$10+'СЕТ СН'!$F$6-'СЕТ СН'!$F$19</f>
        <v>1799.9347235</v>
      </c>
      <c r="O23" s="36">
        <f>SUMIFS(СВЦЭМ!$C$39:$C$758,СВЦЭМ!$A$39:$A$758,$A23,СВЦЭМ!$B$39:$B$758,O$11)+'СЕТ СН'!$F$9+СВЦЭМ!$D$10+'СЕТ СН'!$F$6-'СЕТ СН'!$F$19</f>
        <v>1787.27616113</v>
      </c>
      <c r="P23" s="36">
        <f>SUMIFS(СВЦЭМ!$C$39:$C$758,СВЦЭМ!$A$39:$A$758,$A23,СВЦЭМ!$B$39:$B$758,P$11)+'СЕТ СН'!$F$9+СВЦЭМ!$D$10+'СЕТ СН'!$F$6-'СЕТ СН'!$F$19</f>
        <v>1814.0179285699999</v>
      </c>
      <c r="Q23" s="36">
        <f>SUMIFS(СВЦЭМ!$C$39:$C$758,СВЦЭМ!$A$39:$A$758,$A23,СВЦЭМ!$B$39:$B$758,Q$11)+'СЕТ СН'!$F$9+СВЦЭМ!$D$10+'СЕТ СН'!$F$6-'СЕТ СН'!$F$19</f>
        <v>1831.1864961499998</v>
      </c>
      <c r="R23" s="36">
        <f>SUMIFS(СВЦЭМ!$C$39:$C$758,СВЦЭМ!$A$39:$A$758,$A23,СВЦЭМ!$B$39:$B$758,R$11)+'СЕТ СН'!$F$9+СВЦЭМ!$D$10+'СЕТ СН'!$F$6-'СЕТ СН'!$F$19</f>
        <v>1818.6223738199999</v>
      </c>
      <c r="S23" s="36">
        <f>SUMIFS(СВЦЭМ!$C$39:$C$758,СВЦЭМ!$A$39:$A$758,$A23,СВЦЭМ!$B$39:$B$758,S$11)+'СЕТ СН'!$F$9+СВЦЭМ!$D$10+'СЕТ СН'!$F$6-'СЕТ СН'!$F$19</f>
        <v>1802.6274666499999</v>
      </c>
      <c r="T23" s="36">
        <f>SUMIFS(СВЦЭМ!$C$39:$C$758,СВЦЭМ!$A$39:$A$758,$A23,СВЦЭМ!$B$39:$B$758,T$11)+'СЕТ СН'!$F$9+СВЦЭМ!$D$10+'СЕТ СН'!$F$6-'СЕТ СН'!$F$19</f>
        <v>1727.34252625</v>
      </c>
      <c r="U23" s="36">
        <f>SUMIFS(СВЦЭМ!$C$39:$C$758,СВЦЭМ!$A$39:$A$758,$A23,СВЦЭМ!$B$39:$B$758,U$11)+'СЕТ СН'!$F$9+СВЦЭМ!$D$10+'СЕТ СН'!$F$6-'СЕТ СН'!$F$19</f>
        <v>1750.3653780899999</v>
      </c>
      <c r="V23" s="36">
        <f>SUMIFS(СВЦЭМ!$C$39:$C$758,СВЦЭМ!$A$39:$A$758,$A23,СВЦЭМ!$B$39:$B$758,V$11)+'СЕТ СН'!$F$9+СВЦЭМ!$D$10+'СЕТ СН'!$F$6-'СЕТ СН'!$F$19</f>
        <v>1780.9515430399999</v>
      </c>
      <c r="W23" s="36">
        <f>SUMIFS(СВЦЭМ!$C$39:$C$758,СВЦЭМ!$A$39:$A$758,$A23,СВЦЭМ!$B$39:$B$758,W$11)+'СЕТ СН'!$F$9+СВЦЭМ!$D$10+'СЕТ СН'!$F$6-'СЕТ СН'!$F$19</f>
        <v>1812.6947405599999</v>
      </c>
      <c r="X23" s="36">
        <f>SUMIFS(СВЦЭМ!$C$39:$C$758,СВЦЭМ!$A$39:$A$758,$A23,СВЦЭМ!$B$39:$B$758,X$11)+'СЕТ СН'!$F$9+СВЦЭМ!$D$10+'СЕТ СН'!$F$6-'СЕТ СН'!$F$19</f>
        <v>1819.1071196199998</v>
      </c>
      <c r="Y23" s="36">
        <f>SUMIFS(СВЦЭМ!$C$39:$C$758,СВЦЭМ!$A$39:$A$758,$A23,СВЦЭМ!$B$39:$B$758,Y$11)+'СЕТ СН'!$F$9+СВЦЭМ!$D$10+'СЕТ СН'!$F$6-'СЕТ СН'!$F$19</f>
        <v>1850.8390921399998</v>
      </c>
    </row>
    <row r="24" spans="1:25" ht="15.75" x14ac:dyDescent="0.2">
      <c r="A24" s="35">
        <f t="shared" si="0"/>
        <v>45609</v>
      </c>
      <c r="B24" s="36">
        <f>SUMIFS(СВЦЭМ!$C$39:$C$758,СВЦЭМ!$A$39:$A$758,$A24,СВЦЭМ!$B$39:$B$758,B$11)+'СЕТ СН'!$F$9+СВЦЭМ!$D$10+'СЕТ СН'!$F$6-'СЕТ СН'!$F$19</f>
        <v>1966.11239613</v>
      </c>
      <c r="C24" s="36">
        <f>SUMIFS(СВЦЭМ!$C$39:$C$758,СВЦЭМ!$A$39:$A$758,$A24,СВЦЭМ!$B$39:$B$758,C$11)+'СЕТ СН'!$F$9+СВЦЭМ!$D$10+'СЕТ СН'!$F$6-'СЕТ СН'!$F$19</f>
        <v>2007.2230617</v>
      </c>
      <c r="D24" s="36">
        <f>SUMIFS(СВЦЭМ!$C$39:$C$758,СВЦЭМ!$A$39:$A$758,$A24,СВЦЭМ!$B$39:$B$758,D$11)+'СЕТ СН'!$F$9+СВЦЭМ!$D$10+'СЕТ СН'!$F$6-'СЕТ СН'!$F$19</f>
        <v>2039.0265382</v>
      </c>
      <c r="E24" s="36">
        <f>SUMIFS(СВЦЭМ!$C$39:$C$758,СВЦЭМ!$A$39:$A$758,$A24,СВЦЭМ!$B$39:$B$758,E$11)+'СЕТ СН'!$F$9+СВЦЭМ!$D$10+'СЕТ СН'!$F$6-'СЕТ СН'!$F$19</f>
        <v>2059.10642302</v>
      </c>
      <c r="F24" s="36">
        <f>SUMIFS(СВЦЭМ!$C$39:$C$758,СВЦЭМ!$A$39:$A$758,$A24,СВЦЭМ!$B$39:$B$758,F$11)+'СЕТ СН'!$F$9+СВЦЭМ!$D$10+'СЕТ СН'!$F$6-'СЕТ СН'!$F$19</f>
        <v>2066.83080857</v>
      </c>
      <c r="G24" s="36">
        <f>SUMIFS(СВЦЭМ!$C$39:$C$758,СВЦЭМ!$A$39:$A$758,$A24,СВЦЭМ!$B$39:$B$758,G$11)+'СЕТ СН'!$F$9+СВЦЭМ!$D$10+'СЕТ СН'!$F$6-'СЕТ СН'!$F$19</f>
        <v>2030.65690819</v>
      </c>
      <c r="H24" s="36">
        <f>SUMIFS(СВЦЭМ!$C$39:$C$758,СВЦЭМ!$A$39:$A$758,$A24,СВЦЭМ!$B$39:$B$758,H$11)+'СЕТ СН'!$F$9+СВЦЭМ!$D$10+'СЕТ СН'!$F$6-'СЕТ СН'!$F$19</f>
        <v>1964.2877810799998</v>
      </c>
      <c r="I24" s="36">
        <f>SUMIFS(СВЦЭМ!$C$39:$C$758,СВЦЭМ!$A$39:$A$758,$A24,СВЦЭМ!$B$39:$B$758,I$11)+'СЕТ СН'!$F$9+СВЦЭМ!$D$10+'СЕТ СН'!$F$6-'СЕТ СН'!$F$19</f>
        <v>1886.8591977399999</v>
      </c>
      <c r="J24" s="36">
        <f>SUMIFS(СВЦЭМ!$C$39:$C$758,СВЦЭМ!$A$39:$A$758,$A24,СВЦЭМ!$B$39:$B$758,J$11)+'СЕТ СН'!$F$9+СВЦЭМ!$D$10+'СЕТ СН'!$F$6-'СЕТ СН'!$F$19</f>
        <v>1859.2096582899999</v>
      </c>
      <c r="K24" s="36">
        <f>SUMIFS(СВЦЭМ!$C$39:$C$758,СВЦЭМ!$A$39:$A$758,$A24,СВЦЭМ!$B$39:$B$758,K$11)+'СЕТ СН'!$F$9+СВЦЭМ!$D$10+'СЕТ СН'!$F$6-'СЕТ СН'!$F$19</f>
        <v>1853.42560134</v>
      </c>
      <c r="L24" s="36">
        <f>SUMIFS(СВЦЭМ!$C$39:$C$758,СВЦЭМ!$A$39:$A$758,$A24,СВЦЭМ!$B$39:$B$758,L$11)+'СЕТ СН'!$F$9+СВЦЭМ!$D$10+'СЕТ СН'!$F$6-'СЕТ СН'!$F$19</f>
        <v>1787.9343023299998</v>
      </c>
      <c r="M24" s="36">
        <f>SUMIFS(СВЦЭМ!$C$39:$C$758,СВЦЭМ!$A$39:$A$758,$A24,СВЦЭМ!$B$39:$B$758,M$11)+'СЕТ СН'!$F$9+СВЦЭМ!$D$10+'СЕТ СН'!$F$6-'СЕТ СН'!$F$19</f>
        <v>1834.89366696</v>
      </c>
      <c r="N24" s="36">
        <f>SUMIFS(СВЦЭМ!$C$39:$C$758,СВЦЭМ!$A$39:$A$758,$A24,СВЦЭМ!$B$39:$B$758,N$11)+'СЕТ СН'!$F$9+СВЦЭМ!$D$10+'СЕТ СН'!$F$6-'СЕТ СН'!$F$19</f>
        <v>1855.7234657099998</v>
      </c>
      <c r="O24" s="36">
        <f>SUMIFS(СВЦЭМ!$C$39:$C$758,СВЦЭМ!$A$39:$A$758,$A24,СВЦЭМ!$B$39:$B$758,O$11)+'СЕТ СН'!$F$9+СВЦЭМ!$D$10+'СЕТ СН'!$F$6-'СЕТ СН'!$F$19</f>
        <v>1846.12928384</v>
      </c>
      <c r="P24" s="36">
        <f>SUMIFS(СВЦЭМ!$C$39:$C$758,СВЦЭМ!$A$39:$A$758,$A24,СВЦЭМ!$B$39:$B$758,P$11)+'СЕТ СН'!$F$9+СВЦЭМ!$D$10+'СЕТ СН'!$F$6-'СЕТ СН'!$F$19</f>
        <v>1844.1734129699998</v>
      </c>
      <c r="Q24" s="36">
        <f>SUMIFS(СВЦЭМ!$C$39:$C$758,СВЦЭМ!$A$39:$A$758,$A24,СВЦЭМ!$B$39:$B$758,Q$11)+'СЕТ СН'!$F$9+СВЦЭМ!$D$10+'СЕТ СН'!$F$6-'СЕТ СН'!$F$19</f>
        <v>1842.0948501399998</v>
      </c>
      <c r="R24" s="36">
        <f>SUMIFS(СВЦЭМ!$C$39:$C$758,СВЦЭМ!$A$39:$A$758,$A24,СВЦЭМ!$B$39:$B$758,R$11)+'СЕТ СН'!$F$9+СВЦЭМ!$D$10+'СЕТ СН'!$F$6-'СЕТ СН'!$F$19</f>
        <v>1851.4455027399999</v>
      </c>
      <c r="S24" s="36">
        <f>SUMIFS(СВЦЭМ!$C$39:$C$758,СВЦЭМ!$A$39:$A$758,$A24,СВЦЭМ!$B$39:$B$758,S$11)+'СЕТ СН'!$F$9+СВЦЭМ!$D$10+'СЕТ СН'!$F$6-'СЕТ СН'!$F$19</f>
        <v>1848.7423609099999</v>
      </c>
      <c r="T24" s="36">
        <f>SUMIFS(СВЦЭМ!$C$39:$C$758,СВЦЭМ!$A$39:$A$758,$A24,СВЦЭМ!$B$39:$B$758,T$11)+'СЕТ СН'!$F$9+СВЦЭМ!$D$10+'СЕТ СН'!$F$6-'СЕТ СН'!$F$19</f>
        <v>1793.6545418599999</v>
      </c>
      <c r="U24" s="36">
        <f>SUMIFS(СВЦЭМ!$C$39:$C$758,СВЦЭМ!$A$39:$A$758,$A24,СВЦЭМ!$B$39:$B$758,U$11)+'СЕТ СН'!$F$9+СВЦЭМ!$D$10+'СЕТ СН'!$F$6-'СЕТ СН'!$F$19</f>
        <v>1824.92762928</v>
      </c>
      <c r="V24" s="36">
        <f>SUMIFS(СВЦЭМ!$C$39:$C$758,СВЦЭМ!$A$39:$A$758,$A24,СВЦЭМ!$B$39:$B$758,V$11)+'СЕТ СН'!$F$9+СВЦЭМ!$D$10+'СЕТ СН'!$F$6-'СЕТ СН'!$F$19</f>
        <v>1848.2583204399998</v>
      </c>
      <c r="W24" s="36">
        <f>SUMIFS(СВЦЭМ!$C$39:$C$758,СВЦЭМ!$A$39:$A$758,$A24,СВЦЭМ!$B$39:$B$758,W$11)+'СЕТ СН'!$F$9+СВЦЭМ!$D$10+'СЕТ СН'!$F$6-'СЕТ СН'!$F$19</f>
        <v>1860.6650848299998</v>
      </c>
      <c r="X24" s="36">
        <f>SUMIFS(СВЦЭМ!$C$39:$C$758,СВЦЭМ!$A$39:$A$758,$A24,СВЦЭМ!$B$39:$B$758,X$11)+'СЕТ СН'!$F$9+СВЦЭМ!$D$10+'СЕТ СН'!$F$6-'СЕТ СН'!$F$19</f>
        <v>1862.5288356599999</v>
      </c>
      <c r="Y24" s="36">
        <f>SUMIFS(СВЦЭМ!$C$39:$C$758,СВЦЭМ!$A$39:$A$758,$A24,СВЦЭМ!$B$39:$B$758,Y$11)+'СЕТ СН'!$F$9+СВЦЭМ!$D$10+'СЕТ СН'!$F$6-'СЕТ СН'!$F$19</f>
        <v>1913.6526961</v>
      </c>
    </row>
    <row r="25" spans="1:25" ht="15.75" x14ac:dyDescent="0.2">
      <c r="A25" s="35">
        <f t="shared" si="0"/>
        <v>45610</v>
      </c>
      <c r="B25" s="36">
        <f>SUMIFS(СВЦЭМ!$C$39:$C$758,СВЦЭМ!$A$39:$A$758,$A25,СВЦЭМ!$B$39:$B$758,B$11)+'СЕТ СН'!$F$9+СВЦЭМ!$D$10+'СЕТ СН'!$F$6-'СЕТ СН'!$F$19</f>
        <v>1894.35805022</v>
      </c>
      <c r="C25" s="36">
        <f>SUMIFS(СВЦЭМ!$C$39:$C$758,СВЦЭМ!$A$39:$A$758,$A25,СВЦЭМ!$B$39:$B$758,C$11)+'СЕТ СН'!$F$9+СВЦЭМ!$D$10+'СЕТ СН'!$F$6-'СЕТ СН'!$F$19</f>
        <v>1944.3640223999998</v>
      </c>
      <c r="D25" s="36">
        <f>SUMIFS(СВЦЭМ!$C$39:$C$758,СВЦЭМ!$A$39:$A$758,$A25,СВЦЭМ!$B$39:$B$758,D$11)+'СЕТ СН'!$F$9+СВЦЭМ!$D$10+'СЕТ СН'!$F$6-'СЕТ СН'!$F$19</f>
        <v>1965.65669379</v>
      </c>
      <c r="E25" s="36">
        <f>SUMIFS(СВЦЭМ!$C$39:$C$758,СВЦЭМ!$A$39:$A$758,$A25,СВЦЭМ!$B$39:$B$758,E$11)+'СЕТ СН'!$F$9+СВЦЭМ!$D$10+'СЕТ СН'!$F$6-'СЕТ СН'!$F$19</f>
        <v>1984.49142093</v>
      </c>
      <c r="F25" s="36">
        <f>SUMIFS(СВЦЭМ!$C$39:$C$758,СВЦЭМ!$A$39:$A$758,$A25,СВЦЭМ!$B$39:$B$758,F$11)+'СЕТ СН'!$F$9+СВЦЭМ!$D$10+'СЕТ СН'!$F$6-'СЕТ СН'!$F$19</f>
        <v>1984.9302909799999</v>
      </c>
      <c r="G25" s="36">
        <f>SUMIFS(СВЦЭМ!$C$39:$C$758,СВЦЭМ!$A$39:$A$758,$A25,СВЦЭМ!$B$39:$B$758,G$11)+'СЕТ СН'!$F$9+СВЦЭМ!$D$10+'СЕТ СН'!$F$6-'СЕТ СН'!$F$19</f>
        <v>1960.3979038099999</v>
      </c>
      <c r="H25" s="36">
        <f>SUMIFS(СВЦЭМ!$C$39:$C$758,СВЦЭМ!$A$39:$A$758,$A25,СВЦЭМ!$B$39:$B$758,H$11)+'СЕТ СН'!$F$9+СВЦЭМ!$D$10+'СЕТ СН'!$F$6-'СЕТ СН'!$F$19</f>
        <v>1921.4217407799999</v>
      </c>
      <c r="I25" s="36">
        <f>SUMIFS(СВЦЭМ!$C$39:$C$758,СВЦЭМ!$A$39:$A$758,$A25,СВЦЭМ!$B$39:$B$758,I$11)+'СЕТ СН'!$F$9+СВЦЭМ!$D$10+'СЕТ СН'!$F$6-'СЕТ СН'!$F$19</f>
        <v>1860.9893942399999</v>
      </c>
      <c r="J25" s="36">
        <f>SUMIFS(СВЦЭМ!$C$39:$C$758,СВЦЭМ!$A$39:$A$758,$A25,СВЦЭМ!$B$39:$B$758,J$11)+'СЕТ СН'!$F$9+СВЦЭМ!$D$10+'СЕТ СН'!$F$6-'СЕТ СН'!$F$19</f>
        <v>1834.6045421499998</v>
      </c>
      <c r="K25" s="36">
        <f>SUMIFS(СВЦЭМ!$C$39:$C$758,СВЦЭМ!$A$39:$A$758,$A25,СВЦЭМ!$B$39:$B$758,K$11)+'СЕТ СН'!$F$9+СВЦЭМ!$D$10+'СЕТ СН'!$F$6-'СЕТ СН'!$F$19</f>
        <v>1814.3537202799998</v>
      </c>
      <c r="L25" s="36">
        <f>SUMIFS(СВЦЭМ!$C$39:$C$758,СВЦЭМ!$A$39:$A$758,$A25,СВЦЭМ!$B$39:$B$758,L$11)+'СЕТ СН'!$F$9+СВЦЭМ!$D$10+'СЕТ СН'!$F$6-'СЕТ СН'!$F$19</f>
        <v>1816.86231563</v>
      </c>
      <c r="M25" s="36">
        <f>SUMIFS(СВЦЭМ!$C$39:$C$758,СВЦЭМ!$A$39:$A$758,$A25,СВЦЭМ!$B$39:$B$758,M$11)+'СЕТ СН'!$F$9+СВЦЭМ!$D$10+'СЕТ СН'!$F$6-'СЕТ СН'!$F$19</f>
        <v>1822.6310214099999</v>
      </c>
      <c r="N25" s="36">
        <f>SUMIFS(СВЦЭМ!$C$39:$C$758,СВЦЭМ!$A$39:$A$758,$A25,СВЦЭМ!$B$39:$B$758,N$11)+'СЕТ СН'!$F$9+СВЦЭМ!$D$10+'СЕТ СН'!$F$6-'СЕТ СН'!$F$19</f>
        <v>1872.96227802</v>
      </c>
      <c r="O25" s="36">
        <f>SUMIFS(СВЦЭМ!$C$39:$C$758,СВЦЭМ!$A$39:$A$758,$A25,СВЦЭМ!$B$39:$B$758,O$11)+'СЕТ СН'!$F$9+СВЦЭМ!$D$10+'СЕТ СН'!$F$6-'СЕТ СН'!$F$19</f>
        <v>1864.1214191199999</v>
      </c>
      <c r="P25" s="36">
        <f>SUMIFS(СВЦЭМ!$C$39:$C$758,СВЦЭМ!$A$39:$A$758,$A25,СВЦЭМ!$B$39:$B$758,P$11)+'СЕТ СН'!$F$9+СВЦЭМ!$D$10+'СЕТ СН'!$F$6-'СЕТ СН'!$F$19</f>
        <v>1860.0107905299999</v>
      </c>
      <c r="Q25" s="36">
        <f>SUMIFS(СВЦЭМ!$C$39:$C$758,СВЦЭМ!$A$39:$A$758,$A25,СВЦЭМ!$B$39:$B$758,Q$11)+'СЕТ СН'!$F$9+СВЦЭМ!$D$10+'СЕТ СН'!$F$6-'СЕТ СН'!$F$19</f>
        <v>1865.3281998599998</v>
      </c>
      <c r="R25" s="36">
        <f>SUMIFS(СВЦЭМ!$C$39:$C$758,СВЦЭМ!$A$39:$A$758,$A25,СВЦЭМ!$B$39:$B$758,R$11)+'СЕТ СН'!$F$9+СВЦЭМ!$D$10+'СЕТ СН'!$F$6-'СЕТ СН'!$F$19</f>
        <v>1854.3299239599999</v>
      </c>
      <c r="S25" s="36">
        <f>SUMIFS(СВЦЭМ!$C$39:$C$758,СВЦЭМ!$A$39:$A$758,$A25,СВЦЭМ!$B$39:$B$758,S$11)+'СЕТ СН'!$F$9+СВЦЭМ!$D$10+'СЕТ СН'!$F$6-'СЕТ СН'!$F$19</f>
        <v>1832.84994033</v>
      </c>
      <c r="T25" s="36">
        <f>SUMIFS(СВЦЭМ!$C$39:$C$758,СВЦЭМ!$A$39:$A$758,$A25,СВЦЭМ!$B$39:$B$758,T$11)+'СЕТ СН'!$F$9+СВЦЭМ!$D$10+'СЕТ СН'!$F$6-'СЕТ СН'!$F$19</f>
        <v>1754.85840014</v>
      </c>
      <c r="U25" s="36">
        <f>SUMIFS(СВЦЭМ!$C$39:$C$758,СВЦЭМ!$A$39:$A$758,$A25,СВЦЭМ!$B$39:$B$758,U$11)+'СЕТ СН'!$F$9+СВЦЭМ!$D$10+'СЕТ СН'!$F$6-'СЕТ СН'!$F$19</f>
        <v>1785.7143942</v>
      </c>
      <c r="V25" s="36">
        <f>SUMIFS(СВЦЭМ!$C$39:$C$758,СВЦЭМ!$A$39:$A$758,$A25,СВЦЭМ!$B$39:$B$758,V$11)+'СЕТ СН'!$F$9+СВЦЭМ!$D$10+'СЕТ СН'!$F$6-'СЕТ СН'!$F$19</f>
        <v>1810.2898472899999</v>
      </c>
      <c r="W25" s="36">
        <f>SUMIFS(СВЦЭМ!$C$39:$C$758,СВЦЭМ!$A$39:$A$758,$A25,СВЦЭМ!$B$39:$B$758,W$11)+'СЕТ СН'!$F$9+СВЦЭМ!$D$10+'СЕТ СН'!$F$6-'СЕТ СН'!$F$19</f>
        <v>1827.8410912899999</v>
      </c>
      <c r="X25" s="36">
        <f>SUMIFS(СВЦЭМ!$C$39:$C$758,СВЦЭМ!$A$39:$A$758,$A25,СВЦЭМ!$B$39:$B$758,X$11)+'СЕТ СН'!$F$9+СВЦЭМ!$D$10+'СЕТ СН'!$F$6-'СЕТ СН'!$F$19</f>
        <v>1853.5512631899999</v>
      </c>
      <c r="Y25" s="36">
        <f>SUMIFS(СВЦЭМ!$C$39:$C$758,СВЦЭМ!$A$39:$A$758,$A25,СВЦЭМ!$B$39:$B$758,Y$11)+'СЕТ СН'!$F$9+СВЦЭМ!$D$10+'СЕТ СН'!$F$6-'СЕТ СН'!$F$19</f>
        <v>1877.0007278799999</v>
      </c>
    </row>
    <row r="26" spans="1:25" ht="15.75" x14ac:dyDescent="0.2">
      <c r="A26" s="35">
        <f t="shared" si="0"/>
        <v>45611</v>
      </c>
      <c r="B26" s="36">
        <f>SUMIFS(СВЦЭМ!$C$39:$C$758,СВЦЭМ!$A$39:$A$758,$A26,СВЦЭМ!$B$39:$B$758,B$11)+'СЕТ СН'!$F$9+СВЦЭМ!$D$10+'СЕТ СН'!$F$6-'СЕТ СН'!$F$19</f>
        <v>1955.1295221399998</v>
      </c>
      <c r="C26" s="36">
        <f>SUMIFS(СВЦЭМ!$C$39:$C$758,СВЦЭМ!$A$39:$A$758,$A26,СВЦЭМ!$B$39:$B$758,C$11)+'СЕТ СН'!$F$9+СВЦЭМ!$D$10+'СЕТ СН'!$F$6-'СЕТ СН'!$F$19</f>
        <v>2010.64601662</v>
      </c>
      <c r="D26" s="36">
        <f>SUMIFS(СВЦЭМ!$C$39:$C$758,СВЦЭМ!$A$39:$A$758,$A26,СВЦЭМ!$B$39:$B$758,D$11)+'СЕТ СН'!$F$9+СВЦЭМ!$D$10+'СЕТ СН'!$F$6-'СЕТ СН'!$F$19</f>
        <v>2025.1455472299999</v>
      </c>
      <c r="E26" s="36">
        <f>SUMIFS(СВЦЭМ!$C$39:$C$758,СВЦЭМ!$A$39:$A$758,$A26,СВЦЭМ!$B$39:$B$758,E$11)+'СЕТ СН'!$F$9+СВЦЭМ!$D$10+'СЕТ СН'!$F$6-'СЕТ СН'!$F$19</f>
        <v>2027.48069745</v>
      </c>
      <c r="F26" s="36">
        <f>SUMIFS(СВЦЭМ!$C$39:$C$758,СВЦЭМ!$A$39:$A$758,$A26,СВЦЭМ!$B$39:$B$758,F$11)+'СЕТ СН'!$F$9+СВЦЭМ!$D$10+'СЕТ СН'!$F$6-'СЕТ СН'!$F$19</f>
        <v>2018.45630239</v>
      </c>
      <c r="G26" s="36">
        <f>SUMIFS(СВЦЭМ!$C$39:$C$758,СВЦЭМ!$A$39:$A$758,$A26,СВЦЭМ!$B$39:$B$758,G$11)+'СЕТ СН'!$F$9+СВЦЭМ!$D$10+'СЕТ СН'!$F$6-'СЕТ СН'!$F$19</f>
        <v>2002.9632075</v>
      </c>
      <c r="H26" s="36">
        <f>SUMIFS(СВЦЭМ!$C$39:$C$758,СВЦЭМ!$A$39:$A$758,$A26,СВЦЭМ!$B$39:$B$758,H$11)+'СЕТ СН'!$F$9+СВЦЭМ!$D$10+'СЕТ СН'!$F$6-'СЕТ СН'!$F$19</f>
        <v>1942.4691513</v>
      </c>
      <c r="I26" s="36">
        <f>SUMIFS(СВЦЭМ!$C$39:$C$758,СВЦЭМ!$A$39:$A$758,$A26,СВЦЭМ!$B$39:$B$758,I$11)+'СЕТ СН'!$F$9+СВЦЭМ!$D$10+'СЕТ СН'!$F$6-'СЕТ СН'!$F$19</f>
        <v>1864.5749071999999</v>
      </c>
      <c r="J26" s="36">
        <f>SUMIFS(СВЦЭМ!$C$39:$C$758,СВЦЭМ!$A$39:$A$758,$A26,СВЦЭМ!$B$39:$B$758,J$11)+'СЕТ СН'!$F$9+СВЦЭМ!$D$10+'СЕТ СН'!$F$6-'СЕТ СН'!$F$19</f>
        <v>1817.32973079</v>
      </c>
      <c r="K26" s="36">
        <f>SUMIFS(СВЦЭМ!$C$39:$C$758,СВЦЭМ!$A$39:$A$758,$A26,СВЦЭМ!$B$39:$B$758,K$11)+'СЕТ СН'!$F$9+СВЦЭМ!$D$10+'СЕТ СН'!$F$6-'СЕТ СН'!$F$19</f>
        <v>1768.2197089399999</v>
      </c>
      <c r="L26" s="36">
        <f>SUMIFS(СВЦЭМ!$C$39:$C$758,СВЦЭМ!$A$39:$A$758,$A26,СВЦЭМ!$B$39:$B$758,L$11)+'СЕТ СН'!$F$9+СВЦЭМ!$D$10+'СЕТ СН'!$F$6-'СЕТ СН'!$F$19</f>
        <v>1802.5420723499999</v>
      </c>
      <c r="M26" s="36">
        <f>SUMIFS(СВЦЭМ!$C$39:$C$758,СВЦЭМ!$A$39:$A$758,$A26,СВЦЭМ!$B$39:$B$758,M$11)+'СЕТ СН'!$F$9+СВЦЭМ!$D$10+'СЕТ СН'!$F$6-'СЕТ СН'!$F$19</f>
        <v>1838.12861299</v>
      </c>
      <c r="N26" s="36">
        <f>SUMIFS(СВЦЭМ!$C$39:$C$758,СВЦЭМ!$A$39:$A$758,$A26,СВЦЭМ!$B$39:$B$758,N$11)+'СЕТ СН'!$F$9+СВЦЭМ!$D$10+'СЕТ СН'!$F$6-'СЕТ СН'!$F$19</f>
        <v>1872.6033634799999</v>
      </c>
      <c r="O26" s="36">
        <f>SUMIFS(СВЦЭМ!$C$39:$C$758,СВЦЭМ!$A$39:$A$758,$A26,СВЦЭМ!$B$39:$B$758,O$11)+'СЕТ СН'!$F$9+СВЦЭМ!$D$10+'СЕТ СН'!$F$6-'СЕТ СН'!$F$19</f>
        <v>1856.6713851699999</v>
      </c>
      <c r="P26" s="36">
        <f>SUMIFS(СВЦЭМ!$C$39:$C$758,СВЦЭМ!$A$39:$A$758,$A26,СВЦЭМ!$B$39:$B$758,P$11)+'СЕТ СН'!$F$9+СВЦЭМ!$D$10+'СЕТ СН'!$F$6-'СЕТ СН'!$F$19</f>
        <v>1870.99160669</v>
      </c>
      <c r="Q26" s="36">
        <f>SUMIFS(СВЦЭМ!$C$39:$C$758,СВЦЭМ!$A$39:$A$758,$A26,СВЦЭМ!$B$39:$B$758,Q$11)+'СЕТ СН'!$F$9+СВЦЭМ!$D$10+'СЕТ СН'!$F$6-'СЕТ СН'!$F$19</f>
        <v>1863.4214066</v>
      </c>
      <c r="R26" s="36">
        <f>SUMIFS(СВЦЭМ!$C$39:$C$758,СВЦЭМ!$A$39:$A$758,$A26,СВЦЭМ!$B$39:$B$758,R$11)+'СЕТ СН'!$F$9+СВЦЭМ!$D$10+'СЕТ СН'!$F$6-'СЕТ СН'!$F$19</f>
        <v>1863.6652489099999</v>
      </c>
      <c r="S26" s="36">
        <f>SUMIFS(СВЦЭМ!$C$39:$C$758,СВЦЭМ!$A$39:$A$758,$A26,СВЦЭМ!$B$39:$B$758,S$11)+'СЕТ СН'!$F$9+СВЦЭМ!$D$10+'СЕТ СН'!$F$6-'СЕТ СН'!$F$19</f>
        <v>1856.6723742699999</v>
      </c>
      <c r="T26" s="36">
        <f>SUMIFS(СВЦЭМ!$C$39:$C$758,СВЦЭМ!$A$39:$A$758,$A26,СВЦЭМ!$B$39:$B$758,T$11)+'СЕТ СН'!$F$9+СВЦЭМ!$D$10+'СЕТ СН'!$F$6-'СЕТ СН'!$F$19</f>
        <v>1773.1427726299999</v>
      </c>
      <c r="U26" s="36">
        <f>SUMIFS(СВЦЭМ!$C$39:$C$758,СВЦЭМ!$A$39:$A$758,$A26,СВЦЭМ!$B$39:$B$758,U$11)+'СЕТ СН'!$F$9+СВЦЭМ!$D$10+'СЕТ СН'!$F$6-'СЕТ СН'!$F$19</f>
        <v>1804.9637618199999</v>
      </c>
      <c r="V26" s="36">
        <f>SUMIFS(СВЦЭМ!$C$39:$C$758,СВЦЭМ!$A$39:$A$758,$A26,СВЦЭМ!$B$39:$B$758,V$11)+'СЕТ СН'!$F$9+СВЦЭМ!$D$10+'СЕТ СН'!$F$6-'СЕТ СН'!$F$19</f>
        <v>1822.2887190899999</v>
      </c>
      <c r="W26" s="36">
        <f>SUMIFS(СВЦЭМ!$C$39:$C$758,СВЦЭМ!$A$39:$A$758,$A26,СВЦЭМ!$B$39:$B$758,W$11)+'СЕТ СН'!$F$9+СВЦЭМ!$D$10+'СЕТ СН'!$F$6-'СЕТ СН'!$F$19</f>
        <v>1827.3089300199999</v>
      </c>
      <c r="X26" s="36">
        <f>SUMIFS(СВЦЭМ!$C$39:$C$758,СВЦЭМ!$A$39:$A$758,$A26,СВЦЭМ!$B$39:$B$758,X$11)+'СЕТ СН'!$F$9+СВЦЭМ!$D$10+'СЕТ СН'!$F$6-'СЕТ СН'!$F$19</f>
        <v>1835.92131064</v>
      </c>
      <c r="Y26" s="36">
        <f>SUMIFS(СВЦЭМ!$C$39:$C$758,СВЦЭМ!$A$39:$A$758,$A26,СВЦЭМ!$B$39:$B$758,Y$11)+'СЕТ СН'!$F$9+СВЦЭМ!$D$10+'СЕТ СН'!$F$6-'СЕТ СН'!$F$19</f>
        <v>1899.82026716</v>
      </c>
    </row>
    <row r="27" spans="1:25" ht="15.75" x14ac:dyDescent="0.2">
      <c r="A27" s="35">
        <f t="shared" si="0"/>
        <v>45612</v>
      </c>
      <c r="B27" s="36">
        <f>SUMIFS(СВЦЭМ!$C$39:$C$758,СВЦЭМ!$A$39:$A$758,$A27,СВЦЭМ!$B$39:$B$758,B$11)+'СЕТ СН'!$F$9+СВЦЭМ!$D$10+'СЕТ СН'!$F$6-'СЕТ СН'!$F$19</f>
        <v>1780.3764638</v>
      </c>
      <c r="C27" s="36">
        <f>SUMIFS(СВЦЭМ!$C$39:$C$758,СВЦЭМ!$A$39:$A$758,$A27,СВЦЭМ!$B$39:$B$758,C$11)+'СЕТ СН'!$F$9+СВЦЭМ!$D$10+'СЕТ СН'!$F$6-'СЕТ СН'!$F$19</f>
        <v>1823.25700029</v>
      </c>
      <c r="D27" s="36">
        <f>SUMIFS(СВЦЭМ!$C$39:$C$758,СВЦЭМ!$A$39:$A$758,$A27,СВЦЭМ!$B$39:$B$758,D$11)+'СЕТ СН'!$F$9+СВЦЭМ!$D$10+'СЕТ СН'!$F$6-'СЕТ СН'!$F$19</f>
        <v>1836.73405822</v>
      </c>
      <c r="E27" s="36">
        <f>SUMIFS(СВЦЭМ!$C$39:$C$758,СВЦЭМ!$A$39:$A$758,$A27,СВЦЭМ!$B$39:$B$758,E$11)+'СЕТ СН'!$F$9+СВЦЭМ!$D$10+'СЕТ СН'!$F$6-'СЕТ СН'!$F$19</f>
        <v>1830.5355497599999</v>
      </c>
      <c r="F27" s="36">
        <f>SUMIFS(СВЦЭМ!$C$39:$C$758,СВЦЭМ!$A$39:$A$758,$A27,СВЦЭМ!$B$39:$B$758,F$11)+'СЕТ СН'!$F$9+СВЦЭМ!$D$10+'СЕТ СН'!$F$6-'СЕТ СН'!$F$19</f>
        <v>1838.1962939999999</v>
      </c>
      <c r="G27" s="36">
        <f>SUMIFS(СВЦЭМ!$C$39:$C$758,СВЦЭМ!$A$39:$A$758,$A27,СВЦЭМ!$B$39:$B$758,G$11)+'СЕТ СН'!$F$9+СВЦЭМ!$D$10+'СЕТ СН'!$F$6-'СЕТ СН'!$F$19</f>
        <v>1839.40565909</v>
      </c>
      <c r="H27" s="36">
        <f>SUMIFS(СВЦЭМ!$C$39:$C$758,СВЦЭМ!$A$39:$A$758,$A27,СВЦЭМ!$B$39:$B$758,H$11)+'СЕТ СН'!$F$9+СВЦЭМ!$D$10+'СЕТ СН'!$F$6-'СЕТ СН'!$F$19</f>
        <v>1854.30459767</v>
      </c>
      <c r="I27" s="36">
        <f>SUMIFS(СВЦЭМ!$C$39:$C$758,СВЦЭМ!$A$39:$A$758,$A27,СВЦЭМ!$B$39:$B$758,I$11)+'СЕТ СН'!$F$9+СВЦЭМ!$D$10+'СЕТ СН'!$F$6-'СЕТ СН'!$F$19</f>
        <v>1838.7871506699998</v>
      </c>
      <c r="J27" s="36">
        <f>SUMIFS(СВЦЭМ!$C$39:$C$758,СВЦЭМ!$A$39:$A$758,$A27,СВЦЭМ!$B$39:$B$758,J$11)+'СЕТ СН'!$F$9+СВЦЭМ!$D$10+'СЕТ СН'!$F$6-'СЕТ СН'!$F$19</f>
        <v>1782.5501025899998</v>
      </c>
      <c r="K27" s="36">
        <f>SUMIFS(СВЦЭМ!$C$39:$C$758,СВЦЭМ!$A$39:$A$758,$A27,СВЦЭМ!$B$39:$B$758,K$11)+'СЕТ СН'!$F$9+СВЦЭМ!$D$10+'СЕТ СН'!$F$6-'СЕТ СН'!$F$19</f>
        <v>1696.7338615399999</v>
      </c>
      <c r="L27" s="36">
        <f>SUMIFS(СВЦЭМ!$C$39:$C$758,СВЦЭМ!$A$39:$A$758,$A27,СВЦЭМ!$B$39:$B$758,L$11)+'СЕТ СН'!$F$9+СВЦЭМ!$D$10+'СЕТ СН'!$F$6-'СЕТ СН'!$F$19</f>
        <v>1660.7889763799999</v>
      </c>
      <c r="M27" s="36">
        <f>SUMIFS(СВЦЭМ!$C$39:$C$758,СВЦЭМ!$A$39:$A$758,$A27,СВЦЭМ!$B$39:$B$758,M$11)+'СЕТ СН'!$F$9+СВЦЭМ!$D$10+'СЕТ СН'!$F$6-'СЕТ СН'!$F$19</f>
        <v>1675.3260158199998</v>
      </c>
      <c r="N27" s="36">
        <f>SUMIFS(СВЦЭМ!$C$39:$C$758,СВЦЭМ!$A$39:$A$758,$A27,СВЦЭМ!$B$39:$B$758,N$11)+'СЕТ СН'!$F$9+СВЦЭМ!$D$10+'СЕТ СН'!$F$6-'СЕТ СН'!$F$19</f>
        <v>1692.7618572899999</v>
      </c>
      <c r="O27" s="36">
        <f>SUMIFS(СВЦЭМ!$C$39:$C$758,СВЦЭМ!$A$39:$A$758,$A27,СВЦЭМ!$B$39:$B$758,O$11)+'СЕТ СН'!$F$9+СВЦЭМ!$D$10+'СЕТ СН'!$F$6-'СЕТ СН'!$F$19</f>
        <v>1705.9419976699999</v>
      </c>
      <c r="P27" s="36">
        <f>SUMIFS(СВЦЭМ!$C$39:$C$758,СВЦЭМ!$A$39:$A$758,$A27,СВЦЭМ!$B$39:$B$758,P$11)+'СЕТ СН'!$F$9+СВЦЭМ!$D$10+'СЕТ СН'!$F$6-'СЕТ СН'!$F$19</f>
        <v>1721.0302040299998</v>
      </c>
      <c r="Q27" s="36">
        <f>SUMIFS(СВЦЭМ!$C$39:$C$758,СВЦЭМ!$A$39:$A$758,$A27,СВЦЭМ!$B$39:$B$758,Q$11)+'СЕТ СН'!$F$9+СВЦЭМ!$D$10+'СЕТ СН'!$F$6-'СЕТ СН'!$F$19</f>
        <v>1725.6460169899999</v>
      </c>
      <c r="R27" s="36">
        <f>SUMIFS(СВЦЭМ!$C$39:$C$758,СВЦЭМ!$A$39:$A$758,$A27,СВЦЭМ!$B$39:$B$758,R$11)+'СЕТ СН'!$F$9+СВЦЭМ!$D$10+'СЕТ СН'!$F$6-'СЕТ СН'!$F$19</f>
        <v>1740.7511639699999</v>
      </c>
      <c r="S27" s="36">
        <f>SUMIFS(СВЦЭМ!$C$39:$C$758,СВЦЭМ!$A$39:$A$758,$A27,СВЦЭМ!$B$39:$B$758,S$11)+'СЕТ СН'!$F$9+СВЦЭМ!$D$10+'СЕТ СН'!$F$6-'СЕТ СН'!$F$19</f>
        <v>1734.8738974999999</v>
      </c>
      <c r="T27" s="36">
        <f>SUMIFS(СВЦЭМ!$C$39:$C$758,СВЦЭМ!$A$39:$A$758,$A27,СВЦЭМ!$B$39:$B$758,T$11)+'СЕТ СН'!$F$9+СВЦЭМ!$D$10+'СЕТ СН'!$F$6-'СЕТ СН'!$F$19</f>
        <v>1686.8624257699998</v>
      </c>
      <c r="U27" s="36">
        <f>SUMIFS(СВЦЭМ!$C$39:$C$758,СВЦЭМ!$A$39:$A$758,$A27,СВЦЭМ!$B$39:$B$758,U$11)+'СЕТ СН'!$F$9+СВЦЭМ!$D$10+'СЕТ СН'!$F$6-'СЕТ СН'!$F$19</f>
        <v>1705.6268303899999</v>
      </c>
      <c r="V27" s="36">
        <f>SUMIFS(СВЦЭМ!$C$39:$C$758,СВЦЭМ!$A$39:$A$758,$A27,СВЦЭМ!$B$39:$B$758,V$11)+'СЕТ СН'!$F$9+СВЦЭМ!$D$10+'СЕТ СН'!$F$6-'СЕТ СН'!$F$19</f>
        <v>1719.9275029199998</v>
      </c>
      <c r="W27" s="36">
        <f>SUMIFS(СВЦЭМ!$C$39:$C$758,СВЦЭМ!$A$39:$A$758,$A27,СВЦЭМ!$B$39:$B$758,W$11)+'СЕТ СН'!$F$9+СВЦЭМ!$D$10+'СЕТ СН'!$F$6-'СЕТ СН'!$F$19</f>
        <v>1713.92341872</v>
      </c>
      <c r="X27" s="36">
        <f>SUMIFS(СВЦЭМ!$C$39:$C$758,СВЦЭМ!$A$39:$A$758,$A27,СВЦЭМ!$B$39:$B$758,X$11)+'СЕТ СН'!$F$9+СВЦЭМ!$D$10+'СЕТ СН'!$F$6-'СЕТ СН'!$F$19</f>
        <v>1763.4649905199999</v>
      </c>
      <c r="Y27" s="36">
        <f>SUMIFS(СВЦЭМ!$C$39:$C$758,СВЦЭМ!$A$39:$A$758,$A27,СВЦЭМ!$B$39:$B$758,Y$11)+'СЕТ СН'!$F$9+СВЦЭМ!$D$10+'СЕТ СН'!$F$6-'СЕТ СН'!$F$19</f>
        <v>1797.4391801199999</v>
      </c>
    </row>
    <row r="28" spans="1:25" ht="15.75" x14ac:dyDescent="0.2">
      <c r="A28" s="35">
        <f t="shared" si="0"/>
        <v>45613</v>
      </c>
      <c r="B28" s="36">
        <f>SUMIFS(СВЦЭМ!$C$39:$C$758,СВЦЭМ!$A$39:$A$758,$A28,СВЦЭМ!$B$39:$B$758,B$11)+'СЕТ СН'!$F$9+СВЦЭМ!$D$10+'СЕТ СН'!$F$6-'СЕТ СН'!$F$19</f>
        <v>1833.5768037299999</v>
      </c>
      <c r="C28" s="36">
        <f>SUMIFS(СВЦЭМ!$C$39:$C$758,СВЦЭМ!$A$39:$A$758,$A28,СВЦЭМ!$B$39:$B$758,C$11)+'СЕТ СН'!$F$9+СВЦЭМ!$D$10+'СЕТ СН'!$F$6-'СЕТ СН'!$F$19</f>
        <v>1874.2311860899999</v>
      </c>
      <c r="D28" s="36">
        <f>SUMIFS(СВЦЭМ!$C$39:$C$758,СВЦЭМ!$A$39:$A$758,$A28,СВЦЭМ!$B$39:$B$758,D$11)+'СЕТ СН'!$F$9+СВЦЭМ!$D$10+'СЕТ СН'!$F$6-'СЕТ СН'!$F$19</f>
        <v>1890.7410767499998</v>
      </c>
      <c r="E28" s="36">
        <f>SUMIFS(СВЦЭМ!$C$39:$C$758,СВЦЭМ!$A$39:$A$758,$A28,СВЦЭМ!$B$39:$B$758,E$11)+'СЕТ СН'!$F$9+СВЦЭМ!$D$10+'СЕТ СН'!$F$6-'СЕТ СН'!$F$19</f>
        <v>1906.2946137399999</v>
      </c>
      <c r="F28" s="36">
        <f>SUMIFS(СВЦЭМ!$C$39:$C$758,СВЦЭМ!$A$39:$A$758,$A28,СВЦЭМ!$B$39:$B$758,F$11)+'СЕТ СН'!$F$9+СВЦЭМ!$D$10+'СЕТ СН'!$F$6-'СЕТ СН'!$F$19</f>
        <v>1904.49687797</v>
      </c>
      <c r="G28" s="36">
        <f>SUMIFS(СВЦЭМ!$C$39:$C$758,СВЦЭМ!$A$39:$A$758,$A28,СВЦЭМ!$B$39:$B$758,G$11)+'СЕТ СН'!$F$9+СВЦЭМ!$D$10+'СЕТ СН'!$F$6-'СЕТ СН'!$F$19</f>
        <v>1902.3232345499998</v>
      </c>
      <c r="H28" s="36">
        <f>SUMIFS(СВЦЭМ!$C$39:$C$758,СВЦЭМ!$A$39:$A$758,$A28,СВЦЭМ!$B$39:$B$758,H$11)+'СЕТ СН'!$F$9+СВЦЭМ!$D$10+'СЕТ СН'!$F$6-'СЕТ СН'!$F$19</f>
        <v>1864.45864274</v>
      </c>
      <c r="I28" s="36">
        <f>SUMIFS(СВЦЭМ!$C$39:$C$758,СВЦЭМ!$A$39:$A$758,$A28,СВЦЭМ!$B$39:$B$758,I$11)+'СЕТ СН'!$F$9+СВЦЭМ!$D$10+'СЕТ СН'!$F$6-'СЕТ СН'!$F$19</f>
        <v>1833.1833981899999</v>
      </c>
      <c r="J28" s="36">
        <f>SUMIFS(СВЦЭМ!$C$39:$C$758,СВЦЭМ!$A$39:$A$758,$A28,СВЦЭМ!$B$39:$B$758,J$11)+'СЕТ СН'!$F$9+СВЦЭМ!$D$10+'СЕТ СН'!$F$6-'СЕТ СН'!$F$19</f>
        <v>1796.9974166299999</v>
      </c>
      <c r="K28" s="36">
        <f>SUMIFS(СВЦЭМ!$C$39:$C$758,СВЦЭМ!$A$39:$A$758,$A28,СВЦЭМ!$B$39:$B$758,K$11)+'СЕТ СН'!$F$9+СВЦЭМ!$D$10+'СЕТ СН'!$F$6-'СЕТ СН'!$F$19</f>
        <v>1715.6529586899999</v>
      </c>
      <c r="L28" s="36">
        <f>SUMIFS(СВЦЭМ!$C$39:$C$758,СВЦЭМ!$A$39:$A$758,$A28,СВЦЭМ!$B$39:$B$758,L$11)+'СЕТ СН'!$F$9+СВЦЭМ!$D$10+'СЕТ СН'!$F$6-'СЕТ СН'!$F$19</f>
        <v>1682.69037615</v>
      </c>
      <c r="M28" s="36">
        <f>SUMIFS(СВЦЭМ!$C$39:$C$758,СВЦЭМ!$A$39:$A$758,$A28,СВЦЭМ!$B$39:$B$758,M$11)+'СЕТ СН'!$F$9+СВЦЭМ!$D$10+'СЕТ СН'!$F$6-'СЕТ СН'!$F$19</f>
        <v>1679.09490437</v>
      </c>
      <c r="N28" s="36">
        <f>SUMIFS(СВЦЭМ!$C$39:$C$758,СВЦЭМ!$A$39:$A$758,$A28,СВЦЭМ!$B$39:$B$758,N$11)+'СЕТ СН'!$F$9+СВЦЭМ!$D$10+'СЕТ СН'!$F$6-'СЕТ СН'!$F$19</f>
        <v>1694.7044403099999</v>
      </c>
      <c r="O28" s="36">
        <f>SUMIFS(СВЦЭМ!$C$39:$C$758,СВЦЭМ!$A$39:$A$758,$A28,СВЦЭМ!$B$39:$B$758,O$11)+'СЕТ СН'!$F$9+СВЦЭМ!$D$10+'СЕТ СН'!$F$6-'СЕТ СН'!$F$19</f>
        <v>1716.1893890499998</v>
      </c>
      <c r="P28" s="36">
        <f>SUMIFS(СВЦЭМ!$C$39:$C$758,СВЦЭМ!$A$39:$A$758,$A28,СВЦЭМ!$B$39:$B$758,P$11)+'СЕТ СН'!$F$9+СВЦЭМ!$D$10+'СЕТ СН'!$F$6-'СЕТ СН'!$F$19</f>
        <v>1723.0324409499999</v>
      </c>
      <c r="Q28" s="36">
        <f>SUMIFS(СВЦЭМ!$C$39:$C$758,СВЦЭМ!$A$39:$A$758,$A28,СВЦЭМ!$B$39:$B$758,Q$11)+'СЕТ СН'!$F$9+СВЦЭМ!$D$10+'СЕТ СН'!$F$6-'СЕТ СН'!$F$19</f>
        <v>1730.6559006</v>
      </c>
      <c r="R28" s="36">
        <f>SUMIFS(СВЦЭМ!$C$39:$C$758,СВЦЭМ!$A$39:$A$758,$A28,СВЦЭМ!$B$39:$B$758,R$11)+'СЕТ СН'!$F$9+СВЦЭМ!$D$10+'СЕТ СН'!$F$6-'СЕТ СН'!$F$19</f>
        <v>1715.0313457999998</v>
      </c>
      <c r="S28" s="36">
        <f>SUMIFS(СВЦЭМ!$C$39:$C$758,СВЦЭМ!$A$39:$A$758,$A28,СВЦЭМ!$B$39:$B$758,S$11)+'СЕТ СН'!$F$9+СВЦЭМ!$D$10+'СЕТ СН'!$F$6-'СЕТ СН'!$F$19</f>
        <v>1687.68255787</v>
      </c>
      <c r="T28" s="36">
        <f>SUMIFS(СВЦЭМ!$C$39:$C$758,СВЦЭМ!$A$39:$A$758,$A28,СВЦЭМ!$B$39:$B$758,T$11)+'СЕТ СН'!$F$9+СВЦЭМ!$D$10+'СЕТ СН'!$F$6-'СЕТ СН'!$F$19</f>
        <v>1638.1289895499999</v>
      </c>
      <c r="U28" s="36">
        <f>SUMIFS(СВЦЭМ!$C$39:$C$758,СВЦЭМ!$A$39:$A$758,$A28,СВЦЭМ!$B$39:$B$758,U$11)+'СЕТ СН'!$F$9+СВЦЭМ!$D$10+'СЕТ СН'!$F$6-'СЕТ СН'!$F$19</f>
        <v>1646.9628533599998</v>
      </c>
      <c r="V28" s="36">
        <f>SUMIFS(СВЦЭМ!$C$39:$C$758,СВЦЭМ!$A$39:$A$758,$A28,СВЦЭМ!$B$39:$B$758,V$11)+'СЕТ СН'!$F$9+СВЦЭМ!$D$10+'СЕТ СН'!$F$6-'СЕТ СН'!$F$19</f>
        <v>1673.81501411</v>
      </c>
      <c r="W28" s="36">
        <f>SUMIFS(СВЦЭМ!$C$39:$C$758,СВЦЭМ!$A$39:$A$758,$A28,СВЦЭМ!$B$39:$B$758,W$11)+'СЕТ СН'!$F$9+СВЦЭМ!$D$10+'СЕТ СН'!$F$6-'СЕТ СН'!$F$19</f>
        <v>1693.4118154599998</v>
      </c>
      <c r="X28" s="36">
        <f>SUMIFS(СВЦЭМ!$C$39:$C$758,СВЦЭМ!$A$39:$A$758,$A28,СВЦЭМ!$B$39:$B$758,X$11)+'СЕТ СН'!$F$9+СВЦЭМ!$D$10+'СЕТ СН'!$F$6-'СЕТ СН'!$F$19</f>
        <v>1738.6165861099998</v>
      </c>
      <c r="Y28" s="36">
        <f>SUMIFS(СВЦЭМ!$C$39:$C$758,СВЦЭМ!$A$39:$A$758,$A28,СВЦЭМ!$B$39:$B$758,Y$11)+'СЕТ СН'!$F$9+СВЦЭМ!$D$10+'СЕТ СН'!$F$6-'СЕТ СН'!$F$19</f>
        <v>1780.8046834299998</v>
      </c>
    </row>
    <row r="29" spans="1:25" ht="15.75" x14ac:dyDescent="0.2">
      <c r="A29" s="35">
        <f t="shared" si="0"/>
        <v>45614</v>
      </c>
      <c r="B29" s="36">
        <f>SUMIFS(СВЦЭМ!$C$39:$C$758,СВЦЭМ!$A$39:$A$758,$A29,СВЦЭМ!$B$39:$B$758,B$11)+'СЕТ СН'!$F$9+СВЦЭМ!$D$10+'СЕТ СН'!$F$6-'СЕТ СН'!$F$19</f>
        <v>1778.87782124</v>
      </c>
      <c r="C29" s="36">
        <f>SUMIFS(СВЦЭМ!$C$39:$C$758,СВЦЭМ!$A$39:$A$758,$A29,СВЦЭМ!$B$39:$B$758,C$11)+'СЕТ СН'!$F$9+СВЦЭМ!$D$10+'СЕТ СН'!$F$6-'СЕТ СН'!$F$19</f>
        <v>1832.7803120599999</v>
      </c>
      <c r="D29" s="36">
        <f>SUMIFS(СВЦЭМ!$C$39:$C$758,СВЦЭМ!$A$39:$A$758,$A29,СВЦЭМ!$B$39:$B$758,D$11)+'СЕТ СН'!$F$9+СВЦЭМ!$D$10+'СЕТ СН'!$F$6-'СЕТ СН'!$F$19</f>
        <v>1848.4181963799999</v>
      </c>
      <c r="E29" s="36">
        <f>SUMIFS(СВЦЭМ!$C$39:$C$758,СВЦЭМ!$A$39:$A$758,$A29,СВЦЭМ!$B$39:$B$758,E$11)+'СЕТ СН'!$F$9+СВЦЭМ!$D$10+'СЕТ СН'!$F$6-'СЕТ СН'!$F$19</f>
        <v>1857.37664367</v>
      </c>
      <c r="F29" s="36">
        <f>SUMIFS(СВЦЭМ!$C$39:$C$758,СВЦЭМ!$A$39:$A$758,$A29,СВЦЭМ!$B$39:$B$758,F$11)+'СЕТ СН'!$F$9+СВЦЭМ!$D$10+'СЕТ СН'!$F$6-'СЕТ СН'!$F$19</f>
        <v>1859.93881132</v>
      </c>
      <c r="G29" s="36">
        <f>SUMIFS(СВЦЭМ!$C$39:$C$758,СВЦЭМ!$A$39:$A$758,$A29,СВЦЭМ!$B$39:$B$758,G$11)+'СЕТ СН'!$F$9+СВЦЭМ!$D$10+'СЕТ СН'!$F$6-'СЕТ СН'!$F$19</f>
        <v>1833.7672952599999</v>
      </c>
      <c r="H29" s="36">
        <f>SUMIFS(СВЦЭМ!$C$39:$C$758,СВЦЭМ!$A$39:$A$758,$A29,СВЦЭМ!$B$39:$B$758,H$11)+'СЕТ СН'!$F$9+СВЦЭМ!$D$10+'СЕТ СН'!$F$6-'СЕТ СН'!$F$19</f>
        <v>1824.4511054299999</v>
      </c>
      <c r="I29" s="36">
        <f>SUMIFS(СВЦЭМ!$C$39:$C$758,СВЦЭМ!$A$39:$A$758,$A29,СВЦЭМ!$B$39:$B$758,I$11)+'СЕТ СН'!$F$9+СВЦЭМ!$D$10+'СЕТ СН'!$F$6-'СЕТ СН'!$F$19</f>
        <v>1814.42723351</v>
      </c>
      <c r="J29" s="36">
        <f>SUMIFS(СВЦЭМ!$C$39:$C$758,СВЦЭМ!$A$39:$A$758,$A29,СВЦЭМ!$B$39:$B$758,J$11)+'СЕТ СН'!$F$9+СВЦЭМ!$D$10+'СЕТ СН'!$F$6-'СЕТ СН'!$F$19</f>
        <v>1775.7207999699999</v>
      </c>
      <c r="K29" s="36">
        <f>SUMIFS(СВЦЭМ!$C$39:$C$758,СВЦЭМ!$A$39:$A$758,$A29,СВЦЭМ!$B$39:$B$758,K$11)+'СЕТ СН'!$F$9+СВЦЭМ!$D$10+'СЕТ СН'!$F$6-'СЕТ СН'!$F$19</f>
        <v>1744.3396467299999</v>
      </c>
      <c r="L29" s="36">
        <f>SUMIFS(СВЦЭМ!$C$39:$C$758,СВЦЭМ!$A$39:$A$758,$A29,СВЦЭМ!$B$39:$B$758,L$11)+'СЕТ СН'!$F$9+СВЦЭМ!$D$10+'СЕТ СН'!$F$6-'СЕТ СН'!$F$19</f>
        <v>1726.9410164899998</v>
      </c>
      <c r="M29" s="36">
        <f>SUMIFS(СВЦЭМ!$C$39:$C$758,СВЦЭМ!$A$39:$A$758,$A29,СВЦЭМ!$B$39:$B$758,M$11)+'СЕТ СН'!$F$9+СВЦЭМ!$D$10+'СЕТ СН'!$F$6-'СЕТ СН'!$F$19</f>
        <v>1750.0301963499999</v>
      </c>
      <c r="N29" s="36">
        <f>SUMIFS(СВЦЭМ!$C$39:$C$758,СВЦЭМ!$A$39:$A$758,$A29,СВЦЭМ!$B$39:$B$758,N$11)+'СЕТ СН'!$F$9+СВЦЭМ!$D$10+'СЕТ СН'!$F$6-'СЕТ СН'!$F$19</f>
        <v>1791.1826432299999</v>
      </c>
      <c r="O29" s="36">
        <f>SUMIFS(СВЦЭМ!$C$39:$C$758,СВЦЭМ!$A$39:$A$758,$A29,СВЦЭМ!$B$39:$B$758,O$11)+'СЕТ СН'!$F$9+СВЦЭМ!$D$10+'СЕТ СН'!$F$6-'СЕТ СН'!$F$19</f>
        <v>1767.91279923</v>
      </c>
      <c r="P29" s="36">
        <f>SUMIFS(СВЦЭМ!$C$39:$C$758,СВЦЭМ!$A$39:$A$758,$A29,СВЦЭМ!$B$39:$B$758,P$11)+'СЕТ СН'!$F$9+СВЦЭМ!$D$10+'СЕТ СН'!$F$6-'СЕТ СН'!$F$19</f>
        <v>1786.70995522</v>
      </c>
      <c r="Q29" s="36">
        <f>SUMIFS(СВЦЭМ!$C$39:$C$758,СВЦЭМ!$A$39:$A$758,$A29,СВЦЭМ!$B$39:$B$758,Q$11)+'СЕТ СН'!$F$9+СВЦЭМ!$D$10+'СЕТ СН'!$F$6-'СЕТ СН'!$F$19</f>
        <v>1787.62238901</v>
      </c>
      <c r="R29" s="36">
        <f>SUMIFS(СВЦЭМ!$C$39:$C$758,СВЦЭМ!$A$39:$A$758,$A29,СВЦЭМ!$B$39:$B$758,R$11)+'СЕТ СН'!$F$9+СВЦЭМ!$D$10+'СЕТ СН'!$F$6-'СЕТ СН'!$F$19</f>
        <v>1777.1774956099998</v>
      </c>
      <c r="S29" s="36">
        <f>SUMIFS(СВЦЭМ!$C$39:$C$758,СВЦЭМ!$A$39:$A$758,$A29,СВЦЭМ!$B$39:$B$758,S$11)+'СЕТ СН'!$F$9+СВЦЭМ!$D$10+'СЕТ СН'!$F$6-'СЕТ СН'!$F$19</f>
        <v>1745.0770229299999</v>
      </c>
      <c r="T29" s="36">
        <f>SUMIFS(СВЦЭМ!$C$39:$C$758,СВЦЭМ!$A$39:$A$758,$A29,СВЦЭМ!$B$39:$B$758,T$11)+'СЕТ СН'!$F$9+СВЦЭМ!$D$10+'СЕТ СН'!$F$6-'СЕТ СН'!$F$19</f>
        <v>1684.40078546</v>
      </c>
      <c r="U29" s="36">
        <f>SUMIFS(СВЦЭМ!$C$39:$C$758,СВЦЭМ!$A$39:$A$758,$A29,СВЦЭМ!$B$39:$B$758,U$11)+'СЕТ СН'!$F$9+СВЦЭМ!$D$10+'СЕТ СН'!$F$6-'СЕТ СН'!$F$19</f>
        <v>1718.9436372</v>
      </c>
      <c r="V29" s="36">
        <f>SUMIFS(СВЦЭМ!$C$39:$C$758,СВЦЭМ!$A$39:$A$758,$A29,СВЦЭМ!$B$39:$B$758,V$11)+'СЕТ СН'!$F$9+СВЦЭМ!$D$10+'СЕТ СН'!$F$6-'СЕТ СН'!$F$19</f>
        <v>1734.5303657499999</v>
      </c>
      <c r="W29" s="36">
        <f>SUMIFS(СВЦЭМ!$C$39:$C$758,СВЦЭМ!$A$39:$A$758,$A29,СВЦЭМ!$B$39:$B$758,W$11)+'СЕТ СН'!$F$9+СВЦЭМ!$D$10+'СЕТ СН'!$F$6-'СЕТ СН'!$F$19</f>
        <v>1755.8282360399999</v>
      </c>
      <c r="X29" s="36">
        <f>SUMIFS(СВЦЭМ!$C$39:$C$758,СВЦЭМ!$A$39:$A$758,$A29,СВЦЭМ!$B$39:$B$758,X$11)+'СЕТ СН'!$F$9+СВЦЭМ!$D$10+'СЕТ СН'!$F$6-'СЕТ СН'!$F$19</f>
        <v>1764.1938800999999</v>
      </c>
      <c r="Y29" s="36">
        <f>SUMIFS(СВЦЭМ!$C$39:$C$758,СВЦЭМ!$A$39:$A$758,$A29,СВЦЭМ!$B$39:$B$758,Y$11)+'СЕТ СН'!$F$9+СВЦЭМ!$D$10+'СЕТ СН'!$F$6-'СЕТ СН'!$F$19</f>
        <v>1814.7340984099999</v>
      </c>
    </row>
    <row r="30" spans="1:25" ht="15.75" x14ac:dyDescent="0.2">
      <c r="A30" s="35">
        <f t="shared" si="0"/>
        <v>45615</v>
      </c>
      <c r="B30" s="36">
        <f>SUMIFS(СВЦЭМ!$C$39:$C$758,СВЦЭМ!$A$39:$A$758,$A30,СВЦЭМ!$B$39:$B$758,B$11)+'СЕТ СН'!$F$9+СВЦЭМ!$D$10+'СЕТ СН'!$F$6-'СЕТ СН'!$F$19</f>
        <v>1920.5829053</v>
      </c>
      <c r="C30" s="36">
        <f>SUMIFS(СВЦЭМ!$C$39:$C$758,СВЦЭМ!$A$39:$A$758,$A30,СВЦЭМ!$B$39:$B$758,C$11)+'СЕТ СН'!$F$9+СВЦЭМ!$D$10+'СЕТ СН'!$F$6-'СЕТ СН'!$F$19</f>
        <v>1952.76113885</v>
      </c>
      <c r="D30" s="36">
        <f>SUMIFS(СВЦЭМ!$C$39:$C$758,СВЦЭМ!$A$39:$A$758,$A30,СВЦЭМ!$B$39:$B$758,D$11)+'СЕТ СН'!$F$9+СВЦЭМ!$D$10+'СЕТ СН'!$F$6-'СЕТ СН'!$F$19</f>
        <v>1971.4376957899999</v>
      </c>
      <c r="E30" s="36">
        <f>SUMIFS(СВЦЭМ!$C$39:$C$758,СВЦЭМ!$A$39:$A$758,$A30,СВЦЭМ!$B$39:$B$758,E$11)+'СЕТ СН'!$F$9+СВЦЭМ!$D$10+'СЕТ СН'!$F$6-'СЕТ СН'!$F$19</f>
        <v>1964.4231134899999</v>
      </c>
      <c r="F30" s="36">
        <f>SUMIFS(СВЦЭМ!$C$39:$C$758,СВЦЭМ!$A$39:$A$758,$A30,СВЦЭМ!$B$39:$B$758,F$11)+'СЕТ СН'!$F$9+СВЦЭМ!$D$10+'СЕТ СН'!$F$6-'СЕТ СН'!$F$19</f>
        <v>1974.60774681</v>
      </c>
      <c r="G30" s="36">
        <f>SUMIFS(СВЦЭМ!$C$39:$C$758,СВЦЭМ!$A$39:$A$758,$A30,СВЦЭМ!$B$39:$B$758,G$11)+'СЕТ СН'!$F$9+СВЦЭМ!$D$10+'СЕТ СН'!$F$6-'СЕТ СН'!$F$19</f>
        <v>1952.1601602999999</v>
      </c>
      <c r="H30" s="36">
        <f>SUMIFS(СВЦЭМ!$C$39:$C$758,СВЦЭМ!$A$39:$A$758,$A30,СВЦЭМ!$B$39:$B$758,H$11)+'СЕТ СН'!$F$9+СВЦЭМ!$D$10+'СЕТ СН'!$F$6-'СЕТ СН'!$F$19</f>
        <v>1881.2631497799998</v>
      </c>
      <c r="I30" s="36">
        <f>SUMIFS(СВЦЭМ!$C$39:$C$758,СВЦЭМ!$A$39:$A$758,$A30,СВЦЭМ!$B$39:$B$758,I$11)+'СЕТ СН'!$F$9+СВЦЭМ!$D$10+'СЕТ СН'!$F$6-'СЕТ СН'!$F$19</f>
        <v>1836.53914291</v>
      </c>
      <c r="J30" s="36">
        <f>SUMIFS(СВЦЭМ!$C$39:$C$758,СВЦЭМ!$A$39:$A$758,$A30,СВЦЭМ!$B$39:$B$758,J$11)+'СЕТ СН'!$F$9+СВЦЭМ!$D$10+'СЕТ СН'!$F$6-'СЕТ СН'!$F$19</f>
        <v>1805.2098796799999</v>
      </c>
      <c r="K30" s="36">
        <f>SUMIFS(СВЦЭМ!$C$39:$C$758,СВЦЭМ!$A$39:$A$758,$A30,СВЦЭМ!$B$39:$B$758,K$11)+'СЕТ СН'!$F$9+СВЦЭМ!$D$10+'СЕТ СН'!$F$6-'СЕТ СН'!$F$19</f>
        <v>1810.1609640299998</v>
      </c>
      <c r="L30" s="36">
        <f>SUMIFS(СВЦЭМ!$C$39:$C$758,СВЦЭМ!$A$39:$A$758,$A30,СВЦЭМ!$B$39:$B$758,L$11)+'СЕТ СН'!$F$9+СВЦЭМ!$D$10+'СЕТ СН'!$F$6-'СЕТ СН'!$F$19</f>
        <v>1825.9976258499998</v>
      </c>
      <c r="M30" s="36">
        <f>SUMIFS(СВЦЭМ!$C$39:$C$758,СВЦЭМ!$A$39:$A$758,$A30,СВЦЭМ!$B$39:$B$758,M$11)+'СЕТ СН'!$F$9+СВЦЭМ!$D$10+'СЕТ СН'!$F$6-'СЕТ СН'!$F$19</f>
        <v>1938.9975497099999</v>
      </c>
      <c r="N30" s="36">
        <f>SUMIFS(СВЦЭМ!$C$39:$C$758,СВЦЭМ!$A$39:$A$758,$A30,СВЦЭМ!$B$39:$B$758,N$11)+'СЕТ СН'!$F$9+СВЦЭМ!$D$10+'СЕТ СН'!$F$6-'СЕТ СН'!$F$19</f>
        <v>1990.14398052</v>
      </c>
      <c r="O30" s="36">
        <f>SUMIFS(СВЦЭМ!$C$39:$C$758,СВЦЭМ!$A$39:$A$758,$A30,СВЦЭМ!$B$39:$B$758,O$11)+'СЕТ СН'!$F$9+СВЦЭМ!$D$10+'СЕТ СН'!$F$6-'СЕТ СН'!$F$19</f>
        <v>1996.2673220499998</v>
      </c>
      <c r="P30" s="36">
        <f>SUMIFS(СВЦЭМ!$C$39:$C$758,СВЦЭМ!$A$39:$A$758,$A30,СВЦЭМ!$B$39:$B$758,P$11)+'СЕТ СН'!$F$9+СВЦЭМ!$D$10+'СЕТ СН'!$F$6-'СЕТ СН'!$F$19</f>
        <v>1952.63676534</v>
      </c>
      <c r="Q30" s="36">
        <f>SUMIFS(СВЦЭМ!$C$39:$C$758,СВЦЭМ!$A$39:$A$758,$A30,СВЦЭМ!$B$39:$B$758,Q$11)+'СЕТ СН'!$F$9+СВЦЭМ!$D$10+'СЕТ СН'!$F$6-'СЕТ СН'!$F$19</f>
        <v>1961.9605072099998</v>
      </c>
      <c r="R30" s="36">
        <f>SUMIFS(СВЦЭМ!$C$39:$C$758,СВЦЭМ!$A$39:$A$758,$A30,СВЦЭМ!$B$39:$B$758,R$11)+'СЕТ СН'!$F$9+СВЦЭМ!$D$10+'СЕТ СН'!$F$6-'СЕТ СН'!$F$19</f>
        <v>1966.28714453</v>
      </c>
      <c r="S30" s="36">
        <f>SUMIFS(СВЦЭМ!$C$39:$C$758,СВЦЭМ!$A$39:$A$758,$A30,СВЦЭМ!$B$39:$B$758,S$11)+'СЕТ СН'!$F$9+СВЦЭМ!$D$10+'СЕТ СН'!$F$6-'СЕТ СН'!$F$19</f>
        <v>1910.0730167499999</v>
      </c>
      <c r="T30" s="36">
        <f>SUMIFS(СВЦЭМ!$C$39:$C$758,СВЦЭМ!$A$39:$A$758,$A30,СВЦЭМ!$B$39:$B$758,T$11)+'СЕТ СН'!$F$9+СВЦЭМ!$D$10+'СЕТ СН'!$F$6-'СЕТ СН'!$F$19</f>
        <v>1831.41240993</v>
      </c>
      <c r="U30" s="36">
        <f>SUMIFS(СВЦЭМ!$C$39:$C$758,СВЦЭМ!$A$39:$A$758,$A30,СВЦЭМ!$B$39:$B$758,U$11)+'СЕТ СН'!$F$9+СВЦЭМ!$D$10+'СЕТ СН'!$F$6-'СЕТ СН'!$F$19</f>
        <v>1848.5135348699998</v>
      </c>
      <c r="V30" s="36">
        <f>SUMIFS(СВЦЭМ!$C$39:$C$758,СВЦЭМ!$A$39:$A$758,$A30,СВЦЭМ!$B$39:$B$758,V$11)+'СЕТ СН'!$F$9+СВЦЭМ!$D$10+'СЕТ СН'!$F$6-'СЕТ СН'!$F$19</f>
        <v>1824.3054003999998</v>
      </c>
      <c r="W30" s="36">
        <f>SUMIFS(СВЦЭМ!$C$39:$C$758,СВЦЭМ!$A$39:$A$758,$A30,СВЦЭМ!$B$39:$B$758,W$11)+'СЕТ СН'!$F$9+СВЦЭМ!$D$10+'СЕТ СН'!$F$6-'СЕТ СН'!$F$19</f>
        <v>1832.8407831899999</v>
      </c>
      <c r="X30" s="36">
        <f>SUMIFS(СВЦЭМ!$C$39:$C$758,СВЦЭМ!$A$39:$A$758,$A30,СВЦЭМ!$B$39:$B$758,X$11)+'СЕТ СН'!$F$9+СВЦЭМ!$D$10+'СЕТ СН'!$F$6-'СЕТ СН'!$F$19</f>
        <v>1837.6311111099999</v>
      </c>
      <c r="Y30" s="36">
        <f>SUMIFS(СВЦЭМ!$C$39:$C$758,СВЦЭМ!$A$39:$A$758,$A30,СВЦЭМ!$B$39:$B$758,Y$11)+'СЕТ СН'!$F$9+СВЦЭМ!$D$10+'СЕТ СН'!$F$6-'СЕТ СН'!$F$19</f>
        <v>1886.28517102</v>
      </c>
    </row>
    <row r="31" spans="1:25" ht="15.75" x14ac:dyDescent="0.2">
      <c r="A31" s="35">
        <f t="shared" si="0"/>
        <v>45616</v>
      </c>
      <c r="B31" s="36">
        <f>SUMIFS(СВЦЭМ!$C$39:$C$758,СВЦЭМ!$A$39:$A$758,$A31,СВЦЭМ!$B$39:$B$758,B$11)+'СЕТ СН'!$F$9+СВЦЭМ!$D$10+'СЕТ СН'!$F$6-'СЕТ СН'!$F$19</f>
        <v>1832.0215675299999</v>
      </c>
      <c r="C31" s="36">
        <f>SUMIFS(СВЦЭМ!$C$39:$C$758,СВЦЭМ!$A$39:$A$758,$A31,СВЦЭМ!$B$39:$B$758,C$11)+'СЕТ СН'!$F$9+СВЦЭМ!$D$10+'СЕТ СН'!$F$6-'СЕТ СН'!$F$19</f>
        <v>1906.6054626799998</v>
      </c>
      <c r="D31" s="36">
        <f>SUMIFS(СВЦЭМ!$C$39:$C$758,СВЦЭМ!$A$39:$A$758,$A31,СВЦЭМ!$B$39:$B$758,D$11)+'СЕТ СН'!$F$9+СВЦЭМ!$D$10+'СЕТ СН'!$F$6-'СЕТ СН'!$F$19</f>
        <v>1942.2170478999999</v>
      </c>
      <c r="E31" s="36">
        <f>SUMIFS(СВЦЭМ!$C$39:$C$758,СВЦЭМ!$A$39:$A$758,$A31,СВЦЭМ!$B$39:$B$758,E$11)+'СЕТ СН'!$F$9+СВЦЭМ!$D$10+'СЕТ СН'!$F$6-'СЕТ СН'!$F$19</f>
        <v>1952.1333904199998</v>
      </c>
      <c r="F31" s="36">
        <f>SUMIFS(СВЦЭМ!$C$39:$C$758,СВЦЭМ!$A$39:$A$758,$A31,СВЦЭМ!$B$39:$B$758,F$11)+'СЕТ СН'!$F$9+СВЦЭМ!$D$10+'СЕТ СН'!$F$6-'СЕТ СН'!$F$19</f>
        <v>1957.74751152</v>
      </c>
      <c r="G31" s="36">
        <f>SUMIFS(СВЦЭМ!$C$39:$C$758,СВЦЭМ!$A$39:$A$758,$A31,СВЦЭМ!$B$39:$B$758,G$11)+'СЕТ СН'!$F$9+СВЦЭМ!$D$10+'СЕТ СН'!$F$6-'СЕТ СН'!$F$19</f>
        <v>1936.6518418399999</v>
      </c>
      <c r="H31" s="36">
        <f>SUMIFS(СВЦЭМ!$C$39:$C$758,СВЦЭМ!$A$39:$A$758,$A31,СВЦЭМ!$B$39:$B$758,H$11)+'СЕТ СН'!$F$9+СВЦЭМ!$D$10+'СЕТ СН'!$F$6-'СЕТ СН'!$F$19</f>
        <v>1899.0361771599999</v>
      </c>
      <c r="I31" s="36">
        <f>SUMIFS(СВЦЭМ!$C$39:$C$758,СВЦЭМ!$A$39:$A$758,$A31,СВЦЭМ!$B$39:$B$758,I$11)+'СЕТ СН'!$F$9+СВЦЭМ!$D$10+'СЕТ СН'!$F$6-'СЕТ СН'!$F$19</f>
        <v>1832.1311504799999</v>
      </c>
      <c r="J31" s="36">
        <f>SUMIFS(СВЦЭМ!$C$39:$C$758,СВЦЭМ!$A$39:$A$758,$A31,СВЦЭМ!$B$39:$B$758,J$11)+'СЕТ СН'!$F$9+СВЦЭМ!$D$10+'СЕТ СН'!$F$6-'СЕТ СН'!$F$19</f>
        <v>1813.5835155899999</v>
      </c>
      <c r="K31" s="36">
        <f>SUMIFS(СВЦЭМ!$C$39:$C$758,СВЦЭМ!$A$39:$A$758,$A31,СВЦЭМ!$B$39:$B$758,K$11)+'СЕТ СН'!$F$9+СВЦЭМ!$D$10+'СЕТ СН'!$F$6-'СЕТ СН'!$F$19</f>
        <v>1800.5621704399998</v>
      </c>
      <c r="L31" s="36">
        <f>SUMIFS(СВЦЭМ!$C$39:$C$758,СВЦЭМ!$A$39:$A$758,$A31,СВЦЭМ!$B$39:$B$758,L$11)+'СЕТ СН'!$F$9+СВЦЭМ!$D$10+'СЕТ СН'!$F$6-'СЕТ СН'!$F$19</f>
        <v>1786.03388346</v>
      </c>
      <c r="M31" s="36">
        <f>SUMIFS(СВЦЭМ!$C$39:$C$758,СВЦЭМ!$A$39:$A$758,$A31,СВЦЭМ!$B$39:$B$758,M$11)+'СЕТ СН'!$F$9+СВЦЭМ!$D$10+'СЕТ СН'!$F$6-'СЕТ СН'!$F$19</f>
        <v>1782.20163538</v>
      </c>
      <c r="N31" s="36">
        <f>SUMIFS(СВЦЭМ!$C$39:$C$758,СВЦЭМ!$A$39:$A$758,$A31,СВЦЭМ!$B$39:$B$758,N$11)+'СЕТ СН'!$F$9+СВЦЭМ!$D$10+'СЕТ СН'!$F$6-'СЕТ СН'!$F$19</f>
        <v>1786.13223468</v>
      </c>
      <c r="O31" s="36">
        <f>SUMIFS(СВЦЭМ!$C$39:$C$758,СВЦЭМ!$A$39:$A$758,$A31,СВЦЭМ!$B$39:$B$758,O$11)+'СЕТ СН'!$F$9+СВЦЭМ!$D$10+'СЕТ СН'!$F$6-'СЕТ СН'!$F$19</f>
        <v>1815.5833201199998</v>
      </c>
      <c r="P31" s="36">
        <f>SUMIFS(СВЦЭМ!$C$39:$C$758,СВЦЭМ!$A$39:$A$758,$A31,СВЦЭМ!$B$39:$B$758,P$11)+'СЕТ СН'!$F$9+СВЦЭМ!$D$10+'СЕТ СН'!$F$6-'СЕТ СН'!$F$19</f>
        <v>1823.9703224499999</v>
      </c>
      <c r="Q31" s="36">
        <f>SUMIFS(СВЦЭМ!$C$39:$C$758,СВЦЭМ!$A$39:$A$758,$A31,СВЦЭМ!$B$39:$B$758,Q$11)+'СЕТ СН'!$F$9+СВЦЭМ!$D$10+'СЕТ СН'!$F$6-'СЕТ СН'!$F$19</f>
        <v>1808.5882361699998</v>
      </c>
      <c r="R31" s="36">
        <f>SUMIFS(СВЦЭМ!$C$39:$C$758,СВЦЭМ!$A$39:$A$758,$A31,СВЦЭМ!$B$39:$B$758,R$11)+'СЕТ СН'!$F$9+СВЦЭМ!$D$10+'СЕТ СН'!$F$6-'СЕТ СН'!$F$19</f>
        <v>1810.4598214099999</v>
      </c>
      <c r="S31" s="36">
        <f>SUMIFS(СВЦЭМ!$C$39:$C$758,СВЦЭМ!$A$39:$A$758,$A31,СВЦЭМ!$B$39:$B$758,S$11)+'СЕТ СН'!$F$9+СВЦЭМ!$D$10+'СЕТ СН'!$F$6-'СЕТ СН'!$F$19</f>
        <v>1786.7399113699998</v>
      </c>
      <c r="T31" s="36">
        <f>SUMIFS(СВЦЭМ!$C$39:$C$758,СВЦЭМ!$A$39:$A$758,$A31,СВЦЭМ!$B$39:$B$758,T$11)+'СЕТ СН'!$F$9+СВЦЭМ!$D$10+'СЕТ СН'!$F$6-'СЕТ СН'!$F$19</f>
        <v>1738.8177600699998</v>
      </c>
      <c r="U31" s="36">
        <f>SUMIFS(СВЦЭМ!$C$39:$C$758,СВЦЭМ!$A$39:$A$758,$A31,СВЦЭМ!$B$39:$B$758,U$11)+'СЕТ СН'!$F$9+СВЦЭМ!$D$10+'СЕТ СН'!$F$6-'СЕТ СН'!$F$19</f>
        <v>1762.28332088</v>
      </c>
      <c r="V31" s="36">
        <f>SUMIFS(СВЦЭМ!$C$39:$C$758,СВЦЭМ!$A$39:$A$758,$A31,СВЦЭМ!$B$39:$B$758,V$11)+'СЕТ СН'!$F$9+СВЦЭМ!$D$10+'СЕТ СН'!$F$6-'СЕТ СН'!$F$19</f>
        <v>1767.90301574</v>
      </c>
      <c r="W31" s="36">
        <f>SUMIFS(СВЦЭМ!$C$39:$C$758,СВЦЭМ!$A$39:$A$758,$A31,СВЦЭМ!$B$39:$B$758,W$11)+'СЕТ СН'!$F$9+СВЦЭМ!$D$10+'СЕТ СН'!$F$6-'СЕТ СН'!$F$19</f>
        <v>1777.0388578999998</v>
      </c>
      <c r="X31" s="36">
        <f>SUMIFS(СВЦЭМ!$C$39:$C$758,СВЦЭМ!$A$39:$A$758,$A31,СВЦЭМ!$B$39:$B$758,X$11)+'СЕТ СН'!$F$9+СВЦЭМ!$D$10+'СЕТ СН'!$F$6-'СЕТ СН'!$F$19</f>
        <v>1795.31299569</v>
      </c>
      <c r="Y31" s="36">
        <f>SUMIFS(СВЦЭМ!$C$39:$C$758,СВЦЭМ!$A$39:$A$758,$A31,СВЦЭМ!$B$39:$B$758,Y$11)+'СЕТ СН'!$F$9+СВЦЭМ!$D$10+'СЕТ СН'!$F$6-'СЕТ СН'!$F$19</f>
        <v>1831.2221929499999</v>
      </c>
    </row>
    <row r="32" spans="1:25" ht="15.75" x14ac:dyDescent="0.2">
      <c r="A32" s="35">
        <f t="shared" si="0"/>
        <v>45617</v>
      </c>
      <c r="B32" s="36">
        <f>SUMIFS(СВЦЭМ!$C$39:$C$758,СВЦЭМ!$A$39:$A$758,$A32,СВЦЭМ!$B$39:$B$758,B$11)+'СЕТ СН'!$F$9+СВЦЭМ!$D$10+'СЕТ СН'!$F$6-'СЕТ СН'!$F$19</f>
        <v>1917.4983900499999</v>
      </c>
      <c r="C32" s="36">
        <f>SUMIFS(СВЦЭМ!$C$39:$C$758,СВЦЭМ!$A$39:$A$758,$A32,СВЦЭМ!$B$39:$B$758,C$11)+'СЕТ СН'!$F$9+СВЦЭМ!$D$10+'СЕТ СН'!$F$6-'СЕТ СН'!$F$19</f>
        <v>1970.49263595</v>
      </c>
      <c r="D32" s="36">
        <f>SUMIFS(СВЦЭМ!$C$39:$C$758,СВЦЭМ!$A$39:$A$758,$A32,СВЦЭМ!$B$39:$B$758,D$11)+'СЕТ СН'!$F$9+СВЦЭМ!$D$10+'СЕТ СН'!$F$6-'СЕТ СН'!$F$19</f>
        <v>1987.21007848</v>
      </c>
      <c r="E32" s="36">
        <f>SUMIFS(СВЦЭМ!$C$39:$C$758,СВЦЭМ!$A$39:$A$758,$A32,СВЦЭМ!$B$39:$B$758,E$11)+'СЕТ СН'!$F$9+СВЦЭМ!$D$10+'СЕТ СН'!$F$6-'СЕТ СН'!$F$19</f>
        <v>2003.3606102399999</v>
      </c>
      <c r="F32" s="36">
        <f>SUMIFS(СВЦЭМ!$C$39:$C$758,СВЦЭМ!$A$39:$A$758,$A32,СВЦЭМ!$B$39:$B$758,F$11)+'СЕТ СН'!$F$9+СВЦЭМ!$D$10+'СЕТ СН'!$F$6-'СЕТ СН'!$F$19</f>
        <v>2011.8620502799999</v>
      </c>
      <c r="G32" s="36">
        <f>SUMIFS(СВЦЭМ!$C$39:$C$758,СВЦЭМ!$A$39:$A$758,$A32,СВЦЭМ!$B$39:$B$758,G$11)+'СЕТ СН'!$F$9+СВЦЭМ!$D$10+'СЕТ СН'!$F$6-'СЕТ СН'!$F$19</f>
        <v>1975.2124735599998</v>
      </c>
      <c r="H32" s="36">
        <f>SUMIFS(СВЦЭМ!$C$39:$C$758,СВЦЭМ!$A$39:$A$758,$A32,СВЦЭМ!$B$39:$B$758,H$11)+'СЕТ СН'!$F$9+СВЦЭМ!$D$10+'СЕТ СН'!$F$6-'СЕТ СН'!$F$19</f>
        <v>1927.3586482599999</v>
      </c>
      <c r="I32" s="36">
        <f>SUMIFS(СВЦЭМ!$C$39:$C$758,СВЦЭМ!$A$39:$A$758,$A32,СВЦЭМ!$B$39:$B$758,I$11)+'СЕТ СН'!$F$9+СВЦЭМ!$D$10+'СЕТ СН'!$F$6-'СЕТ СН'!$F$19</f>
        <v>1868.04993128</v>
      </c>
      <c r="J32" s="36">
        <f>SUMIFS(СВЦЭМ!$C$39:$C$758,СВЦЭМ!$A$39:$A$758,$A32,СВЦЭМ!$B$39:$B$758,J$11)+'СЕТ СН'!$F$9+СВЦЭМ!$D$10+'СЕТ СН'!$F$6-'СЕТ СН'!$F$19</f>
        <v>1833.99621166</v>
      </c>
      <c r="K32" s="36">
        <f>SUMIFS(СВЦЭМ!$C$39:$C$758,СВЦЭМ!$A$39:$A$758,$A32,СВЦЭМ!$B$39:$B$758,K$11)+'СЕТ СН'!$F$9+СВЦЭМ!$D$10+'СЕТ СН'!$F$6-'СЕТ СН'!$F$19</f>
        <v>1843.1734933499999</v>
      </c>
      <c r="L32" s="36">
        <f>SUMIFS(СВЦЭМ!$C$39:$C$758,СВЦЭМ!$A$39:$A$758,$A32,СВЦЭМ!$B$39:$B$758,L$11)+'СЕТ СН'!$F$9+СВЦЭМ!$D$10+'СЕТ СН'!$F$6-'СЕТ СН'!$F$19</f>
        <v>1826.0977185299998</v>
      </c>
      <c r="M32" s="36">
        <f>SUMIFS(СВЦЭМ!$C$39:$C$758,СВЦЭМ!$A$39:$A$758,$A32,СВЦЭМ!$B$39:$B$758,M$11)+'СЕТ СН'!$F$9+СВЦЭМ!$D$10+'СЕТ СН'!$F$6-'СЕТ СН'!$F$19</f>
        <v>1845.66617277</v>
      </c>
      <c r="N32" s="36">
        <f>SUMIFS(СВЦЭМ!$C$39:$C$758,СВЦЭМ!$A$39:$A$758,$A32,СВЦЭМ!$B$39:$B$758,N$11)+'СЕТ СН'!$F$9+СВЦЭМ!$D$10+'СЕТ СН'!$F$6-'СЕТ СН'!$F$19</f>
        <v>1865.6839260299998</v>
      </c>
      <c r="O32" s="36">
        <f>SUMIFS(СВЦЭМ!$C$39:$C$758,СВЦЭМ!$A$39:$A$758,$A32,СВЦЭМ!$B$39:$B$758,O$11)+'СЕТ СН'!$F$9+СВЦЭМ!$D$10+'СЕТ СН'!$F$6-'СЕТ СН'!$F$19</f>
        <v>1860.0242381799999</v>
      </c>
      <c r="P32" s="36">
        <f>SUMIFS(СВЦЭМ!$C$39:$C$758,СВЦЭМ!$A$39:$A$758,$A32,СВЦЭМ!$B$39:$B$758,P$11)+'СЕТ СН'!$F$9+СВЦЭМ!$D$10+'СЕТ СН'!$F$6-'СЕТ СН'!$F$19</f>
        <v>1871.1763942</v>
      </c>
      <c r="Q32" s="36">
        <f>SUMIFS(СВЦЭМ!$C$39:$C$758,СВЦЭМ!$A$39:$A$758,$A32,СВЦЭМ!$B$39:$B$758,Q$11)+'СЕТ СН'!$F$9+СВЦЭМ!$D$10+'СЕТ СН'!$F$6-'СЕТ СН'!$F$19</f>
        <v>1867.4766102199999</v>
      </c>
      <c r="R32" s="36">
        <f>SUMIFS(СВЦЭМ!$C$39:$C$758,СВЦЭМ!$A$39:$A$758,$A32,СВЦЭМ!$B$39:$B$758,R$11)+'СЕТ СН'!$F$9+СВЦЭМ!$D$10+'СЕТ СН'!$F$6-'СЕТ СН'!$F$19</f>
        <v>1867.85916462</v>
      </c>
      <c r="S32" s="36">
        <f>SUMIFS(СВЦЭМ!$C$39:$C$758,СВЦЭМ!$A$39:$A$758,$A32,СВЦЭМ!$B$39:$B$758,S$11)+'СЕТ СН'!$F$9+СВЦЭМ!$D$10+'СЕТ СН'!$F$6-'СЕТ СН'!$F$19</f>
        <v>1838.39241653</v>
      </c>
      <c r="T32" s="36">
        <f>SUMIFS(СВЦЭМ!$C$39:$C$758,СВЦЭМ!$A$39:$A$758,$A32,СВЦЭМ!$B$39:$B$758,T$11)+'СЕТ СН'!$F$9+СВЦЭМ!$D$10+'СЕТ СН'!$F$6-'СЕТ СН'!$F$19</f>
        <v>1768.7036583899999</v>
      </c>
      <c r="U32" s="36">
        <f>SUMIFS(СВЦЭМ!$C$39:$C$758,СВЦЭМ!$A$39:$A$758,$A32,СВЦЭМ!$B$39:$B$758,U$11)+'СЕТ СН'!$F$9+СВЦЭМ!$D$10+'СЕТ СН'!$F$6-'СЕТ СН'!$F$19</f>
        <v>1797.4294417799999</v>
      </c>
      <c r="V32" s="36">
        <f>SUMIFS(СВЦЭМ!$C$39:$C$758,СВЦЭМ!$A$39:$A$758,$A32,СВЦЭМ!$B$39:$B$758,V$11)+'СЕТ СН'!$F$9+СВЦЭМ!$D$10+'СЕТ СН'!$F$6-'СЕТ СН'!$F$19</f>
        <v>1818.4600905899999</v>
      </c>
      <c r="W32" s="36">
        <f>SUMIFS(СВЦЭМ!$C$39:$C$758,СВЦЭМ!$A$39:$A$758,$A32,СВЦЭМ!$B$39:$B$758,W$11)+'СЕТ СН'!$F$9+СВЦЭМ!$D$10+'СЕТ СН'!$F$6-'СЕТ СН'!$F$19</f>
        <v>1826.7786553799999</v>
      </c>
      <c r="X32" s="36">
        <f>SUMIFS(СВЦЭМ!$C$39:$C$758,СВЦЭМ!$A$39:$A$758,$A32,СВЦЭМ!$B$39:$B$758,X$11)+'СЕТ СН'!$F$9+СВЦЭМ!$D$10+'СЕТ СН'!$F$6-'СЕТ СН'!$F$19</f>
        <v>1836.5177269999999</v>
      </c>
      <c r="Y32" s="36">
        <f>SUMIFS(СВЦЭМ!$C$39:$C$758,СВЦЭМ!$A$39:$A$758,$A32,СВЦЭМ!$B$39:$B$758,Y$11)+'СЕТ СН'!$F$9+СВЦЭМ!$D$10+'СЕТ СН'!$F$6-'СЕТ СН'!$F$19</f>
        <v>1872.7024554899999</v>
      </c>
    </row>
    <row r="33" spans="1:25" ht="15.75" x14ac:dyDescent="0.2">
      <c r="A33" s="35">
        <f t="shared" si="0"/>
        <v>45618</v>
      </c>
      <c r="B33" s="36">
        <f>SUMIFS(СВЦЭМ!$C$39:$C$758,СВЦЭМ!$A$39:$A$758,$A33,СВЦЭМ!$B$39:$B$758,B$11)+'СЕТ СН'!$F$9+СВЦЭМ!$D$10+'СЕТ СН'!$F$6-'СЕТ СН'!$F$19</f>
        <v>1951.5286980399999</v>
      </c>
      <c r="C33" s="36">
        <f>SUMIFS(СВЦЭМ!$C$39:$C$758,СВЦЭМ!$A$39:$A$758,$A33,СВЦЭМ!$B$39:$B$758,C$11)+'СЕТ СН'!$F$9+СВЦЭМ!$D$10+'СЕТ СН'!$F$6-'СЕТ СН'!$F$19</f>
        <v>1974.52038197</v>
      </c>
      <c r="D33" s="36">
        <f>SUMIFS(СВЦЭМ!$C$39:$C$758,СВЦЭМ!$A$39:$A$758,$A33,СВЦЭМ!$B$39:$B$758,D$11)+'СЕТ СН'!$F$9+СВЦЭМ!$D$10+'СЕТ СН'!$F$6-'СЕТ СН'!$F$19</f>
        <v>1983.5967051299999</v>
      </c>
      <c r="E33" s="36">
        <f>SUMIFS(СВЦЭМ!$C$39:$C$758,СВЦЭМ!$A$39:$A$758,$A33,СВЦЭМ!$B$39:$B$758,E$11)+'СЕТ СН'!$F$9+СВЦЭМ!$D$10+'СЕТ СН'!$F$6-'СЕТ СН'!$F$19</f>
        <v>1977.39097778</v>
      </c>
      <c r="F33" s="36">
        <f>SUMIFS(СВЦЭМ!$C$39:$C$758,СВЦЭМ!$A$39:$A$758,$A33,СВЦЭМ!$B$39:$B$758,F$11)+'СЕТ СН'!$F$9+СВЦЭМ!$D$10+'СЕТ СН'!$F$6-'СЕТ СН'!$F$19</f>
        <v>1979.4443475799999</v>
      </c>
      <c r="G33" s="36">
        <f>SUMIFS(СВЦЭМ!$C$39:$C$758,СВЦЭМ!$A$39:$A$758,$A33,СВЦЭМ!$B$39:$B$758,G$11)+'СЕТ СН'!$F$9+СВЦЭМ!$D$10+'СЕТ СН'!$F$6-'СЕТ СН'!$F$19</f>
        <v>1970.4013563699998</v>
      </c>
      <c r="H33" s="36">
        <f>SUMIFS(СВЦЭМ!$C$39:$C$758,СВЦЭМ!$A$39:$A$758,$A33,СВЦЭМ!$B$39:$B$758,H$11)+'СЕТ СН'!$F$9+СВЦЭМ!$D$10+'СЕТ СН'!$F$6-'СЕТ СН'!$F$19</f>
        <v>1971.3730991499999</v>
      </c>
      <c r="I33" s="36">
        <f>SUMIFS(СВЦЭМ!$C$39:$C$758,СВЦЭМ!$A$39:$A$758,$A33,СВЦЭМ!$B$39:$B$758,I$11)+'СЕТ СН'!$F$9+СВЦЭМ!$D$10+'СЕТ СН'!$F$6-'СЕТ СН'!$F$19</f>
        <v>1873.4684178299999</v>
      </c>
      <c r="J33" s="36">
        <f>SUMIFS(СВЦЭМ!$C$39:$C$758,СВЦЭМ!$A$39:$A$758,$A33,СВЦЭМ!$B$39:$B$758,J$11)+'СЕТ СН'!$F$9+СВЦЭМ!$D$10+'СЕТ СН'!$F$6-'СЕТ СН'!$F$19</f>
        <v>1842.3357082699999</v>
      </c>
      <c r="K33" s="36">
        <f>SUMIFS(СВЦЭМ!$C$39:$C$758,СВЦЭМ!$A$39:$A$758,$A33,СВЦЭМ!$B$39:$B$758,K$11)+'СЕТ СН'!$F$9+СВЦЭМ!$D$10+'СЕТ СН'!$F$6-'СЕТ СН'!$F$19</f>
        <v>1850.8534210599998</v>
      </c>
      <c r="L33" s="36">
        <f>SUMIFS(СВЦЭМ!$C$39:$C$758,СВЦЭМ!$A$39:$A$758,$A33,СВЦЭМ!$B$39:$B$758,L$11)+'СЕТ СН'!$F$9+СВЦЭМ!$D$10+'СЕТ СН'!$F$6-'СЕТ СН'!$F$19</f>
        <v>1833.2044500299999</v>
      </c>
      <c r="M33" s="36">
        <f>SUMIFS(СВЦЭМ!$C$39:$C$758,СВЦЭМ!$A$39:$A$758,$A33,СВЦЭМ!$B$39:$B$758,M$11)+'СЕТ СН'!$F$9+СВЦЭМ!$D$10+'СЕТ СН'!$F$6-'СЕТ СН'!$F$19</f>
        <v>1857.3528000899998</v>
      </c>
      <c r="N33" s="36">
        <f>SUMIFS(СВЦЭМ!$C$39:$C$758,СВЦЭМ!$A$39:$A$758,$A33,СВЦЭМ!$B$39:$B$758,N$11)+'СЕТ СН'!$F$9+СВЦЭМ!$D$10+'СЕТ СН'!$F$6-'СЕТ СН'!$F$19</f>
        <v>1891.4546953699999</v>
      </c>
      <c r="O33" s="36">
        <f>SUMIFS(СВЦЭМ!$C$39:$C$758,СВЦЭМ!$A$39:$A$758,$A33,СВЦЭМ!$B$39:$B$758,O$11)+'СЕТ СН'!$F$9+СВЦЭМ!$D$10+'СЕТ СН'!$F$6-'СЕТ СН'!$F$19</f>
        <v>1881.51679885</v>
      </c>
      <c r="P33" s="36">
        <f>SUMIFS(СВЦЭМ!$C$39:$C$758,СВЦЭМ!$A$39:$A$758,$A33,СВЦЭМ!$B$39:$B$758,P$11)+'СЕТ СН'!$F$9+СВЦЭМ!$D$10+'СЕТ СН'!$F$6-'СЕТ СН'!$F$19</f>
        <v>1907.3407136799999</v>
      </c>
      <c r="Q33" s="36">
        <f>SUMIFS(СВЦЭМ!$C$39:$C$758,СВЦЭМ!$A$39:$A$758,$A33,СВЦЭМ!$B$39:$B$758,Q$11)+'СЕТ СН'!$F$9+СВЦЭМ!$D$10+'СЕТ СН'!$F$6-'СЕТ СН'!$F$19</f>
        <v>1912.4319839899999</v>
      </c>
      <c r="R33" s="36">
        <f>SUMIFS(СВЦЭМ!$C$39:$C$758,СВЦЭМ!$A$39:$A$758,$A33,СВЦЭМ!$B$39:$B$758,R$11)+'СЕТ СН'!$F$9+СВЦЭМ!$D$10+'СЕТ СН'!$F$6-'СЕТ СН'!$F$19</f>
        <v>1905.46223747</v>
      </c>
      <c r="S33" s="36">
        <f>SUMIFS(СВЦЭМ!$C$39:$C$758,СВЦЭМ!$A$39:$A$758,$A33,СВЦЭМ!$B$39:$B$758,S$11)+'СЕТ СН'!$F$9+СВЦЭМ!$D$10+'СЕТ СН'!$F$6-'СЕТ СН'!$F$19</f>
        <v>1864.51976122</v>
      </c>
      <c r="T33" s="36">
        <f>SUMIFS(СВЦЭМ!$C$39:$C$758,СВЦЭМ!$A$39:$A$758,$A33,СВЦЭМ!$B$39:$B$758,T$11)+'СЕТ СН'!$F$9+СВЦЭМ!$D$10+'СЕТ СН'!$F$6-'СЕТ СН'!$F$19</f>
        <v>1776.30526949</v>
      </c>
      <c r="U33" s="36">
        <f>SUMIFS(СВЦЭМ!$C$39:$C$758,СВЦЭМ!$A$39:$A$758,$A33,СВЦЭМ!$B$39:$B$758,U$11)+'СЕТ СН'!$F$9+СВЦЭМ!$D$10+'СЕТ СН'!$F$6-'СЕТ СН'!$F$19</f>
        <v>1807.0498154699999</v>
      </c>
      <c r="V33" s="36">
        <f>SUMIFS(СВЦЭМ!$C$39:$C$758,СВЦЭМ!$A$39:$A$758,$A33,СВЦЭМ!$B$39:$B$758,V$11)+'СЕТ СН'!$F$9+СВЦЭМ!$D$10+'СЕТ СН'!$F$6-'СЕТ СН'!$F$19</f>
        <v>1830.3053831099999</v>
      </c>
      <c r="W33" s="36">
        <f>SUMIFS(СВЦЭМ!$C$39:$C$758,СВЦЭМ!$A$39:$A$758,$A33,СВЦЭМ!$B$39:$B$758,W$11)+'СЕТ СН'!$F$9+СВЦЭМ!$D$10+'СЕТ СН'!$F$6-'СЕТ СН'!$F$19</f>
        <v>1835.82718873</v>
      </c>
      <c r="X33" s="36">
        <f>SUMIFS(СВЦЭМ!$C$39:$C$758,СВЦЭМ!$A$39:$A$758,$A33,СВЦЭМ!$B$39:$B$758,X$11)+'СЕТ СН'!$F$9+СВЦЭМ!$D$10+'СЕТ СН'!$F$6-'СЕТ СН'!$F$19</f>
        <v>1837.1454563099999</v>
      </c>
      <c r="Y33" s="36">
        <f>SUMIFS(СВЦЭМ!$C$39:$C$758,СВЦЭМ!$A$39:$A$758,$A33,СВЦЭМ!$B$39:$B$758,Y$11)+'СЕТ СН'!$F$9+СВЦЭМ!$D$10+'СЕТ СН'!$F$6-'СЕТ СН'!$F$19</f>
        <v>1892.29631116</v>
      </c>
    </row>
    <row r="34" spans="1:25" ht="15.75" x14ac:dyDescent="0.2">
      <c r="A34" s="35">
        <f t="shared" si="0"/>
        <v>45619</v>
      </c>
      <c r="B34" s="36">
        <f>SUMIFS(СВЦЭМ!$C$39:$C$758,СВЦЭМ!$A$39:$A$758,$A34,СВЦЭМ!$B$39:$B$758,B$11)+'СЕТ СН'!$F$9+СВЦЭМ!$D$10+'СЕТ СН'!$F$6-'СЕТ СН'!$F$19</f>
        <v>1922.73946125</v>
      </c>
      <c r="C34" s="36">
        <f>SUMIFS(СВЦЭМ!$C$39:$C$758,СВЦЭМ!$A$39:$A$758,$A34,СВЦЭМ!$B$39:$B$758,C$11)+'СЕТ СН'!$F$9+СВЦЭМ!$D$10+'СЕТ СН'!$F$6-'СЕТ СН'!$F$19</f>
        <v>1901.2667271299999</v>
      </c>
      <c r="D34" s="36">
        <f>SUMIFS(СВЦЭМ!$C$39:$C$758,СВЦЭМ!$A$39:$A$758,$A34,СВЦЭМ!$B$39:$B$758,D$11)+'СЕТ СН'!$F$9+СВЦЭМ!$D$10+'СЕТ СН'!$F$6-'СЕТ СН'!$F$19</f>
        <v>1918.9828464</v>
      </c>
      <c r="E34" s="36">
        <f>SUMIFS(СВЦЭМ!$C$39:$C$758,СВЦЭМ!$A$39:$A$758,$A34,СВЦЭМ!$B$39:$B$758,E$11)+'СЕТ СН'!$F$9+СВЦЭМ!$D$10+'СЕТ СН'!$F$6-'СЕТ СН'!$F$19</f>
        <v>1936.8726106499998</v>
      </c>
      <c r="F34" s="36">
        <f>SUMIFS(СВЦЭМ!$C$39:$C$758,СВЦЭМ!$A$39:$A$758,$A34,СВЦЭМ!$B$39:$B$758,F$11)+'СЕТ СН'!$F$9+СВЦЭМ!$D$10+'СЕТ СН'!$F$6-'СЕТ СН'!$F$19</f>
        <v>1939.1433962899998</v>
      </c>
      <c r="G34" s="36">
        <f>SUMIFS(СВЦЭМ!$C$39:$C$758,СВЦЭМ!$A$39:$A$758,$A34,СВЦЭМ!$B$39:$B$758,G$11)+'СЕТ СН'!$F$9+СВЦЭМ!$D$10+'СЕТ СН'!$F$6-'СЕТ СН'!$F$19</f>
        <v>1924.1080555399999</v>
      </c>
      <c r="H34" s="36">
        <f>SUMIFS(СВЦЭМ!$C$39:$C$758,СВЦЭМ!$A$39:$A$758,$A34,СВЦЭМ!$B$39:$B$758,H$11)+'СЕТ СН'!$F$9+СВЦЭМ!$D$10+'СЕТ СН'!$F$6-'СЕТ СН'!$F$19</f>
        <v>1906.16325044</v>
      </c>
      <c r="I34" s="36">
        <f>SUMIFS(СВЦЭМ!$C$39:$C$758,СВЦЭМ!$A$39:$A$758,$A34,СВЦЭМ!$B$39:$B$758,I$11)+'СЕТ СН'!$F$9+СВЦЭМ!$D$10+'СЕТ СН'!$F$6-'СЕТ СН'!$F$19</f>
        <v>1895.7653524299999</v>
      </c>
      <c r="J34" s="36">
        <f>SUMIFS(СВЦЭМ!$C$39:$C$758,СВЦЭМ!$A$39:$A$758,$A34,СВЦЭМ!$B$39:$B$758,J$11)+'СЕТ СН'!$F$9+СВЦЭМ!$D$10+'СЕТ СН'!$F$6-'СЕТ СН'!$F$19</f>
        <v>1855.3460457199999</v>
      </c>
      <c r="K34" s="36">
        <f>SUMIFS(СВЦЭМ!$C$39:$C$758,СВЦЭМ!$A$39:$A$758,$A34,СВЦЭМ!$B$39:$B$758,K$11)+'СЕТ СН'!$F$9+СВЦЭМ!$D$10+'СЕТ СН'!$F$6-'СЕТ СН'!$F$19</f>
        <v>1796.4369267299999</v>
      </c>
      <c r="L34" s="36">
        <f>SUMIFS(СВЦЭМ!$C$39:$C$758,СВЦЭМ!$A$39:$A$758,$A34,СВЦЭМ!$B$39:$B$758,L$11)+'СЕТ СН'!$F$9+СВЦЭМ!$D$10+'СЕТ СН'!$F$6-'СЕТ СН'!$F$19</f>
        <v>1750.9831692799999</v>
      </c>
      <c r="M34" s="36">
        <f>SUMIFS(СВЦЭМ!$C$39:$C$758,СВЦЭМ!$A$39:$A$758,$A34,СВЦЭМ!$B$39:$B$758,M$11)+'СЕТ СН'!$F$9+СВЦЭМ!$D$10+'СЕТ СН'!$F$6-'СЕТ СН'!$F$19</f>
        <v>1755.1091380399998</v>
      </c>
      <c r="N34" s="36">
        <f>SUMIFS(СВЦЭМ!$C$39:$C$758,СВЦЭМ!$A$39:$A$758,$A34,СВЦЭМ!$B$39:$B$758,N$11)+'СЕТ СН'!$F$9+СВЦЭМ!$D$10+'СЕТ СН'!$F$6-'СЕТ СН'!$F$19</f>
        <v>1765.27864428</v>
      </c>
      <c r="O34" s="36">
        <f>SUMIFS(СВЦЭМ!$C$39:$C$758,СВЦЭМ!$A$39:$A$758,$A34,СВЦЭМ!$B$39:$B$758,O$11)+'СЕТ СН'!$F$9+СВЦЭМ!$D$10+'СЕТ СН'!$F$6-'СЕТ СН'!$F$19</f>
        <v>1769.16101936</v>
      </c>
      <c r="P34" s="36">
        <f>SUMIFS(СВЦЭМ!$C$39:$C$758,СВЦЭМ!$A$39:$A$758,$A34,СВЦЭМ!$B$39:$B$758,P$11)+'СЕТ СН'!$F$9+СВЦЭМ!$D$10+'СЕТ СН'!$F$6-'СЕТ СН'!$F$19</f>
        <v>1775.59319641</v>
      </c>
      <c r="Q34" s="36">
        <f>SUMIFS(СВЦЭМ!$C$39:$C$758,СВЦЭМ!$A$39:$A$758,$A34,СВЦЭМ!$B$39:$B$758,Q$11)+'СЕТ СН'!$F$9+СВЦЭМ!$D$10+'СЕТ СН'!$F$6-'СЕТ СН'!$F$19</f>
        <v>1790.3455128099999</v>
      </c>
      <c r="R34" s="36">
        <f>SUMIFS(СВЦЭМ!$C$39:$C$758,СВЦЭМ!$A$39:$A$758,$A34,СВЦЭМ!$B$39:$B$758,R$11)+'СЕТ СН'!$F$9+СВЦЭМ!$D$10+'СЕТ СН'!$F$6-'СЕТ СН'!$F$19</f>
        <v>1801.01964101</v>
      </c>
      <c r="S34" s="36">
        <f>SUMIFS(СВЦЭМ!$C$39:$C$758,СВЦЭМ!$A$39:$A$758,$A34,СВЦЭМ!$B$39:$B$758,S$11)+'СЕТ СН'!$F$9+СВЦЭМ!$D$10+'СЕТ СН'!$F$6-'СЕТ СН'!$F$19</f>
        <v>1764.8503949599999</v>
      </c>
      <c r="T34" s="36">
        <f>SUMIFS(СВЦЭМ!$C$39:$C$758,СВЦЭМ!$A$39:$A$758,$A34,СВЦЭМ!$B$39:$B$758,T$11)+'СЕТ СН'!$F$9+СВЦЭМ!$D$10+'СЕТ СН'!$F$6-'СЕТ СН'!$F$19</f>
        <v>1736.61997157</v>
      </c>
      <c r="U34" s="36">
        <f>SUMIFS(СВЦЭМ!$C$39:$C$758,СВЦЭМ!$A$39:$A$758,$A34,СВЦЭМ!$B$39:$B$758,U$11)+'СЕТ СН'!$F$9+СВЦЭМ!$D$10+'СЕТ СН'!$F$6-'СЕТ СН'!$F$19</f>
        <v>1751.2766521699998</v>
      </c>
      <c r="V34" s="36">
        <f>SUMIFS(СВЦЭМ!$C$39:$C$758,СВЦЭМ!$A$39:$A$758,$A34,СВЦЭМ!$B$39:$B$758,V$11)+'СЕТ СН'!$F$9+СВЦЭМ!$D$10+'СЕТ СН'!$F$6-'СЕТ СН'!$F$19</f>
        <v>1782.9785554799998</v>
      </c>
      <c r="W34" s="36">
        <f>SUMIFS(СВЦЭМ!$C$39:$C$758,СВЦЭМ!$A$39:$A$758,$A34,СВЦЭМ!$B$39:$B$758,W$11)+'СЕТ СН'!$F$9+СВЦЭМ!$D$10+'СЕТ СН'!$F$6-'СЕТ СН'!$F$19</f>
        <v>1796.1791710299999</v>
      </c>
      <c r="X34" s="36">
        <f>SUMIFS(СВЦЭМ!$C$39:$C$758,СВЦЭМ!$A$39:$A$758,$A34,СВЦЭМ!$B$39:$B$758,X$11)+'СЕТ СН'!$F$9+СВЦЭМ!$D$10+'СЕТ СН'!$F$6-'СЕТ СН'!$F$19</f>
        <v>1807.37051617</v>
      </c>
      <c r="Y34" s="36">
        <f>SUMIFS(СВЦЭМ!$C$39:$C$758,СВЦЭМ!$A$39:$A$758,$A34,СВЦЭМ!$B$39:$B$758,Y$11)+'СЕТ СН'!$F$9+СВЦЭМ!$D$10+'СЕТ СН'!$F$6-'СЕТ СН'!$F$19</f>
        <v>1828.0249951799999</v>
      </c>
    </row>
    <row r="35" spans="1:25" ht="15.75" x14ac:dyDescent="0.2">
      <c r="A35" s="35">
        <f t="shared" si="0"/>
        <v>45620</v>
      </c>
      <c r="B35" s="36">
        <f>SUMIFS(СВЦЭМ!$C$39:$C$758,СВЦЭМ!$A$39:$A$758,$A35,СВЦЭМ!$B$39:$B$758,B$11)+'СЕТ СН'!$F$9+СВЦЭМ!$D$10+'СЕТ СН'!$F$6-'СЕТ СН'!$F$19</f>
        <v>1800.44972177</v>
      </c>
      <c r="C35" s="36">
        <f>SUMIFS(СВЦЭМ!$C$39:$C$758,СВЦЭМ!$A$39:$A$758,$A35,СВЦЭМ!$B$39:$B$758,C$11)+'СЕТ СН'!$F$9+СВЦЭМ!$D$10+'СЕТ СН'!$F$6-'СЕТ СН'!$F$19</f>
        <v>1815.0816738399999</v>
      </c>
      <c r="D35" s="36">
        <f>SUMIFS(СВЦЭМ!$C$39:$C$758,СВЦЭМ!$A$39:$A$758,$A35,СВЦЭМ!$B$39:$B$758,D$11)+'СЕТ СН'!$F$9+СВЦЭМ!$D$10+'СЕТ СН'!$F$6-'СЕТ СН'!$F$19</f>
        <v>1837.70684704</v>
      </c>
      <c r="E35" s="36">
        <f>SUMIFS(СВЦЭМ!$C$39:$C$758,СВЦЭМ!$A$39:$A$758,$A35,СВЦЭМ!$B$39:$B$758,E$11)+'СЕТ СН'!$F$9+СВЦЭМ!$D$10+'СЕТ СН'!$F$6-'СЕТ СН'!$F$19</f>
        <v>1857.82165145</v>
      </c>
      <c r="F35" s="36">
        <f>SUMIFS(СВЦЭМ!$C$39:$C$758,СВЦЭМ!$A$39:$A$758,$A35,СВЦЭМ!$B$39:$B$758,F$11)+'СЕТ СН'!$F$9+СВЦЭМ!$D$10+'СЕТ СН'!$F$6-'СЕТ СН'!$F$19</f>
        <v>1860.4286962799999</v>
      </c>
      <c r="G35" s="36">
        <f>SUMIFS(СВЦЭМ!$C$39:$C$758,СВЦЭМ!$A$39:$A$758,$A35,СВЦЭМ!$B$39:$B$758,G$11)+'СЕТ СН'!$F$9+СВЦЭМ!$D$10+'СЕТ СН'!$F$6-'СЕТ СН'!$F$19</f>
        <v>1837.87011332</v>
      </c>
      <c r="H35" s="36">
        <f>SUMIFS(СВЦЭМ!$C$39:$C$758,СВЦЭМ!$A$39:$A$758,$A35,СВЦЭМ!$B$39:$B$758,H$11)+'СЕТ СН'!$F$9+СВЦЭМ!$D$10+'СЕТ СН'!$F$6-'СЕТ СН'!$F$19</f>
        <v>1877.8040658999998</v>
      </c>
      <c r="I35" s="36">
        <f>SUMIFS(СВЦЭМ!$C$39:$C$758,СВЦЭМ!$A$39:$A$758,$A35,СВЦЭМ!$B$39:$B$758,I$11)+'СЕТ СН'!$F$9+СВЦЭМ!$D$10+'СЕТ СН'!$F$6-'СЕТ СН'!$F$19</f>
        <v>1852.4344903599999</v>
      </c>
      <c r="J35" s="36">
        <f>SUMIFS(СВЦЭМ!$C$39:$C$758,СВЦЭМ!$A$39:$A$758,$A35,СВЦЭМ!$B$39:$B$758,J$11)+'СЕТ СН'!$F$9+СВЦЭМ!$D$10+'СЕТ СН'!$F$6-'СЕТ СН'!$F$19</f>
        <v>1818.4089047799998</v>
      </c>
      <c r="K35" s="36">
        <f>SUMIFS(СВЦЭМ!$C$39:$C$758,СВЦЭМ!$A$39:$A$758,$A35,СВЦЭМ!$B$39:$B$758,K$11)+'СЕТ СН'!$F$9+СВЦЭМ!$D$10+'СЕТ СН'!$F$6-'СЕТ СН'!$F$19</f>
        <v>1732.9704613499998</v>
      </c>
      <c r="L35" s="36">
        <f>SUMIFS(СВЦЭМ!$C$39:$C$758,СВЦЭМ!$A$39:$A$758,$A35,СВЦЭМ!$B$39:$B$758,L$11)+'СЕТ СН'!$F$9+СВЦЭМ!$D$10+'СЕТ СН'!$F$6-'СЕТ СН'!$F$19</f>
        <v>1702.9874908199999</v>
      </c>
      <c r="M35" s="36">
        <f>SUMIFS(СВЦЭМ!$C$39:$C$758,СВЦЭМ!$A$39:$A$758,$A35,СВЦЭМ!$B$39:$B$758,M$11)+'СЕТ СН'!$F$9+СВЦЭМ!$D$10+'СЕТ СН'!$F$6-'СЕТ СН'!$F$19</f>
        <v>1693.09575922</v>
      </c>
      <c r="N35" s="36">
        <f>SUMIFS(СВЦЭМ!$C$39:$C$758,СВЦЭМ!$A$39:$A$758,$A35,СВЦЭМ!$B$39:$B$758,N$11)+'СЕТ СН'!$F$9+СВЦЭМ!$D$10+'СЕТ СН'!$F$6-'СЕТ СН'!$F$19</f>
        <v>1711.9552636399999</v>
      </c>
      <c r="O35" s="36">
        <f>SUMIFS(СВЦЭМ!$C$39:$C$758,СВЦЭМ!$A$39:$A$758,$A35,СВЦЭМ!$B$39:$B$758,O$11)+'СЕТ СН'!$F$9+СВЦЭМ!$D$10+'СЕТ СН'!$F$6-'СЕТ СН'!$F$19</f>
        <v>1730.4564198099999</v>
      </c>
      <c r="P35" s="36">
        <f>SUMIFS(СВЦЭМ!$C$39:$C$758,СВЦЭМ!$A$39:$A$758,$A35,СВЦЭМ!$B$39:$B$758,P$11)+'СЕТ СН'!$F$9+СВЦЭМ!$D$10+'СЕТ СН'!$F$6-'СЕТ СН'!$F$19</f>
        <v>1736.63324281</v>
      </c>
      <c r="Q35" s="36">
        <f>SUMIFS(СВЦЭМ!$C$39:$C$758,СВЦЭМ!$A$39:$A$758,$A35,СВЦЭМ!$B$39:$B$758,Q$11)+'СЕТ СН'!$F$9+СВЦЭМ!$D$10+'СЕТ СН'!$F$6-'СЕТ СН'!$F$19</f>
        <v>1745.9120639199998</v>
      </c>
      <c r="R35" s="36">
        <f>SUMIFS(СВЦЭМ!$C$39:$C$758,СВЦЭМ!$A$39:$A$758,$A35,СВЦЭМ!$B$39:$B$758,R$11)+'СЕТ СН'!$F$9+СВЦЭМ!$D$10+'СЕТ СН'!$F$6-'СЕТ СН'!$F$19</f>
        <v>1734.97561935</v>
      </c>
      <c r="S35" s="36">
        <f>SUMIFS(СВЦЭМ!$C$39:$C$758,СВЦЭМ!$A$39:$A$758,$A35,СВЦЭМ!$B$39:$B$758,S$11)+'СЕТ СН'!$F$9+СВЦЭМ!$D$10+'СЕТ СН'!$F$6-'СЕТ СН'!$F$19</f>
        <v>1686.2521842199999</v>
      </c>
      <c r="T35" s="36">
        <f>SUMIFS(СВЦЭМ!$C$39:$C$758,СВЦЭМ!$A$39:$A$758,$A35,СВЦЭМ!$B$39:$B$758,T$11)+'СЕТ СН'!$F$9+СВЦЭМ!$D$10+'СЕТ СН'!$F$6-'СЕТ СН'!$F$19</f>
        <v>1629.9181535199998</v>
      </c>
      <c r="U35" s="36">
        <f>SUMIFS(СВЦЭМ!$C$39:$C$758,СВЦЭМ!$A$39:$A$758,$A35,СВЦЭМ!$B$39:$B$758,U$11)+'СЕТ СН'!$F$9+СВЦЭМ!$D$10+'СЕТ СН'!$F$6-'СЕТ СН'!$F$19</f>
        <v>1631.59656017</v>
      </c>
      <c r="V35" s="36">
        <f>SUMIFS(СВЦЭМ!$C$39:$C$758,СВЦЭМ!$A$39:$A$758,$A35,СВЦЭМ!$B$39:$B$758,V$11)+'СЕТ СН'!$F$9+СВЦЭМ!$D$10+'СЕТ СН'!$F$6-'СЕТ СН'!$F$19</f>
        <v>1652.4521427799998</v>
      </c>
      <c r="W35" s="36">
        <f>SUMIFS(СВЦЭМ!$C$39:$C$758,СВЦЭМ!$A$39:$A$758,$A35,СВЦЭМ!$B$39:$B$758,W$11)+'СЕТ СН'!$F$9+СВЦЭМ!$D$10+'СЕТ СН'!$F$6-'СЕТ СН'!$F$19</f>
        <v>1671.4225615199998</v>
      </c>
      <c r="X35" s="36">
        <f>SUMIFS(СВЦЭМ!$C$39:$C$758,СВЦЭМ!$A$39:$A$758,$A35,СВЦЭМ!$B$39:$B$758,X$11)+'СЕТ СН'!$F$9+СВЦЭМ!$D$10+'СЕТ СН'!$F$6-'СЕТ СН'!$F$19</f>
        <v>1699.2660675299999</v>
      </c>
      <c r="Y35" s="36">
        <f>SUMIFS(СВЦЭМ!$C$39:$C$758,СВЦЭМ!$A$39:$A$758,$A35,СВЦЭМ!$B$39:$B$758,Y$11)+'СЕТ СН'!$F$9+СВЦЭМ!$D$10+'СЕТ СН'!$F$6-'СЕТ СН'!$F$19</f>
        <v>1753.7726588199998</v>
      </c>
    </row>
    <row r="36" spans="1:25" ht="15.75" x14ac:dyDescent="0.2">
      <c r="A36" s="35">
        <f t="shared" si="0"/>
        <v>45621</v>
      </c>
      <c r="B36" s="36">
        <f>SUMIFS(СВЦЭМ!$C$39:$C$758,СВЦЭМ!$A$39:$A$758,$A36,СВЦЭМ!$B$39:$B$758,B$11)+'СЕТ СН'!$F$9+СВЦЭМ!$D$10+'СЕТ СН'!$F$6-'СЕТ СН'!$F$19</f>
        <v>1801.7484731</v>
      </c>
      <c r="C36" s="36">
        <f>SUMIFS(СВЦЭМ!$C$39:$C$758,СВЦЭМ!$A$39:$A$758,$A36,СВЦЭМ!$B$39:$B$758,C$11)+'СЕТ СН'!$F$9+СВЦЭМ!$D$10+'СЕТ СН'!$F$6-'СЕТ СН'!$F$19</f>
        <v>1859.84188937</v>
      </c>
      <c r="D36" s="36">
        <f>SUMIFS(СВЦЭМ!$C$39:$C$758,СВЦЭМ!$A$39:$A$758,$A36,СВЦЭМ!$B$39:$B$758,D$11)+'СЕТ СН'!$F$9+СВЦЭМ!$D$10+'СЕТ СН'!$F$6-'СЕТ СН'!$F$19</f>
        <v>1889.53496821</v>
      </c>
      <c r="E36" s="36">
        <f>SUMIFS(СВЦЭМ!$C$39:$C$758,СВЦЭМ!$A$39:$A$758,$A36,СВЦЭМ!$B$39:$B$758,E$11)+'СЕТ СН'!$F$9+СВЦЭМ!$D$10+'СЕТ СН'!$F$6-'СЕТ СН'!$F$19</f>
        <v>1906.10394275</v>
      </c>
      <c r="F36" s="36">
        <f>SUMIFS(СВЦЭМ!$C$39:$C$758,СВЦЭМ!$A$39:$A$758,$A36,СВЦЭМ!$B$39:$B$758,F$11)+'СЕТ СН'!$F$9+СВЦЭМ!$D$10+'СЕТ СН'!$F$6-'СЕТ СН'!$F$19</f>
        <v>1892.5771195</v>
      </c>
      <c r="G36" s="36">
        <f>SUMIFS(СВЦЭМ!$C$39:$C$758,СВЦЭМ!$A$39:$A$758,$A36,СВЦЭМ!$B$39:$B$758,G$11)+'СЕТ СН'!$F$9+СВЦЭМ!$D$10+'СЕТ СН'!$F$6-'СЕТ СН'!$F$19</f>
        <v>1864.1479489199999</v>
      </c>
      <c r="H36" s="36">
        <f>SUMIFS(СВЦЭМ!$C$39:$C$758,СВЦЭМ!$A$39:$A$758,$A36,СВЦЭМ!$B$39:$B$758,H$11)+'СЕТ СН'!$F$9+СВЦЭМ!$D$10+'СЕТ СН'!$F$6-'СЕТ СН'!$F$19</f>
        <v>1833.9723230499999</v>
      </c>
      <c r="I36" s="36">
        <f>SUMIFS(СВЦЭМ!$C$39:$C$758,СВЦЭМ!$A$39:$A$758,$A36,СВЦЭМ!$B$39:$B$758,I$11)+'СЕТ СН'!$F$9+СВЦЭМ!$D$10+'СЕТ СН'!$F$6-'СЕТ СН'!$F$19</f>
        <v>1788.6113769799999</v>
      </c>
      <c r="J36" s="36">
        <f>SUMIFS(СВЦЭМ!$C$39:$C$758,СВЦЭМ!$A$39:$A$758,$A36,СВЦЭМ!$B$39:$B$758,J$11)+'СЕТ СН'!$F$9+СВЦЭМ!$D$10+'СЕТ СН'!$F$6-'СЕТ СН'!$F$19</f>
        <v>1766.7918604699998</v>
      </c>
      <c r="K36" s="36">
        <f>SUMIFS(СВЦЭМ!$C$39:$C$758,СВЦЭМ!$A$39:$A$758,$A36,СВЦЭМ!$B$39:$B$758,K$11)+'СЕТ СН'!$F$9+СВЦЭМ!$D$10+'СЕТ СН'!$F$6-'СЕТ СН'!$F$19</f>
        <v>1779.04331155</v>
      </c>
      <c r="L36" s="36">
        <f>SUMIFS(СВЦЭМ!$C$39:$C$758,СВЦЭМ!$A$39:$A$758,$A36,СВЦЭМ!$B$39:$B$758,L$11)+'СЕТ СН'!$F$9+СВЦЭМ!$D$10+'СЕТ СН'!$F$6-'СЕТ СН'!$F$19</f>
        <v>1759.7844395699999</v>
      </c>
      <c r="M36" s="36">
        <f>SUMIFS(СВЦЭМ!$C$39:$C$758,СВЦЭМ!$A$39:$A$758,$A36,СВЦЭМ!$B$39:$B$758,M$11)+'СЕТ СН'!$F$9+СВЦЭМ!$D$10+'СЕТ СН'!$F$6-'СЕТ СН'!$F$19</f>
        <v>1773.3133510999999</v>
      </c>
      <c r="N36" s="36">
        <f>SUMIFS(СВЦЭМ!$C$39:$C$758,СВЦЭМ!$A$39:$A$758,$A36,СВЦЭМ!$B$39:$B$758,N$11)+'СЕТ СН'!$F$9+СВЦЭМ!$D$10+'СЕТ СН'!$F$6-'СЕТ СН'!$F$19</f>
        <v>1812.3555395999999</v>
      </c>
      <c r="O36" s="36">
        <f>SUMIFS(СВЦЭМ!$C$39:$C$758,СВЦЭМ!$A$39:$A$758,$A36,СВЦЭМ!$B$39:$B$758,O$11)+'СЕТ СН'!$F$9+СВЦЭМ!$D$10+'СЕТ СН'!$F$6-'СЕТ СН'!$F$19</f>
        <v>1783.59954324</v>
      </c>
      <c r="P36" s="36">
        <f>SUMIFS(СВЦЭМ!$C$39:$C$758,СВЦЭМ!$A$39:$A$758,$A36,СВЦЭМ!$B$39:$B$758,P$11)+'СЕТ СН'!$F$9+СВЦЭМ!$D$10+'СЕТ СН'!$F$6-'СЕТ СН'!$F$19</f>
        <v>1814.7408440499999</v>
      </c>
      <c r="Q36" s="36">
        <f>SUMIFS(СВЦЭМ!$C$39:$C$758,СВЦЭМ!$A$39:$A$758,$A36,СВЦЭМ!$B$39:$B$758,Q$11)+'СЕТ СН'!$F$9+СВЦЭМ!$D$10+'СЕТ СН'!$F$6-'СЕТ СН'!$F$19</f>
        <v>1817.72529807</v>
      </c>
      <c r="R36" s="36">
        <f>SUMIFS(СВЦЭМ!$C$39:$C$758,СВЦЭМ!$A$39:$A$758,$A36,СВЦЭМ!$B$39:$B$758,R$11)+'СЕТ СН'!$F$9+СВЦЭМ!$D$10+'СЕТ СН'!$F$6-'СЕТ СН'!$F$19</f>
        <v>1792.69304238</v>
      </c>
      <c r="S36" s="36">
        <f>SUMIFS(СВЦЭМ!$C$39:$C$758,СВЦЭМ!$A$39:$A$758,$A36,СВЦЭМ!$B$39:$B$758,S$11)+'СЕТ СН'!$F$9+СВЦЭМ!$D$10+'СЕТ СН'!$F$6-'СЕТ СН'!$F$19</f>
        <v>1748.75584768</v>
      </c>
      <c r="T36" s="36">
        <f>SUMIFS(СВЦЭМ!$C$39:$C$758,СВЦЭМ!$A$39:$A$758,$A36,СВЦЭМ!$B$39:$B$758,T$11)+'СЕТ СН'!$F$9+СВЦЭМ!$D$10+'СЕТ СН'!$F$6-'СЕТ СН'!$F$19</f>
        <v>1684.39183312</v>
      </c>
      <c r="U36" s="36">
        <f>SUMIFS(СВЦЭМ!$C$39:$C$758,СВЦЭМ!$A$39:$A$758,$A36,СВЦЭМ!$B$39:$B$758,U$11)+'СЕТ СН'!$F$9+СВЦЭМ!$D$10+'СЕТ СН'!$F$6-'СЕТ СН'!$F$19</f>
        <v>1733.5901767799999</v>
      </c>
      <c r="V36" s="36">
        <f>SUMIFS(СВЦЭМ!$C$39:$C$758,СВЦЭМ!$A$39:$A$758,$A36,СВЦЭМ!$B$39:$B$758,V$11)+'СЕТ СН'!$F$9+СВЦЭМ!$D$10+'СЕТ СН'!$F$6-'СЕТ СН'!$F$19</f>
        <v>1752.98854147</v>
      </c>
      <c r="W36" s="36">
        <f>SUMIFS(СВЦЭМ!$C$39:$C$758,СВЦЭМ!$A$39:$A$758,$A36,СВЦЭМ!$B$39:$B$758,W$11)+'СЕТ СН'!$F$9+СВЦЭМ!$D$10+'СЕТ СН'!$F$6-'СЕТ СН'!$F$19</f>
        <v>1760.63692795</v>
      </c>
      <c r="X36" s="36">
        <f>SUMIFS(СВЦЭМ!$C$39:$C$758,СВЦЭМ!$A$39:$A$758,$A36,СВЦЭМ!$B$39:$B$758,X$11)+'СЕТ СН'!$F$9+СВЦЭМ!$D$10+'СЕТ СН'!$F$6-'СЕТ СН'!$F$19</f>
        <v>1781.7198346299999</v>
      </c>
      <c r="Y36" s="36">
        <f>SUMIFS(СВЦЭМ!$C$39:$C$758,СВЦЭМ!$A$39:$A$758,$A36,СВЦЭМ!$B$39:$B$758,Y$11)+'СЕТ СН'!$F$9+СВЦЭМ!$D$10+'СЕТ СН'!$F$6-'СЕТ СН'!$F$19</f>
        <v>1796.0663042599999</v>
      </c>
    </row>
    <row r="37" spans="1:25" ht="15.75" x14ac:dyDescent="0.2">
      <c r="A37" s="35">
        <f t="shared" si="0"/>
        <v>45622</v>
      </c>
      <c r="B37" s="36">
        <f>SUMIFS(СВЦЭМ!$C$39:$C$758,СВЦЭМ!$A$39:$A$758,$A37,СВЦЭМ!$B$39:$B$758,B$11)+'СЕТ СН'!$F$9+СВЦЭМ!$D$10+'СЕТ СН'!$F$6-'СЕТ СН'!$F$19</f>
        <v>1807.7162978899999</v>
      </c>
      <c r="C37" s="36">
        <f>SUMIFS(СВЦЭМ!$C$39:$C$758,СВЦЭМ!$A$39:$A$758,$A37,СВЦЭМ!$B$39:$B$758,C$11)+'СЕТ СН'!$F$9+СВЦЭМ!$D$10+'СЕТ СН'!$F$6-'СЕТ СН'!$F$19</f>
        <v>1859.52602381</v>
      </c>
      <c r="D37" s="36">
        <f>SUMIFS(СВЦЭМ!$C$39:$C$758,СВЦЭМ!$A$39:$A$758,$A37,СВЦЭМ!$B$39:$B$758,D$11)+'СЕТ СН'!$F$9+СВЦЭМ!$D$10+'СЕТ СН'!$F$6-'СЕТ СН'!$F$19</f>
        <v>1897.71878685</v>
      </c>
      <c r="E37" s="36">
        <f>SUMIFS(СВЦЭМ!$C$39:$C$758,СВЦЭМ!$A$39:$A$758,$A37,СВЦЭМ!$B$39:$B$758,E$11)+'СЕТ СН'!$F$9+СВЦЭМ!$D$10+'СЕТ СН'!$F$6-'СЕТ СН'!$F$19</f>
        <v>1908.7655496</v>
      </c>
      <c r="F37" s="36">
        <f>SUMIFS(СВЦЭМ!$C$39:$C$758,СВЦЭМ!$A$39:$A$758,$A37,СВЦЭМ!$B$39:$B$758,F$11)+'СЕТ СН'!$F$9+СВЦЭМ!$D$10+'СЕТ СН'!$F$6-'СЕТ СН'!$F$19</f>
        <v>1904.7357821399999</v>
      </c>
      <c r="G37" s="36">
        <f>SUMIFS(СВЦЭМ!$C$39:$C$758,СВЦЭМ!$A$39:$A$758,$A37,СВЦЭМ!$B$39:$B$758,G$11)+'СЕТ СН'!$F$9+СВЦЭМ!$D$10+'СЕТ СН'!$F$6-'СЕТ СН'!$F$19</f>
        <v>1874.0570553499999</v>
      </c>
      <c r="H37" s="36">
        <f>SUMIFS(СВЦЭМ!$C$39:$C$758,СВЦЭМ!$A$39:$A$758,$A37,СВЦЭМ!$B$39:$B$758,H$11)+'СЕТ СН'!$F$9+СВЦЭМ!$D$10+'СЕТ СН'!$F$6-'СЕТ СН'!$F$19</f>
        <v>1854.0725316599999</v>
      </c>
      <c r="I37" s="36">
        <f>SUMIFS(СВЦЭМ!$C$39:$C$758,СВЦЭМ!$A$39:$A$758,$A37,СВЦЭМ!$B$39:$B$758,I$11)+'СЕТ СН'!$F$9+СВЦЭМ!$D$10+'СЕТ СН'!$F$6-'СЕТ СН'!$F$19</f>
        <v>1801.5616327199998</v>
      </c>
      <c r="J37" s="36">
        <f>SUMIFS(СВЦЭМ!$C$39:$C$758,СВЦЭМ!$A$39:$A$758,$A37,СВЦЭМ!$B$39:$B$758,J$11)+'СЕТ СН'!$F$9+СВЦЭМ!$D$10+'СЕТ СН'!$F$6-'СЕТ СН'!$F$19</f>
        <v>1770.3861209699999</v>
      </c>
      <c r="K37" s="36">
        <f>SUMIFS(СВЦЭМ!$C$39:$C$758,СВЦЭМ!$A$39:$A$758,$A37,СВЦЭМ!$B$39:$B$758,K$11)+'СЕТ СН'!$F$9+СВЦЭМ!$D$10+'СЕТ СН'!$F$6-'СЕТ СН'!$F$19</f>
        <v>1757.6654509599998</v>
      </c>
      <c r="L37" s="36">
        <f>SUMIFS(СВЦЭМ!$C$39:$C$758,СВЦЭМ!$A$39:$A$758,$A37,СВЦЭМ!$B$39:$B$758,L$11)+'СЕТ СН'!$F$9+СВЦЭМ!$D$10+'СЕТ СН'!$F$6-'СЕТ СН'!$F$19</f>
        <v>1971.10172588</v>
      </c>
      <c r="M37" s="36">
        <f>SUMIFS(СВЦЭМ!$C$39:$C$758,СВЦЭМ!$A$39:$A$758,$A37,СВЦЭМ!$B$39:$B$758,M$11)+'СЕТ СН'!$F$9+СВЦЭМ!$D$10+'СЕТ СН'!$F$6-'СЕТ СН'!$F$19</f>
        <v>1759.3033259499998</v>
      </c>
      <c r="N37" s="36">
        <f>SUMIFS(СВЦЭМ!$C$39:$C$758,СВЦЭМ!$A$39:$A$758,$A37,СВЦЭМ!$B$39:$B$758,N$11)+'СЕТ СН'!$F$9+СВЦЭМ!$D$10+'СЕТ СН'!$F$6-'СЕТ СН'!$F$19</f>
        <v>1773.3246775799998</v>
      </c>
      <c r="O37" s="36">
        <f>SUMIFS(СВЦЭМ!$C$39:$C$758,СВЦЭМ!$A$39:$A$758,$A37,СВЦЭМ!$B$39:$B$758,O$11)+'СЕТ СН'!$F$9+СВЦЭМ!$D$10+'СЕТ СН'!$F$6-'СЕТ СН'!$F$19</f>
        <v>1760.0829610599999</v>
      </c>
      <c r="P37" s="36">
        <f>SUMIFS(СВЦЭМ!$C$39:$C$758,СВЦЭМ!$A$39:$A$758,$A37,СВЦЭМ!$B$39:$B$758,P$11)+'СЕТ СН'!$F$9+СВЦЭМ!$D$10+'СЕТ СН'!$F$6-'СЕТ СН'!$F$19</f>
        <v>1765.6424729999999</v>
      </c>
      <c r="Q37" s="36">
        <f>SUMIFS(СВЦЭМ!$C$39:$C$758,СВЦЭМ!$A$39:$A$758,$A37,СВЦЭМ!$B$39:$B$758,Q$11)+'СЕТ СН'!$F$9+СВЦЭМ!$D$10+'СЕТ СН'!$F$6-'СЕТ СН'!$F$19</f>
        <v>1775.6657422999999</v>
      </c>
      <c r="R37" s="36">
        <f>SUMIFS(СВЦЭМ!$C$39:$C$758,СВЦЭМ!$A$39:$A$758,$A37,СВЦЭМ!$B$39:$B$758,R$11)+'СЕТ СН'!$F$9+СВЦЭМ!$D$10+'СЕТ СН'!$F$6-'СЕТ СН'!$F$19</f>
        <v>1759.24489511</v>
      </c>
      <c r="S37" s="36">
        <f>SUMIFS(СВЦЭМ!$C$39:$C$758,СВЦЭМ!$A$39:$A$758,$A37,СВЦЭМ!$B$39:$B$758,S$11)+'СЕТ СН'!$F$9+СВЦЭМ!$D$10+'СЕТ СН'!$F$6-'СЕТ СН'!$F$19</f>
        <v>1719.7231184</v>
      </c>
      <c r="T37" s="36">
        <f>SUMIFS(СВЦЭМ!$C$39:$C$758,СВЦЭМ!$A$39:$A$758,$A37,СВЦЭМ!$B$39:$B$758,T$11)+'СЕТ СН'!$F$9+СВЦЭМ!$D$10+'СЕТ СН'!$F$6-'СЕТ СН'!$F$19</f>
        <v>1678.8072124399998</v>
      </c>
      <c r="U37" s="36">
        <f>SUMIFS(СВЦЭМ!$C$39:$C$758,СВЦЭМ!$A$39:$A$758,$A37,СВЦЭМ!$B$39:$B$758,U$11)+'СЕТ СН'!$F$9+СВЦЭМ!$D$10+'СЕТ СН'!$F$6-'СЕТ СН'!$F$19</f>
        <v>1709.28901393</v>
      </c>
      <c r="V37" s="36">
        <f>SUMIFS(СВЦЭМ!$C$39:$C$758,СВЦЭМ!$A$39:$A$758,$A37,СВЦЭМ!$B$39:$B$758,V$11)+'СЕТ СН'!$F$9+СВЦЭМ!$D$10+'СЕТ СН'!$F$6-'СЕТ СН'!$F$19</f>
        <v>1737.81195192</v>
      </c>
      <c r="W37" s="36">
        <f>SUMIFS(СВЦЭМ!$C$39:$C$758,СВЦЭМ!$A$39:$A$758,$A37,СВЦЭМ!$B$39:$B$758,W$11)+'СЕТ СН'!$F$9+СВЦЭМ!$D$10+'СЕТ СН'!$F$6-'СЕТ СН'!$F$19</f>
        <v>1747.4294420699998</v>
      </c>
      <c r="X37" s="36">
        <f>SUMIFS(СВЦЭМ!$C$39:$C$758,СВЦЭМ!$A$39:$A$758,$A37,СВЦЭМ!$B$39:$B$758,X$11)+'СЕТ СН'!$F$9+СВЦЭМ!$D$10+'СЕТ СН'!$F$6-'СЕТ СН'!$F$19</f>
        <v>1758.4171526399998</v>
      </c>
      <c r="Y37" s="36">
        <f>SUMIFS(СВЦЭМ!$C$39:$C$758,СВЦЭМ!$A$39:$A$758,$A37,СВЦЭМ!$B$39:$B$758,Y$11)+'СЕТ СН'!$F$9+СВЦЭМ!$D$10+'СЕТ СН'!$F$6-'СЕТ СН'!$F$19</f>
        <v>1779.40592354</v>
      </c>
    </row>
    <row r="38" spans="1:25" ht="15.75" x14ac:dyDescent="0.2">
      <c r="A38" s="35">
        <f t="shared" si="0"/>
        <v>45623</v>
      </c>
      <c r="B38" s="36">
        <f>SUMIFS(СВЦЭМ!$C$39:$C$758,СВЦЭМ!$A$39:$A$758,$A38,СВЦЭМ!$B$39:$B$758,B$11)+'СЕТ СН'!$F$9+СВЦЭМ!$D$10+'СЕТ СН'!$F$6-'СЕТ СН'!$F$19</f>
        <v>1795.9751804299999</v>
      </c>
      <c r="C38" s="36">
        <f>SUMIFS(СВЦЭМ!$C$39:$C$758,СВЦЭМ!$A$39:$A$758,$A38,СВЦЭМ!$B$39:$B$758,C$11)+'СЕТ СН'!$F$9+СВЦЭМ!$D$10+'СЕТ СН'!$F$6-'СЕТ СН'!$F$19</f>
        <v>1866.1349736</v>
      </c>
      <c r="D38" s="36">
        <f>SUMIFS(СВЦЭМ!$C$39:$C$758,СВЦЭМ!$A$39:$A$758,$A38,СВЦЭМ!$B$39:$B$758,D$11)+'СЕТ СН'!$F$9+СВЦЭМ!$D$10+'СЕТ СН'!$F$6-'СЕТ СН'!$F$19</f>
        <v>1883.5388267899998</v>
      </c>
      <c r="E38" s="36">
        <f>SUMIFS(СВЦЭМ!$C$39:$C$758,СВЦЭМ!$A$39:$A$758,$A38,СВЦЭМ!$B$39:$B$758,E$11)+'СЕТ СН'!$F$9+СВЦЭМ!$D$10+'СЕТ СН'!$F$6-'СЕТ СН'!$F$19</f>
        <v>1912.0838215599999</v>
      </c>
      <c r="F38" s="36">
        <f>SUMIFS(СВЦЭМ!$C$39:$C$758,СВЦЭМ!$A$39:$A$758,$A38,СВЦЭМ!$B$39:$B$758,F$11)+'СЕТ СН'!$F$9+СВЦЭМ!$D$10+'СЕТ СН'!$F$6-'СЕТ СН'!$F$19</f>
        <v>1914.8894840399998</v>
      </c>
      <c r="G38" s="36">
        <f>SUMIFS(СВЦЭМ!$C$39:$C$758,СВЦЭМ!$A$39:$A$758,$A38,СВЦЭМ!$B$39:$B$758,G$11)+'СЕТ СН'!$F$9+СВЦЭМ!$D$10+'СЕТ СН'!$F$6-'СЕТ СН'!$F$19</f>
        <v>1863.4586812</v>
      </c>
      <c r="H38" s="36">
        <f>SUMIFS(СВЦЭМ!$C$39:$C$758,СВЦЭМ!$A$39:$A$758,$A38,СВЦЭМ!$B$39:$B$758,H$11)+'СЕТ СН'!$F$9+СВЦЭМ!$D$10+'СЕТ СН'!$F$6-'СЕТ СН'!$F$19</f>
        <v>1815.6918674799999</v>
      </c>
      <c r="I38" s="36">
        <f>SUMIFS(СВЦЭМ!$C$39:$C$758,СВЦЭМ!$A$39:$A$758,$A38,СВЦЭМ!$B$39:$B$758,I$11)+'СЕТ СН'!$F$9+СВЦЭМ!$D$10+'СЕТ СН'!$F$6-'СЕТ СН'!$F$19</f>
        <v>1771.66055777</v>
      </c>
      <c r="J38" s="36">
        <f>SUMIFS(СВЦЭМ!$C$39:$C$758,СВЦЭМ!$A$39:$A$758,$A38,СВЦЭМ!$B$39:$B$758,J$11)+'СЕТ СН'!$F$9+СВЦЭМ!$D$10+'СЕТ СН'!$F$6-'СЕТ СН'!$F$19</f>
        <v>1735.0015854599999</v>
      </c>
      <c r="K38" s="36">
        <f>SUMIFS(СВЦЭМ!$C$39:$C$758,СВЦЭМ!$A$39:$A$758,$A38,СВЦЭМ!$B$39:$B$758,K$11)+'СЕТ СН'!$F$9+СВЦЭМ!$D$10+'СЕТ СН'!$F$6-'СЕТ СН'!$F$19</f>
        <v>1747.3540425399999</v>
      </c>
      <c r="L38" s="36">
        <f>SUMIFS(СВЦЭМ!$C$39:$C$758,СВЦЭМ!$A$39:$A$758,$A38,СВЦЭМ!$B$39:$B$758,L$11)+'СЕТ СН'!$F$9+СВЦЭМ!$D$10+'СЕТ СН'!$F$6-'СЕТ СН'!$F$19</f>
        <v>1750.1227128099999</v>
      </c>
      <c r="M38" s="36">
        <f>SUMIFS(СВЦЭМ!$C$39:$C$758,СВЦЭМ!$A$39:$A$758,$A38,СВЦЭМ!$B$39:$B$758,M$11)+'СЕТ СН'!$F$9+СВЦЭМ!$D$10+'СЕТ СН'!$F$6-'СЕТ СН'!$F$19</f>
        <v>1754.5039194199999</v>
      </c>
      <c r="N38" s="36">
        <f>SUMIFS(СВЦЭМ!$C$39:$C$758,СВЦЭМ!$A$39:$A$758,$A38,СВЦЭМ!$B$39:$B$758,N$11)+'СЕТ СН'!$F$9+СВЦЭМ!$D$10+'СЕТ СН'!$F$6-'СЕТ СН'!$F$19</f>
        <v>1778.3601407499998</v>
      </c>
      <c r="O38" s="36">
        <f>SUMIFS(СВЦЭМ!$C$39:$C$758,СВЦЭМ!$A$39:$A$758,$A38,СВЦЭМ!$B$39:$B$758,O$11)+'СЕТ СН'!$F$9+СВЦЭМ!$D$10+'СЕТ СН'!$F$6-'СЕТ СН'!$F$19</f>
        <v>1766.12765453</v>
      </c>
      <c r="P38" s="36">
        <f>SUMIFS(СВЦЭМ!$C$39:$C$758,СВЦЭМ!$A$39:$A$758,$A38,СВЦЭМ!$B$39:$B$758,P$11)+'СЕТ СН'!$F$9+СВЦЭМ!$D$10+'СЕТ СН'!$F$6-'СЕТ СН'!$F$19</f>
        <v>1772.90183884</v>
      </c>
      <c r="Q38" s="36">
        <f>SUMIFS(СВЦЭМ!$C$39:$C$758,СВЦЭМ!$A$39:$A$758,$A38,СВЦЭМ!$B$39:$B$758,Q$11)+'СЕТ СН'!$F$9+СВЦЭМ!$D$10+'СЕТ СН'!$F$6-'СЕТ СН'!$F$19</f>
        <v>1771.7212673499998</v>
      </c>
      <c r="R38" s="36">
        <f>SUMIFS(СВЦЭМ!$C$39:$C$758,СВЦЭМ!$A$39:$A$758,$A38,СВЦЭМ!$B$39:$B$758,R$11)+'СЕТ СН'!$F$9+СВЦЭМ!$D$10+'СЕТ СН'!$F$6-'СЕТ СН'!$F$19</f>
        <v>1738.77901894</v>
      </c>
      <c r="S38" s="36">
        <f>SUMIFS(СВЦЭМ!$C$39:$C$758,СВЦЭМ!$A$39:$A$758,$A38,СВЦЭМ!$B$39:$B$758,S$11)+'СЕТ СН'!$F$9+СВЦЭМ!$D$10+'СЕТ СН'!$F$6-'СЕТ СН'!$F$19</f>
        <v>1689.7636392499999</v>
      </c>
      <c r="T38" s="36">
        <f>SUMIFS(СВЦЭМ!$C$39:$C$758,СВЦЭМ!$A$39:$A$758,$A38,СВЦЭМ!$B$39:$B$758,T$11)+'СЕТ СН'!$F$9+СВЦЭМ!$D$10+'СЕТ СН'!$F$6-'СЕТ СН'!$F$19</f>
        <v>1690.1086191899999</v>
      </c>
      <c r="U38" s="36">
        <f>SUMIFS(СВЦЭМ!$C$39:$C$758,СВЦЭМ!$A$39:$A$758,$A38,СВЦЭМ!$B$39:$B$758,U$11)+'СЕТ СН'!$F$9+СВЦЭМ!$D$10+'СЕТ СН'!$F$6-'СЕТ СН'!$F$19</f>
        <v>1735.1199969099998</v>
      </c>
      <c r="V38" s="36">
        <f>SUMIFS(СВЦЭМ!$C$39:$C$758,СВЦЭМ!$A$39:$A$758,$A38,СВЦЭМ!$B$39:$B$758,V$11)+'СЕТ СН'!$F$9+СВЦЭМ!$D$10+'СЕТ СН'!$F$6-'СЕТ СН'!$F$19</f>
        <v>1770.3415517999999</v>
      </c>
      <c r="W38" s="36">
        <f>SUMIFS(СВЦЭМ!$C$39:$C$758,СВЦЭМ!$A$39:$A$758,$A38,СВЦЭМ!$B$39:$B$758,W$11)+'СЕТ СН'!$F$9+СВЦЭМ!$D$10+'СЕТ СН'!$F$6-'СЕТ СН'!$F$19</f>
        <v>1784.04607599</v>
      </c>
      <c r="X38" s="36">
        <f>SUMIFS(СВЦЭМ!$C$39:$C$758,СВЦЭМ!$A$39:$A$758,$A38,СВЦЭМ!$B$39:$B$758,X$11)+'СЕТ СН'!$F$9+СВЦЭМ!$D$10+'СЕТ СН'!$F$6-'СЕТ СН'!$F$19</f>
        <v>1816.7413561999999</v>
      </c>
      <c r="Y38" s="36">
        <f>SUMIFS(СВЦЭМ!$C$39:$C$758,СВЦЭМ!$A$39:$A$758,$A38,СВЦЭМ!$B$39:$B$758,Y$11)+'СЕТ СН'!$F$9+СВЦЭМ!$D$10+'СЕТ СН'!$F$6-'СЕТ СН'!$F$19</f>
        <v>1819.37231759</v>
      </c>
    </row>
    <row r="39" spans="1:25" ht="15.75" x14ac:dyDescent="0.2">
      <c r="A39" s="35">
        <f t="shared" si="0"/>
        <v>45624</v>
      </c>
      <c r="B39" s="36">
        <f>SUMIFS(СВЦЭМ!$C$39:$C$758,СВЦЭМ!$A$39:$A$758,$A39,СВЦЭМ!$B$39:$B$758,B$11)+'СЕТ СН'!$F$9+СВЦЭМ!$D$10+'СЕТ СН'!$F$6-'СЕТ СН'!$F$19</f>
        <v>1962.8107705499999</v>
      </c>
      <c r="C39" s="36">
        <f>SUMIFS(СВЦЭМ!$C$39:$C$758,СВЦЭМ!$A$39:$A$758,$A39,СВЦЭМ!$B$39:$B$758,C$11)+'СЕТ СН'!$F$9+СВЦЭМ!$D$10+'СЕТ СН'!$F$6-'СЕТ СН'!$F$19</f>
        <v>2038.7702030599999</v>
      </c>
      <c r="D39" s="36">
        <f>SUMIFS(СВЦЭМ!$C$39:$C$758,СВЦЭМ!$A$39:$A$758,$A39,СВЦЭМ!$B$39:$B$758,D$11)+'СЕТ СН'!$F$9+СВЦЭМ!$D$10+'СЕТ СН'!$F$6-'СЕТ СН'!$F$19</f>
        <v>2032.7570807999998</v>
      </c>
      <c r="E39" s="36">
        <f>SUMIFS(СВЦЭМ!$C$39:$C$758,СВЦЭМ!$A$39:$A$758,$A39,СВЦЭМ!$B$39:$B$758,E$11)+'СЕТ СН'!$F$9+СВЦЭМ!$D$10+'СЕТ СН'!$F$6-'СЕТ СН'!$F$19</f>
        <v>2068.8347239600002</v>
      </c>
      <c r="F39" s="36">
        <f>SUMIFS(СВЦЭМ!$C$39:$C$758,СВЦЭМ!$A$39:$A$758,$A39,СВЦЭМ!$B$39:$B$758,F$11)+'СЕТ СН'!$F$9+СВЦЭМ!$D$10+'СЕТ СН'!$F$6-'СЕТ СН'!$F$19</f>
        <v>2065.3731467000002</v>
      </c>
      <c r="G39" s="36">
        <f>SUMIFS(СВЦЭМ!$C$39:$C$758,СВЦЭМ!$A$39:$A$758,$A39,СВЦЭМ!$B$39:$B$758,G$11)+'СЕТ СН'!$F$9+СВЦЭМ!$D$10+'СЕТ СН'!$F$6-'СЕТ СН'!$F$19</f>
        <v>2047.81959059</v>
      </c>
      <c r="H39" s="36">
        <f>SUMIFS(СВЦЭМ!$C$39:$C$758,СВЦЭМ!$A$39:$A$758,$A39,СВЦЭМ!$B$39:$B$758,H$11)+'СЕТ СН'!$F$9+СВЦЭМ!$D$10+'СЕТ СН'!$F$6-'СЕТ СН'!$F$19</f>
        <v>2027.4899818199999</v>
      </c>
      <c r="I39" s="36">
        <f>SUMIFS(СВЦЭМ!$C$39:$C$758,СВЦЭМ!$A$39:$A$758,$A39,СВЦЭМ!$B$39:$B$758,I$11)+'СЕТ СН'!$F$9+СВЦЭМ!$D$10+'СЕТ СН'!$F$6-'СЕТ СН'!$F$19</f>
        <v>1922.9059093999999</v>
      </c>
      <c r="J39" s="36">
        <f>SUMIFS(СВЦЭМ!$C$39:$C$758,СВЦЭМ!$A$39:$A$758,$A39,СВЦЭМ!$B$39:$B$758,J$11)+'СЕТ СН'!$F$9+СВЦЭМ!$D$10+'СЕТ СН'!$F$6-'СЕТ СН'!$F$19</f>
        <v>1920.1343026999998</v>
      </c>
      <c r="K39" s="36">
        <f>SUMIFS(СВЦЭМ!$C$39:$C$758,СВЦЭМ!$A$39:$A$758,$A39,СВЦЭМ!$B$39:$B$758,K$11)+'СЕТ СН'!$F$9+СВЦЭМ!$D$10+'СЕТ СН'!$F$6-'СЕТ СН'!$F$19</f>
        <v>2253.32141882</v>
      </c>
      <c r="L39" s="36">
        <f>SUMIFS(СВЦЭМ!$C$39:$C$758,СВЦЭМ!$A$39:$A$758,$A39,СВЦЭМ!$B$39:$B$758,L$11)+'СЕТ СН'!$F$9+СВЦЭМ!$D$10+'СЕТ СН'!$F$6-'СЕТ СН'!$F$19</f>
        <v>2373.3329927500004</v>
      </c>
      <c r="M39" s="36">
        <f>SUMIFS(СВЦЭМ!$C$39:$C$758,СВЦЭМ!$A$39:$A$758,$A39,СВЦЭМ!$B$39:$B$758,M$11)+'СЕТ СН'!$F$9+СВЦЭМ!$D$10+'СЕТ СН'!$F$6-'СЕТ СН'!$F$19</f>
        <v>1883.34942043</v>
      </c>
      <c r="N39" s="36">
        <f>SUMIFS(СВЦЭМ!$C$39:$C$758,СВЦЭМ!$A$39:$A$758,$A39,СВЦЭМ!$B$39:$B$758,N$11)+'СЕТ СН'!$F$9+СВЦЭМ!$D$10+'СЕТ СН'!$F$6-'СЕТ СН'!$F$19</f>
        <v>1908.47017461</v>
      </c>
      <c r="O39" s="36">
        <f>SUMIFS(СВЦЭМ!$C$39:$C$758,СВЦЭМ!$A$39:$A$758,$A39,СВЦЭМ!$B$39:$B$758,O$11)+'СЕТ СН'!$F$9+СВЦЭМ!$D$10+'СЕТ СН'!$F$6-'СЕТ СН'!$F$19</f>
        <v>2031.1877867799999</v>
      </c>
      <c r="P39" s="36">
        <f>SUMIFS(СВЦЭМ!$C$39:$C$758,СВЦЭМ!$A$39:$A$758,$A39,СВЦЭМ!$B$39:$B$758,P$11)+'СЕТ СН'!$F$9+СВЦЭМ!$D$10+'СЕТ СН'!$F$6-'СЕТ СН'!$F$19</f>
        <v>1931.5353326999998</v>
      </c>
      <c r="Q39" s="36">
        <f>SUMIFS(СВЦЭМ!$C$39:$C$758,СВЦЭМ!$A$39:$A$758,$A39,СВЦЭМ!$B$39:$B$758,Q$11)+'СЕТ СН'!$F$9+СВЦЭМ!$D$10+'СЕТ СН'!$F$6-'СЕТ СН'!$F$19</f>
        <v>1931.9005387499999</v>
      </c>
      <c r="R39" s="36">
        <f>SUMIFS(СВЦЭМ!$C$39:$C$758,СВЦЭМ!$A$39:$A$758,$A39,СВЦЭМ!$B$39:$B$758,R$11)+'СЕТ СН'!$F$9+СВЦЭМ!$D$10+'СЕТ СН'!$F$6-'СЕТ СН'!$F$19</f>
        <v>1924.9741536399999</v>
      </c>
      <c r="S39" s="36">
        <f>SUMIFS(СВЦЭМ!$C$39:$C$758,СВЦЭМ!$A$39:$A$758,$A39,СВЦЭМ!$B$39:$B$758,S$11)+'СЕТ СН'!$F$9+СВЦЭМ!$D$10+'СЕТ СН'!$F$6-'СЕТ СН'!$F$19</f>
        <v>1881.6242845499999</v>
      </c>
      <c r="T39" s="36">
        <f>SUMIFS(СВЦЭМ!$C$39:$C$758,СВЦЭМ!$A$39:$A$758,$A39,СВЦЭМ!$B$39:$B$758,T$11)+'СЕТ СН'!$F$9+СВЦЭМ!$D$10+'СЕТ СН'!$F$6-'СЕТ СН'!$F$19</f>
        <v>1836.2357710699998</v>
      </c>
      <c r="U39" s="36">
        <f>SUMIFS(СВЦЭМ!$C$39:$C$758,СВЦЭМ!$A$39:$A$758,$A39,СВЦЭМ!$B$39:$B$758,U$11)+'СЕТ СН'!$F$9+СВЦЭМ!$D$10+'СЕТ СН'!$F$6-'СЕТ СН'!$F$19</f>
        <v>1870.0132758499999</v>
      </c>
      <c r="V39" s="36">
        <f>SUMIFS(СВЦЭМ!$C$39:$C$758,СВЦЭМ!$A$39:$A$758,$A39,СВЦЭМ!$B$39:$B$758,V$11)+'СЕТ СН'!$F$9+СВЦЭМ!$D$10+'СЕТ СН'!$F$6-'СЕТ СН'!$F$19</f>
        <v>1905.7118648999999</v>
      </c>
      <c r="W39" s="36">
        <f>SUMIFS(СВЦЭМ!$C$39:$C$758,СВЦЭМ!$A$39:$A$758,$A39,СВЦЭМ!$B$39:$B$758,W$11)+'СЕТ СН'!$F$9+СВЦЭМ!$D$10+'СЕТ СН'!$F$6-'СЕТ СН'!$F$19</f>
        <v>1933.91019297</v>
      </c>
      <c r="X39" s="36">
        <f>SUMIFS(СВЦЭМ!$C$39:$C$758,СВЦЭМ!$A$39:$A$758,$A39,СВЦЭМ!$B$39:$B$758,X$11)+'СЕТ СН'!$F$9+СВЦЭМ!$D$10+'СЕТ СН'!$F$6-'СЕТ СН'!$F$19</f>
        <v>1957.32692432</v>
      </c>
      <c r="Y39" s="36">
        <f>SUMIFS(СВЦЭМ!$C$39:$C$758,СВЦЭМ!$A$39:$A$758,$A39,СВЦЭМ!$B$39:$B$758,Y$11)+'СЕТ СН'!$F$9+СВЦЭМ!$D$10+'СЕТ СН'!$F$6-'СЕТ СН'!$F$19</f>
        <v>1974.6840382799999</v>
      </c>
    </row>
    <row r="40" spans="1:25" ht="15.75" x14ac:dyDescent="0.2">
      <c r="A40" s="35">
        <f t="shared" si="0"/>
        <v>45625</v>
      </c>
      <c r="B40" s="36">
        <f>SUMIFS(СВЦЭМ!$C$39:$C$758,СВЦЭМ!$A$39:$A$758,$A40,СВЦЭМ!$B$39:$B$758,B$11)+'СЕТ СН'!$F$9+СВЦЭМ!$D$10+'СЕТ СН'!$F$6-'СЕТ СН'!$F$19</f>
        <v>2114.6004211200002</v>
      </c>
      <c r="C40" s="36">
        <f>SUMIFS(СВЦЭМ!$C$39:$C$758,СВЦЭМ!$A$39:$A$758,$A40,СВЦЭМ!$B$39:$B$758,C$11)+'СЕТ СН'!$F$9+СВЦЭМ!$D$10+'СЕТ СН'!$F$6-'СЕТ СН'!$F$19</f>
        <v>2160.6662307600004</v>
      </c>
      <c r="D40" s="36">
        <f>SUMIFS(СВЦЭМ!$C$39:$C$758,СВЦЭМ!$A$39:$A$758,$A40,СВЦЭМ!$B$39:$B$758,D$11)+'СЕТ СН'!$F$9+СВЦЭМ!$D$10+'СЕТ СН'!$F$6-'СЕТ СН'!$F$19</f>
        <v>2173.7126121200004</v>
      </c>
      <c r="E40" s="36">
        <f>SUMIFS(СВЦЭМ!$C$39:$C$758,СВЦЭМ!$A$39:$A$758,$A40,СВЦЭМ!$B$39:$B$758,E$11)+'СЕТ СН'!$F$9+СВЦЭМ!$D$10+'СЕТ СН'!$F$6-'СЕТ СН'!$F$19</f>
        <v>2175.20885266</v>
      </c>
      <c r="F40" s="36">
        <f>SUMIFS(СВЦЭМ!$C$39:$C$758,СВЦЭМ!$A$39:$A$758,$A40,СВЦЭМ!$B$39:$B$758,F$11)+'СЕТ СН'!$F$9+СВЦЭМ!$D$10+'СЕТ СН'!$F$6-'СЕТ СН'!$F$19</f>
        <v>2171.2954506999999</v>
      </c>
      <c r="G40" s="36">
        <f>SUMIFS(СВЦЭМ!$C$39:$C$758,СВЦЭМ!$A$39:$A$758,$A40,СВЦЭМ!$B$39:$B$758,G$11)+'СЕТ СН'!$F$9+СВЦЭМ!$D$10+'СЕТ СН'!$F$6-'СЕТ СН'!$F$19</f>
        <v>2172.6937345900001</v>
      </c>
      <c r="H40" s="36">
        <f>SUMIFS(СВЦЭМ!$C$39:$C$758,СВЦЭМ!$A$39:$A$758,$A40,СВЦЭМ!$B$39:$B$758,H$11)+'СЕТ СН'!$F$9+СВЦЭМ!$D$10+'СЕТ СН'!$F$6-'СЕТ СН'!$F$19</f>
        <v>2107.4276403399999</v>
      </c>
      <c r="I40" s="36">
        <f>SUMIFS(СВЦЭМ!$C$39:$C$758,СВЦЭМ!$A$39:$A$758,$A40,СВЦЭМ!$B$39:$B$758,I$11)+'СЕТ СН'!$F$9+СВЦЭМ!$D$10+'СЕТ СН'!$F$6-'СЕТ СН'!$F$19</f>
        <v>2033.6925470699998</v>
      </c>
      <c r="J40" s="36">
        <f>SUMIFS(СВЦЭМ!$C$39:$C$758,СВЦЭМ!$A$39:$A$758,$A40,СВЦЭМ!$B$39:$B$758,J$11)+'СЕТ СН'!$F$9+СВЦЭМ!$D$10+'СЕТ СН'!$F$6-'СЕТ СН'!$F$19</f>
        <v>1973.0599234199999</v>
      </c>
      <c r="K40" s="36">
        <f>SUMIFS(СВЦЭМ!$C$39:$C$758,СВЦЭМ!$A$39:$A$758,$A40,СВЦЭМ!$B$39:$B$758,K$11)+'СЕТ СН'!$F$9+СВЦЭМ!$D$10+'СЕТ СН'!$F$6-'СЕТ СН'!$F$19</f>
        <v>1965.5796473099999</v>
      </c>
      <c r="L40" s="36">
        <f>SUMIFS(СВЦЭМ!$C$39:$C$758,СВЦЭМ!$A$39:$A$758,$A40,СВЦЭМ!$B$39:$B$758,L$11)+'СЕТ СН'!$F$9+СВЦЭМ!$D$10+'СЕТ СН'!$F$6-'СЕТ СН'!$F$19</f>
        <v>1963.9662062299999</v>
      </c>
      <c r="M40" s="36">
        <f>SUMIFS(СВЦЭМ!$C$39:$C$758,СВЦЭМ!$A$39:$A$758,$A40,СВЦЭМ!$B$39:$B$758,M$11)+'СЕТ СН'!$F$9+СВЦЭМ!$D$10+'СЕТ СН'!$F$6-'СЕТ СН'!$F$19</f>
        <v>1974.43328808</v>
      </c>
      <c r="N40" s="36">
        <f>SUMIFS(СВЦЭМ!$C$39:$C$758,СВЦЭМ!$A$39:$A$758,$A40,СВЦЭМ!$B$39:$B$758,N$11)+'СЕТ СН'!$F$9+СВЦЭМ!$D$10+'СЕТ СН'!$F$6-'СЕТ СН'!$F$19</f>
        <v>1993.3147383099999</v>
      </c>
      <c r="O40" s="36">
        <f>SUMIFS(СВЦЭМ!$C$39:$C$758,СВЦЭМ!$A$39:$A$758,$A40,СВЦЭМ!$B$39:$B$758,O$11)+'СЕТ СН'!$F$9+СВЦЭМ!$D$10+'СЕТ СН'!$F$6-'СЕТ СН'!$F$19</f>
        <v>1992.3071946999999</v>
      </c>
      <c r="P40" s="36">
        <f>SUMIFS(СВЦЭМ!$C$39:$C$758,СВЦЭМ!$A$39:$A$758,$A40,СВЦЭМ!$B$39:$B$758,P$11)+'СЕТ СН'!$F$9+СВЦЭМ!$D$10+'СЕТ СН'!$F$6-'СЕТ СН'!$F$19</f>
        <v>2000.0497101599999</v>
      </c>
      <c r="Q40" s="36">
        <f>SUMIFS(СВЦЭМ!$C$39:$C$758,СВЦЭМ!$A$39:$A$758,$A40,СВЦЭМ!$B$39:$B$758,Q$11)+'СЕТ СН'!$F$9+СВЦЭМ!$D$10+'СЕТ СН'!$F$6-'СЕТ СН'!$F$19</f>
        <v>2033.8589415699998</v>
      </c>
      <c r="R40" s="36">
        <f>SUMIFS(СВЦЭМ!$C$39:$C$758,СВЦЭМ!$A$39:$A$758,$A40,СВЦЭМ!$B$39:$B$758,R$11)+'СЕТ СН'!$F$9+СВЦЭМ!$D$10+'СЕТ СН'!$F$6-'СЕТ СН'!$F$19</f>
        <v>2014.27039051</v>
      </c>
      <c r="S40" s="36">
        <f>SUMIFS(СВЦЭМ!$C$39:$C$758,СВЦЭМ!$A$39:$A$758,$A40,СВЦЭМ!$B$39:$B$758,S$11)+'СЕТ СН'!$F$9+СВЦЭМ!$D$10+'СЕТ СН'!$F$6-'СЕТ СН'!$F$19</f>
        <v>1991.4912906899999</v>
      </c>
      <c r="T40" s="36">
        <f>SUMIFS(СВЦЭМ!$C$39:$C$758,СВЦЭМ!$A$39:$A$758,$A40,СВЦЭМ!$B$39:$B$758,T$11)+'СЕТ СН'!$F$9+СВЦЭМ!$D$10+'СЕТ СН'!$F$6-'СЕТ СН'!$F$19</f>
        <v>1930.2892188999999</v>
      </c>
      <c r="U40" s="36">
        <f>SUMIFS(СВЦЭМ!$C$39:$C$758,СВЦЭМ!$A$39:$A$758,$A40,СВЦЭМ!$B$39:$B$758,U$11)+'СЕТ СН'!$F$9+СВЦЭМ!$D$10+'СЕТ СН'!$F$6-'СЕТ СН'!$F$19</f>
        <v>1952.28887992</v>
      </c>
      <c r="V40" s="36">
        <f>SUMIFS(СВЦЭМ!$C$39:$C$758,СВЦЭМ!$A$39:$A$758,$A40,СВЦЭМ!$B$39:$B$758,V$11)+'СЕТ СН'!$F$9+СВЦЭМ!$D$10+'СЕТ СН'!$F$6-'СЕТ СН'!$F$19</f>
        <v>1982.9224314399999</v>
      </c>
      <c r="W40" s="36">
        <f>SUMIFS(СВЦЭМ!$C$39:$C$758,СВЦЭМ!$A$39:$A$758,$A40,СВЦЭМ!$B$39:$B$758,W$11)+'СЕТ СН'!$F$9+СВЦЭМ!$D$10+'СЕТ СН'!$F$6-'СЕТ СН'!$F$19</f>
        <v>1990.75383001</v>
      </c>
      <c r="X40" s="36">
        <f>SUMIFS(СВЦЭМ!$C$39:$C$758,СВЦЭМ!$A$39:$A$758,$A40,СВЦЭМ!$B$39:$B$758,X$11)+'СЕТ СН'!$F$9+СВЦЭМ!$D$10+'СЕТ СН'!$F$6-'СЕТ СН'!$F$19</f>
        <v>2022.33733409</v>
      </c>
      <c r="Y40" s="36">
        <f>SUMIFS(СВЦЭМ!$C$39:$C$758,СВЦЭМ!$A$39:$A$758,$A40,СВЦЭМ!$B$39:$B$758,Y$11)+'СЕТ СН'!$F$9+СВЦЭМ!$D$10+'СЕТ СН'!$F$6-'СЕТ СН'!$F$19</f>
        <v>2032.5869413399998</v>
      </c>
    </row>
    <row r="41" spans="1:25" ht="15.75" x14ac:dyDescent="0.2">
      <c r="A41" s="35">
        <f t="shared" si="0"/>
        <v>45626</v>
      </c>
      <c r="B41" s="36">
        <f>SUMIFS(СВЦЭМ!$C$39:$C$758,СВЦЭМ!$A$39:$A$758,$A41,СВЦЭМ!$B$39:$B$758,B$11)+'СЕТ СН'!$F$9+СВЦЭМ!$D$10+'СЕТ СН'!$F$6-'СЕТ СН'!$F$19</f>
        <v>2064.7993117999999</v>
      </c>
      <c r="C41" s="36">
        <f>SUMIFS(СВЦЭМ!$C$39:$C$758,СВЦЭМ!$A$39:$A$758,$A41,СВЦЭМ!$B$39:$B$758,C$11)+'СЕТ СН'!$F$9+СВЦЭМ!$D$10+'СЕТ СН'!$F$6-'СЕТ СН'!$F$19</f>
        <v>2074.3069278500002</v>
      </c>
      <c r="D41" s="36">
        <f>SUMIFS(СВЦЭМ!$C$39:$C$758,СВЦЭМ!$A$39:$A$758,$A41,СВЦЭМ!$B$39:$B$758,D$11)+'СЕТ СН'!$F$9+СВЦЭМ!$D$10+'СЕТ СН'!$F$6-'СЕТ СН'!$F$19</f>
        <v>2092.2569681099999</v>
      </c>
      <c r="E41" s="36">
        <f>SUMIFS(СВЦЭМ!$C$39:$C$758,СВЦЭМ!$A$39:$A$758,$A41,СВЦЭМ!$B$39:$B$758,E$11)+'СЕТ СН'!$F$9+СВЦЭМ!$D$10+'СЕТ СН'!$F$6-'СЕТ СН'!$F$19</f>
        <v>2100.7553857299999</v>
      </c>
      <c r="F41" s="36">
        <f>SUMIFS(СВЦЭМ!$C$39:$C$758,СВЦЭМ!$A$39:$A$758,$A41,СВЦЭМ!$B$39:$B$758,F$11)+'СЕТ СН'!$F$9+СВЦЭМ!$D$10+'СЕТ СН'!$F$6-'СЕТ СН'!$F$19</f>
        <v>2092.8711187899999</v>
      </c>
      <c r="G41" s="36">
        <f>SUMIFS(СВЦЭМ!$C$39:$C$758,СВЦЭМ!$A$39:$A$758,$A41,СВЦЭМ!$B$39:$B$758,G$11)+'СЕТ СН'!$F$9+СВЦЭМ!$D$10+'СЕТ СН'!$F$6-'СЕТ СН'!$F$19</f>
        <v>2081.5938097100002</v>
      </c>
      <c r="H41" s="36">
        <f>SUMIFS(СВЦЭМ!$C$39:$C$758,СВЦЭМ!$A$39:$A$758,$A41,СВЦЭМ!$B$39:$B$758,H$11)+'СЕТ СН'!$F$9+СВЦЭМ!$D$10+'СЕТ СН'!$F$6-'СЕТ СН'!$F$19</f>
        <v>2105.79988847</v>
      </c>
      <c r="I41" s="36">
        <f>SUMIFS(СВЦЭМ!$C$39:$C$758,СВЦЭМ!$A$39:$A$758,$A41,СВЦЭМ!$B$39:$B$758,I$11)+'СЕТ СН'!$F$9+СВЦЭМ!$D$10+'СЕТ СН'!$F$6-'СЕТ СН'!$F$19</f>
        <v>2077.5767323200002</v>
      </c>
      <c r="J41" s="36">
        <f>SUMIFS(СВЦЭМ!$C$39:$C$758,СВЦЭМ!$A$39:$A$758,$A41,СВЦЭМ!$B$39:$B$758,J$11)+'СЕТ СН'!$F$9+СВЦЭМ!$D$10+'СЕТ СН'!$F$6-'СЕТ СН'!$F$19</f>
        <v>2031.1342853799999</v>
      </c>
      <c r="K41" s="36">
        <f>SUMIFS(СВЦЭМ!$C$39:$C$758,СВЦЭМ!$A$39:$A$758,$A41,СВЦЭМ!$B$39:$B$758,K$11)+'СЕТ СН'!$F$9+СВЦЭМ!$D$10+'СЕТ СН'!$F$6-'СЕТ СН'!$F$19</f>
        <v>1995.9556103999998</v>
      </c>
      <c r="L41" s="36">
        <f>SUMIFS(СВЦЭМ!$C$39:$C$758,СВЦЭМ!$A$39:$A$758,$A41,СВЦЭМ!$B$39:$B$758,L$11)+'СЕТ СН'!$F$9+СВЦЭМ!$D$10+'СЕТ СН'!$F$6-'СЕТ СН'!$F$19</f>
        <v>1962.1889474899999</v>
      </c>
      <c r="M41" s="36">
        <f>SUMIFS(СВЦЭМ!$C$39:$C$758,СВЦЭМ!$A$39:$A$758,$A41,СВЦЭМ!$B$39:$B$758,M$11)+'СЕТ СН'!$F$9+СВЦЭМ!$D$10+'СЕТ СН'!$F$6-'СЕТ СН'!$F$19</f>
        <v>1999.96092271</v>
      </c>
      <c r="N41" s="36">
        <f>SUMIFS(СВЦЭМ!$C$39:$C$758,СВЦЭМ!$A$39:$A$758,$A41,СВЦЭМ!$B$39:$B$758,N$11)+'СЕТ СН'!$F$9+СВЦЭМ!$D$10+'СЕТ СН'!$F$6-'СЕТ СН'!$F$19</f>
        <v>2005.1158696399998</v>
      </c>
      <c r="O41" s="36">
        <f>SUMIFS(СВЦЭМ!$C$39:$C$758,СВЦЭМ!$A$39:$A$758,$A41,СВЦЭМ!$B$39:$B$758,O$11)+'СЕТ СН'!$F$9+СВЦЭМ!$D$10+'СЕТ СН'!$F$6-'СЕТ СН'!$F$19</f>
        <v>2021.2432870799998</v>
      </c>
      <c r="P41" s="36">
        <f>SUMIFS(СВЦЭМ!$C$39:$C$758,СВЦЭМ!$A$39:$A$758,$A41,СВЦЭМ!$B$39:$B$758,P$11)+'СЕТ СН'!$F$9+СВЦЭМ!$D$10+'СЕТ СН'!$F$6-'СЕТ СН'!$F$19</f>
        <v>2032.52599902</v>
      </c>
      <c r="Q41" s="36">
        <f>SUMIFS(СВЦЭМ!$C$39:$C$758,СВЦЭМ!$A$39:$A$758,$A41,СВЦЭМ!$B$39:$B$758,Q$11)+'СЕТ СН'!$F$9+СВЦЭМ!$D$10+'СЕТ СН'!$F$6-'СЕТ СН'!$F$19</f>
        <v>2047.0339471299999</v>
      </c>
      <c r="R41" s="36">
        <f>SUMIFS(СВЦЭМ!$C$39:$C$758,СВЦЭМ!$A$39:$A$758,$A41,СВЦЭМ!$B$39:$B$758,R$11)+'СЕТ СН'!$F$9+СВЦЭМ!$D$10+'СЕТ СН'!$F$6-'СЕТ СН'!$F$19</f>
        <v>2036.98587189</v>
      </c>
      <c r="S41" s="36">
        <f>SUMIFS(СВЦЭМ!$C$39:$C$758,СВЦЭМ!$A$39:$A$758,$A41,СВЦЭМ!$B$39:$B$758,S$11)+'СЕТ СН'!$F$9+СВЦЭМ!$D$10+'СЕТ СН'!$F$6-'СЕТ СН'!$F$19</f>
        <v>1998.84833151</v>
      </c>
      <c r="T41" s="36">
        <f>SUMIFS(СВЦЭМ!$C$39:$C$758,СВЦЭМ!$A$39:$A$758,$A41,СВЦЭМ!$B$39:$B$758,T$11)+'СЕТ СН'!$F$9+СВЦЭМ!$D$10+'СЕТ СН'!$F$6-'СЕТ СН'!$F$19</f>
        <v>1944.1381292399999</v>
      </c>
      <c r="U41" s="36">
        <f>SUMIFS(СВЦЭМ!$C$39:$C$758,СВЦЭМ!$A$39:$A$758,$A41,СВЦЭМ!$B$39:$B$758,U$11)+'СЕТ СН'!$F$9+СВЦЭМ!$D$10+'СЕТ СН'!$F$6-'СЕТ СН'!$F$19</f>
        <v>1961.5790580999999</v>
      </c>
      <c r="V41" s="36">
        <f>SUMIFS(СВЦЭМ!$C$39:$C$758,СВЦЭМ!$A$39:$A$758,$A41,СВЦЭМ!$B$39:$B$758,V$11)+'СЕТ СН'!$F$9+СВЦЭМ!$D$10+'СЕТ СН'!$F$6-'СЕТ СН'!$F$19</f>
        <v>1986.5452413099999</v>
      </c>
      <c r="W41" s="36">
        <f>SUMIFS(СВЦЭМ!$C$39:$C$758,СВЦЭМ!$A$39:$A$758,$A41,СВЦЭМ!$B$39:$B$758,W$11)+'СЕТ СН'!$F$9+СВЦЭМ!$D$10+'СЕТ СН'!$F$6-'СЕТ СН'!$F$19</f>
        <v>2000.3045026499999</v>
      </c>
      <c r="X41" s="36">
        <f>SUMIFS(СВЦЭМ!$C$39:$C$758,СВЦЭМ!$A$39:$A$758,$A41,СВЦЭМ!$B$39:$B$758,X$11)+'СЕТ СН'!$F$9+СВЦЭМ!$D$10+'СЕТ СН'!$F$6-'СЕТ СН'!$F$19</f>
        <v>2036.7120183</v>
      </c>
      <c r="Y41" s="36">
        <f>SUMIFS(СВЦЭМ!$C$39:$C$758,СВЦЭМ!$A$39:$A$758,$A41,СВЦЭМ!$B$39:$B$758,Y$11)+'СЕТ СН'!$F$9+СВЦЭМ!$D$10+'СЕТ СН'!$F$6-'СЕТ СН'!$F$19</f>
        <v>2039.8553776499998</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01.11.2024</v>
      </c>
      <c r="B48" s="36">
        <f>SUMIFS(СВЦЭМ!$C$39:$C$758,СВЦЭМ!$A$39:$A$758,$A48,СВЦЭМ!$B$39:$B$758,B$47)+'СЕТ СН'!$G$9+СВЦЭМ!$D$10+'СЕТ СН'!$G$6-'СЕТ СН'!$G$19</f>
        <v>2092.2924596299999</v>
      </c>
      <c r="C48" s="36">
        <f>SUMIFS(СВЦЭМ!$C$39:$C$758,СВЦЭМ!$A$39:$A$758,$A48,СВЦЭМ!$B$39:$B$758,C$47)+'СЕТ СН'!$G$9+СВЦЭМ!$D$10+'СЕТ СН'!$G$6-'СЕТ СН'!$G$19</f>
        <v>2164.8718051400001</v>
      </c>
      <c r="D48" s="36">
        <f>SUMIFS(СВЦЭМ!$C$39:$C$758,СВЦЭМ!$A$39:$A$758,$A48,СВЦЭМ!$B$39:$B$758,D$47)+'СЕТ СН'!$G$9+СВЦЭМ!$D$10+'СЕТ СН'!$G$6-'СЕТ СН'!$G$19</f>
        <v>2199.777861</v>
      </c>
      <c r="E48" s="36">
        <f>SUMIFS(СВЦЭМ!$C$39:$C$758,СВЦЭМ!$A$39:$A$758,$A48,СВЦЭМ!$B$39:$B$758,E$47)+'СЕТ СН'!$G$9+СВЦЭМ!$D$10+'СЕТ СН'!$G$6-'СЕТ СН'!$G$19</f>
        <v>2231.12753359</v>
      </c>
      <c r="F48" s="36">
        <f>SUMIFS(СВЦЭМ!$C$39:$C$758,СВЦЭМ!$A$39:$A$758,$A48,СВЦЭМ!$B$39:$B$758,F$47)+'СЕТ СН'!$G$9+СВЦЭМ!$D$10+'СЕТ СН'!$G$6-'СЕТ СН'!$G$19</f>
        <v>2219.22111064</v>
      </c>
      <c r="G48" s="36">
        <f>SUMIFS(СВЦЭМ!$C$39:$C$758,СВЦЭМ!$A$39:$A$758,$A48,СВЦЭМ!$B$39:$B$758,G$47)+'СЕТ СН'!$G$9+СВЦЭМ!$D$10+'СЕТ СН'!$G$6-'СЕТ СН'!$G$19</f>
        <v>2213.3375401900003</v>
      </c>
      <c r="H48" s="36">
        <f>SUMIFS(СВЦЭМ!$C$39:$C$758,СВЦЭМ!$A$39:$A$758,$A48,СВЦЭМ!$B$39:$B$758,H$47)+'СЕТ СН'!$G$9+СВЦЭМ!$D$10+'СЕТ СН'!$G$6-'СЕТ СН'!$G$19</f>
        <v>2169.7089691399997</v>
      </c>
      <c r="I48" s="36">
        <f>SUMIFS(СВЦЭМ!$C$39:$C$758,СВЦЭМ!$A$39:$A$758,$A48,СВЦЭМ!$B$39:$B$758,I$47)+'СЕТ СН'!$G$9+СВЦЭМ!$D$10+'СЕТ СН'!$G$6-'СЕТ СН'!$G$19</f>
        <v>2085.6523056599999</v>
      </c>
      <c r="J48" s="36">
        <f>SUMIFS(СВЦЭМ!$C$39:$C$758,СВЦЭМ!$A$39:$A$758,$A48,СВЦЭМ!$B$39:$B$758,J$47)+'СЕТ СН'!$G$9+СВЦЭМ!$D$10+'СЕТ СН'!$G$6-'СЕТ СН'!$G$19</f>
        <v>2043.2754969</v>
      </c>
      <c r="K48" s="36">
        <f>SUMIFS(СВЦЭМ!$C$39:$C$758,СВЦЭМ!$A$39:$A$758,$A48,СВЦЭМ!$B$39:$B$758,K$47)+'СЕТ СН'!$G$9+СВЦЭМ!$D$10+'СЕТ СН'!$G$6-'СЕТ СН'!$G$19</f>
        <v>2006.08404114</v>
      </c>
      <c r="L48" s="36">
        <f>SUMIFS(СВЦЭМ!$C$39:$C$758,СВЦЭМ!$A$39:$A$758,$A48,СВЦЭМ!$B$39:$B$758,L$47)+'СЕТ СН'!$G$9+СВЦЭМ!$D$10+'СЕТ СН'!$G$6-'СЕТ СН'!$G$19</f>
        <v>2008.16939963</v>
      </c>
      <c r="M48" s="36">
        <f>SUMIFS(СВЦЭМ!$C$39:$C$758,СВЦЭМ!$A$39:$A$758,$A48,СВЦЭМ!$B$39:$B$758,M$47)+'СЕТ СН'!$G$9+СВЦЭМ!$D$10+'СЕТ СН'!$G$6-'СЕТ СН'!$G$19</f>
        <v>2060.75827037</v>
      </c>
      <c r="N48" s="36">
        <f>SUMIFS(СВЦЭМ!$C$39:$C$758,СВЦЭМ!$A$39:$A$758,$A48,СВЦЭМ!$B$39:$B$758,N$47)+'СЕТ СН'!$G$9+СВЦЭМ!$D$10+'СЕТ СН'!$G$6-'СЕТ СН'!$G$19</f>
        <v>2061.40931856</v>
      </c>
      <c r="O48" s="36">
        <f>SUMIFS(СВЦЭМ!$C$39:$C$758,СВЦЭМ!$A$39:$A$758,$A48,СВЦЭМ!$B$39:$B$758,O$47)+'СЕТ СН'!$G$9+СВЦЭМ!$D$10+'СЕТ СН'!$G$6-'СЕТ СН'!$G$19</f>
        <v>2060.2406417499997</v>
      </c>
      <c r="P48" s="36">
        <f>SUMIFS(СВЦЭМ!$C$39:$C$758,СВЦЭМ!$A$39:$A$758,$A48,СВЦЭМ!$B$39:$B$758,P$47)+'СЕТ СН'!$G$9+СВЦЭМ!$D$10+'СЕТ СН'!$G$6-'СЕТ СН'!$G$19</f>
        <v>2067.4845544199998</v>
      </c>
      <c r="Q48" s="36">
        <f>SUMIFS(СВЦЭМ!$C$39:$C$758,СВЦЭМ!$A$39:$A$758,$A48,СВЦЭМ!$B$39:$B$758,Q$47)+'СЕТ СН'!$G$9+СВЦЭМ!$D$10+'СЕТ СН'!$G$6-'СЕТ СН'!$G$19</f>
        <v>2063.6358499200001</v>
      </c>
      <c r="R48" s="36">
        <f>SUMIFS(СВЦЭМ!$C$39:$C$758,СВЦЭМ!$A$39:$A$758,$A48,СВЦЭМ!$B$39:$B$758,R$47)+'СЕТ СН'!$G$9+СВЦЭМ!$D$10+'СЕТ СН'!$G$6-'СЕТ СН'!$G$19</f>
        <v>2075.7894789899997</v>
      </c>
      <c r="S48" s="36">
        <f>SUMIFS(СВЦЭМ!$C$39:$C$758,СВЦЭМ!$A$39:$A$758,$A48,СВЦЭМ!$B$39:$B$758,S$47)+'СЕТ СН'!$G$9+СВЦЭМ!$D$10+'СЕТ СН'!$G$6-'СЕТ СН'!$G$19</f>
        <v>2069.2217788299999</v>
      </c>
      <c r="T48" s="36">
        <f>SUMIFS(СВЦЭМ!$C$39:$C$758,СВЦЭМ!$A$39:$A$758,$A48,СВЦЭМ!$B$39:$B$758,T$47)+'СЕТ СН'!$G$9+СВЦЭМ!$D$10+'СЕТ СН'!$G$6-'СЕТ СН'!$G$19</f>
        <v>1993.65854934</v>
      </c>
      <c r="U48" s="36">
        <f>SUMIFS(СВЦЭМ!$C$39:$C$758,СВЦЭМ!$A$39:$A$758,$A48,СВЦЭМ!$B$39:$B$758,U$47)+'СЕТ СН'!$G$9+СВЦЭМ!$D$10+'СЕТ СН'!$G$6-'СЕТ СН'!$G$19</f>
        <v>1994.2042930299999</v>
      </c>
      <c r="V48" s="36">
        <f>SUMIFS(СВЦЭМ!$C$39:$C$758,СВЦЭМ!$A$39:$A$758,$A48,СВЦЭМ!$B$39:$B$758,V$47)+'СЕТ СН'!$G$9+СВЦЭМ!$D$10+'СЕТ СН'!$G$6-'СЕТ СН'!$G$19</f>
        <v>2028.66089416</v>
      </c>
      <c r="W48" s="36">
        <f>SUMIFS(СВЦЭМ!$C$39:$C$758,СВЦЭМ!$A$39:$A$758,$A48,СВЦЭМ!$B$39:$B$758,W$47)+'СЕТ СН'!$G$9+СВЦЭМ!$D$10+'СЕТ СН'!$G$6-'СЕТ СН'!$G$19</f>
        <v>2053.6089790399997</v>
      </c>
      <c r="X48" s="36">
        <f>SUMIFS(СВЦЭМ!$C$39:$C$758,СВЦЭМ!$A$39:$A$758,$A48,СВЦЭМ!$B$39:$B$758,X$47)+'СЕТ СН'!$G$9+СВЦЭМ!$D$10+'СЕТ СН'!$G$6-'СЕТ СН'!$G$19</f>
        <v>2050.4840959099997</v>
      </c>
      <c r="Y48" s="36">
        <f>SUMIFS(СВЦЭМ!$C$39:$C$758,СВЦЭМ!$A$39:$A$758,$A48,СВЦЭМ!$B$39:$B$758,Y$47)+'СЕТ СН'!$G$9+СВЦЭМ!$D$10+'СЕТ СН'!$G$6-'СЕТ СН'!$G$19</f>
        <v>2065.4243250199997</v>
      </c>
    </row>
    <row r="49" spans="1:25" ht="15.75" x14ac:dyDescent="0.2">
      <c r="A49" s="35">
        <f>A48+1</f>
        <v>45598</v>
      </c>
      <c r="B49" s="36">
        <f>SUMIFS(СВЦЭМ!$C$39:$C$758,СВЦЭМ!$A$39:$A$758,$A49,СВЦЭМ!$B$39:$B$758,B$47)+'СЕТ СН'!$G$9+СВЦЭМ!$D$10+'СЕТ СН'!$G$6-'СЕТ СН'!$G$19</f>
        <v>2051.2818985499998</v>
      </c>
      <c r="C49" s="36">
        <f>SUMIFS(СВЦЭМ!$C$39:$C$758,СВЦЭМ!$A$39:$A$758,$A49,СВЦЭМ!$B$39:$B$758,C$47)+'СЕТ СН'!$G$9+СВЦЭМ!$D$10+'СЕТ СН'!$G$6-'СЕТ СН'!$G$19</f>
        <v>2047.58089739</v>
      </c>
      <c r="D49" s="36">
        <f>SUMIFS(СВЦЭМ!$C$39:$C$758,СВЦЭМ!$A$39:$A$758,$A49,СВЦЭМ!$B$39:$B$758,D$47)+'СЕТ СН'!$G$9+СВЦЭМ!$D$10+'СЕТ СН'!$G$6-'СЕТ СН'!$G$19</f>
        <v>2069.5660259199999</v>
      </c>
      <c r="E49" s="36">
        <f>SUMIFS(СВЦЭМ!$C$39:$C$758,СВЦЭМ!$A$39:$A$758,$A49,СВЦЭМ!$B$39:$B$758,E$47)+'СЕТ СН'!$G$9+СВЦЭМ!$D$10+'СЕТ СН'!$G$6-'СЕТ СН'!$G$19</f>
        <v>2068.0830451399997</v>
      </c>
      <c r="F49" s="36">
        <f>SUMIFS(СВЦЭМ!$C$39:$C$758,СВЦЭМ!$A$39:$A$758,$A49,СВЦЭМ!$B$39:$B$758,F$47)+'СЕТ СН'!$G$9+СВЦЭМ!$D$10+'СЕТ СН'!$G$6-'СЕТ СН'!$G$19</f>
        <v>2068.33172616</v>
      </c>
      <c r="G49" s="36">
        <f>SUMIFS(СВЦЭМ!$C$39:$C$758,СВЦЭМ!$A$39:$A$758,$A49,СВЦЭМ!$B$39:$B$758,G$47)+'СЕТ СН'!$G$9+СВЦЭМ!$D$10+'СЕТ СН'!$G$6-'СЕТ СН'!$G$19</f>
        <v>2054.42254353</v>
      </c>
      <c r="H49" s="36">
        <f>SUMIFS(СВЦЭМ!$C$39:$C$758,СВЦЭМ!$A$39:$A$758,$A49,СВЦЭМ!$B$39:$B$758,H$47)+'СЕТ СН'!$G$9+СВЦЭМ!$D$10+'СЕТ СН'!$G$6-'СЕТ СН'!$G$19</f>
        <v>2062.4123592199999</v>
      </c>
      <c r="I49" s="36">
        <f>SUMIFS(СВЦЭМ!$C$39:$C$758,СВЦЭМ!$A$39:$A$758,$A49,СВЦЭМ!$B$39:$B$758,I$47)+'СЕТ СН'!$G$9+СВЦЭМ!$D$10+'СЕТ СН'!$G$6-'СЕТ СН'!$G$19</f>
        <v>2040.8083196299999</v>
      </c>
      <c r="J49" s="36">
        <f>SUMIFS(СВЦЭМ!$C$39:$C$758,СВЦЭМ!$A$39:$A$758,$A49,СВЦЭМ!$B$39:$B$758,J$47)+'СЕТ СН'!$G$9+СВЦЭМ!$D$10+'СЕТ СН'!$G$6-'СЕТ СН'!$G$19</f>
        <v>2000.1826977999999</v>
      </c>
      <c r="K49" s="36">
        <f>SUMIFS(СВЦЭМ!$C$39:$C$758,СВЦЭМ!$A$39:$A$758,$A49,СВЦЭМ!$B$39:$B$758,K$47)+'СЕТ СН'!$G$9+СВЦЭМ!$D$10+'СЕТ СН'!$G$6-'СЕТ СН'!$G$19</f>
        <v>1958.5489963800001</v>
      </c>
      <c r="L49" s="36">
        <f>SUMIFS(СВЦЭМ!$C$39:$C$758,СВЦЭМ!$A$39:$A$758,$A49,СВЦЭМ!$B$39:$B$758,L$47)+'СЕТ СН'!$G$9+СВЦЭМ!$D$10+'СЕТ СН'!$G$6-'СЕТ СН'!$G$19</f>
        <v>1939.8635082799999</v>
      </c>
      <c r="M49" s="36">
        <f>SUMIFS(СВЦЭМ!$C$39:$C$758,СВЦЭМ!$A$39:$A$758,$A49,СВЦЭМ!$B$39:$B$758,M$47)+'СЕТ СН'!$G$9+СВЦЭМ!$D$10+'СЕТ СН'!$G$6-'СЕТ СН'!$G$19</f>
        <v>1942.31092126</v>
      </c>
      <c r="N49" s="36">
        <f>SUMIFS(СВЦЭМ!$C$39:$C$758,СВЦЭМ!$A$39:$A$758,$A49,СВЦЭМ!$B$39:$B$758,N$47)+'СЕТ СН'!$G$9+СВЦЭМ!$D$10+'СЕТ СН'!$G$6-'СЕТ СН'!$G$19</f>
        <v>1954.0924356</v>
      </c>
      <c r="O49" s="36">
        <f>SUMIFS(СВЦЭМ!$C$39:$C$758,СВЦЭМ!$A$39:$A$758,$A49,СВЦЭМ!$B$39:$B$758,O$47)+'СЕТ СН'!$G$9+СВЦЭМ!$D$10+'СЕТ СН'!$G$6-'СЕТ СН'!$G$19</f>
        <v>1939.0224003200001</v>
      </c>
      <c r="P49" s="36">
        <f>SUMIFS(СВЦЭМ!$C$39:$C$758,СВЦЭМ!$A$39:$A$758,$A49,СВЦЭМ!$B$39:$B$758,P$47)+'СЕТ СН'!$G$9+СВЦЭМ!$D$10+'СЕТ СН'!$G$6-'СЕТ СН'!$G$19</f>
        <v>1970.7486544999999</v>
      </c>
      <c r="Q49" s="36">
        <f>SUMIFS(СВЦЭМ!$C$39:$C$758,СВЦЭМ!$A$39:$A$758,$A49,СВЦЭМ!$B$39:$B$758,Q$47)+'СЕТ СН'!$G$9+СВЦЭМ!$D$10+'СЕТ СН'!$G$6-'СЕТ СН'!$G$19</f>
        <v>1971.2229031100001</v>
      </c>
      <c r="R49" s="36">
        <f>SUMIFS(СВЦЭМ!$C$39:$C$758,СВЦЭМ!$A$39:$A$758,$A49,СВЦЭМ!$B$39:$B$758,R$47)+'СЕТ СН'!$G$9+СВЦЭМ!$D$10+'СЕТ СН'!$G$6-'СЕТ СН'!$G$19</f>
        <v>1973.77580801</v>
      </c>
      <c r="S49" s="36">
        <f>SUMIFS(СВЦЭМ!$C$39:$C$758,СВЦЭМ!$A$39:$A$758,$A49,СВЦЭМ!$B$39:$B$758,S$47)+'СЕТ СН'!$G$9+СВЦЭМ!$D$10+'СЕТ СН'!$G$6-'СЕТ СН'!$G$19</f>
        <v>1969.15878701</v>
      </c>
      <c r="T49" s="36">
        <f>SUMIFS(СВЦЭМ!$C$39:$C$758,СВЦЭМ!$A$39:$A$758,$A49,СВЦЭМ!$B$39:$B$758,T$47)+'СЕТ СН'!$G$9+СВЦЭМ!$D$10+'СЕТ СН'!$G$6-'СЕТ СН'!$G$19</f>
        <v>1905.15101235</v>
      </c>
      <c r="U49" s="36">
        <f>SUMIFS(СВЦЭМ!$C$39:$C$758,СВЦЭМ!$A$39:$A$758,$A49,СВЦЭМ!$B$39:$B$758,U$47)+'СЕТ СН'!$G$9+СВЦЭМ!$D$10+'СЕТ СН'!$G$6-'СЕТ СН'!$G$19</f>
        <v>1907.1435760300001</v>
      </c>
      <c r="V49" s="36">
        <f>SUMIFS(СВЦЭМ!$C$39:$C$758,СВЦЭМ!$A$39:$A$758,$A49,СВЦЭМ!$B$39:$B$758,V$47)+'СЕТ СН'!$G$9+СВЦЭМ!$D$10+'СЕТ СН'!$G$6-'СЕТ СН'!$G$19</f>
        <v>1947.52022629</v>
      </c>
      <c r="W49" s="36">
        <f>SUMIFS(СВЦЭМ!$C$39:$C$758,СВЦЭМ!$A$39:$A$758,$A49,СВЦЭМ!$B$39:$B$758,W$47)+'СЕТ СН'!$G$9+СВЦЭМ!$D$10+'СЕТ СН'!$G$6-'СЕТ СН'!$G$19</f>
        <v>1971.9617403300001</v>
      </c>
      <c r="X49" s="36">
        <f>SUMIFS(СВЦЭМ!$C$39:$C$758,СВЦЭМ!$A$39:$A$758,$A49,СВЦЭМ!$B$39:$B$758,X$47)+'СЕТ СН'!$G$9+СВЦЭМ!$D$10+'СЕТ СН'!$G$6-'СЕТ СН'!$G$19</f>
        <v>2007.6780549299999</v>
      </c>
      <c r="Y49" s="36">
        <f>SUMIFS(СВЦЭМ!$C$39:$C$758,СВЦЭМ!$A$39:$A$758,$A49,СВЦЭМ!$B$39:$B$758,Y$47)+'СЕТ СН'!$G$9+СВЦЭМ!$D$10+'СЕТ СН'!$G$6-'СЕТ СН'!$G$19</f>
        <v>2061.1956881299998</v>
      </c>
    </row>
    <row r="50" spans="1:25" ht="15.75" x14ac:dyDescent="0.2">
      <c r="A50" s="35">
        <f t="shared" ref="A50:A77" si="1">A49+1</f>
        <v>45599</v>
      </c>
      <c r="B50" s="36">
        <f>SUMIFS(СВЦЭМ!$C$39:$C$758,СВЦЭМ!$A$39:$A$758,$A50,СВЦЭМ!$B$39:$B$758,B$47)+'СЕТ СН'!$G$9+СВЦЭМ!$D$10+'СЕТ СН'!$G$6-'СЕТ СН'!$G$19</f>
        <v>2030.4935228899999</v>
      </c>
      <c r="C50" s="36">
        <f>SUMIFS(СВЦЭМ!$C$39:$C$758,СВЦЭМ!$A$39:$A$758,$A50,СВЦЭМ!$B$39:$B$758,C$47)+'СЕТ СН'!$G$9+СВЦЭМ!$D$10+'СЕТ СН'!$G$6-'СЕТ СН'!$G$19</f>
        <v>2075.0427553499999</v>
      </c>
      <c r="D50" s="36">
        <f>SUMIFS(СВЦЭМ!$C$39:$C$758,СВЦЭМ!$A$39:$A$758,$A50,СВЦЭМ!$B$39:$B$758,D$47)+'СЕТ СН'!$G$9+СВЦЭМ!$D$10+'СЕТ СН'!$G$6-'СЕТ СН'!$G$19</f>
        <v>2101.5196884699999</v>
      </c>
      <c r="E50" s="36">
        <f>SUMIFS(СВЦЭМ!$C$39:$C$758,СВЦЭМ!$A$39:$A$758,$A50,СВЦЭМ!$B$39:$B$758,E$47)+'СЕТ СН'!$G$9+СВЦЭМ!$D$10+'СЕТ СН'!$G$6-'СЕТ СН'!$G$19</f>
        <v>2130.0244957199998</v>
      </c>
      <c r="F50" s="36">
        <f>SUMIFS(СВЦЭМ!$C$39:$C$758,СВЦЭМ!$A$39:$A$758,$A50,СВЦЭМ!$B$39:$B$758,F$47)+'СЕТ СН'!$G$9+СВЦЭМ!$D$10+'СЕТ СН'!$G$6-'СЕТ СН'!$G$19</f>
        <v>2130.02451045</v>
      </c>
      <c r="G50" s="36">
        <f>SUMIFS(СВЦЭМ!$C$39:$C$758,СВЦЭМ!$A$39:$A$758,$A50,СВЦЭМ!$B$39:$B$758,G$47)+'СЕТ СН'!$G$9+СВЦЭМ!$D$10+'СЕТ СН'!$G$6-'СЕТ СН'!$G$19</f>
        <v>2104.7480948100001</v>
      </c>
      <c r="H50" s="36">
        <f>SUMIFS(СВЦЭМ!$C$39:$C$758,СВЦЭМ!$A$39:$A$758,$A50,СВЦЭМ!$B$39:$B$758,H$47)+'СЕТ СН'!$G$9+СВЦЭМ!$D$10+'СЕТ СН'!$G$6-'СЕТ СН'!$G$19</f>
        <v>2074.39691709</v>
      </c>
      <c r="I50" s="36">
        <f>SUMIFS(СВЦЭМ!$C$39:$C$758,СВЦЭМ!$A$39:$A$758,$A50,СВЦЭМ!$B$39:$B$758,I$47)+'СЕТ СН'!$G$9+СВЦЭМ!$D$10+'СЕТ СН'!$G$6-'СЕТ СН'!$G$19</f>
        <v>2041.0023478600001</v>
      </c>
      <c r="J50" s="36">
        <f>SUMIFS(СВЦЭМ!$C$39:$C$758,СВЦЭМ!$A$39:$A$758,$A50,СВЦЭМ!$B$39:$B$758,J$47)+'СЕТ СН'!$G$9+СВЦЭМ!$D$10+'СЕТ СН'!$G$6-'СЕТ СН'!$G$19</f>
        <v>1936.52366005</v>
      </c>
      <c r="K50" s="36">
        <f>SUMIFS(СВЦЭМ!$C$39:$C$758,СВЦЭМ!$A$39:$A$758,$A50,СВЦЭМ!$B$39:$B$758,K$47)+'СЕТ СН'!$G$9+СВЦЭМ!$D$10+'СЕТ СН'!$G$6-'СЕТ СН'!$G$19</f>
        <v>1854.2658080599999</v>
      </c>
      <c r="L50" s="36">
        <f>SUMIFS(СВЦЭМ!$C$39:$C$758,СВЦЭМ!$A$39:$A$758,$A50,СВЦЭМ!$B$39:$B$758,L$47)+'СЕТ СН'!$G$9+СВЦЭМ!$D$10+'СЕТ СН'!$G$6-'СЕТ СН'!$G$19</f>
        <v>1828.5686091600001</v>
      </c>
      <c r="M50" s="36">
        <f>SUMIFS(СВЦЭМ!$C$39:$C$758,СВЦЭМ!$A$39:$A$758,$A50,СВЦЭМ!$B$39:$B$758,M$47)+'СЕТ СН'!$G$9+СВЦЭМ!$D$10+'СЕТ СН'!$G$6-'СЕТ СН'!$G$19</f>
        <v>1837.3401558999999</v>
      </c>
      <c r="N50" s="36">
        <f>SUMIFS(СВЦЭМ!$C$39:$C$758,СВЦЭМ!$A$39:$A$758,$A50,СВЦЭМ!$B$39:$B$758,N$47)+'СЕТ СН'!$G$9+СВЦЭМ!$D$10+'СЕТ СН'!$G$6-'СЕТ СН'!$G$19</f>
        <v>1861.2034232399999</v>
      </c>
      <c r="O50" s="36">
        <f>SUMIFS(СВЦЭМ!$C$39:$C$758,СВЦЭМ!$A$39:$A$758,$A50,СВЦЭМ!$B$39:$B$758,O$47)+'СЕТ СН'!$G$9+СВЦЭМ!$D$10+'СЕТ СН'!$G$6-'СЕТ СН'!$G$19</f>
        <v>1899.2722672800001</v>
      </c>
      <c r="P50" s="36">
        <f>SUMIFS(СВЦЭМ!$C$39:$C$758,СВЦЭМ!$A$39:$A$758,$A50,СВЦЭМ!$B$39:$B$758,P$47)+'СЕТ СН'!$G$9+СВЦЭМ!$D$10+'СЕТ СН'!$G$6-'СЕТ СН'!$G$19</f>
        <v>1922.4029313999999</v>
      </c>
      <c r="Q50" s="36">
        <f>SUMIFS(СВЦЭМ!$C$39:$C$758,СВЦЭМ!$A$39:$A$758,$A50,СВЦЭМ!$B$39:$B$758,Q$47)+'СЕТ СН'!$G$9+СВЦЭМ!$D$10+'СЕТ СН'!$G$6-'СЕТ СН'!$G$19</f>
        <v>1939.17323321</v>
      </c>
      <c r="R50" s="36">
        <f>SUMIFS(СВЦЭМ!$C$39:$C$758,СВЦЭМ!$A$39:$A$758,$A50,СВЦЭМ!$B$39:$B$758,R$47)+'СЕТ СН'!$G$9+СВЦЭМ!$D$10+'СЕТ СН'!$G$6-'СЕТ СН'!$G$19</f>
        <v>1937.86856807</v>
      </c>
      <c r="S50" s="36">
        <f>SUMIFS(СВЦЭМ!$C$39:$C$758,СВЦЭМ!$A$39:$A$758,$A50,СВЦЭМ!$B$39:$B$758,S$47)+'СЕТ СН'!$G$9+СВЦЭМ!$D$10+'СЕТ СН'!$G$6-'СЕТ СН'!$G$19</f>
        <v>1929.0614232099999</v>
      </c>
      <c r="T50" s="36">
        <f>SUMIFS(СВЦЭМ!$C$39:$C$758,СВЦЭМ!$A$39:$A$758,$A50,СВЦЭМ!$B$39:$B$758,T$47)+'СЕТ СН'!$G$9+СВЦЭМ!$D$10+'СЕТ СН'!$G$6-'СЕТ СН'!$G$19</f>
        <v>1845.3579923499999</v>
      </c>
      <c r="U50" s="36">
        <f>SUMIFS(СВЦЭМ!$C$39:$C$758,СВЦЭМ!$A$39:$A$758,$A50,СВЦЭМ!$B$39:$B$758,U$47)+'СЕТ СН'!$G$9+СВЦЭМ!$D$10+'СЕТ СН'!$G$6-'СЕТ СН'!$G$19</f>
        <v>1825.9613086899999</v>
      </c>
      <c r="V50" s="36">
        <f>SUMIFS(СВЦЭМ!$C$39:$C$758,СВЦЭМ!$A$39:$A$758,$A50,СВЦЭМ!$B$39:$B$758,V$47)+'СЕТ СН'!$G$9+СВЦЭМ!$D$10+'СЕТ СН'!$G$6-'СЕТ СН'!$G$19</f>
        <v>1860.1579410500001</v>
      </c>
      <c r="W50" s="36">
        <f>SUMIFS(СВЦЭМ!$C$39:$C$758,СВЦЭМ!$A$39:$A$758,$A50,СВЦЭМ!$B$39:$B$758,W$47)+'СЕТ СН'!$G$9+СВЦЭМ!$D$10+'СЕТ СН'!$G$6-'СЕТ СН'!$G$19</f>
        <v>1880.9884871100001</v>
      </c>
      <c r="X50" s="36">
        <f>SUMIFS(СВЦЭМ!$C$39:$C$758,СВЦЭМ!$A$39:$A$758,$A50,СВЦЭМ!$B$39:$B$758,X$47)+'СЕТ СН'!$G$9+СВЦЭМ!$D$10+'СЕТ СН'!$G$6-'СЕТ СН'!$G$19</f>
        <v>1924.7851834000001</v>
      </c>
      <c r="Y50" s="36">
        <f>SUMIFS(СВЦЭМ!$C$39:$C$758,СВЦЭМ!$A$39:$A$758,$A50,СВЦЭМ!$B$39:$B$758,Y$47)+'СЕТ СН'!$G$9+СВЦЭМ!$D$10+'СЕТ СН'!$G$6-'СЕТ СН'!$G$19</f>
        <v>1971.3939756</v>
      </c>
    </row>
    <row r="51" spans="1:25" ht="15.75" x14ac:dyDescent="0.2">
      <c r="A51" s="35">
        <f t="shared" si="1"/>
        <v>45600</v>
      </c>
      <c r="B51" s="36">
        <f>SUMIFS(СВЦЭМ!$C$39:$C$758,СВЦЭМ!$A$39:$A$758,$A51,СВЦЭМ!$B$39:$B$758,B$47)+'СЕТ СН'!$G$9+СВЦЭМ!$D$10+'СЕТ СН'!$G$6-'СЕТ СН'!$G$19</f>
        <v>1947.8824544900001</v>
      </c>
      <c r="C51" s="36">
        <f>SUMIFS(СВЦЭМ!$C$39:$C$758,СВЦЭМ!$A$39:$A$758,$A51,СВЦЭМ!$B$39:$B$758,C$47)+'СЕТ СН'!$G$9+СВЦЭМ!$D$10+'СЕТ СН'!$G$6-'СЕТ СН'!$G$19</f>
        <v>1999.0509079200001</v>
      </c>
      <c r="D51" s="36">
        <f>SUMIFS(СВЦЭМ!$C$39:$C$758,СВЦЭМ!$A$39:$A$758,$A51,СВЦЭМ!$B$39:$B$758,D$47)+'СЕТ СН'!$G$9+СВЦЭМ!$D$10+'СЕТ СН'!$G$6-'СЕТ СН'!$G$19</f>
        <v>2020.89176793</v>
      </c>
      <c r="E51" s="36">
        <f>SUMIFS(СВЦЭМ!$C$39:$C$758,СВЦЭМ!$A$39:$A$758,$A51,СВЦЭМ!$B$39:$B$758,E$47)+'СЕТ СН'!$G$9+СВЦЭМ!$D$10+'СЕТ СН'!$G$6-'СЕТ СН'!$G$19</f>
        <v>2027.1548750300001</v>
      </c>
      <c r="F51" s="36">
        <f>SUMIFS(СВЦЭМ!$C$39:$C$758,СВЦЭМ!$A$39:$A$758,$A51,СВЦЭМ!$B$39:$B$758,F$47)+'СЕТ СН'!$G$9+СВЦЭМ!$D$10+'СЕТ СН'!$G$6-'СЕТ СН'!$G$19</f>
        <v>2030.0985884900001</v>
      </c>
      <c r="G51" s="36">
        <f>SUMIFS(СВЦЭМ!$C$39:$C$758,СВЦЭМ!$A$39:$A$758,$A51,СВЦЭМ!$B$39:$B$758,G$47)+'СЕТ СН'!$G$9+СВЦЭМ!$D$10+'СЕТ СН'!$G$6-'СЕТ СН'!$G$19</f>
        <v>2009.5292944299999</v>
      </c>
      <c r="H51" s="36">
        <f>SUMIFS(СВЦЭМ!$C$39:$C$758,СВЦЭМ!$A$39:$A$758,$A51,СВЦЭМ!$B$39:$B$758,H$47)+'СЕТ СН'!$G$9+СВЦЭМ!$D$10+'СЕТ СН'!$G$6-'СЕТ СН'!$G$19</f>
        <v>2063.48545934</v>
      </c>
      <c r="I51" s="36">
        <f>SUMIFS(СВЦЭМ!$C$39:$C$758,СВЦЭМ!$A$39:$A$758,$A51,СВЦЭМ!$B$39:$B$758,I$47)+'СЕТ СН'!$G$9+СВЦЭМ!$D$10+'СЕТ СН'!$G$6-'СЕТ СН'!$G$19</f>
        <v>2085.20379933</v>
      </c>
      <c r="J51" s="36">
        <f>SUMIFS(СВЦЭМ!$C$39:$C$758,СВЦЭМ!$A$39:$A$758,$A51,СВЦЭМ!$B$39:$B$758,J$47)+'СЕТ СН'!$G$9+СВЦЭМ!$D$10+'СЕТ СН'!$G$6-'СЕТ СН'!$G$19</f>
        <v>2088.3291092499999</v>
      </c>
      <c r="K51" s="36">
        <f>SUMIFS(СВЦЭМ!$C$39:$C$758,СВЦЭМ!$A$39:$A$758,$A51,СВЦЭМ!$B$39:$B$758,K$47)+'СЕТ СН'!$G$9+СВЦЭМ!$D$10+'СЕТ СН'!$G$6-'СЕТ СН'!$G$19</f>
        <v>2007.5867575300001</v>
      </c>
      <c r="L51" s="36">
        <f>SUMIFS(СВЦЭМ!$C$39:$C$758,СВЦЭМ!$A$39:$A$758,$A51,СВЦЭМ!$B$39:$B$758,L$47)+'СЕТ СН'!$G$9+СВЦЭМ!$D$10+'СЕТ СН'!$G$6-'СЕТ СН'!$G$19</f>
        <v>1940.4668445</v>
      </c>
      <c r="M51" s="36">
        <f>SUMIFS(СВЦЭМ!$C$39:$C$758,СВЦЭМ!$A$39:$A$758,$A51,СВЦЭМ!$B$39:$B$758,M$47)+'СЕТ СН'!$G$9+СВЦЭМ!$D$10+'СЕТ СН'!$G$6-'СЕТ СН'!$G$19</f>
        <v>1946.34843344</v>
      </c>
      <c r="N51" s="36">
        <f>SUMIFS(СВЦЭМ!$C$39:$C$758,СВЦЭМ!$A$39:$A$758,$A51,СВЦЭМ!$B$39:$B$758,N$47)+'СЕТ СН'!$G$9+СВЦЭМ!$D$10+'СЕТ СН'!$G$6-'СЕТ СН'!$G$19</f>
        <v>1991.35287978</v>
      </c>
      <c r="O51" s="36">
        <f>SUMIFS(СВЦЭМ!$C$39:$C$758,СВЦЭМ!$A$39:$A$758,$A51,СВЦЭМ!$B$39:$B$758,O$47)+'СЕТ СН'!$G$9+СВЦЭМ!$D$10+'СЕТ СН'!$G$6-'СЕТ СН'!$G$19</f>
        <v>1995.86064601</v>
      </c>
      <c r="P51" s="36">
        <f>SUMIFS(СВЦЭМ!$C$39:$C$758,СВЦЭМ!$A$39:$A$758,$A51,СВЦЭМ!$B$39:$B$758,P$47)+'СЕТ СН'!$G$9+СВЦЭМ!$D$10+'СЕТ СН'!$G$6-'СЕТ СН'!$G$19</f>
        <v>2003.8499314799999</v>
      </c>
      <c r="Q51" s="36">
        <f>SUMIFS(СВЦЭМ!$C$39:$C$758,СВЦЭМ!$A$39:$A$758,$A51,СВЦЭМ!$B$39:$B$758,Q$47)+'СЕТ СН'!$G$9+СВЦЭМ!$D$10+'СЕТ СН'!$G$6-'СЕТ СН'!$G$19</f>
        <v>2013.60275852</v>
      </c>
      <c r="R51" s="36">
        <f>SUMIFS(СВЦЭМ!$C$39:$C$758,СВЦЭМ!$A$39:$A$758,$A51,СВЦЭМ!$B$39:$B$758,R$47)+'СЕТ СН'!$G$9+СВЦЭМ!$D$10+'СЕТ СН'!$G$6-'СЕТ СН'!$G$19</f>
        <v>2007.1053927600001</v>
      </c>
      <c r="S51" s="36">
        <f>SUMIFS(СВЦЭМ!$C$39:$C$758,СВЦЭМ!$A$39:$A$758,$A51,СВЦЭМ!$B$39:$B$758,S$47)+'СЕТ СН'!$G$9+СВЦЭМ!$D$10+'СЕТ СН'!$G$6-'СЕТ СН'!$G$19</f>
        <v>1979.0423697000001</v>
      </c>
      <c r="T51" s="36">
        <f>SUMIFS(СВЦЭМ!$C$39:$C$758,СВЦЭМ!$A$39:$A$758,$A51,СВЦЭМ!$B$39:$B$758,T$47)+'СЕТ СН'!$G$9+СВЦЭМ!$D$10+'СЕТ СН'!$G$6-'СЕТ СН'!$G$19</f>
        <v>1890.62647947</v>
      </c>
      <c r="U51" s="36">
        <f>SUMIFS(СВЦЭМ!$C$39:$C$758,СВЦЭМ!$A$39:$A$758,$A51,СВЦЭМ!$B$39:$B$758,U$47)+'СЕТ СН'!$G$9+СВЦЭМ!$D$10+'СЕТ СН'!$G$6-'СЕТ СН'!$G$19</f>
        <v>1872.56118756</v>
      </c>
      <c r="V51" s="36">
        <f>SUMIFS(СВЦЭМ!$C$39:$C$758,СВЦЭМ!$A$39:$A$758,$A51,СВЦЭМ!$B$39:$B$758,V$47)+'СЕТ СН'!$G$9+СВЦЭМ!$D$10+'СЕТ СН'!$G$6-'СЕТ СН'!$G$19</f>
        <v>1897.35365256</v>
      </c>
      <c r="W51" s="36">
        <f>SUMIFS(СВЦЭМ!$C$39:$C$758,СВЦЭМ!$A$39:$A$758,$A51,СВЦЭМ!$B$39:$B$758,W$47)+'СЕТ СН'!$G$9+СВЦЭМ!$D$10+'СЕТ СН'!$G$6-'СЕТ СН'!$G$19</f>
        <v>1931.15560658</v>
      </c>
      <c r="X51" s="36">
        <f>SUMIFS(СВЦЭМ!$C$39:$C$758,СВЦЭМ!$A$39:$A$758,$A51,СВЦЭМ!$B$39:$B$758,X$47)+'СЕТ СН'!$G$9+СВЦЭМ!$D$10+'СЕТ СН'!$G$6-'СЕТ СН'!$G$19</f>
        <v>1991.5466529400001</v>
      </c>
      <c r="Y51" s="36">
        <f>SUMIFS(СВЦЭМ!$C$39:$C$758,СВЦЭМ!$A$39:$A$758,$A51,СВЦЭМ!$B$39:$B$758,Y$47)+'СЕТ СН'!$G$9+СВЦЭМ!$D$10+'СЕТ СН'!$G$6-'СЕТ СН'!$G$19</f>
        <v>2034.1582289</v>
      </c>
    </row>
    <row r="52" spans="1:25" ht="15.75" x14ac:dyDescent="0.2">
      <c r="A52" s="35">
        <f t="shared" si="1"/>
        <v>45601</v>
      </c>
      <c r="B52" s="36">
        <f>SUMIFS(СВЦЭМ!$C$39:$C$758,СВЦЭМ!$A$39:$A$758,$A52,СВЦЭМ!$B$39:$B$758,B$47)+'СЕТ СН'!$G$9+СВЦЭМ!$D$10+'СЕТ СН'!$G$6-'СЕТ СН'!$G$19</f>
        <v>2042.8244610300001</v>
      </c>
      <c r="C52" s="36">
        <f>SUMIFS(СВЦЭМ!$C$39:$C$758,СВЦЭМ!$A$39:$A$758,$A52,СВЦЭМ!$B$39:$B$758,C$47)+'СЕТ СН'!$G$9+СВЦЭМ!$D$10+'СЕТ СН'!$G$6-'СЕТ СН'!$G$19</f>
        <v>2099.4924957200001</v>
      </c>
      <c r="D52" s="36">
        <f>SUMIFS(СВЦЭМ!$C$39:$C$758,СВЦЭМ!$A$39:$A$758,$A52,СВЦЭМ!$B$39:$B$758,D$47)+'СЕТ СН'!$G$9+СВЦЭМ!$D$10+'СЕТ СН'!$G$6-'СЕТ СН'!$G$19</f>
        <v>2138.3451147299998</v>
      </c>
      <c r="E52" s="36">
        <f>SUMIFS(СВЦЭМ!$C$39:$C$758,СВЦЭМ!$A$39:$A$758,$A52,СВЦЭМ!$B$39:$B$758,E$47)+'СЕТ СН'!$G$9+СВЦЭМ!$D$10+'СЕТ СН'!$G$6-'СЕТ СН'!$G$19</f>
        <v>2128.5606855399997</v>
      </c>
      <c r="F52" s="36">
        <f>SUMIFS(СВЦЭМ!$C$39:$C$758,СВЦЭМ!$A$39:$A$758,$A52,СВЦЭМ!$B$39:$B$758,F$47)+'СЕТ СН'!$G$9+СВЦЭМ!$D$10+'СЕТ СН'!$G$6-'СЕТ СН'!$G$19</f>
        <v>2116.7708218399998</v>
      </c>
      <c r="G52" s="36">
        <f>SUMIFS(СВЦЭМ!$C$39:$C$758,СВЦЭМ!$A$39:$A$758,$A52,СВЦЭМ!$B$39:$B$758,G$47)+'СЕТ СН'!$G$9+СВЦЭМ!$D$10+'СЕТ СН'!$G$6-'СЕТ СН'!$G$19</f>
        <v>2087.3065796599999</v>
      </c>
      <c r="H52" s="36">
        <f>SUMIFS(СВЦЭМ!$C$39:$C$758,СВЦЭМ!$A$39:$A$758,$A52,СВЦЭМ!$B$39:$B$758,H$47)+'СЕТ СН'!$G$9+СВЦЭМ!$D$10+'СЕТ СН'!$G$6-'СЕТ СН'!$G$19</f>
        <v>2053.095084</v>
      </c>
      <c r="I52" s="36">
        <f>SUMIFS(СВЦЭМ!$C$39:$C$758,СВЦЭМ!$A$39:$A$758,$A52,СВЦЭМ!$B$39:$B$758,I$47)+'СЕТ СН'!$G$9+СВЦЭМ!$D$10+'СЕТ СН'!$G$6-'СЕТ СН'!$G$19</f>
        <v>1989.01748681</v>
      </c>
      <c r="J52" s="36">
        <f>SUMIFS(СВЦЭМ!$C$39:$C$758,СВЦЭМ!$A$39:$A$758,$A52,СВЦЭМ!$B$39:$B$758,J$47)+'СЕТ СН'!$G$9+СВЦЭМ!$D$10+'СЕТ СН'!$G$6-'СЕТ СН'!$G$19</f>
        <v>1947.7445706999999</v>
      </c>
      <c r="K52" s="36">
        <f>SUMIFS(СВЦЭМ!$C$39:$C$758,СВЦЭМ!$A$39:$A$758,$A52,СВЦЭМ!$B$39:$B$758,K$47)+'СЕТ СН'!$G$9+СВЦЭМ!$D$10+'СЕТ СН'!$G$6-'СЕТ СН'!$G$19</f>
        <v>1929.3658820600001</v>
      </c>
      <c r="L52" s="36">
        <f>SUMIFS(СВЦЭМ!$C$39:$C$758,СВЦЭМ!$A$39:$A$758,$A52,СВЦЭМ!$B$39:$B$758,L$47)+'СЕТ СН'!$G$9+СВЦЭМ!$D$10+'СЕТ СН'!$G$6-'СЕТ СН'!$G$19</f>
        <v>1913.4467028500001</v>
      </c>
      <c r="M52" s="36">
        <f>SUMIFS(СВЦЭМ!$C$39:$C$758,СВЦЭМ!$A$39:$A$758,$A52,СВЦЭМ!$B$39:$B$758,M$47)+'СЕТ СН'!$G$9+СВЦЭМ!$D$10+'СЕТ СН'!$G$6-'СЕТ СН'!$G$19</f>
        <v>1911.52614361</v>
      </c>
      <c r="N52" s="36">
        <f>SUMIFS(СВЦЭМ!$C$39:$C$758,СВЦЭМ!$A$39:$A$758,$A52,СВЦЭМ!$B$39:$B$758,N$47)+'СЕТ СН'!$G$9+СВЦЭМ!$D$10+'СЕТ СН'!$G$6-'СЕТ СН'!$G$19</f>
        <v>1941.97509883</v>
      </c>
      <c r="O52" s="36">
        <f>SUMIFS(СВЦЭМ!$C$39:$C$758,СВЦЭМ!$A$39:$A$758,$A52,СВЦЭМ!$B$39:$B$758,O$47)+'СЕТ СН'!$G$9+СВЦЭМ!$D$10+'СЕТ СН'!$G$6-'СЕТ СН'!$G$19</f>
        <v>1930.3429387900001</v>
      </c>
      <c r="P52" s="36">
        <f>SUMIFS(СВЦЭМ!$C$39:$C$758,СВЦЭМ!$A$39:$A$758,$A52,СВЦЭМ!$B$39:$B$758,P$47)+'СЕТ СН'!$G$9+СВЦЭМ!$D$10+'СЕТ СН'!$G$6-'СЕТ СН'!$G$19</f>
        <v>1936.23256006</v>
      </c>
      <c r="Q52" s="36">
        <f>SUMIFS(СВЦЭМ!$C$39:$C$758,СВЦЭМ!$A$39:$A$758,$A52,СВЦЭМ!$B$39:$B$758,Q$47)+'СЕТ СН'!$G$9+СВЦЭМ!$D$10+'СЕТ СН'!$G$6-'СЕТ СН'!$G$19</f>
        <v>1955.27864473</v>
      </c>
      <c r="R52" s="36">
        <f>SUMIFS(СВЦЭМ!$C$39:$C$758,СВЦЭМ!$A$39:$A$758,$A52,СВЦЭМ!$B$39:$B$758,R$47)+'СЕТ СН'!$G$9+СВЦЭМ!$D$10+'СЕТ СН'!$G$6-'СЕТ СН'!$G$19</f>
        <v>1952.88404838</v>
      </c>
      <c r="S52" s="36">
        <f>SUMIFS(СВЦЭМ!$C$39:$C$758,СВЦЭМ!$A$39:$A$758,$A52,СВЦЭМ!$B$39:$B$758,S$47)+'СЕТ СН'!$G$9+СВЦЭМ!$D$10+'СЕТ СН'!$G$6-'СЕТ СН'!$G$19</f>
        <v>1937.5352952000001</v>
      </c>
      <c r="T52" s="36">
        <f>SUMIFS(СВЦЭМ!$C$39:$C$758,СВЦЭМ!$A$39:$A$758,$A52,СВЦЭМ!$B$39:$B$758,T$47)+'СЕТ СН'!$G$9+СВЦЭМ!$D$10+'СЕТ СН'!$G$6-'СЕТ СН'!$G$19</f>
        <v>1857.9590847899999</v>
      </c>
      <c r="U52" s="36">
        <f>SUMIFS(СВЦЭМ!$C$39:$C$758,СВЦЭМ!$A$39:$A$758,$A52,СВЦЭМ!$B$39:$B$758,U$47)+'СЕТ СН'!$G$9+СВЦЭМ!$D$10+'СЕТ СН'!$G$6-'СЕТ СН'!$G$19</f>
        <v>1885.4338923800001</v>
      </c>
      <c r="V52" s="36">
        <f>SUMIFS(СВЦЭМ!$C$39:$C$758,СВЦЭМ!$A$39:$A$758,$A52,СВЦЭМ!$B$39:$B$758,V$47)+'СЕТ СН'!$G$9+СВЦЭМ!$D$10+'СЕТ СН'!$G$6-'СЕТ СН'!$G$19</f>
        <v>1884.1187033000001</v>
      </c>
      <c r="W52" s="36">
        <f>SUMIFS(СВЦЭМ!$C$39:$C$758,СВЦЭМ!$A$39:$A$758,$A52,СВЦЭМ!$B$39:$B$758,W$47)+'СЕТ СН'!$G$9+СВЦЭМ!$D$10+'СЕТ СН'!$G$6-'СЕТ СН'!$G$19</f>
        <v>1902.69249107</v>
      </c>
      <c r="X52" s="36">
        <f>SUMIFS(СВЦЭМ!$C$39:$C$758,СВЦЭМ!$A$39:$A$758,$A52,СВЦЭМ!$B$39:$B$758,X$47)+'СЕТ СН'!$G$9+СВЦЭМ!$D$10+'СЕТ СН'!$G$6-'СЕТ СН'!$G$19</f>
        <v>1928.37653118</v>
      </c>
      <c r="Y52" s="36">
        <f>SUMIFS(СВЦЭМ!$C$39:$C$758,СВЦЭМ!$A$39:$A$758,$A52,СВЦЭМ!$B$39:$B$758,Y$47)+'СЕТ СН'!$G$9+СВЦЭМ!$D$10+'СЕТ СН'!$G$6-'СЕТ СН'!$G$19</f>
        <v>1984.44267977</v>
      </c>
    </row>
    <row r="53" spans="1:25" ht="15.75" x14ac:dyDescent="0.2">
      <c r="A53" s="35">
        <f t="shared" si="1"/>
        <v>45602</v>
      </c>
      <c r="B53" s="36">
        <f>SUMIFS(СВЦЭМ!$C$39:$C$758,СВЦЭМ!$A$39:$A$758,$A53,СВЦЭМ!$B$39:$B$758,B$47)+'СЕТ СН'!$G$9+СВЦЭМ!$D$10+'СЕТ СН'!$G$6-'СЕТ СН'!$G$19</f>
        <v>1928.98451303</v>
      </c>
      <c r="C53" s="36">
        <f>SUMIFS(СВЦЭМ!$C$39:$C$758,СВЦЭМ!$A$39:$A$758,$A53,СВЦЭМ!$B$39:$B$758,C$47)+'СЕТ СН'!$G$9+СВЦЭМ!$D$10+'СЕТ СН'!$G$6-'СЕТ СН'!$G$19</f>
        <v>1964.8174163599999</v>
      </c>
      <c r="D53" s="36">
        <f>SUMIFS(СВЦЭМ!$C$39:$C$758,СВЦЭМ!$A$39:$A$758,$A53,СВЦЭМ!$B$39:$B$758,D$47)+'СЕТ СН'!$G$9+СВЦЭМ!$D$10+'СЕТ СН'!$G$6-'СЕТ СН'!$G$19</f>
        <v>1996.5005838899999</v>
      </c>
      <c r="E53" s="36">
        <f>SUMIFS(СВЦЭМ!$C$39:$C$758,СВЦЭМ!$A$39:$A$758,$A53,СВЦЭМ!$B$39:$B$758,E$47)+'СЕТ СН'!$G$9+СВЦЭМ!$D$10+'СЕТ СН'!$G$6-'СЕТ СН'!$G$19</f>
        <v>2011.4225699599999</v>
      </c>
      <c r="F53" s="36">
        <f>SUMIFS(СВЦЭМ!$C$39:$C$758,СВЦЭМ!$A$39:$A$758,$A53,СВЦЭМ!$B$39:$B$758,F$47)+'СЕТ СН'!$G$9+СВЦЭМ!$D$10+'СЕТ СН'!$G$6-'СЕТ СН'!$G$19</f>
        <v>2002.84430595</v>
      </c>
      <c r="G53" s="36">
        <f>SUMIFS(СВЦЭМ!$C$39:$C$758,СВЦЭМ!$A$39:$A$758,$A53,СВЦЭМ!$B$39:$B$758,G$47)+'СЕТ СН'!$G$9+СВЦЭМ!$D$10+'СЕТ СН'!$G$6-'СЕТ СН'!$G$19</f>
        <v>1983.98626365</v>
      </c>
      <c r="H53" s="36">
        <f>SUMIFS(СВЦЭМ!$C$39:$C$758,СВЦЭМ!$A$39:$A$758,$A53,СВЦЭМ!$B$39:$B$758,H$47)+'СЕТ СН'!$G$9+СВЦЭМ!$D$10+'СЕТ СН'!$G$6-'СЕТ СН'!$G$19</f>
        <v>1995.6498657899999</v>
      </c>
      <c r="I53" s="36">
        <f>SUMIFS(СВЦЭМ!$C$39:$C$758,СВЦЭМ!$A$39:$A$758,$A53,СВЦЭМ!$B$39:$B$758,I$47)+'СЕТ СН'!$G$9+СВЦЭМ!$D$10+'СЕТ СН'!$G$6-'СЕТ СН'!$G$19</f>
        <v>1924.4705219699999</v>
      </c>
      <c r="J53" s="36">
        <f>SUMIFS(СВЦЭМ!$C$39:$C$758,СВЦЭМ!$A$39:$A$758,$A53,СВЦЭМ!$B$39:$B$758,J$47)+'СЕТ СН'!$G$9+СВЦЭМ!$D$10+'СЕТ СН'!$G$6-'СЕТ СН'!$G$19</f>
        <v>1873.05590179</v>
      </c>
      <c r="K53" s="36">
        <f>SUMIFS(СВЦЭМ!$C$39:$C$758,СВЦЭМ!$A$39:$A$758,$A53,СВЦЭМ!$B$39:$B$758,K$47)+'СЕТ СН'!$G$9+СВЦЭМ!$D$10+'СЕТ СН'!$G$6-'СЕТ СН'!$G$19</f>
        <v>1815.48866892</v>
      </c>
      <c r="L53" s="36">
        <f>SUMIFS(СВЦЭМ!$C$39:$C$758,СВЦЭМ!$A$39:$A$758,$A53,СВЦЭМ!$B$39:$B$758,L$47)+'СЕТ СН'!$G$9+СВЦЭМ!$D$10+'СЕТ СН'!$G$6-'СЕТ СН'!$G$19</f>
        <v>1808.76095685</v>
      </c>
      <c r="M53" s="36">
        <f>SUMIFS(СВЦЭМ!$C$39:$C$758,СВЦЭМ!$A$39:$A$758,$A53,СВЦЭМ!$B$39:$B$758,M$47)+'СЕТ СН'!$G$9+СВЦЭМ!$D$10+'СЕТ СН'!$G$6-'СЕТ СН'!$G$19</f>
        <v>1816.9843752500001</v>
      </c>
      <c r="N53" s="36">
        <f>SUMIFS(СВЦЭМ!$C$39:$C$758,СВЦЭМ!$A$39:$A$758,$A53,СВЦЭМ!$B$39:$B$758,N$47)+'СЕТ СН'!$G$9+СВЦЭМ!$D$10+'СЕТ СН'!$G$6-'СЕТ СН'!$G$19</f>
        <v>1834.13828721</v>
      </c>
      <c r="O53" s="36">
        <f>SUMIFS(СВЦЭМ!$C$39:$C$758,СВЦЭМ!$A$39:$A$758,$A53,СВЦЭМ!$B$39:$B$758,O$47)+'СЕТ СН'!$G$9+СВЦЭМ!$D$10+'СЕТ СН'!$G$6-'СЕТ СН'!$G$19</f>
        <v>1809.70981403</v>
      </c>
      <c r="P53" s="36">
        <f>SUMIFS(СВЦЭМ!$C$39:$C$758,СВЦЭМ!$A$39:$A$758,$A53,СВЦЭМ!$B$39:$B$758,P$47)+'СЕТ СН'!$G$9+СВЦЭМ!$D$10+'СЕТ СН'!$G$6-'СЕТ СН'!$G$19</f>
        <v>1821.83954941</v>
      </c>
      <c r="Q53" s="36">
        <f>SUMIFS(СВЦЭМ!$C$39:$C$758,СВЦЭМ!$A$39:$A$758,$A53,СВЦЭМ!$B$39:$B$758,Q$47)+'СЕТ СН'!$G$9+СВЦЭМ!$D$10+'СЕТ СН'!$G$6-'СЕТ СН'!$G$19</f>
        <v>1829.7925014699999</v>
      </c>
      <c r="R53" s="36">
        <f>SUMIFS(СВЦЭМ!$C$39:$C$758,СВЦЭМ!$A$39:$A$758,$A53,СВЦЭМ!$B$39:$B$758,R$47)+'СЕТ СН'!$G$9+СВЦЭМ!$D$10+'СЕТ СН'!$G$6-'СЕТ СН'!$G$19</f>
        <v>1839.96527414</v>
      </c>
      <c r="S53" s="36">
        <f>SUMIFS(СВЦЭМ!$C$39:$C$758,СВЦЭМ!$A$39:$A$758,$A53,СВЦЭМ!$B$39:$B$758,S$47)+'СЕТ СН'!$G$9+СВЦЭМ!$D$10+'СЕТ СН'!$G$6-'СЕТ СН'!$G$19</f>
        <v>1810.10541263</v>
      </c>
      <c r="T53" s="36">
        <f>SUMIFS(СВЦЭМ!$C$39:$C$758,СВЦЭМ!$A$39:$A$758,$A53,СВЦЭМ!$B$39:$B$758,T$47)+'СЕТ СН'!$G$9+СВЦЭМ!$D$10+'СЕТ СН'!$G$6-'СЕТ СН'!$G$19</f>
        <v>1782.5704296199999</v>
      </c>
      <c r="U53" s="36">
        <f>SUMIFS(СВЦЭМ!$C$39:$C$758,СВЦЭМ!$A$39:$A$758,$A53,СВЦЭМ!$B$39:$B$758,U$47)+'СЕТ СН'!$G$9+СВЦЭМ!$D$10+'СЕТ СН'!$G$6-'СЕТ СН'!$G$19</f>
        <v>1799.7415298400001</v>
      </c>
      <c r="V53" s="36">
        <f>SUMIFS(СВЦЭМ!$C$39:$C$758,СВЦЭМ!$A$39:$A$758,$A53,СВЦЭМ!$B$39:$B$758,V$47)+'СЕТ СН'!$G$9+СВЦЭМ!$D$10+'СЕТ СН'!$G$6-'СЕТ СН'!$G$19</f>
        <v>1817.85757534</v>
      </c>
      <c r="W53" s="36">
        <f>SUMIFS(СВЦЭМ!$C$39:$C$758,СВЦЭМ!$A$39:$A$758,$A53,СВЦЭМ!$B$39:$B$758,W$47)+'СЕТ СН'!$G$9+СВЦЭМ!$D$10+'СЕТ СН'!$G$6-'СЕТ СН'!$G$19</f>
        <v>1840.0185782399999</v>
      </c>
      <c r="X53" s="36">
        <f>SUMIFS(СВЦЭМ!$C$39:$C$758,СВЦЭМ!$A$39:$A$758,$A53,СВЦЭМ!$B$39:$B$758,X$47)+'СЕТ СН'!$G$9+СВЦЭМ!$D$10+'СЕТ СН'!$G$6-'СЕТ СН'!$G$19</f>
        <v>1860.30314757</v>
      </c>
      <c r="Y53" s="36">
        <f>SUMIFS(СВЦЭМ!$C$39:$C$758,СВЦЭМ!$A$39:$A$758,$A53,СВЦЭМ!$B$39:$B$758,Y$47)+'СЕТ СН'!$G$9+СВЦЭМ!$D$10+'СЕТ СН'!$G$6-'СЕТ СН'!$G$19</f>
        <v>1917.80632234</v>
      </c>
    </row>
    <row r="54" spans="1:25" ht="15.75" x14ac:dyDescent="0.2">
      <c r="A54" s="35">
        <f t="shared" si="1"/>
        <v>45603</v>
      </c>
      <c r="B54" s="36">
        <f>SUMIFS(СВЦЭМ!$C$39:$C$758,СВЦЭМ!$A$39:$A$758,$A54,СВЦЭМ!$B$39:$B$758,B$47)+'СЕТ СН'!$G$9+СВЦЭМ!$D$10+'СЕТ СН'!$G$6-'СЕТ СН'!$G$19</f>
        <v>1979.0731141599999</v>
      </c>
      <c r="C54" s="36">
        <f>SUMIFS(СВЦЭМ!$C$39:$C$758,СВЦЭМ!$A$39:$A$758,$A54,СВЦЭМ!$B$39:$B$758,C$47)+'СЕТ СН'!$G$9+СВЦЭМ!$D$10+'СЕТ СН'!$G$6-'СЕТ СН'!$G$19</f>
        <v>2029.71519947</v>
      </c>
      <c r="D54" s="36">
        <f>SUMIFS(СВЦЭМ!$C$39:$C$758,СВЦЭМ!$A$39:$A$758,$A54,СВЦЭМ!$B$39:$B$758,D$47)+'СЕТ СН'!$G$9+СВЦЭМ!$D$10+'СЕТ СН'!$G$6-'СЕТ СН'!$G$19</f>
        <v>2041.43708866</v>
      </c>
      <c r="E54" s="36">
        <f>SUMIFS(СВЦЭМ!$C$39:$C$758,СВЦЭМ!$A$39:$A$758,$A54,СВЦЭМ!$B$39:$B$758,E$47)+'СЕТ СН'!$G$9+СВЦЭМ!$D$10+'СЕТ СН'!$G$6-'СЕТ СН'!$G$19</f>
        <v>2037.9064281400001</v>
      </c>
      <c r="F54" s="36">
        <f>SUMIFS(СВЦЭМ!$C$39:$C$758,СВЦЭМ!$A$39:$A$758,$A54,СВЦЭМ!$B$39:$B$758,F$47)+'СЕТ СН'!$G$9+СВЦЭМ!$D$10+'СЕТ СН'!$G$6-'СЕТ СН'!$G$19</f>
        <v>2039.07273044</v>
      </c>
      <c r="G54" s="36">
        <f>SUMIFS(СВЦЭМ!$C$39:$C$758,СВЦЭМ!$A$39:$A$758,$A54,СВЦЭМ!$B$39:$B$758,G$47)+'СЕТ СН'!$G$9+СВЦЭМ!$D$10+'СЕТ СН'!$G$6-'СЕТ СН'!$G$19</f>
        <v>2012.3287099900001</v>
      </c>
      <c r="H54" s="36">
        <f>SUMIFS(СВЦЭМ!$C$39:$C$758,СВЦЭМ!$A$39:$A$758,$A54,СВЦЭМ!$B$39:$B$758,H$47)+'СЕТ СН'!$G$9+СВЦЭМ!$D$10+'СЕТ СН'!$G$6-'СЕТ СН'!$G$19</f>
        <v>1958.09136786</v>
      </c>
      <c r="I54" s="36">
        <f>SUMIFS(СВЦЭМ!$C$39:$C$758,СВЦЭМ!$A$39:$A$758,$A54,СВЦЭМ!$B$39:$B$758,I$47)+'СЕТ СН'!$G$9+СВЦЭМ!$D$10+'СЕТ СН'!$G$6-'СЕТ СН'!$G$19</f>
        <v>1912.5660722699999</v>
      </c>
      <c r="J54" s="36">
        <f>SUMIFS(СВЦЭМ!$C$39:$C$758,СВЦЭМ!$A$39:$A$758,$A54,СВЦЭМ!$B$39:$B$758,J$47)+'СЕТ СН'!$G$9+СВЦЭМ!$D$10+'СЕТ СН'!$G$6-'СЕТ СН'!$G$19</f>
        <v>1867.8394839</v>
      </c>
      <c r="K54" s="36">
        <f>SUMIFS(СВЦЭМ!$C$39:$C$758,СВЦЭМ!$A$39:$A$758,$A54,СВЦЭМ!$B$39:$B$758,K$47)+'СЕТ СН'!$G$9+СВЦЭМ!$D$10+'СЕТ СН'!$G$6-'СЕТ СН'!$G$19</f>
        <v>1811.88472381</v>
      </c>
      <c r="L54" s="36">
        <f>SUMIFS(СВЦЭМ!$C$39:$C$758,СВЦЭМ!$A$39:$A$758,$A54,СВЦЭМ!$B$39:$B$758,L$47)+'СЕТ СН'!$G$9+СВЦЭМ!$D$10+'СЕТ СН'!$G$6-'СЕТ СН'!$G$19</f>
        <v>1803.91792852</v>
      </c>
      <c r="M54" s="36">
        <f>SUMIFS(СВЦЭМ!$C$39:$C$758,СВЦЭМ!$A$39:$A$758,$A54,СВЦЭМ!$B$39:$B$758,M$47)+'СЕТ СН'!$G$9+СВЦЭМ!$D$10+'СЕТ СН'!$G$6-'СЕТ СН'!$G$19</f>
        <v>1810.6177905</v>
      </c>
      <c r="N54" s="36">
        <f>SUMIFS(СВЦЭМ!$C$39:$C$758,СВЦЭМ!$A$39:$A$758,$A54,СВЦЭМ!$B$39:$B$758,N$47)+'СЕТ СН'!$G$9+СВЦЭМ!$D$10+'СЕТ СН'!$G$6-'СЕТ СН'!$G$19</f>
        <v>1825.8951587700001</v>
      </c>
      <c r="O54" s="36">
        <f>SUMIFS(СВЦЭМ!$C$39:$C$758,СВЦЭМ!$A$39:$A$758,$A54,СВЦЭМ!$B$39:$B$758,O$47)+'СЕТ СН'!$G$9+СВЦЭМ!$D$10+'СЕТ СН'!$G$6-'СЕТ СН'!$G$19</f>
        <v>1815.66733168</v>
      </c>
      <c r="P54" s="36">
        <f>SUMIFS(СВЦЭМ!$C$39:$C$758,СВЦЭМ!$A$39:$A$758,$A54,СВЦЭМ!$B$39:$B$758,P$47)+'СЕТ СН'!$G$9+СВЦЭМ!$D$10+'СЕТ СН'!$G$6-'СЕТ СН'!$G$19</f>
        <v>1834.9368021499999</v>
      </c>
      <c r="Q54" s="36">
        <f>SUMIFS(СВЦЭМ!$C$39:$C$758,СВЦЭМ!$A$39:$A$758,$A54,СВЦЭМ!$B$39:$B$758,Q$47)+'СЕТ СН'!$G$9+СВЦЭМ!$D$10+'СЕТ СН'!$G$6-'СЕТ СН'!$G$19</f>
        <v>1847.99120754</v>
      </c>
      <c r="R54" s="36">
        <f>SUMIFS(СВЦЭМ!$C$39:$C$758,СВЦЭМ!$A$39:$A$758,$A54,СВЦЭМ!$B$39:$B$758,R$47)+'СЕТ СН'!$G$9+СВЦЭМ!$D$10+'СЕТ СН'!$G$6-'СЕТ СН'!$G$19</f>
        <v>1839.91520866</v>
      </c>
      <c r="S54" s="36">
        <f>SUMIFS(СВЦЭМ!$C$39:$C$758,СВЦЭМ!$A$39:$A$758,$A54,СВЦЭМ!$B$39:$B$758,S$47)+'СЕТ СН'!$G$9+СВЦЭМ!$D$10+'СЕТ СН'!$G$6-'СЕТ СН'!$G$19</f>
        <v>1824.87482288</v>
      </c>
      <c r="T54" s="36">
        <f>SUMIFS(СВЦЭМ!$C$39:$C$758,СВЦЭМ!$A$39:$A$758,$A54,СВЦЭМ!$B$39:$B$758,T$47)+'СЕТ СН'!$G$9+СВЦЭМ!$D$10+'СЕТ СН'!$G$6-'СЕТ СН'!$G$19</f>
        <v>1788.84807748</v>
      </c>
      <c r="U54" s="36">
        <f>SUMIFS(СВЦЭМ!$C$39:$C$758,СВЦЭМ!$A$39:$A$758,$A54,СВЦЭМ!$B$39:$B$758,U$47)+'СЕТ СН'!$G$9+СВЦЭМ!$D$10+'СЕТ СН'!$G$6-'СЕТ СН'!$G$19</f>
        <v>1802.9317658800001</v>
      </c>
      <c r="V54" s="36">
        <f>SUMIFS(СВЦЭМ!$C$39:$C$758,СВЦЭМ!$A$39:$A$758,$A54,СВЦЭМ!$B$39:$B$758,V$47)+'СЕТ СН'!$G$9+СВЦЭМ!$D$10+'СЕТ СН'!$G$6-'СЕТ СН'!$G$19</f>
        <v>1827.2068087600001</v>
      </c>
      <c r="W54" s="36">
        <f>SUMIFS(СВЦЭМ!$C$39:$C$758,СВЦЭМ!$A$39:$A$758,$A54,СВЦЭМ!$B$39:$B$758,W$47)+'СЕТ СН'!$G$9+СВЦЭМ!$D$10+'СЕТ СН'!$G$6-'СЕТ СН'!$G$19</f>
        <v>1861.5885491900001</v>
      </c>
      <c r="X54" s="36">
        <f>SUMIFS(СВЦЭМ!$C$39:$C$758,СВЦЭМ!$A$39:$A$758,$A54,СВЦЭМ!$B$39:$B$758,X$47)+'СЕТ СН'!$G$9+СВЦЭМ!$D$10+'СЕТ СН'!$G$6-'СЕТ СН'!$G$19</f>
        <v>1889.92001129</v>
      </c>
      <c r="Y54" s="36">
        <f>SUMIFS(СВЦЭМ!$C$39:$C$758,СВЦЭМ!$A$39:$A$758,$A54,СВЦЭМ!$B$39:$B$758,Y$47)+'СЕТ СН'!$G$9+СВЦЭМ!$D$10+'СЕТ СН'!$G$6-'СЕТ СН'!$G$19</f>
        <v>1919.66971257</v>
      </c>
    </row>
    <row r="55" spans="1:25" ht="15.75" x14ac:dyDescent="0.2">
      <c r="A55" s="35">
        <f t="shared" si="1"/>
        <v>45604</v>
      </c>
      <c r="B55" s="36">
        <f>SUMIFS(СВЦЭМ!$C$39:$C$758,СВЦЭМ!$A$39:$A$758,$A55,СВЦЭМ!$B$39:$B$758,B$47)+'СЕТ СН'!$G$9+СВЦЭМ!$D$10+'СЕТ СН'!$G$6-'СЕТ СН'!$G$19</f>
        <v>1918.15157826</v>
      </c>
      <c r="C55" s="36">
        <f>SUMIFS(СВЦЭМ!$C$39:$C$758,СВЦЭМ!$A$39:$A$758,$A55,СВЦЭМ!$B$39:$B$758,C$47)+'СЕТ СН'!$G$9+СВЦЭМ!$D$10+'СЕТ СН'!$G$6-'СЕТ СН'!$G$19</f>
        <v>1997.7799179200001</v>
      </c>
      <c r="D55" s="36">
        <f>SUMIFS(СВЦЭМ!$C$39:$C$758,СВЦЭМ!$A$39:$A$758,$A55,СВЦЭМ!$B$39:$B$758,D$47)+'СЕТ СН'!$G$9+СВЦЭМ!$D$10+'СЕТ СН'!$G$6-'СЕТ СН'!$G$19</f>
        <v>2053.3482979999999</v>
      </c>
      <c r="E55" s="36">
        <f>SUMIFS(СВЦЭМ!$C$39:$C$758,СВЦЭМ!$A$39:$A$758,$A55,СВЦЭМ!$B$39:$B$758,E$47)+'СЕТ СН'!$G$9+СВЦЭМ!$D$10+'СЕТ СН'!$G$6-'СЕТ СН'!$G$19</f>
        <v>2063.72139853</v>
      </c>
      <c r="F55" s="36">
        <f>SUMIFS(СВЦЭМ!$C$39:$C$758,СВЦЭМ!$A$39:$A$758,$A55,СВЦЭМ!$B$39:$B$758,F$47)+'СЕТ СН'!$G$9+СВЦЭМ!$D$10+'СЕТ СН'!$G$6-'СЕТ СН'!$G$19</f>
        <v>2049.4395515299998</v>
      </c>
      <c r="G55" s="36">
        <f>SUMIFS(СВЦЭМ!$C$39:$C$758,СВЦЭМ!$A$39:$A$758,$A55,СВЦЭМ!$B$39:$B$758,G$47)+'СЕТ СН'!$G$9+СВЦЭМ!$D$10+'СЕТ СН'!$G$6-'СЕТ СН'!$G$19</f>
        <v>2028.0885259300001</v>
      </c>
      <c r="H55" s="36">
        <f>SUMIFS(СВЦЭМ!$C$39:$C$758,СВЦЭМ!$A$39:$A$758,$A55,СВЦЭМ!$B$39:$B$758,H$47)+'СЕТ СН'!$G$9+СВЦЭМ!$D$10+'СЕТ СН'!$G$6-'СЕТ СН'!$G$19</f>
        <v>2022.9133954900001</v>
      </c>
      <c r="I55" s="36">
        <f>SUMIFS(СВЦЭМ!$C$39:$C$758,СВЦЭМ!$A$39:$A$758,$A55,СВЦЭМ!$B$39:$B$758,I$47)+'СЕТ СН'!$G$9+СВЦЭМ!$D$10+'СЕТ СН'!$G$6-'СЕТ СН'!$G$19</f>
        <v>1942.1996895499999</v>
      </c>
      <c r="J55" s="36">
        <f>SUMIFS(СВЦЭМ!$C$39:$C$758,СВЦЭМ!$A$39:$A$758,$A55,СВЦЭМ!$B$39:$B$758,J$47)+'СЕТ СН'!$G$9+СВЦЭМ!$D$10+'СЕТ СН'!$G$6-'СЕТ СН'!$G$19</f>
        <v>1895.1478600400001</v>
      </c>
      <c r="K55" s="36">
        <f>SUMIFS(СВЦЭМ!$C$39:$C$758,СВЦЭМ!$A$39:$A$758,$A55,СВЦЭМ!$B$39:$B$758,K$47)+'СЕТ СН'!$G$9+СВЦЭМ!$D$10+'СЕТ СН'!$G$6-'СЕТ СН'!$G$19</f>
        <v>1812.0541442599999</v>
      </c>
      <c r="L55" s="36">
        <f>SUMIFS(СВЦЭМ!$C$39:$C$758,СВЦЭМ!$A$39:$A$758,$A55,СВЦЭМ!$B$39:$B$758,L$47)+'СЕТ СН'!$G$9+СВЦЭМ!$D$10+'СЕТ СН'!$G$6-'СЕТ СН'!$G$19</f>
        <v>1800.2601481500001</v>
      </c>
      <c r="M55" s="36">
        <f>SUMIFS(СВЦЭМ!$C$39:$C$758,СВЦЭМ!$A$39:$A$758,$A55,СВЦЭМ!$B$39:$B$758,M$47)+'СЕТ СН'!$G$9+СВЦЭМ!$D$10+'СЕТ СН'!$G$6-'СЕТ СН'!$G$19</f>
        <v>1810.4841271099999</v>
      </c>
      <c r="N55" s="36">
        <f>SUMIFS(СВЦЭМ!$C$39:$C$758,СВЦЭМ!$A$39:$A$758,$A55,СВЦЭМ!$B$39:$B$758,N$47)+'СЕТ СН'!$G$9+СВЦЭМ!$D$10+'СЕТ СН'!$G$6-'СЕТ СН'!$G$19</f>
        <v>1832.65344203</v>
      </c>
      <c r="O55" s="36">
        <f>SUMIFS(СВЦЭМ!$C$39:$C$758,СВЦЭМ!$A$39:$A$758,$A55,СВЦЭМ!$B$39:$B$758,O$47)+'СЕТ СН'!$G$9+СВЦЭМ!$D$10+'СЕТ СН'!$G$6-'СЕТ СН'!$G$19</f>
        <v>1819.7368296300001</v>
      </c>
      <c r="P55" s="36">
        <f>SUMIFS(СВЦЭМ!$C$39:$C$758,СВЦЭМ!$A$39:$A$758,$A55,СВЦЭМ!$B$39:$B$758,P$47)+'СЕТ СН'!$G$9+СВЦЭМ!$D$10+'СЕТ СН'!$G$6-'СЕТ СН'!$G$19</f>
        <v>1835.0804209299999</v>
      </c>
      <c r="Q55" s="36">
        <f>SUMIFS(СВЦЭМ!$C$39:$C$758,СВЦЭМ!$A$39:$A$758,$A55,СВЦЭМ!$B$39:$B$758,Q$47)+'СЕТ СН'!$G$9+СВЦЭМ!$D$10+'СЕТ СН'!$G$6-'СЕТ СН'!$G$19</f>
        <v>1870.5509850599999</v>
      </c>
      <c r="R55" s="36">
        <f>SUMIFS(СВЦЭМ!$C$39:$C$758,СВЦЭМ!$A$39:$A$758,$A55,СВЦЭМ!$B$39:$B$758,R$47)+'СЕТ СН'!$G$9+СВЦЭМ!$D$10+'СЕТ СН'!$G$6-'СЕТ СН'!$G$19</f>
        <v>1862.2231093099999</v>
      </c>
      <c r="S55" s="36">
        <f>SUMIFS(СВЦЭМ!$C$39:$C$758,СВЦЭМ!$A$39:$A$758,$A55,СВЦЭМ!$B$39:$B$758,S$47)+'СЕТ СН'!$G$9+СВЦЭМ!$D$10+'СЕТ СН'!$G$6-'СЕТ СН'!$G$19</f>
        <v>1887.8861008900001</v>
      </c>
      <c r="T55" s="36">
        <f>SUMIFS(СВЦЭМ!$C$39:$C$758,СВЦЭМ!$A$39:$A$758,$A55,СВЦЭМ!$B$39:$B$758,T$47)+'СЕТ СН'!$G$9+СВЦЭМ!$D$10+'СЕТ СН'!$G$6-'СЕТ СН'!$G$19</f>
        <v>1823.5081165500001</v>
      </c>
      <c r="U55" s="36">
        <f>SUMIFS(СВЦЭМ!$C$39:$C$758,СВЦЭМ!$A$39:$A$758,$A55,СВЦЭМ!$B$39:$B$758,U$47)+'СЕТ СН'!$G$9+СВЦЭМ!$D$10+'СЕТ СН'!$G$6-'СЕТ СН'!$G$19</f>
        <v>1839.7564325400001</v>
      </c>
      <c r="V55" s="36">
        <f>SUMIFS(СВЦЭМ!$C$39:$C$758,СВЦЭМ!$A$39:$A$758,$A55,СВЦЭМ!$B$39:$B$758,V$47)+'СЕТ СН'!$G$9+СВЦЭМ!$D$10+'СЕТ СН'!$G$6-'СЕТ СН'!$G$19</f>
        <v>1866.9328909400001</v>
      </c>
      <c r="W55" s="36">
        <f>SUMIFS(СВЦЭМ!$C$39:$C$758,СВЦЭМ!$A$39:$A$758,$A55,СВЦЭМ!$B$39:$B$758,W$47)+'СЕТ СН'!$G$9+СВЦЭМ!$D$10+'СЕТ СН'!$G$6-'СЕТ СН'!$G$19</f>
        <v>1890.14356398</v>
      </c>
      <c r="X55" s="36">
        <f>SUMIFS(СВЦЭМ!$C$39:$C$758,СВЦЭМ!$A$39:$A$758,$A55,СВЦЭМ!$B$39:$B$758,X$47)+'СЕТ СН'!$G$9+СВЦЭМ!$D$10+'СЕТ СН'!$G$6-'СЕТ СН'!$G$19</f>
        <v>1900.3634054700001</v>
      </c>
      <c r="Y55" s="36">
        <f>SUMIFS(СВЦЭМ!$C$39:$C$758,СВЦЭМ!$A$39:$A$758,$A55,СВЦЭМ!$B$39:$B$758,Y$47)+'СЕТ СН'!$G$9+СВЦЭМ!$D$10+'СЕТ СН'!$G$6-'СЕТ СН'!$G$19</f>
        <v>1942.86640577</v>
      </c>
    </row>
    <row r="56" spans="1:25" ht="15.75" x14ac:dyDescent="0.2">
      <c r="A56" s="35">
        <f t="shared" si="1"/>
        <v>45605</v>
      </c>
      <c r="B56" s="36">
        <f>SUMIFS(СВЦЭМ!$C$39:$C$758,СВЦЭМ!$A$39:$A$758,$A56,СВЦЭМ!$B$39:$B$758,B$47)+'СЕТ СН'!$G$9+СВЦЭМ!$D$10+'СЕТ СН'!$G$6-'СЕТ СН'!$G$19</f>
        <v>1944.5195175599999</v>
      </c>
      <c r="C56" s="36">
        <f>SUMIFS(СВЦЭМ!$C$39:$C$758,СВЦЭМ!$A$39:$A$758,$A56,СВЦЭМ!$B$39:$B$758,C$47)+'СЕТ СН'!$G$9+СВЦЭМ!$D$10+'СЕТ СН'!$G$6-'СЕТ СН'!$G$19</f>
        <v>2054.1738263899997</v>
      </c>
      <c r="D56" s="36">
        <f>SUMIFS(СВЦЭМ!$C$39:$C$758,СВЦЭМ!$A$39:$A$758,$A56,СВЦЭМ!$B$39:$B$758,D$47)+'СЕТ СН'!$G$9+СВЦЭМ!$D$10+'СЕТ СН'!$G$6-'СЕТ СН'!$G$19</f>
        <v>2141.1292345699999</v>
      </c>
      <c r="E56" s="36">
        <f>SUMIFS(СВЦЭМ!$C$39:$C$758,СВЦЭМ!$A$39:$A$758,$A56,СВЦЭМ!$B$39:$B$758,E$47)+'СЕТ СН'!$G$9+СВЦЭМ!$D$10+'СЕТ СН'!$G$6-'СЕТ СН'!$G$19</f>
        <v>2178.9413406599997</v>
      </c>
      <c r="F56" s="36">
        <f>SUMIFS(СВЦЭМ!$C$39:$C$758,СВЦЭМ!$A$39:$A$758,$A56,СВЦЭМ!$B$39:$B$758,F$47)+'СЕТ СН'!$G$9+СВЦЭМ!$D$10+'СЕТ СН'!$G$6-'СЕТ СН'!$G$19</f>
        <v>2174.4806072199999</v>
      </c>
      <c r="G56" s="36">
        <f>SUMIFS(СВЦЭМ!$C$39:$C$758,СВЦЭМ!$A$39:$A$758,$A56,СВЦЭМ!$B$39:$B$758,G$47)+'СЕТ СН'!$G$9+СВЦЭМ!$D$10+'СЕТ СН'!$G$6-'СЕТ СН'!$G$19</f>
        <v>2175.0393988400001</v>
      </c>
      <c r="H56" s="36">
        <f>SUMIFS(СВЦЭМ!$C$39:$C$758,СВЦЭМ!$A$39:$A$758,$A56,СВЦЭМ!$B$39:$B$758,H$47)+'СЕТ СН'!$G$9+СВЦЭМ!$D$10+'СЕТ СН'!$G$6-'СЕТ СН'!$G$19</f>
        <v>2151.23823614</v>
      </c>
      <c r="I56" s="36">
        <f>SUMIFS(СВЦЭМ!$C$39:$C$758,СВЦЭМ!$A$39:$A$758,$A56,СВЦЭМ!$B$39:$B$758,I$47)+'СЕТ СН'!$G$9+СВЦЭМ!$D$10+'СЕТ СН'!$G$6-'СЕТ СН'!$G$19</f>
        <v>2117.2124077200001</v>
      </c>
      <c r="J56" s="36">
        <f>SUMIFS(СВЦЭМ!$C$39:$C$758,СВЦЭМ!$A$39:$A$758,$A56,СВЦЭМ!$B$39:$B$758,J$47)+'СЕТ СН'!$G$9+СВЦЭМ!$D$10+'СЕТ СН'!$G$6-'СЕТ СН'!$G$19</f>
        <v>2055.3674610099997</v>
      </c>
      <c r="K56" s="36">
        <f>SUMIFS(СВЦЭМ!$C$39:$C$758,СВЦЭМ!$A$39:$A$758,$A56,СВЦЭМ!$B$39:$B$758,K$47)+'СЕТ СН'!$G$9+СВЦЭМ!$D$10+'СЕТ СН'!$G$6-'СЕТ СН'!$G$19</f>
        <v>1949.54431815</v>
      </c>
      <c r="L56" s="36">
        <f>SUMIFS(СВЦЭМ!$C$39:$C$758,СВЦЭМ!$A$39:$A$758,$A56,СВЦЭМ!$B$39:$B$758,L$47)+'СЕТ СН'!$G$9+СВЦЭМ!$D$10+'СЕТ СН'!$G$6-'СЕТ СН'!$G$19</f>
        <v>1916.78904558</v>
      </c>
      <c r="M56" s="36">
        <f>SUMIFS(СВЦЭМ!$C$39:$C$758,СВЦЭМ!$A$39:$A$758,$A56,СВЦЭМ!$B$39:$B$758,M$47)+'СЕТ СН'!$G$9+СВЦЭМ!$D$10+'СЕТ СН'!$G$6-'СЕТ СН'!$G$19</f>
        <v>1920.0502082800001</v>
      </c>
      <c r="N56" s="36">
        <f>SUMIFS(СВЦЭМ!$C$39:$C$758,СВЦЭМ!$A$39:$A$758,$A56,СВЦЭМ!$B$39:$B$758,N$47)+'СЕТ СН'!$G$9+СВЦЭМ!$D$10+'СЕТ СН'!$G$6-'СЕТ СН'!$G$19</f>
        <v>1938.55982427</v>
      </c>
      <c r="O56" s="36">
        <f>SUMIFS(СВЦЭМ!$C$39:$C$758,СВЦЭМ!$A$39:$A$758,$A56,СВЦЭМ!$B$39:$B$758,O$47)+'СЕТ СН'!$G$9+СВЦЭМ!$D$10+'СЕТ СН'!$G$6-'СЕТ СН'!$G$19</f>
        <v>1945.79892348</v>
      </c>
      <c r="P56" s="36">
        <f>SUMIFS(СВЦЭМ!$C$39:$C$758,СВЦЭМ!$A$39:$A$758,$A56,СВЦЭМ!$B$39:$B$758,P$47)+'СЕТ СН'!$G$9+СВЦЭМ!$D$10+'СЕТ СН'!$G$6-'СЕТ СН'!$G$19</f>
        <v>1949.2520029</v>
      </c>
      <c r="Q56" s="36">
        <f>SUMIFS(СВЦЭМ!$C$39:$C$758,СВЦЭМ!$A$39:$A$758,$A56,СВЦЭМ!$B$39:$B$758,Q$47)+'СЕТ СН'!$G$9+СВЦЭМ!$D$10+'СЕТ СН'!$G$6-'СЕТ СН'!$G$19</f>
        <v>1969.1768089899999</v>
      </c>
      <c r="R56" s="36">
        <f>SUMIFS(СВЦЭМ!$C$39:$C$758,СВЦЭМ!$A$39:$A$758,$A56,СВЦЭМ!$B$39:$B$758,R$47)+'СЕТ СН'!$G$9+СВЦЭМ!$D$10+'СЕТ СН'!$G$6-'СЕТ СН'!$G$19</f>
        <v>1955.7751166400001</v>
      </c>
      <c r="S56" s="36">
        <f>SUMIFS(СВЦЭМ!$C$39:$C$758,СВЦЭМ!$A$39:$A$758,$A56,СВЦЭМ!$B$39:$B$758,S$47)+'СЕТ СН'!$G$9+СВЦЭМ!$D$10+'СЕТ СН'!$G$6-'СЕТ СН'!$G$19</f>
        <v>1951.18876178</v>
      </c>
      <c r="T56" s="36">
        <f>SUMIFS(СВЦЭМ!$C$39:$C$758,СВЦЭМ!$A$39:$A$758,$A56,СВЦЭМ!$B$39:$B$758,T$47)+'СЕТ СН'!$G$9+СВЦЭМ!$D$10+'СЕТ СН'!$G$6-'СЕТ СН'!$G$19</f>
        <v>1899.4510201999999</v>
      </c>
      <c r="U56" s="36">
        <f>SUMIFS(СВЦЭМ!$C$39:$C$758,СВЦЭМ!$A$39:$A$758,$A56,СВЦЭМ!$B$39:$B$758,U$47)+'СЕТ СН'!$G$9+СВЦЭМ!$D$10+'СЕТ СН'!$G$6-'СЕТ СН'!$G$19</f>
        <v>1901.79210113</v>
      </c>
      <c r="V56" s="36">
        <f>SUMIFS(СВЦЭМ!$C$39:$C$758,СВЦЭМ!$A$39:$A$758,$A56,СВЦЭМ!$B$39:$B$758,V$47)+'СЕТ СН'!$G$9+СВЦЭМ!$D$10+'СЕТ СН'!$G$6-'СЕТ СН'!$G$19</f>
        <v>1919.2929000700001</v>
      </c>
      <c r="W56" s="36">
        <f>SUMIFS(СВЦЭМ!$C$39:$C$758,СВЦЭМ!$A$39:$A$758,$A56,СВЦЭМ!$B$39:$B$758,W$47)+'СЕТ СН'!$G$9+СВЦЭМ!$D$10+'СЕТ СН'!$G$6-'СЕТ СН'!$G$19</f>
        <v>1932.8323268500001</v>
      </c>
      <c r="X56" s="36">
        <f>SUMIFS(СВЦЭМ!$C$39:$C$758,СВЦЭМ!$A$39:$A$758,$A56,СВЦЭМ!$B$39:$B$758,X$47)+'СЕТ СН'!$G$9+СВЦЭМ!$D$10+'СЕТ СН'!$G$6-'СЕТ СН'!$G$19</f>
        <v>2022.96583639</v>
      </c>
      <c r="Y56" s="36">
        <f>SUMIFS(СВЦЭМ!$C$39:$C$758,СВЦЭМ!$A$39:$A$758,$A56,СВЦЭМ!$B$39:$B$758,Y$47)+'СЕТ СН'!$G$9+СВЦЭМ!$D$10+'СЕТ СН'!$G$6-'СЕТ СН'!$G$19</f>
        <v>2065.06654045</v>
      </c>
    </row>
    <row r="57" spans="1:25" ht="15.75" x14ac:dyDescent="0.2">
      <c r="A57" s="35">
        <f t="shared" si="1"/>
        <v>45606</v>
      </c>
      <c r="B57" s="36">
        <f>SUMIFS(СВЦЭМ!$C$39:$C$758,СВЦЭМ!$A$39:$A$758,$A57,СВЦЭМ!$B$39:$B$758,B$47)+'СЕТ СН'!$G$9+СВЦЭМ!$D$10+'СЕТ СН'!$G$6-'СЕТ СН'!$G$19</f>
        <v>1971.85015963</v>
      </c>
      <c r="C57" s="36">
        <f>SUMIFS(СВЦЭМ!$C$39:$C$758,СВЦЭМ!$A$39:$A$758,$A57,СВЦЭМ!$B$39:$B$758,C$47)+'СЕТ СН'!$G$9+СВЦЭМ!$D$10+'СЕТ СН'!$G$6-'СЕТ СН'!$G$19</f>
        <v>2015.23594299</v>
      </c>
      <c r="D57" s="36">
        <f>SUMIFS(СВЦЭМ!$C$39:$C$758,СВЦЭМ!$A$39:$A$758,$A57,СВЦЭМ!$B$39:$B$758,D$47)+'СЕТ СН'!$G$9+СВЦЭМ!$D$10+'СЕТ СН'!$G$6-'СЕТ СН'!$G$19</f>
        <v>2037.5216531999999</v>
      </c>
      <c r="E57" s="36">
        <f>SUMIFS(СВЦЭМ!$C$39:$C$758,СВЦЭМ!$A$39:$A$758,$A57,СВЦЭМ!$B$39:$B$758,E$47)+'СЕТ СН'!$G$9+СВЦЭМ!$D$10+'СЕТ СН'!$G$6-'СЕТ СН'!$G$19</f>
        <v>2028.3931156000001</v>
      </c>
      <c r="F57" s="36">
        <f>SUMIFS(СВЦЭМ!$C$39:$C$758,СВЦЭМ!$A$39:$A$758,$A57,СВЦЭМ!$B$39:$B$758,F$47)+'СЕТ СН'!$G$9+СВЦЭМ!$D$10+'СЕТ СН'!$G$6-'СЕТ СН'!$G$19</f>
        <v>2003.9155608399999</v>
      </c>
      <c r="G57" s="36">
        <f>SUMIFS(СВЦЭМ!$C$39:$C$758,СВЦЭМ!$A$39:$A$758,$A57,СВЦЭМ!$B$39:$B$758,G$47)+'СЕТ СН'!$G$9+СВЦЭМ!$D$10+'СЕТ СН'!$G$6-'СЕТ СН'!$G$19</f>
        <v>1991.8165979400001</v>
      </c>
      <c r="H57" s="36">
        <f>SUMIFS(СВЦЭМ!$C$39:$C$758,СВЦЭМ!$A$39:$A$758,$A57,СВЦЭМ!$B$39:$B$758,H$47)+'СЕТ СН'!$G$9+СВЦЭМ!$D$10+'СЕТ СН'!$G$6-'СЕТ СН'!$G$19</f>
        <v>2032.60571482</v>
      </c>
      <c r="I57" s="36">
        <f>SUMIFS(СВЦЭМ!$C$39:$C$758,СВЦЭМ!$A$39:$A$758,$A57,СВЦЭМ!$B$39:$B$758,I$47)+'СЕТ СН'!$G$9+СВЦЭМ!$D$10+'СЕТ СН'!$G$6-'СЕТ СН'!$G$19</f>
        <v>2046.1131216399999</v>
      </c>
      <c r="J57" s="36">
        <f>SUMIFS(СВЦЭМ!$C$39:$C$758,СВЦЭМ!$A$39:$A$758,$A57,СВЦЭМ!$B$39:$B$758,J$47)+'СЕТ СН'!$G$9+СВЦЭМ!$D$10+'СЕТ СН'!$G$6-'СЕТ СН'!$G$19</f>
        <v>1986.7967943799999</v>
      </c>
      <c r="K57" s="36">
        <f>SUMIFS(СВЦЭМ!$C$39:$C$758,СВЦЭМ!$A$39:$A$758,$A57,СВЦЭМ!$B$39:$B$758,K$47)+'СЕТ СН'!$G$9+СВЦЭМ!$D$10+'СЕТ СН'!$G$6-'СЕТ СН'!$G$19</f>
        <v>1900.80241181</v>
      </c>
      <c r="L57" s="36">
        <f>SUMIFS(СВЦЭМ!$C$39:$C$758,СВЦЭМ!$A$39:$A$758,$A57,СВЦЭМ!$B$39:$B$758,L$47)+'СЕТ СН'!$G$9+СВЦЭМ!$D$10+'СЕТ СН'!$G$6-'СЕТ СН'!$G$19</f>
        <v>1862.08021732</v>
      </c>
      <c r="M57" s="36">
        <f>SUMIFS(СВЦЭМ!$C$39:$C$758,СВЦЭМ!$A$39:$A$758,$A57,СВЦЭМ!$B$39:$B$758,M$47)+'СЕТ СН'!$G$9+СВЦЭМ!$D$10+'СЕТ СН'!$G$6-'СЕТ СН'!$G$19</f>
        <v>1866.2415943999999</v>
      </c>
      <c r="N57" s="36">
        <f>SUMIFS(СВЦЭМ!$C$39:$C$758,СВЦЭМ!$A$39:$A$758,$A57,СВЦЭМ!$B$39:$B$758,N$47)+'СЕТ СН'!$G$9+СВЦЭМ!$D$10+'СЕТ СН'!$G$6-'СЕТ СН'!$G$19</f>
        <v>1885.71731374</v>
      </c>
      <c r="O57" s="36">
        <f>SUMIFS(СВЦЭМ!$C$39:$C$758,СВЦЭМ!$A$39:$A$758,$A57,СВЦЭМ!$B$39:$B$758,O$47)+'СЕТ СН'!$G$9+СВЦЭМ!$D$10+'СЕТ СН'!$G$6-'СЕТ СН'!$G$19</f>
        <v>1895.1915742399999</v>
      </c>
      <c r="P57" s="36">
        <f>SUMIFS(СВЦЭМ!$C$39:$C$758,СВЦЭМ!$A$39:$A$758,$A57,СВЦЭМ!$B$39:$B$758,P$47)+'СЕТ СН'!$G$9+СВЦЭМ!$D$10+'СЕТ СН'!$G$6-'СЕТ СН'!$G$19</f>
        <v>1901.7964857899999</v>
      </c>
      <c r="Q57" s="36">
        <f>SUMIFS(СВЦЭМ!$C$39:$C$758,СВЦЭМ!$A$39:$A$758,$A57,СВЦЭМ!$B$39:$B$758,Q$47)+'СЕТ СН'!$G$9+СВЦЭМ!$D$10+'СЕТ СН'!$G$6-'СЕТ СН'!$G$19</f>
        <v>1902.2285274799999</v>
      </c>
      <c r="R57" s="36">
        <f>SUMIFS(СВЦЭМ!$C$39:$C$758,СВЦЭМ!$A$39:$A$758,$A57,СВЦЭМ!$B$39:$B$758,R$47)+'СЕТ СН'!$G$9+СВЦЭМ!$D$10+'СЕТ СН'!$G$6-'СЕТ СН'!$G$19</f>
        <v>1892.77252056</v>
      </c>
      <c r="S57" s="36">
        <f>SUMIFS(СВЦЭМ!$C$39:$C$758,СВЦЭМ!$A$39:$A$758,$A57,СВЦЭМ!$B$39:$B$758,S$47)+'СЕТ СН'!$G$9+СВЦЭМ!$D$10+'СЕТ СН'!$G$6-'СЕТ СН'!$G$19</f>
        <v>1874.3864962</v>
      </c>
      <c r="T57" s="36">
        <f>SUMIFS(СВЦЭМ!$C$39:$C$758,СВЦЭМ!$A$39:$A$758,$A57,СВЦЭМ!$B$39:$B$758,T$47)+'СЕТ СН'!$G$9+СВЦЭМ!$D$10+'СЕТ СН'!$G$6-'СЕТ СН'!$G$19</f>
        <v>1834.5228840499999</v>
      </c>
      <c r="U57" s="36">
        <f>SUMIFS(СВЦЭМ!$C$39:$C$758,СВЦЭМ!$A$39:$A$758,$A57,СВЦЭМ!$B$39:$B$758,U$47)+'СЕТ СН'!$G$9+СВЦЭМ!$D$10+'СЕТ СН'!$G$6-'СЕТ СН'!$G$19</f>
        <v>1845.80479231</v>
      </c>
      <c r="V57" s="36">
        <f>SUMIFS(СВЦЭМ!$C$39:$C$758,СВЦЭМ!$A$39:$A$758,$A57,СВЦЭМ!$B$39:$B$758,V$47)+'СЕТ СН'!$G$9+СВЦЭМ!$D$10+'СЕТ СН'!$G$6-'СЕТ СН'!$G$19</f>
        <v>1854.76195775</v>
      </c>
      <c r="W57" s="36">
        <f>SUMIFS(СВЦЭМ!$C$39:$C$758,СВЦЭМ!$A$39:$A$758,$A57,СВЦЭМ!$B$39:$B$758,W$47)+'СЕТ СН'!$G$9+СВЦЭМ!$D$10+'СЕТ СН'!$G$6-'СЕТ СН'!$G$19</f>
        <v>1867.4632655800001</v>
      </c>
      <c r="X57" s="36">
        <f>SUMIFS(СВЦЭМ!$C$39:$C$758,СВЦЭМ!$A$39:$A$758,$A57,СВЦЭМ!$B$39:$B$758,X$47)+'СЕТ СН'!$G$9+СВЦЭМ!$D$10+'СЕТ СН'!$G$6-'СЕТ СН'!$G$19</f>
        <v>1904.3602814000001</v>
      </c>
      <c r="Y57" s="36">
        <f>SUMIFS(СВЦЭМ!$C$39:$C$758,СВЦЭМ!$A$39:$A$758,$A57,СВЦЭМ!$B$39:$B$758,Y$47)+'СЕТ СН'!$G$9+СВЦЭМ!$D$10+'СЕТ СН'!$G$6-'СЕТ СН'!$G$19</f>
        <v>1925.3685221600001</v>
      </c>
    </row>
    <row r="58" spans="1:25" ht="15.75" x14ac:dyDescent="0.2">
      <c r="A58" s="35">
        <f t="shared" si="1"/>
        <v>45607</v>
      </c>
      <c r="B58" s="36">
        <f>SUMIFS(СВЦЭМ!$C$39:$C$758,СВЦЭМ!$A$39:$A$758,$A58,СВЦЭМ!$B$39:$B$758,B$47)+'СЕТ СН'!$G$9+СВЦЭМ!$D$10+'СЕТ СН'!$G$6-'СЕТ СН'!$G$19</f>
        <v>2005.96586512</v>
      </c>
      <c r="C58" s="36">
        <f>SUMIFS(СВЦЭМ!$C$39:$C$758,СВЦЭМ!$A$39:$A$758,$A58,СВЦЭМ!$B$39:$B$758,C$47)+'СЕТ СН'!$G$9+СВЦЭМ!$D$10+'СЕТ СН'!$G$6-'СЕТ СН'!$G$19</f>
        <v>2058.8981382100001</v>
      </c>
      <c r="D58" s="36">
        <f>SUMIFS(СВЦЭМ!$C$39:$C$758,СВЦЭМ!$A$39:$A$758,$A58,СВЦЭМ!$B$39:$B$758,D$47)+'СЕТ СН'!$G$9+СВЦЭМ!$D$10+'СЕТ СН'!$G$6-'СЕТ СН'!$G$19</f>
        <v>2082.94837332</v>
      </c>
      <c r="E58" s="36">
        <f>SUMIFS(СВЦЭМ!$C$39:$C$758,СВЦЭМ!$A$39:$A$758,$A58,СВЦЭМ!$B$39:$B$758,E$47)+'СЕТ СН'!$G$9+СВЦЭМ!$D$10+'СЕТ СН'!$G$6-'СЕТ СН'!$G$19</f>
        <v>2080.2260688900001</v>
      </c>
      <c r="F58" s="36">
        <f>SUMIFS(СВЦЭМ!$C$39:$C$758,СВЦЭМ!$A$39:$A$758,$A58,СВЦЭМ!$B$39:$B$758,F$47)+'СЕТ СН'!$G$9+СВЦЭМ!$D$10+'СЕТ СН'!$G$6-'СЕТ СН'!$G$19</f>
        <v>2071.9774389999998</v>
      </c>
      <c r="G58" s="36">
        <f>SUMIFS(СВЦЭМ!$C$39:$C$758,СВЦЭМ!$A$39:$A$758,$A58,СВЦЭМ!$B$39:$B$758,G$47)+'СЕТ СН'!$G$9+СВЦЭМ!$D$10+'СЕТ СН'!$G$6-'СЕТ СН'!$G$19</f>
        <v>2039.06651966</v>
      </c>
      <c r="H58" s="36">
        <f>SUMIFS(СВЦЭМ!$C$39:$C$758,СВЦЭМ!$A$39:$A$758,$A58,СВЦЭМ!$B$39:$B$758,H$47)+'СЕТ СН'!$G$9+СВЦЭМ!$D$10+'СЕТ СН'!$G$6-'СЕТ СН'!$G$19</f>
        <v>1989.9128434100001</v>
      </c>
      <c r="I58" s="36">
        <f>SUMIFS(СВЦЭМ!$C$39:$C$758,СВЦЭМ!$A$39:$A$758,$A58,СВЦЭМ!$B$39:$B$758,I$47)+'СЕТ СН'!$G$9+СВЦЭМ!$D$10+'СЕТ СН'!$G$6-'СЕТ СН'!$G$19</f>
        <v>1918.50661593</v>
      </c>
      <c r="J58" s="36">
        <f>SUMIFS(СВЦЭМ!$C$39:$C$758,СВЦЭМ!$A$39:$A$758,$A58,СВЦЭМ!$B$39:$B$758,J$47)+'СЕТ СН'!$G$9+СВЦЭМ!$D$10+'СЕТ СН'!$G$6-'СЕТ СН'!$G$19</f>
        <v>1894.8709797399999</v>
      </c>
      <c r="K58" s="36">
        <f>SUMIFS(СВЦЭМ!$C$39:$C$758,СВЦЭМ!$A$39:$A$758,$A58,СВЦЭМ!$B$39:$B$758,K$47)+'СЕТ СН'!$G$9+СВЦЭМ!$D$10+'СЕТ СН'!$G$6-'СЕТ СН'!$G$19</f>
        <v>1822.3600422300001</v>
      </c>
      <c r="L58" s="36">
        <f>SUMIFS(СВЦЭМ!$C$39:$C$758,СВЦЭМ!$A$39:$A$758,$A58,СВЦЭМ!$B$39:$B$758,L$47)+'СЕТ СН'!$G$9+СВЦЭМ!$D$10+'СЕТ СН'!$G$6-'СЕТ СН'!$G$19</f>
        <v>1790.1013723799999</v>
      </c>
      <c r="M58" s="36">
        <f>SUMIFS(СВЦЭМ!$C$39:$C$758,СВЦЭМ!$A$39:$A$758,$A58,СВЦЭМ!$B$39:$B$758,M$47)+'СЕТ СН'!$G$9+СВЦЭМ!$D$10+'СЕТ СН'!$G$6-'СЕТ СН'!$G$19</f>
        <v>1816.36437697</v>
      </c>
      <c r="N58" s="36">
        <f>SUMIFS(СВЦЭМ!$C$39:$C$758,СВЦЭМ!$A$39:$A$758,$A58,СВЦЭМ!$B$39:$B$758,N$47)+'СЕТ СН'!$G$9+СВЦЭМ!$D$10+'СЕТ СН'!$G$6-'СЕТ СН'!$G$19</f>
        <v>1850.41635359</v>
      </c>
      <c r="O58" s="36">
        <f>SUMIFS(СВЦЭМ!$C$39:$C$758,СВЦЭМ!$A$39:$A$758,$A58,СВЦЭМ!$B$39:$B$758,O$47)+'СЕТ СН'!$G$9+СВЦЭМ!$D$10+'СЕТ СН'!$G$6-'СЕТ СН'!$G$19</f>
        <v>1845.2178743899999</v>
      </c>
      <c r="P58" s="36">
        <f>SUMIFS(СВЦЭМ!$C$39:$C$758,СВЦЭМ!$A$39:$A$758,$A58,СВЦЭМ!$B$39:$B$758,P$47)+'СЕТ СН'!$G$9+СВЦЭМ!$D$10+'СЕТ СН'!$G$6-'СЕТ СН'!$G$19</f>
        <v>1864.04354552</v>
      </c>
      <c r="Q58" s="36">
        <f>SUMIFS(СВЦЭМ!$C$39:$C$758,СВЦЭМ!$A$39:$A$758,$A58,СВЦЭМ!$B$39:$B$758,Q$47)+'СЕТ СН'!$G$9+СВЦЭМ!$D$10+'СЕТ СН'!$G$6-'СЕТ СН'!$G$19</f>
        <v>1858.03999456</v>
      </c>
      <c r="R58" s="36">
        <f>SUMIFS(СВЦЭМ!$C$39:$C$758,СВЦЭМ!$A$39:$A$758,$A58,СВЦЭМ!$B$39:$B$758,R$47)+'СЕТ СН'!$G$9+СВЦЭМ!$D$10+'СЕТ СН'!$G$6-'СЕТ СН'!$G$19</f>
        <v>1858.1828642600001</v>
      </c>
      <c r="S58" s="36">
        <f>SUMIFS(СВЦЭМ!$C$39:$C$758,СВЦЭМ!$A$39:$A$758,$A58,СВЦЭМ!$B$39:$B$758,S$47)+'СЕТ СН'!$G$9+СВЦЭМ!$D$10+'СЕТ СН'!$G$6-'СЕТ СН'!$G$19</f>
        <v>1812.1100936099999</v>
      </c>
      <c r="T58" s="36">
        <f>SUMIFS(СВЦЭМ!$C$39:$C$758,СВЦЭМ!$A$39:$A$758,$A58,СВЦЭМ!$B$39:$B$758,T$47)+'СЕТ СН'!$G$9+СВЦЭМ!$D$10+'СЕТ СН'!$G$6-'СЕТ СН'!$G$19</f>
        <v>1781.06948014</v>
      </c>
      <c r="U58" s="36">
        <f>SUMIFS(СВЦЭМ!$C$39:$C$758,СВЦЭМ!$A$39:$A$758,$A58,СВЦЭМ!$B$39:$B$758,U$47)+'СЕТ СН'!$G$9+СВЦЭМ!$D$10+'СЕТ СН'!$G$6-'СЕТ СН'!$G$19</f>
        <v>1808.76145858</v>
      </c>
      <c r="V58" s="36">
        <f>SUMIFS(СВЦЭМ!$C$39:$C$758,СВЦЭМ!$A$39:$A$758,$A58,СВЦЭМ!$B$39:$B$758,V$47)+'СЕТ СН'!$G$9+СВЦЭМ!$D$10+'СЕТ СН'!$G$6-'СЕТ СН'!$G$19</f>
        <v>1858.2871823400001</v>
      </c>
      <c r="W58" s="36">
        <f>SUMIFS(СВЦЭМ!$C$39:$C$758,СВЦЭМ!$A$39:$A$758,$A58,СВЦЭМ!$B$39:$B$758,W$47)+'СЕТ СН'!$G$9+СВЦЭМ!$D$10+'СЕТ СН'!$G$6-'СЕТ СН'!$G$19</f>
        <v>1881.45862302</v>
      </c>
      <c r="X58" s="36">
        <f>SUMIFS(СВЦЭМ!$C$39:$C$758,СВЦЭМ!$A$39:$A$758,$A58,СВЦЭМ!$B$39:$B$758,X$47)+'СЕТ СН'!$G$9+СВЦЭМ!$D$10+'СЕТ СН'!$G$6-'СЕТ СН'!$G$19</f>
        <v>1893.90229146</v>
      </c>
      <c r="Y58" s="36">
        <f>SUMIFS(СВЦЭМ!$C$39:$C$758,СВЦЭМ!$A$39:$A$758,$A58,СВЦЭМ!$B$39:$B$758,Y$47)+'СЕТ СН'!$G$9+СВЦЭМ!$D$10+'СЕТ СН'!$G$6-'СЕТ СН'!$G$19</f>
        <v>1924.3978732</v>
      </c>
    </row>
    <row r="59" spans="1:25" ht="15.75" x14ac:dyDescent="0.2">
      <c r="A59" s="35">
        <f t="shared" si="1"/>
        <v>45608</v>
      </c>
      <c r="B59" s="36">
        <f>SUMIFS(СВЦЭМ!$C$39:$C$758,СВЦЭМ!$A$39:$A$758,$A59,СВЦЭМ!$B$39:$B$758,B$47)+'СЕТ СН'!$G$9+СВЦЭМ!$D$10+'СЕТ СН'!$G$6-'СЕТ СН'!$G$19</f>
        <v>1953.74704219</v>
      </c>
      <c r="C59" s="36">
        <f>SUMIFS(СВЦЭМ!$C$39:$C$758,СВЦЭМ!$A$39:$A$758,$A59,СВЦЭМ!$B$39:$B$758,C$47)+'СЕТ СН'!$G$9+СВЦЭМ!$D$10+'СЕТ СН'!$G$6-'СЕТ СН'!$G$19</f>
        <v>1986.24296377</v>
      </c>
      <c r="D59" s="36">
        <f>SUMIFS(СВЦЭМ!$C$39:$C$758,СВЦЭМ!$A$39:$A$758,$A59,СВЦЭМ!$B$39:$B$758,D$47)+'СЕТ СН'!$G$9+СВЦЭМ!$D$10+'СЕТ СН'!$G$6-'СЕТ СН'!$G$19</f>
        <v>2014.53711395</v>
      </c>
      <c r="E59" s="36">
        <f>SUMIFS(СВЦЭМ!$C$39:$C$758,СВЦЭМ!$A$39:$A$758,$A59,СВЦЭМ!$B$39:$B$758,E$47)+'СЕТ СН'!$G$9+СВЦЭМ!$D$10+'СЕТ СН'!$G$6-'СЕТ СН'!$G$19</f>
        <v>2027.1470628</v>
      </c>
      <c r="F59" s="36">
        <f>SUMIFS(СВЦЭМ!$C$39:$C$758,СВЦЭМ!$A$39:$A$758,$A59,СВЦЭМ!$B$39:$B$758,F$47)+'СЕТ СН'!$G$9+СВЦЭМ!$D$10+'СЕТ СН'!$G$6-'СЕТ СН'!$G$19</f>
        <v>2030.4254895700001</v>
      </c>
      <c r="G59" s="36">
        <f>SUMIFS(СВЦЭМ!$C$39:$C$758,СВЦЭМ!$A$39:$A$758,$A59,СВЦЭМ!$B$39:$B$758,G$47)+'СЕТ СН'!$G$9+СВЦЭМ!$D$10+'СЕТ СН'!$G$6-'СЕТ СН'!$G$19</f>
        <v>2003.7560620700001</v>
      </c>
      <c r="H59" s="36">
        <f>SUMIFS(СВЦЭМ!$C$39:$C$758,СВЦЭМ!$A$39:$A$758,$A59,СВЦЭМ!$B$39:$B$758,H$47)+'СЕТ СН'!$G$9+СВЦЭМ!$D$10+'СЕТ СН'!$G$6-'СЕТ СН'!$G$19</f>
        <v>1995.8872702900001</v>
      </c>
      <c r="I59" s="36">
        <f>SUMIFS(СВЦЭМ!$C$39:$C$758,СВЦЭМ!$A$39:$A$758,$A59,СВЦЭМ!$B$39:$B$758,I$47)+'СЕТ СН'!$G$9+СВЦЭМ!$D$10+'СЕТ СН'!$G$6-'СЕТ СН'!$G$19</f>
        <v>1926.9758319600001</v>
      </c>
      <c r="J59" s="36">
        <f>SUMIFS(СВЦЭМ!$C$39:$C$758,СВЦЭМ!$A$39:$A$758,$A59,СВЦЭМ!$B$39:$B$758,J$47)+'СЕТ СН'!$G$9+СВЦЭМ!$D$10+'СЕТ СН'!$G$6-'СЕТ СН'!$G$19</f>
        <v>1893.8523924399999</v>
      </c>
      <c r="K59" s="36">
        <f>SUMIFS(СВЦЭМ!$C$39:$C$758,СВЦЭМ!$A$39:$A$758,$A59,СВЦЭМ!$B$39:$B$758,K$47)+'СЕТ СН'!$G$9+СВЦЭМ!$D$10+'СЕТ СН'!$G$6-'СЕТ СН'!$G$19</f>
        <v>1864.5927640100001</v>
      </c>
      <c r="L59" s="36">
        <f>SUMIFS(СВЦЭМ!$C$39:$C$758,СВЦЭМ!$A$39:$A$758,$A59,СВЦЭМ!$B$39:$B$758,L$47)+'СЕТ СН'!$G$9+СВЦЭМ!$D$10+'СЕТ СН'!$G$6-'СЕТ СН'!$G$19</f>
        <v>1855.0479581699999</v>
      </c>
      <c r="M59" s="36">
        <f>SUMIFS(СВЦЭМ!$C$39:$C$758,СВЦЭМ!$A$39:$A$758,$A59,СВЦЭМ!$B$39:$B$758,M$47)+'СЕТ СН'!$G$9+СВЦЭМ!$D$10+'СЕТ СН'!$G$6-'СЕТ СН'!$G$19</f>
        <v>1880.3325157900001</v>
      </c>
      <c r="N59" s="36">
        <f>SUMIFS(СВЦЭМ!$C$39:$C$758,СВЦЭМ!$A$39:$A$758,$A59,СВЦЭМ!$B$39:$B$758,N$47)+'СЕТ СН'!$G$9+СВЦЭМ!$D$10+'СЕТ СН'!$G$6-'СЕТ СН'!$G$19</f>
        <v>1881.5847235000001</v>
      </c>
      <c r="O59" s="36">
        <f>SUMIFS(СВЦЭМ!$C$39:$C$758,СВЦЭМ!$A$39:$A$758,$A59,СВЦЭМ!$B$39:$B$758,O$47)+'СЕТ СН'!$G$9+СВЦЭМ!$D$10+'СЕТ СН'!$G$6-'СЕТ СН'!$G$19</f>
        <v>1868.9261611300001</v>
      </c>
      <c r="P59" s="36">
        <f>SUMIFS(СВЦЭМ!$C$39:$C$758,СВЦЭМ!$A$39:$A$758,$A59,СВЦЭМ!$B$39:$B$758,P$47)+'СЕТ СН'!$G$9+СВЦЭМ!$D$10+'СЕТ СН'!$G$6-'СЕТ СН'!$G$19</f>
        <v>1895.66792857</v>
      </c>
      <c r="Q59" s="36">
        <f>SUMIFS(СВЦЭМ!$C$39:$C$758,СВЦЭМ!$A$39:$A$758,$A59,СВЦЭМ!$B$39:$B$758,Q$47)+'СЕТ СН'!$G$9+СВЦЭМ!$D$10+'СЕТ СН'!$G$6-'СЕТ СН'!$G$19</f>
        <v>1912.8364961499999</v>
      </c>
      <c r="R59" s="36">
        <f>SUMIFS(СВЦЭМ!$C$39:$C$758,СВЦЭМ!$A$39:$A$758,$A59,СВЦЭМ!$B$39:$B$758,R$47)+'СЕТ СН'!$G$9+СВЦЭМ!$D$10+'СЕТ СН'!$G$6-'СЕТ СН'!$G$19</f>
        <v>1900.27237382</v>
      </c>
      <c r="S59" s="36">
        <f>SUMIFS(СВЦЭМ!$C$39:$C$758,СВЦЭМ!$A$39:$A$758,$A59,СВЦЭМ!$B$39:$B$758,S$47)+'СЕТ СН'!$G$9+СВЦЭМ!$D$10+'СЕТ СН'!$G$6-'СЕТ СН'!$G$19</f>
        <v>1884.27746665</v>
      </c>
      <c r="T59" s="36">
        <f>SUMIFS(СВЦЭМ!$C$39:$C$758,СВЦЭМ!$A$39:$A$758,$A59,СВЦЭМ!$B$39:$B$758,T$47)+'СЕТ СН'!$G$9+СВЦЭМ!$D$10+'СЕТ СН'!$G$6-'СЕТ СН'!$G$19</f>
        <v>1808.9925262500001</v>
      </c>
      <c r="U59" s="36">
        <f>SUMIFS(СВЦЭМ!$C$39:$C$758,СВЦЭМ!$A$39:$A$758,$A59,СВЦЭМ!$B$39:$B$758,U$47)+'СЕТ СН'!$G$9+СВЦЭМ!$D$10+'СЕТ СН'!$G$6-'СЕТ СН'!$G$19</f>
        <v>1832.01537809</v>
      </c>
      <c r="V59" s="36">
        <f>SUMIFS(СВЦЭМ!$C$39:$C$758,СВЦЭМ!$A$39:$A$758,$A59,СВЦЭМ!$B$39:$B$758,V$47)+'СЕТ СН'!$G$9+СВЦЭМ!$D$10+'СЕТ СН'!$G$6-'СЕТ СН'!$G$19</f>
        <v>1862.60154304</v>
      </c>
      <c r="W59" s="36">
        <f>SUMIFS(СВЦЭМ!$C$39:$C$758,СВЦЭМ!$A$39:$A$758,$A59,СВЦЭМ!$B$39:$B$758,W$47)+'СЕТ СН'!$G$9+СВЦЭМ!$D$10+'СЕТ СН'!$G$6-'СЕТ СН'!$G$19</f>
        <v>1894.34474056</v>
      </c>
      <c r="X59" s="36">
        <f>SUMIFS(СВЦЭМ!$C$39:$C$758,СВЦЭМ!$A$39:$A$758,$A59,СВЦЭМ!$B$39:$B$758,X$47)+'СЕТ СН'!$G$9+СВЦЭМ!$D$10+'СЕТ СН'!$G$6-'СЕТ СН'!$G$19</f>
        <v>1900.7571196199999</v>
      </c>
      <c r="Y59" s="36">
        <f>SUMIFS(СВЦЭМ!$C$39:$C$758,СВЦЭМ!$A$39:$A$758,$A59,СВЦЭМ!$B$39:$B$758,Y$47)+'СЕТ СН'!$G$9+СВЦЭМ!$D$10+'СЕТ СН'!$G$6-'СЕТ СН'!$G$19</f>
        <v>1932.4890921399999</v>
      </c>
    </row>
    <row r="60" spans="1:25" ht="15.75" x14ac:dyDescent="0.2">
      <c r="A60" s="35">
        <f t="shared" si="1"/>
        <v>45609</v>
      </c>
      <c r="B60" s="36">
        <f>SUMIFS(СВЦЭМ!$C$39:$C$758,СВЦЭМ!$A$39:$A$758,$A60,СВЦЭМ!$B$39:$B$758,B$47)+'СЕТ СН'!$G$9+СВЦЭМ!$D$10+'СЕТ СН'!$G$6-'СЕТ СН'!$G$19</f>
        <v>2047.7623961300001</v>
      </c>
      <c r="C60" s="36">
        <f>SUMIFS(СВЦЭМ!$C$39:$C$758,СВЦЭМ!$A$39:$A$758,$A60,СВЦЭМ!$B$39:$B$758,C$47)+'СЕТ СН'!$G$9+СВЦЭМ!$D$10+'СЕТ СН'!$G$6-'СЕТ СН'!$G$19</f>
        <v>2088.8730617000001</v>
      </c>
      <c r="D60" s="36">
        <f>SUMIFS(СВЦЭМ!$C$39:$C$758,СВЦЭМ!$A$39:$A$758,$A60,СВЦЭМ!$B$39:$B$758,D$47)+'СЕТ СН'!$G$9+СВЦЭМ!$D$10+'СЕТ СН'!$G$6-'СЕТ СН'!$G$19</f>
        <v>2120.6765381999999</v>
      </c>
      <c r="E60" s="36">
        <f>SUMIFS(СВЦЭМ!$C$39:$C$758,СВЦЭМ!$A$39:$A$758,$A60,СВЦЭМ!$B$39:$B$758,E$47)+'СЕТ СН'!$G$9+СВЦЭМ!$D$10+'СЕТ СН'!$G$6-'СЕТ СН'!$G$19</f>
        <v>2140.7564230200001</v>
      </c>
      <c r="F60" s="36">
        <f>SUMIFS(СВЦЭМ!$C$39:$C$758,СВЦЭМ!$A$39:$A$758,$A60,СВЦЭМ!$B$39:$B$758,F$47)+'СЕТ СН'!$G$9+СВЦЭМ!$D$10+'СЕТ СН'!$G$6-'СЕТ СН'!$G$19</f>
        <v>2148.4808085699997</v>
      </c>
      <c r="G60" s="36">
        <f>SUMIFS(СВЦЭМ!$C$39:$C$758,СВЦЭМ!$A$39:$A$758,$A60,СВЦЭМ!$B$39:$B$758,G$47)+'СЕТ СН'!$G$9+СВЦЭМ!$D$10+'СЕТ СН'!$G$6-'СЕТ СН'!$G$19</f>
        <v>2112.3069081899998</v>
      </c>
      <c r="H60" s="36">
        <f>SUMIFS(СВЦЭМ!$C$39:$C$758,СВЦЭМ!$A$39:$A$758,$A60,СВЦЭМ!$B$39:$B$758,H$47)+'СЕТ СН'!$G$9+СВЦЭМ!$D$10+'СЕТ СН'!$G$6-'СЕТ СН'!$G$19</f>
        <v>2045.9377810799999</v>
      </c>
      <c r="I60" s="36">
        <f>SUMIFS(СВЦЭМ!$C$39:$C$758,СВЦЭМ!$A$39:$A$758,$A60,СВЦЭМ!$B$39:$B$758,I$47)+'СЕТ СН'!$G$9+СВЦЭМ!$D$10+'СЕТ СН'!$G$6-'СЕТ СН'!$G$19</f>
        <v>1968.50919774</v>
      </c>
      <c r="J60" s="36">
        <f>SUMIFS(СВЦЭМ!$C$39:$C$758,СВЦЭМ!$A$39:$A$758,$A60,СВЦЭМ!$B$39:$B$758,J$47)+'СЕТ СН'!$G$9+СВЦЭМ!$D$10+'СЕТ СН'!$G$6-'СЕТ СН'!$G$19</f>
        <v>1940.85965829</v>
      </c>
      <c r="K60" s="36">
        <f>SUMIFS(СВЦЭМ!$C$39:$C$758,СВЦЭМ!$A$39:$A$758,$A60,СВЦЭМ!$B$39:$B$758,K$47)+'СЕТ СН'!$G$9+СВЦЭМ!$D$10+'СЕТ СН'!$G$6-'СЕТ СН'!$G$19</f>
        <v>1935.07560134</v>
      </c>
      <c r="L60" s="36">
        <f>SUMIFS(СВЦЭМ!$C$39:$C$758,СВЦЭМ!$A$39:$A$758,$A60,СВЦЭМ!$B$39:$B$758,L$47)+'СЕТ СН'!$G$9+СВЦЭМ!$D$10+'СЕТ СН'!$G$6-'СЕТ СН'!$G$19</f>
        <v>1869.5843023299999</v>
      </c>
      <c r="M60" s="36">
        <f>SUMIFS(СВЦЭМ!$C$39:$C$758,СВЦЭМ!$A$39:$A$758,$A60,СВЦЭМ!$B$39:$B$758,M$47)+'СЕТ СН'!$G$9+СВЦЭМ!$D$10+'СЕТ СН'!$G$6-'СЕТ СН'!$G$19</f>
        <v>1916.5436669600001</v>
      </c>
      <c r="N60" s="36">
        <f>SUMIFS(СВЦЭМ!$C$39:$C$758,СВЦЭМ!$A$39:$A$758,$A60,СВЦЭМ!$B$39:$B$758,N$47)+'СЕТ СН'!$G$9+СВЦЭМ!$D$10+'СЕТ СН'!$G$6-'СЕТ СН'!$G$19</f>
        <v>1937.3734657099999</v>
      </c>
      <c r="O60" s="36">
        <f>SUMIFS(СВЦЭМ!$C$39:$C$758,СВЦЭМ!$A$39:$A$758,$A60,СВЦЭМ!$B$39:$B$758,O$47)+'СЕТ СН'!$G$9+СВЦЭМ!$D$10+'СЕТ СН'!$G$6-'СЕТ СН'!$G$19</f>
        <v>1927.7792838400001</v>
      </c>
      <c r="P60" s="36">
        <f>SUMIFS(СВЦЭМ!$C$39:$C$758,СВЦЭМ!$A$39:$A$758,$A60,СВЦЭМ!$B$39:$B$758,P$47)+'СЕТ СН'!$G$9+СВЦЭМ!$D$10+'СЕТ СН'!$G$6-'СЕТ СН'!$G$19</f>
        <v>1925.8234129699999</v>
      </c>
      <c r="Q60" s="36">
        <f>SUMIFS(СВЦЭМ!$C$39:$C$758,СВЦЭМ!$A$39:$A$758,$A60,СВЦЭМ!$B$39:$B$758,Q$47)+'СЕТ СН'!$G$9+СВЦЭМ!$D$10+'СЕТ СН'!$G$6-'СЕТ СН'!$G$19</f>
        <v>1923.7448501399999</v>
      </c>
      <c r="R60" s="36">
        <f>SUMIFS(СВЦЭМ!$C$39:$C$758,СВЦЭМ!$A$39:$A$758,$A60,СВЦЭМ!$B$39:$B$758,R$47)+'СЕТ СН'!$G$9+СВЦЭМ!$D$10+'СЕТ СН'!$G$6-'СЕТ СН'!$G$19</f>
        <v>1933.09550274</v>
      </c>
      <c r="S60" s="36">
        <f>SUMIFS(СВЦЭМ!$C$39:$C$758,СВЦЭМ!$A$39:$A$758,$A60,СВЦЭМ!$B$39:$B$758,S$47)+'СЕТ СН'!$G$9+СВЦЭМ!$D$10+'СЕТ СН'!$G$6-'СЕТ СН'!$G$19</f>
        <v>1930.39236091</v>
      </c>
      <c r="T60" s="36">
        <f>SUMIFS(СВЦЭМ!$C$39:$C$758,СВЦЭМ!$A$39:$A$758,$A60,СВЦЭМ!$B$39:$B$758,T$47)+'СЕТ СН'!$G$9+СВЦЭМ!$D$10+'СЕТ СН'!$G$6-'СЕТ СН'!$G$19</f>
        <v>1875.30454186</v>
      </c>
      <c r="U60" s="36">
        <f>SUMIFS(СВЦЭМ!$C$39:$C$758,СВЦЭМ!$A$39:$A$758,$A60,СВЦЭМ!$B$39:$B$758,U$47)+'СЕТ СН'!$G$9+СВЦЭМ!$D$10+'СЕТ СН'!$G$6-'СЕТ СН'!$G$19</f>
        <v>1906.5776292800001</v>
      </c>
      <c r="V60" s="36">
        <f>SUMIFS(СВЦЭМ!$C$39:$C$758,СВЦЭМ!$A$39:$A$758,$A60,СВЦЭМ!$B$39:$B$758,V$47)+'СЕТ СН'!$G$9+СВЦЭМ!$D$10+'СЕТ СН'!$G$6-'СЕТ СН'!$G$19</f>
        <v>1929.9083204399999</v>
      </c>
      <c r="W60" s="36">
        <f>SUMIFS(СВЦЭМ!$C$39:$C$758,СВЦЭМ!$A$39:$A$758,$A60,СВЦЭМ!$B$39:$B$758,W$47)+'СЕТ СН'!$G$9+СВЦЭМ!$D$10+'СЕТ СН'!$G$6-'СЕТ СН'!$G$19</f>
        <v>1942.3150848299999</v>
      </c>
      <c r="X60" s="36">
        <f>SUMIFS(СВЦЭМ!$C$39:$C$758,СВЦЭМ!$A$39:$A$758,$A60,СВЦЭМ!$B$39:$B$758,X$47)+'СЕТ СН'!$G$9+СВЦЭМ!$D$10+'СЕТ СН'!$G$6-'СЕТ СН'!$G$19</f>
        <v>1944.17883566</v>
      </c>
      <c r="Y60" s="36">
        <f>SUMIFS(СВЦЭМ!$C$39:$C$758,СВЦЭМ!$A$39:$A$758,$A60,СВЦЭМ!$B$39:$B$758,Y$47)+'СЕТ СН'!$G$9+СВЦЭМ!$D$10+'СЕТ СН'!$G$6-'СЕТ СН'!$G$19</f>
        <v>1995.3026961</v>
      </c>
    </row>
    <row r="61" spans="1:25" ht="15.75" x14ac:dyDescent="0.2">
      <c r="A61" s="35">
        <f t="shared" si="1"/>
        <v>45610</v>
      </c>
      <c r="B61" s="36">
        <f>SUMIFS(СВЦЭМ!$C$39:$C$758,СВЦЭМ!$A$39:$A$758,$A61,СВЦЭМ!$B$39:$B$758,B$47)+'СЕТ СН'!$G$9+СВЦЭМ!$D$10+'СЕТ СН'!$G$6-'СЕТ СН'!$G$19</f>
        <v>1976.0080502200001</v>
      </c>
      <c r="C61" s="36">
        <f>SUMIFS(СВЦЭМ!$C$39:$C$758,СВЦЭМ!$A$39:$A$758,$A61,СВЦЭМ!$B$39:$B$758,C$47)+'СЕТ СН'!$G$9+СВЦЭМ!$D$10+'СЕТ СН'!$G$6-'СЕТ СН'!$G$19</f>
        <v>2026.0140223999999</v>
      </c>
      <c r="D61" s="36">
        <f>SUMIFS(СВЦЭМ!$C$39:$C$758,СВЦЭМ!$A$39:$A$758,$A61,СВЦЭМ!$B$39:$B$758,D$47)+'СЕТ СН'!$G$9+СВЦЭМ!$D$10+'СЕТ СН'!$G$6-'СЕТ СН'!$G$19</f>
        <v>2047.3066937900001</v>
      </c>
      <c r="E61" s="36">
        <f>SUMIFS(СВЦЭМ!$C$39:$C$758,СВЦЭМ!$A$39:$A$758,$A61,СВЦЭМ!$B$39:$B$758,E$47)+'СЕТ СН'!$G$9+СВЦЭМ!$D$10+'СЕТ СН'!$G$6-'СЕТ СН'!$G$19</f>
        <v>2066.1414209300001</v>
      </c>
      <c r="F61" s="36">
        <f>SUMIFS(СВЦЭМ!$C$39:$C$758,СВЦЭМ!$A$39:$A$758,$A61,СВЦЭМ!$B$39:$B$758,F$47)+'СЕТ СН'!$G$9+СВЦЭМ!$D$10+'СЕТ СН'!$G$6-'СЕТ СН'!$G$19</f>
        <v>2066.58029098</v>
      </c>
      <c r="G61" s="36">
        <f>SUMIFS(СВЦЭМ!$C$39:$C$758,СВЦЭМ!$A$39:$A$758,$A61,СВЦЭМ!$B$39:$B$758,G$47)+'СЕТ СН'!$G$9+СВЦЭМ!$D$10+'СЕТ СН'!$G$6-'СЕТ СН'!$G$19</f>
        <v>2042.04790381</v>
      </c>
      <c r="H61" s="36">
        <f>SUMIFS(СВЦЭМ!$C$39:$C$758,СВЦЭМ!$A$39:$A$758,$A61,СВЦЭМ!$B$39:$B$758,H$47)+'СЕТ СН'!$G$9+СВЦЭМ!$D$10+'СЕТ СН'!$G$6-'СЕТ СН'!$G$19</f>
        <v>2003.07174078</v>
      </c>
      <c r="I61" s="36">
        <f>SUMIFS(СВЦЭМ!$C$39:$C$758,СВЦЭМ!$A$39:$A$758,$A61,СВЦЭМ!$B$39:$B$758,I$47)+'СЕТ СН'!$G$9+СВЦЭМ!$D$10+'СЕТ СН'!$G$6-'СЕТ СН'!$G$19</f>
        <v>1942.63939424</v>
      </c>
      <c r="J61" s="36">
        <f>SUMIFS(СВЦЭМ!$C$39:$C$758,СВЦЭМ!$A$39:$A$758,$A61,СВЦЭМ!$B$39:$B$758,J$47)+'СЕТ СН'!$G$9+СВЦЭМ!$D$10+'СЕТ СН'!$G$6-'СЕТ СН'!$G$19</f>
        <v>1916.2545421499999</v>
      </c>
      <c r="K61" s="36">
        <f>SUMIFS(СВЦЭМ!$C$39:$C$758,СВЦЭМ!$A$39:$A$758,$A61,СВЦЭМ!$B$39:$B$758,K$47)+'СЕТ СН'!$G$9+СВЦЭМ!$D$10+'СЕТ СН'!$G$6-'СЕТ СН'!$G$19</f>
        <v>1896.0037202799999</v>
      </c>
      <c r="L61" s="36">
        <f>SUMIFS(СВЦЭМ!$C$39:$C$758,СВЦЭМ!$A$39:$A$758,$A61,СВЦЭМ!$B$39:$B$758,L$47)+'СЕТ СН'!$G$9+СВЦЭМ!$D$10+'СЕТ СН'!$G$6-'СЕТ СН'!$G$19</f>
        <v>1898.5123156300001</v>
      </c>
      <c r="M61" s="36">
        <f>SUMIFS(СВЦЭМ!$C$39:$C$758,СВЦЭМ!$A$39:$A$758,$A61,СВЦЭМ!$B$39:$B$758,M$47)+'СЕТ СН'!$G$9+СВЦЭМ!$D$10+'СЕТ СН'!$G$6-'СЕТ СН'!$G$19</f>
        <v>1904.28102141</v>
      </c>
      <c r="N61" s="36">
        <f>SUMIFS(СВЦЭМ!$C$39:$C$758,СВЦЭМ!$A$39:$A$758,$A61,СВЦЭМ!$B$39:$B$758,N$47)+'СЕТ СН'!$G$9+СВЦЭМ!$D$10+'СЕТ СН'!$G$6-'СЕТ СН'!$G$19</f>
        <v>1954.6122780200001</v>
      </c>
      <c r="O61" s="36">
        <f>SUMIFS(СВЦЭМ!$C$39:$C$758,СВЦЭМ!$A$39:$A$758,$A61,СВЦЭМ!$B$39:$B$758,O$47)+'СЕТ СН'!$G$9+СВЦЭМ!$D$10+'СЕТ СН'!$G$6-'СЕТ СН'!$G$19</f>
        <v>1945.77141912</v>
      </c>
      <c r="P61" s="36">
        <f>SUMIFS(СВЦЭМ!$C$39:$C$758,СВЦЭМ!$A$39:$A$758,$A61,СВЦЭМ!$B$39:$B$758,P$47)+'СЕТ СН'!$G$9+СВЦЭМ!$D$10+'СЕТ СН'!$G$6-'СЕТ СН'!$G$19</f>
        <v>1941.66079053</v>
      </c>
      <c r="Q61" s="36">
        <f>SUMIFS(СВЦЭМ!$C$39:$C$758,СВЦЭМ!$A$39:$A$758,$A61,СВЦЭМ!$B$39:$B$758,Q$47)+'СЕТ СН'!$G$9+СВЦЭМ!$D$10+'СЕТ СН'!$G$6-'СЕТ СН'!$G$19</f>
        <v>1946.9781998599999</v>
      </c>
      <c r="R61" s="36">
        <f>SUMIFS(СВЦЭМ!$C$39:$C$758,СВЦЭМ!$A$39:$A$758,$A61,СВЦЭМ!$B$39:$B$758,R$47)+'СЕТ СН'!$G$9+СВЦЭМ!$D$10+'СЕТ СН'!$G$6-'СЕТ СН'!$G$19</f>
        <v>1935.97992396</v>
      </c>
      <c r="S61" s="36">
        <f>SUMIFS(СВЦЭМ!$C$39:$C$758,СВЦЭМ!$A$39:$A$758,$A61,СВЦЭМ!$B$39:$B$758,S$47)+'СЕТ СН'!$G$9+СВЦЭМ!$D$10+'СЕТ СН'!$G$6-'СЕТ СН'!$G$19</f>
        <v>1914.4999403300001</v>
      </c>
      <c r="T61" s="36">
        <f>SUMIFS(СВЦЭМ!$C$39:$C$758,СВЦЭМ!$A$39:$A$758,$A61,СВЦЭМ!$B$39:$B$758,T$47)+'СЕТ СН'!$G$9+СВЦЭМ!$D$10+'СЕТ СН'!$G$6-'СЕТ СН'!$G$19</f>
        <v>1836.50840014</v>
      </c>
      <c r="U61" s="36">
        <f>SUMIFS(СВЦЭМ!$C$39:$C$758,СВЦЭМ!$A$39:$A$758,$A61,СВЦЭМ!$B$39:$B$758,U$47)+'СЕТ СН'!$G$9+СВЦЭМ!$D$10+'СЕТ СН'!$G$6-'СЕТ СН'!$G$19</f>
        <v>1867.3643942000001</v>
      </c>
      <c r="V61" s="36">
        <f>SUMIFS(СВЦЭМ!$C$39:$C$758,СВЦЭМ!$A$39:$A$758,$A61,СВЦЭМ!$B$39:$B$758,V$47)+'СЕТ СН'!$G$9+СВЦЭМ!$D$10+'СЕТ СН'!$G$6-'СЕТ СН'!$G$19</f>
        <v>1891.93984729</v>
      </c>
      <c r="W61" s="36">
        <f>SUMIFS(СВЦЭМ!$C$39:$C$758,СВЦЭМ!$A$39:$A$758,$A61,СВЦЭМ!$B$39:$B$758,W$47)+'СЕТ СН'!$G$9+СВЦЭМ!$D$10+'СЕТ СН'!$G$6-'СЕТ СН'!$G$19</f>
        <v>1909.49109129</v>
      </c>
      <c r="X61" s="36">
        <f>SUMIFS(СВЦЭМ!$C$39:$C$758,СВЦЭМ!$A$39:$A$758,$A61,СВЦЭМ!$B$39:$B$758,X$47)+'СЕТ СН'!$G$9+СВЦЭМ!$D$10+'СЕТ СН'!$G$6-'СЕТ СН'!$G$19</f>
        <v>1935.20126319</v>
      </c>
      <c r="Y61" s="36">
        <f>SUMIFS(СВЦЭМ!$C$39:$C$758,СВЦЭМ!$A$39:$A$758,$A61,СВЦЭМ!$B$39:$B$758,Y$47)+'СЕТ СН'!$G$9+СВЦЭМ!$D$10+'СЕТ СН'!$G$6-'СЕТ СН'!$G$19</f>
        <v>1958.65072788</v>
      </c>
    </row>
    <row r="62" spans="1:25" ht="15.75" x14ac:dyDescent="0.2">
      <c r="A62" s="35">
        <f t="shared" si="1"/>
        <v>45611</v>
      </c>
      <c r="B62" s="36">
        <f>SUMIFS(СВЦЭМ!$C$39:$C$758,СВЦЭМ!$A$39:$A$758,$A62,СВЦЭМ!$B$39:$B$758,B$47)+'СЕТ СН'!$G$9+СВЦЭМ!$D$10+'СЕТ СН'!$G$6-'СЕТ СН'!$G$19</f>
        <v>2036.7795221399999</v>
      </c>
      <c r="C62" s="36">
        <f>SUMIFS(СВЦЭМ!$C$39:$C$758,СВЦЭМ!$A$39:$A$758,$A62,СВЦЭМ!$B$39:$B$758,C$47)+'СЕТ СН'!$G$9+СВЦЭМ!$D$10+'СЕТ СН'!$G$6-'СЕТ СН'!$G$19</f>
        <v>2092.29601662</v>
      </c>
      <c r="D62" s="36">
        <f>SUMIFS(СВЦЭМ!$C$39:$C$758,СВЦЭМ!$A$39:$A$758,$A62,СВЦЭМ!$B$39:$B$758,D$47)+'СЕТ СН'!$G$9+СВЦЭМ!$D$10+'СЕТ СН'!$G$6-'СЕТ СН'!$G$19</f>
        <v>2106.79554723</v>
      </c>
      <c r="E62" s="36">
        <f>SUMIFS(СВЦЭМ!$C$39:$C$758,СВЦЭМ!$A$39:$A$758,$A62,СВЦЭМ!$B$39:$B$758,E$47)+'СЕТ СН'!$G$9+СВЦЭМ!$D$10+'СЕТ СН'!$G$6-'СЕТ СН'!$G$19</f>
        <v>2109.1306974499998</v>
      </c>
      <c r="F62" s="36">
        <f>SUMIFS(СВЦЭМ!$C$39:$C$758,СВЦЭМ!$A$39:$A$758,$A62,СВЦЭМ!$B$39:$B$758,F$47)+'СЕТ СН'!$G$9+СВЦЭМ!$D$10+'СЕТ СН'!$G$6-'СЕТ СН'!$G$19</f>
        <v>2100.1063023900001</v>
      </c>
      <c r="G62" s="36">
        <f>SUMIFS(СВЦЭМ!$C$39:$C$758,СВЦЭМ!$A$39:$A$758,$A62,СВЦЭМ!$B$39:$B$758,G$47)+'СЕТ СН'!$G$9+СВЦЭМ!$D$10+'СЕТ СН'!$G$6-'СЕТ СН'!$G$19</f>
        <v>2084.6132075</v>
      </c>
      <c r="H62" s="36">
        <f>SUMIFS(СВЦЭМ!$C$39:$C$758,СВЦЭМ!$A$39:$A$758,$A62,СВЦЭМ!$B$39:$B$758,H$47)+'СЕТ СН'!$G$9+СВЦЭМ!$D$10+'СЕТ СН'!$G$6-'СЕТ СН'!$G$19</f>
        <v>2024.1191513000001</v>
      </c>
      <c r="I62" s="36">
        <f>SUMIFS(СВЦЭМ!$C$39:$C$758,СВЦЭМ!$A$39:$A$758,$A62,СВЦЭМ!$B$39:$B$758,I$47)+'СЕТ СН'!$G$9+СВЦЭМ!$D$10+'СЕТ СН'!$G$6-'СЕТ СН'!$G$19</f>
        <v>1946.2249072</v>
      </c>
      <c r="J62" s="36">
        <f>SUMIFS(СВЦЭМ!$C$39:$C$758,СВЦЭМ!$A$39:$A$758,$A62,СВЦЭМ!$B$39:$B$758,J$47)+'СЕТ СН'!$G$9+СВЦЭМ!$D$10+'СЕТ СН'!$G$6-'СЕТ СН'!$G$19</f>
        <v>1898.9797307900001</v>
      </c>
      <c r="K62" s="36">
        <f>SUMIFS(СВЦЭМ!$C$39:$C$758,СВЦЭМ!$A$39:$A$758,$A62,СВЦЭМ!$B$39:$B$758,K$47)+'СЕТ СН'!$G$9+СВЦЭМ!$D$10+'СЕТ СН'!$G$6-'СЕТ СН'!$G$19</f>
        <v>1849.86970894</v>
      </c>
      <c r="L62" s="36">
        <f>SUMIFS(СВЦЭМ!$C$39:$C$758,СВЦЭМ!$A$39:$A$758,$A62,СВЦЭМ!$B$39:$B$758,L$47)+'СЕТ СН'!$G$9+СВЦЭМ!$D$10+'СЕТ СН'!$G$6-'СЕТ СН'!$G$19</f>
        <v>1884.19207235</v>
      </c>
      <c r="M62" s="36">
        <f>SUMIFS(СВЦЭМ!$C$39:$C$758,СВЦЭМ!$A$39:$A$758,$A62,СВЦЭМ!$B$39:$B$758,M$47)+'СЕТ СН'!$G$9+СВЦЭМ!$D$10+'СЕТ СН'!$G$6-'СЕТ СН'!$G$19</f>
        <v>1919.7786129900001</v>
      </c>
      <c r="N62" s="36">
        <f>SUMIFS(СВЦЭМ!$C$39:$C$758,СВЦЭМ!$A$39:$A$758,$A62,СВЦЭМ!$B$39:$B$758,N$47)+'СЕТ СН'!$G$9+СВЦЭМ!$D$10+'СЕТ СН'!$G$6-'СЕТ СН'!$G$19</f>
        <v>1954.25336348</v>
      </c>
      <c r="O62" s="36">
        <f>SUMIFS(СВЦЭМ!$C$39:$C$758,СВЦЭМ!$A$39:$A$758,$A62,СВЦЭМ!$B$39:$B$758,O$47)+'СЕТ СН'!$G$9+СВЦЭМ!$D$10+'СЕТ СН'!$G$6-'СЕТ СН'!$G$19</f>
        <v>1938.32138517</v>
      </c>
      <c r="P62" s="36">
        <f>SUMIFS(СВЦЭМ!$C$39:$C$758,СВЦЭМ!$A$39:$A$758,$A62,СВЦЭМ!$B$39:$B$758,P$47)+'СЕТ СН'!$G$9+СВЦЭМ!$D$10+'СЕТ СН'!$G$6-'СЕТ СН'!$G$19</f>
        <v>1952.6416066900001</v>
      </c>
      <c r="Q62" s="36">
        <f>SUMIFS(СВЦЭМ!$C$39:$C$758,СВЦЭМ!$A$39:$A$758,$A62,СВЦЭМ!$B$39:$B$758,Q$47)+'СЕТ СН'!$G$9+СВЦЭМ!$D$10+'СЕТ СН'!$G$6-'СЕТ СН'!$G$19</f>
        <v>1945.0714066</v>
      </c>
      <c r="R62" s="36">
        <f>SUMIFS(СВЦЭМ!$C$39:$C$758,СВЦЭМ!$A$39:$A$758,$A62,СВЦЭМ!$B$39:$B$758,R$47)+'СЕТ СН'!$G$9+СВЦЭМ!$D$10+'СЕТ СН'!$G$6-'СЕТ СН'!$G$19</f>
        <v>1945.31524891</v>
      </c>
      <c r="S62" s="36">
        <f>SUMIFS(СВЦЭМ!$C$39:$C$758,СВЦЭМ!$A$39:$A$758,$A62,СВЦЭМ!$B$39:$B$758,S$47)+'СЕТ СН'!$G$9+СВЦЭМ!$D$10+'СЕТ СН'!$G$6-'СЕТ СН'!$G$19</f>
        <v>1938.32237427</v>
      </c>
      <c r="T62" s="36">
        <f>SUMIFS(СВЦЭМ!$C$39:$C$758,СВЦЭМ!$A$39:$A$758,$A62,СВЦЭМ!$B$39:$B$758,T$47)+'СЕТ СН'!$G$9+СВЦЭМ!$D$10+'СЕТ СН'!$G$6-'СЕТ СН'!$G$19</f>
        <v>1854.7927726299999</v>
      </c>
      <c r="U62" s="36">
        <f>SUMIFS(СВЦЭМ!$C$39:$C$758,СВЦЭМ!$A$39:$A$758,$A62,СВЦЭМ!$B$39:$B$758,U$47)+'СЕТ СН'!$G$9+СВЦЭМ!$D$10+'СЕТ СН'!$G$6-'СЕТ СН'!$G$19</f>
        <v>1886.61376182</v>
      </c>
      <c r="V62" s="36">
        <f>SUMIFS(СВЦЭМ!$C$39:$C$758,СВЦЭМ!$A$39:$A$758,$A62,СВЦЭМ!$B$39:$B$758,V$47)+'СЕТ СН'!$G$9+СВЦЭМ!$D$10+'СЕТ СН'!$G$6-'СЕТ СН'!$G$19</f>
        <v>1903.9387190899999</v>
      </c>
      <c r="W62" s="36">
        <f>SUMIFS(СВЦЭМ!$C$39:$C$758,СВЦЭМ!$A$39:$A$758,$A62,СВЦЭМ!$B$39:$B$758,W$47)+'СЕТ СН'!$G$9+СВЦЭМ!$D$10+'СЕТ СН'!$G$6-'СЕТ СН'!$G$19</f>
        <v>1908.95893002</v>
      </c>
      <c r="X62" s="36">
        <f>SUMIFS(СВЦЭМ!$C$39:$C$758,СВЦЭМ!$A$39:$A$758,$A62,СВЦЭМ!$B$39:$B$758,X$47)+'СЕТ СН'!$G$9+СВЦЭМ!$D$10+'СЕТ СН'!$G$6-'СЕТ СН'!$G$19</f>
        <v>1917.5713106400001</v>
      </c>
      <c r="Y62" s="36">
        <f>SUMIFS(СВЦЭМ!$C$39:$C$758,СВЦЭМ!$A$39:$A$758,$A62,СВЦЭМ!$B$39:$B$758,Y$47)+'СЕТ СН'!$G$9+СВЦЭМ!$D$10+'СЕТ СН'!$G$6-'СЕТ СН'!$G$19</f>
        <v>1981.47026716</v>
      </c>
    </row>
    <row r="63" spans="1:25" ht="15.75" x14ac:dyDescent="0.2">
      <c r="A63" s="35">
        <f t="shared" si="1"/>
        <v>45612</v>
      </c>
      <c r="B63" s="36">
        <f>SUMIFS(СВЦЭМ!$C$39:$C$758,СВЦЭМ!$A$39:$A$758,$A63,СВЦЭМ!$B$39:$B$758,B$47)+'СЕТ СН'!$G$9+СВЦЭМ!$D$10+'СЕТ СН'!$G$6-'СЕТ СН'!$G$19</f>
        <v>1862.0264638000001</v>
      </c>
      <c r="C63" s="36">
        <f>SUMIFS(СВЦЭМ!$C$39:$C$758,СВЦЭМ!$A$39:$A$758,$A63,СВЦЭМ!$B$39:$B$758,C$47)+'СЕТ СН'!$G$9+СВЦЭМ!$D$10+'СЕТ СН'!$G$6-'СЕТ СН'!$G$19</f>
        <v>1904.90700029</v>
      </c>
      <c r="D63" s="36">
        <f>SUMIFS(СВЦЭМ!$C$39:$C$758,СВЦЭМ!$A$39:$A$758,$A63,СВЦЭМ!$B$39:$B$758,D$47)+'СЕТ СН'!$G$9+СВЦЭМ!$D$10+'СЕТ СН'!$G$6-'СЕТ СН'!$G$19</f>
        <v>1918.38405822</v>
      </c>
      <c r="E63" s="36">
        <f>SUMIFS(СВЦЭМ!$C$39:$C$758,СВЦЭМ!$A$39:$A$758,$A63,СВЦЭМ!$B$39:$B$758,E$47)+'СЕТ СН'!$G$9+СВЦЭМ!$D$10+'СЕТ СН'!$G$6-'СЕТ СН'!$G$19</f>
        <v>1912.18554976</v>
      </c>
      <c r="F63" s="36">
        <f>SUMIFS(СВЦЭМ!$C$39:$C$758,СВЦЭМ!$A$39:$A$758,$A63,СВЦЭМ!$B$39:$B$758,F$47)+'СЕТ СН'!$G$9+СВЦЭМ!$D$10+'СЕТ СН'!$G$6-'СЕТ СН'!$G$19</f>
        <v>1919.8462939999999</v>
      </c>
      <c r="G63" s="36">
        <f>SUMIFS(СВЦЭМ!$C$39:$C$758,СВЦЭМ!$A$39:$A$758,$A63,СВЦЭМ!$B$39:$B$758,G$47)+'СЕТ СН'!$G$9+СВЦЭМ!$D$10+'СЕТ СН'!$G$6-'СЕТ СН'!$G$19</f>
        <v>1921.0556590900001</v>
      </c>
      <c r="H63" s="36">
        <f>SUMIFS(СВЦЭМ!$C$39:$C$758,СВЦЭМ!$A$39:$A$758,$A63,СВЦЭМ!$B$39:$B$758,H$47)+'СЕТ СН'!$G$9+СВЦЭМ!$D$10+'СЕТ СН'!$G$6-'СЕТ СН'!$G$19</f>
        <v>1935.9545976700001</v>
      </c>
      <c r="I63" s="36">
        <f>SUMIFS(СВЦЭМ!$C$39:$C$758,СВЦЭМ!$A$39:$A$758,$A63,СВЦЭМ!$B$39:$B$758,I$47)+'СЕТ СН'!$G$9+СВЦЭМ!$D$10+'СЕТ СН'!$G$6-'СЕТ СН'!$G$19</f>
        <v>1920.4371506699999</v>
      </c>
      <c r="J63" s="36">
        <f>SUMIFS(СВЦЭМ!$C$39:$C$758,СВЦЭМ!$A$39:$A$758,$A63,СВЦЭМ!$B$39:$B$758,J$47)+'СЕТ СН'!$G$9+СВЦЭМ!$D$10+'СЕТ СН'!$G$6-'СЕТ СН'!$G$19</f>
        <v>1864.2001025899999</v>
      </c>
      <c r="K63" s="36">
        <f>SUMIFS(СВЦЭМ!$C$39:$C$758,СВЦЭМ!$A$39:$A$758,$A63,СВЦЭМ!$B$39:$B$758,K$47)+'СЕТ СН'!$G$9+СВЦЭМ!$D$10+'СЕТ СН'!$G$6-'СЕТ СН'!$G$19</f>
        <v>1778.38386154</v>
      </c>
      <c r="L63" s="36">
        <f>SUMIFS(СВЦЭМ!$C$39:$C$758,СВЦЭМ!$A$39:$A$758,$A63,СВЦЭМ!$B$39:$B$758,L$47)+'СЕТ СН'!$G$9+СВЦЭМ!$D$10+'СЕТ СН'!$G$6-'СЕТ СН'!$G$19</f>
        <v>1742.43897638</v>
      </c>
      <c r="M63" s="36">
        <f>SUMIFS(СВЦЭМ!$C$39:$C$758,СВЦЭМ!$A$39:$A$758,$A63,СВЦЭМ!$B$39:$B$758,M$47)+'СЕТ СН'!$G$9+СВЦЭМ!$D$10+'СЕТ СН'!$G$6-'СЕТ СН'!$G$19</f>
        <v>1756.9760158199999</v>
      </c>
      <c r="N63" s="36">
        <f>SUMIFS(СВЦЭМ!$C$39:$C$758,СВЦЭМ!$A$39:$A$758,$A63,СВЦЭМ!$B$39:$B$758,N$47)+'СЕТ СН'!$G$9+СВЦЭМ!$D$10+'СЕТ СН'!$G$6-'СЕТ СН'!$G$19</f>
        <v>1774.4118572899999</v>
      </c>
      <c r="O63" s="36">
        <f>SUMIFS(СВЦЭМ!$C$39:$C$758,СВЦЭМ!$A$39:$A$758,$A63,СВЦЭМ!$B$39:$B$758,O$47)+'СЕТ СН'!$G$9+СВЦЭМ!$D$10+'СЕТ СН'!$G$6-'СЕТ СН'!$G$19</f>
        <v>1787.59199767</v>
      </c>
      <c r="P63" s="36">
        <f>SUMIFS(СВЦЭМ!$C$39:$C$758,СВЦЭМ!$A$39:$A$758,$A63,СВЦЭМ!$B$39:$B$758,P$47)+'СЕТ СН'!$G$9+СВЦЭМ!$D$10+'СЕТ СН'!$G$6-'СЕТ СН'!$G$19</f>
        <v>1802.6802040299999</v>
      </c>
      <c r="Q63" s="36">
        <f>SUMIFS(СВЦЭМ!$C$39:$C$758,СВЦЭМ!$A$39:$A$758,$A63,СВЦЭМ!$B$39:$B$758,Q$47)+'СЕТ СН'!$G$9+СВЦЭМ!$D$10+'СЕТ СН'!$G$6-'СЕТ СН'!$G$19</f>
        <v>1807.29601699</v>
      </c>
      <c r="R63" s="36">
        <f>SUMIFS(СВЦЭМ!$C$39:$C$758,СВЦЭМ!$A$39:$A$758,$A63,СВЦЭМ!$B$39:$B$758,R$47)+'СЕТ СН'!$G$9+СВЦЭМ!$D$10+'СЕТ СН'!$G$6-'СЕТ СН'!$G$19</f>
        <v>1822.40116397</v>
      </c>
      <c r="S63" s="36">
        <f>SUMIFS(СВЦЭМ!$C$39:$C$758,СВЦЭМ!$A$39:$A$758,$A63,СВЦЭМ!$B$39:$B$758,S$47)+'СЕТ СН'!$G$9+СВЦЭМ!$D$10+'СЕТ СН'!$G$6-'СЕТ СН'!$G$19</f>
        <v>1816.5238975</v>
      </c>
      <c r="T63" s="36">
        <f>SUMIFS(СВЦЭМ!$C$39:$C$758,СВЦЭМ!$A$39:$A$758,$A63,СВЦЭМ!$B$39:$B$758,T$47)+'СЕТ СН'!$G$9+СВЦЭМ!$D$10+'СЕТ СН'!$G$6-'СЕТ СН'!$G$19</f>
        <v>1768.5124257699999</v>
      </c>
      <c r="U63" s="36">
        <f>SUMIFS(СВЦЭМ!$C$39:$C$758,СВЦЭМ!$A$39:$A$758,$A63,СВЦЭМ!$B$39:$B$758,U$47)+'СЕТ СН'!$G$9+СВЦЭМ!$D$10+'СЕТ СН'!$G$6-'СЕТ СН'!$G$19</f>
        <v>1787.27683039</v>
      </c>
      <c r="V63" s="36">
        <f>SUMIFS(СВЦЭМ!$C$39:$C$758,СВЦЭМ!$A$39:$A$758,$A63,СВЦЭМ!$B$39:$B$758,V$47)+'СЕТ СН'!$G$9+СВЦЭМ!$D$10+'СЕТ СН'!$G$6-'СЕТ СН'!$G$19</f>
        <v>1801.5775029199999</v>
      </c>
      <c r="W63" s="36">
        <f>SUMIFS(СВЦЭМ!$C$39:$C$758,СВЦЭМ!$A$39:$A$758,$A63,СВЦЭМ!$B$39:$B$758,W$47)+'СЕТ СН'!$G$9+СВЦЭМ!$D$10+'СЕТ СН'!$G$6-'СЕТ СН'!$G$19</f>
        <v>1795.5734187200001</v>
      </c>
      <c r="X63" s="36">
        <f>SUMIFS(СВЦЭМ!$C$39:$C$758,СВЦЭМ!$A$39:$A$758,$A63,СВЦЭМ!$B$39:$B$758,X$47)+'СЕТ СН'!$G$9+СВЦЭМ!$D$10+'СЕТ СН'!$G$6-'СЕТ СН'!$G$19</f>
        <v>1845.11499052</v>
      </c>
      <c r="Y63" s="36">
        <f>SUMIFS(СВЦЭМ!$C$39:$C$758,СВЦЭМ!$A$39:$A$758,$A63,СВЦЭМ!$B$39:$B$758,Y$47)+'СЕТ СН'!$G$9+СВЦЭМ!$D$10+'СЕТ СН'!$G$6-'СЕТ СН'!$G$19</f>
        <v>1879.08918012</v>
      </c>
    </row>
    <row r="64" spans="1:25" ht="15.75" x14ac:dyDescent="0.2">
      <c r="A64" s="35">
        <f t="shared" si="1"/>
        <v>45613</v>
      </c>
      <c r="B64" s="36">
        <f>SUMIFS(СВЦЭМ!$C$39:$C$758,СВЦЭМ!$A$39:$A$758,$A64,СВЦЭМ!$B$39:$B$758,B$47)+'СЕТ СН'!$G$9+СВЦЭМ!$D$10+'СЕТ СН'!$G$6-'СЕТ СН'!$G$19</f>
        <v>1915.22680373</v>
      </c>
      <c r="C64" s="36">
        <f>SUMIFS(СВЦЭМ!$C$39:$C$758,СВЦЭМ!$A$39:$A$758,$A64,СВЦЭМ!$B$39:$B$758,C$47)+'СЕТ СН'!$G$9+СВЦЭМ!$D$10+'СЕТ СН'!$G$6-'СЕТ СН'!$G$19</f>
        <v>1955.88118609</v>
      </c>
      <c r="D64" s="36">
        <f>SUMIFS(СВЦЭМ!$C$39:$C$758,СВЦЭМ!$A$39:$A$758,$A64,СВЦЭМ!$B$39:$B$758,D$47)+'СЕТ СН'!$G$9+СВЦЭМ!$D$10+'СЕТ СН'!$G$6-'СЕТ СН'!$G$19</f>
        <v>1972.3910767499999</v>
      </c>
      <c r="E64" s="36">
        <f>SUMIFS(СВЦЭМ!$C$39:$C$758,СВЦЭМ!$A$39:$A$758,$A64,СВЦЭМ!$B$39:$B$758,E$47)+'СЕТ СН'!$G$9+СВЦЭМ!$D$10+'СЕТ СН'!$G$6-'СЕТ СН'!$G$19</f>
        <v>1987.94461374</v>
      </c>
      <c r="F64" s="36">
        <f>SUMIFS(СВЦЭМ!$C$39:$C$758,СВЦЭМ!$A$39:$A$758,$A64,СВЦЭМ!$B$39:$B$758,F$47)+'СЕТ СН'!$G$9+СВЦЭМ!$D$10+'СЕТ СН'!$G$6-'СЕТ СН'!$G$19</f>
        <v>1986.1468779700001</v>
      </c>
      <c r="G64" s="36">
        <f>SUMIFS(СВЦЭМ!$C$39:$C$758,СВЦЭМ!$A$39:$A$758,$A64,СВЦЭМ!$B$39:$B$758,G$47)+'СЕТ СН'!$G$9+СВЦЭМ!$D$10+'СЕТ СН'!$G$6-'СЕТ СН'!$G$19</f>
        <v>1983.9732345499999</v>
      </c>
      <c r="H64" s="36">
        <f>SUMIFS(СВЦЭМ!$C$39:$C$758,СВЦЭМ!$A$39:$A$758,$A64,СВЦЭМ!$B$39:$B$758,H$47)+'СЕТ СН'!$G$9+СВЦЭМ!$D$10+'СЕТ СН'!$G$6-'СЕТ СН'!$G$19</f>
        <v>1946.1086427400001</v>
      </c>
      <c r="I64" s="36">
        <f>SUMIFS(СВЦЭМ!$C$39:$C$758,СВЦЭМ!$A$39:$A$758,$A64,СВЦЭМ!$B$39:$B$758,I$47)+'СЕТ СН'!$G$9+СВЦЭМ!$D$10+'СЕТ СН'!$G$6-'СЕТ СН'!$G$19</f>
        <v>1914.83339819</v>
      </c>
      <c r="J64" s="36">
        <f>SUMIFS(СВЦЭМ!$C$39:$C$758,СВЦЭМ!$A$39:$A$758,$A64,СВЦЭМ!$B$39:$B$758,J$47)+'СЕТ СН'!$G$9+СВЦЭМ!$D$10+'СЕТ СН'!$G$6-'СЕТ СН'!$G$19</f>
        <v>1878.64741663</v>
      </c>
      <c r="K64" s="36">
        <f>SUMIFS(СВЦЭМ!$C$39:$C$758,СВЦЭМ!$A$39:$A$758,$A64,СВЦЭМ!$B$39:$B$758,K$47)+'СЕТ СН'!$G$9+СВЦЭМ!$D$10+'СЕТ СН'!$G$6-'СЕТ СН'!$G$19</f>
        <v>1797.30295869</v>
      </c>
      <c r="L64" s="36">
        <f>SUMIFS(СВЦЭМ!$C$39:$C$758,СВЦЭМ!$A$39:$A$758,$A64,СВЦЭМ!$B$39:$B$758,L$47)+'СЕТ СН'!$G$9+СВЦЭМ!$D$10+'СЕТ СН'!$G$6-'СЕТ СН'!$G$19</f>
        <v>1764.3403761500001</v>
      </c>
      <c r="M64" s="36">
        <f>SUMIFS(СВЦЭМ!$C$39:$C$758,СВЦЭМ!$A$39:$A$758,$A64,СВЦЭМ!$B$39:$B$758,M$47)+'СЕТ СН'!$G$9+СВЦЭМ!$D$10+'СЕТ СН'!$G$6-'СЕТ СН'!$G$19</f>
        <v>1760.7449043700001</v>
      </c>
      <c r="N64" s="36">
        <f>SUMIFS(СВЦЭМ!$C$39:$C$758,СВЦЭМ!$A$39:$A$758,$A64,СВЦЭМ!$B$39:$B$758,N$47)+'СЕТ СН'!$G$9+СВЦЭМ!$D$10+'СЕТ СН'!$G$6-'СЕТ СН'!$G$19</f>
        <v>1776.35444031</v>
      </c>
      <c r="O64" s="36">
        <f>SUMIFS(СВЦЭМ!$C$39:$C$758,СВЦЭМ!$A$39:$A$758,$A64,СВЦЭМ!$B$39:$B$758,O$47)+'СЕТ СН'!$G$9+СВЦЭМ!$D$10+'СЕТ СН'!$G$6-'СЕТ СН'!$G$19</f>
        <v>1797.8393890499999</v>
      </c>
      <c r="P64" s="36">
        <f>SUMIFS(СВЦЭМ!$C$39:$C$758,СВЦЭМ!$A$39:$A$758,$A64,СВЦЭМ!$B$39:$B$758,P$47)+'СЕТ СН'!$G$9+СВЦЭМ!$D$10+'СЕТ СН'!$G$6-'СЕТ СН'!$G$19</f>
        <v>1804.68244095</v>
      </c>
      <c r="Q64" s="36">
        <f>SUMIFS(СВЦЭМ!$C$39:$C$758,СВЦЭМ!$A$39:$A$758,$A64,СВЦЭМ!$B$39:$B$758,Q$47)+'СЕТ СН'!$G$9+СВЦЭМ!$D$10+'СЕТ СН'!$G$6-'СЕТ СН'!$G$19</f>
        <v>1812.3059006000001</v>
      </c>
      <c r="R64" s="36">
        <f>SUMIFS(СВЦЭМ!$C$39:$C$758,СВЦЭМ!$A$39:$A$758,$A64,СВЦЭМ!$B$39:$B$758,R$47)+'СЕТ СН'!$G$9+СВЦЭМ!$D$10+'СЕТ СН'!$G$6-'СЕТ СН'!$G$19</f>
        <v>1796.6813457999999</v>
      </c>
      <c r="S64" s="36">
        <f>SUMIFS(СВЦЭМ!$C$39:$C$758,СВЦЭМ!$A$39:$A$758,$A64,СВЦЭМ!$B$39:$B$758,S$47)+'СЕТ СН'!$G$9+СВЦЭМ!$D$10+'СЕТ СН'!$G$6-'СЕТ СН'!$G$19</f>
        <v>1769.3325578700001</v>
      </c>
      <c r="T64" s="36">
        <f>SUMIFS(СВЦЭМ!$C$39:$C$758,СВЦЭМ!$A$39:$A$758,$A64,СВЦЭМ!$B$39:$B$758,T$47)+'СЕТ СН'!$G$9+СВЦЭМ!$D$10+'СЕТ СН'!$G$6-'СЕТ СН'!$G$19</f>
        <v>1719.77898955</v>
      </c>
      <c r="U64" s="36">
        <f>SUMIFS(СВЦЭМ!$C$39:$C$758,СВЦЭМ!$A$39:$A$758,$A64,СВЦЭМ!$B$39:$B$758,U$47)+'СЕТ СН'!$G$9+СВЦЭМ!$D$10+'СЕТ СН'!$G$6-'СЕТ СН'!$G$19</f>
        <v>1728.6128533599999</v>
      </c>
      <c r="V64" s="36">
        <f>SUMIFS(СВЦЭМ!$C$39:$C$758,СВЦЭМ!$A$39:$A$758,$A64,СВЦЭМ!$B$39:$B$758,V$47)+'СЕТ СН'!$G$9+СВЦЭМ!$D$10+'СЕТ СН'!$G$6-'СЕТ СН'!$G$19</f>
        <v>1755.4650141100001</v>
      </c>
      <c r="W64" s="36">
        <f>SUMIFS(СВЦЭМ!$C$39:$C$758,СВЦЭМ!$A$39:$A$758,$A64,СВЦЭМ!$B$39:$B$758,W$47)+'СЕТ СН'!$G$9+СВЦЭМ!$D$10+'СЕТ СН'!$G$6-'СЕТ СН'!$G$19</f>
        <v>1775.0618154599999</v>
      </c>
      <c r="X64" s="36">
        <f>SUMIFS(СВЦЭМ!$C$39:$C$758,СВЦЭМ!$A$39:$A$758,$A64,СВЦЭМ!$B$39:$B$758,X$47)+'СЕТ СН'!$G$9+СВЦЭМ!$D$10+'СЕТ СН'!$G$6-'СЕТ СН'!$G$19</f>
        <v>1820.2665861099999</v>
      </c>
      <c r="Y64" s="36">
        <f>SUMIFS(СВЦЭМ!$C$39:$C$758,СВЦЭМ!$A$39:$A$758,$A64,СВЦЭМ!$B$39:$B$758,Y$47)+'СЕТ СН'!$G$9+СВЦЭМ!$D$10+'СЕТ СН'!$G$6-'СЕТ СН'!$G$19</f>
        <v>1862.4546834299999</v>
      </c>
    </row>
    <row r="65" spans="1:27" ht="15.75" x14ac:dyDescent="0.2">
      <c r="A65" s="35">
        <f t="shared" si="1"/>
        <v>45614</v>
      </c>
      <c r="B65" s="36">
        <f>SUMIFS(СВЦЭМ!$C$39:$C$758,СВЦЭМ!$A$39:$A$758,$A65,СВЦЭМ!$B$39:$B$758,B$47)+'СЕТ СН'!$G$9+СВЦЭМ!$D$10+'СЕТ СН'!$G$6-'СЕТ СН'!$G$19</f>
        <v>1860.5278212400001</v>
      </c>
      <c r="C65" s="36">
        <f>SUMIFS(СВЦЭМ!$C$39:$C$758,СВЦЭМ!$A$39:$A$758,$A65,СВЦЭМ!$B$39:$B$758,C$47)+'СЕТ СН'!$G$9+СВЦЭМ!$D$10+'СЕТ СН'!$G$6-'СЕТ СН'!$G$19</f>
        <v>1914.43031206</v>
      </c>
      <c r="D65" s="36">
        <f>SUMIFS(СВЦЭМ!$C$39:$C$758,СВЦЭМ!$A$39:$A$758,$A65,СВЦЭМ!$B$39:$B$758,D$47)+'СЕТ СН'!$G$9+СВЦЭМ!$D$10+'СЕТ СН'!$G$6-'СЕТ СН'!$G$19</f>
        <v>1930.06819638</v>
      </c>
      <c r="E65" s="36">
        <f>SUMIFS(СВЦЭМ!$C$39:$C$758,СВЦЭМ!$A$39:$A$758,$A65,СВЦЭМ!$B$39:$B$758,E$47)+'СЕТ СН'!$G$9+СВЦЭМ!$D$10+'СЕТ СН'!$G$6-'СЕТ СН'!$G$19</f>
        <v>1939.0266436700001</v>
      </c>
      <c r="F65" s="36">
        <f>SUMIFS(СВЦЭМ!$C$39:$C$758,СВЦЭМ!$A$39:$A$758,$A65,СВЦЭМ!$B$39:$B$758,F$47)+'СЕТ СН'!$G$9+СВЦЭМ!$D$10+'СЕТ СН'!$G$6-'СЕТ СН'!$G$19</f>
        <v>1941.5888113200001</v>
      </c>
      <c r="G65" s="36">
        <f>SUMIFS(СВЦЭМ!$C$39:$C$758,СВЦЭМ!$A$39:$A$758,$A65,СВЦЭМ!$B$39:$B$758,G$47)+'СЕТ СН'!$G$9+СВЦЭМ!$D$10+'СЕТ СН'!$G$6-'СЕТ СН'!$G$19</f>
        <v>1915.4172952599999</v>
      </c>
      <c r="H65" s="36">
        <f>SUMIFS(СВЦЭМ!$C$39:$C$758,СВЦЭМ!$A$39:$A$758,$A65,СВЦЭМ!$B$39:$B$758,H$47)+'СЕТ СН'!$G$9+СВЦЭМ!$D$10+'СЕТ СН'!$G$6-'СЕТ СН'!$G$19</f>
        <v>1906.10110543</v>
      </c>
      <c r="I65" s="36">
        <f>SUMIFS(СВЦЭМ!$C$39:$C$758,СВЦЭМ!$A$39:$A$758,$A65,СВЦЭМ!$B$39:$B$758,I$47)+'СЕТ СН'!$G$9+СВЦЭМ!$D$10+'СЕТ СН'!$G$6-'СЕТ СН'!$G$19</f>
        <v>1896.07723351</v>
      </c>
      <c r="J65" s="36">
        <f>SUMIFS(СВЦЭМ!$C$39:$C$758,СВЦЭМ!$A$39:$A$758,$A65,СВЦЭМ!$B$39:$B$758,J$47)+'СЕТ СН'!$G$9+СВЦЭМ!$D$10+'СЕТ СН'!$G$6-'СЕТ СН'!$G$19</f>
        <v>1857.37079997</v>
      </c>
      <c r="K65" s="36">
        <f>SUMIFS(СВЦЭМ!$C$39:$C$758,СВЦЭМ!$A$39:$A$758,$A65,СВЦЭМ!$B$39:$B$758,K$47)+'СЕТ СН'!$G$9+СВЦЭМ!$D$10+'СЕТ СН'!$G$6-'СЕТ СН'!$G$19</f>
        <v>1825.98964673</v>
      </c>
      <c r="L65" s="36">
        <f>SUMIFS(СВЦЭМ!$C$39:$C$758,СВЦЭМ!$A$39:$A$758,$A65,СВЦЭМ!$B$39:$B$758,L$47)+'СЕТ СН'!$G$9+СВЦЭМ!$D$10+'СЕТ СН'!$G$6-'СЕТ СН'!$G$19</f>
        <v>1808.5910164899999</v>
      </c>
      <c r="M65" s="36">
        <f>SUMIFS(СВЦЭМ!$C$39:$C$758,СВЦЭМ!$A$39:$A$758,$A65,СВЦЭМ!$B$39:$B$758,M$47)+'СЕТ СН'!$G$9+СВЦЭМ!$D$10+'СЕТ СН'!$G$6-'СЕТ СН'!$G$19</f>
        <v>1831.68019635</v>
      </c>
      <c r="N65" s="36">
        <f>SUMIFS(СВЦЭМ!$C$39:$C$758,СВЦЭМ!$A$39:$A$758,$A65,СВЦЭМ!$B$39:$B$758,N$47)+'СЕТ СН'!$G$9+СВЦЭМ!$D$10+'СЕТ СН'!$G$6-'СЕТ СН'!$G$19</f>
        <v>1872.83264323</v>
      </c>
      <c r="O65" s="36">
        <f>SUMIFS(СВЦЭМ!$C$39:$C$758,СВЦЭМ!$A$39:$A$758,$A65,СВЦЭМ!$B$39:$B$758,O$47)+'СЕТ СН'!$G$9+СВЦЭМ!$D$10+'СЕТ СН'!$G$6-'СЕТ СН'!$G$19</f>
        <v>1849.5627992300001</v>
      </c>
      <c r="P65" s="36">
        <f>SUMIFS(СВЦЭМ!$C$39:$C$758,СВЦЭМ!$A$39:$A$758,$A65,СВЦЭМ!$B$39:$B$758,P$47)+'СЕТ СН'!$G$9+СВЦЭМ!$D$10+'СЕТ СН'!$G$6-'СЕТ СН'!$G$19</f>
        <v>1868.3599552200001</v>
      </c>
      <c r="Q65" s="36">
        <f>SUMIFS(СВЦЭМ!$C$39:$C$758,СВЦЭМ!$A$39:$A$758,$A65,СВЦЭМ!$B$39:$B$758,Q$47)+'СЕТ СН'!$G$9+СВЦЭМ!$D$10+'СЕТ СН'!$G$6-'СЕТ СН'!$G$19</f>
        <v>1869.2723890100001</v>
      </c>
      <c r="R65" s="36">
        <f>SUMIFS(СВЦЭМ!$C$39:$C$758,СВЦЭМ!$A$39:$A$758,$A65,СВЦЭМ!$B$39:$B$758,R$47)+'СЕТ СН'!$G$9+СВЦЭМ!$D$10+'СЕТ СН'!$G$6-'СЕТ СН'!$G$19</f>
        <v>1858.8274956099999</v>
      </c>
      <c r="S65" s="36">
        <f>SUMIFS(СВЦЭМ!$C$39:$C$758,СВЦЭМ!$A$39:$A$758,$A65,СВЦЭМ!$B$39:$B$758,S$47)+'СЕТ СН'!$G$9+СВЦЭМ!$D$10+'СЕТ СН'!$G$6-'СЕТ СН'!$G$19</f>
        <v>1826.72702293</v>
      </c>
      <c r="T65" s="36">
        <f>SUMIFS(СВЦЭМ!$C$39:$C$758,СВЦЭМ!$A$39:$A$758,$A65,СВЦЭМ!$B$39:$B$758,T$47)+'СЕТ СН'!$G$9+СВЦЭМ!$D$10+'СЕТ СН'!$G$6-'СЕТ СН'!$G$19</f>
        <v>1766.05078546</v>
      </c>
      <c r="U65" s="36">
        <f>SUMIFS(СВЦЭМ!$C$39:$C$758,СВЦЭМ!$A$39:$A$758,$A65,СВЦЭМ!$B$39:$B$758,U$47)+'СЕТ СН'!$G$9+СВЦЭМ!$D$10+'СЕТ СН'!$G$6-'СЕТ СН'!$G$19</f>
        <v>1800.5936372000001</v>
      </c>
      <c r="V65" s="36">
        <f>SUMIFS(СВЦЭМ!$C$39:$C$758,СВЦЭМ!$A$39:$A$758,$A65,СВЦЭМ!$B$39:$B$758,V$47)+'СЕТ СН'!$G$9+СВЦЭМ!$D$10+'СЕТ СН'!$G$6-'СЕТ СН'!$G$19</f>
        <v>1816.18036575</v>
      </c>
      <c r="W65" s="36">
        <f>SUMIFS(СВЦЭМ!$C$39:$C$758,СВЦЭМ!$A$39:$A$758,$A65,СВЦЭМ!$B$39:$B$758,W$47)+'СЕТ СН'!$G$9+СВЦЭМ!$D$10+'СЕТ СН'!$G$6-'СЕТ СН'!$G$19</f>
        <v>1837.47823604</v>
      </c>
      <c r="X65" s="36">
        <f>SUMIFS(СВЦЭМ!$C$39:$C$758,СВЦЭМ!$A$39:$A$758,$A65,СВЦЭМ!$B$39:$B$758,X$47)+'СЕТ СН'!$G$9+СВЦЭМ!$D$10+'СЕТ СН'!$G$6-'СЕТ СН'!$G$19</f>
        <v>1845.8438801</v>
      </c>
      <c r="Y65" s="36">
        <f>SUMIFS(СВЦЭМ!$C$39:$C$758,СВЦЭМ!$A$39:$A$758,$A65,СВЦЭМ!$B$39:$B$758,Y$47)+'СЕТ СН'!$G$9+СВЦЭМ!$D$10+'СЕТ СН'!$G$6-'СЕТ СН'!$G$19</f>
        <v>1896.38409841</v>
      </c>
    </row>
    <row r="66" spans="1:27" ht="15.75" x14ac:dyDescent="0.2">
      <c r="A66" s="35">
        <f t="shared" si="1"/>
        <v>45615</v>
      </c>
      <c r="B66" s="36">
        <f>SUMIFS(СВЦЭМ!$C$39:$C$758,СВЦЭМ!$A$39:$A$758,$A66,СВЦЭМ!$B$39:$B$758,B$47)+'СЕТ СН'!$G$9+СВЦЭМ!$D$10+'СЕТ СН'!$G$6-'СЕТ СН'!$G$19</f>
        <v>2002.2329053000001</v>
      </c>
      <c r="C66" s="36">
        <f>SUMIFS(СВЦЭМ!$C$39:$C$758,СВЦЭМ!$A$39:$A$758,$A66,СВЦЭМ!$B$39:$B$758,C$47)+'СЕТ СН'!$G$9+СВЦЭМ!$D$10+'СЕТ СН'!$G$6-'СЕТ СН'!$G$19</f>
        <v>2034.41113885</v>
      </c>
      <c r="D66" s="36">
        <f>SUMIFS(СВЦЭМ!$C$39:$C$758,СВЦЭМ!$A$39:$A$758,$A66,СВЦЭМ!$B$39:$B$758,D$47)+'СЕТ СН'!$G$9+СВЦЭМ!$D$10+'СЕТ СН'!$G$6-'СЕТ СН'!$G$19</f>
        <v>2053.08769579</v>
      </c>
      <c r="E66" s="36">
        <f>SUMIFS(СВЦЭМ!$C$39:$C$758,СВЦЭМ!$A$39:$A$758,$A66,СВЦЭМ!$B$39:$B$758,E$47)+'СЕТ СН'!$G$9+СВЦЭМ!$D$10+'СЕТ СН'!$G$6-'СЕТ СН'!$G$19</f>
        <v>2046.07311349</v>
      </c>
      <c r="F66" s="36">
        <f>SUMIFS(СВЦЭМ!$C$39:$C$758,СВЦЭМ!$A$39:$A$758,$A66,СВЦЭМ!$B$39:$B$758,F$47)+'СЕТ СН'!$G$9+СВЦЭМ!$D$10+'СЕТ СН'!$G$6-'СЕТ СН'!$G$19</f>
        <v>2056.2577468099998</v>
      </c>
      <c r="G66" s="36">
        <f>SUMIFS(СВЦЭМ!$C$39:$C$758,СВЦЭМ!$A$39:$A$758,$A66,СВЦЭМ!$B$39:$B$758,G$47)+'СЕТ СН'!$G$9+СВЦЭМ!$D$10+'СЕТ СН'!$G$6-'СЕТ СН'!$G$19</f>
        <v>2033.8101603</v>
      </c>
      <c r="H66" s="36">
        <f>SUMIFS(СВЦЭМ!$C$39:$C$758,СВЦЭМ!$A$39:$A$758,$A66,СВЦЭМ!$B$39:$B$758,H$47)+'СЕТ СН'!$G$9+СВЦЭМ!$D$10+'СЕТ СН'!$G$6-'СЕТ СН'!$G$19</f>
        <v>1962.9131497799999</v>
      </c>
      <c r="I66" s="36">
        <f>SUMIFS(СВЦЭМ!$C$39:$C$758,СВЦЭМ!$A$39:$A$758,$A66,СВЦЭМ!$B$39:$B$758,I$47)+'СЕТ СН'!$G$9+СВЦЭМ!$D$10+'СЕТ СН'!$G$6-'СЕТ СН'!$G$19</f>
        <v>1918.1891429100001</v>
      </c>
      <c r="J66" s="36">
        <f>SUMIFS(СВЦЭМ!$C$39:$C$758,СВЦЭМ!$A$39:$A$758,$A66,СВЦЭМ!$B$39:$B$758,J$47)+'СЕТ СН'!$G$9+СВЦЭМ!$D$10+'СЕТ СН'!$G$6-'СЕТ СН'!$G$19</f>
        <v>1886.8598796799999</v>
      </c>
      <c r="K66" s="36">
        <f>SUMIFS(СВЦЭМ!$C$39:$C$758,СВЦЭМ!$A$39:$A$758,$A66,СВЦЭМ!$B$39:$B$758,K$47)+'СЕТ СН'!$G$9+СВЦЭМ!$D$10+'СЕТ СН'!$G$6-'СЕТ СН'!$G$19</f>
        <v>1891.8109640299999</v>
      </c>
      <c r="L66" s="36">
        <f>SUMIFS(СВЦЭМ!$C$39:$C$758,СВЦЭМ!$A$39:$A$758,$A66,СВЦЭМ!$B$39:$B$758,L$47)+'СЕТ СН'!$G$9+СВЦЭМ!$D$10+'СЕТ СН'!$G$6-'СЕТ СН'!$G$19</f>
        <v>1907.6476258499999</v>
      </c>
      <c r="M66" s="36">
        <f>SUMIFS(СВЦЭМ!$C$39:$C$758,СВЦЭМ!$A$39:$A$758,$A66,СВЦЭМ!$B$39:$B$758,M$47)+'СЕТ СН'!$G$9+СВЦЭМ!$D$10+'СЕТ СН'!$G$6-'СЕТ СН'!$G$19</f>
        <v>2020.64754971</v>
      </c>
      <c r="N66" s="36">
        <f>SUMIFS(СВЦЭМ!$C$39:$C$758,СВЦЭМ!$A$39:$A$758,$A66,СВЦЭМ!$B$39:$B$758,N$47)+'СЕТ СН'!$G$9+СВЦЭМ!$D$10+'СЕТ СН'!$G$6-'СЕТ СН'!$G$19</f>
        <v>2071.7939805199999</v>
      </c>
      <c r="O66" s="36">
        <f>SUMIFS(СВЦЭМ!$C$39:$C$758,СВЦЭМ!$A$39:$A$758,$A66,СВЦЭМ!$B$39:$B$758,O$47)+'СЕТ СН'!$G$9+СВЦЭМ!$D$10+'СЕТ СН'!$G$6-'СЕТ СН'!$G$19</f>
        <v>2077.9173220499997</v>
      </c>
      <c r="P66" s="36">
        <f>SUMIFS(СВЦЭМ!$C$39:$C$758,СВЦЭМ!$A$39:$A$758,$A66,СВЦЭМ!$B$39:$B$758,P$47)+'СЕТ СН'!$G$9+СВЦЭМ!$D$10+'СЕТ СН'!$G$6-'СЕТ СН'!$G$19</f>
        <v>2034.2867653400001</v>
      </c>
      <c r="Q66" s="36">
        <f>SUMIFS(СВЦЭМ!$C$39:$C$758,СВЦЭМ!$A$39:$A$758,$A66,СВЦЭМ!$B$39:$B$758,Q$47)+'СЕТ СН'!$G$9+СВЦЭМ!$D$10+'СЕТ СН'!$G$6-'СЕТ СН'!$G$19</f>
        <v>2043.6105072099999</v>
      </c>
      <c r="R66" s="36">
        <f>SUMIFS(СВЦЭМ!$C$39:$C$758,СВЦЭМ!$A$39:$A$758,$A66,СВЦЭМ!$B$39:$B$758,R$47)+'СЕТ СН'!$G$9+СВЦЭМ!$D$10+'СЕТ СН'!$G$6-'СЕТ СН'!$G$19</f>
        <v>2047.9371445300001</v>
      </c>
      <c r="S66" s="36">
        <f>SUMIFS(СВЦЭМ!$C$39:$C$758,СВЦЭМ!$A$39:$A$758,$A66,СВЦЭМ!$B$39:$B$758,S$47)+'СЕТ СН'!$G$9+СВЦЭМ!$D$10+'СЕТ СН'!$G$6-'СЕТ СН'!$G$19</f>
        <v>1991.7230167499999</v>
      </c>
      <c r="T66" s="36">
        <f>SUMIFS(СВЦЭМ!$C$39:$C$758,СВЦЭМ!$A$39:$A$758,$A66,СВЦЭМ!$B$39:$B$758,T$47)+'СЕТ СН'!$G$9+СВЦЭМ!$D$10+'СЕТ СН'!$G$6-'СЕТ СН'!$G$19</f>
        <v>1913.0624099300001</v>
      </c>
      <c r="U66" s="36">
        <f>SUMIFS(СВЦЭМ!$C$39:$C$758,СВЦЭМ!$A$39:$A$758,$A66,СВЦЭМ!$B$39:$B$758,U$47)+'СЕТ СН'!$G$9+СВЦЭМ!$D$10+'СЕТ СН'!$G$6-'СЕТ СН'!$G$19</f>
        <v>1930.1635348699999</v>
      </c>
      <c r="V66" s="36">
        <f>SUMIFS(СВЦЭМ!$C$39:$C$758,СВЦЭМ!$A$39:$A$758,$A66,СВЦЭМ!$B$39:$B$758,V$47)+'СЕТ СН'!$G$9+СВЦЭМ!$D$10+'СЕТ СН'!$G$6-'СЕТ СН'!$G$19</f>
        <v>1905.9554003999999</v>
      </c>
      <c r="W66" s="36">
        <f>SUMIFS(СВЦЭМ!$C$39:$C$758,СВЦЭМ!$A$39:$A$758,$A66,СВЦЭМ!$B$39:$B$758,W$47)+'СЕТ СН'!$G$9+СВЦЭМ!$D$10+'СЕТ СН'!$G$6-'СЕТ СН'!$G$19</f>
        <v>1914.49078319</v>
      </c>
      <c r="X66" s="36">
        <f>SUMIFS(СВЦЭМ!$C$39:$C$758,СВЦЭМ!$A$39:$A$758,$A66,СВЦЭМ!$B$39:$B$758,X$47)+'СЕТ СН'!$G$9+СВЦЭМ!$D$10+'СЕТ СН'!$G$6-'СЕТ СН'!$G$19</f>
        <v>1919.28111111</v>
      </c>
      <c r="Y66" s="36">
        <f>SUMIFS(СВЦЭМ!$C$39:$C$758,СВЦЭМ!$A$39:$A$758,$A66,СВЦЭМ!$B$39:$B$758,Y$47)+'СЕТ СН'!$G$9+СВЦЭМ!$D$10+'СЕТ СН'!$G$6-'СЕТ СН'!$G$19</f>
        <v>1967.9351710200001</v>
      </c>
    </row>
    <row r="67" spans="1:27" ht="15.75" x14ac:dyDescent="0.2">
      <c r="A67" s="35">
        <f t="shared" si="1"/>
        <v>45616</v>
      </c>
      <c r="B67" s="36">
        <f>SUMIFS(СВЦЭМ!$C$39:$C$758,СВЦЭМ!$A$39:$A$758,$A67,СВЦЭМ!$B$39:$B$758,B$47)+'СЕТ СН'!$G$9+СВЦЭМ!$D$10+'СЕТ СН'!$G$6-'СЕТ СН'!$G$19</f>
        <v>1913.6715675299999</v>
      </c>
      <c r="C67" s="36">
        <f>SUMIFS(СВЦЭМ!$C$39:$C$758,СВЦЭМ!$A$39:$A$758,$A67,СВЦЭМ!$B$39:$B$758,C$47)+'СЕТ СН'!$G$9+СВЦЭМ!$D$10+'СЕТ СН'!$G$6-'СЕТ СН'!$G$19</f>
        <v>1988.2554626799999</v>
      </c>
      <c r="D67" s="36">
        <f>SUMIFS(СВЦЭМ!$C$39:$C$758,СВЦЭМ!$A$39:$A$758,$A67,СВЦЭМ!$B$39:$B$758,D$47)+'СЕТ СН'!$G$9+СВЦЭМ!$D$10+'СЕТ СН'!$G$6-'СЕТ СН'!$G$19</f>
        <v>2023.8670479</v>
      </c>
      <c r="E67" s="36">
        <f>SUMIFS(СВЦЭМ!$C$39:$C$758,СВЦЭМ!$A$39:$A$758,$A67,СВЦЭМ!$B$39:$B$758,E$47)+'СЕТ СН'!$G$9+СВЦЭМ!$D$10+'СЕТ СН'!$G$6-'СЕТ СН'!$G$19</f>
        <v>2033.7833904199999</v>
      </c>
      <c r="F67" s="36">
        <f>SUMIFS(СВЦЭМ!$C$39:$C$758,СВЦЭМ!$A$39:$A$758,$A67,СВЦЭМ!$B$39:$B$758,F$47)+'СЕТ СН'!$G$9+СВЦЭМ!$D$10+'СЕТ СН'!$G$6-'СЕТ СН'!$G$19</f>
        <v>2039.3975115200001</v>
      </c>
      <c r="G67" s="36">
        <f>SUMIFS(СВЦЭМ!$C$39:$C$758,СВЦЭМ!$A$39:$A$758,$A67,СВЦЭМ!$B$39:$B$758,G$47)+'СЕТ СН'!$G$9+СВЦЭМ!$D$10+'СЕТ СН'!$G$6-'СЕТ СН'!$G$19</f>
        <v>2018.30184184</v>
      </c>
      <c r="H67" s="36">
        <f>SUMIFS(СВЦЭМ!$C$39:$C$758,СВЦЭМ!$A$39:$A$758,$A67,СВЦЭМ!$B$39:$B$758,H$47)+'СЕТ СН'!$G$9+СВЦЭМ!$D$10+'СЕТ СН'!$G$6-'СЕТ СН'!$G$19</f>
        <v>1980.6861771599999</v>
      </c>
      <c r="I67" s="36">
        <f>SUMIFS(СВЦЭМ!$C$39:$C$758,СВЦЭМ!$A$39:$A$758,$A67,СВЦЭМ!$B$39:$B$758,I$47)+'СЕТ СН'!$G$9+СВЦЭМ!$D$10+'СЕТ СН'!$G$6-'СЕТ СН'!$G$19</f>
        <v>1913.78115048</v>
      </c>
      <c r="J67" s="36">
        <f>SUMIFS(СВЦЭМ!$C$39:$C$758,СВЦЭМ!$A$39:$A$758,$A67,СВЦЭМ!$B$39:$B$758,J$47)+'СЕТ СН'!$G$9+СВЦЭМ!$D$10+'СЕТ СН'!$G$6-'СЕТ СН'!$G$19</f>
        <v>1895.23351559</v>
      </c>
      <c r="K67" s="36">
        <f>SUMIFS(СВЦЭМ!$C$39:$C$758,СВЦЭМ!$A$39:$A$758,$A67,СВЦЭМ!$B$39:$B$758,K$47)+'СЕТ СН'!$G$9+СВЦЭМ!$D$10+'СЕТ СН'!$G$6-'СЕТ СН'!$G$19</f>
        <v>1882.2121704399999</v>
      </c>
      <c r="L67" s="36">
        <f>SUMIFS(СВЦЭМ!$C$39:$C$758,СВЦЭМ!$A$39:$A$758,$A67,СВЦЭМ!$B$39:$B$758,L$47)+'СЕТ СН'!$G$9+СВЦЭМ!$D$10+'СЕТ СН'!$G$6-'СЕТ СН'!$G$19</f>
        <v>1867.6838834600001</v>
      </c>
      <c r="M67" s="36">
        <f>SUMIFS(СВЦЭМ!$C$39:$C$758,СВЦЭМ!$A$39:$A$758,$A67,СВЦЭМ!$B$39:$B$758,M$47)+'СЕТ СН'!$G$9+СВЦЭМ!$D$10+'СЕТ СН'!$G$6-'СЕТ СН'!$G$19</f>
        <v>1863.8516353800001</v>
      </c>
      <c r="N67" s="36">
        <f>SUMIFS(СВЦЭМ!$C$39:$C$758,СВЦЭМ!$A$39:$A$758,$A67,СВЦЭМ!$B$39:$B$758,N$47)+'СЕТ СН'!$G$9+СВЦЭМ!$D$10+'СЕТ СН'!$G$6-'СЕТ СН'!$G$19</f>
        <v>1867.7822346800001</v>
      </c>
      <c r="O67" s="36">
        <f>SUMIFS(СВЦЭМ!$C$39:$C$758,СВЦЭМ!$A$39:$A$758,$A67,СВЦЭМ!$B$39:$B$758,O$47)+'СЕТ СН'!$G$9+СВЦЭМ!$D$10+'СЕТ СН'!$G$6-'СЕТ СН'!$G$19</f>
        <v>1897.2333201199999</v>
      </c>
      <c r="P67" s="36">
        <f>SUMIFS(СВЦЭМ!$C$39:$C$758,СВЦЭМ!$A$39:$A$758,$A67,СВЦЭМ!$B$39:$B$758,P$47)+'СЕТ СН'!$G$9+СВЦЭМ!$D$10+'СЕТ СН'!$G$6-'СЕТ СН'!$G$19</f>
        <v>1905.62032245</v>
      </c>
      <c r="Q67" s="36">
        <f>SUMIFS(СВЦЭМ!$C$39:$C$758,СВЦЭМ!$A$39:$A$758,$A67,СВЦЭМ!$B$39:$B$758,Q$47)+'СЕТ СН'!$G$9+СВЦЭМ!$D$10+'СЕТ СН'!$G$6-'СЕТ СН'!$G$19</f>
        <v>1890.2382361699999</v>
      </c>
      <c r="R67" s="36">
        <f>SUMIFS(СВЦЭМ!$C$39:$C$758,СВЦЭМ!$A$39:$A$758,$A67,СВЦЭМ!$B$39:$B$758,R$47)+'СЕТ СН'!$G$9+СВЦЭМ!$D$10+'СЕТ СН'!$G$6-'СЕТ СН'!$G$19</f>
        <v>1892.10982141</v>
      </c>
      <c r="S67" s="36">
        <f>SUMIFS(СВЦЭМ!$C$39:$C$758,СВЦЭМ!$A$39:$A$758,$A67,СВЦЭМ!$B$39:$B$758,S$47)+'СЕТ СН'!$G$9+СВЦЭМ!$D$10+'СЕТ СН'!$G$6-'СЕТ СН'!$G$19</f>
        <v>1868.3899113699999</v>
      </c>
      <c r="T67" s="36">
        <f>SUMIFS(СВЦЭМ!$C$39:$C$758,СВЦЭМ!$A$39:$A$758,$A67,СВЦЭМ!$B$39:$B$758,T$47)+'СЕТ СН'!$G$9+СВЦЭМ!$D$10+'СЕТ СН'!$G$6-'СЕТ СН'!$G$19</f>
        <v>1820.4677600699999</v>
      </c>
      <c r="U67" s="36">
        <f>SUMIFS(СВЦЭМ!$C$39:$C$758,СВЦЭМ!$A$39:$A$758,$A67,СВЦЭМ!$B$39:$B$758,U$47)+'СЕТ СН'!$G$9+СВЦЭМ!$D$10+'СЕТ СН'!$G$6-'СЕТ СН'!$G$19</f>
        <v>1843.9333208800001</v>
      </c>
      <c r="V67" s="36">
        <f>SUMIFS(СВЦЭМ!$C$39:$C$758,СВЦЭМ!$A$39:$A$758,$A67,СВЦЭМ!$B$39:$B$758,V$47)+'СЕТ СН'!$G$9+СВЦЭМ!$D$10+'СЕТ СН'!$G$6-'СЕТ СН'!$G$19</f>
        <v>1849.5530157400001</v>
      </c>
      <c r="W67" s="36">
        <f>SUMIFS(СВЦЭМ!$C$39:$C$758,СВЦЭМ!$A$39:$A$758,$A67,СВЦЭМ!$B$39:$B$758,W$47)+'СЕТ СН'!$G$9+СВЦЭМ!$D$10+'СЕТ СН'!$G$6-'СЕТ СН'!$G$19</f>
        <v>1858.6888578999999</v>
      </c>
      <c r="X67" s="36">
        <f>SUMIFS(СВЦЭМ!$C$39:$C$758,СВЦЭМ!$A$39:$A$758,$A67,СВЦЭМ!$B$39:$B$758,X$47)+'СЕТ СН'!$G$9+СВЦЭМ!$D$10+'СЕТ СН'!$G$6-'СЕТ СН'!$G$19</f>
        <v>1876.9629956900001</v>
      </c>
      <c r="Y67" s="36">
        <f>SUMIFS(СВЦЭМ!$C$39:$C$758,СВЦЭМ!$A$39:$A$758,$A67,СВЦЭМ!$B$39:$B$758,Y$47)+'СЕТ СН'!$G$9+СВЦЭМ!$D$10+'СЕТ СН'!$G$6-'СЕТ СН'!$G$19</f>
        <v>1912.87219295</v>
      </c>
    </row>
    <row r="68" spans="1:27" ht="15.75" x14ac:dyDescent="0.2">
      <c r="A68" s="35">
        <f t="shared" si="1"/>
        <v>45617</v>
      </c>
      <c r="B68" s="36">
        <f>SUMIFS(СВЦЭМ!$C$39:$C$758,СВЦЭМ!$A$39:$A$758,$A68,СВЦЭМ!$B$39:$B$758,B$47)+'СЕТ СН'!$G$9+СВЦЭМ!$D$10+'СЕТ СН'!$G$6-'СЕТ СН'!$G$19</f>
        <v>1999.14839005</v>
      </c>
      <c r="C68" s="36">
        <f>SUMIFS(СВЦЭМ!$C$39:$C$758,СВЦЭМ!$A$39:$A$758,$A68,СВЦЭМ!$B$39:$B$758,C$47)+'СЕТ СН'!$G$9+СВЦЭМ!$D$10+'СЕТ СН'!$G$6-'СЕТ СН'!$G$19</f>
        <v>2052.1426359500001</v>
      </c>
      <c r="D68" s="36">
        <f>SUMIFS(СВЦЭМ!$C$39:$C$758,СВЦЭМ!$A$39:$A$758,$A68,СВЦЭМ!$B$39:$B$758,D$47)+'СЕТ СН'!$G$9+СВЦЭМ!$D$10+'СЕТ СН'!$G$6-'СЕТ СН'!$G$19</f>
        <v>2068.8600784800001</v>
      </c>
      <c r="E68" s="36">
        <f>SUMIFS(СВЦЭМ!$C$39:$C$758,СВЦЭМ!$A$39:$A$758,$A68,СВЦЭМ!$B$39:$B$758,E$47)+'СЕТ СН'!$G$9+СВЦЭМ!$D$10+'СЕТ СН'!$G$6-'СЕТ СН'!$G$19</f>
        <v>2085.01061024</v>
      </c>
      <c r="F68" s="36">
        <f>SUMIFS(СВЦЭМ!$C$39:$C$758,СВЦЭМ!$A$39:$A$758,$A68,СВЦЭМ!$B$39:$B$758,F$47)+'СЕТ СН'!$G$9+СВЦЭМ!$D$10+'СЕТ СН'!$G$6-'СЕТ СН'!$G$19</f>
        <v>2093.51205028</v>
      </c>
      <c r="G68" s="36">
        <f>SUMIFS(СВЦЭМ!$C$39:$C$758,СВЦЭМ!$A$39:$A$758,$A68,СВЦЭМ!$B$39:$B$758,G$47)+'СЕТ СН'!$G$9+СВЦЭМ!$D$10+'СЕТ СН'!$G$6-'СЕТ СН'!$G$19</f>
        <v>2056.8624735599997</v>
      </c>
      <c r="H68" s="36">
        <f>SUMIFS(СВЦЭМ!$C$39:$C$758,СВЦЭМ!$A$39:$A$758,$A68,СВЦЭМ!$B$39:$B$758,H$47)+'СЕТ СН'!$G$9+СВЦЭМ!$D$10+'СЕТ СН'!$G$6-'СЕТ СН'!$G$19</f>
        <v>2009.00864826</v>
      </c>
      <c r="I68" s="36">
        <f>SUMIFS(СВЦЭМ!$C$39:$C$758,СВЦЭМ!$A$39:$A$758,$A68,СВЦЭМ!$B$39:$B$758,I$47)+'СЕТ СН'!$G$9+СВЦЭМ!$D$10+'СЕТ СН'!$G$6-'СЕТ СН'!$G$19</f>
        <v>1949.6999312800001</v>
      </c>
      <c r="J68" s="36">
        <f>SUMIFS(СВЦЭМ!$C$39:$C$758,СВЦЭМ!$A$39:$A$758,$A68,СВЦЭМ!$B$39:$B$758,J$47)+'СЕТ СН'!$G$9+СВЦЭМ!$D$10+'СЕТ СН'!$G$6-'СЕТ СН'!$G$19</f>
        <v>1915.6462116600001</v>
      </c>
      <c r="K68" s="36">
        <f>SUMIFS(СВЦЭМ!$C$39:$C$758,СВЦЭМ!$A$39:$A$758,$A68,СВЦЭМ!$B$39:$B$758,K$47)+'СЕТ СН'!$G$9+СВЦЭМ!$D$10+'СЕТ СН'!$G$6-'СЕТ СН'!$G$19</f>
        <v>1924.82349335</v>
      </c>
      <c r="L68" s="36">
        <f>SUMIFS(СВЦЭМ!$C$39:$C$758,СВЦЭМ!$A$39:$A$758,$A68,СВЦЭМ!$B$39:$B$758,L$47)+'СЕТ СН'!$G$9+СВЦЭМ!$D$10+'СЕТ СН'!$G$6-'СЕТ СН'!$G$19</f>
        <v>1907.7477185299999</v>
      </c>
      <c r="M68" s="36">
        <f>SUMIFS(СВЦЭМ!$C$39:$C$758,СВЦЭМ!$A$39:$A$758,$A68,СВЦЭМ!$B$39:$B$758,M$47)+'СЕТ СН'!$G$9+СВЦЭМ!$D$10+'СЕТ СН'!$G$6-'СЕТ СН'!$G$19</f>
        <v>1927.3161727700001</v>
      </c>
      <c r="N68" s="36">
        <f>SUMIFS(СВЦЭМ!$C$39:$C$758,СВЦЭМ!$A$39:$A$758,$A68,СВЦЭМ!$B$39:$B$758,N$47)+'СЕТ СН'!$G$9+СВЦЭМ!$D$10+'СЕТ СН'!$G$6-'СЕТ СН'!$G$19</f>
        <v>1947.3339260299999</v>
      </c>
      <c r="O68" s="36">
        <f>SUMIFS(СВЦЭМ!$C$39:$C$758,СВЦЭМ!$A$39:$A$758,$A68,СВЦЭМ!$B$39:$B$758,O$47)+'СЕТ СН'!$G$9+СВЦЭМ!$D$10+'СЕТ СН'!$G$6-'СЕТ СН'!$G$19</f>
        <v>1941.67423818</v>
      </c>
      <c r="P68" s="36">
        <f>SUMIFS(СВЦЭМ!$C$39:$C$758,СВЦЭМ!$A$39:$A$758,$A68,СВЦЭМ!$B$39:$B$758,P$47)+'СЕТ СН'!$G$9+СВЦЭМ!$D$10+'СЕТ СН'!$G$6-'СЕТ СН'!$G$19</f>
        <v>1952.8263942000001</v>
      </c>
      <c r="Q68" s="36">
        <f>SUMIFS(СВЦЭМ!$C$39:$C$758,СВЦЭМ!$A$39:$A$758,$A68,СВЦЭМ!$B$39:$B$758,Q$47)+'СЕТ СН'!$G$9+СВЦЭМ!$D$10+'СЕТ СН'!$G$6-'СЕТ СН'!$G$19</f>
        <v>1949.12661022</v>
      </c>
      <c r="R68" s="36">
        <f>SUMIFS(СВЦЭМ!$C$39:$C$758,СВЦЭМ!$A$39:$A$758,$A68,СВЦЭМ!$B$39:$B$758,R$47)+'СЕТ СН'!$G$9+СВЦЭМ!$D$10+'СЕТ СН'!$G$6-'СЕТ СН'!$G$19</f>
        <v>1949.5091646200001</v>
      </c>
      <c r="S68" s="36">
        <f>SUMIFS(СВЦЭМ!$C$39:$C$758,СВЦЭМ!$A$39:$A$758,$A68,СВЦЭМ!$B$39:$B$758,S$47)+'СЕТ СН'!$G$9+СВЦЭМ!$D$10+'СЕТ СН'!$G$6-'СЕТ СН'!$G$19</f>
        <v>1920.0424165300001</v>
      </c>
      <c r="T68" s="36">
        <f>SUMIFS(СВЦЭМ!$C$39:$C$758,СВЦЭМ!$A$39:$A$758,$A68,СВЦЭМ!$B$39:$B$758,T$47)+'СЕТ СН'!$G$9+СВЦЭМ!$D$10+'СЕТ СН'!$G$6-'СЕТ СН'!$G$19</f>
        <v>1850.35365839</v>
      </c>
      <c r="U68" s="36">
        <f>SUMIFS(СВЦЭМ!$C$39:$C$758,СВЦЭМ!$A$39:$A$758,$A68,СВЦЭМ!$B$39:$B$758,U$47)+'СЕТ СН'!$G$9+СВЦЭМ!$D$10+'СЕТ СН'!$G$6-'СЕТ СН'!$G$19</f>
        <v>1879.07944178</v>
      </c>
      <c r="V68" s="36">
        <f>SUMIFS(СВЦЭМ!$C$39:$C$758,СВЦЭМ!$A$39:$A$758,$A68,СВЦЭМ!$B$39:$B$758,V$47)+'СЕТ СН'!$G$9+СВЦЭМ!$D$10+'СЕТ СН'!$G$6-'СЕТ СН'!$G$19</f>
        <v>1900.11009059</v>
      </c>
      <c r="W68" s="36">
        <f>SUMIFS(СВЦЭМ!$C$39:$C$758,СВЦЭМ!$A$39:$A$758,$A68,СВЦЭМ!$B$39:$B$758,W$47)+'СЕТ СН'!$G$9+СВЦЭМ!$D$10+'СЕТ СН'!$G$6-'СЕТ СН'!$G$19</f>
        <v>1908.42865538</v>
      </c>
      <c r="X68" s="36">
        <f>SUMIFS(СВЦЭМ!$C$39:$C$758,СВЦЭМ!$A$39:$A$758,$A68,СВЦЭМ!$B$39:$B$758,X$47)+'СЕТ СН'!$G$9+СВЦЭМ!$D$10+'СЕТ СН'!$G$6-'СЕТ СН'!$G$19</f>
        <v>1918.167727</v>
      </c>
      <c r="Y68" s="36">
        <f>SUMIFS(СВЦЭМ!$C$39:$C$758,СВЦЭМ!$A$39:$A$758,$A68,СВЦЭМ!$B$39:$B$758,Y$47)+'СЕТ СН'!$G$9+СВЦЭМ!$D$10+'СЕТ СН'!$G$6-'СЕТ СН'!$G$19</f>
        <v>1954.35245549</v>
      </c>
    </row>
    <row r="69" spans="1:27" ht="15.75" x14ac:dyDescent="0.2">
      <c r="A69" s="35">
        <f t="shared" si="1"/>
        <v>45618</v>
      </c>
      <c r="B69" s="36">
        <f>SUMIFS(СВЦЭМ!$C$39:$C$758,СВЦЭМ!$A$39:$A$758,$A69,СВЦЭМ!$B$39:$B$758,B$47)+'СЕТ СН'!$G$9+СВЦЭМ!$D$10+'СЕТ СН'!$G$6-'СЕТ СН'!$G$19</f>
        <v>2033.17869804</v>
      </c>
      <c r="C69" s="36">
        <f>SUMIFS(СВЦЭМ!$C$39:$C$758,СВЦЭМ!$A$39:$A$758,$A69,СВЦЭМ!$B$39:$B$758,C$47)+'СЕТ СН'!$G$9+СВЦЭМ!$D$10+'СЕТ СН'!$G$6-'СЕТ СН'!$G$19</f>
        <v>2056.1703819700001</v>
      </c>
      <c r="D69" s="36">
        <f>SUMIFS(СВЦЭМ!$C$39:$C$758,СВЦЭМ!$A$39:$A$758,$A69,СВЦЭМ!$B$39:$B$758,D$47)+'СЕТ СН'!$G$9+СВЦЭМ!$D$10+'СЕТ СН'!$G$6-'СЕТ СН'!$G$19</f>
        <v>2065.24670513</v>
      </c>
      <c r="E69" s="36">
        <f>SUMIFS(СВЦЭМ!$C$39:$C$758,СВЦЭМ!$A$39:$A$758,$A69,СВЦЭМ!$B$39:$B$758,E$47)+'СЕТ СН'!$G$9+СВЦЭМ!$D$10+'СЕТ СН'!$G$6-'СЕТ СН'!$G$19</f>
        <v>2059.04097778</v>
      </c>
      <c r="F69" s="36">
        <f>SUMIFS(СВЦЭМ!$C$39:$C$758,СВЦЭМ!$A$39:$A$758,$A69,СВЦЭМ!$B$39:$B$758,F$47)+'СЕТ СН'!$G$9+СВЦЭМ!$D$10+'СЕТ СН'!$G$6-'СЕТ СН'!$G$19</f>
        <v>2061.09434758</v>
      </c>
      <c r="G69" s="36">
        <f>SUMIFS(СВЦЭМ!$C$39:$C$758,СВЦЭМ!$A$39:$A$758,$A69,СВЦЭМ!$B$39:$B$758,G$47)+'СЕТ СН'!$G$9+СВЦЭМ!$D$10+'СЕТ СН'!$G$6-'СЕТ СН'!$G$19</f>
        <v>2052.0513563699997</v>
      </c>
      <c r="H69" s="36">
        <f>SUMIFS(СВЦЭМ!$C$39:$C$758,СВЦЭМ!$A$39:$A$758,$A69,СВЦЭМ!$B$39:$B$758,H$47)+'СЕТ СН'!$G$9+СВЦЭМ!$D$10+'СЕТ СН'!$G$6-'СЕТ СН'!$G$19</f>
        <v>2053.0230991499998</v>
      </c>
      <c r="I69" s="36">
        <f>SUMIFS(СВЦЭМ!$C$39:$C$758,СВЦЭМ!$A$39:$A$758,$A69,СВЦЭМ!$B$39:$B$758,I$47)+'СЕТ СН'!$G$9+СВЦЭМ!$D$10+'СЕТ СН'!$G$6-'СЕТ СН'!$G$19</f>
        <v>1955.11841783</v>
      </c>
      <c r="J69" s="36">
        <f>SUMIFS(СВЦЭМ!$C$39:$C$758,СВЦЭМ!$A$39:$A$758,$A69,СВЦЭМ!$B$39:$B$758,J$47)+'СЕТ СН'!$G$9+СВЦЭМ!$D$10+'СЕТ СН'!$G$6-'СЕТ СН'!$G$19</f>
        <v>1923.98570827</v>
      </c>
      <c r="K69" s="36">
        <f>SUMIFS(СВЦЭМ!$C$39:$C$758,СВЦЭМ!$A$39:$A$758,$A69,СВЦЭМ!$B$39:$B$758,K$47)+'СЕТ СН'!$G$9+СВЦЭМ!$D$10+'СЕТ СН'!$G$6-'СЕТ СН'!$G$19</f>
        <v>1932.5034210599999</v>
      </c>
      <c r="L69" s="36">
        <f>SUMIFS(СВЦЭМ!$C$39:$C$758,СВЦЭМ!$A$39:$A$758,$A69,СВЦЭМ!$B$39:$B$758,L$47)+'СЕТ СН'!$G$9+СВЦЭМ!$D$10+'СЕТ СН'!$G$6-'СЕТ СН'!$G$19</f>
        <v>1914.85445003</v>
      </c>
      <c r="M69" s="36">
        <f>SUMIFS(СВЦЭМ!$C$39:$C$758,СВЦЭМ!$A$39:$A$758,$A69,СВЦЭМ!$B$39:$B$758,M$47)+'СЕТ СН'!$G$9+СВЦЭМ!$D$10+'СЕТ СН'!$G$6-'СЕТ СН'!$G$19</f>
        <v>1939.0028000899999</v>
      </c>
      <c r="N69" s="36">
        <f>SUMIFS(СВЦЭМ!$C$39:$C$758,СВЦЭМ!$A$39:$A$758,$A69,СВЦЭМ!$B$39:$B$758,N$47)+'СЕТ СН'!$G$9+СВЦЭМ!$D$10+'СЕТ СН'!$G$6-'СЕТ СН'!$G$19</f>
        <v>1973.1046953699999</v>
      </c>
      <c r="O69" s="36">
        <f>SUMIFS(СВЦЭМ!$C$39:$C$758,СВЦЭМ!$A$39:$A$758,$A69,СВЦЭМ!$B$39:$B$758,O$47)+'СЕТ СН'!$G$9+СВЦЭМ!$D$10+'СЕТ СН'!$G$6-'СЕТ СН'!$G$19</f>
        <v>1963.1667988500001</v>
      </c>
      <c r="P69" s="36">
        <f>SUMIFS(СВЦЭМ!$C$39:$C$758,СВЦЭМ!$A$39:$A$758,$A69,СВЦЭМ!$B$39:$B$758,P$47)+'СЕТ СН'!$G$9+СВЦЭМ!$D$10+'СЕТ СН'!$G$6-'СЕТ СН'!$G$19</f>
        <v>1988.99071368</v>
      </c>
      <c r="Q69" s="36">
        <f>SUMIFS(СВЦЭМ!$C$39:$C$758,СВЦЭМ!$A$39:$A$758,$A69,СВЦЭМ!$B$39:$B$758,Q$47)+'СЕТ СН'!$G$9+СВЦЭМ!$D$10+'СЕТ СН'!$G$6-'СЕТ СН'!$G$19</f>
        <v>1994.08198399</v>
      </c>
      <c r="R69" s="36">
        <f>SUMIFS(СВЦЭМ!$C$39:$C$758,СВЦЭМ!$A$39:$A$758,$A69,СВЦЭМ!$B$39:$B$758,R$47)+'СЕТ СН'!$G$9+СВЦЭМ!$D$10+'СЕТ СН'!$G$6-'СЕТ СН'!$G$19</f>
        <v>1987.1122374700001</v>
      </c>
      <c r="S69" s="36">
        <f>SUMIFS(СВЦЭМ!$C$39:$C$758,СВЦЭМ!$A$39:$A$758,$A69,СВЦЭМ!$B$39:$B$758,S$47)+'СЕТ СН'!$G$9+СВЦЭМ!$D$10+'СЕТ СН'!$G$6-'СЕТ СН'!$G$19</f>
        <v>1946.1697612200001</v>
      </c>
      <c r="T69" s="36">
        <f>SUMIFS(СВЦЭМ!$C$39:$C$758,СВЦЭМ!$A$39:$A$758,$A69,СВЦЭМ!$B$39:$B$758,T$47)+'СЕТ СН'!$G$9+СВЦЭМ!$D$10+'СЕТ СН'!$G$6-'СЕТ СН'!$G$19</f>
        <v>1857.9552694900001</v>
      </c>
      <c r="U69" s="36">
        <f>SUMIFS(СВЦЭМ!$C$39:$C$758,СВЦЭМ!$A$39:$A$758,$A69,СВЦЭМ!$B$39:$B$758,U$47)+'СЕТ СН'!$G$9+СВЦЭМ!$D$10+'СЕТ СН'!$G$6-'СЕТ СН'!$G$19</f>
        <v>1888.69981547</v>
      </c>
      <c r="V69" s="36">
        <f>SUMIFS(СВЦЭМ!$C$39:$C$758,СВЦЭМ!$A$39:$A$758,$A69,СВЦЭМ!$B$39:$B$758,V$47)+'СЕТ СН'!$G$9+СВЦЭМ!$D$10+'СЕТ СН'!$G$6-'СЕТ СН'!$G$19</f>
        <v>1911.95538311</v>
      </c>
      <c r="W69" s="36">
        <f>SUMIFS(СВЦЭМ!$C$39:$C$758,СВЦЭМ!$A$39:$A$758,$A69,СВЦЭМ!$B$39:$B$758,W$47)+'СЕТ СН'!$G$9+СВЦЭМ!$D$10+'СЕТ СН'!$G$6-'СЕТ СН'!$G$19</f>
        <v>1917.4771887300001</v>
      </c>
      <c r="X69" s="36">
        <f>SUMIFS(СВЦЭМ!$C$39:$C$758,СВЦЭМ!$A$39:$A$758,$A69,СВЦЭМ!$B$39:$B$758,X$47)+'СЕТ СН'!$G$9+СВЦЭМ!$D$10+'СЕТ СН'!$G$6-'СЕТ СН'!$G$19</f>
        <v>1918.79545631</v>
      </c>
      <c r="Y69" s="36">
        <f>SUMIFS(СВЦЭМ!$C$39:$C$758,СВЦЭМ!$A$39:$A$758,$A69,СВЦЭМ!$B$39:$B$758,Y$47)+'СЕТ СН'!$G$9+СВЦЭМ!$D$10+'СЕТ СН'!$G$6-'СЕТ СН'!$G$19</f>
        <v>1973.9463111600001</v>
      </c>
    </row>
    <row r="70" spans="1:27" ht="15.75" x14ac:dyDescent="0.2">
      <c r="A70" s="35">
        <f t="shared" si="1"/>
        <v>45619</v>
      </c>
      <c r="B70" s="36">
        <f>SUMIFS(СВЦЭМ!$C$39:$C$758,СВЦЭМ!$A$39:$A$758,$A70,СВЦЭМ!$B$39:$B$758,B$47)+'СЕТ СН'!$G$9+СВЦЭМ!$D$10+'СЕТ СН'!$G$6-'СЕТ СН'!$G$19</f>
        <v>2004.3894612500001</v>
      </c>
      <c r="C70" s="36">
        <f>SUMIFS(СВЦЭМ!$C$39:$C$758,СВЦЭМ!$A$39:$A$758,$A70,СВЦЭМ!$B$39:$B$758,C$47)+'СЕТ СН'!$G$9+СВЦЭМ!$D$10+'СЕТ СН'!$G$6-'СЕТ СН'!$G$19</f>
        <v>1982.91672713</v>
      </c>
      <c r="D70" s="36">
        <f>SUMIFS(СВЦЭМ!$C$39:$C$758,СВЦЭМ!$A$39:$A$758,$A70,СВЦЭМ!$B$39:$B$758,D$47)+'СЕТ СН'!$G$9+СВЦЭМ!$D$10+'СЕТ СН'!$G$6-'СЕТ СН'!$G$19</f>
        <v>2000.6328464000001</v>
      </c>
      <c r="E70" s="36">
        <f>SUMIFS(СВЦЭМ!$C$39:$C$758,СВЦЭМ!$A$39:$A$758,$A70,СВЦЭМ!$B$39:$B$758,E$47)+'СЕТ СН'!$G$9+СВЦЭМ!$D$10+'СЕТ СН'!$G$6-'СЕТ СН'!$G$19</f>
        <v>2018.5226106499999</v>
      </c>
      <c r="F70" s="36">
        <f>SUMIFS(СВЦЭМ!$C$39:$C$758,СВЦЭМ!$A$39:$A$758,$A70,СВЦЭМ!$B$39:$B$758,F$47)+'СЕТ СН'!$G$9+СВЦЭМ!$D$10+'СЕТ СН'!$G$6-'СЕТ СН'!$G$19</f>
        <v>2020.7933962899999</v>
      </c>
      <c r="G70" s="36">
        <f>SUMIFS(СВЦЭМ!$C$39:$C$758,СВЦЭМ!$A$39:$A$758,$A70,СВЦЭМ!$B$39:$B$758,G$47)+'СЕТ СН'!$G$9+СВЦЭМ!$D$10+'СЕТ СН'!$G$6-'СЕТ СН'!$G$19</f>
        <v>2005.75805554</v>
      </c>
      <c r="H70" s="36">
        <f>SUMIFS(СВЦЭМ!$C$39:$C$758,СВЦЭМ!$A$39:$A$758,$A70,СВЦЭМ!$B$39:$B$758,H$47)+'СЕТ СН'!$G$9+СВЦЭМ!$D$10+'СЕТ СН'!$G$6-'СЕТ СН'!$G$19</f>
        <v>1987.81325044</v>
      </c>
      <c r="I70" s="36">
        <f>SUMIFS(СВЦЭМ!$C$39:$C$758,СВЦЭМ!$A$39:$A$758,$A70,СВЦЭМ!$B$39:$B$758,I$47)+'СЕТ СН'!$G$9+СВЦЭМ!$D$10+'СЕТ СН'!$G$6-'СЕТ СН'!$G$19</f>
        <v>1977.41535243</v>
      </c>
      <c r="J70" s="36">
        <f>SUMIFS(СВЦЭМ!$C$39:$C$758,СВЦЭМ!$A$39:$A$758,$A70,СВЦЭМ!$B$39:$B$758,J$47)+'СЕТ СН'!$G$9+СВЦЭМ!$D$10+'СЕТ СН'!$G$6-'СЕТ СН'!$G$19</f>
        <v>1936.99604572</v>
      </c>
      <c r="K70" s="36">
        <f>SUMIFS(СВЦЭМ!$C$39:$C$758,СВЦЭМ!$A$39:$A$758,$A70,СВЦЭМ!$B$39:$B$758,K$47)+'СЕТ СН'!$G$9+СВЦЭМ!$D$10+'СЕТ СН'!$G$6-'СЕТ СН'!$G$19</f>
        <v>1878.08692673</v>
      </c>
      <c r="L70" s="36">
        <f>SUMIFS(СВЦЭМ!$C$39:$C$758,СВЦЭМ!$A$39:$A$758,$A70,СВЦЭМ!$B$39:$B$758,L$47)+'СЕТ СН'!$G$9+СВЦЭМ!$D$10+'СЕТ СН'!$G$6-'СЕТ СН'!$G$19</f>
        <v>1832.6331692799999</v>
      </c>
      <c r="M70" s="36">
        <f>SUMIFS(СВЦЭМ!$C$39:$C$758,СВЦЭМ!$A$39:$A$758,$A70,СВЦЭМ!$B$39:$B$758,M$47)+'СЕТ СН'!$G$9+СВЦЭМ!$D$10+'СЕТ СН'!$G$6-'СЕТ СН'!$G$19</f>
        <v>1836.7591380399999</v>
      </c>
      <c r="N70" s="36">
        <f>SUMIFS(СВЦЭМ!$C$39:$C$758,СВЦЭМ!$A$39:$A$758,$A70,СВЦЭМ!$B$39:$B$758,N$47)+'СЕТ СН'!$G$9+СВЦЭМ!$D$10+'СЕТ СН'!$G$6-'СЕТ СН'!$G$19</f>
        <v>1846.9286442800001</v>
      </c>
      <c r="O70" s="36">
        <f>SUMIFS(СВЦЭМ!$C$39:$C$758,СВЦЭМ!$A$39:$A$758,$A70,СВЦЭМ!$B$39:$B$758,O$47)+'СЕТ СН'!$G$9+СВЦЭМ!$D$10+'СЕТ СН'!$G$6-'СЕТ СН'!$G$19</f>
        <v>1850.81101936</v>
      </c>
      <c r="P70" s="36">
        <f>SUMIFS(СВЦЭМ!$C$39:$C$758,СВЦЭМ!$A$39:$A$758,$A70,СВЦЭМ!$B$39:$B$758,P$47)+'СЕТ СН'!$G$9+СВЦЭМ!$D$10+'СЕТ СН'!$G$6-'СЕТ СН'!$G$19</f>
        <v>1857.2431964100001</v>
      </c>
      <c r="Q70" s="36">
        <f>SUMIFS(СВЦЭМ!$C$39:$C$758,СВЦЭМ!$A$39:$A$758,$A70,СВЦЭМ!$B$39:$B$758,Q$47)+'СЕТ СН'!$G$9+СВЦЭМ!$D$10+'СЕТ СН'!$G$6-'СЕТ СН'!$G$19</f>
        <v>1871.99551281</v>
      </c>
      <c r="R70" s="36">
        <f>SUMIFS(СВЦЭМ!$C$39:$C$758,СВЦЭМ!$A$39:$A$758,$A70,СВЦЭМ!$B$39:$B$758,R$47)+'СЕТ СН'!$G$9+СВЦЭМ!$D$10+'СЕТ СН'!$G$6-'СЕТ СН'!$G$19</f>
        <v>1882.6696410100001</v>
      </c>
      <c r="S70" s="36">
        <f>SUMIFS(СВЦЭМ!$C$39:$C$758,СВЦЭМ!$A$39:$A$758,$A70,СВЦЭМ!$B$39:$B$758,S$47)+'СЕТ СН'!$G$9+СВЦЭМ!$D$10+'СЕТ СН'!$G$6-'СЕТ СН'!$G$19</f>
        <v>1846.50039496</v>
      </c>
      <c r="T70" s="36">
        <f>SUMIFS(СВЦЭМ!$C$39:$C$758,СВЦЭМ!$A$39:$A$758,$A70,СВЦЭМ!$B$39:$B$758,T$47)+'СЕТ СН'!$G$9+СВЦЭМ!$D$10+'СЕТ СН'!$G$6-'СЕТ СН'!$G$19</f>
        <v>1818.2699715700001</v>
      </c>
      <c r="U70" s="36">
        <f>SUMIFS(СВЦЭМ!$C$39:$C$758,СВЦЭМ!$A$39:$A$758,$A70,СВЦЭМ!$B$39:$B$758,U$47)+'СЕТ СН'!$G$9+СВЦЭМ!$D$10+'СЕТ СН'!$G$6-'СЕТ СН'!$G$19</f>
        <v>1832.9266521699999</v>
      </c>
      <c r="V70" s="36">
        <f>SUMIFS(СВЦЭМ!$C$39:$C$758,СВЦЭМ!$A$39:$A$758,$A70,СВЦЭМ!$B$39:$B$758,V$47)+'СЕТ СН'!$G$9+СВЦЭМ!$D$10+'СЕТ СН'!$G$6-'СЕТ СН'!$G$19</f>
        <v>1864.6285554799999</v>
      </c>
      <c r="W70" s="36">
        <f>SUMIFS(СВЦЭМ!$C$39:$C$758,СВЦЭМ!$A$39:$A$758,$A70,СВЦЭМ!$B$39:$B$758,W$47)+'СЕТ СН'!$G$9+СВЦЭМ!$D$10+'СЕТ СН'!$G$6-'СЕТ СН'!$G$19</f>
        <v>1877.82917103</v>
      </c>
      <c r="X70" s="36">
        <f>SUMIFS(СВЦЭМ!$C$39:$C$758,СВЦЭМ!$A$39:$A$758,$A70,СВЦЭМ!$B$39:$B$758,X$47)+'СЕТ СН'!$G$9+СВЦЭМ!$D$10+'СЕТ СН'!$G$6-'СЕТ СН'!$G$19</f>
        <v>1889.0205161700001</v>
      </c>
      <c r="Y70" s="36">
        <f>SUMIFS(СВЦЭМ!$C$39:$C$758,СВЦЭМ!$A$39:$A$758,$A70,СВЦЭМ!$B$39:$B$758,Y$47)+'СЕТ СН'!$G$9+СВЦЭМ!$D$10+'СЕТ СН'!$G$6-'СЕТ СН'!$G$19</f>
        <v>1909.67499518</v>
      </c>
    </row>
    <row r="71" spans="1:27" ht="15.75" x14ac:dyDescent="0.2">
      <c r="A71" s="35">
        <f t="shared" si="1"/>
        <v>45620</v>
      </c>
      <c r="B71" s="36">
        <f>SUMIFS(СВЦЭМ!$C$39:$C$758,СВЦЭМ!$A$39:$A$758,$A71,СВЦЭМ!$B$39:$B$758,B$47)+'СЕТ СН'!$G$9+СВЦЭМ!$D$10+'СЕТ СН'!$G$6-'СЕТ СН'!$G$19</f>
        <v>1882.0997217700001</v>
      </c>
      <c r="C71" s="36">
        <f>SUMIFS(СВЦЭМ!$C$39:$C$758,СВЦЭМ!$A$39:$A$758,$A71,СВЦЭМ!$B$39:$B$758,C$47)+'СЕТ СН'!$G$9+СВЦЭМ!$D$10+'СЕТ СН'!$G$6-'СЕТ СН'!$G$19</f>
        <v>1896.73167384</v>
      </c>
      <c r="D71" s="36">
        <f>SUMIFS(СВЦЭМ!$C$39:$C$758,СВЦЭМ!$A$39:$A$758,$A71,СВЦЭМ!$B$39:$B$758,D$47)+'СЕТ СН'!$G$9+СВЦЭМ!$D$10+'СЕТ СН'!$G$6-'СЕТ СН'!$G$19</f>
        <v>1919.35684704</v>
      </c>
      <c r="E71" s="36">
        <f>SUMIFS(СВЦЭМ!$C$39:$C$758,СВЦЭМ!$A$39:$A$758,$A71,СВЦЭМ!$B$39:$B$758,E$47)+'СЕТ СН'!$G$9+СВЦЭМ!$D$10+'СЕТ СН'!$G$6-'СЕТ СН'!$G$19</f>
        <v>1939.4716514500001</v>
      </c>
      <c r="F71" s="36">
        <f>SUMIFS(СВЦЭМ!$C$39:$C$758,СВЦЭМ!$A$39:$A$758,$A71,СВЦЭМ!$B$39:$B$758,F$47)+'СЕТ СН'!$G$9+СВЦЭМ!$D$10+'СЕТ СН'!$G$6-'СЕТ СН'!$G$19</f>
        <v>1942.07869628</v>
      </c>
      <c r="G71" s="36">
        <f>SUMIFS(СВЦЭМ!$C$39:$C$758,СВЦЭМ!$A$39:$A$758,$A71,СВЦЭМ!$B$39:$B$758,G$47)+'СЕТ СН'!$G$9+СВЦЭМ!$D$10+'СЕТ СН'!$G$6-'СЕТ СН'!$G$19</f>
        <v>1919.5201133200001</v>
      </c>
      <c r="H71" s="36">
        <f>SUMIFS(СВЦЭМ!$C$39:$C$758,СВЦЭМ!$A$39:$A$758,$A71,СВЦЭМ!$B$39:$B$758,H$47)+'СЕТ СН'!$G$9+СВЦЭМ!$D$10+'СЕТ СН'!$G$6-'СЕТ СН'!$G$19</f>
        <v>1959.4540658999999</v>
      </c>
      <c r="I71" s="36">
        <f>SUMIFS(СВЦЭМ!$C$39:$C$758,СВЦЭМ!$A$39:$A$758,$A71,СВЦЭМ!$B$39:$B$758,I$47)+'СЕТ СН'!$G$9+СВЦЭМ!$D$10+'СЕТ СН'!$G$6-'СЕТ СН'!$G$19</f>
        <v>1934.08449036</v>
      </c>
      <c r="J71" s="36">
        <f>SUMIFS(СВЦЭМ!$C$39:$C$758,СВЦЭМ!$A$39:$A$758,$A71,СВЦЭМ!$B$39:$B$758,J$47)+'СЕТ СН'!$G$9+СВЦЭМ!$D$10+'СЕТ СН'!$G$6-'СЕТ СН'!$G$19</f>
        <v>1900.0589047799999</v>
      </c>
      <c r="K71" s="36">
        <f>SUMIFS(СВЦЭМ!$C$39:$C$758,СВЦЭМ!$A$39:$A$758,$A71,СВЦЭМ!$B$39:$B$758,K$47)+'СЕТ СН'!$G$9+СВЦЭМ!$D$10+'СЕТ СН'!$G$6-'СЕТ СН'!$G$19</f>
        <v>1814.6204613499999</v>
      </c>
      <c r="L71" s="36">
        <f>SUMIFS(СВЦЭМ!$C$39:$C$758,СВЦЭМ!$A$39:$A$758,$A71,СВЦЭМ!$B$39:$B$758,L$47)+'СЕТ СН'!$G$9+СВЦЭМ!$D$10+'СЕТ СН'!$G$6-'СЕТ СН'!$G$19</f>
        <v>1784.63749082</v>
      </c>
      <c r="M71" s="36">
        <f>SUMIFS(СВЦЭМ!$C$39:$C$758,СВЦЭМ!$A$39:$A$758,$A71,СВЦЭМ!$B$39:$B$758,M$47)+'СЕТ СН'!$G$9+СВЦЭМ!$D$10+'СЕТ СН'!$G$6-'СЕТ СН'!$G$19</f>
        <v>1774.7457592200001</v>
      </c>
      <c r="N71" s="36">
        <f>SUMIFS(СВЦЭМ!$C$39:$C$758,СВЦЭМ!$A$39:$A$758,$A71,СВЦЭМ!$B$39:$B$758,N$47)+'СЕТ СН'!$G$9+СВЦЭМ!$D$10+'СЕТ СН'!$G$6-'СЕТ СН'!$G$19</f>
        <v>1793.60526364</v>
      </c>
      <c r="O71" s="36">
        <f>SUMIFS(СВЦЭМ!$C$39:$C$758,СВЦЭМ!$A$39:$A$758,$A71,СВЦЭМ!$B$39:$B$758,O$47)+'СЕТ СН'!$G$9+СВЦЭМ!$D$10+'СЕТ СН'!$G$6-'СЕТ СН'!$G$19</f>
        <v>1812.10641981</v>
      </c>
      <c r="P71" s="36">
        <f>SUMIFS(СВЦЭМ!$C$39:$C$758,СВЦЭМ!$A$39:$A$758,$A71,СВЦЭМ!$B$39:$B$758,P$47)+'СЕТ СН'!$G$9+СВЦЭМ!$D$10+'СЕТ СН'!$G$6-'СЕТ СН'!$G$19</f>
        <v>1818.28324281</v>
      </c>
      <c r="Q71" s="36">
        <f>SUMIFS(СВЦЭМ!$C$39:$C$758,СВЦЭМ!$A$39:$A$758,$A71,СВЦЭМ!$B$39:$B$758,Q$47)+'СЕТ СН'!$G$9+СВЦЭМ!$D$10+'СЕТ СН'!$G$6-'СЕТ СН'!$G$19</f>
        <v>1827.5620639199999</v>
      </c>
      <c r="R71" s="36">
        <f>SUMIFS(СВЦЭМ!$C$39:$C$758,СВЦЭМ!$A$39:$A$758,$A71,СВЦЭМ!$B$39:$B$758,R$47)+'СЕТ СН'!$G$9+СВЦЭМ!$D$10+'СЕТ СН'!$G$6-'СЕТ СН'!$G$19</f>
        <v>1816.6256193500001</v>
      </c>
      <c r="S71" s="36">
        <f>SUMIFS(СВЦЭМ!$C$39:$C$758,СВЦЭМ!$A$39:$A$758,$A71,СВЦЭМ!$B$39:$B$758,S$47)+'СЕТ СН'!$G$9+СВЦЭМ!$D$10+'СЕТ СН'!$G$6-'СЕТ СН'!$G$19</f>
        <v>1767.90218422</v>
      </c>
      <c r="T71" s="36">
        <f>SUMIFS(СВЦЭМ!$C$39:$C$758,СВЦЭМ!$A$39:$A$758,$A71,СВЦЭМ!$B$39:$B$758,T$47)+'СЕТ СН'!$G$9+СВЦЭМ!$D$10+'СЕТ СН'!$G$6-'СЕТ СН'!$G$19</f>
        <v>1711.5681535199999</v>
      </c>
      <c r="U71" s="36">
        <f>SUMIFS(СВЦЭМ!$C$39:$C$758,СВЦЭМ!$A$39:$A$758,$A71,СВЦЭМ!$B$39:$B$758,U$47)+'СЕТ СН'!$G$9+СВЦЭМ!$D$10+'СЕТ СН'!$G$6-'СЕТ СН'!$G$19</f>
        <v>1713.2465601700001</v>
      </c>
      <c r="V71" s="36">
        <f>SUMIFS(СВЦЭМ!$C$39:$C$758,СВЦЭМ!$A$39:$A$758,$A71,СВЦЭМ!$B$39:$B$758,V$47)+'СЕТ СН'!$G$9+СВЦЭМ!$D$10+'СЕТ СН'!$G$6-'СЕТ СН'!$G$19</f>
        <v>1734.1021427799999</v>
      </c>
      <c r="W71" s="36">
        <f>SUMIFS(СВЦЭМ!$C$39:$C$758,СВЦЭМ!$A$39:$A$758,$A71,СВЦЭМ!$B$39:$B$758,W$47)+'СЕТ СН'!$G$9+СВЦЭМ!$D$10+'СЕТ СН'!$G$6-'СЕТ СН'!$G$19</f>
        <v>1753.0725615199999</v>
      </c>
      <c r="X71" s="36">
        <f>SUMIFS(СВЦЭМ!$C$39:$C$758,СВЦЭМ!$A$39:$A$758,$A71,СВЦЭМ!$B$39:$B$758,X$47)+'СЕТ СН'!$G$9+СВЦЭМ!$D$10+'СЕТ СН'!$G$6-'СЕТ СН'!$G$19</f>
        <v>1780.91606753</v>
      </c>
      <c r="Y71" s="36">
        <f>SUMIFS(СВЦЭМ!$C$39:$C$758,СВЦЭМ!$A$39:$A$758,$A71,СВЦЭМ!$B$39:$B$758,Y$47)+'СЕТ СН'!$G$9+СВЦЭМ!$D$10+'СЕТ СН'!$G$6-'СЕТ СН'!$G$19</f>
        <v>1835.4226588199999</v>
      </c>
    </row>
    <row r="72" spans="1:27" ht="15.75" x14ac:dyDescent="0.2">
      <c r="A72" s="35">
        <f t="shared" si="1"/>
        <v>45621</v>
      </c>
      <c r="B72" s="36">
        <f>SUMIFS(СВЦЭМ!$C$39:$C$758,СВЦЭМ!$A$39:$A$758,$A72,СВЦЭМ!$B$39:$B$758,B$47)+'СЕТ СН'!$G$9+СВЦЭМ!$D$10+'СЕТ СН'!$G$6-'СЕТ СН'!$G$19</f>
        <v>1883.3984731</v>
      </c>
      <c r="C72" s="36">
        <f>SUMIFS(СВЦЭМ!$C$39:$C$758,СВЦЭМ!$A$39:$A$758,$A72,СВЦЭМ!$B$39:$B$758,C$47)+'СЕТ СН'!$G$9+СВЦЭМ!$D$10+'СЕТ СН'!$G$6-'СЕТ СН'!$G$19</f>
        <v>1941.4918893700001</v>
      </c>
      <c r="D72" s="36">
        <f>SUMIFS(СВЦЭМ!$C$39:$C$758,СВЦЭМ!$A$39:$A$758,$A72,СВЦЭМ!$B$39:$B$758,D$47)+'СЕТ СН'!$G$9+СВЦЭМ!$D$10+'СЕТ СН'!$G$6-'СЕТ СН'!$G$19</f>
        <v>1971.1849682100001</v>
      </c>
      <c r="E72" s="36">
        <f>SUMIFS(СВЦЭМ!$C$39:$C$758,СВЦЭМ!$A$39:$A$758,$A72,СВЦЭМ!$B$39:$B$758,E$47)+'СЕТ СН'!$G$9+СВЦЭМ!$D$10+'СЕТ СН'!$G$6-'СЕТ СН'!$G$19</f>
        <v>1987.7539427500001</v>
      </c>
      <c r="F72" s="36">
        <f>SUMIFS(СВЦЭМ!$C$39:$C$758,СВЦЭМ!$A$39:$A$758,$A72,СВЦЭМ!$B$39:$B$758,F$47)+'СЕТ СН'!$G$9+СВЦЭМ!$D$10+'СЕТ СН'!$G$6-'СЕТ СН'!$G$19</f>
        <v>1974.2271195000001</v>
      </c>
      <c r="G72" s="36">
        <f>SUMIFS(СВЦЭМ!$C$39:$C$758,СВЦЭМ!$A$39:$A$758,$A72,СВЦЭМ!$B$39:$B$758,G$47)+'СЕТ СН'!$G$9+СВЦЭМ!$D$10+'СЕТ СН'!$G$6-'СЕТ СН'!$G$19</f>
        <v>1945.79794892</v>
      </c>
      <c r="H72" s="36">
        <f>SUMIFS(СВЦЭМ!$C$39:$C$758,СВЦЭМ!$A$39:$A$758,$A72,СВЦЭМ!$B$39:$B$758,H$47)+'СЕТ СН'!$G$9+СВЦЭМ!$D$10+'СЕТ СН'!$G$6-'СЕТ СН'!$G$19</f>
        <v>1915.62232305</v>
      </c>
      <c r="I72" s="36">
        <f>SUMIFS(СВЦЭМ!$C$39:$C$758,СВЦЭМ!$A$39:$A$758,$A72,СВЦЭМ!$B$39:$B$758,I$47)+'СЕТ СН'!$G$9+СВЦЭМ!$D$10+'СЕТ СН'!$G$6-'СЕТ СН'!$G$19</f>
        <v>1870.26137698</v>
      </c>
      <c r="J72" s="36">
        <f>SUMIFS(СВЦЭМ!$C$39:$C$758,СВЦЭМ!$A$39:$A$758,$A72,СВЦЭМ!$B$39:$B$758,J$47)+'СЕТ СН'!$G$9+СВЦЭМ!$D$10+'СЕТ СН'!$G$6-'СЕТ СН'!$G$19</f>
        <v>1848.4418604699999</v>
      </c>
      <c r="K72" s="36">
        <f>SUMIFS(СВЦЭМ!$C$39:$C$758,СВЦЭМ!$A$39:$A$758,$A72,СВЦЭМ!$B$39:$B$758,K$47)+'СЕТ СН'!$G$9+СВЦЭМ!$D$10+'СЕТ СН'!$G$6-'СЕТ СН'!$G$19</f>
        <v>1860.6933115500001</v>
      </c>
      <c r="L72" s="36">
        <f>SUMIFS(СВЦЭМ!$C$39:$C$758,СВЦЭМ!$A$39:$A$758,$A72,СВЦЭМ!$B$39:$B$758,L$47)+'СЕТ СН'!$G$9+СВЦЭМ!$D$10+'СЕТ СН'!$G$6-'СЕТ СН'!$G$19</f>
        <v>1841.43443957</v>
      </c>
      <c r="M72" s="36">
        <f>SUMIFS(СВЦЭМ!$C$39:$C$758,СВЦЭМ!$A$39:$A$758,$A72,СВЦЭМ!$B$39:$B$758,M$47)+'СЕТ СН'!$G$9+СВЦЭМ!$D$10+'СЕТ СН'!$G$6-'СЕТ СН'!$G$19</f>
        <v>1854.9633511</v>
      </c>
      <c r="N72" s="36">
        <f>SUMIFS(СВЦЭМ!$C$39:$C$758,СВЦЭМ!$A$39:$A$758,$A72,СВЦЭМ!$B$39:$B$758,N$47)+'СЕТ СН'!$G$9+СВЦЭМ!$D$10+'СЕТ СН'!$G$6-'СЕТ СН'!$G$19</f>
        <v>1894.0055396</v>
      </c>
      <c r="O72" s="36">
        <f>SUMIFS(СВЦЭМ!$C$39:$C$758,СВЦЭМ!$A$39:$A$758,$A72,СВЦЭМ!$B$39:$B$758,O$47)+'СЕТ СН'!$G$9+СВЦЭМ!$D$10+'СЕТ СН'!$G$6-'СЕТ СН'!$G$19</f>
        <v>1865.2495432400001</v>
      </c>
      <c r="P72" s="36">
        <f>SUMIFS(СВЦЭМ!$C$39:$C$758,СВЦЭМ!$A$39:$A$758,$A72,СВЦЭМ!$B$39:$B$758,P$47)+'СЕТ СН'!$G$9+СВЦЭМ!$D$10+'СЕТ СН'!$G$6-'СЕТ СН'!$G$19</f>
        <v>1896.3908440499999</v>
      </c>
      <c r="Q72" s="36">
        <f>SUMIFS(СВЦЭМ!$C$39:$C$758,СВЦЭМ!$A$39:$A$758,$A72,СВЦЭМ!$B$39:$B$758,Q$47)+'СЕТ СН'!$G$9+СВЦЭМ!$D$10+'СЕТ СН'!$G$6-'СЕТ СН'!$G$19</f>
        <v>1899.3752980700001</v>
      </c>
      <c r="R72" s="36">
        <f>SUMIFS(СВЦЭМ!$C$39:$C$758,СВЦЭМ!$A$39:$A$758,$A72,СВЦЭМ!$B$39:$B$758,R$47)+'СЕТ СН'!$G$9+СВЦЭМ!$D$10+'СЕТ СН'!$G$6-'СЕТ СН'!$G$19</f>
        <v>1874.34304238</v>
      </c>
      <c r="S72" s="36">
        <f>SUMIFS(СВЦЭМ!$C$39:$C$758,СВЦЭМ!$A$39:$A$758,$A72,СВЦЭМ!$B$39:$B$758,S$47)+'СЕТ СН'!$G$9+СВЦЭМ!$D$10+'СЕТ СН'!$G$6-'СЕТ СН'!$G$19</f>
        <v>1830.4058476800001</v>
      </c>
      <c r="T72" s="36">
        <f>SUMIFS(СВЦЭМ!$C$39:$C$758,СВЦЭМ!$A$39:$A$758,$A72,СВЦЭМ!$B$39:$B$758,T$47)+'СЕТ СН'!$G$9+СВЦЭМ!$D$10+'СЕТ СН'!$G$6-'СЕТ СН'!$G$19</f>
        <v>1766.0418331200001</v>
      </c>
      <c r="U72" s="36">
        <f>SUMIFS(СВЦЭМ!$C$39:$C$758,СВЦЭМ!$A$39:$A$758,$A72,СВЦЭМ!$B$39:$B$758,U$47)+'СЕТ СН'!$G$9+СВЦЭМ!$D$10+'СЕТ СН'!$G$6-'СЕТ СН'!$G$19</f>
        <v>1815.24017678</v>
      </c>
      <c r="V72" s="36">
        <f>SUMIFS(СВЦЭМ!$C$39:$C$758,СВЦЭМ!$A$39:$A$758,$A72,СВЦЭМ!$B$39:$B$758,V$47)+'СЕТ СН'!$G$9+СВЦЭМ!$D$10+'СЕТ СН'!$G$6-'СЕТ СН'!$G$19</f>
        <v>1834.6385414700001</v>
      </c>
      <c r="W72" s="36">
        <f>SUMIFS(СВЦЭМ!$C$39:$C$758,СВЦЭМ!$A$39:$A$758,$A72,СВЦЭМ!$B$39:$B$758,W$47)+'СЕТ СН'!$G$9+СВЦЭМ!$D$10+'СЕТ СН'!$G$6-'СЕТ СН'!$G$19</f>
        <v>1842.2869279500001</v>
      </c>
      <c r="X72" s="36">
        <f>SUMIFS(СВЦЭМ!$C$39:$C$758,СВЦЭМ!$A$39:$A$758,$A72,СВЦЭМ!$B$39:$B$758,X$47)+'СЕТ СН'!$G$9+СВЦЭМ!$D$10+'СЕТ СН'!$G$6-'СЕТ СН'!$G$19</f>
        <v>1863.36983463</v>
      </c>
      <c r="Y72" s="36">
        <f>SUMIFS(СВЦЭМ!$C$39:$C$758,СВЦЭМ!$A$39:$A$758,$A72,СВЦЭМ!$B$39:$B$758,Y$47)+'СЕТ СН'!$G$9+СВЦЭМ!$D$10+'СЕТ СН'!$G$6-'СЕТ СН'!$G$19</f>
        <v>1877.71630426</v>
      </c>
    </row>
    <row r="73" spans="1:27" ht="15.75" x14ac:dyDescent="0.2">
      <c r="A73" s="35">
        <f t="shared" si="1"/>
        <v>45622</v>
      </c>
      <c r="B73" s="36">
        <f>SUMIFS(СВЦЭМ!$C$39:$C$758,СВЦЭМ!$A$39:$A$758,$A73,СВЦЭМ!$B$39:$B$758,B$47)+'СЕТ СН'!$G$9+СВЦЭМ!$D$10+'СЕТ СН'!$G$6-'СЕТ СН'!$G$19</f>
        <v>1889.3662978899999</v>
      </c>
      <c r="C73" s="36">
        <f>SUMIFS(СВЦЭМ!$C$39:$C$758,СВЦЭМ!$A$39:$A$758,$A73,СВЦЭМ!$B$39:$B$758,C$47)+'СЕТ СН'!$G$9+СВЦЭМ!$D$10+'СЕТ СН'!$G$6-'СЕТ СН'!$G$19</f>
        <v>1941.1760238100001</v>
      </c>
      <c r="D73" s="36">
        <f>SUMIFS(СВЦЭМ!$C$39:$C$758,СВЦЭМ!$A$39:$A$758,$A73,СВЦЭМ!$B$39:$B$758,D$47)+'СЕТ СН'!$G$9+СВЦЭМ!$D$10+'СЕТ СН'!$G$6-'СЕТ СН'!$G$19</f>
        <v>1979.3687868500001</v>
      </c>
      <c r="E73" s="36">
        <f>SUMIFS(СВЦЭМ!$C$39:$C$758,СВЦЭМ!$A$39:$A$758,$A73,СВЦЭМ!$B$39:$B$758,E$47)+'СЕТ СН'!$G$9+СВЦЭМ!$D$10+'СЕТ СН'!$G$6-'СЕТ СН'!$G$19</f>
        <v>1990.4155496000001</v>
      </c>
      <c r="F73" s="36">
        <f>SUMIFS(СВЦЭМ!$C$39:$C$758,СВЦЭМ!$A$39:$A$758,$A73,СВЦЭМ!$B$39:$B$758,F$47)+'СЕТ СН'!$G$9+СВЦЭМ!$D$10+'СЕТ СН'!$G$6-'СЕТ СН'!$G$19</f>
        <v>1986.3857821399999</v>
      </c>
      <c r="G73" s="36">
        <f>SUMIFS(СВЦЭМ!$C$39:$C$758,СВЦЭМ!$A$39:$A$758,$A73,СВЦЭМ!$B$39:$B$758,G$47)+'СЕТ СН'!$G$9+СВЦЭМ!$D$10+'СЕТ СН'!$G$6-'СЕТ СН'!$G$19</f>
        <v>1955.70705535</v>
      </c>
      <c r="H73" s="36">
        <f>SUMIFS(СВЦЭМ!$C$39:$C$758,СВЦЭМ!$A$39:$A$758,$A73,СВЦЭМ!$B$39:$B$758,H$47)+'СЕТ СН'!$G$9+СВЦЭМ!$D$10+'СЕТ СН'!$G$6-'СЕТ СН'!$G$19</f>
        <v>1935.72253166</v>
      </c>
      <c r="I73" s="36">
        <f>SUMIFS(СВЦЭМ!$C$39:$C$758,СВЦЭМ!$A$39:$A$758,$A73,СВЦЭМ!$B$39:$B$758,I$47)+'СЕТ СН'!$G$9+СВЦЭМ!$D$10+'СЕТ СН'!$G$6-'СЕТ СН'!$G$19</f>
        <v>1883.2116327199999</v>
      </c>
      <c r="J73" s="36">
        <f>SUMIFS(СВЦЭМ!$C$39:$C$758,СВЦЭМ!$A$39:$A$758,$A73,СВЦЭМ!$B$39:$B$758,J$47)+'СЕТ СН'!$G$9+СВЦЭМ!$D$10+'СЕТ СН'!$G$6-'СЕТ СН'!$G$19</f>
        <v>1852.03612097</v>
      </c>
      <c r="K73" s="36">
        <f>SUMIFS(СВЦЭМ!$C$39:$C$758,СВЦЭМ!$A$39:$A$758,$A73,СВЦЭМ!$B$39:$B$758,K$47)+'СЕТ СН'!$G$9+СВЦЭМ!$D$10+'СЕТ СН'!$G$6-'СЕТ СН'!$G$19</f>
        <v>1839.3154509599999</v>
      </c>
      <c r="L73" s="36">
        <f>SUMIFS(СВЦЭМ!$C$39:$C$758,СВЦЭМ!$A$39:$A$758,$A73,СВЦЭМ!$B$39:$B$758,L$47)+'СЕТ СН'!$G$9+СВЦЭМ!$D$10+'СЕТ СН'!$G$6-'СЕТ СН'!$G$19</f>
        <v>2052.7517258799999</v>
      </c>
      <c r="M73" s="36">
        <f>SUMIFS(СВЦЭМ!$C$39:$C$758,СВЦЭМ!$A$39:$A$758,$A73,СВЦЭМ!$B$39:$B$758,M$47)+'СЕТ СН'!$G$9+СВЦЭМ!$D$10+'СЕТ СН'!$G$6-'СЕТ СН'!$G$19</f>
        <v>1840.9533259499999</v>
      </c>
      <c r="N73" s="36">
        <f>SUMIFS(СВЦЭМ!$C$39:$C$758,СВЦЭМ!$A$39:$A$758,$A73,СВЦЭМ!$B$39:$B$758,N$47)+'СЕТ СН'!$G$9+СВЦЭМ!$D$10+'СЕТ СН'!$G$6-'СЕТ СН'!$G$19</f>
        <v>1854.9746775799999</v>
      </c>
      <c r="O73" s="36">
        <f>SUMIFS(СВЦЭМ!$C$39:$C$758,СВЦЭМ!$A$39:$A$758,$A73,СВЦЭМ!$B$39:$B$758,O$47)+'СЕТ СН'!$G$9+СВЦЭМ!$D$10+'СЕТ СН'!$G$6-'СЕТ СН'!$G$19</f>
        <v>1841.73296106</v>
      </c>
      <c r="P73" s="36">
        <f>SUMIFS(СВЦЭМ!$C$39:$C$758,СВЦЭМ!$A$39:$A$758,$A73,СВЦЭМ!$B$39:$B$758,P$47)+'СЕТ СН'!$G$9+СВЦЭМ!$D$10+'СЕТ СН'!$G$6-'СЕТ СН'!$G$19</f>
        <v>1847.292473</v>
      </c>
      <c r="Q73" s="36">
        <f>SUMIFS(СВЦЭМ!$C$39:$C$758,СВЦЭМ!$A$39:$A$758,$A73,СВЦЭМ!$B$39:$B$758,Q$47)+'СЕТ СН'!$G$9+СВЦЭМ!$D$10+'СЕТ СН'!$G$6-'СЕТ СН'!$G$19</f>
        <v>1857.3157423</v>
      </c>
      <c r="R73" s="36">
        <f>SUMIFS(СВЦЭМ!$C$39:$C$758,СВЦЭМ!$A$39:$A$758,$A73,СВЦЭМ!$B$39:$B$758,R$47)+'СЕТ СН'!$G$9+СВЦЭМ!$D$10+'СЕТ СН'!$G$6-'СЕТ СН'!$G$19</f>
        <v>1840.8948951100001</v>
      </c>
      <c r="S73" s="36">
        <f>SUMIFS(СВЦЭМ!$C$39:$C$758,СВЦЭМ!$A$39:$A$758,$A73,СВЦЭМ!$B$39:$B$758,S$47)+'СЕТ СН'!$G$9+СВЦЭМ!$D$10+'СЕТ СН'!$G$6-'СЕТ СН'!$G$19</f>
        <v>1801.3731184000001</v>
      </c>
      <c r="T73" s="36">
        <f>SUMIFS(СВЦЭМ!$C$39:$C$758,СВЦЭМ!$A$39:$A$758,$A73,СВЦЭМ!$B$39:$B$758,T$47)+'СЕТ СН'!$G$9+СВЦЭМ!$D$10+'СЕТ СН'!$G$6-'СЕТ СН'!$G$19</f>
        <v>1760.4572124399999</v>
      </c>
      <c r="U73" s="36">
        <f>SUMIFS(СВЦЭМ!$C$39:$C$758,СВЦЭМ!$A$39:$A$758,$A73,СВЦЭМ!$B$39:$B$758,U$47)+'СЕТ СН'!$G$9+СВЦЭМ!$D$10+'СЕТ СН'!$G$6-'СЕТ СН'!$G$19</f>
        <v>1790.9390139300001</v>
      </c>
      <c r="V73" s="36">
        <f>SUMIFS(СВЦЭМ!$C$39:$C$758,СВЦЭМ!$A$39:$A$758,$A73,СВЦЭМ!$B$39:$B$758,V$47)+'СЕТ СН'!$G$9+СВЦЭМ!$D$10+'СЕТ СН'!$G$6-'СЕТ СН'!$G$19</f>
        <v>1819.46195192</v>
      </c>
      <c r="W73" s="36">
        <f>SUMIFS(СВЦЭМ!$C$39:$C$758,СВЦЭМ!$A$39:$A$758,$A73,СВЦЭМ!$B$39:$B$758,W$47)+'СЕТ СН'!$G$9+СВЦЭМ!$D$10+'СЕТ СН'!$G$6-'СЕТ СН'!$G$19</f>
        <v>1829.0794420699999</v>
      </c>
      <c r="X73" s="36">
        <f>SUMIFS(СВЦЭМ!$C$39:$C$758,СВЦЭМ!$A$39:$A$758,$A73,СВЦЭМ!$B$39:$B$758,X$47)+'СЕТ СН'!$G$9+СВЦЭМ!$D$10+'СЕТ СН'!$G$6-'СЕТ СН'!$G$19</f>
        <v>1840.0671526399999</v>
      </c>
      <c r="Y73" s="36">
        <f>SUMIFS(СВЦЭМ!$C$39:$C$758,СВЦЭМ!$A$39:$A$758,$A73,СВЦЭМ!$B$39:$B$758,Y$47)+'СЕТ СН'!$G$9+СВЦЭМ!$D$10+'СЕТ СН'!$G$6-'СЕТ СН'!$G$19</f>
        <v>1861.0559235400001</v>
      </c>
    </row>
    <row r="74" spans="1:27" ht="15.75" x14ac:dyDescent="0.2">
      <c r="A74" s="35">
        <f t="shared" si="1"/>
        <v>45623</v>
      </c>
      <c r="B74" s="36">
        <f>SUMIFS(СВЦЭМ!$C$39:$C$758,СВЦЭМ!$A$39:$A$758,$A74,СВЦЭМ!$B$39:$B$758,B$47)+'СЕТ СН'!$G$9+СВЦЭМ!$D$10+'СЕТ СН'!$G$6-'СЕТ СН'!$G$19</f>
        <v>1877.62518043</v>
      </c>
      <c r="C74" s="36">
        <f>SUMIFS(СВЦЭМ!$C$39:$C$758,СВЦЭМ!$A$39:$A$758,$A74,СВЦЭМ!$B$39:$B$758,C$47)+'СЕТ СН'!$G$9+СВЦЭМ!$D$10+'СЕТ СН'!$G$6-'СЕТ СН'!$G$19</f>
        <v>1947.7849736000001</v>
      </c>
      <c r="D74" s="36">
        <f>SUMIFS(СВЦЭМ!$C$39:$C$758,СВЦЭМ!$A$39:$A$758,$A74,СВЦЭМ!$B$39:$B$758,D$47)+'СЕТ СН'!$G$9+СВЦЭМ!$D$10+'СЕТ СН'!$G$6-'СЕТ СН'!$G$19</f>
        <v>1965.1888267899999</v>
      </c>
      <c r="E74" s="36">
        <f>SUMIFS(СВЦЭМ!$C$39:$C$758,СВЦЭМ!$A$39:$A$758,$A74,СВЦЭМ!$B$39:$B$758,E$47)+'СЕТ СН'!$G$9+СВЦЭМ!$D$10+'СЕТ СН'!$G$6-'СЕТ СН'!$G$19</f>
        <v>1993.73382156</v>
      </c>
      <c r="F74" s="36">
        <f>SUMIFS(СВЦЭМ!$C$39:$C$758,СВЦЭМ!$A$39:$A$758,$A74,СВЦЭМ!$B$39:$B$758,F$47)+'СЕТ СН'!$G$9+СВЦЭМ!$D$10+'СЕТ СН'!$G$6-'СЕТ СН'!$G$19</f>
        <v>1996.5394840399999</v>
      </c>
      <c r="G74" s="36">
        <f>SUMIFS(СВЦЭМ!$C$39:$C$758,СВЦЭМ!$A$39:$A$758,$A74,СВЦЭМ!$B$39:$B$758,G$47)+'СЕТ СН'!$G$9+СВЦЭМ!$D$10+'СЕТ СН'!$G$6-'СЕТ СН'!$G$19</f>
        <v>1945.1086812000001</v>
      </c>
      <c r="H74" s="36">
        <f>SUMIFS(СВЦЭМ!$C$39:$C$758,СВЦЭМ!$A$39:$A$758,$A74,СВЦЭМ!$B$39:$B$758,H$47)+'СЕТ СН'!$G$9+СВЦЭМ!$D$10+'СЕТ СН'!$G$6-'СЕТ СН'!$G$19</f>
        <v>1897.34186748</v>
      </c>
      <c r="I74" s="36">
        <f>SUMIFS(СВЦЭМ!$C$39:$C$758,СВЦЭМ!$A$39:$A$758,$A74,СВЦЭМ!$B$39:$B$758,I$47)+'СЕТ СН'!$G$9+СВЦЭМ!$D$10+'СЕТ СН'!$G$6-'СЕТ СН'!$G$19</f>
        <v>1853.3105577700001</v>
      </c>
      <c r="J74" s="36">
        <f>SUMIFS(СВЦЭМ!$C$39:$C$758,СВЦЭМ!$A$39:$A$758,$A74,СВЦЭМ!$B$39:$B$758,J$47)+'СЕТ СН'!$G$9+СВЦЭМ!$D$10+'СЕТ СН'!$G$6-'СЕТ СН'!$G$19</f>
        <v>1816.65158546</v>
      </c>
      <c r="K74" s="36">
        <f>SUMIFS(СВЦЭМ!$C$39:$C$758,СВЦЭМ!$A$39:$A$758,$A74,СВЦЭМ!$B$39:$B$758,K$47)+'СЕТ СН'!$G$9+СВЦЭМ!$D$10+'СЕТ СН'!$G$6-'СЕТ СН'!$G$19</f>
        <v>1829.00404254</v>
      </c>
      <c r="L74" s="36">
        <f>SUMIFS(СВЦЭМ!$C$39:$C$758,СВЦЭМ!$A$39:$A$758,$A74,СВЦЭМ!$B$39:$B$758,L$47)+'СЕТ СН'!$G$9+СВЦЭМ!$D$10+'СЕТ СН'!$G$6-'СЕТ СН'!$G$19</f>
        <v>1831.77271281</v>
      </c>
      <c r="M74" s="36">
        <f>SUMIFS(СВЦЭМ!$C$39:$C$758,СВЦЭМ!$A$39:$A$758,$A74,СВЦЭМ!$B$39:$B$758,M$47)+'СЕТ СН'!$G$9+СВЦЭМ!$D$10+'СЕТ СН'!$G$6-'СЕТ СН'!$G$19</f>
        <v>1836.15391942</v>
      </c>
      <c r="N74" s="36">
        <f>SUMIFS(СВЦЭМ!$C$39:$C$758,СВЦЭМ!$A$39:$A$758,$A74,СВЦЭМ!$B$39:$B$758,N$47)+'СЕТ СН'!$G$9+СВЦЭМ!$D$10+'СЕТ СН'!$G$6-'СЕТ СН'!$G$19</f>
        <v>1860.0101407499999</v>
      </c>
      <c r="O74" s="36">
        <f>SUMIFS(СВЦЭМ!$C$39:$C$758,СВЦЭМ!$A$39:$A$758,$A74,СВЦЭМ!$B$39:$B$758,O$47)+'СЕТ СН'!$G$9+СВЦЭМ!$D$10+'СЕТ СН'!$G$6-'СЕТ СН'!$G$19</f>
        <v>1847.7776545300001</v>
      </c>
      <c r="P74" s="36">
        <f>SUMIFS(СВЦЭМ!$C$39:$C$758,СВЦЭМ!$A$39:$A$758,$A74,СВЦЭМ!$B$39:$B$758,P$47)+'СЕТ СН'!$G$9+СВЦЭМ!$D$10+'СЕТ СН'!$G$6-'СЕТ СН'!$G$19</f>
        <v>1854.5518388400001</v>
      </c>
      <c r="Q74" s="36">
        <f>SUMIFS(СВЦЭМ!$C$39:$C$758,СВЦЭМ!$A$39:$A$758,$A74,СВЦЭМ!$B$39:$B$758,Q$47)+'СЕТ СН'!$G$9+СВЦЭМ!$D$10+'СЕТ СН'!$G$6-'СЕТ СН'!$G$19</f>
        <v>1853.3712673499999</v>
      </c>
      <c r="R74" s="36">
        <f>SUMIFS(СВЦЭМ!$C$39:$C$758,СВЦЭМ!$A$39:$A$758,$A74,СВЦЭМ!$B$39:$B$758,R$47)+'СЕТ СН'!$G$9+СВЦЭМ!$D$10+'СЕТ СН'!$G$6-'СЕТ СН'!$G$19</f>
        <v>1820.4290189400001</v>
      </c>
      <c r="S74" s="36">
        <f>SUMIFS(СВЦЭМ!$C$39:$C$758,СВЦЭМ!$A$39:$A$758,$A74,СВЦЭМ!$B$39:$B$758,S$47)+'СЕТ СН'!$G$9+СВЦЭМ!$D$10+'СЕТ СН'!$G$6-'СЕТ СН'!$G$19</f>
        <v>1771.41363925</v>
      </c>
      <c r="T74" s="36">
        <f>SUMIFS(СВЦЭМ!$C$39:$C$758,СВЦЭМ!$A$39:$A$758,$A74,СВЦЭМ!$B$39:$B$758,T$47)+'СЕТ СН'!$G$9+СВЦЭМ!$D$10+'СЕТ СН'!$G$6-'СЕТ СН'!$G$19</f>
        <v>1771.75861919</v>
      </c>
      <c r="U74" s="36">
        <f>SUMIFS(СВЦЭМ!$C$39:$C$758,СВЦЭМ!$A$39:$A$758,$A74,СВЦЭМ!$B$39:$B$758,U$47)+'СЕТ СН'!$G$9+СВЦЭМ!$D$10+'СЕТ СН'!$G$6-'СЕТ СН'!$G$19</f>
        <v>1816.7699969099999</v>
      </c>
      <c r="V74" s="36">
        <f>SUMIFS(СВЦЭМ!$C$39:$C$758,СВЦЭМ!$A$39:$A$758,$A74,СВЦЭМ!$B$39:$B$758,V$47)+'СЕТ СН'!$G$9+СВЦЭМ!$D$10+'СЕТ СН'!$G$6-'СЕТ СН'!$G$19</f>
        <v>1851.9915518</v>
      </c>
      <c r="W74" s="36">
        <f>SUMIFS(СВЦЭМ!$C$39:$C$758,СВЦЭМ!$A$39:$A$758,$A74,СВЦЭМ!$B$39:$B$758,W$47)+'СЕТ СН'!$G$9+СВЦЭМ!$D$10+'СЕТ СН'!$G$6-'СЕТ СН'!$G$19</f>
        <v>1865.6960759900001</v>
      </c>
      <c r="X74" s="36">
        <f>SUMIFS(СВЦЭМ!$C$39:$C$758,СВЦЭМ!$A$39:$A$758,$A74,СВЦЭМ!$B$39:$B$758,X$47)+'СЕТ СН'!$G$9+СВЦЭМ!$D$10+'СЕТ СН'!$G$6-'СЕТ СН'!$G$19</f>
        <v>1898.3913562</v>
      </c>
      <c r="Y74" s="36">
        <f>SUMIFS(СВЦЭМ!$C$39:$C$758,СВЦЭМ!$A$39:$A$758,$A74,СВЦЭМ!$B$39:$B$758,Y$47)+'СЕТ СН'!$G$9+СВЦЭМ!$D$10+'СЕТ СН'!$G$6-'СЕТ СН'!$G$19</f>
        <v>1901.0223175900001</v>
      </c>
    </row>
    <row r="75" spans="1:27" ht="15.75" x14ac:dyDescent="0.2">
      <c r="A75" s="35">
        <f t="shared" si="1"/>
        <v>45624</v>
      </c>
      <c r="B75" s="36">
        <f>SUMIFS(СВЦЭМ!$C$39:$C$758,СВЦЭМ!$A$39:$A$758,$A75,СВЦЭМ!$B$39:$B$758,B$47)+'СЕТ СН'!$G$9+СВЦЭМ!$D$10+'СЕТ СН'!$G$6-'СЕТ СН'!$G$19</f>
        <v>2044.46077055</v>
      </c>
      <c r="C75" s="36">
        <f>SUMIFS(СВЦЭМ!$C$39:$C$758,СВЦЭМ!$A$39:$A$758,$A75,СВЦЭМ!$B$39:$B$758,C$47)+'СЕТ СН'!$G$9+СВЦЭМ!$D$10+'СЕТ СН'!$G$6-'СЕТ СН'!$G$19</f>
        <v>2120.4202030599999</v>
      </c>
      <c r="D75" s="36">
        <f>SUMIFS(СВЦЭМ!$C$39:$C$758,СВЦЭМ!$A$39:$A$758,$A75,СВЦЭМ!$B$39:$B$758,D$47)+'СЕТ СН'!$G$9+СВЦЭМ!$D$10+'СЕТ СН'!$G$6-'СЕТ СН'!$G$19</f>
        <v>2114.4070807999997</v>
      </c>
      <c r="E75" s="36">
        <f>SUMIFS(СВЦЭМ!$C$39:$C$758,СВЦЭМ!$A$39:$A$758,$A75,СВЦЭМ!$B$39:$B$758,E$47)+'СЕТ СН'!$G$9+СВЦЭМ!$D$10+'СЕТ СН'!$G$6-'СЕТ СН'!$G$19</f>
        <v>2150.4847239599999</v>
      </c>
      <c r="F75" s="36">
        <f>SUMIFS(СВЦЭМ!$C$39:$C$758,СВЦЭМ!$A$39:$A$758,$A75,СВЦЭМ!$B$39:$B$758,F$47)+'СЕТ СН'!$G$9+СВЦЭМ!$D$10+'СЕТ СН'!$G$6-'СЕТ СН'!$G$19</f>
        <v>2147.0231466999999</v>
      </c>
      <c r="G75" s="36">
        <f>SUMIFS(СВЦЭМ!$C$39:$C$758,СВЦЭМ!$A$39:$A$758,$A75,СВЦЭМ!$B$39:$B$758,G$47)+'СЕТ СН'!$G$9+СВЦЭМ!$D$10+'СЕТ СН'!$G$6-'СЕТ СН'!$G$19</f>
        <v>2129.4695905899998</v>
      </c>
      <c r="H75" s="36">
        <f>SUMIFS(СВЦЭМ!$C$39:$C$758,СВЦЭМ!$A$39:$A$758,$A75,СВЦЭМ!$B$39:$B$758,H$47)+'СЕТ СН'!$G$9+СВЦЭМ!$D$10+'СЕТ СН'!$G$6-'СЕТ СН'!$G$19</f>
        <v>2109.1399818199998</v>
      </c>
      <c r="I75" s="36">
        <f>SUMIFS(СВЦЭМ!$C$39:$C$758,СВЦЭМ!$A$39:$A$758,$A75,СВЦЭМ!$B$39:$B$758,I$47)+'СЕТ СН'!$G$9+СВЦЭМ!$D$10+'СЕТ СН'!$G$6-'СЕТ СН'!$G$19</f>
        <v>2004.5559094</v>
      </c>
      <c r="J75" s="36">
        <f>SUMIFS(СВЦЭМ!$C$39:$C$758,СВЦЭМ!$A$39:$A$758,$A75,СВЦЭМ!$B$39:$B$758,J$47)+'СЕТ СН'!$G$9+СВЦЭМ!$D$10+'СЕТ СН'!$G$6-'СЕТ СН'!$G$19</f>
        <v>2001.7843026999999</v>
      </c>
      <c r="K75" s="36">
        <f>SUMIFS(СВЦЭМ!$C$39:$C$758,СВЦЭМ!$A$39:$A$758,$A75,СВЦЭМ!$B$39:$B$758,K$47)+'СЕТ СН'!$G$9+СВЦЭМ!$D$10+'СЕТ СН'!$G$6-'СЕТ СН'!$G$19</f>
        <v>2334.9714188200001</v>
      </c>
      <c r="L75" s="36">
        <f>SUMIFS(СВЦЭМ!$C$39:$C$758,СВЦЭМ!$A$39:$A$758,$A75,СВЦЭМ!$B$39:$B$758,L$47)+'СЕТ СН'!$G$9+СВЦЭМ!$D$10+'СЕТ СН'!$G$6-'СЕТ СН'!$G$19</f>
        <v>2454.9829927500004</v>
      </c>
      <c r="M75" s="36">
        <f>SUMIFS(СВЦЭМ!$C$39:$C$758,СВЦЭМ!$A$39:$A$758,$A75,СВЦЭМ!$B$39:$B$758,M$47)+'СЕТ СН'!$G$9+СВЦЭМ!$D$10+'СЕТ СН'!$G$6-'СЕТ СН'!$G$19</f>
        <v>1964.9994204300001</v>
      </c>
      <c r="N75" s="36">
        <f>SUMIFS(СВЦЭМ!$C$39:$C$758,СВЦЭМ!$A$39:$A$758,$A75,СВЦЭМ!$B$39:$B$758,N$47)+'СЕТ СН'!$G$9+СВЦЭМ!$D$10+'СЕТ СН'!$G$6-'СЕТ СН'!$G$19</f>
        <v>1990.12017461</v>
      </c>
      <c r="O75" s="36">
        <f>SUMIFS(СВЦЭМ!$C$39:$C$758,СВЦЭМ!$A$39:$A$758,$A75,СВЦЭМ!$B$39:$B$758,O$47)+'СЕТ СН'!$G$9+СВЦЭМ!$D$10+'СЕТ СН'!$G$6-'СЕТ СН'!$G$19</f>
        <v>2112.83778678</v>
      </c>
      <c r="P75" s="36">
        <f>SUMIFS(СВЦЭМ!$C$39:$C$758,СВЦЭМ!$A$39:$A$758,$A75,СВЦЭМ!$B$39:$B$758,P$47)+'СЕТ СН'!$G$9+СВЦЭМ!$D$10+'СЕТ СН'!$G$6-'СЕТ СН'!$G$19</f>
        <v>2013.1853326999999</v>
      </c>
      <c r="Q75" s="36">
        <f>SUMIFS(СВЦЭМ!$C$39:$C$758,СВЦЭМ!$A$39:$A$758,$A75,СВЦЭМ!$B$39:$B$758,Q$47)+'СЕТ СН'!$G$9+СВЦЭМ!$D$10+'СЕТ СН'!$G$6-'СЕТ СН'!$G$19</f>
        <v>2013.55053875</v>
      </c>
      <c r="R75" s="36">
        <f>SUMIFS(СВЦЭМ!$C$39:$C$758,СВЦЭМ!$A$39:$A$758,$A75,СВЦЭМ!$B$39:$B$758,R$47)+'СЕТ СН'!$G$9+СВЦЭМ!$D$10+'СЕТ СН'!$G$6-'СЕТ СН'!$G$19</f>
        <v>2006.62415364</v>
      </c>
      <c r="S75" s="36">
        <f>SUMIFS(СВЦЭМ!$C$39:$C$758,СВЦЭМ!$A$39:$A$758,$A75,СВЦЭМ!$B$39:$B$758,S$47)+'СЕТ СН'!$G$9+СВЦЭМ!$D$10+'СЕТ СН'!$G$6-'СЕТ СН'!$G$19</f>
        <v>1963.2742845499999</v>
      </c>
      <c r="T75" s="36">
        <f>SUMIFS(СВЦЭМ!$C$39:$C$758,СВЦЭМ!$A$39:$A$758,$A75,СВЦЭМ!$B$39:$B$758,T$47)+'СЕТ СН'!$G$9+СВЦЭМ!$D$10+'СЕТ СН'!$G$6-'СЕТ СН'!$G$19</f>
        <v>1917.8857710699999</v>
      </c>
      <c r="U75" s="36">
        <f>SUMIFS(СВЦЭМ!$C$39:$C$758,СВЦЭМ!$A$39:$A$758,$A75,СВЦЭМ!$B$39:$B$758,U$47)+'СЕТ СН'!$G$9+СВЦЭМ!$D$10+'СЕТ СН'!$G$6-'СЕТ СН'!$G$19</f>
        <v>1951.66327585</v>
      </c>
      <c r="V75" s="36">
        <f>SUMIFS(СВЦЭМ!$C$39:$C$758,СВЦЭМ!$A$39:$A$758,$A75,СВЦЭМ!$B$39:$B$758,V$47)+'СЕТ СН'!$G$9+СВЦЭМ!$D$10+'СЕТ СН'!$G$6-'СЕТ СН'!$G$19</f>
        <v>1987.3618649</v>
      </c>
      <c r="W75" s="36">
        <f>SUMIFS(СВЦЭМ!$C$39:$C$758,СВЦЭМ!$A$39:$A$758,$A75,СВЦЭМ!$B$39:$B$758,W$47)+'СЕТ СН'!$G$9+СВЦЭМ!$D$10+'СЕТ СН'!$G$6-'СЕТ СН'!$G$19</f>
        <v>2015.5601929700001</v>
      </c>
      <c r="X75" s="36">
        <f>SUMIFS(СВЦЭМ!$C$39:$C$758,СВЦЭМ!$A$39:$A$758,$A75,СВЦЭМ!$B$39:$B$758,X$47)+'СЕТ СН'!$G$9+СВЦЭМ!$D$10+'СЕТ СН'!$G$6-'СЕТ СН'!$G$19</f>
        <v>2038.9769243200001</v>
      </c>
      <c r="Y75" s="36">
        <f>SUMIFS(СВЦЭМ!$C$39:$C$758,СВЦЭМ!$A$39:$A$758,$A75,СВЦЭМ!$B$39:$B$758,Y$47)+'СЕТ СН'!$G$9+СВЦЭМ!$D$10+'СЕТ СН'!$G$6-'СЕТ СН'!$G$19</f>
        <v>2056.3340382799997</v>
      </c>
    </row>
    <row r="76" spans="1:27" ht="15.75" x14ac:dyDescent="0.2">
      <c r="A76" s="35">
        <f t="shared" si="1"/>
        <v>45625</v>
      </c>
      <c r="B76" s="36">
        <f>SUMIFS(СВЦЭМ!$C$39:$C$758,СВЦЭМ!$A$39:$A$758,$A76,СВЦЭМ!$B$39:$B$758,B$47)+'СЕТ СН'!$G$9+СВЦЭМ!$D$10+'СЕТ СН'!$G$6-'СЕТ СН'!$G$19</f>
        <v>2196.2504211199998</v>
      </c>
      <c r="C76" s="36">
        <f>SUMIFS(СВЦЭМ!$C$39:$C$758,СВЦЭМ!$A$39:$A$758,$A76,СВЦЭМ!$B$39:$B$758,C$47)+'СЕТ СН'!$G$9+СВЦЭМ!$D$10+'СЕТ СН'!$G$6-'СЕТ СН'!$G$19</f>
        <v>2242.3162307600005</v>
      </c>
      <c r="D76" s="36">
        <f>SUMIFS(СВЦЭМ!$C$39:$C$758,СВЦЭМ!$A$39:$A$758,$A76,СВЦЭМ!$B$39:$B$758,D$47)+'СЕТ СН'!$G$9+СВЦЭМ!$D$10+'СЕТ СН'!$G$6-'СЕТ СН'!$G$19</f>
        <v>2255.3626121200004</v>
      </c>
      <c r="E76" s="36">
        <f>SUMIFS(СВЦЭМ!$C$39:$C$758,СВЦЭМ!$A$39:$A$758,$A76,СВЦЭМ!$B$39:$B$758,E$47)+'СЕТ СН'!$G$9+СВЦЭМ!$D$10+'СЕТ СН'!$G$6-'СЕТ СН'!$G$19</f>
        <v>2256.8588526600001</v>
      </c>
      <c r="F76" s="36">
        <f>SUMIFS(СВЦЭМ!$C$39:$C$758,СВЦЭМ!$A$39:$A$758,$A76,СВЦЭМ!$B$39:$B$758,F$47)+'СЕТ СН'!$G$9+СВЦЭМ!$D$10+'СЕТ СН'!$G$6-'СЕТ СН'!$G$19</f>
        <v>2252.9454507</v>
      </c>
      <c r="G76" s="36">
        <f>SUMIFS(СВЦЭМ!$C$39:$C$758,СВЦЭМ!$A$39:$A$758,$A76,СВЦЭМ!$B$39:$B$758,G$47)+'СЕТ СН'!$G$9+СВЦЭМ!$D$10+'СЕТ СН'!$G$6-'СЕТ СН'!$G$19</f>
        <v>2254.3437345900002</v>
      </c>
      <c r="H76" s="36">
        <f>SUMIFS(СВЦЭМ!$C$39:$C$758,СВЦЭМ!$A$39:$A$758,$A76,СВЦЭМ!$B$39:$B$758,H$47)+'СЕТ СН'!$G$9+СВЦЭМ!$D$10+'СЕТ СН'!$G$6-'СЕТ СН'!$G$19</f>
        <v>2189.07764034</v>
      </c>
      <c r="I76" s="36">
        <f>SUMIFS(СВЦЭМ!$C$39:$C$758,СВЦЭМ!$A$39:$A$758,$A76,СВЦЭМ!$B$39:$B$758,I$47)+'СЕТ СН'!$G$9+СВЦЭМ!$D$10+'СЕТ СН'!$G$6-'СЕТ СН'!$G$19</f>
        <v>2115.3425470699999</v>
      </c>
      <c r="J76" s="36">
        <f>SUMIFS(СВЦЭМ!$C$39:$C$758,СВЦЭМ!$A$39:$A$758,$A76,СВЦЭМ!$B$39:$B$758,J$47)+'СЕТ СН'!$G$9+СВЦЭМ!$D$10+'СЕТ СН'!$G$6-'СЕТ СН'!$G$19</f>
        <v>2054.70992342</v>
      </c>
      <c r="K76" s="36">
        <f>SUMIFS(СВЦЭМ!$C$39:$C$758,СВЦЭМ!$A$39:$A$758,$A76,СВЦЭМ!$B$39:$B$758,K$47)+'СЕТ СН'!$G$9+СВЦЭМ!$D$10+'СЕТ СН'!$G$6-'СЕТ СН'!$G$19</f>
        <v>2047.22964731</v>
      </c>
      <c r="L76" s="36">
        <f>SUMIFS(СВЦЭМ!$C$39:$C$758,СВЦЭМ!$A$39:$A$758,$A76,СВЦЭМ!$B$39:$B$758,L$47)+'СЕТ СН'!$G$9+СВЦЭМ!$D$10+'СЕТ СН'!$G$6-'СЕТ СН'!$G$19</f>
        <v>2045.61620623</v>
      </c>
      <c r="M76" s="36">
        <f>SUMIFS(СВЦЭМ!$C$39:$C$758,СВЦЭМ!$A$39:$A$758,$A76,СВЦЭМ!$B$39:$B$758,M$47)+'СЕТ СН'!$G$9+СВЦЭМ!$D$10+'СЕТ СН'!$G$6-'СЕТ СН'!$G$19</f>
        <v>2056.0832880799999</v>
      </c>
      <c r="N76" s="36">
        <f>SUMIFS(СВЦЭМ!$C$39:$C$758,СВЦЭМ!$A$39:$A$758,$A76,СВЦЭМ!$B$39:$B$758,N$47)+'СЕТ СН'!$G$9+СВЦЭМ!$D$10+'СЕТ СН'!$G$6-'СЕТ СН'!$G$19</f>
        <v>2074.96473831</v>
      </c>
      <c r="O76" s="36">
        <f>SUMIFS(СВЦЭМ!$C$39:$C$758,СВЦЭМ!$A$39:$A$758,$A76,СВЦЭМ!$B$39:$B$758,O$47)+'СЕТ СН'!$G$9+СВЦЭМ!$D$10+'СЕТ СН'!$G$6-'СЕТ СН'!$G$19</f>
        <v>2073.9571946999999</v>
      </c>
      <c r="P76" s="36">
        <f>SUMIFS(СВЦЭМ!$C$39:$C$758,СВЦЭМ!$A$39:$A$758,$A76,СВЦЭМ!$B$39:$B$758,P$47)+'СЕТ СН'!$G$9+СВЦЭМ!$D$10+'СЕТ СН'!$G$6-'СЕТ СН'!$G$19</f>
        <v>2081.69971016</v>
      </c>
      <c r="Q76" s="36">
        <f>SUMIFS(СВЦЭМ!$C$39:$C$758,СВЦЭМ!$A$39:$A$758,$A76,СВЦЭМ!$B$39:$B$758,Q$47)+'СЕТ СН'!$G$9+СВЦЭМ!$D$10+'СЕТ СН'!$G$6-'СЕТ СН'!$G$19</f>
        <v>2115.5089415699999</v>
      </c>
      <c r="R76" s="36">
        <f>SUMIFS(СВЦЭМ!$C$39:$C$758,СВЦЭМ!$A$39:$A$758,$A76,СВЦЭМ!$B$39:$B$758,R$47)+'СЕТ СН'!$G$9+СВЦЭМ!$D$10+'СЕТ СН'!$G$6-'СЕТ СН'!$G$19</f>
        <v>2095.9203905099998</v>
      </c>
      <c r="S76" s="36">
        <f>SUMIFS(СВЦЭМ!$C$39:$C$758,СВЦЭМ!$A$39:$A$758,$A76,СВЦЭМ!$B$39:$B$758,S$47)+'СЕТ СН'!$G$9+СВЦЭМ!$D$10+'СЕТ СН'!$G$6-'СЕТ СН'!$G$19</f>
        <v>2073.14129069</v>
      </c>
      <c r="T76" s="36">
        <f>SUMIFS(СВЦЭМ!$C$39:$C$758,СВЦЭМ!$A$39:$A$758,$A76,СВЦЭМ!$B$39:$B$758,T$47)+'СЕТ СН'!$G$9+СВЦЭМ!$D$10+'СЕТ СН'!$G$6-'СЕТ СН'!$G$19</f>
        <v>2011.9392189</v>
      </c>
      <c r="U76" s="36">
        <f>SUMIFS(СВЦЭМ!$C$39:$C$758,СВЦЭМ!$A$39:$A$758,$A76,СВЦЭМ!$B$39:$B$758,U$47)+'СЕТ СН'!$G$9+СВЦЭМ!$D$10+'СЕТ СН'!$G$6-'СЕТ СН'!$G$19</f>
        <v>2033.9388799200001</v>
      </c>
      <c r="V76" s="36">
        <f>SUMIFS(СВЦЭМ!$C$39:$C$758,СВЦЭМ!$A$39:$A$758,$A76,СВЦЭМ!$B$39:$B$758,V$47)+'СЕТ СН'!$G$9+СВЦЭМ!$D$10+'СЕТ СН'!$G$6-'СЕТ СН'!$G$19</f>
        <v>2064.5724314399999</v>
      </c>
      <c r="W76" s="36">
        <f>SUMIFS(СВЦЭМ!$C$39:$C$758,СВЦЭМ!$A$39:$A$758,$A76,СВЦЭМ!$B$39:$B$758,W$47)+'СЕТ СН'!$G$9+СВЦЭМ!$D$10+'СЕТ СН'!$G$6-'СЕТ СН'!$G$19</f>
        <v>2072.4038300100001</v>
      </c>
      <c r="X76" s="36">
        <f>SUMIFS(СВЦЭМ!$C$39:$C$758,СВЦЭМ!$A$39:$A$758,$A76,СВЦЭМ!$B$39:$B$758,X$47)+'СЕТ СН'!$G$9+СВЦЭМ!$D$10+'СЕТ СН'!$G$6-'СЕТ СН'!$G$19</f>
        <v>2103.9873340899999</v>
      </c>
      <c r="Y76" s="36">
        <f>SUMIFS(СВЦЭМ!$C$39:$C$758,СВЦЭМ!$A$39:$A$758,$A76,СВЦЭМ!$B$39:$B$758,Y$47)+'СЕТ СН'!$G$9+СВЦЭМ!$D$10+'СЕТ СН'!$G$6-'СЕТ СН'!$G$19</f>
        <v>2114.2369413399997</v>
      </c>
    </row>
    <row r="77" spans="1:27" ht="15.75" x14ac:dyDescent="0.2">
      <c r="A77" s="35">
        <f t="shared" si="1"/>
        <v>45626</v>
      </c>
      <c r="B77" s="36">
        <f>SUMIFS(СВЦЭМ!$C$39:$C$758,СВЦЭМ!$A$39:$A$758,$A77,СВЦЭМ!$B$39:$B$758,B$47)+'СЕТ СН'!$G$9+СВЦЭМ!$D$10+'СЕТ СН'!$G$6-'СЕТ СН'!$G$19</f>
        <v>2146.4493118</v>
      </c>
      <c r="C77" s="36">
        <f>SUMIFS(СВЦЭМ!$C$39:$C$758,СВЦЭМ!$A$39:$A$758,$A77,СВЦЭМ!$B$39:$B$758,C$47)+'СЕТ СН'!$G$9+СВЦЭМ!$D$10+'СЕТ СН'!$G$6-'СЕТ СН'!$G$19</f>
        <v>2155.9569278499998</v>
      </c>
      <c r="D77" s="36">
        <f>SUMIFS(СВЦЭМ!$C$39:$C$758,СВЦЭМ!$A$39:$A$758,$A77,СВЦЭМ!$B$39:$B$758,D$47)+'СЕТ СН'!$G$9+СВЦЭМ!$D$10+'СЕТ СН'!$G$6-'СЕТ СН'!$G$19</f>
        <v>2173.90696811</v>
      </c>
      <c r="E77" s="36">
        <f>SUMIFS(СВЦЭМ!$C$39:$C$758,СВЦЭМ!$A$39:$A$758,$A77,СВЦЭМ!$B$39:$B$758,E$47)+'СЕТ СН'!$G$9+СВЦЭМ!$D$10+'СЕТ СН'!$G$6-'СЕТ СН'!$G$19</f>
        <v>2182.40538573</v>
      </c>
      <c r="F77" s="36">
        <f>SUMIFS(СВЦЭМ!$C$39:$C$758,СВЦЭМ!$A$39:$A$758,$A77,СВЦЭМ!$B$39:$B$758,F$47)+'СЕТ СН'!$G$9+СВЦЭМ!$D$10+'СЕТ СН'!$G$6-'СЕТ СН'!$G$19</f>
        <v>2174.5211187899999</v>
      </c>
      <c r="G77" s="36">
        <f>SUMIFS(СВЦЭМ!$C$39:$C$758,СВЦЭМ!$A$39:$A$758,$A77,СВЦЭМ!$B$39:$B$758,G$47)+'СЕТ СН'!$G$9+СВЦЭМ!$D$10+'СЕТ СН'!$G$6-'СЕТ СН'!$G$19</f>
        <v>2163.2438097099998</v>
      </c>
      <c r="H77" s="36">
        <f>SUMIFS(СВЦЭМ!$C$39:$C$758,СВЦЭМ!$A$39:$A$758,$A77,СВЦЭМ!$B$39:$B$758,H$47)+'СЕТ СН'!$G$9+СВЦЭМ!$D$10+'СЕТ СН'!$G$6-'СЕТ СН'!$G$19</f>
        <v>2187.4498884699997</v>
      </c>
      <c r="I77" s="36">
        <f>SUMIFS(СВЦЭМ!$C$39:$C$758,СВЦЭМ!$A$39:$A$758,$A77,СВЦЭМ!$B$39:$B$758,I$47)+'СЕТ СН'!$G$9+СВЦЭМ!$D$10+'СЕТ СН'!$G$6-'СЕТ СН'!$G$19</f>
        <v>2159.2267323199999</v>
      </c>
      <c r="J77" s="36">
        <f>SUMIFS(СВЦЭМ!$C$39:$C$758,СВЦЭМ!$A$39:$A$758,$A77,СВЦЭМ!$B$39:$B$758,J$47)+'СЕТ СН'!$G$9+СВЦЭМ!$D$10+'СЕТ СН'!$G$6-'СЕТ СН'!$G$19</f>
        <v>2112.7842853799998</v>
      </c>
      <c r="K77" s="36">
        <f>SUMIFS(СВЦЭМ!$C$39:$C$758,СВЦЭМ!$A$39:$A$758,$A77,СВЦЭМ!$B$39:$B$758,K$47)+'СЕТ СН'!$G$9+СВЦЭМ!$D$10+'СЕТ СН'!$G$6-'СЕТ СН'!$G$19</f>
        <v>2077.6056103999999</v>
      </c>
      <c r="L77" s="36">
        <f>SUMIFS(СВЦЭМ!$C$39:$C$758,СВЦЭМ!$A$39:$A$758,$A77,СВЦЭМ!$B$39:$B$758,L$47)+'СЕТ СН'!$G$9+СВЦЭМ!$D$10+'СЕТ СН'!$G$6-'СЕТ СН'!$G$19</f>
        <v>2043.83894749</v>
      </c>
      <c r="M77" s="36">
        <f>SUMIFS(СВЦЭМ!$C$39:$C$758,СВЦЭМ!$A$39:$A$758,$A77,СВЦЭМ!$B$39:$B$758,M$47)+'СЕТ СН'!$G$9+СВЦЭМ!$D$10+'СЕТ СН'!$G$6-'СЕТ СН'!$G$19</f>
        <v>2081.6109227100001</v>
      </c>
      <c r="N77" s="36">
        <f>SUMIFS(СВЦЭМ!$C$39:$C$758,СВЦЭМ!$A$39:$A$758,$A77,СВЦЭМ!$B$39:$B$758,N$47)+'СЕТ СН'!$G$9+СВЦЭМ!$D$10+'СЕТ СН'!$G$6-'СЕТ СН'!$G$19</f>
        <v>2086.7658696399999</v>
      </c>
      <c r="O77" s="36">
        <f>SUMIFS(СВЦЭМ!$C$39:$C$758,СВЦЭМ!$A$39:$A$758,$A77,СВЦЭМ!$B$39:$B$758,O$47)+'СЕТ СН'!$G$9+СВЦЭМ!$D$10+'СЕТ СН'!$G$6-'СЕТ СН'!$G$19</f>
        <v>2102.8932870799999</v>
      </c>
      <c r="P77" s="36">
        <f>SUMIFS(СВЦЭМ!$C$39:$C$758,СВЦЭМ!$A$39:$A$758,$A77,СВЦЭМ!$B$39:$B$758,P$47)+'СЕТ СН'!$G$9+СВЦЭМ!$D$10+'СЕТ СН'!$G$6-'СЕТ СН'!$G$19</f>
        <v>2114.1759990199998</v>
      </c>
      <c r="Q77" s="36">
        <f>SUMIFS(СВЦЭМ!$C$39:$C$758,СВЦЭМ!$A$39:$A$758,$A77,СВЦЭМ!$B$39:$B$758,Q$47)+'СЕТ СН'!$G$9+СВЦЭМ!$D$10+'СЕТ СН'!$G$6-'СЕТ СН'!$G$19</f>
        <v>2128.68394713</v>
      </c>
      <c r="R77" s="36">
        <f>SUMIFS(СВЦЭМ!$C$39:$C$758,СВЦЭМ!$A$39:$A$758,$A77,СВЦЭМ!$B$39:$B$758,R$47)+'СЕТ СН'!$G$9+СВЦЭМ!$D$10+'СЕТ СН'!$G$6-'СЕТ СН'!$G$19</f>
        <v>2118.6358718900001</v>
      </c>
      <c r="S77" s="36">
        <f>SUMIFS(СВЦЭМ!$C$39:$C$758,СВЦЭМ!$A$39:$A$758,$A77,СВЦЭМ!$B$39:$B$758,S$47)+'СЕТ СН'!$G$9+СВЦЭМ!$D$10+'СЕТ СН'!$G$6-'СЕТ СН'!$G$19</f>
        <v>2080.4983315099998</v>
      </c>
      <c r="T77" s="36">
        <f>SUMIFS(СВЦЭМ!$C$39:$C$758,СВЦЭМ!$A$39:$A$758,$A77,СВЦЭМ!$B$39:$B$758,T$47)+'СЕТ СН'!$G$9+СВЦЭМ!$D$10+'СЕТ СН'!$G$6-'СЕТ СН'!$G$19</f>
        <v>2025.78812924</v>
      </c>
      <c r="U77" s="36">
        <f>SUMIFS(СВЦЭМ!$C$39:$C$758,СВЦЭМ!$A$39:$A$758,$A77,СВЦЭМ!$B$39:$B$758,U$47)+'СЕТ СН'!$G$9+СВЦЭМ!$D$10+'СЕТ СН'!$G$6-'СЕТ СН'!$G$19</f>
        <v>2043.2290581</v>
      </c>
      <c r="V77" s="36">
        <f>SUMIFS(СВЦЭМ!$C$39:$C$758,СВЦЭМ!$A$39:$A$758,$A77,СВЦЭМ!$B$39:$B$758,V$47)+'СЕТ СН'!$G$9+СВЦЭМ!$D$10+'СЕТ СН'!$G$6-'СЕТ СН'!$G$19</f>
        <v>2068.1952413099998</v>
      </c>
      <c r="W77" s="36">
        <f>SUMIFS(СВЦЭМ!$C$39:$C$758,СВЦЭМ!$A$39:$A$758,$A77,СВЦЭМ!$B$39:$B$758,W$47)+'СЕТ СН'!$G$9+СВЦЭМ!$D$10+'СЕТ СН'!$G$6-'СЕТ СН'!$G$19</f>
        <v>2081.95450265</v>
      </c>
      <c r="X77" s="36">
        <f>SUMIFS(СВЦЭМ!$C$39:$C$758,СВЦЭМ!$A$39:$A$758,$A77,СВЦЭМ!$B$39:$B$758,X$47)+'СЕТ СН'!$G$9+СВЦЭМ!$D$10+'СЕТ СН'!$G$6-'СЕТ СН'!$G$19</f>
        <v>2118.3620182999998</v>
      </c>
      <c r="Y77" s="36">
        <f>SUMIFS(СВЦЭМ!$C$39:$C$758,СВЦЭМ!$A$39:$A$758,$A77,СВЦЭМ!$B$39:$B$758,Y$47)+'СЕТ СН'!$G$9+СВЦЭМ!$D$10+'СЕТ СН'!$G$6-'СЕТ СН'!$G$19</f>
        <v>2121.5053776499999</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01.11.2024</v>
      </c>
      <c r="B84" s="36">
        <f>SUMIFS(СВЦЭМ!$C$39:$C$758,СВЦЭМ!$A$39:$A$758,$A84,СВЦЭМ!$B$39:$B$758,B$83)+'СЕТ СН'!$H$9+СВЦЭМ!$D$10+'СЕТ СН'!$H$6-'СЕТ СН'!$H$19</f>
        <v>2162.0824596299999</v>
      </c>
      <c r="C84" s="36">
        <f>SUMIFS(СВЦЭМ!$C$39:$C$758,СВЦЭМ!$A$39:$A$758,$A84,СВЦЭМ!$B$39:$B$758,C$83)+'СЕТ СН'!$H$9+СВЦЭМ!$D$10+'СЕТ СН'!$H$6-'СЕТ СН'!$H$19</f>
        <v>2234.6618051400001</v>
      </c>
      <c r="D84" s="36">
        <f>SUMIFS(СВЦЭМ!$C$39:$C$758,СВЦЭМ!$A$39:$A$758,$A84,СВЦЭМ!$B$39:$B$758,D$83)+'СЕТ СН'!$H$9+СВЦЭМ!$D$10+'СЕТ СН'!$H$6-'СЕТ СН'!$H$19</f>
        <v>2269.567861</v>
      </c>
      <c r="E84" s="36">
        <f>SUMIFS(СВЦЭМ!$C$39:$C$758,СВЦЭМ!$A$39:$A$758,$A84,СВЦЭМ!$B$39:$B$758,E$83)+'СЕТ СН'!$H$9+СВЦЭМ!$D$10+'СЕТ СН'!$H$6-'СЕТ СН'!$H$19</f>
        <v>2300.9175335899999</v>
      </c>
      <c r="F84" s="36">
        <f>SUMIFS(СВЦЭМ!$C$39:$C$758,СВЦЭМ!$A$39:$A$758,$A84,СВЦЭМ!$B$39:$B$758,F$83)+'СЕТ СН'!$H$9+СВЦЭМ!$D$10+'СЕТ СН'!$H$6-'СЕТ СН'!$H$19</f>
        <v>2289.01111064</v>
      </c>
      <c r="G84" s="36">
        <f>SUMIFS(СВЦЭМ!$C$39:$C$758,СВЦЭМ!$A$39:$A$758,$A84,СВЦЭМ!$B$39:$B$758,G$83)+'СЕТ СН'!$H$9+СВЦЭМ!$D$10+'СЕТ СН'!$H$6-'СЕТ СН'!$H$19</f>
        <v>2283.1275401900002</v>
      </c>
      <c r="H84" s="36">
        <f>SUMIFS(СВЦЭМ!$C$39:$C$758,СВЦЭМ!$A$39:$A$758,$A84,СВЦЭМ!$B$39:$B$758,H$83)+'СЕТ СН'!$H$9+СВЦЭМ!$D$10+'СЕТ СН'!$H$6-'СЕТ СН'!$H$19</f>
        <v>2239.4989691400001</v>
      </c>
      <c r="I84" s="36">
        <f>SUMIFS(СВЦЭМ!$C$39:$C$758,СВЦЭМ!$A$39:$A$758,$A84,СВЦЭМ!$B$39:$B$758,I$83)+'СЕТ СН'!$H$9+СВЦЭМ!$D$10+'СЕТ СН'!$H$6-'СЕТ СН'!$H$19</f>
        <v>2155.4423056599999</v>
      </c>
      <c r="J84" s="36">
        <f>SUMIFS(СВЦЭМ!$C$39:$C$758,СВЦЭМ!$A$39:$A$758,$A84,СВЦЭМ!$B$39:$B$758,J$83)+'СЕТ СН'!$H$9+СВЦЭМ!$D$10+'СЕТ СН'!$H$6-'СЕТ СН'!$H$19</f>
        <v>2113.0654969000002</v>
      </c>
      <c r="K84" s="36">
        <f>SUMIFS(СВЦЭМ!$C$39:$C$758,СВЦЭМ!$A$39:$A$758,$A84,СВЦЭМ!$B$39:$B$758,K$83)+'СЕТ СН'!$H$9+СВЦЭМ!$D$10+'СЕТ СН'!$H$6-'СЕТ СН'!$H$19</f>
        <v>2075.8740411399999</v>
      </c>
      <c r="L84" s="36">
        <f>SUMIFS(СВЦЭМ!$C$39:$C$758,СВЦЭМ!$A$39:$A$758,$A84,СВЦЭМ!$B$39:$B$758,L$83)+'СЕТ СН'!$H$9+СВЦЭМ!$D$10+'СЕТ СН'!$H$6-'СЕТ СН'!$H$19</f>
        <v>2077.95939963</v>
      </c>
      <c r="M84" s="36">
        <f>SUMIFS(СВЦЭМ!$C$39:$C$758,СВЦЭМ!$A$39:$A$758,$A84,СВЦЭМ!$B$39:$B$758,M$83)+'СЕТ СН'!$H$9+СВЦЭМ!$D$10+'СЕТ СН'!$H$6-'СЕТ СН'!$H$19</f>
        <v>2130.54827037</v>
      </c>
      <c r="N84" s="36">
        <f>SUMIFS(СВЦЭМ!$C$39:$C$758,СВЦЭМ!$A$39:$A$758,$A84,СВЦЭМ!$B$39:$B$758,N$83)+'СЕТ СН'!$H$9+СВЦЭМ!$D$10+'СЕТ СН'!$H$6-'СЕТ СН'!$H$19</f>
        <v>2131.1993185599999</v>
      </c>
      <c r="O84" s="36">
        <f>SUMIFS(СВЦЭМ!$C$39:$C$758,СВЦЭМ!$A$39:$A$758,$A84,СВЦЭМ!$B$39:$B$758,O$83)+'СЕТ СН'!$H$9+СВЦЭМ!$D$10+'СЕТ СН'!$H$6-'СЕТ СН'!$H$19</f>
        <v>2130.0306417500001</v>
      </c>
      <c r="P84" s="36">
        <f>SUMIFS(СВЦЭМ!$C$39:$C$758,СВЦЭМ!$A$39:$A$758,$A84,СВЦЭМ!$B$39:$B$758,P$83)+'СЕТ СН'!$H$9+СВЦЭМ!$D$10+'СЕТ СН'!$H$6-'СЕТ СН'!$H$19</f>
        <v>2137.2745544200002</v>
      </c>
      <c r="Q84" s="36">
        <f>SUMIFS(СВЦЭМ!$C$39:$C$758,СВЦЭМ!$A$39:$A$758,$A84,СВЦЭМ!$B$39:$B$758,Q$83)+'СЕТ СН'!$H$9+СВЦЭМ!$D$10+'СЕТ СН'!$H$6-'СЕТ СН'!$H$19</f>
        <v>2133.42584992</v>
      </c>
      <c r="R84" s="36">
        <f>SUMIFS(СВЦЭМ!$C$39:$C$758,СВЦЭМ!$A$39:$A$758,$A84,СВЦЭМ!$B$39:$B$758,R$83)+'СЕТ СН'!$H$9+СВЦЭМ!$D$10+'СЕТ СН'!$H$6-'СЕТ СН'!$H$19</f>
        <v>2145.5794789900001</v>
      </c>
      <c r="S84" s="36">
        <f>SUMIFS(СВЦЭМ!$C$39:$C$758,СВЦЭМ!$A$39:$A$758,$A84,СВЦЭМ!$B$39:$B$758,S$83)+'СЕТ СН'!$H$9+СВЦЭМ!$D$10+'СЕТ СН'!$H$6-'СЕТ СН'!$H$19</f>
        <v>2139.0117788299999</v>
      </c>
      <c r="T84" s="36">
        <f>SUMIFS(СВЦЭМ!$C$39:$C$758,СВЦЭМ!$A$39:$A$758,$A84,СВЦЭМ!$B$39:$B$758,T$83)+'СЕТ СН'!$H$9+СВЦЭМ!$D$10+'СЕТ СН'!$H$6-'СЕТ СН'!$H$19</f>
        <v>2063.4485493400002</v>
      </c>
      <c r="U84" s="36">
        <f>SUMIFS(СВЦЭМ!$C$39:$C$758,СВЦЭМ!$A$39:$A$758,$A84,СВЦЭМ!$B$39:$B$758,U$83)+'СЕТ СН'!$H$9+СВЦЭМ!$D$10+'СЕТ СН'!$H$6-'СЕТ СН'!$H$19</f>
        <v>2063.9942930299999</v>
      </c>
      <c r="V84" s="36">
        <f>SUMIFS(СВЦЭМ!$C$39:$C$758,СВЦЭМ!$A$39:$A$758,$A84,СВЦЭМ!$B$39:$B$758,V$83)+'СЕТ СН'!$H$9+СВЦЭМ!$D$10+'СЕТ СН'!$H$6-'СЕТ СН'!$H$19</f>
        <v>2098.4508941600002</v>
      </c>
      <c r="W84" s="36">
        <f>SUMIFS(СВЦЭМ!$C$39:$C$758,СВЦЭМ!$A$39:$A$758,$A84,СВЦЭМ!$B$39:$B$758,W$83)+'СЕТ СН'!$H$9+СВЦЭМ!$D$10+'СЕТ СН'!$H$6-'СЕТ СН'!$H$19</f>
        <v>2123.3989790400001</v>
      </c>
      <c r="X84" s="36">
        <f>SUMIFS(СВЦЭМ!$C$39:$C$758,СВЦЭМ!$A$39:$A$758,$A84,СВЦЭМ!$B$39:$B$758,X$83)+'СЕТ СН'!$H$9+СВЦЭМ!$D$10+'СЕТ СН'!$H$6-'СЕТ СН'!$H$19</f>
        <v>2120.2740959100001</v>
      </c>
      <c r="Y84" s="36">
        <f>SUMIFS(СВЦЭМ!$C$39:$C$758,СВЦЭМ!$A$39:$A$758,$A84,СВЦЭМ!$B$39:$B$758,Y$83)+'СЕТ СН'!$H$9+СВЦЭМ!$D$10+'СЕТ СН'!$H$6-'СЕТ СН'!$H$19</f>
        <v>2135.2143250200002</v>
      </c>
    </row>
    <row r="85" spans="1:25" ht="15.75" x14ac:dyDescent="0.2">
      <c r="A85" s="35">
        <f>A84+1</f>
        <v>45598</v>
      </c>
      <c r="B85" s="36">
        <f>SUMIFS(СВЦЭМ!$C$39:$C$758,СВЦЭМ!$A$39:$A$758,$A85,СВЦЭМ!$B$39:$B$758,B$83)+'СЕТ СН'!$H$9+СВЦЭМ!$D$10+'СЕТ СН'!$H$6-'СЕТ СН'!$H$19</f>
        <v>2121.0718985500002</v>
      </c>
      <c r="C85" s="36">
        <f>SUMIFS(СВЦЭМ!$C$39:$C$758,СВЦЭМ!$A$39:$A$758,$A85,СВЦЭМ!$B$39:$B$758,C$83)+'СЕТ СН'!$H$9+СВЦЭМ!$D$10+'СЕТ СН'!$H$6-'СЕТ СН'!$H$19</f>
        <v>2117.3708973900002</v>
      </c>
      <c r="D85" s="36">
        <f>SUMIFS(СВЦЭМ!$C$39:$C$758,СВЦЭМ!$A$39:$A$758,$A85,СВЦЭМ!$B$39:$B$758,D$83)+'СЕТ СН'!$H$9+СВЦЭМ!$D$10+'СЕТ СН'!$H$6-'СЕТ СН'!$H$19</f>
        <v>2139.3560259199999</v>
      </c>
      <c r="E85" s="36">
        <f>SUMIFS(СВЦЭМ!$C$39:$C$758,СВЦЭМ!$A$39:$A$758,$A85,СВЦЭМ!$B$39:$B$758,E$83)+'СЕТ СН'!$H$9+СВЦЭМ!$D$10+'СЕТ СН'!$H$6-'СЕТ СН'!$H$19</f>
        <v>2137.8730451400002</v>
      </c>
      <c r="F85" s="36">
        <f>SUMIFS(СВЦЭМ!$C$39:$C$758,СВЦЭМ!$A$39:$A$758,$A85,СВЦЭМ!$B$39:$B$758,F$83)+'СЕТ СН'!$H$9+СВЦЭМ!$D$10+'СЕТ СН'!$H$6-'СЕТ СН'!$H$19</f>
        <v>2138.12172616</v>
      </c>
      <c r="G85" s="36">
        <f>SUMIFS(СВЦЭМ!$C$39:$C$758,СВЦЭМ!$A$39:$A$758,$A85,СВЦЭМ!$B$39:$B$758,G$83)+'СЕТ СН'!$H$9+СВЦЭМ!$D$10+'СЕТ СН'!$H$6-'СЕТ СН'!$H$19</f>
        <v>2124.2125435299999</v>
      </c>
      <c r="H85" s="36">
        <f>SUMIFS(СВЦЭМ!$C$39:$C$758,СВЦЭМ!$A$39:$A$758,$A85,СВЦЭМ!$B$39:$B$758,H$83)+'СЕТ СН'!$H$9+СВЦЭМ!$D$10+'СЕТ СН'!$H$6-'СЕТ СН'!$H$19</f>
        <v>2132.2023592200003</v>
      </c>
      <c r="I85" s="36">
        <f>SUMIFS(СВЦЭМ!$C$39:$C$758,СВЦЭМ!$A$39:$A$758,$A85,СВЦЭМ!$B$39:$B$758,I$83)+'СЕТ СН'!$H$9+СВЦЭМ!$D$10+'СЕТ СН'!$H$6-'СЕТ СН'!$H$19</f>
        <v>2110.5983196299999</v>
      </c>
      <c r="J85" s="36">
        <f>SUMIFS(СВЦЭМ!$C$39:$C$758,СВЦЭМ!$A$39:$A$758,$A85,СВЦЭМ!$B$39:$B$758,J$83)+'СЕТ СН'!$H$9+СВЦЭМ!$D$10+'СЕТ СН'!$H$6-'СЕТ СН'!$H$19</f>
        <v>2069.9726977999999</v>
      </c>
      <c r="K85" s="36">
        <f>SUMIFS(СВЦЭМ!$C$39:$C$758,СВЦЭМ!$A$39:$A$758,$A85,СВЦЭМ!$B$39:$B$758,K$83)+'СЕТ СН'!$H$9+СВЦЭМ!$D$10+'СЕТ СН'!$H$6-'СЕТ СН'!$H$19</f>
        <v>2028.33899638</v>
      </c>
      <c r="L85" s="36">
        <f>SUMIFS(СВЦЭМ!$C$39:$C$758,СВЦЭМ!$A$39:$A$758,$A85,СВЦЭМ!$B$39:$B$758,L$83)+'СЕТ СН'!$H$9+СВЦЭМ!$D$10+'СЕТ СН'!$H$6-'СЕТ СН'!$H$19</f>
        <v>2009.6535082799999</v>
      </c>
      <c r="M85" s="36">
        <f>SUMIFS(СВЦЭМ!$C$39:$C$758,СВЦЭМ!$A$39:$A$758,$A85,СВЦЭМ!$B$39:$B$758,M$83)+'СЕТ СН'!$H$9+СВЦЭМ!$D$10+'СЕТ СН'!$H$6-'СЕТ СН'!$H$19</f>
        <v>2012.10092126</v>
      </c>
      <c r="N85" s="36">
        <f>SUMIFS(СВЦЭМ!$C$39:$C$758,СВЦЭМ!$A$39:$A$758,$A85,СВЦЭМ!$B$39:$B$758,N$83)+'СЕТ СН'!$H$9+СВЦЭМ!$D$10+'СЕТ СН'!$H$6-'СЕТ СН'!$H$19</f>
        <v>2023.8824356</v>
      </c>
      <c r="O85" s="36">
        <f>SUMIFS(СВЦЭМ!$C$39:$C$758,СВЦЭМ!$A$39:$A$758,$A85,СВЦЭМ!$B$39:$B$758,O$83)+'СЕТ СН'!$H$9+СВЦЭМ!$D$10+'СЕТ СН'!$H$6-'СЕТ СН'!$H$19</f>
        <v>2008.8124003200001</v>
      </c>
      <c r="P85" s="36">
        <f>SUMIFS(СВЦЭМ!$C$39:$C$758,СВЦЭМ!$A$39:$A$758,$A85,СВЦЭМ!$B$39:$B$758,P$83)+'СЕТ СН'!$H$9+СВЦЭМ!$D$10+'СЕТ СН'!$H$6-'СЕТ СН'!$H$19</f>
        <v>2040.5386544999999</v>
      </c>
      <c r="Q85" s="36">
        <f>SUMIFS(СВЦЭМ!$C$39:$C$758,СВЦЭМ!$A$39:$A$758,$A85,СВЦЭМ!$B$39:$B$758,Q$83)+'СЕТ СН'!$H$9+СВЦЭМ!$D$10+'СЕТ СН'!$H$6-'СЕТ СН'!$H$19</f>
        <v>2041.01290311</v>
      </c>
      <c r="R85" s="36">
        <f>SUMIFS(СВЦЭМ!$C$39:$C$758,СВЦЭМ!$A$39:$A$758,$A85,СВЦЭМ!$B$39:$B$758,R$83)+'СЕТ СН'!$H$9+СВЦЭМ!$D$10+'СЕТ СН'!$H$6-'СЕТ СН'!$H$19</f>
        <v>2043.56580801</v>
      </c>
      <c r="S85" s="36">
        <f>SUMIFS(СВЦЭМ!$C$39:$C$758,СВЦЭМ!$A$39:$A$758,$A85,СВЦЭМ!$B$39:$B$758,S$83)+'СЕТ СН'!$H$9+СВЦЭМ!$D$10+'СЕТ СН'!$H$6-'СЕТ СН'!$H$19</f>
        <v>2038.9487870099999</v>
      </c>
      <c r="T85" s="36">
        <f>SUMIFS(СВЦЭМ!$C$39:$C$758,СВЦЭМ!$A$39:$A$758,$A85,СВЦЭМ!$B$39:$B$758,T$83)+'СЕТ СН'!$H$9+СВЦЭМ!$D$10+'СЕТ СН'!$H$6-'СЕТ СН'!$H$19</f>
        <v>1974.9410123499999</v>
      </c>
      <c r="U85" s="36">
        <f>SUMIFS(СВЦЭМ!$C$39:$C$758,СВЦЭМ!$A$39:$A$758,$A85,СВЦЭМ!$B$39:$B$758,U$83)+'СЕТ СН'!$H$9+СВЦЭМ!$D$10+'СЕТ СН'!$H$6-'СЕТ СН'!$H$19</f>
        <v>1976.93357603</v>
      </c>
      <c r="V85" s="36">
        <f>SUMIFS(СВЦЭМ!$C$39:$C$758,СВЦЭМ!$A$39:$A$758,$A85,СВЦЭМ!$B$39:$B$758,V$83)+'СЕТ СН'!$H$9+СВЦЭМ!$D$10+'СЕТ СН'!$H$6-'СЕТ СН'!$H$19</f>
        <v>2017.3102262899999</v>
      </c>
      <c r="W85" s="36">
        <f>SUMIFS(СВЦЭМ!$C$39:$C$758,СВЦЭМ!$A$39:$A$758,$A85,СВЦЭМ!$B$39:$B$758,W$83)+'СЕТ СН'!$H$9+СВЦЭМ!$D$10+'СЕТ СН'!$H$6-'СЕТ СН'!$H$19</f>
        <v>2041.7517403300001</v>
      </c>
      <c r="X85" s="36">
        <f>SUMIFS(СВЦЭМ!$C$39:$C$758,СВЦЭМ!$A$39:$A$758,$A85,СВЦЭМ!$B$39:$B$758,X$83)+'СЕТ СН'!$H$9+СВЦЭМ!$D$10+'СЕТ СН'!$H$6-'СЕТ СН'!$H$19</f>
        <v>2077.4680549300001</v>
      </c>
      <c r="Y85" s="36">
        <f>SUMIFS(СВЦЭМ!$C$39:$C$758,СВЦЭМ!$A$39:$A$758,$A85,СВЦЭМ!$B$39:$B$758,Y$83)+'СЕТ СН'!$H$9+СВЦЭМ!$D$10+'СЕТ СН'!$H$6-'СЕТ СН'!$H$19</f>
        <v>2130.9856881300002</v>
      </c>
    </row>
    <row r="86" spans="1:25" ht="15.75" x14ac:dyDescent="0.2">
      <c r="A86" s="35">
        <f t="shared" ref="A86:A113" si="2">A85+1</f>
        <v>45599</v>
      </c>
      <c r="B86" s="36">
        <f>SUMIFS(СВЦЭМ!$C$39:$C$758,СВЦЭМ!$A$39:$A$758,$A86,СВЦЭМ!$B$39:$B$758,B$83)+'СЕТ СН'!$H$9+СВЦЭМ!$D$10+'СЕТ СН'!$H$6-'СЕТ СН'!$H$19</f>
        <v>2100.2835228899999</v>
      </c>
      <c r="C86" s="36">
        <f>SUMIFS(СВЦЭМ!$C$39:$C$758,СВЦЭМ!$A$39:$A$758,$A86,СВЦЭМ!$B$39:$B$758,C$83)+'СЕТ СН'!$H$9+СВЦЭМ!$D$10+'СЕТ СН'!$H$6-'СЕТ СН'!$H$19</f>
        <v>2144.8327553500003</v>
      </c>
      <c r="D86" s="36">
        <f>SUMIFS(СВЦЭМ!$C$39:$C$758,СВЦЭМ!$A$39:$A$758,$A86,СВЦЭМ!$B$39:$B$758,D$83)+'СЕТ СН'!$H$9+СВЦЭМ!$D$10+'СЕТ СН'!$H$6-'СЕТ СН'!$H$19</f>
        <v>2171.3096884699999</v>
      </c>
      <c r="E86" s="36">
        <f>SUMIFS(СВЦЭМ!$C$39:$C$758,СВЦЭМ!$A$39:$A$758,$A86,СВЦЭМ!$B$39:$B$758,E$83)+'СЕТ СН'!$H$9+СВЦЭМ!$D$10+'СЕТ СН'!$H$6-'СЕТ СН'!$H$19</f>
        <v>2199.8144957200002</v>
      </c>
      <c r="F86" s="36">
        <f>SUMIFS(СВЦЭМ!$C$39:$C$758,СВЦЭМ!$A$39:$A$758,$A86,СВЦЭМ!$B$39:$B$758,F$83)+'СЕТ СН'!$H$9+СВЦЭМ!$D$10+'СЕТ СН'!$H$6-'СЕТ СН'!$H$19</f>
        <v>2199.8145104499999</v>
      </c>
      <c r="G86" s="36">
        <f>SUMIFS(СВЦЭМ!$C$39:$C$758,СВЦЭМ!$A$39:$A$758,$A86,СВЦЭМ!$B$39:$B$758,G$83)+'СЕТ СН'!$H$9+СВЦЭМ!$D$10+'СЕТ СН'!$H$6-'СЕТ СН'!$H$19</f>
        <v>2174.5380948100001</v>
      </c>
      <c r="H86" s="36">
        <f>SUMIFS(СВЦЭМ!$C$39:$C$758,СВЦЭМ!$A$39:$A$758,$A86,СВЦЭМ!$B$39:$B$758,H$83)+'СЕТ СН'!$H$9+СВЦЭМ!$D$10+'СЕТ СН'!$H$6-'СЕТ СН'!$H$19</f>
        <v>2144.18691709</v>
      </c>
      <c r="I86" s="36">
        <f>SUMIFS(СВЦЭМ!$C$39:$C$758,СВЦЭМ!$A$39:$A$758,$A86,СВЦЭМ!$B$39:$B$758,I$83)+'СЕТ СН'!$H$9+СВЦЭМ!$D$10+'СЕТ СН'!$H$6-'СЕТ СН'!$H$19</f>
        <v>2110.7923478600001</v>
      </c>
      <c r="J86" s="36">
        <f>SUMIFS(СВЦЭМ!$C$39:$C$758,СВЦЭМ!$A$39:$A$758,$A86,СВЦЭМ!$B$39:$B$758,J$83)+'СЕТ СН'!$H$9+СВЦЭМ!$D$10+'СЕТ СН'!$H$6-'СЕТ СН'!$H$19</f>
        <v>2006.31366005</v>
      </c>
      <c r="K86" s="36">
        <f>SUMIFS(СВЦЭМ!$C$39:$C$758,СВЦЭМ!$A$39:$A$758,$A86,СВЦЭМ!$B$39:$B$758,K$83)+'СЕТ СН'!$H$9+СВЦЭМ!$D$10+'СЕТ СН'!$H$6-'СЕТ СН'!$H$19</f>
        <v>1924.0558080599999</v>
      </c>
      <c r="L86" s="36">
        <f>SUMIFS(СВЦЭМ!$C$39:$C$758,СВЦЭМ!$A$39:$A$758,$A86,СВЦЭМ!$B$39:$B$758,L$83)+'СЕТ СН'!$H$9+СВЦЭМ!$D$10+'СЕТ СН'!$H$6-'СЕТ СН'!$H$19</f>
        <v>1898.35860916</v>
      </c>
      <c r="M86" s="36">
        <f>SUMIFS(СВЦЭМ!$C$39:$C$758,СВЦЭМ!$A$39:$A$758,$A86,СВЦЭМ!$B$39:$B$758,M$83)+'СЕТ СН'!$H$9+СВЦЭМ!$D$10+'СЕТ СН'!$H$6-'СЕТ СН'!$H$19</f>
        <v>1907.1301558999999</v>
      </c>
      <c r="N86" s="36">
        <f>SUMIFS(СВЦЭМ!$C$39:$C$758,СВЦЭМ!$A$39:$A$758,$A86,СВЦЭМ!$B$39:$B$758,N$83)+'СЕТ СН'!$H$9+СВЦЭМ!$D$10+'СЕТ СН'!$H$6-'СЕТ СН'!$H$19</f>
        <v>1930.9934232399999</v>
      </c>
      <c r="O86" s="36">
        <f>SUMIFS(СВЦЭМ!$C$39:$C$758,СВЦЭМ!$A$39:$A$758,$A86,СВЦЭМ!$B$39:$B$758,O$83)+'СЕТ СН'!$H$9+СВЦЭМ!$D$10+'СЕТ СН'!$H$6-'СЕТ СН'!$H$19</f>
        <v>1969.06226728</v>
      </c>
      <c r="P86" s="36">
        <f>SUMIFS(СВЦЭМ!$C$39:$C$758,СВЦЭМ!$A$39:$A$758,$A86,СВЦЭМ!$B$39:$B$758,P$83)+'СЕТ СН'!$H$9+СВЦЭМ!$D$10+'СЕТ СН'!$H$6-'СЕТ СН'!$H$19</f>
        <v>1992.1929313999999</v>
      </c>
      <c r="Q86" s="36">
        <f>SUMIFS(СВЦЭМ!$C$39:$C$758,СВЦЭМ!$A$39:$A$758,$A86,СВЦЭМ!$B$39:$B$758,Q$83)+'СЕТ СН'!$H$9+СВЦЭМ!$D$10+'СЕТ СН'!$H$6-'СЕТ СН'!$H$19</f>
        <v>2008.96323321</v>
      </c>
      <c r="R86" s="36">
        <f>SUMIFS(СВЦЭМ!$C$39:$C$758,СВЦЭМ!$A$39:$A$758,$A86,СВЦЭМ!$B$39:$B$758,R$83)+'СЕТ СН'!$H$9+СВЦЭМ!$D$10+'СЕТ СН'!$H$6-'СЕТ СН'!$H$19</f>
        <v>2007.65856807</v>
      </c>
      <c r="S86" s="36">
        <f>SUMIFS(СВЦЭМ!$C$39:$C$758,СВЦЭМ!$A$39:$A$758,$A86,СВЦЭМ!$B$39:$B$758,S$83)+'СЕТ СН'!$H$9+СВЦЭМ!$D$10+'СЕТ СН'!$H$6-'СЕТ СН'!$H$19</f>
        <v>1998.8514232099999</v>
      </c>
      <c r="T86" s="36">
        <f>SUMIFS(СВЦЭМ!$C$39:$C$758,СВЦЭМ!$A$39:$A$758,$A86,СВЦЭМ!$B$39:$B$758,T$83)+'СЕТ СН'!$H$9+СВЦЭМ!$D$10+'СЕТ СН'!$H$6-'СЕТ СН'!$H$19</f>
        <v>1915.1479923499999</v>
      </c>
      <c r="U86" s="36">
        <f>SUMIFS(СВЦЭМ!$C$39:$C$758,СВЦЭМ!$A$39:$A$758,$A86,СВЦЭМ!$B$39:$B$758,U$83)+'СЕТ СН'!$H$9+СВЦЭМ!$D$10+'СЕТ СН'!$H$6-'СЕТ СН'!$H$19</f>
        <v>1895.7513086899999</v>
      </c>
      <c r="V86" s="36">
        <f>SUMIFS(СВЦЭМ!$C$39:$C$758,СВЦЭМ!$A$39:$A$758,$A86,СВЦЭМ!$B$39:$B$758,V$83)+'СЕТ СН'!$H$9+СВЦЭМ!$D$10+'СЕТ СН'!$H$6-'СЕТ СН'!$H$19</f>
        <v>1929.9479410500001</v>
      </c>
      <c r="W86" s="36">
        <f>SUMIFS(СВЦЭМ!$C$39:$C$758,СВЦЭМ!$A$39:$A$758,$A86,СВЦЭМ!$B$39:$B$758,W$83)+'СЕТ СН'!$H$9+СВЦЭМ!$D$10+'СЕТ СН'!$H$6-'СЕТ СН'!$H$19</f>
        <v>1950.77848711</v>
      </c>
      <c r="X86" s="36">
        <f>SUMIFS(СВЦЭМ!$C$39:$C$758,СВЦЭМ!$A$39:$A$758,$A86,СВЦЭМ!$B$39:$B$758,X$83)+'СЕТ СН'!$H$9+СВЦЭМ!$D$10+'СЕТ СН'!$H$6-'СЕТ СН'!$H$19</f>
        <v>1994.5751834</v>
      </c>
      <c r="Y86" s="36">
        <f>SUMIFS(СВЦЭМ!$C$39:$C$758,СВЦЭМ!$A$39:$A$758,$A86,СВЦЭМ!$B$39:$B$758,Y$83)+'СЕТ СН'!$H$9+СВЦЭМ!$D$10+'СЕТ СН'!$H$6-'СЕТ СН'!$H$19</f>
        <v>2041.1839755999999</v>
      </c>
    </row>
    <row r="87" spans="1:25" ht="15.75" x14ac:dyDescent="0.2">
      <c r="A87" s="35">
        <f t="shared" si="2"/>
        <v>45600</v>
      </c>
      <c r="B87" s="36">
        <f>SUMIFS(СВЦЭМ!$C$39:$C$758,СВЦЭМ!$A$39:$A$758,$A87,СВЦЭМ!$B$39:$B$758,B$83)+'СЕТ СН'!$H$9+СВЦЭМ!$D$10+'СЕТ СН'!$H$6-'СЕТ СН'!$H$19</f>
        <v>2017.6724544900001</v>
      </c>
      <c r="C87" s="36">
        <f>SUMIFS(СВЦЭМ!$C$39:$C$758,СВЦЭМ!$A$39:$A$758,$A87,СВЦЭМ!$B$39:$B$758,C$83)+'СЕТ СН'!$H$9+СВЦЭМ!$D$10+'СЕТ СН'!$H$6-'СЕТ СН'!$H$19</f>
        <v>2068.8409079200001</v>
      </c>
      <c r="D87" s="36">
        <f>SUMIFS(СВЦЭМ!$C$39:$C$758,СВЦЭМ!$A$39:$A$758,$A87,СВЦЭМ!$B$39:$B$758,D$83)+'СЕТ СН'!$H$9+СВЦЭМ!$D$10+'СЕТ СН'!$H$6-'СЕТ СН'!$H$19</f>
        <v>2090.6817679300002</v>
      </c>
      <c r="E87" s="36">
        <f>SUMIFS(СВЦЭМ!$C$39:$C$758,СВЦЭМ!$A$39:$A$758,$A87,СВЦЭМ!$B$39:$B$758,E$83)+'СЕТ СН'!$H$9+СВЦЭМ!$D$10+'СЕТ СН'!$H$6-'СЕТ СН'!$H$19</f>
        <v>2096.9448750300003</v>
      </c>
      <c r="F87" s="36">
        <f>SUMIFS(СВЦЭМ!$C$39:$C$758,СВЦЭМ!$A$39:$A$758,$A87,СВЦЭМ!$B$39:$B$758,F$83)+'СЕТ СН'!$H$9+СВЦЭМ!$D$10+'СЕТ СН'!$H$6-'СЕТ СН'!$H$19</f>
        <v>2099.8885884900001</v>
      </c>
      <c r="G87" s="36">
        <f>SUMIFS(СВЦЭМ!$C$39:$C$758,СВЦЭМ!$A$39:$A$758,$A87,СВЦЭМ!$B$39:$B$758,G$83)+'СЕТ СН'!$H$9+СВЦЭМ!$D$10+'СЕТ СН'!$H$6-'СЕТ СН'!$H$19</f>
        <v>2079.3192944299999</v>
      </c>
      <c r="H87" s="36">
        <f>SUMIFS(СВЦЭМ!$C$39:$C$758,СВЦЭМ!$A$39:$A$758,$A87,СВЦЭМ!$B$39:$B$758,H$83)+'СЕТ СН'!$H$9+СВЦЭМ!$D$10+'СЕТ СН'!$H$6-'СЕТ СН'!$H$19</f>
        <v>2133.27545934</v>
      </c>
      <c r="I87" s="36">
        <f>SUMIFS(СВЦЭМ!$C$39:$C$758,СВЦЭМ!$A$39:$A$758,$A87,СВЦЭМ!$B$39:$B$758,I$83)+'СЕТ СН'!$H$9+СВЦЭМ!$D$10+'СЕТ СН'!$H$6-'СЕТ СН'!$H$19</f>
        <v>2154.99379933</v>
      </c>
      <c r="J87" s="36">
        <f>SUMIFS(СВЦЭМ!$C$39:$C$758,СВЦЭМ!$A$39:$A$758,$A87,СВЦЭМ!$B$39:$B$758,J$83)+'СЕТ СН'!$H$9+СВЦЭМ!$D$10+'СЕТ СН'!$H$6-'СЕТ СН'!$H$19</f>
        <v>2158.1191092500003</v>
      </c>
      <c r="K87" s="36">
        <f>SUMIFS(СВЦЭМ!$C$39:$C$758,СВЦЭМ!$A$39:$A$758,$A87,СВЦЭМ!$B$39:$B$758,K$83)+'СЕТ СН'!$H$9+СВЦЭМ!$D$10+'СЕТ СН'!$H$6-'СЕТ СН'!$H$19</f>
        <v>2077.3767575300003</v>
      </c>
      <c r="L87" s="36">
        <f>SUMIFS(СВЦЭМ!$C$39:$C$758,СВЦЭМ!$A$39:$A$758,$A87,СВЦЭМ!$B$39:$B$758,L$83)+'СЕТ СН'!$H$9+СВЦЭМ!$D$10+'СЕТ СН'!$H$6-'СЕТ СН'!$H$19</f>
        <v>2010.2568444999999</v>
      </c>
      <c r="M87" s="36">
        <f>SUMIFS(СВЦЭМ!$C$39:$C$758,СВЦЭМ!$A$39:$A$758,$A87,СВЦЭМ!$B$39:$B$758,M$83)+'СЕТ СН'!$H$9+СВЦЭМ!$D$10+'СЕТ СН'!$H$6-'СЕТ СН'!$H$19</f>
        <v>2016.13843344</v>
      </c>
      <c r="N87" s="36">
        <f>SUMIFS(СВЦЭМ!$C$39:$C$758,СВЦЭМ!$A$39:$A$758,$A87,СВЦЭМ!$B$39:$B$758,N$83)+'СЕТ СН'!$H$9+СВЦЭМ!$D$10+'СЕТ СН'!$H$6-'СЕТ СН'!$H$19</f>
        <v>2061.1428797799999</v>
      </c>
      <c r="O87" s="36">
        <f>SUMIFS(СВЦЭМ!$C$39:$C$758,СВЦЭМ!$A$39:$A$758,$A87,СВЦЭМ!$B$39:$B$758,O$83)+'СЕТ СН'!$H$9+СВЦЭМ!$D$10+'СЕТ СН'!$H$6-'СЕТ СН'!$H$19</f>
        <v>2065.6506460099999</v>
      </c>
      <c r="P87" s="36">
        <f>SUMIFS(СВЦЭМ!$C$39:$C$758,СВЦЭМ!$A$39:$A$758,$A87,СВЦЭМ!$B$39:$B$758,P$83)+'СЕТ СН'!$H$9+СВЦЭМ!$D$10+'СЕТ СН'!$H$6-'СЕТ СН'!$H$19</f>
        <v>2073.6399314800001</v>
      </c>
      <c r="Q87" s="36">
        <f>SUMIFS(СВЦЭМ!$C$39:$C$758,СВЦЭМ!$A$39:$A$758,$A87,СВЦЭМ!$B$39:$B$758,Q$83)+'СЕТ СН'!$H$9+СВЦЭМ!$D$10+'СЕТ СН'!$H$6-'СЕТ СН'!$H$19</f>
        <v>2083.3927585199999</v>
      </c>
      <c r="R87" s="36">
        <f>SUMIFS(СВЦЭМ!$C$39:$C$758,СВЦЭМ!$A$39:$A$758,$A87,СВЦЭМ!$B$39:$B$758,R$83)+'СЕТ СН'!$H$9+СВЦЭМ!$D$10+'СЕТ СН'!$H$6-'СЕТ СН'!$H$19</f>
        <v>2076.89539276</v>
      </c>
      <c r="S87" s="36">
        <f>SUMIFS(СВЦЭМ!$C$39:$C$758,СВЦЭМ!$A$39:$A$758,$A87,СВЦЭМ!$B$39:$B$758,S$83)+'СЕТ СН'!$H$9+СВЦЭМ!$D$10+'СЕТ СН'!$H$6-'СЕТ СН'!$H$19</f>
        <v>2048.8323697000001</v>
      </c>
      <c r="T87" s="36">
        <f>SUMIFS(СВЦЭМ!$C$39:$C$758,СВЦЭМ!$A$39:$A$758,$A87,СВЦЭМ!$B$39:$B$758,T$83)+'СЕТ СН'!$H$9+СВЦЭМ!$D$10+'СЕТ СН'!$H$6-'СЕТ СН'!$H$19</f>
        <v>1960.41647947</v>
      </c>
      <c r="U87" s="36">
        <f>SUMIFS(СВЦЭМ!$C$39:$C$758,СВЦЭМ!$A$39:$A$758,$A87,СВЦЭМ!$B$39:$B$758,U$83)+'СЕТ СН'!$H$9+СВЦЭМ!$D$10+'СЕТ СН'!$H$6-'СЕТ СН'!$H$19</f>
        <v>1942.35118756</v>
      </c>
      <c r="V87" s="36">
        <f>SUMIFS(СВЦЭМ!$C$39:$C$758,СВЦЭМ!$A$39:$A$758,$A87,СВЦЭМ!$B$39:$B$758,V$83)+'СЕТ СН'!$H$9+СВЦЭМ!$D$10+'СЕТ СН'!$H$6-'СЕТ СН'!$H$19</f>
        <v>1967.14365256</v>
      </c>
      <c r="W87" s="36">
        <f>SUMIFS(СВЦЭМ!$C$39:$C$758,СВЦЭМ!$A$39:$A$758,$A87,СВЦЭМ!$B$39:$B$758,W$83)+'СЕТ СН'!$H$9+СВЦЭМ!$D$10+'СЕТ СН'!$H$6-'СЕТ СН'!$H$19</f>
        <v>2000.94560658</v>
      </c>
      <c r="X87" s="36">
        <f>SUMIFS(СВЦЭМ!$C$39:$C$758,СВЦЭМ!$A$39:$A$758,$A87,СВЦЭМ!$B$39:$B$758,X$83)+'СЕТ СН'!$H$9+СВЦЭМ!$D$10+'СЕТ СН'!$H$6-'СЕТ СН'!$H$19</f>
        <v>2061.33665294</v>
      </c>
      <c r="Y87" s="36">
        <f>SUMIFS(СВЦЭМ!$C$39:$C$758,СВЦЭМ!$A$39:$A$758,$A87,СВЦЭМ!$B$39:$B$758,Y$83)+'СЕТ СН'!$H$9+СВЦЭМ!$D$10+'СЕТ СН'!$H$6-'СЕТ СН'!$H$19</f>
        <v>2103.9482289000002</v>
      </c>
    </row>
    <row r="88" spans="1:25" ht="15.75" x14ac:dyDescent="0.2">
      <c r="A88" s="35">
        <f t="shared" si="2"/>
        <v>45601</v>
      </c>
      <c r="B88" s="36">
        <f>SUMIFS(СВЦЭМ!$C$39:$C$758,СВЦЭМ!$A$39:$A$758,$A88,СВЦЭМ!$B$39:$B$758,B$83)+'СЕТ СН'!$H$9+СВЦЭМ!$D$10+'СЕТ СН'!$H$6-'СЕТ СН'!$H$19</f>
        <v>2112.6144610300003</v>
      </c>
      <c r="C88" s="36">
        <f>SUMIFS(СВЦЭМ!$C$39:$C$758,СВЦЭМ!$A$39:$A$758,$A88,СВЦЭМ!$B$39:$B$758,C$83)+'СЕТ СН'!$H$9+СВЦЭМ!$D$10+'СЕТ СН'!$H$6-'СЕТ СН'!$H$19</f>
        <v>2169.28249572</v>
      </c>
      <c r="D88" s="36">
        <f>SUMIFS(СВЦЭМ!$C$39:$C$758,СВЦЭМ!$A$39:$A$758,$A88,СВЦЭМ!$B$39:$B$758,D$83)+'СЕТ СН'!$H$9+СВЦЭМ!$D$10+'СЕТ СН'!$H$6-'СЕТ СН'!$H$19</f>
        <v>2208.1351147300002</v>
      </c>
      <c r="E88" s="36">
        <f>SUMIFS(СВЦЭМ!$C$39:$C$758,СВЦЭМ!$A$39:$A$758,$A88,СВЦЭМ!$B$39:$B$758,E$83)+'СЕТ СН'!$H$9+СВЦЭМ!$D$10+'СЕТ СН'!$H$6-'СЕТ СН'!$H$19</f>
        <v>2198.3506855400001</v>
      </c>
      <c r="F88" s="36">
        <f>SUMIFS(СВЦЭМ!$C$39:$C$758,СВЦЭМ!$A$39:$A$758,$A88,СВЦЭМ!$B$39:$B$758,F$83)+'СЕТ СН'!$H$9+СВЦЭМ!$D$10+'СЕТ СН'!$H$6-'СЕТ СН'!$H$19</f>
        <v>2186.5608218400002</v>
      </c>
      <c r="G88" s="36">
        <f>SUMIFS(СВЦЭМ!$C$39:$C$758,СВЦЭМ!$A$39:$A$758,$A88,СВЦЭМ!$B$39:$B$758,G$83)+'СЕТ СН'!$H$9+СВЦЭМ!$D$10+'СЕТ СН'!$H$6-'СЕТ СН'!$H$19</f>
        <v>2157.0965796599999</v>
      </c>
      <c r="H88" s="36">
        <f>SUMIFS(СВЦЭМ!$C$39:$C$758,СВЦЭМ!$A$39:$A$758,$A88,СВЦЭМ!$B$39:$B$758,H$83)+'СЕТ СН'!$H$9+СВЦЭМ!$D$10+'СЕТ СН'!$H$6-'СЕТ СН'!$H$19</f>
        <v>2122.885084</v>
      </c>
      <c r="I88" s="36">
        <f>SUMIFS(СВЦЭМ!$C$39:$C$758,СВЦЭМ!$A$39:$A$758,$A88,СВЦЭМ!$B$39:$B$758,I$83)+'СЕТ СН'!$H$9+СВЦЭМ!$D$10+'СЕТ СН'!$H$6-'СЕТ СН'!$H$19</f>
        <v>2058.8074868100002</v>
      </c>
      <c r="J88" s="36">
        <f>SUMIFS(СВЦЭМ!$C$39:$C$758,СВЦЭМ!$A$39:$A$758,$A88,СВЦЭМ!$B$39:$B$758,J$83)+'СЕТ СН'!$H$9+СВЦЭМ!$D$10+'СЕТ СН'!$H$6-'СЕТ СН'!$H$19</f>
        <v>2017.5345706999999</v>
      </c>
      <c r="K88" s="36">
        <f>SUMIFS(СВЦЭМ!$C$39:$C$758,СВЦЭМ!$A$39:$A$758,$A88,СВЦЭМ!$B$39:$B$758,K$83)+'СЕТ СН'!$H$9+СВЦЭМ!$D$10+'СЕТ СН'!$H$6-'СЕТ СН'!$H$19</f>
        <v>1999.1558820600001</v>
      </c>
      <c r="L88" s="36">
        <f>SUMIFS(СВЦЭМ!$C$39:$C$758,СВЦЭМ!$A$39:$A$758,$A88,СВЦЭМ!$B$39:$B$758,L$83)+'СЕТ СН'!$H$9+СВЦЭМ!$D$10+'СЕТ СН'!$H$6-'СЕТ СН'!$H$19</f>
        <v>1983.23670285</v>
      </c>
      <c r="M88" s="36">
        <f>SUMIFS(СВЦЭМ!$C$39:$C$758,СВЦЭМ!$A$39:$A$758,$A88,СВЦЭМ!$B$39:$B$758,M$83)+'СЕТ СН'!$H$9+СВЦЭМ!$D$10+'СЕТ СН'!$H$6-'СЕТ СН'!$H$19</f>
        <v>1981.3161436099999</v>
      </c>
      <c r="N88" s="36">
        <f>SUMIFS(СВЦЭМ!$C$39:$C$758,СВЦЭМ!$A$39:$A$758,$A88,СВЦЭМ!$B$39:$B$758,N$83)+'СЕТ СН'!$H$9+СВЦЭМ!$D$10+'СЕТ СН'!$H$6-'СЕТ СН'!$H$19</f>
        <v>2011.7650988299999</v>
      </c>
      <c r="O88" s="36">
        <f>SUMIFS(СВЦЭМ!$C$39:$C$758,СВЦЭМ!$A$39:$A$758,$A88,СВЦЭМ!$B$39:$B$758,O$83)+'СЕТ СН'!$H$9+СВЦЭМ!$D$10+'СЕТ СН'!$H$6-'СЕТ СН'!$H$19</f>
        <v>2000.13293879</v>
      </c>
      <c r="P88" s="36">
        <f>SUMIFS(СВЦЭМ!$C$39:$C$758,СВЦЭМ!$A$39:$A$758,$A88,СВЦЭМ!$B$39:$B$758,P$83)+'СЕТ СН'!$H$9+СВЦЭМ!$D$10+'СЕТ СН'!$H$6-'СЕТ СН'!$H$19</f>
        <v>2006.0225600599999</v>
      </c>
      <c r="Q88" s="36">
        <f>SUMIFS(СВЦЭМ!$C$39:$C$758,СВЦЭМ!$A$39:$A$758,$A88,СВЦЭМ!$B$39:$B$758,Q$83)+'СЕТ СН'!$H$9+СВЦЭМ!$D$10+'СЕТ СН'!$H$6-'СЕТ СН'!$H$19</f>
        <v>2025.06864473</v>
      </c>
      <c r="R88" s="36">
        <f>SUMIFS(СВЦЭМ!$C$39:$C$758,СВЦЭМ!$A$39:$A$758,$A88,СВЦЭМ!$B$39:$B$758,R$83)+'СЕТ СН'!$H$9+СВЦЭМ!$D$10+'СЕТ СН'!$H$6-'СЕТ СН'!$H$19</f>
        <v>2022.6740483799999</v>
      </c>
      <c r="S88" s="36">
        <f>SUMIFS(СВЦЭМ!$C$39:$C$758,СВЦЭМ!$A$39:$A$758,$A88,СВЦЭМ!$B$39:$B$758,S$83)+'СЕТ СН'!$H$9+СВЦЭМ!$D$10+'СЕТ СН'!$H$6-'СЕТ СН'!$H$19</f>
        <v>2007.3252952</v>
      </c>
      <c r="T88" s="36">
        <f>SUMIFS(СВЦЭМ!$C$39:$C$758,СВЦЭМ!$A$39:$A$758,$A88,СВЦЭМ!$B$39:$B$758,T$83)+'СЕТ СН'!$H$9+СВЦЭМ!$D$10+'СЕТ СН'!$H$6-'СЕТ СН'!$H$19</f>
        <v>1927.7490847899999</v>
      </c>
      <c r="U88" s="36">
        <f>SUMIFS(СВЦЭМ!$C$39:$C$758,СВЦЭМ!$A$39:$A$758,$A88,СВЦЭМ!$B$39:$B$758,U$83)+'СЕТ СН'!$H$9+СВЦЭМ!$D$10+'СЕТ СН'!$H$6-'СЕТ СН'!$H$19</f>
        <v>1955.2238923800001</v>
      </c>
      <c r="V88" s="36">
        <f>SUMIFS(СВЦЭМ!$C$39:$C$758,СВЦЭМ!$A$39:$A$758,$A88,СВЦЭМ!$B$39:$B$758,V$83)+'СЕТ СН'!$H$9+СВЦЭМ!$D$10+'СЕТ СН'!$H$6-'СЕТ СН'!$H$19</f>
        <v>1953.9087033000001</v>
      </c>
      <c r="W88" s="36">
        <f>SUMIFS(СВЦЭМ!$C$39:$C$758,СВЦЭМ!$A$39:$A$758,$A88,СВЦЭМ!$B$39:$B$758,W$83)+'СЕТ СН'!$H$9+СВЦЭМ!$D$10+'СЕТ СН'!$H$6-'СЕТ СН'!$H$19</f>
        <v>1972.4824910699999</v>
      </c>
      <c r="X88" s="36">
        <f>SUMIFS(СВЦЭМ!$C$39:$C$758,СВЦЭМ!$A$39:$A$758,$A88,СВЦЭМ!$B$39:$B$758,X$83)+'СЕТ СН'!$H$9+СВЦЭМ!$D$10+'СЕТ СН'!$H$6-'СЕТ СН'!$H$19</f>
        <v>1998.16653118</v>
      </c>
      <c r="Y88" s="36">
        <f>SUMIFS(СВЦЭМ!$C$39:$C$758,СВЦЭМ!$A$39:$A$758,$A88,СВЦЭМ!$B$39:$B$758,Y$83)+'СЕТ СН'!$H$9+СВЦЭМ!$D$10+'СЕТ СН'!$H$6-'СЕТ СН'!$H$19</f>
        <v>2054.2326797700002</v>
      </c>
    </row>
    <row r="89" spans="1:25" ht="15.75" x14ac:dyDescent="0.2">
      <c r="A89" s="35">
        <f t="shared" si="2"/>
        <v>45602</v>
      </c>
      <c r="B89" s="36">
        <f>SUMIFS(СВЦЭМ!$C$39:$C$758,СВЦЭМ!$A$39:$A$758,$A89,СВЦЭМ!$B$39:$B$758,B$83)+'СЕТ СН'!$H$9+СВЦЭМ!$D$10+'СЕТ СН'!$H$6-'СЕТ СН'!$H$19</f>
        <v>1998.77451303</v>
      </c>
      <c r="C89" s="36">
        <f>SUMIFS(СВЦЭМ!$C$39:$C$758,СВЦЭМ!$A$39:$A$758,$A89,СВЦЭМ!$B$39:$B$758,C$83)+'СЕТ СН'!$H$9+СВЦЭМ!$D$10+'СЕТ СН'!$H$6-'СЕТ СН'!$H$19</f>
        <v>2034.6074163599999</v>
      </c>
      <c r="D89" s="36">
        <f>SUMIFS(СВЦЭМ!$C$39:$C$758,СВЦЭМ!$A$39:$A$758,$A89,СВЦЭМ!$B$39:$B$758,D$83)+'СЕТ СН'!$H$9+СВЦЭМ!$D$10+'СЕТ СН'!$H$6-'СЕТ СН'!$H$19</f>
        <v>2066.2905838900001</v>
      </c>
      <c r="E89" s="36">
        <f>SUMIFS(СВЦЭМ!$C$39:$C$758,СВЦЭМ!$A$39:$A$758,$A89,СВЦЭМ!$B$39:$B$758,E$83)+'СЕТ СН'!$H$9+СВЦЭМ!$D$10+'СЕТ СН'!$H$6-'СЕТ СН'!$H$19</f>
        <v>2081.2125699600001</v>
      </c>
      <c r="F89" s="36">
        <f>SUMIFS(СВЦЭМ!$C$39:$C$758,СВЦЭМ!$A$39:$A$758,$A89,СВЦЭМ!$B$39:$B$758,F$83)+'СЕТ СН'!$H$9+СВЦЭМ!$D$10+'СЕТ СН'!$H$6-'СЕТ СН'!$H$19</f>
        <v>2072.63430595</v>
      </c>
      <c r="G89" s="36">
        <f>SUMIFS(СВЦЭМ!$C$39:$C$758,СВЦЭМ!$A$39:$A$758,$A89,СВЦЭМ!$B$39:$B$758,G$83)+'СЕТ СН'!$H$9+СВЦЭМ!$D$10+'СЕТ СН'!$H$6-'СЕТ СН'!$H$19</f>
        <v>2053.7762636500001</v>
      </c>
      <c r="H89" s="36">
        <f>SUMIFS(СВЦЭМ!$C$39:$C$758,СВЦЭМ!$A$39:$A$758,$A89,СВЦЭМ!$B$39:$B$758,H$83)+'СЕТ СН'!$H$9+СВЦЭМ!$D$10+'СЕТ СН'!$H$6-'СЕТ СН'!$H$19</f>
        <v>2065.4398657900001</v>
      </c>
      <c r="I89" s="36">
        <f>SUMIFS(СВЦЭМ!$C$39:$C$758,СВЦЭМ!$A$39:$A$758,$A89,СВЦЭМ!$B$39:$B$758,I$83)+'СЕТ СН'!$H$9+СВЦЭМ!$D$10+'СЕТ СН'!$H$6-'СЕТ СН'!$H$19</f>
        <v>1994.2605219699999</v>
      </c>
      <c r="J89" s="36">
        <f>SUMIFS(СВЦЭМ!$C$39:$C$758,СВЦЭМ!$A$39:$A$758,$A89,СВЦЭМ!$B$39:$B$758,J$83)+'СЕТ СН'!$H$9+СВЦЭМ!$D$10+'СЕТ СН'!$H$6-'СЕТ СН'!$H$19</f>
        <v>1942.84590179</v>
      </c>
      <c r="K89" s="36">
        <f>SUMIFS(СВЦЭМ!$C$39:$C$758,СВЦЭМ!$A$39:$A$758,$A89,СВЦЭМ!$B$39:$B$758,K$83)+'СЕТ СН'!$H$9+СВЦЭМ!$D$10+'СЕТ СН'!$H$6-'СЕТ СН'!$H$19</f>
        <v>1885.27866892</v>
      </c>
      <c r="L89" s="36">
        <f>SUMIFS(СВЦЭМ!$C$39:$C$758,СВЦЭМ!$A$39:$A$758,$A89,СВЦЭМ!$B$39:$B$758,L$83)+'СЕТ СН'!$H$9+СВЦЭМ!$D$10+'СЕТ СН'!$H$6-'СЕТ СН'!$H$19</f>
        <v>1878.5509568499999</v>
      </c>
      <c r="M89" s="36">
        <f>SUMIFS(СВЦЭМ!$C$39:$C$758,СВЦЭМ!$A$39:$A$758,$A89,СВЦЭМ!$B$39:$B$758,M$83)+'СЕТ СН'!$H$9+СВЦЭМ!$D$10+'СЕТ СН'!$H$6-'СЕТ СН'!$H$19</f>
        <v>1886.77437525</v>
      </c>
      <c r="N89" s="36">
        <f>SUMIFS(СВЦЭМ!$C$39:$C$758,СВЦЭМ!$A$39:$A$758,$A89,СВЦЭМ!$B$39:$B$758,N$83)+'СЕТ СН'!$H$9+СВЦЭМ!$D$10+'СЕТ СН'!$H$6-'СЕТ СН'!$H$19</f>
        <v>1903.92828721</v>
      </c>
      <c r="O89" s="36">
        <f>SUMIFS(СВЦЭМ!$C$39:$C$758,СВЦЭМ!$A$39:$A$758,$A89,СВЦЭМ!$B$39:$B$758,O$83)+'СЕТ СН'!$H$9+СВЦЭМ!$D$10+'СЕТ СН'!$H$6-'СЕТ СН'!$H$19</f>
        <v>1879.4998140299999</v>
      </c>
      <c r="P89" s="36">
        <f>SUMIFS(СВЦЭМ!$C$39:$C$758,СВЦЭМ!$A$39:$A$758,$A89,СВЦЭМ!$B$39:$B$758,P$83)+'СЕТ СН'!$H$9+СВЦЭМ!$D$10+'СЕТ СН'!$H$6-'СЕТ СН'!$H$19</f>
        <v>1891.62954941</v>
      </c>
      <c r="Q89" s="36">
        <f>SUMIFS(СВЦЭМ!$C$39:$C$758,СВЦЭМ!$A$39:$A$758,$A89,СВЦЭМ!$B$39:$B$758,Q$83)+'СЕТ СН'!$H$9+СВЦЭМ!$D$10+'СЕТ СН'!$H$6-'СЕТ СН'!$H$19</f>
        <v>1899.5825014699999</v>
      </c>
      <c r="R89" s="36">
        <f>SUMIFS(СВЦЭМ!$C$39:$C$758,СВЦЭМ!$A$39:$A$758,$A89,СВЦЭМ!$B$39:$B$758,R$83)+'СЕТ СН'!$H$9+СВЦЭМ!$D$10+'СЕТ СН'!$H$6-'СЕТ СН'!$H$19</f>
        <v>1909.75527414</v>
      </c>
      <c r="S89" s="36">
        <f>SUMIFS(СВЦЭМ!$C$39:$C$758,СВЦЭМ!$A$39:$A$758,$A89,СВЦЭМ!$B$39:$B$758,S$83)+'СЕТ СН'!$H$9+СВЦЭМ!$D$10+'СЕТ СН'!$H$6-'СЕТ СН'!$H$19</f>
        <v>1879.89541263</v>
      </c>
      <c r="T89" s="36">
        <f>SUMIFS(СВЦЭМ!$C$39:$C$758,СВЦЭМ!$A$39:$A$758,$A89,СВЦЭМ!$B$39:$B$758,T$83)+'СЕТ СН'!$H$9+СВЦЭМ!$D$10+'СЕТ СН'!$H$6-'СЕТ СН'!$H$19</f>
        <v>1852.3604296199999</v>
      </c>
      <c r="U89" s="36">
        <f>SUMIFS(СВЦЭМ!$C$39:$C$758,СВЦЭМ!$A$39:$A$758,$A89,СВЦЭМ!$B$39:$B$758,U$83)+'СЕТ СН'!$H$9+СВЦЭМ!$D$10+'СЕТ СН'!$H$6-'СЕТ СН'!$H$19</f>
        <v>1869.5315298400001</v>
      </c>
      <c r="V89" s="36">
        <f>SUMIFS(СВЦЭМ!$C$39:$C$758,СВЦЭМ!$A$39:$A$758,$A89,СВЦЭМ!$B$39:$B$758,V$83)+'СЕТ СН'!$H$9+СВЦЭМ!$D$10+'СЕТ СН'!$H$6-'СЕТ СН'!$H$19</f>
        <v>1887.64757534</v>
      </c>
      <c r="W89" s="36">
        <f>SUMIFS(СВЦЭМ!$C$39:$C$758,СВЦЭМ!$A$39:$A$758,$A89,СВЦЭМ!$B$39:$B$758,W$83)+'СЕТ СН'!$H$9+СВЦЭМ!$D$10+'СЕТ СН'!$H$6-'СЕТ СН'!$H$19</f>
        <v>1909.8085782399999</v>
      </c>
      <c r="X89" s="36">
        <f>SUMIFS(СВЦЭМ!$C$39:$C$758,СВЦЭМ!$A$39:$A$758,$A89,СВЦЭМ!$B$39:$B$758,X$83)+'СЕТ СН'!$H$9+СВЦЭМ!$D$10+'СЕТ СН'!$H$6-'СЕТ СН'!$H$19</f>
        <v>1930.0931475699999</v>
      </c>
      <c r="Y89" s="36">
        <f>SUMIFS(СВЦЭМ!$C$39:$C$758,СВЦЭМ!$A$39:$A$758,$A89,СВЦЭМ!$B$39:$B$758,Y$83)+'СЕТ СН'!$H$9+СВЦЭМ!$D$10+'СЕТ СН'!$H$6-'СЕТ СН'!$H$19</f>
        <v>1987.5963223399999</v>
      </c>
    </row>
    <row r="90" spans="1:25" ht="15.75" x14ac:dyDescent="0.2">
      <c r="A90" s="35">
        <f t="shared" si="2"/>
        <v>45603</v>
      </c>
      <c r="B90" s="36">
        <f>SUMIFS(СВЦЭМ!$C$39:$C$758,СВЦЭМ!$A$39:$A$758,$A90,СВЦЭМ!$B$39:$B$758,B$83)+'СЕТ СН'!$H$9+СВЦЭМ!$D$10+'СЕТ СН'!$H$6-'СЕТ СН'!$H$19</f>
        <v>2048.8631141599999</v>
      </c>
      <c r="C90" s="36">
        <f>SUMIFS(СВЦЭМ!$C$39:$C$758,СВЦЭМ!$A$39:$A$758,$A90,СВЦЭМ!$B$39:$B$758,C$83)+'СЕТ СН'!$H$9+СВЦЭМ!$D$10+'СЕТ СН'!$H$6-'СЕТ СН'!$H$19</f>
        <v>2099.5051994700002</v>
      </c>
      <c r="D90" s="36">
        <f>SUMIFS(СВЦЭМ!$C$39:$C$758,СВЦЭМ!$A$39:$A$758,$A90,СВЦЭМ!$B$39:$B$758,D$83)+'СЕТ СН'!$H$9+СВЦЭМ!$D$10+'СЕТ СН'!$H$6-'СЕТ СН'!$H$19</f>
        <v>2111.2270886599999</v>
      </c>
      <c r="E90" s="36">
        <f>SUMIFS(СВЦЭМ!$C$39:$C$758,СВЦЭМ!$A$39:$A$758,$A90,СВЦЭМ!$B$39:$B$758,E$83)+'СЕТ СН'!$H$9+СВЦЭМ!$D$10+'СЕТ СН'!$H$6-'СЕТ СН'!$H$19</f>
        <v>2107.6964281400001</v>
      </c>
      <c r="F90" s="36">
        <f>SUMIFS(СВЦЭМ!$C$39:$C$758,СВЦЭМ!$A$39:$A$758,$A90,СВЦЭМ!$B$39:$B$758,F$83)+'СЕТ СН'!$H$9+СВЦЭМ!$D$10+'СЕТ СН'!$H$6-'СЕТ СН'!$H$19</f>
        <v>2108.8627304400002</v>
      </c>
      <c r="G90" s="36">
        <f>SUMIFS(СВЦЭМ!$C$39:$C$758,СВЦЭМ!$A$39:$A$758,$A90,СВЦЭМ!$B$39:$B$758,G$83)+'СЕТ СН'!$H$9+СВЦЭМ!$D$10+'СЕТ СН'!$H$6-'СЕТ СН'!$H$19</f>
        <v>2082.1187099900003</v>
      </c>
      <c r="H90" s="36">
        <f>SUMIFS(СВЦЭМ!$C$39:$C$758,СВЦЭМ!$A$39:$A$758,$A90,СВЦЭМ!$B$39:$B$758,H$83)+'СЕТ СН'!$H$9+СВЦЭМ!$D$10+'СЕТ СН'!$H$6-'СЕТ СН'!$H$19</f>
        <v>2027.88136786</v>
      </c>
      <c r="I90" s="36">
        <f>SUMIFS(СВЦЭМ!$C$39:$C$758,СВЦЭМ!$A$39:$A$758,$A90,СВЦЭМ!$B$39:$B$758,I$83)+'СЕТ СН'!$H$9+СВЦЭМ!$D$10+'СЕТ СН'!$H$6-'СЕТ СН'!$H$19</f>
        <v>1982.3560722699999</v>
      </c>
      <c r="J90" s="36">
        <f>SUMIFS(СВЦЭМ!$C$39:$C$758,СВЦЭМ!$A$39:$A$758,$A90,СВЦЭМ!$B$39:$B$758,J$83)+'СЕТ СН'!$H$9+СВЦЭМ!$D$10+'СЕТ СН'!$H$6-'СЕТ СН'!$H$19</f>
        <v>1937.6294839</v>
      </c>
      <c r="K90" s="36">
        <f>SUMIFS(СВЦЭМ!$C$39:$C$758,СВЦЭМ!$A$39:$A$758,$A90,СВЦЭМ!$B$39:$B$758,K$83)+'СЕТ СН'!$H$9+СВЦЭМ!$D$10+'СЕТ СН'!$H$6-'СЕТ СН'!$H$19</f>
        <v>1881.6747238099999</v>
      </c>
      <c r="L90" s="36">
        <f>SUMIFS(СВЦЭМ!$C$39:$C$758,СВЦЭМ!$A$39:$A$758,$A90,СВЦЭМ!$B$39:$B$758,L$83)+'СЕТ СН'!$H$9+СВЦЭМ!$D$10+'СЕТ СН'!$H$6-'СЕТ СН'!$H$19</f>
        <v>1873.70792852</v>
      </c>
      <c r="M90" s="36">
        <f>SUMIFS(СВЦЭМ!$C$39:$C$758,СВЦЭМ!$A$39:$A$758,$A90,СВЦЭМ!$B$39:$B$758,M$83)+'СЕТ СН'!$H$9+СВЦЭМ!$D$10+'СЕТ СН'!$H$6-'СЕТ СН'!$H$19</f>
        <v>1880.4077904999999</v>
      </c>
      <c r="N90" s="36">
        <f>SUMIFS(СВЦЭМ!$C$39:$C$758,СВЦЭМ!$A$39:$A$758,$A90,СВЦЭМ!$B$39:$B$758,N$83)+'СЕТ СН'!$H$9+СВЦЭМ!$D$10+'СЕТ СН'!$H$6-'СЕТ СН'!$H$19</f>
        <v>1895.68515877</v>
      </c>
      <c r="O90" s="36">
        <f>SUMIFS(СВЦЭМ!$C$39:$C$758,СВЦЭМ!$A$39:$A$758,$A90,СВЦЭМ!$B$39:$B$758,O$83)+'СЕТ СН'!$H$9+СВЦЭМ!$D$10+'СЕТ СН'!$H$6-'СЕТ СН'!$H$19</f>
        <v>1885.4573316799999</v>
      </c>
      <c r="P90" s="36">
        <f>SUMIFS(СВЦЭМ!$C$39:$C$758,СВЦЭМ!$A$39:$A$758,$A90,СВЦЭМ!$B$39:$B$758,P$83)+'СЕТ СН'!$H$9+СВЦЭМ!$D$10+'СЕТ СН'!$H$6-'СЕТ СН'!$H$19</f>
        <v>1904.7268021499999</v>
      </c>
      <c r="Q90" s="36">
        <f>SUMIFS(СВЦЭМ!$C$39:$C$758,СВЦЭМ!$A$39:$A$758,$A90,СВЦЭМ!$B$39:$B$758,Q$83)+'СЕТ СН'!$H$9+СВЦЭМ!$D$10+'СЕТ СН'!$H$6-'СЕТ СН'!$H$19</f>
        <v>1917.78120754</v>
      </c>
      <c r="R90" s="36">
        <f>SUMIFS(СВЦЭМ!$C$39:$C$758,СВЦЭМ!$A$39:$A$758,$A90,СВЦЭМ!$B$39:$B$758,R$83)+'СЕТ СН'!$H$9+СВЦЭМ!$D$10+'СЕТ СН'!$H$6-'СЕТ СН'!$H$19</f>
        <v>1909.7052086599999</v>
      </c>
      <c r="S90" s="36">
        <f>SUMIFS(СВЦЭМ!$C$39:$C$758,СВЦЭМ!$A$39:$A$758,$A90,СВЦЭМ!$B$39:$B$758,S$83)+'СЕТ СН'!$H$9+СВЦЭМ!$D$10+'СЕТ СН'!$H$6-'СЕТ СН'!$H$19</f>
        <v>1894.66482288</v>
      </c>
      <c r="T90" s="36">
        <f>SUMIFS(СВЦЭМ!$C$39:$C$758,СВЦЭМ!$A$39:$A$758,$A90,СВЦЭМ!$B$39:$B$758,T$83)+'СЕТ СН'!$H$9+СВЦЭМ!$D$10+'СЕТ СН'!$H$6-'СЕТ СН'!$H$19</f>
        <v>1858.63807748</v>
      </c>
      <c r="U90" s="36">
        <f>SUMIFS(СВЦЭМ!$C$39:$C$758,СВЦЭМ!$A$39:$A$758,$A90,СВЦЭМ!$B$39:$B$758,U$83)+'СЕТ СН'!$H$9+СВЦЭМ!$D$10+'СЕТ СН'!$H$6-'СЕТ СН'!$H$19</f>
        <v>1872.72176588</v>
      </c>
      <c r="V90" s="36">
        <f>SUMIFS(СВЦЭМ!$C$39:$C$758,СВЦЭМ!$A$39:$A$758,$A90,СВЦЭМ!$B$39:$B$758,V$83)+'СЕТ СН'!$H$9+СВЦЭМ!$D$10+'СЕТ СН'!$H$6-'СЕТ СН'!$H$19</f>
        <v>1896.99680876</v>
      </c>
      <c r="W90" s="36">
        <f>SUMIFS(СВЦЭМ!$C$39:$C$758,СВЦЭМ!$A$39:$A$758,$A90,СВЦЭМ!$B$39:$B$758,W$83)+'СЕТ СН'!$H$9+СВЦЭМ!$D$10+'СЕТ СН'!$H$6-'СЕТ СН'!$H$19</f>
        <v>1931.3785491900001</v>
      </c>
      <c r="X90" s="36">
        <f>SUMIFS(СВЦЭМ!$C$39:$C$758,СВЦЭМ!$A$39:$A$758,$A90,СВЦЭМ!$B$39:$B$758,X$83)+'СЕТ СН'!$H$9+СВЦЭМ!$D$10+'СЕТ СН'!$H$6-'СЕТ СН'!$H$19</f>
        <v>1959.71001129</v>
      </c>
      <c r="Y90" s="36">
        <f>SUMIFS(СВЦЭМ!$C$39:$C$758,СВЦЭМ!$A$39:$A$758,$A90,СВЦЭМ!$B$39:$B$758,Y$83)+'СЕТ СН'!$H$9+СВЦЭМ!$D$10+'СЕТ СН'!$H$6-'СЕТ СН'!$H$19</f>
        <v>1989.45971257</v>
      </c>
    </row>
    <row r="91" spans="1:25" ht="15.75" x14ac:dyDescent="0.2">
      <c r="A91" s="35">
        <f t="shared" si="2"/>
        <v>45604</v>
      </c>
      <c r="B91" s="36">
        <f>SUMIFS(СВЦЭМ!$C$39:$C$758,СВЦЭМ!$A$39:$A$758,$A91,СВЦЭМ!$B$39:$B$758,B$83)+'СЕТ СН'!$H$9+СВЦЭМ!$D$10+'СЕТ СН'!$H$6-'СЕТ СН'!$H$19</f>
        <v>1987.9415782599999</v>
      </c>
      <c r="C91" s="36">
        <f>SUMIFS(СВЦЭМ!$C$39:$C$758,СВЦЭМ!$A$39:$A$758,$A91,СВЦЭМ!$B$39:$B$758,C$83)+'СЕТ СН'!$H$9+СВЦЭМ!$D$10+'СЕТ СН'!$H$6-'СЕТ СН'!$H$19</f>
        <v>2067.5699179200001</v>
      </c>
      <c r="D91" s="36">
        <f>SUMIFS(СВЦЭМ!$C$39:$C$758,СВЦЭМ!$A$39:$A$758,$A91,СВЦЭМ!$B$39:$B$758,D$83)+'СЕТ СН'!$H$9+СВЦЭМ!$D$10+'СЕТ СН'!$H$6-'СЕТ СН'!$H$19</f>
        <v>2123.1382980000003</v>
      </c>
      <c r="E91" s="36">
        <f>SUMIFS(СВЦЭМ!$C$39:$C$758,СВЦЭМ!$A$39:$A$758,$A91,СВЦЭМ!$B$39:$B$758,E$83)+'СЕТ СН'!$H$9+СВЦЭМ!$D$10+'СЕТ СН'!$H$6-'СЕТ СН'!$H$19</f>
        <v>2133.51139853</v>
      </c>
      <c r="F91" s="36">
        <f>SUMIFS(СВЦЭМ!$C$39:$C$758,СВЦЭМ!$A$39:$A$758,$A91,СВЦЭМ!$B$39:$B$758,F$83)+'СЕТ СН'!$H$9+СВЦЭМ!$D$10+'СЕТ СН'!$H$6-'СЕТ СН'!$H$19</f>
        <v>2119.2295515300002</v>
      </c>
      <c r="G91" s="36">
        <f>SUMIFS(СВЦЭМ!$C$39:$C$758,СВЦЭМ!$A$39:$A$758,$A91,СВЦЭМ!$B$39:$B$758,G$83)+'СЕТ СН'!$H$9+СВЦЭМ!$D$10+'СЕТ СН'!$H$6-'СЕТ СН'!$H$19</f>
        <v>2097.8785259300003</v>
      </c>
      <c r="H91" s="36">
        <f>SUMIFS(СВЦЭМ!$C$39:$C$758,СВЦЭМ!$A$39:$A$758,$A91,СВЦЭМ!$B$39:$B$758,H$83)+'СЕТ СН'!$H$9+СВЦЭМ!$D$10+'СЕТ СН'!$H$6-'СЕТ СН'!$H$19</f>
        <v>2092.7033954900003</v>
      </c>
      <c r="I91" s="36">
        <f>SUMIFS(СВЦЭМ!$C$39:$C$758,СВЦЭМ!$A$39:$A$758,$A91,СВЦЭМ!$B$39:$B$758,I$83)+'СЕТ СН'!$H$9+СВЦЭМ!$D$10+'СЕТ СН'!$H$6-'СЕТ СН'!$H$19</f>
        <v>2011.9896895499999</v>
      </c>
      <c r="J91" s="36">
        <f>SUMIFS(СВЦЭМ!$C$39:$C$758,СВЦЭМ!$A$39:$A$758,$A91,СВЦЭМ!$B$39:$B$758,J$83)+'СЕТ СН'!$H$9+СВЦЭМ!$D$10+'СЕТ СН'!$H$6-'СЕТ СН'!$H$19</f>
        <v>1964.93786004</v>
      </c>
      <c r="K91" s="36">
        <f>SUMIFS(СВЦЭМ!$C$39:$C$758,СВЦЭМ!$A$39:$A$758,$A91,СВЦЭМ!$B$39:$B$758,K$83)+'СЕТ СН'!$H$9+СВЦЭМ!$D$10+'СЕТ СН'!$H$6-'СЕТ СН'!$H$19</f>
        <v>1881.8441442599999</v>
      </c>
      <c r="L91" s="36">
        <f>SUMIFS(СВЦЭМ!$C$39:$C$758,СВЦЭМ!$A$39:$A$758,$A91,СВЦЭМ!$B$39:$B$758,L$83)+'СЕТ СН'!$H$9+СВЦЭМ!$D$10+'СЕТ СН'!$H$6-'СЕТ СН'!$H$19</f>
        <v>1870.05014815</v>
      </c>
      <c r="M91" s="36">
        <f>SUMIFS(СВЦЭМ!$C$39:$C$758,СВЦЭМ!$A$39:$A$758,$A91,СВЦЭМ!$B$39:$B$758,M$83)+'СЕТ СН'!$H$9+СВЦЭМ!$D$10+'СЕТ СН'!$H$6-'СЕТ СН'!$H$19</f>
        <v>1880.2741271099999</v>
      </c>
      <c r="N91" s="36">
        <f>SUMIFS(СВЦЭМ!$C$39:$C$758,СВЦЭМ!$A$39:$A$758,$A91,СВЦЭМ!$B$39:$B$758,N$83)+'СЕТ СН'!$H$9+СВЦЭМ!$D$10+'СЕТ СН'!$H$6-'СЕТ СН'!$H$19</f>
        <v>1902.4434420299999</v>
      </c>
      <c r="O91" s="36">
        <f>SUMIFS(СВЦЭМ!$C$39:$C$758,СВЦЭМ!$A$39:$A$758,$A91,СВЦЭМ!$B$39:$B$758,O$83)+'СЕТ СН'!$H$9+СВЦЭМ!$D$10+'СЕТ СН'!$H$6-'СЕТ СН'!$H$19</f>
        <v>1889.5268296300001</v>
      </c>
      <c r="P91" s="36">
        <f>SUMIFS(СВЦЭМ!$C$39:$C$758,СВЦЭМ!$A$39:$A$758,$A91,СВЦЭМ!$B$39:$B$758,P$83)+'СЕТ СН'!$H$9+СВЦЭМ!$D$10+'СЕТ СН'!$H$6-'СЕТ СН'!$H$19</f>
        <v>1904.8704209299999</v>
      </c>
      <c r="Q91" s="36">
        <f>SUMIFS(СВЦЭМ!$C$39:$C$758,СВЦЭМ!$A$39:$A$758,$A91,СВЦЭМ!$B$39:$B$758,Q$83)+'СЕТ СН'!$H$9+СВЦЭМ!$D$10+'СЕТ СН'!$H$6-'СЕТ СН'!$H$19</f>
        <v>1940.3409850599999</v>
      </c>
      <c r="R91" s="36">
        <f>SUMIFS(СВЦЭМ!$C$39:$C$758,СВЦЭМ!$A$39:$A$758,$A91,СВЦЭМ!$B$39:$B$758,R$83)+'СЕТ СН'!$H$9+СВЦЭМ!$D$10+'СЕТ СН'!$H$6-'СЕТ СН'!$H$19</f>
        <v>1932.0131093099999</v>
      </c>
      <c r="S91" s="36">
        <f>SUMIFS(СВЦЭМ!$C$39:$C$758,СВЦЭМ!$A$39:$A$758,$A91,СВЦЭМ!$B$39:$B$758,S$83)+'СЕТ СН'!$H$9+СВЦЭМ!$D$10+'СЕТ СН'!$H$6-'СЕТ СН'!$H$19</f>
        <v>1957.67610089</v>
      </c>
      <c r="T91" s="36">
        <f>SUMIFS(СВЦЭМ!$C$39:$C$758,СВЦЭМ!$A$39:$A$758,$A91,СВЦЭМ!$B$39:$B$758,T$83)+'СЕТ СН'!$H$9+СВЦЭМ!$D$10+'СЕТ СН'!$H$6-'СЕТ СН'!$H$19</f>
        <v>1893.29811655</v>
      </c>
      <c r="U91" s="36">
        <f>SUMIFS(СВЦЭМ!$C$39:$C$758,СВЦЭМ!$A$39:$A$758,$A91,СВЦЭМ!$B$39:$B$758,U$83)+'СЕТ СН'!$H$9+СВЦЭМ!$D$10+'СЕТ СН'!$H$6-'СЕТ СН'!$H$19</f>
        <v>1909.5464325400001</v>
      </c>
      <c r="V91" s="36">
        <f>SUMIFS(СВЦЭМ!$C$39:$C$758,СВЦЭМ!$A$39:$A$758,$A91,СВЦЭМ!$B$39:$B$758,V$83)+'СЕТ СН'!$H$9+СВЦЭМ!$D$10+'СЕТ СН'!$H$6-'СЕТ СН'!$H$19</f>
        <v>1936.7228909400001</v>
      </c>
      <c r="W91" s="36">
        <f>SUMIFS(СВЦЭМ!$C$39:$C$758,СВЦЭМ!$A$39:$A$758,$A91,СВЦЭМ!$B$39:$B$758,W$83)+'СЕТ СН'!$H$9+СВЦЭМ!$D$10+'СЕТ СН'!$H$6-'СЕТ СН'!$H$19</f>
        <v>1959.9335639799999</v>
      </c>
      <c r="X91" s="36">
        <f>SUMIFS(СВЦЭМ!$C$39:$C$758,СВЦЭМ!$A$39:$A$758,$A91,СВЦЭМ!$B$39:$B$758,X$83)+'СЕТ СН'!$H$9+СВЦЭМ!$D$10+'СЕТ СН'!$H$6-'СЕТ СН'!$H$19</f>
        <v>1970.1534054700001</v>
      </c>
      <c r="Y91" s="36">
        <f>SUMIFS(СВЦЭМ!$C$39:$C$758,СВЦЭМ!$A$39:$A$758,$A91,СВЦЭМ!$B$39:$B$758,Y$83)+'СЕТ СН'!$H$9+СВЦЭМ!$D$10+'СЕТ СН'!$H$6-'СЕТ СН'!$H$19</f>
        <v>2012.65640577</v>
      </c>
    </row>
    <row r="92" spans="1:25" ht="15.75" x14ac:dyDescent="0.2">
      <c r="A92" s="35">
        <f t="shared" si="2"/>
        <v>45605</v>
      </c>
      <c r="B92" s="36">
        <f>SUMIFS(СВЦЭМ!$C$39:$C$758,СВЦЭМ!$A$39:$A$758,$A92,СВЦЭМ!$B$39:$B$758,B$83)+'СЕТ СН'!$H$9+СВЦЭМ!$D$10+'СЕТ СН'!$H$6-'СЕТ СН'!$H$19</f>
        <v>2014.3095175599999</v>
      </c>
      <c r="C92" s="36">
        <f>SUMIFS(СВЦЭМ!$C$39:$C$758,СВЦЭМ!$A$39:$A$758,$A92,СВЦЭМ!$B$39:$B$758,C$83)+'СЕТ СН'!$H$9+СВЦЭМ!$D$10+'СЕТ СН'!$H$6-'СЕТ СН'!$H$19</f>
        <v>2123.9638263900001</v>
      </c>
      <c r="D92" s="36">
        <f>SUMIFS(СВЦЭМ!$C$39:$C$758,СВЦЭМ!$A$39:$A$758,$A92,СВЦЭМ!$B$39:$B$758,D$83)+'СЕТ СН'!$H$9+СВЦЭМ!$D$10+'СЕТ СН'!$H$6-'СЕТ СН'!$H$19</f>
        <v>2210.9192345700003</v>
      </c>
      <c r="E92" s="36">
        <f>SUMIFS(СВЦЭМ!$C$39:$C$758,СВЦЭМ!$A$39:$A$758,$A92,СВЦЭМ!$B$39:$B$758,E$83)+'СЕТ СН'!$H$9+СВЦЭМ!$D$10+'СЕТ СН'!$H$6-'СЕТ СН'!$H$19</f>
        <v>2248.7313406600001</v>
      </c>
      <c r="F92" s="36">
        <f>SUMIFS(СВЦЭМ!$C$39:$C$758,СВЦЭМ!$A$39:$A$758,$A92,СВЦЭМ!$B$39:$B$758,F$83)+'СЕТ СН'!$H$9+СВЦЭМ!$D$10+'СЕТ СН'!$H$6-'СЕТ СН'!$H$19</f>
        <v>2244.2706072199999</v>
      </c>
      <c r="G92" s="36">
        <f>SUMIFS(СВЦЭМ!$C$39:$C$758,СВЦЭМ!$A$39:$A$758,$A92,СВЦЭМ!$B$39:$B$758,G$83)+'СЕТ СН'!$H$9+СВЦЭМ!$D$10+'СЕТ СН'!$H$6-'СЕТ СН'!$H$19</f>
        <v>2244.8293988400001</v>
      </c>
      <c r="H92" s="36">
        <f>SUMIFS(СВЦЭМ!$C$39:$C$758,СВЦЭМ!$A$39:$A$758,$A92,СВЦЭМ!$B$39:$B$758,H$83)+'СЕТ СН'!$H$9+СВЦЭМ!$D$10+'СЕТ СН'!$H$6-'СЕТ СН'!$H$19</f>
        <v>2221.02823614</v>
      </c>
      <c r="I92" s="36">
        <f>SUMIFS(СВЦЭМ!$C$39:$C$758,СВЦЭМ!$A$39:$A$758,$A92,СВЦЭМ!$B$39:$B$758,I$83)+'СЕТ СН'!$H$9+СВЦЭМ!$D$10+'СЕТ СН'!$H$6-'СЕТ СН'!$H$19</f>
        <v>2187.0024077200001</v>
      </c>
      <c r="J92" s="36">
        <f>SUMIFS(СВЦЭМ!$C$39:$C$758,СВЦЭМ!$A$39:$A$758,$A92,СВЦЭМ!$B$39:$B$758,J$83)+'СЕТ СН'!$H$9+СВЦЭМ!$D$10+'СЕТ СН'!$H$6-'СЕТ СН'!$H$19</f>
        <v>2125.1574610100001</v>
      </c>
      <c r="K92" s="36">
        <f>SUMIFS(СВЦЭМ!$C$39:$C$758,СВЦЭМ!$A$39:$A$758,$A92,СВЦЭМ!$B$39:$B$758,K$83)+'СЕТ СН'!$H$9+СВЦЭМ!$D$10+'СЕТ СН'!$H$6-'СЕТ СН'!$H$19</f>
        <v>2019.3343181499999</v>
      </c>
      <c r="L92" s="36">
        <f>SUMIFS(СВЦЭМ!$C$39:$C$758,СВЦЭМ!$A$39:$A$758,$A92,СВЦЭМ!$B$39:$B$758,L$83)+'СЕТ СН'!$H$9+СВЦЭМ!$D$10+'СЕТ СН'!$H$6-'СЕТ СН'!$H$19</f>
        <v>1986.57904558</v>
      </c>
      <c r="M92" s="36">
        <f>SUMIFS(СВЦЭМ!$C$39:$C$758,СВЦЭМ!$A$39:$A$758,$A92,СВЦЭМ!$B$39:$B$758,M$83)+'СЕТ СН'!$H$9+СВЦЭМ!$D$10+'СЕТ СН'!$H$6-'СЕТ СН'!$H$19</f>
        <v>1989.8402082800001</v>
      </c>
      <c r="N92" s="36">
        <f>SUMIFS(СВЦЭМ!$C$39:$C$758,СВЦЭМ!$A$39:$A$758,$A92,СВЦЭМ!$B$39:$B$758,N$83)+'СЕТ СН'!$H$9+СВЦЭМ!$D$10+'СЕТ СН'!$H$6-'СЕТ СН'!$H$19</f>
        <v>2008.34982427</v>
      </c>
      <c r="O92" s="36">
        <f>SUMIFS(СВЦЭМ!$C$39:$C$758,СВЦЭМ!$A$39:$A$758,$A92,СВЦЭМ!$B$39:$B$758,O$83)+'СЕТ СН'!$H$9+СВЦЭМ!$D$10+'СЕТ СН'!$H$6-'СЕТ СН'!$H$19</f>
        <v>2015.5889234799999</v>
      </c>
      <c r="P92" s="36">
        <f>SUMIFS(СВЦЭМ!$C$39:$C$758,СВЦЭМ!$A$39:$A$758,$A92,СВЦЭМ!$B$39:$B$758,P$83)+'СЕТ СН'!$H$9+СВЦЭМ!$D$10+'СЕТ СН'!$H$6-'СЕТ СН'!$H$19</f>
        <v>2019.0420028999999</v>
      </c>
      <c r="Q92" s="36">
        <f>SUMIFS(СВЦЭМ!$C$39:$C$758,СВЦЭМ!$A$39:$A$758,$A92,СВЦЭМ!$B$39:$B$758,Q$83)+'СЕТ СН'!$H$9+СВЦЭМ!$D$10+'СЕТ СН'!$H$6-'СЕТ СН'!$H$19</f>
        <v>2038.9668089899999</v>
      </c>
      <c r="R92" s="36">
        <f>SUMIFS(СВЦЭМ!$C$39:$C$758,СВЦЭМ!$A$39:$A$758,$A92,СВЦЭМ!$B$39:$B$758,R$83)+'СЕТ СН'!$H$9+СВЦЭМ!$D$10+'СЕТ СН'!$H$6-'СЕТ СН'!$H$19</f>
        <v>2025.56511664</v>
      </c>
      <c r="S92" s="36">
        <f>SUMIFS(СВЦЭМ!$C$39:$C$758,СВЦЭМ!$A$39:$A$758,$A92,СВЦЭМ!$B$39:$B$758,S$83)+'СЕТ СН'!$H$9+СВЦЭМ!$D$10+'СЕТ СН'!$H$6-'СЕТ СН'!$H$19</f>
        <v>2020.97876178</v>
      </c>
      <c r="T92" s="36">
        <f>SUMIFS(СВЦЭМ!$C$39:$C$758,СВЦЭМ!$A$39:$A$758,$A92,СВЦЭМ!$B$39:$B$758,T$83)+'СЕТ СН'!$H$9+СВЦЭМ!$D$10+'СЕТ СН'!$H$6-'СЕТ СН'!$H$19</f>
        <v>1969.2410201999999</v>
      </c>
      <c r="U92" s="36">
        <f>SUMIFS(СВЦЭМ!$C$39:$C$758,СВЦЭМ!$A$39:$A$758,$A92,СВЦЭМ!$B$39:$B$758,U$83)+'СЕТ СН'!$H$9+СВЦЭМ!$D$10+'СЕТ СН'!$H$6-'СЕТ СН'!$H$19</f>
        <v>1971.58210113</v>
      </c>
      <c r="V92" s="36">
        <f>SUMIFS(СВЦЭМ!$C$39:$C$758,СВЦЭМ!$A$39:$A$758,$A92,СВЦЭМ!$B$39:$B$758,V$83)+'СЕТ СН'!$H$9+СВЦЭМ!$D$10+'СЕТ СН'!$H$6-'СЕТ СН'!$H$19</f>
        <v>1989.0829000700001</v>
      </c>
      <c r="W92" s="36">
        <f>SUMIFS(СВЦЭМ!$C$39:$C$758,СВЦЭМ!$A$39:$A$758,$A92,СВЦЭМ!$B$39:$B$758,W$83)+'СЕТ СН'!$H$9+СВЦЭМ!$D$10+'СЕТ СН'!$H$6-'СЕТ СН'!$H$19</f>
        <v>2002.62232685</v>
      </c>
      <c r="X92" s="36">
        <f>SUMIFS(СВЦЭМ!$C$39:$C$758,СВЦЭМ!$A$39:$A$758,$A92,СВЦЭМ!$B$39:$B$758,X$83)+'СЕТ СН'!$H$9+СВЦЭМ!$D$10+'СЕТ СН'!$H$6-'СЕТ СН'!$H$19</f>
        <v>2092.7558363900002</v>
      </c>
      <c r="Y92" s="36">
        <f>SUMIFS(СВЦЭМ!$C$39:$C$758,СВЦЭМ!$A$39:$A$758,$A92,СВЦЭМ!$B$39:$B$758,Y$83)+'СЕТ СН'!$H$9+СВЦЭМ!$D$10+'СЕТ СН'!$H$6-'СЕТ СН'!$H$19</f>
        <v>2134.85654045</v>
      </c>
    </row>
    <row r="93" spans="1:25" ht="15.75" x14ac:dyDescent="0.2">
      <c r="A93" s="35">
        <f t="shared" si="2"/>
        <v>45606</v>
      </c>
      <c r="B93" s="36">
        <f>SUMIFS(СВЦЭМ!$C$39:$C$758,СВЦЭМ!$A$39:$A$758,$A93,СВЦЭМ!$B$39:$B$758,B$83)+'СЕТ СН'!$H$9+СВЦЭМ!$D$10+'СЕТ СН'!$H$6-'СЕТ СН'!$H$19</f>
        <v>2041.64015963</v>
      </c>
      <c r="C93" s="36">
        <f>SUMIFS(СВЦЭМ!$C$39:$C$758,СВЦЭМ!$A$39:$A$758,$A93,СВЦЭМ!$B$39:$B$758,C$83)+'СЕТ СН'!$H$9+СВЦЭМ!$D$10+'СЕТ СН'!$H$6-'СЕТ СН'!$H$19</f>
        <v>2085.0259429900002</v>
      </c>
      <c r="D93" s="36">
        <f>SUMIFS(СВЦЭМ!$C$39:$C$758,СВЦЭМ!$A$39:$A$758,$A93,СВЦЭМ!$B$39:$B$758,D$83)+'СЕТ СН'!$H$9+СВЦЭМ!$D$10+'СЕТ СН'!$H$6-'СЕТ СН'!$H$19</f>
        <v>2107.3116531999999</v>
      </c>
      <c r="E93" s="36">
        <f>SUMIFS(СВЦЭМ!$C$39:$C$758,СВЦЭМ!$A$39:$A$758,$A93,СВЦЭМ!$B$39:$B$758,E$83)+'СЕТ СН'!$H$9+СВЦЭМ!$D$10+'СЕТ СН'!$H$6-'СЕТ СН'!$H$19</f>
        <v>2098.1831156000003</v>
      </c>
      <c r="F93" s="36">
        <f>SUMIFS(СВЦЭМ!$C$39:$C$758,СВЦЭМ!$A$39:$A$758,$A93,СВЦЭМ!$B$39:$B$758,F$83)+'СЕТ СН'!$H$9+СВЦЭМ!$D$10+'СЕТ СН'!$H$6-'СЕТ СН'!$H$19</f>
        <v>2073.7055608400001</v>
      </c>
      <c r="G93" s="36">
        <f>SUMIFS(СВЦЭМ!$C$39:$C$758,СВЦЭМ!$A$39:$A$758,$A93,СВЦЭМ!$B$39:$B$758,G$83)+'СЕТ СН'!$H$9+СВЦЭМ!$D$10+'СЕТ СН'!$H$6-'СЕТ СН'!$H$19</f>
        <v>2061.60659794</v>
      </c>
      <c r="H93" s="36">
        <f>SUMIFS(СВЦЭМ!$C$39:$C$758,СВЦЭМ!$A$39:$A$758,$A93,СВЦЭМ!$B$39:$B$758,H$83)+'СЕТ СН'!$H$9+СВЦЭМ!$D$10+'СЕТ СН'!$H$6-'СЕТ СН'!$H$19</f>
        <v>2102.3957148200002</v>
      </c>
      <c r="I93" s="36">
        <f>SUMIFS(СВЦЭМ!$C$39:$C$758,СВЦЭМ!$A$39:$A$758,$A93,СВЦЭМ!$B$39:$B$758,I$83)+'СЕТ СН'!$H$9+СВЦЭМ!$D$10+'СЕТ СН'!$H$6-'СЕТ СН'!$H$19</f>
        <v>2115.9031216399999</v>
      </c>
      <c r="J93" s="36">
        <f>SUMIFS(СВЦЭМ!$C$39:$C$758,СВЦЭМ!$A$39:$A$758,$A93,СВЦЭМ!$B$39:$B$758,J$83)+'СЕТ СН'!$H$9+СВЦЭМ!$D$10+'СЕТ СН'!$H$6-'СЕТ СН'!$H$19</f>
        <v>2056.5867943799999</v>
      </c>
      <c r="K93" s="36">
        <f>SUMIFS(СВЦЭМ!$C$39:$C$758,СВЦЭМ!$A$39:$A$758,$A93,СВЦЭМ!$B$39:$B$758,K$83)+'СЕТ СН'!$H$9+СВЦЭМ!$D$10+'СЕТ СН'!$H$6-'СЕТ СН'!$H$19</f>
        <v>1970.5924118099999</v>
      </c>
      <c r="L93" s="36">
        <f>SUMIFS(СВЦЭМ!$C$39:$C$758,СВЦЭМ!$A$39:$A$758,$A93,СВЦЭМ!$B$39:$B$758,L$83)+'СЕТ СН'!$H$9+СВЦЭМ!$D$10+'СЕТ СН'!$H$6-'СЕТ СН'!$H$19</f>
        <v>1931.8702173199999</v>
      </c>
      <c r="M93" s="36">
        <f>SUMIFS(СВЦЭМ!$C$39:$C$758,СВЦЭМ!$A$39:$A$758,$A93,СВЦЭМ!$B$39:$B$758,M$83)+'СЕТ СН'!$H$9+СВЦЭМ!$D$10+'СЕТ СН'!$H$6-'СЕТ СН'!$H$19</f>
        <v>1936.0315943999999</v>
      </c>
      <c r="N93" s="36">
        <f>SUMIFS(СВЦЭМ!$C$39:$C$758,СВЦЭМ!$A$39:$A$758,$A93,СВЦЭМ!$B$39:$B$758,N$83)+'СЕТ СН'!$H$9+СВЦЭМ!$D$10+'СЕТ СН'!$H$6-'СЕТ СН'!$H$19</f>
        <v>1955.50731374</v>
      </c>
      <c r="O93" s="36">
        <f>SUMIFS(СВЦЭМ!$C$39:$C$758,СВЦЭМ!$A$39:$A$758,$A93,СВЦЭМ!$B$39:$B$758,O$83)+'СЕТ СН'!$H$9+СВЦЭМ!$D$10+'СЕТ СН'!$H$6-'СЕТ СН'!$H$19</f>
        <v>1964.9815742399999</v>
      </c>
      <c r="P93" s="36">
        <f>SUMIFS(СВЦЭМ!$C$39:$C$758,СВЦЭМ!$A$39:$A$758,$A93,СВЦЭМ!$B$39:$B$758,P$83)+'СЕТ СН'!$H$9+СВЦЭМ!$D$10+'СЕТ СН'!$H$6-'СЕТ СН'!$H$19</f>
        <v>1971.5864857899999</v>
      </c>
      <c r="Q93" s="36">
        <f>SUMIFS(СВЦЭМ!$C$39:$C$758,СВЦЭМ!$A$39:$A$758,$A93,СВЦЭМ!$B$39:$B$758,Q$83)+'СЕТ СН'!$H$9+СВЦЭМ!$D$10+'СЕТ СН'!$H$6-'СЕТ СН'!$H$19</f>
        <v>1972.0185274799999</v>
      </c>
      <c r="R93" s="36">
        <f>SUMIFS(СВЦЭМ!$C$39:$C$758,СВЦЭМ!$A$39:$A$758,$A93,СВЦЭМ!$B$39:$B$758,R$83)+'СЕТ СН'!$H$9+СВЦЭМ!$D$10+'СЕТ СН'!$H$6-'СЕТ СН'!$H$19</f>
        <v>1962.5625205599999</v>
      </c>
      <c r="S93" s="36">
        <f>SUMIFS(СВЦЭМ!$C$39:$C$758,СВЦЭМ!$A$39:$A$758,$A93,СВЦЭМ!$B$39:$B$758,S$83)+'СЕТ СН'!$H$9+СВЦЭМ!$D$10+'СЕТ СН'!$H$6-'СЕТ СН'!$H$19</f>
        <v>1944.1764962</v>
      </c>
      <c r="T93" s="36">
        <f>SUMIFS(СВЦЭМ!$C$39:$C$758,СВЦЭМ!$A$39:$A$758,$A93,СВЦЭМ!$B$39:$B$758,T$83)+'СЕТ СН'!$H$9+СВЦЭМ!$D$10+'СЕТ СН'!$H$6-'СЕТ СН'!$H$19</f>
        <v>1904.3128840499999</v>
      </c>
      <c r="U93" s="36">
        <f>SUMIFS(СВЦЭМ!$C$39:$C$758,СВЦЭМ!$A$39:$A$758,$A93,СВЦЭМ!$B$39:$B$758,U$83)+'СЕТ СН'!$H$9+СВЦЭМ!$D$10+'СЕТ СН'!$H$6-'СЕТ СН'!$H$19</f>
        <v>1915.59479231</v>
      </c>
      <c r="V93" s="36">
        <f>SUMIFS(СВЦЭМ!$C$39:$C$758,СВЦЭМ!$A$39:$A$758,$A93,СВЦЭМ!$B$39:$B$758,V$83)+'СЕТ СН'!$H$9+СВЦЭМ!$D$10+'СЕТ СН'!$H$6-'СЕТ СН'!$H$19</f>
        <v>1924.5519577499999</v>
      </c>
      <c r="W93" s="36">
        <f>SUMIFS(СВЦЭМ!$C$39:$C$758,СВЦЭМ!$A$39:$A$758,$A93,СВЦЭМ!$B$39:$B$758,W$83)+'СЕТ СН'!$H$9+СВЦЭМ!$D$10+'СЕТ СН'!$H$6-'СЕТ СН'!$H$19</f>
        <v>1937.2532655800001</v>
      </c>
      <c r="X93" s="36">
        <f>SUMIFS(СВЦЭМ!$C$39:$C$758,СВЦЭМ!$A$39:$A$758,$A93,СВЦЭМ!$B$39:$B$758,X$83)+'СЕТ СН'!$H$9+СВЦЭМ!$D$10+'СЕТ СН'!$H$6-'СЕТ СН'!$H$19</f>
        <v>1974.1502814</v>
      </c>
      <c r="Y93" s="36">
        <f>SUMIFS(СВЦЭМ!$C$39:$C$758,СВЦЭМ!$A$39:$A$758,$A93,СВЦЭМ!$B$39:$B$758,Y$83)+'СЕТ СН'!$H$9+СВЦЭМ!$D$10+'СЕТ СН'!$H$6-'СЕТ СН'!$H$19</f>
        <v>1995.1585221600001</v>
      </c>
    </row>
    <row r="94" spans="1:25" ht="15.75" x14ac:dyDescent="0.2">
      <c r="A94" s="35">
        <f t="shared" si="2"/>
        <v>45607</v>
      </c>
      <c r="B94" s="36">
        <f>SUMIFS(СВЦЭМ!$C$39:$C$758,СВЦЭМ!$A$39:$A$758,$A94,СВЦЭМ!$B$39:$B$758,B$83)+'СЕТ СН'!$H$9+СВЦЭМ!$D$10+'СЕТ СН'!$H$6-'СЕТ СН'!$H$19</f>
        <v>2075.7558651200002</v>
      </c>
      <c r="C94" s="36">
        <f>SUMIFS(СВЦЭМ!$C$39:$C$758,СВЦЭМ!$A$39:$A$758,$A94,СВЦЭМ!$B$39:$B$758,C$83)+'СЕТ СН'!$H$9+СВЦЭМ!$D$10+'СЕТ СН'!$H$6-'СЕТ СН'!$H$19</f>
        <v>2128.68813821</v>
      </c>
      <c r="D94" s="36">
        <f>SUMIFS(СВЦЭМ!$C$39:$C$758,СВЦЭМ!$A$39:$A$758,$A94,СВЦЭМ!$B$39:$B$758,D$83)+'СЕТ СН'!$H$9+СВЦЭМ!$D$10+'СЕТ СН'!$H$6-'СЕТ СН'!$H$19</f>
        <v>2152.7383733199999</v>
      </c>
      <c r="E94" s="36">
        <f>SUMIFS(СВЦЭМ!$C$39:$C$758,СВЦЭМ!$A$39:$A$758,$A94,СВЦЭМ!$B$39:$B$758,E$83)+'СЕТ СН'!$H$9+СВЦЭМ!$D$10+'СЕТ СН'!$H$6-'СЕТ СН'!$H$19</f>
        <v>2150.01606889</v>
      </c>
      <c r="F94" s="36">
        <f>SUMIFS(СВЦЭМ!$C$39:$C$758,СВЦЭМ!$A$39:$A$758,$A94,СВЦЭМ!$B$39:$B$758,F$83)+'СЕТ СН'!$H$9+СВЦЭМ!$D$10+'СЕТ СН'!$H$6-'СЕТ СН'!$H$19</f>
        <v>2141.7674390000002</v>
      </c>
      <c r="G94" s="36">
        <f>SUMIFS(СВЦЭМ!$C$39:$C$758,СВЦЭМ!$A$39:$A$758,$A94,СВЦЭМ!$B$39:$B$758,G$83)+'СЕТ СН'!$H$9+СВЦЭМ!$D$10+'СЕТ СН'!$H$6-'СЕТ СН'!$H$19</f>
        <v>2108.8565196600002</v>
      </c>
      <c r="H94" s="36">
        <f>SUMIFS(СВЦЭМ!$C$39:$C$758,СВЦЭМ!$A$39:$A$758,$A94,СВЦЭМ!$B$39:$B$758,H$83)+'СЕТ СН'!$H$9+СВЦЭМ!$D$10+'СЕТ СН'!$H$6-'СЕТ СН'!$H$19</f>
        <v>2059.7028434100002</v>
      </c>
      <c r="I94" s="36">
        <f>SUMIFS(СВЦЭМ!$C$39:$C$758,СВЦЭМ!$A$39:$A$758,$A94,СВЦЭМ!$B$39:$B$758,I$83)+'СЕТ СН'!$H$9+СВЦЭМ!$D$10+'СЕТ СН'!$H$6-'СЕТ СН'!$H$19</f>
        <v>1988.2966159299999</v>
      </c>
      <c r="J94" s="36">
        <f>SUMIFS(СВЦЭМ!$C$39:$C$758,СВЦЭМ!$A$39:$A$758,$A94,СВЦЭМ!$B$39:$B$758,J$83)+'СЕТ СН'!$H$9+СВЦЭМ!$D$10+'СЕТ СН'!$H$6-'СЕТ СН'!$H$19</f>
        <v>1964.6609797399999</v>
      </c>
      <c r="K94" s="36">
        <f>SUMIFS(СВЦЭМ!$C$39:$C$758,СВЦЭМ!$A$39:$A$758,$A94,СВЦЭМ!$B$39:$B$758,K$83)+'СЕТ СН'!$H$9+СВЦЭМ!$D$10+'СЕТ СН'!$H$6-'СЕТ СН'!$H$19</f>
        <v>1892.1500422300001</v>
      </c>
      <c r="L94" s="36">
        <f>SUMIFS(СВЦЭМ!$C$39:$C$758,СВЦЭМ!$A$39:$A$758,$A94,СВЦЭМ!$B$39:$B$758,L$83)+'СЕТ СН'!$H$9+СВЦЭМ!$D$10+'СЕТ СН'!$H$6-'СЕТ СН'!$H$19</f>
        <v>1859.8913723799999</v>
      </c>
      <c r="M94" s="36">
        <f>SUMIFS(СВЦЭМ!$C$39:$C$758,СВЦЭМ!$A$39:$A$758,$A94,СВЦЭМ!$B$39:$B$758,M$83)+'СЕТ СН'!$H$9+СВЦЭМ!$D$10+'СЕТ СН'!$H$6-'СЕТ СН'!$H$19</f>
        <v>1886.1543769699999</v>
      </c>
      <c r="N94" s="36">
        <f>SUMIFS(СВЦЭМ!$C$39:$C$758,СВЦЭМ!$A$39:$A$758,$A94,СВЦЭМ!$B$39:$B$758,N$83)+'СЕТ СН'!$H$9+СВЦЭМ!$D$10+'СЕТ СН'!$H$6-'СЕТ СН'!$H$19</f>
        <v>1920.2063535899999</v>
      </c>
      <c r="O94" s="36">
        <f>SUMIFS(СВЦЭМ!$C$39:$C$758,СВЦЭМ!$A$39:$A$758,$A94,СВЦЭМ!$B$39:$B$758,O$83)+'СЕТ СН'!$H$9+СВЦЭМ!$D$10+'СЕТ СН'!$H$6-'СЕТ СН'!$H$19</f>
        <v>1915.0078743899999</v>
      </c>
      <c r="P94" s="36">
        <f>SUMIFS(СВЦЭМ!$C$39:$C$758,СВЦЭМ!$A$39:$A$758,$A94,СВЦЭМ!$B$39:$B$758,P$83)+'СЕТ СН'!$H$9+СВЦЭМ!$D$10+'СЕТ СН'!$H$6-'СЕТ СН'!$H$19</f>
        <v>1933.8335455199999</v>
      </c>
      <c r="Q94" s="36">
        <f>SUMIFS(СВЦЭМ!$C$39:$C$758,СВЦЭМ!$A$39:$A$758,$A94,СВЦЭМ!$B$39:$B$758,Q$83)+'СЕТ СН'!$H$9+СВЦЭМ!$D$10+'СЕТ СН'!$H$6-'СЕТ СН'!$H$19</f>
        <v>1927.8299945599999</v>
      </c>
      <c r="R94" s="36">
        <f>SUMIFS(СВЦЭМ!$C$39:$C$758,СВЦЭМ!$A$39:$A$758,$A94,СВЦЭМ!$B$39:$B$758,R$83)+'СЕТ СН'!$H$9+СВЦЭМ!$D$10+'СЕТ СН'!$H$6-'СЕТ СН'!$H$19</f>
        <v>1927.9728642600001</v>
      </c>
      <c r="S94" s="36">
        <f>SUMIFS(СВЦЭМ!$C$39:$C$758,СВЦЭМ!$A$39:$A$758,$A94,СВЦЭМ!$B$39:$B$758,S$83)+'СЕТ СН'!$H$9+СВЦЭМ!$D$10+'СЕТ СН'!$H$6-'СЕТ СН'!$H$19</f>
        <v>1881.9000936099999</v>
      </c>
      <c r="T94" s="36">
        <f>SUMIFS(СВЦЭМ!$C$39:$C$758,СВЦЭМ!$A$39:$A$758,$A94,СВЦЭМ!$B$39:$B$758,T$83)+'СЕТ СН'!$H$9+СВЦЭМ!$D$10+'СЕТ СН'!$H$6-'СЕТ СН'!$H$19</f>
        <v>1850.85948014</v>
      </c>
      <c r="U94" s="36">
        <f>SUMIFS(СВЦЭМ!$C$39:$C$758,СВЦЭМ!$A$39:$A$758,$A94,СВЦЭМ!$B$39:$B$758,U$83)+'СЕТ СН'!$H$9+СВЦЭМ!$D$10+'СЕТ СН'!$H$6-'СЕТ СН'!$H$19</f>
        <v>1878.5514585799999</v>
      </c>
      <c r="V94" s="36">
        <f>SUMIFS(СВЦЭМ!$C$39:$C$758,СВЦЭМ!$A$39:$A$758,$A94,СВЦЭМ!$B$39:$B$758,V$83)+'СЕТ СН'!$H$9+СВЦЭМ!$D$10+'СЕТ СН'!$H$6-'СЕТ СН'!$H$19</f>
        <v>1928.07718234</v>
      </c>
      <c r="W94" s="36">
        <f>SUMIFS(СВЦЭМ!$C$39:$C$758,СВЦЭМ!$A$39:$A$758,$A94,СВЦЭМ!$B$39:$B$758,W$83)+'СЕТ СН'!$H$9+СВЦЭМ!$D$10+'СЕТ СН'!$H$6-'СЕТ СН'!$H$19</f>
        <v>1951.24862302</v>
      </c>
      <c r="X94" s="36">
        <f>SUMIFS(СВЦЭМ!$C$39:$C$758,СВЦЭМ!$A$39:$A$758,$A94,СВЦЭМ!$B$39:$B$758,X$83)+'СЕТ СН'!$H$9+СВЦЭМ!$D$10+'СЕТ СН'!$H$6-'СЕТ СН'!$H$19</f>
        <v>1963.69229146</v>
      </c>
      <c r="Y94" s="36">
        <f>SUMIFS(СВЦЭМ!$C$39:$C$758,СВЦЭМ!$A$39:$A$758,$A94,СВЦЭМ!$B$39:$B$758,Y$83)+'СЕТ СН'!$H$9+СВЦЭМ!$D$10+'СЕТ СН'!$H$6-'СЕТ СН'!$H$19</f>
        <v>1994.1878732</v>
      </c>
    </row>
    <row r="95" spans="1:25" ht="15.75" x14ac:dyDescent="0.2">
      <c r="A95" s="35">
        <f t="shared" si="2"/>
        <v>45608</v>
      </c>
      <c r="B95" s="36">
        <f>SUMIFS(СВЦЭМ!$C$39:$C$758,СВЦЭМ!$A$39:$A$758,$A95,СВЦЭМ!$B$39:$B$758,B$83)+'СЕТ СН'!$H$9+СВЦЭМ!$D$10+'СЕТ СН'!$H$6-'СЕТ СН'!$H$19</f>
        <v>2023.53704219</v>
      </c>
      <c r="C95" s="36">
        <f>SUMIFS(СВЦЭМ!$C$39:$C$758,СВЦЭМ!$A$39:$A$758,$A95,СВЦЭМ!$B$39:$B$758,C$83)+'СЕТ СН'!$H$9+СВЦЭМ!$D$10+'СЕТ СН'!$H$6-'СЕТ СН'!$H$19</f>
        <v>2056.0329637700002</v>
      </c>
      <c r="D95" s="36">
        <f>SUMIFS(СВЦЭМ!$C$39:$C$758,СВЦЭМ!$A$39:$A$758,$A95,СВЦЭМ!$B$39:$B$758,D$83)+'СЕТ СН'!$H$9+СВЦЭМ!$D$10+'СЕТ СН'!$H$6-'СЕТ СН'!$H$19</f>
        <v>2084.3271139500002</v>
      </c>
      <c r="E95" s="36">
        <f>SUMIFS(СВЦЭМ!$C$39:$C$758,СВЦЭМ!$A$39:$A$758,$A95,СВЦЭМ!$B$39:$B$758,E$83)+'СЕТ СН'!$H$9+СВЦЭМ!$D$10+'СЕТ СН'!$H$6-'СЕТ СН'!$H$19</f>
        <v>2096.9370628000001</v>
      </c>
      <c r="F95" s="36">
        <f>SUMIFS(СВЦЭМ!$C$39:$C$758,СВЦЭМ!$A$39:$A$758,$A95,СВЦЭМ!$B$39:$B$758,F$83)+'СЕТ СН'!$H$9+СВЦЭМ!$D$10+'СЕТ СН'!$H$6-'СЕТ СН'!$H$19</f>
        <v>2100.21548957</v>
      </c>
      <c r="G95" s="36">
        <f>SUMIFS(СВЦЭМ!$C$39:$C$758,СВЦЭМ!$A$39:$A$758,$A95,СВЦЭМ!$B$39:$B$758,G$83)+'СЕТ СН'!$H$9+СВЦЭМ!$D$10+'СЕТ СН'!$H$6-'СЕТ СН'!$H$19</f>
        <v>2073.5460620700001</v>
      </c>
      <c r="H95" s="36">
        <f>SUMIFS(СВЦЭМ!$C$39:$C$758,СВЦЭМ!$A$39:$A$758,$A95,СВЦЭМ!$B$39:$B$758,H$83)+'СЕТ СН'!$H$9+СВЦЭМ!$D$10+'СЕТ СН'!$H$6-'СЕТ СН'!$H$19</f>
        <v>2065.6772702900003</v>
      </c>
      <c r="I95" s="36">
        <f>SUMIFS(СВЦЭМ!$C$39:$C$758,СВЦЭМ!$A$39:$A$758,$A95,СВЦЭМ!$B$39:$B$758,I$83)+'СЕТ СН'!$H$9+СВЦЭМ!$D$10+'СЕТ СН'!$H$6-'СЕТ СН'!$H$19</f>
        <v>1996.76583196</v>
      </c>
      <c r="J95" s="36">
        <f>SUMIFS(СВЦЭМ!$C$39:$C$758,СВЦЭМ!$A$39:$A$758,$A95,СВЦЭМ!$B$39:$B$758,J$83)+'СЕТ СН'!$H$9+СВЦЭМ!$D$10+'СЕТ СН'!$H$6-'СЕТ СН'!$H$19</f>
        <v>1963.6423924399999</v>
      </c>
      <c r="K95" s="36">
        <f>SUMIFS(СВЦЭМ!$C$39:$C$758,СВЦЭМ!$A$39:$A$758,$A95,СВЦЭМ!$B$39:$B$758,K$83)+'СЕТ СН'!$H$9+СВЦЭМ!$D$10+'СЕТ СН'!$H$6-'СЕТ СН'!$H$19</f>
        <v>1934.3827640100001</v>
      </c>
      <c r="L95" s="36">
        <f>SUMIFS(СВЦЭМ!$C$39:$C$758,СВЦЭМ!$A$39:$A$758,$A95,СВЦЭМ!$B$39:$B$758,L$83)+'СЕТ СН'!$H$9+СВЦЭМ!$D$10+'СЕТ СН'!$H$6-'СЕТ СН'!$H$19</f>
        <v>1924.8379581699999</v>
      </c>
      <c r="M95" s="36">
        <f>SUMIFS(СВЦЭМ!$C$39:$C$758,СВЦЭМ!$A$39:$A$758,$A95,СВЦЭМ!$B$39:$B$758,M$83)+'СЕТ СН'!$H$9+СВЦЭМ!$D$10+'СЕТ СН'!$H$6-'СЕТ СН'!$H$19</f>
        <v>1950.1225157900001</v>
      </c>
      <c r="N95" s="36">
        <f>SUMIFS(СВЦЭМ!$C$39:$C$758,СВЦЭМ!$A$39:$A$758,$A95,СВЦЭМ!$B$39:$B$758,N$83)+'СЕТ СН'!$H$9+СВЦЭМ!$D$10+'СЕТ СН'!$H$6-'СЕТ СН'!$H$19</f>
        <v>1951.3747235000001</v>
      </c>
      <c r="O95" s="36">
        <f>SUMIFS(СВЦЭМ!$C$39:$C$758,СВЦЭМ!$A$39:$A$758,$A95,СВЦЭМ!$B$39:$B$758,O$83)+'СЕТ СН'!$H$9+СВЦЭМ!$D$10+'СЕТ СН'!$H$6-'СЕТ СН'!$H$19</f>
        <v>1938.71616113</v>
      </c>
      <c r="P95" s="36">
        <f>SUMIFS(СВЦЭМ!$C$39:$C$758,СВЦЭМ!$A$39:$A$758,$A95,СВЦЭМ!$B$39:$B$758,P$83)+'СЕТ СН'!$H$9+СВЦЭМ!$D$10+'СЕТ СН'!$H$6-'СЕТ СН'!$H$19</f>
        <v>1965.4579285699999</v>
      </c>
      <c r="Q95" s="36">
        <f>SUMIFS(СВЦЭМ!$C$39:$C$758,СВЦЭМ!$A$39:$A$758,$A95,СВЦЭМ!$B$39:$B$758,Q$83)+'СЕТ СН'!$H$9+СВЦЭМ!$D$10+'СЕТ СН'!$H$6-'СЕТ СН'!$H$19</f>
        <v>1982.6264961499999</v>
      </c>
      <c r="R95" s="36">
        <f>SUMIFS(СВЦЭМ!$C$39:$C$758,СВЦЭМ!$A$39:$A$758,$A95,СВЦЭМ!$B$39:$B$758,R$83)+'СЕТ СН'!$H$9+СВЦЭМ!$D$10+'СЕТ СН'!$H$6-'СЕТ СН'!$H$19</f>
        <v>1970.0623738199999</v>
      </c>
      <c r="S95" s="36">
        <f>SUMIFS(СВЦЭМ!$C$39:$C$758,СВЦЭМ!$A$39:$A$758,$A95,СВЦЭМ!$B$39:$B$758,S$83)+'СЕТ СН'!$H$9+СВЦЭМ!$D$10+'СЕТ СН'!$H$6-'СЕТ СН'!$H$19</f>
        <v>1954.0674666499999</v>
      </c>
      <c r="T95" s="36">
        <f>SUMIFS(СВЦЭМ!$C$39:$C$758,СВЦЭМ!$A$39:$A$758,$A95,СВЦЭМ!$B$39:$B$758,T$83)+'СЕТ СН'!$H$9+СВЦЭМ!$D$10+'СЕТ СН'!$H$6-'СЕТ СН'!$H$19</f>
        <v>1878.78252625</v>
      </c>
      <c r="U95" s="36">
        <f>SUMIFS(СВЦЭМ!$C$39:$C$758,СВЦЭМ!$A$39:$A$758,$A95,СВЦЭМ!$B$39:$B$758,U$83)+'СЕТ СН'!$H$9+СВЦЭМ!$D$10+'СЕТ СН'!$H$6-'СЕТ СН'!$H$19</f>
        <v>1901.80537809</v>
      </c>
      <c r="V95" s="36">
        <f>SUMIFS(СВЦЭМ!$C$39:$C$758,СВЦЭМ!$A$39:$A$758,$A95,СВЦЭМ!$B$39:$B$758,V$83)+'СЕТ СН'!$H$9+СВЦЭМ!$D$10+'СЕТ СН'!$H$6-'СЕТ СН'!$H$19</f>
        <v>1932.39154304</v>
      </c>
      <c r="W95" s="36">
        <f>SUMIFS(СВЦЭМ!$C$39:$C$758,СВЦЭМ!$A$39:$A$758,$A95,СВЦЭМ!$B$39:$B$758,W$83)+'СЕТ СН'!$H$9+СВЦЭМ!$D$10+'СЕТ СН'!$H$6-'СЕТ СН'!$H$19</f>
        <v>1964.13474056</v>
      </c>
      <c r="X95" s="36">
        <f>SUMIFS(СВЦЭМ!$C$39:$C$758,СВЦЭМ!$A$39:$A$758,$A95,СВЦЭМ!$B$39:$B$758,X$83)+'СЕТ СН'!$H$9+СВЦЭМ!$D$10+'СЕТ СН'!$H$6-'СЕТ СН'!$H$19</f>
        <v>1970.5471196199999</v>
      </c>
      <c r="Y95" s="36">
        <f>SUMIFS(СВЦЭМ!$C$39:$C$758,СВЦЭМ!$A$39:$A$758,$A95,СВЦЭМ!$B$39:$B$758,Y$83)+'СЕТ СН'!$H$9+СВЦЭМ!$D$10+'СЕТ СН'!$H$6-'СЕТ СН'!$H$19</f>
        <v>2002.2790921399999</v>
      </c>
    </row>
    <row r="96" spans="1:25" ht="15.75" x14ac:dyDescent="0.2">
      <c r="A96" s="35">
        <f t="shared" si="2"/>
        <v>45609</v>
      </c>
      <c r="B96" s="36">
        <f>SUMIFS(СВЦЭМ!$C$39:$C$758,СВЦЭМ!$A$39:$A$758,$A96,СВЦЭМ!$B$39:$B$758,B$83)+'СЕТ СН'!$H$9+СВЦЭМ!$D$10+'СЕТ СН'!$H$6-'СЕТ СН'!$H$19</f>
        <v>2117.55239613</v>
      </c>
      <c r="C96" s="36">
        <f>SUMIFS(СВЦЭМ!$C$39:$C$758,СВЦЭМ!$A$39:$A$758,$A96,СВЦЭМ!$B$39:$B$758,C$83)+'СЕТ СН'!$H$9+СВЦЭМ!$D$10+'СЕТ СН'!$H$6-'СЕТ СН'!$H$19</f>
        <v>2158.6630617000001</v>
      </c>
      <c r="D96" s="36">
        <f>SUMIFS(СВЦЭМ!$C$39:$C$758,СВЦЭМ!$A$39:$A$758,$A96,СВЦЭМ!$B$39:$B$758,D$83)+'СЕТ СН'!$H$9+СВЦЭМ!$D$10+'СЕТ СН'!$H$6-'СЕТ СН'!$H$19</f>
        <v>2190.4665382000003</v>
      </c>
      <c r="E96" s="36">
        <f>SUMIFS(СВЦЭМ!$C$39:$C$758,СВЦЭМ!$A$39:$A$758,$A96,СВЦЭМ!$B$39:$B$758,E$83)+'СЕТ СН'!$H$9+СВЦЭМ!$D$10+'СЕТ СН'!$H$6-'СЕТ СН'!$H$19</f>
        <v>2210.54642302</v>
      </c>
      <c r="F96" s="36">
        <f>SUMIFS(СВЦЭМ!$C$39:$C$758,СВЦЭМ!$A$39:$A$758,$A96,СВЦЭМ!$B$39:$B$758,F$83)+'СЕТ СН'!$H$9+СВЦЭМ!$D$10+'СЕТ СН'!$H$6-'СЕТ СН'!$H$19</f>
        <v>2218.2708085700001</v>
      </c>
      <c r="G96" s="36">
        <f>SUMIFS(СВЦЭМ!$C$39:$C$758,СВЦЭМ!$A$39:$A$758,$A96,СВЦЭМ!$B$39:$B$758,G$83)+'СЕТ СН'!$H$9+СВЦЭМ!$D$10+'СЕТ СН'!$H$6-'СЕТ СН'!$H$19</f>
        <v>2182.0969081900002</v>
      </c>
      <c r="H96" s="36">
        <f>SUMIFS(СВЦЭМ!$C$39:$C$758,СВЦЭМ!$A$39:$A$758,$A96,СВЦЭМ!$B$39:$B$758,H$83)+'СЕТ СН'!$H$9+СВЦЭМ!$D$10+'СЕТ СН'!$H$6-'СЕТ СН'!$H$19</f>
        <v>2115.7277810800001</v>
      </c>
      <c r="I96" s="36">
        <f>SUMIFS(СВЦЭМ!$C$39:$C$758,СВЦЭМ!$A$39:$A$758,$A96,СВЦЭМ!$B$39:$B$758,I$83)+'СЕТ СН'!$H$9+СВЦЭМ!$D$10+'СЕТ СН'!$H$6-'СЕТ СН'!$H$19</f>
        <v>2038.29919774</v>
      </c>
      <c r="J96" s="36">
        <f>SUMIFS(СВЦЭМ!$C$39:$C$758,СВЦЭМ!$A$39:$A$758,$A96,СВЦЭМ!$B$39:$B$758,J$83)+'СЕТ СН'!$H$9+СВЦЭМ!$D$10+'СЕТ СН'!$H$6-'СЕТ СН'!$H$19</f>
        <v>2010.6496582899999</v>
      </c>
      <c r="K96" s="36">
        <f>SUMIFS(СВЦЭМ!$C$39:$C$758,СВЦЭМ!$A$39:$A$758,$A96,СВЦЭМ!$B$39:$B$758,K$83)+'СЕТ СН'!$H$9+СВЦЭМ!$D$10+'СЕТ СН'!$H$6-'СЕТ СН'!$H$19</f>
        <v>2004.86560134</v>
      </c>
      <c r="L96" s="36">
        <f>SUMIFS(СВЦЭМ!$C$39:$C$758,СВЦЭМ!$A$39:$A$758,$A96,СВЦЭМ!$B$39:$B$758,L$83)+'СЕТ СН'!$H$9+СВЦЭМ!$D$10+'СЕТ СН'!$H$6-'СЕТ СН'!$H$19</f>
        <v>1939.3743023299999</v>
      </c>
      <c r="M96" s="36">
        <f>SUMIFS(СВЦЭМ!$C$39:$C$758,СВЦЭМ!$A$39:$A$758,$A96,СВЦЭМ!$B$39:$B$758,M$83)+'СЕТ СН'!$H$9+СВЦЭМ!$D$10+'СЕТ СН'!$H$6-'СЕТ СН'!$H$19</f>
        <v>1986.3336669600001</v>
      </c>
      <c r="N96" s="36">
        <f>SUMIFS(СВЦЭМ!$C$39:$C$758,СВЦЭМ!$A$39:$A$758,$A96,СВЦЭМ!$B$39:$B$758,N$83)+'СЕТ СН'!$H$9+СВЦЭМ!$D$10+'СЕТ СН'!$H$6-'СЕТ СН'!$H$19</f>
        <v>2007.1634657099999</v>
      </c>
      <c r="O96" s="36">
        <f>SUMIFS(СВЦЭМ!$C$39:$C$758,СВЦЭМ!$A$39:$A$758,$A96,СВЦЭМ!$B$39:$B$758,O$83)+'СЕТ СН'!$H$9+СВЦЭМ!$D$10+'СЕТ СН'!$H$6-'СЕТ СН'!$H$19</f>
        <v>1997.56928384</v>
      </c>
      <c r="P96" s="36">
        <f>SUMIFS(СВЦЭМ!$C$39:$C$758,СВЦЭМ!$A$39:$A$758,$A96,СВЦЭМ!$B$39:$B$758,P$83)+'СЕТ СН'!$H$9+СВЦЭМ!$D$10+'СЕТ СН'!$H$6-'СЕТ СН'!$H$19</f>
        <v>1995.6134129699999</v>
      </c>
      <c r="Q96" s="36">
        <f>SUMIFS(СВЦЭМ!$C$39:$C$758,СВЦЭМ!$A$39:$A$758,$A96,СВЦЭМ!$B$39:$B$758,Q$83)+'СЕТ СН'!$H$9+СВЦЭМ!$D$10+'СЕТ СН'!$H$6-'СЕТ СН'!$H$19</f>
        <v>1993.5348501399999</v>
      </c>
      <c r="R96" s="36">
        <f>SUMIFS(СВЦЭМ!$C$39:$C$758,СВЦЭМ!$A$39:$A$758,$A96,СВЦЭМ!$B$39:$B$758,R$83)+'СЕТ СН'!$H$9+СВЦЭМ!$D$10+'СЕТ СН'!$H$6-'СЕТ СН'!$H$19</f>
        <v>2002.88550274</v>
      </c>
      <c r="S96" s="36">
        <f>SUMIFS(СВЦЭМ!$C$39:$C$758,СВЦЭМ!$A$39:$A$758,$A96,СВЦЭМ!$B$39:$B$758,S$83)+'СЕТ СН'!$H$9+СВЦЭМ!$D$10+'СЕТ СН'!$H$6-'СЕТ СН'!$H$19</f>
        <v>2000.1823609099999</v>
      </c>
      <c r="T96" s="36">
        <f>SUMIFS(СВЦЭМ!$C$39:$C$758,СВЦЭМ!$A$39:$A$758,$A96,СВЦЭМ!$B$39:$B$758,T$83)+'СЕТ СН'!$H$9+СВЦЭМ!$D$10+'СЕТ СН'!$H$6-'СЕТ СН'!$H$19</f>
        <v>1945.0945418599999</v>
      </c>
      <c r="U96" s="36">
        <f>SUMIFS(СВЦЭМ!$C$39:$C$758,СВЦЭМ!$A$39:$A$758,$A96,СВЦЭМ!$B$39:$B$758,U$83)+'СЕТ СН'!$H$9+СВЦЭМ!$D$10+'СЕТ СН'!$H$6-'СЕТ СН'!$H$19</f>
        <v>1976.3676292800001</v>
      </c>
      <c r="V96" s="36">
        <f>SUMIFS(СВЦЭМ!$C$39:$C$758,СВЦЭМ!$A$39:$A$758,$A96,СВЦЭМ!$B$39:$B$758,V$83)+'СЕТ СН'!$H$9+СВЦЭМ!$D$10+'СЕТ СН'!$H$6-'СЕТ СН'!$H$19</f>
        <v>1999.6983204399999</v>
      </c>
      <c r="W96" s="36">
        <f>SUMIFS(СВЦЭМ!$C$39:$C$758,СВЦЭМ!$A$39:$A$758,$A96,СВЦЭМ!$B$39:$B$758,W$83)+'СЕТ СН'!$H$9+СВЦЭМ!$D$10+'СЕТ СН'!$H$6-'СЕТ СН'!$H$19</f>
        <v>2012.1050848299999</v>
      </c>
      <c r="X96" s="36">
        <f>SUMIFS(СВЦЭМ!$C$39:$C$758,СВЦЭМ!$A$39:$A$758,$A96,СВЦЭМ!$B$39:$B$758,X$83)+'СЕТ СН'!$H$9+СВЦЭМ!$D$10+'СЕТ СН'!$H$6-'СЕТ СН'!$H$19</f>
        <v>2013.96883566</v>
      </c>
      <c r="Y96" s="36">
        <f>SUMIFS(СВЦЭМ!$C$39:$C$758,СВЦЭМ!$A$39:$A$758,$A96,СВЦЭМ!$B$39:$B$758,Y$83)+'СЕТ СН'!$H$9+СВЦЭМ!$D$10+'СЕТ СН'!$H$6-'СЕТ СН'!$H$19</f>
        <v>2065.0926961</v>
      </c>
    </row>
    <row r="97" spans="1:25" ht="15.75" x14ac:dyDescent="0.2">
      <c r="A97" s="35">
        <f t="shared" si="2"/>
        <v>45610</v>
      </c>
      <c r="B97" s="36">
        <f>SUMIFS(СВЦЭМ!$C$39:$C$758,СВЦЭМ!$A$39:$A$758,$A97,СВЦЭМ!$B$39:$B$758,B$83)+'СЕТ СН'!$H$9+СВЦЭМ!$D$10+'СЕТ СН'!$H$6-'СЕТ СН'!$H$19</f>
        <v>2045.7980502200001</v>
      </c>
      <c r="C97" s="36">
        <f>SUMIFS(СВЦЭМ!$C$39:$C$758,СВЦЭМ!$A$39:$A$758,$A97,СВЦЭМ!$B$39:$B$758,C$83)+'СЕТ СН'!$H$9+СВЦЭМ!$D$10+'СЕТ СН'!$H$6-'СЕТ СН'!$H$19</f>
        <v>2095.8040224000001</v>
      </c>
      <c r="D97" s="36">
        <f>SUMIFS(СВЦЭМ!$C$39:$C$758,СВЦЭМ!$A$39:$A$758,$A97,СВЦЭМ!$B$39:$B$758,D$83)+'СЕТ СН'!$H$9+СВЦЭМ!$D$10+'СЕТ СН'!$H$6-'СЕТ СН'!$H$19</f>
        <v>2117.0966937900002</v>
      </c>
      <c r="E97" s="36">
        <f>SUMIFS(СВЦЭМ!$C$39:$C$758,СВЦЭМ!$A$39:$A$758,$A97,СВЦЭМ!$B$39:$B$758,E$83)+'СЕТ СН'!$H$9+СВЦЭМ!$D$10+'СЕТ СН'!$H$6-'СЕТ СН'!$H$19</f>
        <v>2135.9314209300001</v>
      </c>
      <c r="F97" s="36">
        <f>SUMIFS(СВЦЭМ!$C$39:$C$758,СВЦЭМ!$A$39:$A$758,$A97,СВЦЭМ!$B$39:$B$758,F$83)+'СЕТ СН'!$H$9+СВЦЭМ!$D$10+'СЕТ СН'!$H$6-'СЕТ СН'!$H$19</f>
        <v>2136.3702909799999</v>
      </c>
      <c r="G97" s="36">
        <f>SUMIFS(СВЦЭМ!$C$39:$C$758,СВЦЭМ!$A$39:$A$758,$A97,СВЦЭМ!$B$39:$B$758,G$83)+'СЕТ СН'!$H$9+СВЦЭМ!$D$10+'СЕТ СН'!$H$6-'СЕТ СН'!$H$19</f>
        <v>2111.8379038100002</v>
      </c>
      <c r="H97" s="36">
        <f>SUMIFS(СВЦЭМ!$C$39:$C$758,СВЦЭМ!$A$39:$A$758,$A97,СВЦЭМ!$B$39:$B$758,H$83)+'СЕТ СН'!$H$9+СВЦЭМ!$D$10+'СЕТ СН'!$H$6-'СЕТ СН'!$H$19</f>
        <v>2072.8617407800002</v>
      </c>
      <c r="I97" s="36">
        <f>SUMIFS(СВЦЭМ!$C$39:$C$758,СВЦЭМ!$A$39:$A$758,$A97,СВЦЭМ!$B$39:$B$758,I$83)+'СЕТ СН'!$H$9+СВЦЭМ!$D$10+'СЕТ СН'!$H$6-'СЕТ СН'!$H$19</f>
        <v>2012.42939424</v>
      </c>
      <c r="J97" s="36">
        <f>SUMIFS(СВЦЭМ!$C$39:$C$758,СВЦЭМ!$A$39:$A$758,$A97,СВЦЭМ!$B$39:$B$758,J$83)+'СЕТ СН'!$H$9+СВЦЭМ!$D$10+'СЕТ СН'!$H$6-'СЕТ СН'!$H$19</f>
        <v>1986.0445421499999</v>
      </c>
      <c r="K97" s="36">
        <f>SUMIFS(СВЦЭМ!$C$39:$C$758,СВЦЭМ!$A$39:$A$758,$A97,СВЦЭМ!$B$39:$B$758,K$83)+'СЕТ СН'!$H$9+СВЦЭМ!$D$10+'СЕТ СН'!$H$6-'СЕТ СН'!$H$19</f>
        <v>1965.7937202799999</v>
      </c>
      <c r="L97" s="36">
        <f>SUMIFS(СВЦЭМ!$C$39:$C$758,СВЦЭМ!$A$39:$A$758,$A97,СВЦЭМ!$B$39:$B$758,L$83)+'СЕТ СН'!$H$9+СВЦЭМ!$D$10+'СЕТ СН'!$H$6-'СЕТ СН'!$H$19</f>
        <v>1968.3023156300001</v>
      </c>
      <c r="M97" s="36">
        <f>SUMIFS(СВЦЭМ!$C$39:$C$758,СВЦЭМ!$A$39:$A$758,$A97,СВЦЭМ!$B$39:$B$758,M$83)+'СЕТ СН'!$H$9+СВЦЭМ!$D$10+'СЕТ СН'!$H$6-'СЕТ СН'!$H$19</f>
        <v>1974.07102141</v>
      </c>
      <c r="N97" s="36">
        <f>SUMIFS(СВЦЭМ!$C$39:$C$758,СВЦЭМ!$A$39:$A$758,$A97,СВЦЭМ!$B$39:$B$758,N$83)+'СЕТ СН'!$H$9+СВЦЭМ!$D$10+'СЕТ СН'!$H$6-'СЕТ СН'!$H$19</f>
        <v>2024.40227802</v>
      </c>
      <c r="O97" s="36">
        <f>SUMIFS(СВЦЭМ!$C$39:$C$758,СВЦЭМ!$A$39:$A$758,$A97,СВЦЭМ!$B$39:$B$758,O$83)+'СЕТ СН'!$H$9+СВЦЭМ!$D$10+'СЕТ СН'!$H$6-'СЕТ СН'!$H$19</f>
        <v>2015.56141912</v>
      </c>
      <c r="P97" s="36">
        <f>SUMIFS(СВЦЭМ!$C$39:$C$758,СВЦЭМ!$A$39:$A$758,$A97,СВЦЭМ!$B$39:$B$758,P$83)+'СЕТ СН'!$H$9+СВЦЭМ!$D$10+'СЕТ СН'!$H$6-'СЕТ СН'!$H$19</f>
        <v>2011.4507905299999</v>
      </c>
      <c r="Q97" s="36">
        <f>SUMIFS(СВЦЭМ!$C$39:$C$758,СВЦЭМ!$A$39:$A$758,$A97,СВЦЭМ!$B$39:$B$758,Q$83)+'СЕТ СН'!$H$9+СВЦЭМ!$D$10+'СЕТ СН'!$H$6-'СЕТ СН'!$H$19</f>
        <v>2016.7681998599999</v>
      </c>
      <c r="R97" s="36">
        <f>SUMIFS(СВЦЭМ!$C$39:$C$758,СВЦЭМ!$A$39:$A$758,$A97,СВЦЭМ!$B$39:$B$758,R$83)+'СЕТ СН'!$H$9+СВЦЭМ!$D$10+'СЕТ СН'!$H$6-'СЕТ СН'!$H$19</f>
        <v>2005.7699239599999</v>
      </c>
      <c r="S97" s="36">
        <f>SUMIFS(СВЦЭМ!$C$39:$C$758,СВЦЭМ!$A$39:$A$758,$A97,СВЦЭМ!$B$39:$B$758,S$83)+'СЕТ СН'!$H$9+СВЦЭМ!$D$10+'СЕТ СН'!$H$6-'СЕТ СН'!$H$19</f>
        <v>1984.28994033</v>
      </c>
      <c r="T97" s="36">
        <f>SUMIFS(СВЦЭМ!$C$39:$C$758,СВЦЭМ!$A$39:$A$758,$A97,СВЦЭМ!$B$39:$B$758,T$83)+'СЕТ СН'!$H$9+СВЦЭМ!$D$10+'СЕТ СН'!$H$6-'СЕТ СН'!$H$19</f>
        <v>1906.29840014</v>
      </c>
      <c r="U97" s="36">
        <f>SUMIFS(СВЦЭМ!$C$39:$C$758,СВЦЭМ!$A$39:$A$758,$A97,СВЦЭМ!$B$39:$B$758,U$83)+'СЕТ СН'!$H$9+СВЦЭМ!$D$10+'СЕТ СН'!$H$6-'СЕТ СН'!$H$19</f>
        <v>1937.1543942000001</v>
      </c>
      <c r="V97" s="36">
        <f>SUMIFS(СВЦЭМ!$C$39:$C$758,СВЦЭМ!$A$39:$A$758,$A97,СВЦЭМ!$B$39:$B$758,V$83)+'СЕТ СН'!$H$9+СВЦЭМ!$D$10+'СЕТ СН'!$H$6-'СЕТ СН'!$H$19</f>
        <v>1961.72984729</v>
      </c>
      <c r="W97" s="36">
        <f>SUMIFS(СВЦЭМ!$C$39:$C$758,СВЦЭМ!$A$39:$A$758,$A97,СВЦЭМ!$B$39:$B$758,W$83)+'СЕТ СН'!$H$9+СВЦЭМ!$D$10+'СЕТ СН'!$H$6-'СЕТ СН'!$H$19</f>
        <v>1979.2810912899999</v>
      </c>
      <c r="X97" s="36">
        <f>SUMIFS(СВЦЭМ!$C$39:$C$758,СВЦЭМ!$A$39:$A$758,$A97,СВЦЭМ!$B$39:$B$758,X$83)+'СЕТ СН'!$H$9+СВЦЭМ!$D$10+'СЕТ СН'!$H$6-'СЕТ СН'!$H$19</f>
        <v>2004.9912631899999</v>
      </c>
      <c r="Y97" s="36">
        <f>SUMIFS(СВЦЭМ!$C$39:$C$758,СВЦЭМ!$A$39:$A$758,$A97,СВЦЭМ!$B$39:$B$758,Y$83)+'СЕТ СН'!$H$9+СВЦЭМ!$D$10+'СЕТ СН'!$H$6-'СЕТ СН'!$H$19</f>
        <v>2028.4407278799999</v>
      </c>
    </row>
    <row r="98" spans="1:25" ht="15.75" x14ac:dyDescent="0.2">
      <c r="A98" s="35">
        <f t="shared" si="2"/>
        <v>45611</v>
      </c>
      <c r="B98" s="36">
        <f>SUMIFS(СВЦЭМ!$C$39:$C$758,СВЦЭМ!$A$39:$A$758,$A98,СВЦЭМ!$B$39:$B$758,B$83)+'СЕТ СН'!$H$9+СВЦЭМ!$D$10+'СЕТ СН'!$H$6-'СЕТ СН'!$H$19</f>
        <v>2106.5695221400001</v>
      </c>
      <c r="C98" s="36">
        <f>SUMIFS(СВЦЭМ!$C$39:$C$758,СВЦЭМ!$A$39:$A$758,$A98,СВЦЭМ!$B$39:$B$758,C$83)+'СЕТ СН'!$H$9+СВЦЭМ!$D$10+'СЕТ СН'!$H$6-'СЕТ СН'!$H$19</f>
        <v>2162.08601662</v>
      </c>
      <c r="D98" s="36">
        <f>SUMIFS(СВЦЭМ!$C$39:$C$758,СВЦЭМ!$A$39:$A$758,$A98,СВЦЭМ!$B$39:$B$758,D$83)+'СЕТ СН'!$H$9+СВЦЭМ!$D$10+'СЕТ СН'!$H$6-'СЕТ СН'!$H$19</f>
        <v>2176.58554723</v>
      </c>
      <c r="E98" s="36">
        <f>SUMIFS(СВЦЭМ!$C$39:$C$758,СВЦЭМ!$A$39:$A$758,$A98,СВЦЭМ!$B$39:$B$758,E$83)+'СЕТ СН'!$H$9+СВЦЭМ!$D$10+'СЕТ СН'!$H$6-'СЕТ СН'!$H$19</f>
        <v>2178.9206974500003</v>
      </c>
      <c r="F98" s="36">
        <f>SUMIFS(СВЦЭМ!$C$39:$C$758,СВЦЭМ!$A$39:$A$758,$A98,СВЦЭМ!$B$39:$B$758,F$83)+'СЕТ СН'!$H$9+СВЦЭМ!$D$10+'СЕТ СН'!$H$6-'СЕТ СН'!$H$19</f>
        <v>2169.8963023900001</v>
      </c>
      <c r="G98" s="36">
        <f>SUMIFS(СВЦЭМ!$C$39:$C$758,СВЦЭМ!$A$39:$A$758,$A98,СВЦЭМ!$B$39:$B$758,G$83)+'СЕТ СН'!$H$9+СВЦЭМ!$D$10+'СЕТ СН'!$H$6-'СЕТ СН'!$H$19</f>
        <v>2154.4032075</v>
      </c>
      <c r="H98" s="36">
        <f>SUMIFS(СВЦЭМ!$C$39:$C$758,СВЦЭМ!$A$39:$A$758,$A98,СВЦЭМ!$B$39:$B$758,H$83)+'СЕТ СН'!$H$9+СВЦЭМ!$D$10+'СЕТ СН'!$H$6-'СЕТ СН'!$H$19</f>
        <v>2093.9091513000003</v>
      </c>
      <c r="I98" s="36">
        <f>SUMIFS(СВЦЭМ!$C$39:$C$758,СВЦЭМ!$A$39:$A$758,$A98,СВЦЭМ!$B$39:$B$758,I$83)+'СЕТ СН'!$H$9+СВЦЭМ!$D$10+'СЕТ СН'!$H$6-'СЕТ СН'!$H$19</f>
        <v>2016.0149071999999</v>
      </c>
      <c r="J98" s="36">
        <f>SUMIFS(СВЦЭМ!$C$39:$C$758,СВЦЭМ!$A$39:$A$758,$A98,СВЦЭМ!$B$39:$B$758,J$83)+'СЕТ СН'!$H$9+СВЦЭМ!$D$10+'СЕТ СН'!$H$6-'СЕТ СН'!$H$19</f>
        <v>1968.76973079</v>
      </c>
      <c r="K98" s="36">
        <f>SUMIFS(СВЦЭМ!$C$39:$C$758,СВЦЭМ!$A$39:$A$758,$A98,СВЦЭМ!$B$39:$B$758,K$83)+'СЕТ СН'!$H$9+СВЦЭМ!$D$10+'СЕТ СН'!$H$6-'СЕТ СН'!$H$19</f>
        <v>1919.65970894</v>
      </c>
      <c r="L98" s="36">
        <f>SUMIFS(СВЦЭМ!$C$39:$C$758,СВЦЭМ!$A$39:$A$758,$A98,СВЦЭМ!$B$39:$B$758,L$83)+'СЕТ СН'!$H$9+СВЦЭМ!$D$10+'СЕТ СН'!$H$6-'СЕТ СН'!$H$19</f>
        <v>1953.98207235</v>
      </c>
      <c r="M98" s="36">
        <f>SUMIFS(СВЦЭМ!$C$39:$C$758,СВЦЭМ!$A$39:$A$758,$A98,СВЦЭМ!$B$39:$B$758,M$83)+'СЕТ СН'!$H$9+СВЦЭМ!$D$10+'СЕТ СН'!$H$6-'СЕТ СН'!$H$19</f>
        <v>1989.56861299</v>
      </c>
      <c r="N98" s="36">
        <f>SUMIFS(СВЦЭМ!$C$39:$C$758,СВЦЭМ!$A$39:$A$758,$A98,СВЦЭМ!$B$39:$B$758,N$83)+'СЕТ СН'!$H$9+СВЦЭМ!$D$10+'СЕТ СН'!$H$6-'СЕТ СН'!$H$19</f>
        <v>2024.0433634799999</v>
      </c>
      <c r="O98" s="36">
        <f>SUMIFS(СВЦЭМ!$C$39:$C$758,СВЦЭМ!$A$39:$A$758,$A98,СВЦЭМ!$B$39:$B$758,O$83)+'СЕТ СН'!$H$9+СВЦЭМ!$D$10+'СЕТ СН'!$H$6-'СЕТ СН'!$H$19</f>
        <v>2008.1113851699999</v>
      </c>
      <c r="P98" s="36">
        <f>SUMIFS(СВЦЭМ!$C$39:$C$758,СВЦЭМ!$A$39:$A$758,$A98,СВЦЭМ!$B$39:$B$758,P$83)+'СЕТ СН'!$H$9+СВЦЭМ!$D$10+'СЕТ СН'!$H$6-'СЕТ СН'!$H$19</f>
        <v>2022.4316066900001</v>
      </c>
      <c r="Q98" s="36">
        <f>SUMIFS(СВЦЭМ!$C$39:$C$758,СВЦЭМ!$A$39:$A$758,$A98,СВЦЭМ!$B$39:$B$758,Q$83)+'СЕТ СН'!$H$9+СВЦЭМ!$D$10+'СЕТ СН'!$H$6-'СЕТ СН'!$H$19</f>
        <v>2014.8614066</v>
      </c>
      <c r="R98" s="36">
        <f>SUMIFS(СВЦЭМ!$C$39:$C$758,СВЦЭМ!$A$39:$A$758,$A98,СВЦЭМ!$B$39:$B$758,R$83)+'СЕТ СН'!$H$9+СВЦЭМ!$D$10+'СЕТ СН'!$H$6-'СЕТ СН'!$H$19</f>
        <v>2015.10524891</v>
      </c>
      <c r="S98" s="36">
        <f>SUMIFS(СВЦЭМ!$C$39:$C$758,СВЦЭМ!$A$39:$A$758,$A98,СВЦЭМ!$B$39:$B$758,S$83)+'СЕТ СН'!$H$9+СВЦЭМ!$D$10+'СЕТ СН'!$H$6-'СЕТ СН'!$H$19</f>
        <v>2008.1123742699999</v>
      </c>
      <c r="T98" s="36">
        <f>SUMIFS(СВЦЭМ!$C$39:$C$758,СВЦЭМ!$A$39:$A$758,$A98,СВЦЭМ!$B$39:$B$758,T$83)+'СЕТ СН'!$H$9+СВЦЭМ!$D$10+'СЕТ СН'!$H$6-'СЕТ СН'!$H$19</f>
        <v>1924.5827726299999</v>
      </c>
      <c r="U98" s="36">
        <f>SUMIFS(СВЦЭМ!$C$39:$C$758,СВЦЭМ!$A$39:$A$758,$A98,СВЦЭМ!$B$39:$B$758,U$83)+'СЕТ СН'!$H$9+СВЦЭМ!$D$10+'СЕТ СН'!$H$6-'СЕТ СН'!$H$19</f>
        <v>1956.40376182</v>
      </c>
      <c r="V98" s="36">
        <f>SUMIFS(СВЦЭМ!$C$39:$C$758,СВЦЭМ!$A$39:$A$758,$A98,СВЦЭМ!$B$39:$B$758,V$83)+'СЕТ СН'!$H$9+СВЦЭМ!$D$10+'СЕТ СН'!$H$6-'СЕТ СН'!$H$19</f>
        <v>1973.7287190899999</v>
      </c>
      <c r="W98" s="36">
        <f>SUMIFS(СВЦЭМ!$C$39:$C$758,СВЦЭМ!$A$39:$A$758,$A98,СВЦЭМ!$B$39:$B$758,W$83)+'СЕТ СН'!$H$9+СВЦЭМ!$D$10+'СЕТ СН'!$H$6-'СЕТ СН'!$H$19</f>
        <v>1978.74893002</v>
      </c>
      <c r="X98" s="36">
        <f>SUMIFS(СВЦЭМ!$C$39:$C$758,СВЦЭМ!$A$39:$A$758,$A98,СВЦЭМ!$B$39:$B$758,X$83)+'СЕТ СН'!$H$9+СВЦЭМ!$D$10+'СЕТ СН'!$H$6-'СЕТ СН'!$H$19</f>
        <v>1987.3613106400001</v>
      </c>
      <c r="Y98" s="36">
        <f>SUMIFS(СВЦЭМ!$C$39:$C$758,СВЦЭМ!$A$39:$A$758,$A98,СВЦЭМ!$B$39:$B$758,Y$83)+'СЕТ СН'!$H$9+СВЦЭМ!$D$10+'СЕТ СН'!$H$6-'СЕТ СН'!$H$19</f>
        <v>2051.2602671600002</v>
      </c>
    </row>
    <row r="99" spans="1:25" ht="15.75" x14ac:dyDescent="0.2">
      <c r="A99" s="35">
        <f t="shared" si="2"/>
        <v>45612</v>
      </c>
      <c r="B99" s="36">
        <f>SUMIFS(СВЦЭМ!$C$39:$C$758,СВЦЭМ!$A$39:$A$758,$A99,СВЦЭМ!$B$39:$B$758,B$83)+'СЕТ СН'!$H$9+СВЦЭМ!$D$10+'СЕТ СН'!$H$6-'СЕТ СН'!$H$19</f>
        <v>1931.8164638000001</v>
      </c>
      <c r="C99" s="36">
        <f>SUMIFS(СВЦЭМ!$C$39:$C$758,СВЦЭМ!$A$39:$A$758,$A99,СВЦЭМ!$B$39:$B$758,C$83)+'СЕТ СН'!$H$9+СВЦЭМ!$D$10+'СЕТ СН'!$H$6-'СЕТ СН'!$H$19</f>
        <v>1974.69700029</v>
      </c>
      <c r="D99" s="36">
        <f>SUMIFS(СВЦЭМ!$C$39:$C$758,СВЦЭМ!$A$39:$A$758,$A99,СВЦЭМ!$B$39:$B$758,D$83)+'СЕТ СН'!$H$9+СВЦЭМ!$D$10+'СЕТ СН'!$H$6-'СЕТ СН'!$H$19</f>
        <v>1988.17405822</v>
      </c>
      <c r="E99" s="36">
        <f>SUMIFS(СВЦЭМ!$C$39:$C$758,СВЦЭМ!$A$39:$A$758,$A99,СВЦЭМ!$B$39:$B$758,E$83)+'СЕТ СН'!$H$9+СВЦЭМ!$D$10+'СЕТ СН'!$H$6-'СЕТ СН'!$H$19</f>
        <v>1981.9755497599999</v>
      </c>
      <c r="F99" s="36">
        <f>SUMIFS(СВЦЭМ!$C$39:$C$758,СВЦЭМ!$A$39:$A$758,$A99,СВЦЭМ!$B$39:$B$758,F$83)+'СЕТ СН'!$H$9+СВЦЭМ!$D$10+'СЕТ СН'!$H$6-'СЕТ СН'!$H$19</f>
        <v>1989.6362939999999</v>
      </c>
      <c r="G99" s="36">
        <f>SUMIFS(СВЦЭМ!$C$39:$C$758,СВЦЭМ!$A$39:$A$758,$A99,СВЦЭМ!$B$39:$B$758,G$83)+'СЕТ СН'!$H$9+СВЦЭМ!$D$10+'СЕТ СН'!$H$6-'СЕТ СН'!$H$19</f>
        <v>1990.84565909</v>
      </c>
      <c r="H99" s="36">
        <f>SUMIFS(СВЦЭМ!$C$39:$C$758,СВЦЭМ!$A$39:$A$758,$A99,СВЦЭМ!$B$39:$B$758,H$83)+'СЕТ СН'!$H$9+СВЦЭМ!$D$10+'СЕТ СН'!$H$6-'СЕТ СН'!$H$19</f>
        <v>2005.7445976700001</v>
      </c>
      <c r="I99" s="36">
        <f>SUMIFS(СВЦЭМ!$C$39:$C$758,СВЦЭМ!$A$39:$A$758,$A99,СВЦЭМ!$B$39:$B$758,I$83)+'СЕТ СН'!$H$9+СВЦЭМ!$D$10+'СЕТ СН'!$H$6-'СЕТ СН'!$H$19</f>
        <v>1990.2271506699999</v>
      </c>
      <c r="J99" s="36">
        <f>SUMIFS(СВЦЭМ!$C$39:$C$758,СВЦЭМ!$A$39:$A$758,$A99,СВЦЭМ!$B$39:$B$758,J$83)+'СЕТ СН'!$H$9+СВЦЭМ!$D$10+'СЕТ СН'!$H$6-'СЕТ СН'!$H$19</f>
        <v>1933.9901025899999</v>
      </c>
      <c r="K99" s="36">
        <f>SUMIFS(СВЦЭМ!$C$39:$C$758,СВЦЭМ!$A$39:$A$758,$A99,СВЦЭМ!$B$39:$B$758,K$83)+'СЕТ СН'!$H$9+СВЦЭМ!$D$10+'СЕТ СН'!$H$6-'СЕТ СН'!$H$19</f>
        <v>1848.17386154</v>
      </c>
      <c r="L99" s="36">
        <f>SUMIFS(СВЦЭМ!$C$39:$C$758,СВЦЭМ!$A$39:$A$758,$A99,СВЦЭМ!$B$39:$B$758,L$83)+'СЕТ СН'!$H$9+СВЦЭМ!$D$10+'СЕТ СН'!$H$6-'СЕТ СН'!$H$19</f>
        <v>1812.2289763799999</v>
      </c>
      <c r="M99" s="36">
        <f>SUMIFS(СВЦЭМ!$C$39:$C$758,СВЦЭМ!$A$39:$A$758,$A99,СВЦЭМ!$B$39:$B$758,M$83)+'СЕТ СН'!$H$9+СВЦЭМ!$D$10+'СЕТ СН'!$H$6-'СЕТ СН'!$H$19</f>
        <v>1826.7660158199999</v>
      </c>
      <c r="N99" s="36">
        <f>SUMIFS(СВЦЭМ!$C$39:$C$758,СВЦЭМ!$A$39:$A$758,$A99,СВЦЭМ!$B$39:$B$758,N$83)+'СЕТ СН'!$H$9+СВЦЭМ!$D$10+'СЕТ СН'!$H$6-'СЕТ СН'!$H$19</f>
        <v>1844.2018572899999</v>
      </c>
      <c r="O99" s="36">
        <f>SUMIFS(СВЦЭМ!$C$39:$C$758,СВЦЭМ!$A$39:$A$758,$A99,СВЦЭМ!$B$39:$B$758,O$83)+'СЕТ СН'!$H$9+СВЦЭМ!$D$10+'СЕТ СН'!$H$6-'СЕТ СН'!$H$19</f>
        <v>1857.3819976699999</v>
      </c>
      <c r="P99" s="36">
        <f>SUMIFS(СВЦЭМ!$C$39:$C$758,СВЦЭМ!$A$39:$A$758,$A99,СВЦЭМ!$B$39:$B$758,P$83)+'СЕТ СН'!$H$9+СВЦЭМ!$D$10+'СЕТ СН'!$H$6-'СЕТ СН'!$H$19</f>
        <v>1872.4702040299999</v>
      </c>
      <c r="Q99" s="36">
        <f>SUMIFS(СВЦЭМ!$C$39:$C$758,СВЦЭМ!$A$39:$A$758,$A99,СВЦЭМ!$B$39:$B$758,Q$83)+'СЕТ СН'!$H$9+СВЦЭМ!$D$10+'СЕТ СН'!$H$6-'СЕТ СН'!$H$19</f>
        <v>1877.08601699</v>
      </c>
      <c r="R99" s="36">
        <f>SUMIFS(СВЦЭМ!$C$39:$C$758,СВЦЭМ!$A$39:$A$758,$A99,СВЦЭМ!$B$39:$B$758,R$83)+'СЕТ СН'!$H$9+СВЦЭМ!$D$10+'СЕТ СН'!$H$6-'СЕТ СН'!$H$19</f>
        <v>1892.1911639699999</v>
      </c>
      <c r="S99" s="36">
        <f>SUMIFS(СВЦЭМ!$C$39:$C$758,СВЦЭМ!$A$39:$A$758,$A99,СВЦЭМ!$B$39:$B$758,S$83)+'СЕТ СН'!$H$9+СВЦЭМ!$D$10+'СЕТ СН'!$H$6-'СЕТ СН'!$H$19</f>
        <v>1886.3138974999999</v>
      </c>
      <c r="T99" s="36">
        <f>SUMIFS(СВЦЭМ!$C$39:$C$758,СВЦЭМ!$A$39:$A$758,$A99,СВЦЭМ!$B$39:$B$758,T$83)+'СЕТ СН'!$H$9+СВЦЭМ!$D$10+'СЕТ СН'!$H$6-'СЕТ СН'!$H$19</f>
        <v>1838.3024257699999</v>
      </c>
      <c r="U99" s="36">
        <f>SUMIFS(СВЦЭМ!$C$39:$C$758,СВЦЭМ!$A$39:$A$758,$A99,СВЦЭМ!$B$39:$B$758,U$83)+'СЕТ СН'!$H$9+СВЦЭМ!$D$10+'СЕТ СН'!$H$6-'СЕТ СН'!$H$19</f>
        <v>1857.06683039</v>
      </c>
      <c r="V99" s="36">
        <f>SUMIFS(СВЦЭМ!$C$39:$C$758,СВЦЭМ!$A$39:$A$758,$A99,СВЦЭМ!$B$39:$B$758,V$83)+'СЕТ СН'!$H$9+СВЦЭМ!$D$10+'СЕТ СН'!$H$6-'СЕТ СН'!$H$19</f>
        <v>1871.3675029199999</v>
      </c>
      <c r="W99" s="36">
        <f>SUMIFS(СВЦЭМ!$C$39:$C$758,СВЦЭМ!$A$39:$A$758,$A99,СВЦЭМ!$B$39:$B$758,W$83)+'СЕТ СН'!$H$9+СВЦЭМ!$D$10+'СЕТ СН'!$H$6-'СЕТ СН'!$H$19</f>
        <v>1865.36341872</v>
      </c>
      <c r="X99" s="36">
        <f>SUMIFS(СВЦЭМ!$C$39:$C$758,СВЦЭМ!$A$39:$A$758,$A99,СВЦЭМ!$B$39:$B$758,X$83)+'СЕТ СН'!$H$9+СВЦЭМ!$D$10+'СЕТ СН'!$H$6-'СЕТ СН'!$H$19</f>
        <v>1914.90499052</v>
      </c>
      <c r="Y99" s="36">
        <f>SUMIFS(СВЦЭМ!$C$39:$C$758,СВЦЭМ!$A$39:$A$758,$A99,СВЦЭМ!$B$39:$B$758,Y$83)+'СЕТ СН'!$H$9+СВЦЭМ!$D$10+'СЕТ СН'!$H$6-'СЕТ СН'!$H$19</f>
        <v>1948.87918012</v>
      </c>
    </row>
    <row r="100" spans="1:25" ht="15.75" x14ac:dyDescent="0.2">
      <c r="A100" s="35">
        <f t="shared" si="2"/>
        <v>45613</v>
      </c>
      <c r="B100" s="36">
        <f>SUMIFS(СВЦЭМ!$C$39:$C$758,СВЦЭМ!$A$39:$A$758,$A100,СВЦЭМ!$B$39:$B$758,B$83)+'СЕТ СН'!$H$9+СВЦЭМ!$D$10+'СЕТ СН'!$H$6-'СЕТ СН'!$H$19</f>
        <v>1985.01680373</v>
      </c>
      <c r="C100" s="36">
        <f>SUMIFS(СВЦЭМ!$C$39:$C$758,СВЦЭМ!$A$39:$A$758,$A100,СВЦЭМ!$B$39:$B$758,C$83)+'СЕТ СН'!$H$9+СВЦЭМ!$D$10+'СЕТ СН'!$H$6-'СЕТ СН'!$H$19</f>
        <v>2025.67118609</v>
      </c>
      <c r="D100" s="36">
        <f>SUMIFS(СВЦЭМ!$C$39:$C$758,СВЦЭМ!$A$39:$A$758,$A100,СВЦЭМ!$B$39:$B$758,D$83)+'СЕТ СН'!$H$9+СВЦЭМ!$D$10+'СЕТ СН'!$H$6-'СЕТ СН'!$H$19</f>
        <v>2042.1810767499999</v>
      </c>
      <c r="E100" s="36">
        <f>SUMIFS(СВЦЭМ!$C$39:$C$758,СВЦЭМ!$A$39:$A$758,$A100,СВЦЭМ!$B$39:$B$758,E$83)+'СЕТ СН'!$H$9+СВЦЭМ!$D$10+'СЕТ СН'!$H$6-'СЕТ СН'!$H$19</f>
        <v>2057.73461374</v>
      </c>
      <c r="F100" s="36">
        <f>SUMIFS(СВЦЭМ!$C$39:$C$758,СВЦЭМ!$A$39:$A$758,$A100,СВЦЭМ!$B$39:$B$758,F$83)+'СЕТ СН'!$H$9+СВЦЭМ!$D$10+'СЕТ СН'!$H$6-'СЕТ СН'!$H$19</f>
        <v>2055.9368779700003</v>
      </c>
      <c r="G100" s="36">
        <f>SUMIFS(СВЦЭМ!$C$39:$C$758,СВЦЭМ!$A$39:$A$758,$A100,СВЦЭМ!$B$39:$B$758,G$83)+'СЕТ СН'!$H$9+СВЦЭМ!$D$10+'СЕТ СН'!$H$6-'СЕТ СН'!$H$19</f>
        <v>2053.7632345500001</v>
      </c>
      <c r="H100" s="36">
        <f>SUMIFS(СВЦЭМ!$C$39:$C$758,СВЦЭМ!$A$39:$A$758,$A100,СВЦЭМ!$B$39:$B$758,H$83)+'СЕТ СН'!$H$9+СВЦЭМ!$D$10+'СЕТ СН'!$H$6-'СЕТ СН'!$H$19</f>
        <v>2015.89864274</v>
      </c>
      <c r="I100" s="36">
        <f>SUMIFS(СВЦЭМ!$C$39:$C$758,СВЦЭМ!$A$39:$A$758,$A100,СВЦЭМ!$B$39:$B$758,I$83)+'СЕТ СН'!$H$9+СВЦЭМ!$D$10+'СЕТ СН'!$H$6-'СЕТ СН'!$H$19</f>
        <v>1984.62339819</v>
      </c>
      <c r="J100" s="36">
        <f>SUMIFS(СВЦЭМ!$C$39:$C$758,СВЦЭМ!$A$39:$A$758,$A100,СВЦЭМ!$B$39:$B$758,J$83)+'СЕТ СН'!$H$9+СВЦЭМ!$D$10+'СЕТ СН'!$H$6-'СЕТ СН'!$H$19</f>
        <v>1948.4374166299999</v>
      </c>
      <c r="K100" s="36">
        <f>SUMIFS(СВЦЭМ!$C$39:$C$758,СВЦЭМ!$A$39:$A$758,$A100,СВЦЭМ!$B$39:$B$758,K$83)+'СЕТ СН'!$H$9+СВЦЭМ!$D$10+'СЕТ СН'!$H$6-'СЕТ СН'!$H$19</f>
        <v>1867.0929586899999</v>
      </c>
      <c r="L100" s="36">
        <f>SUMIFS(СВЦЭМ!$C$39:$C$758,СВЦЭМ!$A$39:$A$758,$A100,СВЦЭМ!$B$39:$B$758,L$83)+'СЕТ СН'!$H$9+СВЦЭМ!$D$10+'СЕТ СН'!$H$6-'СЕТ СН'!$H$19</f>
        <v>1834.1303761500001</v>
      </c>
      <c r="M100" s="36">
        <f>SUMIFS(СВЦЭМ!$C$39:$C$758,СВЦЭМ!$A$39:$A$758,$A100,СВЦЭМ!$B$39:$B$758,M$83)+'СЕТ СН'!$H$9+СВЦЭМ!$D$10+'СЕТ СН'!$H$6-'СЕТ СН'!$H$19</f>
        <v>1830.53490437</v>
      </c>
      <c r="N100" s="36">
        <f>SUMIFS(СВЦЭМ!$C$39:$C$758,СВЦЭМ!$A$39:$A$758,$A100,СВЦЭМ!$B$39:$B$758,N$83)+'СЕТ СН'!$H$9+СВЦЭМ!$D$10+'СЕТ СН'!$H$6-'СЕТ СН'!$H$19</f>
        <v>1846.1444403099999</v>
      </c>
      <c r="O100" s="36">
        <f>SUMIFS(СВЦЭМ!$C$39:$C$758,СВЦЭМ!$A$39:$A$758,$A100,СВЦЭМ!$B$39:$B$758,O$83)+'СЕТ СН'!$H$9+СВЦЭМ!$D$10+'СЕТ СН'!$H$6-'СЕТ СН'!$H$19</f>
        <v>1867.6293890499999</v>
      </c>
      <c r="P100" s="36">
        <f>SUMIFS(СВЦЭМ!$C$39:$C$758,СВЦЭМ!$A$39:$A$758,$A100,СВЦЭМ!$B$39:$B$758,P$83)+'СЕТ СН'!$H$9+СВЦЭМ!$D$10+'СЕТ СН'!$H$6-'СЕТ СН'!$H$19</f>
        <v>1874.47244095</v>
      </c>
      <c r="Q100" s="36">
        <f>SUMIFS(СВЦЭМ!$C$39:$C$758,СВЦЭМ!$A$39:$A$758,$A100,СВЦЭМ!$B$39:$B$758,Q$83)+'СЕТ СН'!$H$9+СВЦЭМ!$D$10+'СЕТ СН'!$H$6-'СЕТ СН'!$H$19</f>
        <v>1882.0959006</v>
      </c>
      <c r="R100" s="36">
        <f>SUMIFS(СВЦЭМ!$C$39:$C$758,СВЦЭМ!$A$39:$A$758,$A100,СВЦЭМ!$B$39:$B$758,R$83)+'СЕТ СН'!$H$9+СВЦЭМ!$D$10+'СЕТ СН'!$H$6-'СЕТ СН'!$H$19</f>
        <v>1866.4713457999999</v>
      </c>
      <c r="S100" s="36">
        <f>SUMIFS(СВЦЭМ!$C$39:$C$758,СВЦЭМ!$A$39:$A$758,$A100,СВЦЭМ!$B$39:$B$758,S$83)+'СЕТ СН'!$H$9+СВЦЭМ!$D$10+'СЕТ СН'!$H$6-'СЕТ СН'!$H$19</f>
        <v>1839.12255787</v>
      </c>
      <c r="T100" s="36">
        <f>SUMIFS(СВЦЭМ!$C$39:$C$758,СВЦЭМ!$A$39:$A$758,$A100,СВЦЭМ!$B$39:$B$758,T$83)+'СЕТ СН'!$H$9+СВЦЭМ!$D$10+'СЕТ СН'!$H$6-'СЕТ СН'!$H$19</f>
        <v>1789.56898955</v>
      </c>
      <c r="U100" s="36">
        <f>SUMIFS(СВЦЭМ!$C$39:$C$758,СВЦЭМ!$A$39:$A$758,$A100,СВЦЭМ!$B$39:$B$758,U$83)+'СЕТ СН'!$H$9+СВЦЭМ!$D$10+'СЕТ СН'!$H$6-'СЕТ СН'!$H$19</f>
        <v>1798.4028533599999</v>
      </c>
      <c r="V100" s="36">
        <f>SUMIFS(СВЦЭМ!$C$39:$C$758,СВЦЭМ!$A$39:$A$758,$A100,СВЦЭМ!$B$39:$B$758,V$83)+'СЕТ СН'!$H$9+СВЦЭМ!$D$10+'СЕТ СН'!$H$6-'СЕТ СН'!$H$19</f>
        <v>1825.25501411</v>
      </c>
      <c r="W100" s="36">
        <f>SUMIFS(СВЦЭМ!$C$39:$C$758,СВЦЭМ!$A$39:$A$758,$A100,СВЦЭМ!$B$39:$B$758,W$83)+'СЕТ СН'!$H$9+СВЦЭМ!$D$10+'СЕТ СН'!$H$6-'СЕТ СН'!$H$19</f>
        <v>1844.8518154599999</v>
      </c>
      <c r="X100" s="36">
        <f>SUMIFS(СВЦЭМ!$C$39:$C$758,СВЦЭМ!$A$39:$A$758,$A100,СВЦЭМ!$B$39:$B$758,X$83)+'СЕТ СН'!$H$9+СВЦЭМ!$D$10+'СЕТ СН'!$H$6-'СЕТ СН'!$H$19</f>
        <v>1890.0565861099999</v>
      </c>
      <c r="Y100" s="36">
        <f>SUMIFS(СВЦЭМ!$C$39:$C$758,СВЦЭМ!$A$39:$A$758,$A100,СВЦЭМ!$B$39:$B$758,Y$83)+'СЕТ СН'!$H$9+СВЦЭМ!$D$10+'СЕТ СН'!$H$6-'СЕТ СН'!$H$19</f>
        <v>1932.2446834299999</v>
      </c>
    </row>
    <row r="101" spans="1:25" ht="15.75" x14ac:dyDescent="0.2">
      <c r="A101" s="35">
        <f t="shared" si="2"/>
        <v>45614</v>
      </c>
      <c r="B101" s="36">
        <f>SUMIFS(СВЦЭМ!$C$39:$C$758,СВЦЭМ!$A$39:$A$758,$A101,СВЦЭМ!$B$39:$B$758,B$83)+'СЕТ СН'!$H$9+СВЦЭМ!$D$10+'СЕТ СН'!$H$6-'СЕТ СН'!$H$19</f>
        <v>1930.3178212400001</v>
      </c>
      <c r="C101" s="36">
        <f>SUMIFS(СВЦЭМ!$C$39:$C$758,СВЦЭМ!$A$39:$A$758,$A101,СВЦЭМ!$B$39:$B$758,C$83)+'СЕТ СН'!$H$9+СВЦЭМ!$D$10+'СЕТ СН'!$H$6-'СЕТ СН'!$H$19</f>
        <v>1984.22031206</v>
      </c>
      <c r="D101" s="36">
        <f>SUMIFS(СВЦЭМ!$C$39:$C$758,СВЦЭМ!$A$39:$A$758,$A101,СВЦЭМ!$B$39:$B$758,D$83)+'СЕТ СН'!$H$9+СВЦЭМ!$D$10+'СЕТ СН'!$H$6-'СЕТ СН'!$H$19</f>
        <v>1999.85819638</v>
      </c>
      <c r="E101" s="36">
        <f>SUMIFS(СВЦЭМ!$C$39:$C$758,СВЦЭМ!$A$39:$A$758,$A101,СВЦЭМ!$B$39:$B$758,E$83)+'СЕТ СН'!$H$9+СВЦЭМ!$D$10+'СЕТ СН'!$H$6-'СЕТ СН'!$H$19</f>
        <v>2008.8166436700001</v>
      </c>
      <c r="F101" s="36">
        <f>SUMIFS(СВЦЭМ!$C$39:$C$758,СВЦЭМ!$A$39:$A$758,$A101,СВЦЭМ!$B$39:$B$758,F$83)+'СЕТ СН'!$H$9+СВЦЭМ!$D$10+'СЕТ СН'!$H$6-'СЕТ СН'!$H$19</f>
        <v>2011.3788113200001</v>
      </c>
      <c r="G101" s="36">
        <f>SUMIFS(СВЦЭМ!$C$39:$C$758,СВЦЭМ!$A$39:$A$758,$A101,СВЦЭМ!$B$39:$B$758,G$83)+'СЕТ СН'!$H$9+СВЦЭМ!$D$10+'СЕТ СН'!$H$6-'СЕТ СН'!$H$19</f>
        <v>1985.2072952599999</v>
      </c>
      <c r="H101" s="36">
        <f>SUMIFS(СВЦЭМ!$C$39:$C$758,СВЦЭМ!$A$39:$A$758,$A101,СВЦЭМ!$B$39:$B$758,H$83)+'СЕТ СН'!$H$9+СВЦЭМ!$D$10+'СЕТ СН'!$H$6-'СЕТ СН'!$H$19</f>
        <v>1975.8911054299999</v>
      </c>
      <c r="I101" s="36">
        <f>SUMIFS(СВЦЭМ!$C$39:$C$758,СВЦЭМ!$A$39:$A$758,$A101,СВЦЭМ!$B$39:$B$758,I$83)+'СЕТ СН'!$H$9+СВЦЭМ!$D$10+'СЕТ СН'!$H$6-'СЕТ СН'!$H$19</f>
        <v>1965.86723351</v>
      </c>
      <c r="J101" s="36">
        <f>SUMIFS(СВЦЭМ!$C$39:$C$758,СВЦЭМ!$A$39:$A$758,$A101,СВЦЭМ!$B$39:$B$758,J$83)+'СЕТ СН'!$H$9+СВЦЭМ!$D$10+'СЕТ СН'!$H$6-'СЕТ СН'!$H$19</f>
        <v>1927.16079997</v>
      </c>
      <c r="K101" s="36">
        <f>SUMIFS(СВЦЭМ!$C$39:$C$758,СВЦЭМ!$A$39:$A$758,$A101,СВЦЭМ!$B$39:$B$758,K$83)+'СЕТ СН'!$H$9+СВЦЭМ!$D$10+'СЕТ СН'!$H$6-'СЕТ СН'!$H$19</f>
        <v>1895.77964673</v>
      </c>
      <c r="L101" s="36">
        <f>SUMIFS(СВЦЭМ!$C$39:$C$758,СВЦЭМ!$A$39:$A$758,$A101,СВЦЭМ!$B$39:$B$758,L$83)+'СЕТ СН'!$H$9+СВЦЭМ!$D$10+'СЕТ СН'!$H$6-'СЕТ СН'!$H$19</f>
        <v>1878.3810164899999</v>
      </c>
      <c r="M101" s="36">
        <f>SUMIFS(СВЦЭМ!$C$39:$C$758,СВЦЭМ!$A$39:$A$758,$A101,СВЦЭМ!$B$39:$B$758,M$83)+'СЕТ СН'!$H$9+СВЦЭМ!$D$10+'СЕТ СН'!$H$6-'СЕТ СН'!$H$19</f>
        <v>1901.4701963499999</v>
      </c>
      <c r="N101" s="36">
        <f>SUMIFS(СВЦЭМ!$C$39:$C$758,СВЦЭМ!$A$39:$A$758,$A101,СВЦЭМ!$B$39:$B$758,N$83)+'СЕТ СН'!$H$9+СВЦЭМ!$D$10+'СЕТ СН'!$H$6-'СЕТ СН'!$H$19</f>
        <v>1942.62264323</v>
      </c>
      <c r="O101" s="36">
        <f>SUMIFS(СВЦЭМ!$C$39:$C$758,СВЦЭМ!$A$39:$A$758,$A101,СВЦЭМ!$B$39:$B$758,O$83)+'СЕТ СН'!$H$9+СВЦЭМ!$D$10+'СЕТ СН'!$H$6-'СЕТ СН'!$H$19</f>
        <v>1919.3527992300001</v>
      </c>
      <c r="P101" s="36">
        <f>SUMIFS(СВЦЭМ!$C$39:$C$758,СВЦЭМ!$A$39:$A$758,$A101,СВЦЭМ!$B$39:$B$758,P$83)+'СЕТ СН'!$H$9+СВЦЭМ!$D$10+'СЕТ СН'!$H$6-'СЕТ СН'!$H$19</f>
        <v>1938.14995522</v>
      </c>
      <c r="Q101" s="36">
        <f>SUMIFS(СВЦЭМ!$C$39:$C$758,СВЦЭМ!$A$39:$A$758,$A101,СВЦЭМ!$B$39:$B$758,Q$83)+'СЕТ СН'!$H$9+СВЦЭМ!$D$10+'СЕТ СН'!$H$6-'СЕТ СН'!$H$19</f>
        <v>1939.0623890100001</v>
      </c>
      <c r="R101" s="36">
        <f>SUMIFS(СВЦЭМ!$C$39:$C$758,СВЦЭМ!$A$39:$A$758,$A101,СВЦЭМ!$B$39:$B$758,R$83)+'СЕТ СН'!$H$9+СВЦЭМ!$D$10+'СЕТ СН'!$H$6-'СЕТ СН'!$H$19</f>
        <v>1928.6174956099999</v>
      </c>
      <c r="S101" s="36">
        <f>SUMIFS(СВЦЭМ!$C$39:$C$758,СВЦЭМ!$A$39:$A$758,$A101,СВЦЭМ!$B$39:$B$758,S$83)+'СЕТ СН'!$H$9+СВЦЭМ!$D$10+'СЕТ СН'!$H$6-'СЕТ СН'!$H$19</f>
        <v>1896.5170229299999</v>
      </c>
      <c r="T101" s="36">
        <f>SUMIFS(СВЦЭМ!$C$39:$C$758,СВЦЭМ!$A$39:$A$758,$A101,СВЦЭМ!$B$39:$B$758,T$83)+'СЕТ СН'!$H$9+СВЦЭМ!$D$10+'СЕТ СН'!$H$6-'СЕТ СН'!$H$19</f>
        <v>1835.84078546</v>
      </c>
      <c r="U101" s="36">
        <f>SUMIFS(СВЦЭМ!$C$39:$C$758,СВЦЭМ!$A$39:$A$758,$A101,СВЦЭМ!$B$39:$B$758,U$83)+'СЕТ СН'!$H$9+СВЦЭМ!$D$10+'СЕТ СН'!$H$6-'СЕТ СН'!$H$19</f>
        <v>1870.3836372000001</v>
      </c>
      <c r="V101" s="36">
        <f>SUMIFS(СВЦЭМ!$C$39:$C$758,СВЦЭМ!$A$39:$A$758,$A101,СВЦЭМ!$B$39:$B$758,V$83)+'СЕТ СН'!$H$9+СВЦЭМ!$D$10+'СЕТ СН'!$H$6-'СЕТ СН'!$H$19</f>
        <v>1885.9703657499999</v>
      </c>
      <c r="W101" s="36">
        <f>SUMIFS(СВЦЭМ!$C$39:$C$758,СВЦЭМ!$A$39:$A$758,$A101,СВЦЭМ!$B$39:$B$758,W$83)+'СЕТ СН'!$H$9+СВЦЭМ!$D$10+'СЕТ СН'!$H$6-'СЕТ СН'!$H$19</f>
        <v>1907.2682360399999</v>
      </c>
      <c r="X101" s="36">
        <f>SUMIFS(СВЦЭМ!$C$39:$C$758,СВЦЭМ!$A$39:$A$758,$A101,СВЦЭМ!$B$39:$B$758,X$83)+'СЕТ СН'!$H$9+СВЦЭМ!$D$10+'СЕТ СН'!$H$6-'СЕТ СН'!$H$19</f>
        <v>1915.6338800999999</v>
      </c>
      <c r="Y101" s="36">
        <f>SUMIFS(СВЦЭМ!$C$39:$C$758,СВЦЭМ!$A$39:$A$758,$A101,СВЦЭМ!$B$39:$B$758,Y$83)+'СЕТ СН'!$H$9+СВЦЭМ!$D$10+'СЕТ СН'!$H$6-'СЕТ СН'!$H$19</f>
        <v>1966.1740984099999</v>
      </c>
    </row>
    <row r="102" spans="1:25" ht="15.75" x14ac:dyDescent="0.2">
      <c r="A102" s="35">
        <f t="shared" si="2"/>
        <v>45615</v>
      </c>
      <c r="B102" s="36">
        <f>SUMIFS(СВЦЭМ!$C$39:$C$758,СВЦЭМ!$A$39:$A$758,$A102,СВЦЭМ!$B$39:$B$758,B$83)+'СЕТ СН'!$H$9+СВЦЭМ!$D$10+'СЕТ СН'!$H$6-'СЕТ СН'!$H$19</f>
        <v>2072.0229053000003</v>
      </c>
      <c r="C102" s="36">
        <f>SUMIFS(СВЦЭМ!$C$39:$C$758,СВЦЭМ!$A$39:$A$758,$A102,СВЦЭМ!$B$39:$B$758,C$83)+'СЕТ СН'!$H$9+СВЦЭМ!$D$10+'СЕТ СН'!$H$6-'СЕТ СН'!$H$19</f>
        <v>2104.20113885</v>
      </c>
      <c r="D102" s="36">
        <f>SUMIFS(СВЦЭМ!$C$39:$C$758,СВЦЭМ!$A$39:$A$758,$A102,СВЦЭМ!$B$39:$B$758,D$83)+'СЕТ СН'!$H$9+СВЦЭМ!$D$10+'СЕТ СН'!$H$6-'СЕТ СН'!$H$19</f>
        <v>2122.87769579</v>
      </c>
      <c r="E102" s="36">
        <f>SUMIFS(СВЦЭМ!$C$39:$C$758,СВЦЭМ!$A$39:$A$758,$A102,СВЦЭМ!$B$39:$B$758,E$83)+'СЕТ СН'!$H$9+СВЦЭМ!$D$10+'СЕТ СН'!$H$6-'СЕТ СН'!$H$19</f>
        <v>2115.8631134900002</v>
      </c>
      <c r="F102" s="36">
        <f>SUMIFS(СВЦЭМ!$C$39:$C$758,СВЦЭМ!$A$39:$A$758,$A102,СВЦЭМ!$B$39:$B$758,F$83)+'СЕТ СН'!$H$9+СВЦЭМ!$D$10+'СЕТ СН'!$H$6-'СЕТ СН'!$H$19</f>
        <v>2126.0477468100003</v>
      </c>
      <c r="G102" s="36">
        <f>SUMIFS(СВЦЭМ!$C$39:$C$758,СВЦЭМ!$A$39:$A$758,$A102,СВЦЭМ!$B$39:$B$758,G$83)+'СЕТ СН'!$H$9+СВЦЭМ!$D$10+'СЕТ СН'!$H$6-'СЕТ СН'!$H$19</f>
        <v>2103.6001603</v>
      </c>
      <c r="H102" s="36">
        <f>SUMIFS(СВЦЭМ!$C$39:$C$758,СВЦЭМ!$A$39:$A$758,$A102,СВЦЭМ!$B$39:$B$758,H$83)+'СЕТ СН'!$H$9+СВЦЭМ!$D$10+'СЕТ СН'!$H$6-'СЕТ СН'!$H$19</f>
        <v>2032.7031497799999</v>
      </c>
      <c r="I102" s="36">
        <f>SUMIFS(СВЦЭМ!$C$39:$C$758,СВЦЭМ!$A$39:$A$758,$A102,СВЦЭМ!$B$39:$B$758,I$83)+'СЕТ СН'!$H$9+СВЦЭМ!$D$10+'СЕТ СН'!$H$6-'СЕТ СН'!$H$19</f>
        <v>1987.9791429100001</v>
      </c>
      <c r="J102" s="36">
        <f>SUMIFS(СВЦЭМ!$C$39:$C$758,СВЦЭМ!$A$39:$A$758,$A102,СВЦЭМ!$B$39:$B$758,J$83)+'СЕТ СН'!$H$9+СВЦЭМ!$D$10+'СЕТ СН'!$H$6-'СЕТ СН'!$H$19</f>
        <v>1956.6498796799999</v>
      </c>
      <c r="K102" s="36">
        <f>SUMIFS(СВЦЭМ!$C$39:$C$758,СВЦЭМ!$A$39:$A$758,$A102,СВЦЭМ!$B$39:$B$758,K$83)+'СЕТ СН'!$H$9+СВЦЭМ!$D$10+'СЕТ СН'!$H$6-'СЕТ СН'!$H$19</f>
        <v>1961.6009640299999</v>
      </c>
      <c r="L102" s="36">
        <f>SUMIFS(СВЦЭМ!$C$39:$C$758,СВЦЭМ!$A$39:$A$758,$A102,СВЦЭМ!$B$39:$B$758,L$83)+'СЕТ СН'!$H$9+СВЦЭМ!$D$10+'СЕТ СН'!$H$6-'СЕТ СН'!$H$19</f>
        <v>1977.4376258499999</v>
      </c>
      <c r="M102" s="36">
        <f>SUMIFS(СВЦЭМ!$C$39:$C$758,СВЦЭМ!$A$39:$A$758,$A102,СВЦЭМ!$B$39:$B$758,M$83)+'СЕТ СН'!$H$9+СВЦЭМ!$D$10+'СЕТ СН'!$H$6-'СЕТ СН'!$H$19</f>
        <v>2090.43754971</v>
      </c>
      <c r="N102" s="36">
        <f>SUMIFS(СВЦЭМ!$C$39:$C$758,СВЦЭМ!$A$39:$A$758,$A102,СВЦЭМ!$B$39:$B$758,N$83)+'СЕТ СН'!$H$9+СВЦЭМ!$D$10+'СЕТ СН'!$H$6-'СЕТ СН'!$H$19</f>
        <v>2141.5839805200003</v>
      </c>
      <c r="O102" s="36">
        <f>SUMIFS(СВЦЭМ!$C$39:$C$758,СВЦЭМ!$A$39:$A$758,$A102,СВЦЭМ!$B$39:$B$758,O$83)+'СЕТ СН'!$H$9+СВЦЭМ!$D$10+'СЕТ СН'!$H$6-'СЕТ СН'!$H$19</f>
        <v>2147.7073220500001</v>
      </c>
      <c r="P102" s="36">
        <f>SUMIFS(СВЦЭМ!$C$39:$C$758,СВЦЭМ!$A$39:$A$758,$A102,СВЦЭМ!$B$39:$B$758,P$83)+'СЕТ СН'!$H$9+СВЦЭМ!$D$10+'СЕТ СН'!$H$6-'СЕТ СН'!$H$19</f>
        <v>2104.0767653400003</v>
      </c>
      <c r="Q102" s="36">
        <f>SUMIFS(СВЦЭМ!$C$39:$C$758,СВЦЭМ!$A$39:$A$758,$A102,СВЦЭМ!$B$39:$B$758,Q$83)+'СЕТ СН'!$H$9+СВЦЭМ!$D$10+'СЕТ СН'!$H$6-'СЕТ СН'!$H$19</f>
        <v>2113.4005072099999</v>
      </c>
      <c r="R102" s="36">
        <f>SUMIFS(СВЦЭМ!$C$39:$C$758,СВЦЭМ!$A$39:$A$758,$A102,СВЦЭМ!$B$39:$B$758,R$83)+'СЕТ СН'!$H$9+СВЦЭМ!$D$10+'СЕТ СН'!$H$6-'СЕТ СН'!$H$19</f>
        <v>2117.7271445300003</v>
      </c>
      <c r="S102" s="36">
        <f>SUMIFS(СВЦЭМ!$C$39:$C$758,СВЦЭМ!$A$39:$A$758,$A102,СВЦЭМ!$B$39:$B$758,S$83)+'СЕТ СН'!$H$9+СВЦЭМ!$D$10+'СЕТ СН'!$H$6-'СЕТ СН'!$H$19</f>
        <v>2061.5130167500001</v>
      </c>
      <c r="T102" s="36">
        <f>SUMIFS(СВЦЭМ!$C$39:$C$758,СВЦЭМ!$A$39:$A$758,$A102,СВЦЭМ!$B$39:$B$758,T$83)+'СЕТ СН'!$H$9+СВЦЭМ!$D$10+'СЕТ СН'!$H$6-'СЕТ СН'!$H$19</f>
        <v>1982.85240993</v>
      </c>
      <c r="U102" s="36">
        <f>SUMIFS(СВЦЭМ!$C$39:$C$758,СВЦЭМ!$A$39:$A$758,$A102,СВЦЭМ!$B$39:$B$758,U$83)+'СЕТ СН'!$H$9+СВЦЭМ!$D$10+'СЕТ СН'!$H$6-'СЕТ СН'!$H$19</f>
        <v>1999.9535348699999</v>
      </c>
      <c r="V102" s="36">
        <f>SUMIFS(СВЦЭМ!$C$39:$C$758,СВЦЭМ!$A$39:$A$758,$A102,СВЦЭМ!$B$39:$B$758,V$83)+'СЕТ СН'!$H$9+СВЦЭМ!$D$10+'СЕТ СН'!$H$6-'СЕТ СН'!$H$19</f>
        <v>1975.7454003999999</v>
      </c>
      <c r="W102" s="36">
        <f>SUMIFS(СВЦЭМ!$C$39:$C$758,СВЦЭМ!$A$39:$A$758,$A102,СВЦЭМ!$B$39:$B$758,W$83)+'СЕТ СН'!$H$9+СВЦЭМ!$D$10+'СЕТ СН'!$H$6-'СЕТ СН'!$H$19</f>
        <v>1984.28078319</v>
      </c>
      <c r="X102" s="36">
        <f>SUMIFS(СВЦЭМ!$C$39:$C$758,СВЦЭМ!$A$39:$A$758,$A102,СВЦЭМ!$B$39:$B$758,X$83)+'СЕТ СН'!$H$9+СВЦЭМ!$D$10+'СЕТ СН'!$H$6-'СЕТ СН'!$H$19</f>
        <v>1989.0711111099999</v>
      </c>
      <c r="Y102" s="36">
        <f>SUMIFS(СВЦЭМ!$C$39:$C$758,СВЦЭМ!$A$39:$A$758,$A102,СВЦЭМ!$B$39:$B$758,Y$83)+'СЕТ СН'!$H$9+СВЦЭМ!$D$10+'СЕТ СН'!$H$6-'СЕТ СН'!$H$19</f>
        <v>2037.7251710200001</v>
      </c>
    </row>
    <row r="103" spans="1:25" ht="15.75" x14ac:dyDescent="0.2">
      <c r="A103" s="35">
        <f t="shared" si="2"/>
        <v>45616</v>
      </c>
      <c r="B103" s="36">
        <f>SUMIFS(СВЦЭМ!$C$39:$C$758,СВЦЭМ!$A$39:$A$758,$A103,СВЦЭМ!$B$39:$B$758,B$83)+'СЕТ СН'!$H$9+СВЦЭМ!$D$10+'СЕТ СН'!$H$6-'СЕТ СН'!$H$19</f>
        <v>1983.4615675299999</v>
      </c>
      <c r="C103" s="36">
        <f>SUMIFS(СВЦЭМ!$C$39:$C$758,СВЦЭМ!$A$39:$A$758,$A103,СВЦЭМ!$B$39:$B$758,C$83)+'СЕТ СН'!$H$9+СВЦЭМ!$D$10+'СЕТ СН'!$H$6-'СЕТ СН'!$H$19</f>
        <v>2058.0454626800001</v>
      </c>
      <c r="D103" s="36">
        <f>SUMIFS(СВЦЭМ!$C$39:$C$758,СВЦЭМ!$A$39:$A$758,$A103,СВЦЭМ!$B$39:$B$758,D$83)+'СЕТ СН'!$H$9+СВЦЭМ!$D$10+'СЕТ СН'!$H$6-'СЕТ СН'!$H$19</f>
        <v>2093.6570479000002</v>
      </c>
      <c r="E103" s="36">
        <f>SUMIFS(СВЦЭМ!$C$39:$C$758,СВЦЭМ!$A$39:$A$758,$A103,СВЦЭМ!$B$39:$B$758,E$83)+'СЕТ СН'!$H$9+СВЦЭМ!$D$10+'СЕТ СН'!$H$6-'СЕТ СН'!$H$19</f>
        <v>2103.5733904200001</v>
      </c>
      <c r="F103" s="36">
        <f>SUMIFS(СВЦЭМ!$C$39:$C$758,СВЦЭМ!$A$39:$A$758,$A103,СВЦЭМ!$B$39:$B$758,F$83)+'СЕТ СН'!$H$9+СВЦЭМ!$D$10+'СЕТ СН'!$H$6-'СЕТ СН'!$H$19</f>
        <v>2109.18751152</v>
      </c>
      <c r="G103" s="36">
        <f>SUMIFS(СВЦЭМ!$C$39:$C$758,СВЦЭМ!$A$39:$A$758,$A103,СВЦЭМ!$B$39:$B$758,G$83)+'СЕТ СН'!$H$9+СВЦЭМ!$D$10+'СЕТ СН'!$H$6-'СЕТ СН'!$H$19</f>
        <v>2088.0918418400001</v>
      </c>
      <c r="H103" s="36">
        <f>SUMIFS(СВЦЭМ!$C$39:$C$758,СВЦЭМ!$A$39:$A$758,$A103,СВЦЭМ!$B$39:$B$758,H$83)+'СЕТ СН'!$H$9+СВЦЭМ!$D$10+'СЕТ СН'!$H$6-'СЕТ СН'!$H$19</f>
        <v>2050.4761771600001</v>
      </c>
      <c r="I103" s="36">
        <f>SUMIFS(СВЦЭМ!$C$39:$C$758,СВЦЭМ!$A$39:$A$758,$A103,СВЦЭМ!$B$39:$B$758,I$83)+'СЕТ СН'!$H$9+СВЦЭМ!$D$10+'СЕТ СН'!$H$6-'СЕТ СН'!$H$19</f>
        <v>1983.5711504799999</v>
      </c>
      <c r="J103" s="36">
        <f>SUMIFS(СВЦЭМ!$C$39:$C$758,СВЦЭМ!$A$39:$A$758,$A103,СВЦЭМ!$B$39:$B$758,J$83)+'СЕТ СН'!$H$9+СВЦЭМ!$D$10+'СЕТ СН'!$H$6-'СЕТ СН'!$H$19</f>
        <v>1965.02351559</v>
      </c>
      <c r="K103" s="36">
        <f>SUMIFS(СВЦЭМ!$C$39:$C$758,СВЦЭМ!$A$39:$A$758,$A103,СВЦЭМ!$B$39:$B$758,K$83)+'СЕТ СН'!$H$9+СВЦЭМ!$D$10+'СЕТ СН'!$H$6-'СЕТ СН'!$H$19</f>
        <v>1952.0021704399999</v>
      </c>
      <c r="L103" s="36">
        <f>SUMIFS(СВЦЭМ!$C$39:$C$758,СВЦЭМ!$A$39:$A$758,$A103,СВЦЭМ!$B$39:$B$758,L$83)+'СЕТ СН'!$H$9+СВЦЭМ!$D$10+'СЕТ СН'!$H$6-'СЕТ СН'!$H$19</f>
        <v>1937.47388346</v>
      </c>
      <c r="M103" s="36">
        <f>SUMIFS(СВЦЭМ!$C$39:$C$758,СВЦЭМ!$A$39:$A$758,$A103,СВЦЭМ!$B$39:$B$758,M$83)+'СЕТ СН'!$H$9+СВЦЭМ!$D$10+'СЕТ СН'!$H$6-'СЕТ СН'!$H$19</f>
        <v>1933.64163538</v>
      </c>
      <c r="N103" s="36">
        <f>SUMIFS(СВЦЭМ!$C$39:$C$758,СВЦЭМ!$A$39:$A$758,$A103,СВЦЭМ!$B$39:$B$758,N$83)+'СЕТ СН'!$H$9+СВЦЭМ!$D$10+'СЕТ СН'!$H$6-'СЕТ СН'!$H$19</f>
        <v>1937.5722346800001</v>
      </c>
      <c r="O103" s="36">
        <f>SUMIFS(СВЦЭМ!$C$39:$C$758,СВЦЭМ!$A$39:$A$758,$A103,СВЦЭМ!$B$39:$B$758,O$83)+'СЕТ СН'!$H$9+СВЦЭМ!$D$10+'СЕТ СН'!$H$6-'СЕТ СН'!$H$19</f>
        <v>1967.0233201199999</v>
      </c>
      <c r="P103" s="36">
        <f>SUMIFS(СВЦЭМ!$C$39:$C$758,СВЦЭМ!$A$39:$A$758,$A103,СВЦЭМ!$B$39:$B$758,P$83)+'СЕТ СН'!$H$9+СВЦЭМ!$D$10+'СЕТ СН'!$H$6-'СЕТ СН'!$H$19</f>
        <v>1975.41032245</v>
      </c>
      <c r="Q103" s="36">
        <f>SUMIFS(СВЦЭМ!$C$39:$C$758,СВЦЭМ!$A$39:$A$758,$A103,СВЦЭМ!$B$39:$B$758,Q$83)+'СЕТ СН'!$H$9+СВЦЭМ!$D$10+'СЕТ СН'!$H$6-'СЕТ СН'!$H$19</f>
        <v>1960.0282361699999</v>
      </c>
      <c r="R103" s="36">
        <f>SUMIFS(СВЦЭМ!$C$39:$C$758,СВЦЭМ!$A$39:$A$758,$A103,СВЦЭМ!$B$39:$B$758,R$83)+'СЕТ СН'!$H$9+СВЦЭМ!$D$10+'СЕТ СН'!$H$6-'СЕТ СН'!$H$19</f>
        <v>1961.89982141</v>
      </c>
      <c r="S103" s="36">
        <f>SUMIFS(СВЦЭМ!$C$39:$C$758,СВЦЭМ!$A$39:$A$758,$A103,СВЦЭМ!$B$39:$B$758,S$83)+'СЕТ СН'!$H$9+СВЦЭМ!$D$10+'СЕТ СН'!$H$6-'СЕТ СН'!$H$19</f>
        <v>1938.1799113699999</v>
      </c>
      <c r="T103" s="36">
        <f>SUMIFS(СВЦЭМ!$C$39:$C$758,СВЦЭМ!$A$39:$A$758,$A103,СВЦЭМ!$B$39:$B$758,T$83)+'СЕТ СН'!$H$9+СВЦЭМ!$D$10+'СЕТ СН'!$H$6-'СЕТ СН'!$H$19</f>
        <v>1890.2577600699999</v>
      </c>
      <c r="U103" s="36">
        <f>SUMIFS(СВЦЭМ!$C$39:$C$758,СВЦЭМ!$A$39:$A$758,$A103,СВЦЭМ!$B$39:$B$758,U$83)+'СЕТ СН'!$H$9+СВЦЭМ!$D$10+'СЕТ СН'!$H$6-'СЕТ СН'!$H$19</f>
        <v>1913.7233208800001</v>
      </c>
      <c r="V103" s="36">
        <f>SUMIFS(СВЦЭМ!$C$39:$C$758,СВЦЭМ!$A$39:$A$758,$A103,СВЦЭМ!$B$39:$B$758,V$83)+'СЕТ СН'!$H$9+СВЦЭМ!$D$10+'СЕТ СН'!$H$6-'СЕТ СН'!$H$19</f>
        <v>1919.3430157400001</v>
      </c>
      <c r="W103" s="36">
        <f>SUMIFS(СВЦЭМ!$C$39:$C$758,СВЦЭМ!$A$39:$A$758,$A103,СВЦЭМ!$B$39:$B$758,W$83)+'СЕТ СН'!$H$9+СВЦЭМ!$D$10+'СЕТ СН'!$H$6-'СЕТ СН'!$H$19</f>
        <v>1928.4788578999999</v>
      </c>
      <c r="X103" s="36">
        <f>SUMIFS(СВЦЭМ!$C$39:$C$758,СВЦЭМ!$A$39:$A$758,$A103,СВЦЭМ!$B$39:$B$758,X$83)+'СЕТ СН'!$H$9+СВЦЭМ!$D$10+'СЕТ СН'!$H$6-'СЕТ СН'!$H$19</f>
        <v>1946.75299569</v>
      </c>
      <c r="Y103" s="36">
        <f>SUMIFS(СВЦЭМ!$C$39:$C$758,СВЦЭМ!$A$39:$A$758,$A103,СВЦЭМ!$B$39:$B$758,Y$83)+'СЕТ СН'!$H$9+СВЦЭМ!$D$10+'СЕТ СН'!$H$6-'СЕТ СН'!$H$19</f>
        <v>1982.66219295</v>
      </c>
    </row>
    <row r="104" spans="1:25" ht="15.75" x14ac:dyDescent="0.2">
      <c r="A104" s="35">
        <f t="shared" si="2"/>
        <v>45617</v>
      </c>
      <c r="B104" s="36">
        <f>SUMIFS(СВЦЭМ!$C$39:$C$758,СВЦЭМ!$A$39:$A$758,$A104,СВЦЭМ!$B$39:$B$758,B$83)+'СЕТ СН'!$H$9+СВЦЭМ!$D$10+'СЕТ СН'!$H$6-'СЕТ СН'!$H$19</f>
        <v>2068.9383900500002</v>
      </c>
      <c r="C104" s="36">
        <f>SUMIFS(СВЦЭМ!$C$39:$C$758,СВЦЭМ!$A$39:$A$758,$A104,СВЦЭМ!$B$39:$B$758,C$83)+'СЕТ СН'!$H$9+СВЦЭМ!$D$10+'СЕТ СН'!$H$6-'СЕТ СН'!$H$19</f>
        <v>2121.9326359500001</v>
      </c>
      <c r="D104" s="36">
        <f>SUMIFS(СВЦЭМ!$C$39:$C$758,СВЦЭМ!$A$39:$A$758,$A104,СВЦЭМ!$B$39:$B$758,D$83)+'СЕТ СН'!$H$9+СВЦЭМ!$D$10+'СЕТ СН'!$H$6-'СЕТ СН'!$H$19</f>
        <v>2138.65007848</v>
      </c>
      <c r="E104" s="36">
        <f>SUMIFS(СВЦЭМ!$C$39:$C$758,СВЦЭМ!$A$39:$A$758,$A104,СВЦЭМ!$B$39:$B$758,E$83)+'СЕТ СН'!$H$9+СВЦЭМ!$D$10+'СЕТ СН'!$H$6-'СЕТ СН'!$H$19</f>
        <v>2154.80061024</v>
      </c>
      <c r="F104" s="36">
        <f>SUMIFS(СВЦЭМ!$C$39:$C$758,СВЦЭМ!$A$39:$A$758,$A104,СВЦЭМ!$B$39:$B$758,F$83)+'СЕТ СН'!$H$9+СВЦЭМ!$D$10+'СЕТ СН'!$H$6-'СЕТ СН'!$H$19</f>
        <v>2163.30205028</v>
      </c>
      <c r="G104" s="36">
        <f>SUMIFS(СВЦЭМ!$C$39:$C$758,СВЦЭМ!$A$39:$A$758,$A104,СВЦЭМ!$B$39:$B$758,G$83)+'СЕТ СН'!$H$9+СВЦЭМ!$D$10+'СЕТ СН'!$H$6-'СЕТ СН'!$H$19</f>
        <v>2126.6524735600001</v>
      </c>
      <c r="H104" s="36">
        <f>SUMIFS(СВЦЭМ!$C$39:$C$758,СВЦЭМ!$A$39:$A$758,$A104,СВЦЭМ!$B$39:$B$758,H$83)+'СЕТ СН'!$H$9+СВЦЭМ!$D$10+'СЕТ СН'!$H$6-'СЕТ СН'!$H$19</f>
        <v>2078.7986482599999</v>
      </c>
      <c r="I104" s="36">
        <f>SUMIFS(СВЦЭМ!$C$39:$C$758,СВЦЭМ!$A$39:$A$758,$A104,СВЦЭМ!$B$39:$B$758,I$83)+'СЕТ СН'!$H$9+СВЦЭМ!$D$10+'СЕТ СН'!$H$6-'СЕТ СН'!$H$19</f>
        <v>2019.4899312800001</v>
      </c>
      <c r="J104" s="36">
        <f>SUMIFS(СВЦЭМ!$C$39:$C$758,СВЦЭМ!$A$39:$A$758,$A104,СВЦЭМ!$B$39:$B$758,J$83)+'СЕТ СН'!$H$9+СВЦЭМ!$D$10+'СЕТ СН'!$H$6-'СЕТ СН'!$H$19</f>
        <v>1985.43621166</v>
      </c>
      <c r="K104" s="36">
        <f>SUMIFS(СВЦЭМ!$C$39:$C$758,СВЦЭМ!$A$39:$A$758,$A104,СВЦЭМ!$B$39:$B$758,K$83)+'СЕТ СН'!$H$9+СВЦЭМ!$D$10+'СЕТ СН'!$H$6-'СЕТ СН'!$H$19</f>
        <v>1994.61349335</v>
      </c>
      <c r="L104" s="36">
        <f>SUMIFS(СВЦЭМ!$C$39:$C$758,СВЦЭМ!$A$39:$A$758,$A104,СВЦЭМ!$B$39:$B$758,L$83)+'СЕТ СН'!$H$9+СВЦЭМ!$D$10+'СЕТ СН'!$H$6-'СЕТ СН'!$H$19</f>
        <v>1977.5377185299999</v>
      </c>
      <c r="M104" s="36">
        <f>SUMIFS(СВЦЭМ!$C$39:$C$758,СВЦЭМ!$A$39:$A$758,$A104,СВЦЭМ!$B$39:$B$758,M$83)+'СЕТ СН'!$H$9+СВЦЭМ!$D$10+'СЕТ СН'!$H$6-'СЕТ СН'!$H$19</f>
        <v>1997.1061727700001</v>
      </c>
      <c r="N104" s="36">
        <f>SUMIFS(СВЦЭМ!$C$39:$C$758,СВЦЭМ!$A$39:$A$758,$A104,СВЦЭМ!$B$39:$B$758,N$83)+'СЕТ СН'!$H$9+СВЦЭМ!$D$10+'СЕТ СН'!$H$6-'СЕТ СН'!$H$19</f>
        <v>2017.1239260299999</v>
      </c>
      <c r="O104" s="36">
        <f>SUMIFS(СВЦЭМ!$C$39:$C$758,СВЦЭМ!$A$39:$A$758,$A104,СВЦЭМ!$B$39:$B$758,O$83)+'СЕТ СН'!$H$9+СВЦЭМ!$D$10+'СЕТ СН'!$H$6-'СЕТ СН'!$H$19</f>
        <v>2011.4642381799999</v>
      </c>
      <c r="P104" s="36">
        <f>SUMIFS(СВЦЭМ!$C$39:$C$758,СВЦЭМ!$A$39:$A$758,$A104,СВЦЭМ!$B$39:$B$758,P$83)+'СЕТ СН'!$H$9+СВЦЭМ!$D$10+'СЕТ СН'!$H$6-'СЕТ СН'!$H$19</f>
        <v>2022.6163942000001</v>
      </c>
      <c r="Q104" s="36">
        <f>SUMIFS(СВЦЭМ!$C$39:$C$758,СВЦЭМ!$A$39:$A$758,$A104,СВЦЭМ!$B$39:$B$758,Q$83)+'СЕТ СН'!$H$9+СВЦЭМ!$D$10+'СЕТ СН'!$H$6-'СЕТ СН'!$H$19</f>
        <v>2018.9166102199999</v>
      </c>
      <c r="R104" s="36">
        <f>SUMIFS(СВЦЭМ!$C$39:$C$758,СВЦЭМ!$A$39:$A$758,$A104,СВЦЭМ!$B$39:$B$758,R$83)+'СЕТ СН'!$H$9+СВЦЭМ!$D$10+'СЕТ СН'!$H$6-'СЕТ СН'!$H$19</f>
        <v>2019.2991646200001</v>
      </c>
      <c r="S104" s="36">
        <f>SUMIFS(СВЦЭМ!$C$39:$C$758,СВЦЭМ!$A$39:$A$758,$A104,СВЦЭМ!$B$39:$B$758,S$83)+'СЕТ СН'!$H$9+СВЦЭМ!$D$10+'СЕТ СН'!$H$6-'СЕТ СН'!$H$19</f>
        <v>1989.83241653</v>
      </c>
      <c r="T104" s="36">
        <f>SUMIFS(СВЦЭМ!$C$39:$C$758,СВЦЭМ!$A$39:$A$758,$A104,СВЦЭМ!$B$39:$B$758,T$83)+'СЕТ СН'!$H$9+СВЦЭМ!$D$10+'СЕТ СН'!$H$6-'СЕТ СН'!$H$19</f>
        <v>1920.1436583899999</v>
      </c>
      <c r="U104" s="36">
        <f>SUMIFS(СВЦЭМ!$C$39:$C$758,СВЦЭМ!$A$39:$A$758,$A104,СВЦЭМ!$B$39:$B$758,U$83)+'СЕТ СН'!$H$9+СВЦЭМ!$D$10+'СЕТ СН'!$H$6-'СЕТ СН'!$H$19</f>
        <v>1948.86944178</v>
      </c>
      <c r="V104" s="36">
        <f>SUMIFS(СВЦЭМ!$C$39:$C$758,СВЦЭМ!$A$39:$A$758,$A104,СВЦЭМ!$B$39:$B$758,V$83)+'СЕТ СН'!$H$9+СВЦЭМ!$D$10+'СЕТ СН'!$H$6-'СЕТ СН'!$H$19</f>
        <v>1969.90009059</v>
      </c>
      <c r="W104" s="36">
        <f>SUMIFS(СВЦЭМ!$C$39:$C$758,СВЦЭМ!$A$39:$A$758,$A104,СВЦЭМ!$B$39:$B$758,W$83)+'СЕТ СН'!$H$9+СВЦЭМ!$D$10+'СЕТ СН'!$H$6-'СЕТ СН'!$H$19</f>
        <v>1978.21865538</v>
      </c>
      <c r="X104" s="36">
        <f>SUMIFS(СВЦЭМ!$C$39:$C$758,СВЦЭМ!$A$39:$A$758,$A104,СВЦЭМ!$B$39:$B$758,X$83)+'СЕТ СН'!$H$9+СВЦЭМ!$D$10+'СЕТ СН'!$H$6-'СЕТ СН'!$H$19</f>
        <v>1987.957727</v>
      </c>
      <c r="Y104" s="36">
        <f>SUMIFS(СВЦЭМ!$C$39:$C$758,СВЦЭМ!$A$39:$A$758,$A104,СВЦЭМ!$B$39:$B$758,Y$83)+'СЕТ СН'!$H$9+СВЦЭМ!$D$10+'СЕТ СН'!$H$6-'СЕТ СН'!$H$19</f>
        <v>2024.14245549</v>
      </c>
    </row>
    <row r="105" spans="1:25" ht="15.75" x14ac:dyDescent="0.2">
      <c r="A105" s="35">
        <f t="shared" si="2"/>
        <v>45618</v>
      </c>
      <c r="B105" s="36">
        <f>SUMIFS(СВЦЭМ!$C$39:$C$758,СВЦЭМ!$A$39:$A$758,$A105,СВЦЭМ!$B$39:$B$758,B$83)+'СЕТ СН'!$H$9+СВЦЭМ!$D$10+'СЕТ СН'!$H$6-'СЕТ СН'!$H$19</f>
        <v>2102.9686980400002</v>
      </c>
      <c r="C105" s="36">
        <f>SUMIFS(СВЦЭМ!$C$39:$C$758,СВЦЭМ!$A$39:$A$758,$A105,СВЦЭМ!$B$39:$B$758,C$83)+'СЕТ СН'!$H$9+СВЦЭМ!$D$10+'СЕТ СН'!$H$6-'СЕТ СН'!$H$19</f>
        <v>2125.9603819700001</v>
      </c>
      <c r="D105" s="36">
        <f>SUMIFS(СВЦЭМ!$C$39:$C$758,СВЦЭМ!$A$39:$A$758,$A105,СВЦЭМ!$B$39:$B$758,D$83)+'СЕТ СН'!$H$9+СВЦЭМ!$D$10+'СЕТ СН'!$H$6-'СЕТ СН'!$H$19</f>
        <v>2135.03670513</v>
      </c>
      <c r="E105" s="36">
        <f>SUMIFS(СВЦЭМ!$C$39:$C$758,СВЦЭМ!$A$39:$A$758,$A105,СВЦЭМ!$B$39:$B$758,E$83)+'СЕТ СН'!$H$9+СВЦЭМ!$D$10+'СЕТ СН'!$H$6-'СЕТ СН'!$H$19</f>
        <v>2128.83097778</v>
      </c>
      <c r="F105" s="36">
        <f>SUMIFS(СВЦЭМ!$C$39:$C$758,СВЦЭМ!$A$39:$A$758,$A105,СВЦЭМ!$B$39:$B$758,F$83)+'СЕТ СН'!$H$9+СВЦЭМ!$D$10+'СЕТ СН'!$H$6-'СЕТ СН'!$H$19</f>
        <v>2130.8843475799999</v>
      </c>
      <c r="G105" s="36">
        <f>SUMIFS(СВЦЭМ!$C$39:$C$758,СВЦЭМ!$A$39:$A$758,$A105,СВЦЭМ!$B$39:$B$758,G$83)+'СЕТ СН'!$H$9+СВЦЭМ!$D$10+'СЕТ СН'!$H$6-'СЕТ СН'!$H$19</f>
        <v>2121.8413563700001</v>
      </c>
      <c r="H105" s="36">
        <f>SUMIFS(СВЦЭМ!$C$39:$C$758,СВЦЭМ!$A$39:$A$758,$A105,СВЦЭМ!$B$39:$B$758,H$83)+'СЕТ СН'!$H$9+СВЦЭМ!$D$10+'СЕТ СН'!$H$6-'СЕТ СН'!$H$19</f>
        <v>2122.8130991500002</v>
      </c>
      <c r="I105" s="36">
        <f>SUMIFS(СВЦЭМ!$C$39:$C$758,СВЦЭМ!$A$39:$A$758,$A105,СВЦЭМ!$B$39:$B$758,I$83)+'СЕТ СН'!$H$9+СВЦЭМ!$D$10+'СЕТ СН'!$H$6-'СЕТ СН'!$H$19</f>
        <v>2024.90841783</v>
      </c>
      <c r="J105" s="36">
        <f>SUMIFS(СВЦЭМ!$C$39:$C$758,СВЦЭМ!$A$39:$A$758,$A105,СВЦЭМ!$B$39:$B$758,J$83)+'СЕТ СН'!$H$9+СВЦЭМ!$D$10+'СЕТ СН'!$H$6-'СЕТ СН'!$H$19</f>
        <v>1993.77570827</v>
      </c>
      <c r="K105" s="36">
        <f>SUMIFS(СВЦЭМ!$C$39:$C$758,СВЦЭМ!$A$39:$A$758,$A105,СВЦЭМ!$B$39:$B$758,K$83)+'СЕТ СН'!$H$9+СВЦЭМ!$D$10+'СЕТ СН'!$H$6-'СЕТ СН'!$H$19</f>
        <v>2002.2934210599999</v>
      </c>
      <c r="L105" s="36">
        <f>SUMIFS(СВЦЭМ!$C$39:$C$758,СВЦЭМ!$A$39:$A$758,$A105,СВЦЭМ!$B$39:$B$758,L$83)+'СЕТ СН'!$H$9+СВЦЭМ!$D$10+'СЕТ СН'!$H$6-'СЕТ СН'!$H$19</f>
        <v>1984.6444500299999</v>
      </c>
      <c r="M105" s="36">
        <f>SUMIFS(СВЦЭМ!$C$39:$C$758,СВЦЭМ!$A$39:$A$758,$A105,СВЦЭМ!$B$39:$B$758,M$83)+'СЕТ СН'!$H$9+СВЦЭМ!$D$10+'СЕТ СН'!$H$6-'СЕТ СН'!$H$19</f>
        <v>2008.7928000899999</v>
      </c>
      <c r="N105" s="36">
        <f>SUMIFS(СВЦЭМ!$C$39:$C$758,СВЦЭМ!$A$39:$A$758,$A105,СВЦЭМ!$B$39:$B$758,N$83)+'СЕТ СН'!$H$9+СВЦЭМ!$D$10+'СЕТ СН'!$H$6-'СЕТ СН'!$H$19</f>
        <v>2042.8946953699999</v>
      </c>
      <c r="O105" s="36">
        <f>SUMIFS(СВЦЭМ!$C$39:$C$758,СВЦЭМ!$A$39:$A$758,$A105,СВЦЭМ!$B$39:$B$758,O$83)+'СЕТ СН'!$H$9+СВЦЭМ!$D$10+'СЕТ СН'!$H$6-'СЕТ СН'!$H$19</f>
        <v>2032.95679885</v>
      </c>
      <c r="P105" s="36">
        <f>SUMIFS(СВЦЭМ!$C$39:$C$758,СВЦЭМ!$A$39:$A$758,$A105,СВЦЭМ!$B$39:$B$758,P$83)+'СЕТ СН'!$H$9+СВЦЭМ!$D$10+'СЕТ СН'!$H$6-'СЕТ СН'!$H$19</f>
        <v>2058.7807136800002</v>
      </c>
      <c r="Q105" s="36">
        <f>SUMIFS(СВЦЭМ!$C$39:$C$758,СВЦЭМ!$A$39:$A$758,$A105,СВЦЭМ!$B$39:$B$758,Q$83)+'СЕТ СН'!$H$9+СВЦЭМ!$D$10+'СЕТ СН'!$H$6-'СЕТ СН'!$H$19</f>
        <v>2063.87198399</v>
      </c>
      <c r="R105" s="36">
        <f>SUMIFS(СВЦЭМ!$C$39:$C$758,СВЦЭМ!$A$39:$A$758,$A105,СВЦЭМ!$B$39:$B$758,R$83)+'СЕТ СН'!$H$9+СВЦЭМ!$D$10+'СЕТ СН'!$H$6-'СЕТ СН'!$H$19</f>
        <v>2056.9022374700003</v>
      </c>
      <c r="S105" s="36">
        <f>SUMIFS(СВЦЭМ!$C$39:$C$758,СВЦЭМ!$A$39:$A$758,$A105,СВЦЭМ!$B$39:$B$758,S$83)+'СЕТ СН'!$H$9+СВЦЭМ!$D$10+'СЕТ СН'!$H$6-'СЕТ СН'!$H$19</f>
        <v>2015.95976122</v>
      </c>
      <c r="T105" s="36">
        <f>SUMIFS(СВЦЭМ!$C$39:$C$758,СВЦЭМ!$A$39:$A$758,$A105,СВЦЭМ!$B$39:$B$758,T$83)+'СЕТ СН'!$H$9+СВЦЭМ!$D$10+'СЕТ СН'!$H$6-'СЕТ СН'!$H$19</f>
        <v>1927.7452694900001</v>
      </c>
      <c r="U105" s="36">
        <f>SUMIFS(СВЦЭМ!$C$39:$C$758,СВЦЭМ!$A$39:$A$758,$A105,СВЦЭМ!$B$39:$B$758,U$83)+'СЕТ СН'!$H$9+СВЦЭМ!$D$10+'СЕТ СН'!$H$6-'СЕТ СН'!$H$19</f>
        <v>1958.4898154699999</v>
      </c>
      <c r="V105" s="36">
        <f>SUMIFS(СВЦЭМ!$C$39:$C$758,СВЦЭМ!$A$39:$A$758,$A105,СВЦЭМ!$B$39:$B$758,V$83)+'СЕТ СН'!$H$9+СВЦЭМ!$D$10+'СЕТ СН'!$H$6-'СЕТ СН'!$H$19</f>
        <v>1981.7453831099999</v>
      </c>
      <c r="W105" s="36">
        <f>SUMIFS(СВЦЭМ!$C$39:$C$758,СВЦЭМ!$A$39:$A$758,$A105,СВЦЭМ!$B$39:$B$758,W$83)+'СЕТ СН'!$H$9+СВЦЭМ!$D$10+'СЕТ СН'!$H$6-'СЕТ СН'!$H$19</f>
        <v>1987.26718873</v>
      </c>
      <c r="X105" s="36">
        <f>SUMIFS(СВЦЭМ!$C$39:$C$758,СВЦЭМ!$A$39:$A$758,$A105,СВЦЭМ!$B$39:$B$758,X$83)+'СЕТ СН'!$H$9+СВЦЭМ!$D$10+'СЕТ СН'!$H$6-'СЕТ СН'!$H$19</f>
        <v>1988.5854563099999</v>
      </c>
      <c r="Y105" s="36">
        <f>SUMIFS(СВЦЭМ!$C$39:$C$758,СВЦЭМ!$A$39:$A$758,$A105,СВЦЭМ!$B$39:$B$758,Y$83)+'СЕТ СН'!$H$9+СВЦЭМ!$D$10+'СЕТ СН'!$H$6-'СЕТ СН'!$H$19</f>
        <v>2043.73631116</v>
      </c>
    </row>
    <row r="106" spans="1:25" ht="15.75" x14ac:dyDescent="0.2">
      <c r="A106" s="35">
        <f t="shared" si="2"/>
        <v>45619</v>
      </c>
      <c r="B106" s="36">
        <f>SUMIFS(СВЦЭМ!$C$39:$C$758,СВЦЭМ!$A$39:$A$758,$A106,СВЦЭМ!$B$39:$B$758,B$83)+'СЕТ СН'!$H$9+СВЦЭМ!$D$10+'СЕТ СН'!$H$6-'СЕТ СН'!$H$19</f>
        <v>2074.1794612500003</v>
      </c>
      <c r="C106" s="36">
        <f>SUMIFS(СВЦЭМ!$C$39:$C$758,СВЦЭМ!$A$39:$A$758,$A106,СВЦЭМ!$B$39:$B$758,C$83)+'СЕТ СН'!$H$9+СВЦЭМ!$D$10+'СЕТ СН'!$H$6-'СЕТ СН'!$H$19</f>
        <v>2052.7067271300002</v>
      </c>
      <c r="D106" s="36">
        <f>SUMIFS(СВЦЭМ!$C$39:$C$758,СВЦЭМ!$A$39:$A$758,$A106,СВЦЭМ!$B$39:$B$758,D$83)+'СЕТ СН'!$H$9+СВЦЭМ!$D$10+'СЕТ СН'!$H$6-'СЕТ СН'!$H$19</f>
        <v>2070.4228464000003</v>
      </c>
      <c r="E106" s="36">
        <f>SUMIFS(СВЦЭМ!$C$39:$C$758,СВЦЭМ!$A$39:$A$758,$A106,СВЦЭМ!$B$39:$B$758,E$83)+'СЕТ СН'!$H$9+СВЦЭМ!$D$10+'СЕТ СН'!$H$6-'СЕТ СН'!$H$19</f>
        <v>2088.3126106499999</v>
      </c>
      <c r="F106" s="36">
        <f>SUMIFS(СВЦЭМ!$C$39:$C$758,СВЦЭМ!$A$39:$A$758,$A106,СВЦЭМ!$B$39:$B$758,F$83)+'СЕТ СН'!$H$9+СВЦЭМ!$D$10+'СЕТ СН'!$H$6-'СЕТ СН'!$H$19</f>
        <v>2090.5833962900001</v>
      </c>
      <c r="G106" s="36">
        <f>SUMIFS(СВЦЭМ!$C$39:$C$758,СВЦЭМ!$A$39:$A$758,$A106,СВЦЭМ!$B$39:$B$758,G$83)+'СЕТ СН'!$H$9+СВЦЭМ!$D$10+'СЕТ СН'!$H$6-'СЕТ СН'!$H$19</f>
        <v>2075.54805554</v>
      </c>
      <c r="H106" s="36">
        <f>SUMIFS(СВЦЭМ!$C$39:$C$758,СВЦЭМ!$A$39:$A$758,$A106,СВЦЭМ!$B$39:$B$758,H$83)+'СЕТ СН'!$H$9+СВЦЭМ!$D$10+'СЕТ СН'!$H$6-'СЕТ СН'!$H$19</f>
        <v>2057.60325044</v>
      </c>
      <c r="I106" s="36">
        <f>SUMIFS(СВЦЭМ!$C$39:$C$758,СВЦЭМ!$A$39:$A$758,$A106,СВЦЭМ!$B$39:$B$758,I$83)+'СЕТ СН'!$H$9+СВЦЭМ!$D$10+'СЕТ СН'!$H$6-'СЕТ СН'!$H$19</f>
        <v>2047.2053524299999</v>
      </c>
      <c r="J106" s="36">
        <f>SUMIFS(СВЦЭМ!$C$39:$C$758,СВЦЭМ!$A$39:$A$758,$A106,СВЦЭМ!$B$39:$B$758,J$83)+'СЕТ СН'!$H$9+СВЦЭМ!$D$10+'СЕТ СН'!$H$6-'СЕТ СН'!$H$19</f>
        <v>2006.7860457199999</v>
      </c>
      <c r="K106" s="36">
        <f>SUMIFS(СВЦЭМ!$C$39:$C$758,СВЦЭМ!$A$39:$A$758,$A106,СВЦЭМ!$B$39:$B$758,K$83)+'СЕТ СН'!$H$9+СВЦЭМ!$D$10+'СЕТ СН'!$H$6-'СЕТ СН'!$H$19</f>
        <v>1947.8769267299999</v>
      </c>
      <c r="L106" s="36">
        <f>SUMIFS(СВЦЭМ!$C$39:$C$758,СВЦЭМ!$A$39:$A$758,$A106,СВЦЭМ!$B$39:$B$758,L$83)+'СЕТ СН'!$H$9+СВЦЭМ!$D$10+'СЕТ СН'!$H$6-'СЕТ СН'!$H$19</f>
        <v>1902.4231692799999</v>
      </c>
      <c r="M106" s="36">
        <f>SUMIFS(СВЦЭМ!$C$39:$C$758,СВЦЭМ!$A$39:$A$758,$A106,СВЦЭМ!$B$39:$B$758,M$83)+'СЕТ СН'!$H$9+СВЦЭМ!$D$10+'СЕТ СН'!$H$6-'СЕТ СН'!$H$19</f>
        <v>1906.5491380399999</v>
      </c>
      <c r="N106" s="36">
        <f>SUMIFS(СВЦЭМ!$C$39:$C$758,СВЦЭМ!$A$39:$A$758,$A106,СВЦЭМ!$B$39:$B$758,N$83)+'СЕТ СН'!$H$9+СВЦЭМ!$D$10+'СЕТ СН'!$H$6-'СЕТ СН'!$H$19</f>
        <v>1916.71864428</v>
      </c>
      <c r="O106" s="36">
        <f>SUMIFS(СВЦЭМ!$C$39:$C$758,СВЦЭМ!$A$39:$A$758,$A106,СВЦЭМ!$B$39:$B$758,O$83)+'СЕТ СН'!$H$9+СВЦЭМ!$D$10+'СЕТ СН'!$H$6-'СЕТ СН'!$H$19</f>
        <v>1920.60101936</v>
      </c>
      <c r="P106" s="36">
        <f>SUMIFS(СВЦЭМ!$C$39:$C$758,СВЦЭМ!$A$39:$A$758,$A106,СВЦЭМ!$B$39:$B$758,P$83)+'СЕТ СН'!$H$9+СВЦЭМ!$D$10+'СЕТ СН'!$H$6-'СЕТ СН'!$H$19</f>
        <v>1927.0331964100001</v>
      </c>
      <c r="Q106" s="36">
        <f>SUMIFS(СВЦЭМ!$C$39:$C$758,СВЦЭМ!$A$39:$A$758,$A106,СВЦЭМ!$B$39:$B$758,Q$83)+'СЕТ СН'!$H$9+СВЦЭМ!$D$10+'СЕТ СН'!$H$6-'СЕТ СН'!$H$19</f>
        <v>1941.78551281</v>
      </c>
      <c r="R106" s="36">
        <f>SUMIFS(СВЦЭМ!$C$39:$C$758,СВЦЭМ!$A$39:$A$758,$A106,СВЦЭМ!$B$39:$B$758,R$83)+'СЕТ СН'!$H$9+СВЦЭМ!$D$10+'СЕТ СН'!$H$6-'СЕТ СН'!$H$19</f>
        <v>1952.45964101</v>
      </c>
      <c r="S106" s="36">
        <f>SUMIFS(СВЦЭМ!$C$39:$C$758,СВЦЭМ!$A$39:$A$758,$A106,СВЦЭМ!$B$39:$B$758,S$83)+'СЕТ СН'!$H$9+СВЦЭМ!$D$10+'СЕТ СН'!$H$6-'СЕТ СН'!$H$19</f>
        <v>1916.29039496</v>
      </c>
      <c r="T106" s="36">
        <f>SUMIFS(СВЦЭМ!$C$39:$C$758,СВЦЭМ!$A$39:$A$758,$A106,СВЦЭМ!$B$39:$B$758,T$83)+'СЕТ СН'!$H$9+СВЦЭМ!$D$10+'СЕТ СН'!$H$6-'СЕТ СН'!$H$19</f>
        <v>1888.05997157</v>
      </c>
      <c r="U106" s="36">
        <f>SUMIFS(СВЦЭМ!$C$39:$C$758,СВЦЭМ!$A$39:$A$758,$A106,СВЦЭМ!$B$39:$B$758,U$83)+'СЕТ СН'!$H$9+СВЦЭМ!$D$10+'СЕТ СН'!$H$6-'СЕТ СН'!$H$19</f>
        <v>1902.7166521699999</v>
      </c>
      <c r="V106" s="36">
        <f>SUMIFS(СВЦЭМ!$C$39:$C$758,СВЦЭМ!$A$39:$A$758,$A106,СВЦЭМ!$B$39:$B$758,V$83)+'СЕТ СН'!$H$9+СВЦЭМ!$D$10+'СЕТ СН'!$H$6-'СЕТ СН'!$H$19</f>
        <v>1934.4185554799999</v>
      </c>
      <c r="W106" s="36">
        <f>SUMIFS(СВЦЭМ!$C$39:$C$758,СВЦЭМ!$A$39:$A$758,$A106,СВЦЭМ!$B$39:$B$758,W$83)+'СЕТ СН'!$H$9+СВЦЭМ!$D$10+'СЕТ СН'!$H$6-'СЕТ СН'!$H$19</f>
        <v>1947.61917103</v>
      </c>
      <c r="X106" s="36">
        <f>SUMIFS(СВЦЭМ!$C$39:$C$758,СВЦЭМ!$A$39:$A$758,$A106,СВЦЭМ!$B$39:$B$758,X$83)+'СЕТ СН'!$H$9+СВЦЭМ!$D$10+'СЕТ СН'!$H$6-'СЕТ СН'!$H$19</f>
        <v>1958.81051617</v>
      </c>
      <c r="Y106" s="36">
        <f>SUMIFS(СВЦЭМ!$C$39:$C$758,СВЦЭМ!$A$39:$A$758,$A106,СВЦЭМ!$B$39:$B$758,Y$83)+'СЕТ СН'!$H$9+СВЦЭМ!$D$10+'СЕТ СН'!$H$6-'СЕТ СН'!$H$19</f>
        <v>1979.46499518</v>
      </c>
    </row>
    <row r="107" spans="1:25" ht="15.75" x14ac:dyDescent="0.2">
      <c r="A107" s="35">
        <f t="shared" si="2"/>
        <v>45620</v>
      </c>
      <c r="B107" s="36">
        <f>SUMIFS(СВЦЭМ!$C$39:$C$758,СВЦЭМ!$A$39:$A$758,$A107,СВЦЭМ!$B$39:$B$758,B$83)+'СЕТ СН'!$H$9+СВЦЭМ!$D$10+'СЕТ СН'!$H$6-'СЕТ СН'!$H$19</f>
        <v>1951.8897217700001</v>
      </c>
      <c r="C107" s="36">
        <f>SUMIFS(СВЦЭМ!$C$39:$C$758,СВЦЭМ!$A$39:$A$758,$A107,СВЦЭМ!$B$39:$B$758,C$83)+'СЕТ СН'!$H$9+СВЦЭМ!$D$10+'СЕТ СН'!$H$6-'СЕТ СН'!$H$19</f>
        <v>1966.5216738399999</v>
      </c>
      <c r="D107" s="36">
        <f>SUMIFS(СВЦЭМ!$C$39:$C$758,СВЦЭМ!$A$39:$A$758,$A107,СВЦЭМ!$B$39:$B$758,D$83)+'СЕТ СН'!$H$9+СВЦЭМ!$D$10+'СЕТ СН'!$H$6-'СЕТ СН'!$H$19</f>
        <v>1989.14684704</v>
      </c>
      <c r="E107" s="36">
        <f>SUMIFS(СВЦЭМ!$C$39:$C$758,СВЦЭМ!$A$39:$A$758,$A107,СВЦЭМ!$B$39:$B$758,E$83)+'СЕТ СН'!$H$9+СВЦЭМ!$D$10+'СЕТ СН'!$H$6-'СЕТ СН'!$H$19</f>
        <v>2009.26165145</v>
      </c>
      <c r="F107" s="36">
        <f>SUMIFS(СВЦЭМ!$C$39:$C$758,СВЦЭМ!$A$39:$A$758,$A107,СВЦЭМ!$B$39:$B$758,F$83)+'СЕТ СН'!$H$9+СВЦЭМ!$D$10+'СЕТ СН'!$H$6-'СЕТ СН'!$H$19</f>
        <v>2011.86869628</v>
      </c>
      <c r="G107" s="36">
        <f>SUMIFS(СВЦЭМ!$C$39:$C$758,СВЦЭМ!$A$39:$A$758,$A107,СВЦЭМ!$B$39:$B$758,G$83)+'СЕТ СН'!$H$9+СВЦЭМ!$D$10+'СЕТ СН'!$H$6-'СЕТ СН'!$H$19</f>
        <v>1989.31011332</v>
      </c>
      <c r="H107" s="36">
        <f>SUMIFS(СВЦЭМ!$C$39:$C$758,СВЦЭМ!$A$39:$A$758,$A107,СВЦЭМ!$B$39:$B$758,H$83)+'СЕТ СН'!$H$9+СВЦЭМ!$D$10+'СЕТ СН'!$H$6-'СЕТ СН'!$H$19</f>
        <v>2029.2440658999999</v>
      </c>
      <c r="I107" s="36">
        <f>SUMIFS(СВЦЭМ!$C$39:$C$758,СВЦЭМ!$A$39:$A$758,$A107,СВЦЭМ!$B$39:$B$758,I$83)+'СЕТ СН'!$H$9+СВЦЭМ!$D$10+'СЕТ СН'!$H$6-'СЕТ СН'!$H$19</f>
        <v>2003.87449036</v>
      </c>
      <c r="J107" s="36">
        <f>SUMIFS(СВЦЭМ!$C$39:$C$758,СВЦЭМ!$A$39:$A$758,$A107,СВЦЭМ!$B$39:$B$758,J$83)+'СЕТ СН'!$H$9+СВЦЭМ!$D$10+'СЕТ СН'!$H$6-'СЕТ СН'!$H$19</f>
        <v>1969.8489047799999</v>
      </c>
      <c r="K107" s="36">
        <f>SUMIFS(СВЦЭМ!$C$39:$C$758,СВЦЭМ!$A$39:$A$758,$A107,СВЦЭМ!$B$39:$B$758,K$83)+'СЕТ СН'!$H$9+СВЦЭМ!$D$10+'СЕТ СН'!$H$6-'СЕТ СН'!$H$19</f>
        <v>1884.4104613499999</v>
      </c>
      <c r="L107" s="36">
        <f>SUMIFS(СВЦЭМ!$C$39:$C$758,СВЦЭМ!$A$39:$A$758,$A107,СВЦЭМ!$B$39:$B$758,L$83)+'СЕТ СН'!$H$9+СВЦЭМ!$D$10+'СЕТ СН'!$H$6-'СЕТ СН'!$H$19</f>
        <v>1854.42749082</v>
      </c>
      <c r="M107" s="36">
        <f>SUMIFS(СВЦЭМ!$C$39:$C$758,СВЦЭМ!$A$39:$A$758,$A107,СВЦЭМ!$B$39:$B$758,M$83)+'СЕТ СН'!$H$9+СВЦЭМ!$D$10+'СЕТ СН'!$H$6-'СЕТ СН'!$H$19</f>
        <v>1844.53575922</v>
      </c>
      <c r="N107" s="36">
        <f>SUMIFS(СВЦЭМ!$C$39:$C$758,СВЦЭМ!$A$39:$A$758,$A107,СВЦЭМ!$B$39:$B$758,N$83)+'СЕТ СН'!$H$9+СВЦЭМ!$D$10+'СЕТ СН'!$H$6-'СЕТ СН'!$H$19</f>
        <v>1863.3952636399999</v>
      </c>
      <c r="O107" s="36">
        <f>SUMIFS(СВЦЭМ!$C$39:$C$758,СВЦЭМ!$A$39:$A$758,$A107,СВЦЭМ!$B$39:$B$758,O$83)+'СЕТ СН'!$H$9+СВЦЭМ!$D$10+'СЕТ СН'!$H$6-'СЕТ СН'!$H$19</f>
        <v>1881.89641981</v>
      </c>
      <c r="P107" s="36">
        <f>SUMIFS(СВЦЭМ!$C$39:$C$758,СВЦЭМ!$A$39:$A$758,$A107,СВЦЭМ!$B$39:$B$758,P$83)+'СЕТ СН'!$H$9+СВЦЭМ!$D$10+'СЕТ СН'!$H$6-'СЕТ СН'!$H$19</f>
        <v>1888.07324281</v>
      </c>
      <c r="Q107" s="36">
        <f>SUMIFS(СВЦЭМ!$C$39:$C$758,СВЦЭМ!$A$39:$A$758,$A107,СВЦЭМ!$B$39:$B$758,Q$83)+'СЕТ СН'!$H$9+СВЦЭМ!$D$10+'СЕТ СН'!$H$6-'СЕТ СН'!$H$19</f>
        <v>1897.3520639199999</v>
      </c>
      <c r="R107" s="36">
        <f>SUMIFS(СВЦЭМ!$C$39:$C$758,СВЦЭМ!$A$39:$A$758,$A107,СВЦЭМ!$B$39:$B$758,R$83)+'СЕТ СН'!$H$9+СВЦЭМ!$D$10+'СЕТ СН'!$H$6-'СЕТ СН'!$H$19</f>
        <v>1886.41561935</v>
      </c>
      <c r="S107" s="36">
        <f>SUMIFS(СВЦЭМ!$C$39:$C$758,СВЦЭМ!$A$39:$A$758,$A107,СВЦЭМ!$B$39:$B$758,S$83)+'СЕТ СН'!$H$9+СВЦЭМ!$D$10+'СЕТ СН'!$H$6-'СЕТ СН'!$H$19</f>
        <v>1837.6921842199999</v>
      </c>
      <c r="T107" s="36">
        <f>SUMIFS(СВЦЭМ!$C$39:$C$758,СВЦЭМ!$A$39:$A$758,$A107,СВЦЭМ!$B$39:$B$758,T$83)+'СЕТ СН'!$H$9+СВЦЭМ!$D$10+'СЕТ СН'!$H$6-'СЕТ СН'!$H$19</f>
        <v>1781.3581535199999</v>
      </c>
      <c r="U107" s="36">
        <f>SUMIFS(СВЦЭМ!$C$39:$C$758,СВЦЭМ!$A$39:$A$758,$A107,СВЦЭМ!$B$39:$B$758,U$83)+'СЕТ СН'!$H$9+СВЦЭМ!$D$10+'СЕТ СН'!$H$6-'СЕТ СН'!$H$19</f>
        <v>1783.03656017</v>
      </c>
      <c r="V107" s="36">
        <f>SUMIFS(СВЦЭМ!$C$39:$C$758,СВЦЭМ!$A$39:$A$758,$A107,СВЦЭМ!$B$39:$B$758,V$83)+'СЕТ СН'!$H$9+СВЦЭМ!$D$10+'СЕТ СН'!$H$6-'СЕТ СН'!$H$19</f>
        <v>1803.8921427799999</v>
      </c>
      <c r="W107" s="36">
        <f>SUMIFS(СВЦЭМ!$C$39:$C$758,СВЦЭМ!$A$39:$A$758,$A107,СВЦЭМ!$B$39:$B$758,W$83)+'СЕТ СН'!$H$9+СВЦЭМ!$D$10+'СЕТ СН'!$H$6-'СЕТ СН'!$H$19</f>
        <v>1822.8625615199999</v>
      </c>
      <c r="X107" s="36">
        <f>SUMIFS(СВЦЭМ!$C$39:$C$758,СВЦЭМ!$A$39:$A$758,$A107,СВЦЭМ!$B$39:$B$758,X$83)+'СЕТ СН'!$H$9+СВЦЭМ!$D$10+'СЕТ СН'!$H$6-'СЕТ СН'!$H$19</f>
        <v>1850.7060675299999</v>
      </c>
      <c r="Y107" s="36">
        <f>SUMIFS(СВЦЭМ!$C$39:$C$758,СВЦЭМ!$A$39:$A$758,$A107,СВЦЭМ!$B$39:$B$758,Y$83)+'СЕТ СН'!$H$9+СВЦЭМ!$D$10+'СЕТ СН'!$H$6-'СЕТ СН'!$H$19</f>
        <v>1905.2126588199999</v>
      </c>
    </row>
    <row r="108" spans="1:25" ht="15.75" x14ac:dyDescent="0.2">
      <c r="A108" s="35">
        <f t="shared" si="2"/>
        <v>45621</v>
      </c>
      <c r="B108" s="36">
        <f>SUMIFS(СВЦЭМ!$C$39:$C$758,СВЦЭМ!$A$39:$A$758,$A108,СВЦЭМ!$B$39:$B$758,B$83)+'СЕТ СН'!$H$9+СВЦЭМ!$D$10+'СЕТ СН'!$H$6-'СЕТ СН'!$H$19</f>
        <v>1953.1884731</v>
      </c>
      <c r="C108" s="36">
        <f>SUMIFS(СВЦЭМ!$C$39:$C$758,СВЦЭМ!$A$39:$A$758,$A108,СВЦЭМ!$B$39:$B$758,C$83)+'СЕТ СН'!$H$9+СВЦЭМ!$D$10+'СЕТ СН'!$H$6-'СЕТ СН'!$H$19</f>
        <v>2011.28188937</v>
      </c>
      <c r="D108" s="36">
        <f>SUMIFS(СВЦЭМ!$C$39:$C$758,СВЦЭМ!$A$39:$A$758,$A108,СВЦЭМ!$B$39:$B$758,D$83)+'СЕТ СН'!$H$9+СВЦЭМ!$D$10+'СЕТ СН'!$H$6-'СЕТ СН'!$H$19</f>
        <v>2040.97496821</v>
      </c>
      <c r="E108" s="36">
        <f>SUMIFS(СВЦЭМ!$C$39:$C$758,СВЦЭМ!$A$39:$A$758,$A108,СВЦЭМ!$B$39:$B$758,E$83)+'СЕТ СН'!$H$9+СВЦЭМ!$D$10+'СЕТ СН'!$H$6-'СЕТ СН'!$H$19</f>
        <v>2057.54394275</v>
      </c>
      <c r="F108" s="36">
        <f>SUMIFS(СВЦЭМ!$C$39:$C$758,СВЦЭМ!$A$39:$A$758,$A108,СВЦЭМ!$B$39:$B$758,F$83)+'СЕТ СН'!$H$9+СВЦЭМ!$D$10+'СЕТ СН'!$H$6-'СЕТ СН'!$H$19</f>
        <v>2044.0171195</v>
      </c>
      <c r="G108" s="36">
        <f>SUMIFS(СВЦЭМ!$C$39:$C$758,СВЦЭМ!$A$39:$A$758,$A108,СВЦЭМ!$B$39:$B$758,G$83)+'СЕТ СН'!$H$9+СВЦЭМ!$D$10+'СЕТ СН'!$H$6-'СЕТ СН'!$H$19</f>
        <v>2015.5879489199999</v>
      </c>
      <c r="H108" s="36">
        <f>SUMIFS(СВЦЭМ!$C$39:$C$758,СВЦЭМ!$A$39:$A$758,$A108,СВЦЭМ!$B$39:$B$758,H$83)+'СЕТ СН'!$H$9+СВЦЭМ!$D$10+'СЕТ СН'!$H$6-'СЕТ СН'!$H$19</f>
        <v>1985.4123230499999</v>
      </c>
      <c r="I108" s="36">
        <f>SUMIFS(СВЦЭМ!$C$39:$C$758,СВЦЭМ!$A$39:$A$758,$A108,СВЦЭМ!$B$39:$B$758,I$83)+'СЕТ СН'!$H$9+СВЦЭМ!$D$10+'СЕТ СН'!$H$6-'СЕТ СН'!$H$19</f>
        <v>1940.05137698</v>
      </c>
      <c r="J108" s="36">
        <f>SUMIFS(СВЦЭМ!$C$39:$C$758,СВЦЭМ!$A$39:$A$758,$A108,СВЦЭМ!$B$39:$B$758,J$83)+'СЕТ СН'!$H$9+СВЦЭМ!$D$10+'СЕТ СН'!$H$6-'СЕТ СН'!$H$19</f>
        <v>1918.2318604699999</v>
      </c>
      <c r="K108" s="36">
        <f>SUMIFS(СВЦЭМ!$C$39:$C$758,СВЦЭМ!$A$39:$A$758,$A108,СВЦЭМ!$B$39:$B$758,K$83)+'СЕТ СН'!$H$9+СВЦЭМ!$D$10+'СЕТ СН'!$H$6-'СЕТ СН'!$H$19</f>
        <v>1930.4833115500001</v>
      </c>
      <c r="L108" s="36">
        <f>SUMIFS(СВЦЭМ!$C$39:$C$758,СВЦЭМ!$A$39:$A$758,$A108,СВЦЭМ!$B$39:$B$758,L$83)+'СЕТ СН'!$H$9+СВЦЭМ!$D$10+'СЕТ СН'!$H$6-'СЕТ СН'!$H$19</f>
        <v>1911.22443957</v>
      </c>
      <c r="M108" s="36">
        <f>SUMIFS(СВЦЭМ!$C$39:$C$758,СВЦЭМ!$A$39:$A$758,$A108,СВЦЭМ!$B$39:$B$758,M$83)+'СЕТ СН'!$H$9+СВЦЭМ!$D$10+'СЕТ СН'!$H$6-'СЕТ СН'!$H$19</f>
        <v>1924.7533510999999</v>
      </c>
      <c r="N108" s="36">
        <f>SUMIFS(СВЦЭМ!$C$39:$C$758,СВЦЭМ!$A$39:$A$758,$A108,СВЦЭМ!$B$39:$B$758,N$83)+'СЕТ СН'!$H$9+СВЦЭМ!$D$10+'СЕТ СН'!$H$6-'СЕТ СН'!$H$19</f>
        <v>1963.7955396</v>
      </c>
      <c r="O108" s="36">
        <f>SUMIFS(СВЦЭМ!$C$39:$C$758,СВЦЭМ!$A$39:$A$758,$A108,СВЦЭМ!$B$39:$B$758,O$83)+'СЕТ СН'!$H$9+СВЦЭМ!$D$10+'СЕТ СН'!$H$6-'СЕТ СН'!$H$19</f>
        <v>1935.0395432400001</v>
      </c>
      <c r="P108" s="36">
        <f>SUMIFS(СВЦЭМ!$C$39:$C$758,СВЦЭМ!$A$39:$A$758,$A108,СВЦЭМ!$B$39:$B$758,P$83)+'СЕТ СН'!$H$9+СВЦЭМ!$D$10+'СЕТ СН'!$H$6-'СЕТ СН'!$H$19</f>
        <v>1966.1808440499999</v>
      </c>
      <c r="Q108" s="36">
        <f>SUMIFS(СВЦЭМ!$C$39:$C$758,СВЦЭМ!$A$39:$A$758,$A108,СВЦЭМ!$B$39:$B$758,Q$83)+'СЕТ СН'!$H$9+СВЦЭМ!$D$10+'СЕТ СН'!$H$6-'СЕТ СН'!$H$19</f>
        <v>1969.1652980700001</v>
      </c>
      <c r="R108" s="36">
        <f>SUMIFS(СВЦЭМ!$C$39:$C$758,СВЦЭМ!$A$39:$A$758,$A108,СВЦЭМ!$B$39:$B$758,R$83)+'СЕТ СН'!$H$9+СВЦЭМ!$D$10+'СЕТ СН'!$H$6-'СЕТ СН'!$H$19</f>
        <v>1944.13304238</v>
      </c>
      <c r="S108" s="36">
        <f>SUMIFS(СВЦЭМ!$C$39:$C$758,СВЦЭМ!$A$39:$A$758,$A108,СВЦЭМ!$B$39:$B$758,S$83)+'СЕТ СН'!$H$9+СВЦЭМ!$D$10+'СЕТ СН'!$H$6-'СЕТ СН'!$H$19</f>
        <v>1900.19584768</v>
      </c>
      <c r="T108" s="36">
        <f>SUMIFS(СВЦЭМ!$C$39:$C$758,СВЦЭМ!$A$39:$A$758,$A108,СВЦЭМ!$B$39:$B$758,T$83)+'СЕТ СН'!$H$9+СВЦЭМ!$D$10+'СЕТ СН'!$H$6-'СЕТ СН'!$H$19</f>
        <v>1835.8318331200001</v>
      </c>
      <c r="U108" s="36">
        <f>SUMIFS(СВЦЭМ!$C$39:$C$758,СВЦЭМ!$A$39:$A$758,$A108,СВЦЭМ!$B$39:$B$758,U$83)+'СЕТ СН'!$H$9+СВЦЭМ!$D$10+'СЕТ СН'!$H$6-'СЕТ СН'!$H$19</f>
        <v>1885.0301767799999</v>
      </c>
      <c r="V108" s="36">
        <f>SUMIFS(СВЦЭМ!$C$39:$C$758,СВЦЭМ!$A$39:$A$758,$A108,СВЦЭМ!$B$39:$B$758,V$83)+'СЕТ СН'!$H$9+СВЦЭМ!$D$10+'СЕТ СН'!$H$6-'СЕТ СН'!$H$19</f>
        <v>1904.42854147</v>
      </c>
      <c r="W108" s="36">
        <f>SUMIFS(СВЦЭМ!$C$39:$C$758,СВЦЭМ!$A$39:$A$758,$A108,СВЦЭМ!$B$39:$B$758,W$83)+'СЕТ СН'!$H$9+СВЦЭМ!$D$10+'СЕТ СН'!$H$6-'СЕТ СН'!$H$19</f>
        <v>1912.07692795</v>
      </c>
      <c r="X108" s="36">
        <f>SUMIFS(СВЦЭМ!$C$39:$C$758,СВЦЭМ!$A$39:$A$758,$A108,СВЦЭМ!$B$39:$B$758,X$83)+'СЕТ СН'!$H$9+СВЦЭМ!$D$10+'СЕТ СН'!$H$6-'СЕТ СН'!$H$19</f>
        <v>1933.15983463</v>
      </c>
      <c r="Y108" s="36">
        <f>SUMIFS(СВЦЭМ!$C$39:$C$758,СВЦЭМ!$A$39:$A$758,$A108,СВЦЭМ!$B$39:$B$758,Y$83)+'СЕТ СН'!$H$9+СВЦЭМ!$D$10+'СЕТ СН'!$H$6-'СЕТ СН'!$H$19</f>
        <v>1947.50630426</v>
      </c>
    </row>
    <row r="109" spans="1:25" ht="15.75" x14ac:dyDescent="0.2">
      <c r="A109" s="35">
        <f t="shared" si="2"/>
        <v>45622</v>
      </c>
      <c r="B109" s="36">
        <f>SUMIFS(СВЦЭМ!$C$39:$C$758,СВЦЭМ!$A$39:$A$758,$A109,СВЦЭМ!$B$39:$B$758,B$83)+'СЕТ СН'!$H$9+СВЦЭМ!$D$10+'СЕТ СН'!$H$6-'СЕТ СН'!$H$19</f>
        <v>1959.1562978899999</v>
      </c>
      <c r="C109" s="36">
        <f>SUMIFS(СВЦЭМ!$C$39:$C$758,СВЦЭМ!$A$39:$A$758,$A109,СВЦЭМ!$B$39:$B$758,C$83)+'СЕТ СН'!$H$9+СВЦЭМ!$D$10+'СЕТ СН'!$H$6-'СЕТ СН'!$H$19</f>
        <v>2010.96602381</v>
      </c>
      <c r="D109" s="36">
        <f>SUMIFS(СВЦЭМ!$C$39:$C$758,СВЦЭМ!$A$39:$A$758,$A109,СВЦЭМ!$B$39:$B$758,D$83)+'СЕТ СН'!$H$9+СВЦЭМ!$D$10+'СЕТ СН'!$H$6-'СЕТ СН'!$H$19</f>
        <v>2049.1587868500001</v>
      </c>
      <c r="E109" s="36">
        <f>SUMIFS(СВЦЭМ!$C$39:$C$758,СВЦЭМ!$A$39:$A$758,$A109,СВЦЭМ!$B$39:$B$758,E$83)+'СЕТ СН'!$H$9+СВЦЭМ!$D$10+'СЕТ СН'!$H$6-'СЕТ СН'!$H$19</f>
        <v>2060.2055496000003</v>
      </c>
      <c r="F109" s="36">
        <f>SUMIFS(СВЦЭМ!$C$39:$C$758,СВЦЭМ!$A$39:$A$758,$A109,СВЦЭМ!$B$39:$B$758,F$83)+'СЕТ СН'!$H$9+СВЦЭМ!$D$10+'СЕТ СН'!$H$6-'СЕТ СН'!$H$19</f>
        <v>2056.1757821400001</v>
      </c>
      <c r="G109" s="36">
        <f>SUMIFS(СВЦЭМ!$C$39:$C$758,СВЦЭМ!$A$39:$A$758,$A109,СВЦЭМ!$B$39:$B$758,G$83)+'СЕТ СН'!$H$9+СВЦЭМ!$D$10+'СЕТ СН'!$H$6-'СЕТ СН'!$H$19</f>
        <v>2025.49705535</v>
      </c>
      <c r="H109" s="36">
        <f>SUMIFS(СВЦЭМ!$C$39:$C$758,СВЦЭМ!$A$39:$A$758,$A109,СВЦЭМ!$B$39:$B$758,H$83)+'СЕТ СН'!$H$9+СВЦЭМ!$D$10+'СЕТ СН'!$H$6-'СЕТ СН'!$H$19</f>
        <v>2005.5125316599999</v>
      </c>
      <c r="I109" s="36">
        <f>SUMIFS(СВЦЭМ!$C$39:$C$758,СВЦЭМ!$A$39:$A$758,$A109,СВЦЭМ!$B$39:$B$758,I$83)+'СЕТ СН'!$H$9+СВЦЭМ!$D$10+'СЕТ СН'!$H$6-'СЕТ СН'!$H$19</f>
        <v>1953.0016327199999</v>
      </c>
      <c r="J109" s="36">
        <f>SUMIFS(СВЦЭМ!$C$39:$C$758,СВЦЭМ!$A$39:$A$758,$A109,СВЦЭМ!$B$39:$B$758,J$83)+'СЕТ СН'!$H$9+СВЦЭМ!$D$10+'СЕТ СН'!$H$6-'СЕТ СН'!$H$19</f>
        <v>1921.8261209699999</v>
      </c>
      <c r="K109" s="36">
        <f>SUMIFS(СВЦЭМ!$C$39:$C$758,СВЦЭМ!$A$39:$A$758,$A109,СВЦЭМ!$B$39:$B$758,K$83)+'СЕТ СН'!$H$9+СВЦЭМ!$D$10+'СЕТ СН'!$H$6-'СЕТ СН'!$H$19</f>
        <v>1909.1054509599999</v>
      </c>
      <c r="L109" s="36">
        <f>SUMIFS(СВЦЭМ!$C$39:$C$758,СВЦЭМ!$A$39:$A$758,$A109,СВЦЭМ!$B$39:$B$758,L$83)+'СЕТ СН'!$H$9+СВЦЭМ!$D$10+'СЕТ СН'!$H$6-'СЕТ СН'!$H$19</f>
        <v>2122.5417258800003</v>
      </c>
      <c r="M109" s="36">
        <f>SUMIFS(СВЦЭМ!$C$39:$C$758,СВЦЭМ!$A$39:$A$758,$A109,СВЦЭМ!$B$39:$B$758,M$83)+'СЕТ СН'!$H$9+СВЦЭМ!$D$10+'СЕТ СН'!$H$6-'СЕТ СН'!$H$19</f>
        <v>1910.7433259499999</v>
      </c>
      <c r="N109" s="36">
        <f>SUMIFS(СВЦЭМ!$C$39:$C$758,СВЦЭМ!$A$39:$A$758,$A109,СВЦЭМ!$B$39:$B$758,N$83)+'СЕТ СН'!$H$9+СВЦЭМ!$D$10+'СЕТ СН'!$H$6-'СЕТ СН'!$H$19</f>
        <v>1924.7646775799999</v>
      </c>
      <c r="O109" s="36">
        <f>SUMIFS(СВЦЭМ!$C$39:$C$758,СВЦЭМ!$A$39:$A$758,$A109,СВЦЭМ!$B$39:$B$758,O$83)+'СЕТ СН'!$H$9+СВЦЭМ!$D$10+'СЕТ СН'!$H$6-'СЕТ СН'!$H$19</f>
        <v>1911.5229610599999</v>
      </c>
      <c r="P109" s="36">
        <f>SUMIFS(СВЦЭМ!$C$39:$C$758,СВЦЭМ!$A$39:$A$758,$A109,СВЦЭМ!$B$39:$B$758,P$83)+'СЕТ СН'!$H$9+СВЦЭМ!$D$10+'СЕТ СН'!$H$6-'СЕТ СН'!$H$19</f>
        <v>1917.0824729999999</v>
      </c>
      <c r="Q109" s="36">
        <f>SUMIFS(СВЦЭМ!$C$39:$C$758,СВЦЭМ!$A$39:$A$758,$A109,СВЦЭМ!$B$39:$B$758,Q$83)+'СЕТ СН'!$H$9+СВЦЭМ!$D$10+'СЕТ СН'!$H$6-'СЕТ СН'!$H$19</f>
        <v>1927.1057423</v>
      </c>
      <c r="R109" s="36">
        <f>SUMIFS(СВЦЭМ!$C$39:$C$758,СВЦЭМ!$A$39:$A$758,$A109,СВЦЭМ!$B$39:$B$758,R$83)+'СЕТ СН'!$H$9+СВЦЭМ!$D$10+'СЕТ СН'!$H$6-'СЕТ СН'!$H$19</f>
        <v>1910.6848951100001</v>
      </c>
      <c r="S109" s="36">
        <f>SUMIFS(СВЦЭМ!$C$39:$C$758,СВЦЭМ!$A$39:$A$758,$A109,СВЦЭМ!$B$39:$B$758,S$83)+'СЕТ СН'!$H$9+СВЦЭМ!$D$10+'СЕТ СН'!$H$6-'СЕТ СН'!$H$19</f>
        <v>1871.1631184</v>
      </c>
      <c r="T109" s="36">
        <f>SUMIFS(СВЦЭМ!$C$39:$C$758,СВЦЭМ!$A$39:$A$758,$A109,СВЦЭМ!$B$39:$B$758,T$83)+'СЕТ СН'!$H$9+СВЦЭМ!$D$10+'СЕТ СН'!$H$6-'СЕТ СН'!$H$19</f>
        <v>1830.2472124399999</v>
      </c>
      <c r="U109" s="36">
        <f>SUMIFS(СВЦЭМ!$C$39:$C$758,СВЦЭМ!$A$39:$A$758,$A109,СВЦЭМ!$B$39:$B$758,U$83)+'СЕТ СН'!$H$9+СВЦЭМ!$D$10+'СЕТ СН'!$H$6-'СЕТ СН'!$H$19</f>
        <v>1860.7290139300001</v>
      </c>
      <c r="V109" s="36">
        <f>SUMIFS(СВЦЭМ!$C$39:$C$758,СВЦЭМ!$A$39:$A$758,$A109,СВЦЭМ!$B$39:$B$758,V$83)+'СЕТ СН'!$H$9+СВЦЭМ!$D$10+'СЕТ СН'!$H$6-'СЕТ СН'!$H$19</f>
        <v>1889.25195192</v>
      </c>
      <c r="W109" s="36">
        <f>SUMIFS(СВЦЭМ!$C$39:$C$758,СВЦЭМ!$A$39:$A$758,$A109,СВЦЭМ!$B$39:$B$758,W$83)+'СЕТ СН'!$H$9+СВЦЭМ!$D$10+'СЕТ СН'!$H$6-'СЕТ СН'!$H$19</f>
        <v>1898.8694420699999</v>
      </c>
      <c r="X109" s="36">
        <f>SUMIFS(СВЦЭМ!$C$39:$C$758,СВЦЭМ!$A$39:$A$758,$A109,СВЦЭМ!$B$39:$B$758,X$83)+'СЕТ СН'!$H$9+СВЦЭМ!$D$10+'СЕТ СН'!$H$6-'СЕТ СН'!$H$19</f>
        <v>1909.8571526399999</v>
      </c>
      <c r="Y109" s="36">
        <f>SUMIFS(СВЦЭМ!$C$39:$C$758,СВЦЭМ!$A$39:$A$758,$A109,СВЦЭМ!$B$39:$B$758,Y$83)+'СЕТ СН'!$H$9+СВЦЭМ!$D$10+'СЕТ СН'!$H$6-'СЕТ СН'!$H$19</f>
        <v>1930.8459235400001</v>
      </c>
    </row>
    <row r="110" spans="1:25" ht="15.75" x14ac:dyDescent="0.2">
      <c r="A110" s="35">
        <f t="shared" si="2"/>
        <v>45623</v>
      </c>
      <c r="B110" s="36">
        <f>SUMIFS(СВЦЭМ!$C$39:$C$758,СВЦЭМ!$A$39:$A$758,$A110,СВЦЭМ!$B$39:$B$758,B$83)+'СЕТ СН'!$H$9+СВЦЭМ!$D$10+'СЕТ СН'!$H$6-'СЕТ СН'!$H$19</f>
        <v>1947.41518043</v>
      </c>
      <c r="C110" s="36">
        <f>SUMIFS(СВЦЭМ!$C$39:$C$758,СВЦЭМ!$A$39:$A$758,$A110,СВЦЭМ!$B$39:$B$758,C$83)+'СЕТ СН'!$H$9+СВЦЭМ!$D$10+'СЕТ СН'!$H$6-'СЕТ СН'!$H$19</f>
        <v>2017.5749736</v>
      </c>
      <c r="D110" s="36">
        <f>SUMIFS(СВЦЭМ!$C$39:$C$758,СВЦЭМ!$A$39:$A$758,$A110,СВЦЭМ!$B$39:$B$758,D$83)+'СЕТ СН'!$H$9+СВЦЭМ!$D$10+'СЕТ СН'!$H$6-'СЕТ СН'!$H$19</f>
        <v>2034.9788267899999</v>
      </c>
      <c r="E110" s="36">
        <f>SUMIFS(СВЦЭМ!$C$39:$C$758,СВЦЭМ!$A$39:$A$758,$A110,СВЦЭМ!$B$39:$B$758,E$83)+'СЕТ СН'!$H$9+СВЦЭМ!$D$10+'СЕТ СН'!$H$6-'СЕТ СН'!$H$19</f>
        <v>2063.5238215600002</v>
      </c>
      <c r="F110" s="36">
        <f>SUMIFS(СВЦЭМ!$C$39:$C$758,СВЦЭМ!$A$39:$A$758,$A110,СВЦЭМ!$B$39:$B$758,F$83)+'СЕТ СН'!$H$9+СВЦЭМ!$D$10+'СЕТ СН'!$H$6-'СЕТ СН'!$H$19</f>
        <v>2066.3294840399999</v>
      </c>
      <c r="G110" s="36">
        <f>SUMIFS(СВЦЭМ!$C$39:$C$758,СВЦЭМ!$A$39:$A$758,$A110,СВЦЭМ!$B$39:$B$758,G$83)+'СЕТ СН'!$H$9+СВЦЭМ!$D$10+'СЕТ СН'!$H$6-'СЕТ СН'!$H$19</f>
        <v>2014.8986812000001</v>
      </c>
      <c r="H110" s="36">
        <f>SUMIFS(СВЦЭМ!$C$39:$C$758,СВЦЭМ!$A$39:$A$758,$A110,СВЦЭМ!$B$39:$B$758,H$83)+'СЕТ СН'!$H$9+СВЦЭМ!$D$10+'СЕТ СН'!$H$6-'СЕТ СН'!$H$19</f>
        <v>1967.13186748</v>
      </c>
      <c r="I110" s="36">
        <f>SUMIFS(СВЦЭМ!$C$39:$C$758,СВЦЭМ!$A$39:$A$758,$A110,СВЦЭМ!$B$39:$B$758,I$83)+'СЕТ СН'!$H$9+СВЦЭМ!$D$10+'СЕТ СН'!$H$6-'СЕТ СН'!$H$19</f>
        <v>1923.10055777</v>
      </c>
      <c r="J110" s="36">
        <f>SUMIFS(СВЦЭМ!$C$39:$C$758,СВЦЭМ!$A$39:$A$758,$A110,СВЦЭМ!$B$39:$B$758,J$83)+'СЕТ СН'!$H$9+СВЦЭМ!$D$10+'СЕТ СН'!$H$6-'СЕТ СН'!$H$19</f>
        <v>1886.4415854599999</v>
      </c>
      <c r="K110" s="36">
        <f>SUMIFS(СВЦЭМ!$C$39:$C$758,СВЦЭМ!$A$39:$A$758,$A110,СВЦЭМ!$B$39:$B$758,K$83)+'СЕТ СН'!$H$9+СВЦЭМ!$D$10+'СЕТ СН'!$H$6-'СЕТ СН'!$H$19</f>
        <v>1898.79404254</v>
      </c>
      <c r="L110" s="36">
        <f>SUMIFS(СВЦЭМ!$C$39:$C$758,СВЦЭМ!$A$39:$A$758,$A110,СВЦЭМ!$B$39:$B$758,L$83)+'СЕТ СН'!$H$9+СВЦЭМ!$D$10+'СЕТ СН'!$H$6-'СЕТ СН'!$H$19</f>
        <v>1901.56271281</v>
      </c>
      <c r="M110" s="36">
        <f>SUMIFS(СВЦЭМ!$C$39:$C$758,СВЦЭМ!$A$39:$A$758,$A110,СВЦЭМ!$B$39:$B$758,M$83)+'СЕТ СН'!$H$9+СВЦЭМ!$D$10+'СЕТ СН'!$H$6-'СЕТ СН'!$H$19</f>
        <v>1905.9439194199999</v>
      </c>
      <c r="N110" s="36">
        <f>SUMIFS(СВЦЭМ!$C$39:$C$758,СВЦЭМ!$A$39:$A$758,$A110,СВЦЭМ!$B$39:$B$758,N$83)+'СЕТ СН'!$H$9+СВЦЭМ!$D$10+'СЕТ СН'!$H$6-'СЕТ СН'!$H$19</f>
        <v>1929.8001407499999</v>
      </c>
      <c r="O110" s="36">
        <f>SUMIFS(СВЦЭМ!$C$39:$C$758,СВЦЭМ!$A$39:$A$758,$A110,СВЦЭМ!$B$39:$B$758,O$83)+'СЕТ СН'!$H$9+СВЦЭМ!$D$10+'СЕТ СН'!$H$6-'СЕТ СН'!$H$19</f>
        <v>1917.56765453</v>
      </c>
      <c r="P110" s="36">
        <f>SUMIFS(СВЦЭМ!$C$39:$C$758,СВЦЭМ!$A$39:$A$758,$A110,СВЦЭМ!$B$39:$B$758,P$83)+'СЕТ СН'!$H$9+СВЦЭМ!$D$10+'СЕТ СН'!$H$6-'СЕТ СН'!$H$19</f>
        <v>1924.34183884</v>
      </c>
      <c r="Q110" s="36">
        <f>SUMIFS(СВЦЭМ!$C$39:$C$758,СВЦЭМ!$A$39:$A$758,$A110,СВЦЭМ!$B$39:$B$758,Q$83)+'СЕТ СН'!$H$9+СВЦЭМ!$D$10+'СЕТ СН'!$H$6-'СЕТ СН'!$H$19</f>
        <v>1923.1612673499999</v>
      </c>
      <c r="R110" s="36">
        <f>SUMIFS(СВЦЭМ!$C$39:$C$758,СВЦЭМ!$A$39:$A$758,$A110,СВЦЭМ!$B$39:$B$758,R$83)+'СЕТ СН'!$H$9+СВЦЭМ!$D$10+'СЕТ СН'!$H$6-'СЕТ СН'!$H$19</f>
        <v>1890.2190189400001</v>
      </c>
      <c r="S110" s="36">
        <f>SUMIFS(СВЦЭМ!$C$39:$C$758,СВЦЭМ!$A$39:$A$758,$A110,СВЦЭМ!$B$39:$B$758,S$83)+'СЕТ СН'!$H$9+СВЦЭМ!$D$10+'СЕТ СН'!$H$6-'СЕТ СН'!$H$19</f>
        <v>1841.2036392499999</v>
      </c>
      <c r="T110" s="36">
        <f>SUMIFS(СВЦЭМ!$C$39:$C$758,СВЦЭМ!$A$39:$A$758,$A110,СВЦЭМ!$B$39:$B$758,T$83)+'СЕТ СН'!$H$9+СВЦЭМ!$D$10+'СЕТ СН'!$H$6-'СЕТ СН'!$H$19</f>
        <v>1841.54861919</v>
      </c>
      <c r="U110" s="36">
        <f>SUMIFS(СВЦЭМ!$C$39:$C$758,СВЦЭМ!$A$39:$A$758,$A110,СВЦЭМ!$B$39:$B$758,U$83)+'СЕТ СН'!$H$9+СВЦЭМ!$D$10+'СЕТ СН'!$H$6-'СЕТ СН'!$H$19</f>
        <v>1886.5599969099999</v>
      </c>
      <c r="V110" s="36">
        <f>SUMIFS(СВЦЭМ!$C$39:$C$758,СВЦЭМ!$A$39:$A$758,$A110,СВЦЭМ!$B$39:$B$758,V$83)+'СЕТ СН'!$H$9+СВЦЭМ!$D$10+'СЕТ СН'!$H$6-'СЕТ СН'!$H$19</f>
        <v>1921.7815518</v>
      </c>
      <c r="W110" s="36">
        <f>SUMIFS(СВЦЭМ!$C$39:$C$758,СВЦЭМ!$A$39:$A$758,$A110,СВЦЭМ!$B$39:$B$758,W$83)+'СЕТ СН'!$H$9+СВЦЭМ!$D$10+'СЕТ СН'!$H$6-'СЕТ СН'!$H$19</f>
        <v>1935.48607599</v>
      </c>
      <c r="X110" s="36">
        <f>SUMIFS(СВЦЭМ!$C$39:$C$758,СВЦЭМ!$A$39:$A$758,$A110,СВЦЭМ!$B$39:$B$758,X$83)+'СЕТ СН'!$H$9+СВЦЭМ!$D$10+'СЕТ СН'!$H$6-'СЕТ СН'!$H$19</f>
        <v>1968.1813562</v>
      </c>
      <c r="Y110" s="36">
        <f>SUMIFS(СВЦЭМ!$C$39:$C$758,СВЦЭМ!$A$39:$A$758,$A110,СВЦЭМ!$B$39:$B$758,Y$83)+'СЕТ СН'!$H$9+СВЦЭМ!$D$10+'СЕТ СН'!$H$6-'СЕТ СН'!$H$19</f>
        <v>1970.81231759</v>
      </c>
    </row>
    <row r="111" spans="1:25" ht="15.75" x14ac:dyDescent="0.2">
      <c r="A111" s="35">
        <f t="shared" si="2"/>
        <v>45624</v>
      </c>
      <c r="B111" s="36">
        <f>SUMIFS(СВЦЭМ!$C$39:$C$758,СВЦЭМ!$A$39:$A$758,$A111,СВЦЭМ!$B$39:$B$758,B$83)+'СЕТ СН'!$H$9+СВЦЭМ!$D$10+'СЕТ СН'!$H$6-'СЕТ СН'!$H$19</f>
        <v>2114.2507705500002</v>
      </c>
      <c r="C111" s="36">
        <f>SUMIFS(СВЦЭМ!$C$39:$C$758,СВЦЭМ!$A$39:$A$758,$A111,СВЦЭМ!$B$39:$B$758,C$83)+'СЕТ СН'!$H$9+СВЦЭМ!$D$10+'СЕТ СН'!$H$6-'СЕТ СН'!$H$19</f>
        <v>2190.2102030599999</v>
      </c>
      <c r="D111" s="36">
        <f>SUMIFS(СВЦЭМ!$C$39:$C$758,СВЦЭМ!$A$39:$A$758,$A111,СВЦЭМ!$B$39:$B$758,D$83)+'СЕТ СН'!$H$9+СВЦЭМ!$D$10+'СЕТ СН'!$H$6-'СЕТ СН'!$H$19</f>
        <v>2184.1970808000001</v>
      </c>
      <c r="E111" s="36">
        <f>SUMIFS(СВЦЭМ!$C$39:$C$758,СВЦЭМ!$A$39:$A$758,$A111,СВЦЭМ!$B$39:$B$758,E$83)+'СЕТ СН'!$H$9+СВЦЭМ!$D$10+'СЕТ СН'!$H$6-'СЕТ СН'!$H$19</f>
        <v>2220.2747239600003</v>
      </c>
      <c r="F111" s="36">
        <f>SUMIFS(СВЦЭМ!$C$39:$C$758,СВЦЭМ!$A$39:$A$758,$A111,СВЦЭМ!$B$39:$B$758,F$83)+'СЕТ СН'!$H$9+СВЦЭМ!$D$10+'СЕТ СН'!$H$6-'СЕТ СН'!$H$19</f>
        <v>2216.8131467000003</v>
      </c>
      <c r="G111" s="36">
        <f>SUMIFS(СВЦЭМ!$C$39:$C$758,СВЦЭМ!$A$39:$A$758,$A111,СВЦЭМ!$B$39:$B$758,G$83)+'СЕТ СН'!$H$9+СВЦЭМ!$D$10+'СЕТ СН'!$H$6-'СЕТ СН'!$H$19</f>
        <v>2199.2595905900002</v>
      </c>
      <c r="H111" s="36">
        <f>SUMIFS(СВЦЭМ!$C$39:$C$758,СВЦЭМ!$A$39:$A$758,$A111,СВЦЭМ!$B$39:$B$758,H$83)+'СЕТ СН'!$H$9+СВЦЭМ!$D$10+'СЕТ СН'!$H$6-'СЕТ СН'!$H$19</f>
        <v>2178.9299818200002</v>
      </c>
      <c r="I111" s="36">
        <f>SUMIFS(СВЦЭМ!$C$39:$C$758,СВЦЭМ!$A$39:$A$758,$A111,СВЦЭМ!$B$39:$B$758,I$83)+'СЕТ СН'!$H$9+СВЦЭМ!$D$10+'СЕТ СН'!$H$6-'СЕТ СН'!$H$19</f>
        <v>2074.3459094</v>
      </c>
      <c r="J111" s="36">
        <f>SUMIFS(СВЦЭМ!$C$39:$C$758,СВЦЭМ!$A$39:$A$758,$A111,СВЦЭМ!$B$39:$B$758,J$83)+'СЕТ СН'!$H$9+СВЦЭМ!$D$10+'СЕТ СН'!$H$6-'СЕТ СН'!$H$19</f>
        <v>2071.5743026999999</v>
      </c>
      <c r="K111" s="36">
        <f>SUMIFS(СВЦЭМ!$C$39:$C$758,СВЦЭМ!$A$39:$A$758,$A111,СВЦЭМ!$B$39:$B$758,K$83)+'СЕТ СН'!$H$9+СВЦЭМ!$D$10+'СЕТ СН'!$H$6-'СЕТ СН'!$H$19</f>
        <v>2404.76141882</v>
      </c>
      <c r="L111" s="36">
        <f>SUMIFS(СВЦЭМ!$C$39:$C$758,СВЦЭМ!$A$39:$A$758,$A111,СВЦЭМ!$B$39:$B$758,L$83)+'СЕТ СН'!$H$9+СВЦЭМ!$D$10+'СЕТ СН'!$H$6-'СЕТ СН'!$H$19</f>
        <v>2524.7729927500004</v>
      </c>
      <c r="M111" s="36">
        <f>SUMIFS(СВЦЭМ!$C$39:$C$758,СВЦЭМ!$A$39:$A$758,$A111,СВЦЭМ!$B$39:$B$758,M$83)+'СЕТ СН'!$H$9+СВЦЭМ!$D$10+'СЕТ СН'!$H$6-'СЕТ СН'!$H$19</f>
        <v>2034.7894204300001</v>
      </c>
      <c r="N111" s="36">
        <f>SUMIFS(СВЦЭМ!$C$39:$C$758,СВЦЭМ!$A$39:$A$758,$A111,СВЦЭМ!$B$39:$B$758,N$83)+'СЕТ СН'!$H$9+СВЦЭМ!$D$10+'СЕТ СН'!$H$6-'СЕТ СН'!$H$19</f>
        <v>2059.91017461</v>
      </c>
      <c r="O111" s="36">
        <f>SUMIFS(СВЦЭМ!$C$39:$C$758,СВЦЭМ!$A$39:$A$758,$A111,СВЦЭМ!$B$39:$B$758,O$83)+'СЕТ СН'!$H$9+СВЦЭМ!$D$10+'СЕТ СН'!$H$6-'СЕТ СН'!$H$19</f>
        <v>2182.62778678</v>
      </c>
      <c r="P111" s="36">
        <f>SUMIFS(СВЦЭМ!$C$39:$C$758,СВЦЭМ!$A$39:$A$758,$A111,СВЦЭМ!$B$39:$B$758,P$83)+'СЕТ СН'!$H$9+СВЦЭМ!$D$10+'СЕТ СН'!$H$6-'СЕТ СН'!$H$19</f>
        <v>2082.9753326999999</v>
      </c>
      <c r="Q111" s="36">
        <f>SUMIFS(СВЦЭМ!$C$39:$C$758,СВЦЭМ!$A$39:$A$758,$A111,СВЦЭМ!$B$39:$B$758,Q$83)+'СЕТ СН'!$H$9+СВЦЭМ!$D$10+'СЕТ СН'!$H$6-'СЕТ СН'!$H$19</f>
        <v>2083.3405387500002</v>
      </c>
      <c r="R111" s="36">
        <f>SUMIFS(СВЦЭМ!$C$39:$C$758,СВЦЭМ!$A$39:$A$758,$A111,СВЦЭМ!$B$39:$B$758,R$83)+'СЕТ СН'!$H$9+СВЦЭМ!$D$10+'СЕТ СН'!$H$6-'СЕТ СН'!$H$19</f>
        <v>2076.4141536400002</v>
      </c>
      <c r="S111" s="36">
        <f>SUMIFS(СВЦЭМ!$C$39:$C$758,СВЦЭМ!$A$39:$A$758,$A111,СВЦЭМ!$B$39:$B$758,S$83)+'СЕТ СН'!$H$9+СВЦЭМ!$D$10+'СЕТ СН'!$H$6-'СЕТ СН'!$H$19</f>
        <v>2033.0642845499999</v>
      </c>
      <c r="T111" s="36">
        <f>SUMIFS(СВЦЭМ!$C$39:$C$758,СВЦЭМ!$A$39:$A$758,$A111,СВЦЭМ!$B$39:$B$758,T$83)+'СЕТ СН'!$H$9+СВЦЭМ!$D$10+'СЕТ СН'!$H$6-'СЕТ СН'!$H$19</f>
        <v>1987.6757710699999</v>
      </c>
      <c r="U111" s="36">
        <f>SUMIFS(СВЦЭМ!$C$39:$C$758,СВЦЭМ!$A$39:$A$758,$A111,СВЦЭМ!$B$39:$B$758,U$83)+'СЕТ СН'!$H$9+СВЦЭМ!$D$10+'СЕТ СН'!$H$6-'СЕТ СН'!$H$19</f>
        <v>2021.45327585</v>
      </c>
      <c r="V111" s="36">
        <f>SUMIFS(СВЦЭМ!$C$39:$C$758,СВЦЭМ!$A$39:$A$758,$A111,СВЦЭМ!$B$39:$B$758,V$83)+'СЕТ СН'!$H$9+СВЦЭМ!$D$10+'СЕТ СН'!$H$6-'СЕТ СН'!$H$19</f>
        <v>2057.1518649</v>
      </c>
      <c r="W111" s="36">
        <f>SUMIFS(СВЦЭМ!$C$39:$C$758,СВЦЭМ!$A$39:$A$758,$A111,СВЦЭМ!$B$39:$B$758,W$83)+'СЕТ СН'!$H$9+СВЦЭМ!$D$10+'СЕТ СН'!$H$6-'СЕТ СН'!$H$19</f>
        <v>2085.3501929700001</v>
      </c>
      <c r="X111" s="36">
        <f>SUMIFS(СВЦЭМ!$C$39:$C$758,СВЦЭМ!$A$39:$A$758,$A111,СВЦЭМ!$B$39:$B$758,X$83)+'СЕТ СН'!$H$9+СВЦЭМ!$D$10+'СЕТ СН'!$H$6-'СЕТ СН'!$H$19</f>
        <v>2108.7669243200003</v>
      </c>
      <c r="Y111" s="36">
        <f>SUMIFS(СВЦЭМ!$C$39:$C$758,СВЦЭМ!$A$39:$A$758,$A111,СВЦЭМ!$B$39:$B$758,Y$83)+'СЕТ СН'!$H$9+СВЦЭМ!$D$10+'СЕТ СН'!$H$6-'СЕТ СН'!$H$19</f>
        <v>2126.1240382800001</v>
      </c>
    </row>
    <row r="112" spans="1:25" ht="15.75" x14ac:dyDescent="0.2">
      <c r="A112" s="35">
        <f t="shared" si="2"/>
        <v>45625</v>
      </c>
      <c r="B112" s="36">
        <f>SUMIFS(СВЦЭМ!$C$39:$C$758,СВЦЭМ!$A$39:$A$758,$A112,СВЦЭМ!$B$39:$B$758,B$83)+'СЕТ СН'!$H$9+СВЦЭМ!$D$10+'СЕТ СН'!$H$6-'СЕТ СН'!$H$19</f>
        <v>2266.0404211200002</v>
      </c>
      <c r="C112" s="36">
        <f>SUMIFS(СВЦЭМ!$C$39:$C$758,СВЦЭМ!$A$39:$A$758,$A112,СВЦЭМ!$B$39:$B$758,C$83)+'СЕТ СН'!$H$9+СВЦЭМ!$D$10+'СЕТ СН'!$H$6-'СЕТ СН'!$H$19</f>
        <v>2312.1062307600005</v>
      </c>
      <c r="D112" s="36">
        <f>SUMIFS(СВЦЭМ!$C$39:$C$758,СВЦЭМ!$A$39:$A$758,$A112,СВЦЭМ!$B$39:$B$758,D$83)+'СЕТ СН'!$H$9+СВЦЭМ!$D$10+'СЕТ СН'!$H$6-'СЕТ СН'!$H$19</f>
        <v>2325.1526121200004</v>
      </c>
      <c r="E112" s="36">
        <f>SUMIFS(СВЦЭМ!$C$39:$C$758,СВЦЭМ!$A$39:$A$758,$A112,СВЦЭМ!$B$39:$B$758,E$83)+'СЕТ СН'!$H$9+СВЦЭМ!$D$10+'СЕТ СН'!$H$6-'СЕТ СН'!$H$19</f>
        <v>2326.6488526600001</v>
      </c>
      <c r="F112" s="36">
        <f>SUMIFS(СВЦЭМ!$C$39:$C$758,СВЦЭМ!$A$39:$A$758,$A112,СВЦЭМ!$B$39:$B$758,F$83)+'СЕТ СН'!$H$9+СВЦЭМ!$D$10+'СЕТ СН'!$H$6-'СЕТ СН'!$H$19</f>
        <v>2322.7354507</v>
      </c>
      <c r="G112" s="36">
        <f>SUMIFS(СВЦЭМ!$C$39:$C$758,СВЦЭМ!$A$39:$A$758,$A112,СВЦЭМ!$B$39:$B$758,G$83)+'СЕТ СН'!$H$9+СВЦЭМ!$D$10+'СЕТ СН'!$H$6-'СЕТ СН'!$H$19</f>
        <v>2324.1337345900001</v>
      </c>
      <c r="H112" s="36">
        <f>SUMIFS(СВЦЭМ!$C$39:$C$758,СВЦЭМ!$A$39:$A$758,$A112,СВЦЭМ!$B$39:$B$758,H$83)+'СЕТ СН'!$H$9+СВЦЭМ!$D$10+'СЕТ СН'!$H$6-'СЕТ СН'!$H$19</f>
        <v>2258.86764034</v>
      </c>
      <c r="I112" s="36">
        <f>SUMIFS(СВЦЭМ!$C$39:$C$758,СВЦЭМ!$A$39:$A$758,$A112,СВЦЭМ!$B$39:$B$758,I$83)+'СЕТ СН'!$H$9+СВЦЭМ!$D$10+'СЕТ СН'!$H$6-'СЕТ СН'!$H$19</f>
        <v>2185.1325470699999</v>
      </c>
      <c r="J112" s="36">
        <f>SUMIFS(СВЦЭМ!$C$39:$C$758,СВЦЭМ!$A$39:$A$758,$A112,СВЦЭМ!$B$39:$B$758,J$83)+'СЕТ СН'!$H$9+СВЦЭМ!$D$10+'СЕТ СН'!$H$6-'СЕТ СН'!$H$19</f>
        <v>2124.49992342</v>
      </c>
      <c r="K112" s="36">
        <f>SUMIFS(СВЦЭМ!$C$39:$C$758,СВЦЭМ!$A$39:$A$758,$A112,СВЦЭМ!$B$39:$B$758,K$83)+'СЕТ СН'!$H$9+СВЦЭМ!$D$10+'СЕТ СН'!$H$6-'СЕТ СН'!$H$19</f>
        <v>2117.01964731</v>
      </c>
      <c r="L112" s="36">
        <f>SUMIFS(СВЦЭМ!$C$39:$C$758,СВЦЭМ!$A$39:$A$758,$A112,СВЦЭМ!$B$39:$B$758,L$83)+'СЕТ СН'!$H$9+СВЦЭМ!$D$10+'СЕТ СН'!$H$6-'СЕТ СН'!$H$19</f>
        <v>2115.40620623</v>
      </c>
      <c r="M112" s="36">
        <f>SUMIFS(СВЦЭМ!$C$39:$C$758,СВЦЭМ!$A$39:$A$758,$A112,СВЦЭМ!$B$39:$B$758,M$83)+'СЕТ СН'!$H$9+СВЦЭМ!$D$10+'СЕТ СН'!$H$6-'СЕТ СН'!$H$19</f>
        <v>2125.8732880800003</v>
      </c>
      <c r="N112" s="36">
        <f>SUMIFS(СВЦЭМ!$C$39:$C$758,СВЦЭМ!$A$39:$A$758,$A112,СВЦЭМ!$B$39:$B$758,N$83)+'СЕТ СН'!$H$9+СВЦЭМ!$D$10+'СЕТ СН'!$H$6-'СЕТ СН'!$H$19</f>
        <v>2144.75473831</v>
      </c>
      <c r="O112" s="36">
        <f>SUMIFS(СВЦЭМ!$C$39:$C$758,СВЦЭМ!$A$39:$A$758,$A112,СВЦЭМ!$B$39:$B$758,O$83)+'СЕТ СН'!$H$9+СВЦЭМ!$D$10+'СЕТ СН'!$H$6-'СЕТ СН'!$H$19</f>
        <v>2143.7471946999999</v>
      </c>
      <c r="P112" s="36">
        <f>SUMIFS(СВЦЭМ!$C$39:$C$758,СВЦЭМ!$A$39:$A$758,$A112,СВЦЭМ!$B$39:$B$758,P$83)+'СЕТ СН'!$H$9+СВЦЭМ!$D$10+'СЕТ СН'!$H$6-'СЕТ СН'!$H$19</f>
        <v>2151.48971016</v>
      </c>
      <c r="Q112" s="36">
        <f>SUMIFS(СВЦЭМ!$C$39:$C$758,СВЦЭМ!$A$39:$A$758,$A112,СВЦЭМ!$B$39:$B$758,Q$83)+'СЕТ СН'!$H$9+СВЦЭМ!$D$10+'СЕТ СН'!$H$6-'СЕТ СН'!$H$19</f>
        <v>2185.2989415699999</v>
      </c>
      <c r="R112" s="36">
        <f>SUMIFS(СВЦЭМ!$C$39:$C$758,СВЦЭМ!$A$39:$A$758,$A112,СВЦЭМ!$B$39:$B$758,R$83)+'СЕТ СН'!$H$9+СВЦЭМ!$D$10+'СЕТ СН'!$H$6-'СЕТ СН'!$H$19</f>
        <v>2165.7103905100003</v>
      </c>
      <c r="S112" s="36">
        <f>SUMIFS(СВЦЭМ!$C$39:$C$758,СВЦЭМ!$A$39:$A$758,$A112,СВЦЭМ!$B$39:$B$758,S$83)+'СЕТ СН'!$H$9+СВЦЭМ!$D$10+'СЕТ СН'!$H$6-'СЕТ СН'!$H$19</f>
        <v>2142.93129069</v>
      </c>
      <c r="T112" s="36">
        <f>SUMIFS(СВЦЭМ!$C$39:$C$758,СВЦЭМ!$A$39:$A$758,$A112,СВЦЭМ!$B$39:$B$758,T$83)+'СЕТ СН'!$H$9+СВЦЭМ!$D$10+'СЕТ СН'!$H$6-'СЕТ СН'!$H$19</f>
        <v>2081.7292189</v>
      </c>
      <c r="U112" s="36">
        <f>SUMIFS(СВЦЭМ!$C$39:$C$758,СВЦЭМ!$A$39:$A$758,$A112,СВЦЭМ!$B$39:$B$758,U$83)+'СЕТ СН'!$H$9+СВЦЭМ!$D$10+'СЕТ СН'!$H$6-'СЕТ СН'!$H$19</f>
        <v>2103.7288799200001</v>
      </c>
      <c r="V112" s="36">
        <f>SUMIFS(СВЦЭМ!$C$39:$C$758,СВЦЭМ!$A$39:$A$758,$A112,СВЦЭМ!$B$39:$B$758,V$83)+'СЕТ СН'!$H$9+СВЦЭМ!$D$10+'СЕТ СН'!$H$6-'СЕТ СН'!$H$19</f>
        <v>2134.3624314399999</v>
      </c>
      <c r="W112" s="36">
        <f>SUMIFS(СВЦЭМ!$C$39:$C$758,СВЦЭМ!$A$39:$A$758,$A112,СВЦЭМ!$B$39:$B$758,W$83)+'СЕТ СН'!$H$9+СВЦЭМ!$D$10+'СЕТ СН'!$H$6-'СЕТ СН'!$H$19</f>
        <v>2142.1938300100001</v>
      </c>
      <c r="X112" s="36">
        <f>SUMIFS(СВЦЭМ!$C$39:$C$758,СВЦЭМ!$A$39:$A$758,$A112,СВЦЭМ!$B$39:$B$758,X$83)+'СЕТ СН'!$H$9+СВЦЭМ!$D$10+'СЕТ СН'!$H$6-'СЕТ СН'!$H$19</f>
        <v>2173.7773340900003</v>
      </c>
      <c r="Y112" s="36">
        <f>SUMIFS(СВЦЭМ!$C$39:$C$758,СВЦЭМ!$A$39:$A$758,$A112,СВЦЭМ!$B$39:$B$758,Y$83)+'СЕТ СН'!$H$9+СВЦЭМ!$D$10+'СЕТ СН'!$H$6-'СЕТ СН'!$H$19</f>
        <v>2184.0269413400001</v>
      </c>
    </row>
    <row r="113" spans="1:27" ht="15.75" x14ac:dyDescent="0.2">
      <c r="A113" s="35">
        <f t="shared" si="2"/>
        <v>45626</v>
      </c>
      <c r="B113" s="36">
        <f>SUMIFS(СВЦЭМ!$C$39:$C$758,СВЦЭМ!$A$39:$A$758,$A113,СВЦЭМ!$B$39:$B$758,B$83)+'СЕТ СН'!$H$9+СВЦЭМ!$D$10+'СЕТ СН'!$H$6-'СЕТ СН'!$H$19</f>
        <v>2216.2393118</v>
      </c>
      <c r="C113" s="36">
        <f>SUMIFS(СВЦЭМ!$C$39:$C$758,СВЦЭМ!$A$39:$A$758,$A113,СВЦЭМ!$B$39:$B$758,C$83)+'СЕТ СН'!$H$9+СВЦЭМ!$D$10+'СЕТ СН'!$H$6-'СЕТ СН'!$H$19</f>
        <v>2225.7469278500002</v>
      </c>
      <c r="D113" s="36">
        <f>SUMIFS(СВЦЭМ!$C$39:$C$758,СВЦЭМ!$A$39:$A$758,$A113,СВЦЭМ!$B$39:$B$758,D$83)+'СЕТ СН'!$H$9+СВЦЭМ!$D$10+'СЕТ СН'!$H$6-'СЕТ СН'!$H$19</f>
        <v>2243.6969681099999</v>
      </c>
      <c r="E113" s="36">
        <f>SUMIFS(СВЦЭМ!$C$39:$C$758,СВЦЭМ!$A$39:$A$758,$A113,СВЦЭМ!$B$39:$B$758,E$83)+'СЕТ СН'!$H$9+СВЦЭМ!$D$10+'СЕТ СН'!$H$6-'СЕТ СН'!$H$19</f>
        <v>2252.19538573</v>
      </c>
      <c r="F113" s="36">
        <f>SUMIFS(СВЦЭМ!$C$39:$C$758,СВЦЭМ!$A$39:$A$758,$A113,СВЦЭМ!$B$39:$B$758,F$83)+'СЕТ СН'!$H$9+СВЦЭМ!$D$10+'СЕТ СН'!$H$6-'СЕТ СН'!$H$19</f>
        <v>2244.3111187899999</v>
      </c>
      <c r="G113" s="36">
        <f>SUMIFS(СВЦЭМ!$C$39:$C$758,СВЦЭМ!$A$39:$A$758,$A113,СВЦЭМ!$B$39:$B$758,G$83)+'СЕТ СН'!$H$9+СВЦЭМ!$D$10+'СЕТ СН'!$H$6-'СЕТ СН'!$H$19</f>
        <v>2233.0338097100002</v>
      </c>
      <c r="H113" s="36">
        <f>SUMIFS(СВЦЭМ!$C$39:$C$758,СВЦЭМ!$A$39:$A$758,$A113,СВЦЭМ!$B$39:$B$758,H$83)+'СЕТ СН'!$H$9+СВЦЭМ!$D$10+'СЕТ СН'!$H$6-'СЕТ СН'!$H$19</f>
        <v>2257.2398884700001</v>
      </c>
      <c r="I113" s="36">
        <f>SUMIFS(СВЦЭМ!$C$39:$C$758,СВЦЭМ!$A$39:$A$758,$A113,СВЦЭМ!$B$39:$B$758,I$83)+'СЕТ СН'!$H$9+СВЦЭМ!$D$10+'СЕТ СН'!$H$6-'СЕТ СН'!$H$19</f>
        <v>2229.0167323200003</v>
      </c>
      <c r="J113" s="36">
        <f>SUMIFS(СВЦЭМ!$C$39:$C$758,СВЦЭМ!$A$39:$A$758,$A113,СВЦЭМ!$B$39:$B$758,J$83)+'СЕТ СН'!$H$9+СВЦЭМ!$D$10+'СЕТ СН'!$H$6-'СЕТ СН'!$H$19</f>
        <v>2182.5742853800002</v>
      </c>
      <c r="K113" s="36">
        <f>SUMIFS(СВЦЭМ!$C$39:$C$758,СВЦЭМ!$A$39:$A$758,$A113,СВЦЭМ!$B$39:$B$758,K$83)+'СЕТ СН'!$H$9+СВЦЭМ!$D$10+'СЕТ СН'!$H$6-'СЕТ СН'!$H$19</f>
        <v>2147.3956103999999</v>
      </c>
      <c r="L113" s="36">
        <f>SUMIFS(СВЦЭМ!$C$39:$C$758,СВЦЭМ!$A$39:$A$758,$A113,СВЦЭМ!$B$39:$B$758,L$83)+'СЕТ СН'!$H$9+СВЦЭМ!$D$10+'СЕТ СН'!$H$6-'СЕТ СН'!$H$19</f>
        <v>2113.62894749</v>
      </c>
      <c r="M113" s="36">
        <f>SUMIFS(СВЦЭМ!$C$39:$C$758,СВЦЭМ!$A$39:$A$758,$A113,СВЦЭМ!$B$39:$B$758,M$83)+'СЕТ СН'!$H$9+СВЦЭМ!$D$10+'СЕТ СН'!$H$6-'СЕТ СН'!$H$19</f>
        <v>2151.40092271</v>
      </c>
      <c r="N113" s="36">
        <f>SUMIFS(СВЦЭМ!$C$39:$C$758,СВЦЭМ!$A$39:$A$758,$A113,СВЦЭМ!$B$39:$B$758,N$83)+'СЕТ СН'!$H$9+СВЦЭМ!$D$10+'СЕТ СН'!$H$6-'СЕТ СН'!$H$19</f>
        <v>2156.5558696399999</v>
      </c>
      <c r="O113" s="36">
        <f>SUMIFS(СВЦЭМ!$C$39:$C$758,СВЦЭМ!$A$39:$A$758,$A113,СВЦЭМ!$B$39:$B$758,O$83)+'СЕТ СН'!$H$9+СВЦЭМ!$D$10+'СЕТ СН'!$H$6-'СЕТ СН'!$H$19</f>
        <v>2172.6832870799999</v>
      </c>
      <c r="P113" s="36">
        <f>SUMIFS(СВЦЭМ!$C$39:$C$758,СВЦЭМ!$A$39:$A$758,$A113,СВЦЭМ!$B$39:$B$758,P$83)+'СЕТ СН'!$H$9+СВЦЭМ!$D$10+'СЕТ СН'!$H$6-'СЕТ СН'!$H$19</f>
        <v>2183.9659990200003</v>
      </c>
      <c r="Q113" s="36">
        <f>SUMIFS(СВЦЭМ!$C$39:$C$758,СВЦЭМ!$A$39:$A$758,$A113,СВЦЭМ!$B$39:$B$758,Q$83)+'СЕТ СН'!$H$9+СВЦЭМ!$D$10+'СЕТ СН'!$H$6-'СЕТ СН'!$H$19</f>
        <v>2198.4739471299999</v>
      </c>
      <c r="R113" s="36">
        <f>SUMIFS(СВЦЭМ!$C$39:$C$758,СВЦЭМ!$A$39:$A$758,$A113,СВЦЭМ!$B$39:$B$758,R$83)+'СЕТ СН'!$H$9+СВЦЭМ!$D$10+'СЕТ СН'!$H$6-'СЕТ СН'!$H$19</f>
        <v>2188.4258718900001</v>
      </c>
      <c r="S113" s="36">
        <f>SUMIFS(СВЦЭМ!$C$39:$C$758,СВЦЭМ!$A$39:$A$758,$A113,СВЦЭМ!$B$39:$B$758,S$83)+'СЕТ СН'!$H$9+СВЦЭМ!$D$10+'СЕТ СН'!$H$6-'СЕТ СН'!$H$19</f>
        <v>2150.2883315100003</v>
      </c>
      <c r="T113" s="36">
        <f>SUMIFS(СВЦЭМ!$C$39:$C$758,СВЦЭМ!$A$39:$A$758,$A113,СВЦЭМ!$B$39:$B$758,T$83)+'СЕТ СН'!$H$9+СВЦЭМ!$D$10+'СЕТ СН'!$H$6-'СЕТ СН'!$H$19</f>
        <v>2095.5781292400002</v>
      </c>
      <c r="U113" s="36">
        <f>SUMIFS(СВЦЭМ!$C$39:$C$758,СВЦЭМ!$A$39:$A$758,$A113,СВЦЭМ!$B$39:$B$758,U$83)+'СЕТ СН'!$H$9+СВЦЭМ!$D$10+'СЕТ СН'!$H$6-'СЕТ СН'!$H$19</f>
        <v>2113.0190581000002</v>
      </c>
      <c r="V113" s="36">
        <f>SUMIFS(СВЦЭМ!$C$39:$C$758,СВЦЭМ!$A$39:$A$758,$A113,СВЦЭМ!$B$39:$B$758,V$83)+'СЕТ СН'!$H$9+СВЦЭМ!$D$10+'СЕТ СН'!$H$6-'СЕТ СН'!$H$19</f>
        <v>2137.9852413100002</v>
      </c>
      <c r="W113" s="36">
        <f>SUMIFS(СВЦЭМ!$C$39:$C$758,СВЦЭМ!$A$39:$A$758,$A113,СВЦЭМ!$B$39:$B$758,W$83)+'СЕТ СН'!$H$9+СВЦЭМ!$D$10+'СЕТ СН'!$H$6-'СЕТ СН'!$H$19</f>
        <v>2151.74450265</v>
      </c>
      <c r="X113" s="36">
        <f>SUMIFS(СВЦЭМ!$C$39:$C$758,СВЦЭМ!$A$39:$A$758,$A113,СВЦЭМ!$B$39:$B$758,X$83)+'СЕТ СН'!$H$9+СВЦЭМ!$D$10+'СЕТ СН'!$H$6-'СЕТ СН'!$H$19</f>
        <v>2188.1520183000002</v>
      </c>
      <c r="Y113" s="36">
        <f>SUMIFS(СВЦЭМ!$C$39:$C$758,СВЦЭМ!$A$39:$A$758,$A113,СВЦЭМ!$B$39:$B$758,Y$83)+'СЕТ СН'!$H$9+СВЦЭМ!$D$10+'СЕТ СН'!$H$6-'СЕТ СН'!$H$19</f>
        <v>2191.2953776499999</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01.11.2024</v>
      </c>
      <c r="B120" s="36">
        <f>SUMIFS(СВЦЭМ!$C$39:$C$758,СВЦЭМ!$A$39:$A$758,$A120,СВЦЭМ!$B$39:$B$758,B$119)+'СЕТ СН'!$I$9+СВЦЭМ!$D$10+'СЕТ СН'!$I$6-'СЕТ СН'!$I$19</f>
        <v>2557.1024596299999</v>
      </c>
      <c r="C120" s="36">
        <f>SUMIFS(СВЦЭМ!$C$39:$C$758,СВЦЭМ!$A$39:$A$758,$A120,СВЦЭМ!$B$39:$B$758,C$119)+'СЕТ СН'!$I$9+СВЦЭМ!$D$10+'СЕТ СН'!$I$6-'СЕТ СН'!$I$19</f>
        <v>2629.6818051400001</v>
      </c>
      <c r="D120" s="36">
        <f>SUMIFS(СВЦЭМ!$C$39:$C$758,СВЦЭМ!$A$39:$A$758,$A120,СВЦЭМ!$B$39:$B$758,D$119)+'СЕТ СН'!$I$9+СВЦЭМ!$D$10+'СЕТ СН'!$I$6-'СЕТ СН'!$I$19</f>
        <v>2664.587861</v>
      </c>
      <c r="E120" s="36">
        <f>SUMIFS(СВЦЭМ!$C$39:$C$758,СВЦЭМ!$A$39:$A$758,$A120,СВЦЭМ!$B$39:$B$758,E$119)+'СЕТ СН'!$I$9+СВЦЭМ!$D$10+'СЕТ СН'!$I$6-'СЕТ СН'!$I$19</f>
        <v>2695.9375335899999</v>
      </c>
      <c r="F120" s="36">
        <f>SUMIFS(СВЦЭМ!$C$39:$C$758,СВЦЭМ!$A$39:$A$758,$A120,СВЦЭМ!$B$39:$B$758,F$119)+'СЕТ СН'!$I$9+СВЦЭМ!$D$10+'СЕТ СН'!$I$6-'СЕТ СН'!$I$19</f>
        <v>2684.03111064</v>
      </c>
      <c r="G120" s="36">
        <f>SUMIFS(СВЦЭМ!$C$39:$C$758,СВЦЭМ!$A$39:$A$758,$A120,СВЦЭМ!$B$39:$B$758,G$119)+'СЕТ СН'!$I$9+СВЦЭМ!$D$10+'СЕТ СН'!$I$6-'СЕТ СН'!$I$19</f>
        <v>2678.1475401900002</v>
      </c>
      <c r="H120" s="36">
        <f>SUMIFS(СВЦЭМ!$C$39:$C$758,СВЦЭМ!$A$39:$A$758,$A120,СВЦЭМ!$B$39:$B$758,H$119)+'СЕТ СН'!$I$9+СВЦЭМ!$D$10+'СЕТ СН'!$I$6-'СЕТ СН'!$I$19</f>
        <v>2634.5189691400001</v>
      </c>
      <c r="I120" s="36">
        <f>SUMIFS(СВЦЭМ!$C$39:$C$758,СВЦЭМ!$A$39:$A$758,$A120,СВЦЭМ!$B$39:$B$758,I$119)+'СЕТ СН'!$I$9+СВЦЭМ!$D$10+'СЕТ СН'!$I$6-'СЕТ СН'!$I$19</f>
        <v>2550.4623056599999</v>
      </c>
      <c r="J120" s="36">
        <f>SUMIFS(СВЦЭМ!$C$39:$C$758,СВЦЭМ!$A$39:$A$758,$A120,СВЦЭМ!$B$39:$B$758,J$119)+'СЕТ СН'!$I$9+СВЦЭМ!$D$10+'СЕТ СН'!$I$6-'СЕТ СН'!$I$19</f>
        <v>2508.0854969000002</v>
      </c>
      <c r="K120" s="36">
        <f>SUMIFS(СВЦЭМ!$C$39:$C$758,СВЦЭМ!$A$39:$A$758,$A120,СВЦЭМ!$B$39:$B$758,K$119)+'СЕТ СН'!$I$9+СВЦЭМ!$D$10+'СЕТ СН'!$I$6-'СЕТ СН'!$I$19</f>
        <v>2470.8940411399999</v>
      </c>
      <c r="L120" s="36">
        <f>SUMIFS(СВЦЭМ!$C$39:$C$758,СВЦЭМ!$A$39:$A$758,$A120,СВЦЭМ!$B$39:$B$758,L$119)+'СЕТ СН'!$I$9+СВЦЭМ!$D$10+'СЕТ СН'!$I$6-'СЕТ СН'!$I$19</f>
        <v>2472.97939963</v>
      </c>
      <c r="M120" s="36">
        <f>SUMIFS(СВЦЭМ!$C$39:$C$758,СВЦЭМ!$A$39:$A$758,$A120,СВЦЭМ!$B$39:$B$758,M$119)+'СЕТ СН'!$I$9+СВЦЭМ!$D$10+'СЕТ СН'!$I$6-'СЕТ СН'!$I$19</f>
        <v>2525.5682703699999</v>
      </c>
      <c r="N120" s="36">
        <f>SUMIFS(СВЦЭМ!$C$39:$C$758,СВЦЭМ!$A$39:$A$758,$A120,СВЦЭМ!$B$39:$B$758,N$119)+'СЕТ СН'!$I$9+СВЦЭМ!$D$10+'СЕТ СН'!$I$6-'СЕТ СН'!$I$19</f>
        <v>2526.2193185599999</v>
      </c>
      <c r="O120" s="36">
        <f>SUMIFS(СВЦЭМ!$C$39:$C$758,СВЦЭМ!$A$39:$A$758,$A120,СВЦЭМ!$B$39:$B$758,O$119)+'СЕТ СН'!$I$9+СВЦЭМ!$D$10+'СЕТ СН'!$I$6-'СЕТ СН'!$I$19</f>
        <v>2525.0506417500001</v>
      </c>
      <c r="P120" s="36">
        <f>SUMIFS(СВЦЭМ!$C$39:$C$758,СВЦЭМ!$A$39:$A$758,$A120,СВЦЭМ!$B$39:$B$758,P$119)+'СЕТ СН'!$I$9+СВЦЭМ!$D$10+'СЕТ СН'!$I$6-'СЕТ СН'!$I$19</f>
        <v>2532.2945544200002</v>
      </c>
      <c r="Q120" s="36">
        <f>SUMIFS(СВЦЭМ!$C$39:$C$758,СВЦЭМ!$A$39:$A$758,$A120,СВЦЭМ!$B$39:$B$758,Q$119)+'СЕТ СН'!$I$9+СВЦЭМ!$D$10+'СЕТ СН'!$I$6-'СЕТ СН'!$I$19</f>
        <v>2528.44584992</v>
      </c>
      <c r="R120" s="36">
        <f>SUMIFS(СВЦЭМ!$C$39:$C$758,СВЦЭМ!$A$39:$A$758,$A120,СВЦЭМ!$B$39:$B$758,R$119)+'СЕТ СН'!$I$9+СВЦЭМ!$D$10+'СЕТ СН'!$I$6-'СЕТ СН'!$I$19</f>
        <v>2540.5994789899996</v>
      </c>
      <c r="S120" s="36">
        <f>SUMIFS(СВЦЭМ!$C$39:$C$758,СВЦЭМ!$A$39:$A$758,$A120,СВЦЭМ!$B$39:$B$758,S$119)+'СЕТ СН'!$I$9+СВЦЭМ!$D$10+'СЕТ СН'!$I$6-'СЕТ СН'!$I$19</f>
        <v>2534.0317788299999</v>
      </c>
      <c r="T120" s="36">
        <f>SUMIFS(СВЦЭМ!$C$39:$C$758,СВЦЭМ!$A$39:$A$758,$A120,СВЦЭМ!$B$39:$B$758,T$119)+'СЕТ СН'!$I$9+СВЦЭМ!$D$10+'СЕТ СН'!$I$6-'СЕТ СН'!$I$19</f>
        <v>2458.4685493400002</v>
      </c>
      <c r="U120" s="36">
        <f>SUMIFS(СВЦЭМ!$C$39:$C$758,СВЦЭМ!$A$39:$A$758,$A120,СВЦЭМ!$B$39:$B$758,U$119)+'СЕТ СН'!$I$9+СВЦЭМ!$D$10+'СЕТ СН'!$I$6-'СЕТ СН'!$I$19</f>
        <v>2459.0142930299999</v>
      </c>
      <c r="V120" s="36">
        <f>SUMIFS(СВЦЭМ!$C$39:$C$758,СВЦЭМ!$A$39:$A$758,$A120,СВЦЭМ!$B$39:$B$758,V$119)+'СЕТ СН'!$I$9+СВЦЭМ!$D$10+'СЕТ СН'!$I$6-'СЕТ СН'!$I$19</f>
        <v>2493.4708941600002</v>
      </c>
      <c r="W120" s="36">
        <f>SUMIFS(СВЦЭМ!$C$39:$C$758,СВЦЭМ!$A$39:$A$758,$A120,СВЦЭМ!$B$39:$B$758,W$119)+'СЕТ СН'!$I$9+СВЦЭМ!$D$10+'СЕТ СН'!$I$6-'СЕТ СН'!$I$19</f>
        <v>2518.4189790399996</v>
      </c>
      <c r="X120" s="36">
        <f>SUMIFS(СВЦЭМ!$C$39:$C$758,СВЦЭМ!$A$39:$A$758,$A120,СВЦЭМ!$B$39:$B$758,X$119)+'СЕТ СН'!$I$9+СВЦЭМ!$D$10+'СЕТ СН'!$I$6-'СЕТ СН'!$I$19</f>
        <v>2515.2940959099997</v>
      </c>
      <c r="Y120" s="36">
        <f>SUMIFS(СВЦЭМ!$C$39:$C$758,СВЦЭМ!$A$39:$A$758,$A120,СВЦЭМ!$B$39:$B$758,Y$119)+'СЕТ СН'!$I$9+СВЦЭМ!$D$10+'СЕТ СН'!$I$6-'СЕТ СН'!$I$19</f>
        <v>2530.2343250200001</v>
      </c>
    </row>
    <row r="121" spans="1:27" ht="15.75" x14ac:dyDescent="0.2">
      <c r="A121" s="35">
        <f>A120+1</f>
        <v>45598</v>
      </c>
      <c r="B121" s="36">
        <f>SUMIFS(СВЦЭМ!$C$39:$C$758,СВЦЭМ!$A$39:$A$758,$A121,СВЦЭМ!$B$39:$B$758,B$119)+'СЕТ СН'!$I$9+СВЦЭМ!$D$10+'СЕТ СН'!$I$6-'СЕТ СН'!$I$19</f>
        <v>2516.0918985500002</v>
      </c>
      <c r="C121" s="36">
        <f>SUMIFS(СВЦЭМ!$C$39:$C$758,СВЦЭМ!$A$39:$A$758,$A121,СВЦЭМ!$B$39:$B$758,C$119)+'СЕТ СН'!$I$9+СВЦЭМ!$D$10+'СЕТ СН'!$I$6-'СЕТ СН'!$I$19</f>
        <v>2512.3908973899997</v>
      </c>
      <c r="D121" s="36">
        <f>SUMIFS(СВЦЭМ!$C$39:$C$758,СВЦЭМ!$A$39:$A$758,$A121,СВЦЭМ!$B$39:$B$758,D$119)+'СЕТ СН'!$I$9+СВЦЭМ!$D$10+'СЕТ СН'!$I$6-'СЕТ СН'!$I$19</f>
        <v>2534.3760259199998</v>
      </c>
      <c r="E121" s="36">
        <f>SUMIFS(СВЦЭМ!$C$39:$C$758,СВЦЭМ!$A$39:$A$758,$A121,СВЦЭМ!$B$39:$B$758,E$119)+'СЕТ СН'!$I$9+СВЦЭМ!$D$10+'СЕТ СН'!$I$6-'СЕТ СН'!$I$19</f>
        <v>2532.8930451400001</v>
      </c>
      <c r="F121" s="36">
        <f>SUMIFS(СВЦЭМ!$C$39:$C$758,СВЦЭМ!$A$39:$A$758,$A121,СВЦЭМ!$B$39:$B$758,F$119)+'СЕТ СН'!$I$9+СВЦЭМ!$D$10+'СЕТ СН'!$I$6-'СЕТ СН'!$I$19</f>
        <v>2533.14172616</v>
      </c>
      <c r="G121" s="36">
        <f>SUMIFS(СВЦЭМ!$C$39:$C$758,СВЦЭМ!$A$39:$A$758,$A121,СВЦЭМ!$B$39:$B$758,G$119)+'СЕТ СН'!$I$9+СВЦЭМ!$D$10+'СЕТ СН'!$I$6-'СЕТ СН'!$I$19</f>
        <v>2519.2325435299999</v>
      </c>
      <c r="H121" s="36">
        <f>SUMIFS(СВЦЭМ!$C$39:$C$758,СВЦЭМ!$A$39:$A$758,$A121,СВЦЭМ!$B$39:$B$758,H$119)+'СЕТ СН'!$I$9+СВЦЭМ!$D$10+'СЕТ СН'!$I$6-'СЕТ СН'!$I$19</f>
        <v>2527.2223592199998</v>
      </c>
      <c r="I121" s="36">
        <f>SUMIFS(СВЦЭМ!$C$39:$C$758,СВЦЭМ!$A$39:$A$758,$A121,СВЦЭМ!$B$39:$B$758,I$119)+'СЕТ СН'!$I$9+СВЦЭМ!$D$10+'СЕТ СН'!$I$6-'СЕТ СН'!$I$19</f>
        <v>2505.6183196299999</v>
      </c>
      <c r="J121" s="36">
        <f>SUMIFS(СВЦЭМ!$C$39:$C$758,СВЦЭМ!$A$39:$A$758,$A121,СВЦЭМ!$B$39:$B$758,J$119)+'СЕТ СН'!$I$9+СВЦЭМ!$D$10+'СЕТ СН'!$I$6-'СЕТ СН'!$I$19</f>
        <v>2464.9926977999999</v>
      </c>
      <c r="K121" s="36">
        <f>SUMIFS(СВЦЭМ!$C$39:$C$758,СВЦЭМ!$A$39:$A$758,$A121,СВЦЭМ!$B$39:$B$758,K$119)+'СЕТ СН'!$I$9+СВЦЭМ!$D$10+'СЕТ СН'!$I$6-'СЕТ СН'!$I$19</f>
        <v>2423.35899638</v>
      </c>
      <c r="L121" s="36">
        <f>SUMIFS(СВЦЭМ!$C$39:$C$758,СВЦЭМ!$A$39:$A$758,$A121,СВЦЭМ!$B$39:$B$758,L$119)+'СЕТ СН'!$I$9+СВЦЭМ!$D$10+'СЕТ СН'!$I$6-'СЕТ СН'!$I$19</f>
        <v>2404.6735082799996</v>
      </c>
      <c r="M121" s="36">
        <f>SUMIFS(СВЦЭМ!$C$39:$C$758,СВЦЭМ!$A$39:$A$758,$A121,СВЦЭМ!$B$39:$B$758,M$119)+'СЕТ СН'!$I$9+СВЦЭМ!$D$10+'СЕТ СН'!$I$6-'СЕТ СН'!$I$19</f>
        <v>2407.1209212599997</v>
      </c>
      <c r="N121" s="36">
        <f>SUMIFS(СВЦЭМ!$C$39:$C$758,СВЦЭМ!$A$39:$A$758,$A121,СВЦЭМ!$B$39:$B$758,N$119)+'СЕТ СН'!$I$9+СВЦЭМ!$D$10+'СЕТ СН'!$I$6-'СЕТ СН'!$I$19</f>
        <v>2418.9024356</v>
      </c>
      <c r="O121" s="36">
        <f>SUMIFS(СВЦЭМ!$C$39:$C$758,СВЦЭМ!$A$39:$A$758,$A121,СВЦЭМ!$B$39:$B$758,O$119)+'СЕТ СН'!$I$9+СВЦЭМ!$D$10+'СЕТ СН'!$I$6-'СЕТ СН'!$I$19</f>
        <v>2403.83240032</v>
      </c>
      <c r="P121" s="36">
        <f>SUMIFS(СВЦЭМ!$C$39:$C$758,СВЦЭМ!$A$39:$A$758,$A121,СВЦЭМ!$B$39:$B$758,P$119)+'СЕТ СН'!$I$9+СВЦЭМ!$D$10+'СЕТ СН'!$I$6-'СЕТ СН'!$I$19</f>
        <v>2435.5586544999996</v>
      </c>
      <c r="Q121" s="36">
        <f>SUMIFS(СВЦЭМ!$C$39:$C$758,СВЦЭМ!$A$39:$A$758,$A121,СВЦЭМ!$B$39:$B$758,Q$119)+'СЕТ СН'!$I$9+СВЦЭМ!$D$10+'СЕТ СН'!$I$6-'СЕТ СН'!$I$19</f>
        <v>2436.03290311</v>
      </c>
      <c r="R121" s="36">
        <f>SUMIFS(СВЦЭМ!$C$39:$C$758,СВЦЭМ!$A$39:$A$758,$A121,СВЦЭМ!$B$39:$B$758,R$119)+'СЕТ СН'!$I$9+СВЦЭМ!$D$10+'СЕТ СН'!$I$6-'СЕТ СН'!$I$19</f>
        <v>2438.5858080099997</v>
      </c>
      <c r="S121" s="36">
        <f>SUMIFS(СВЦЭМ!$C$39:$C$758,СВЦЭМ!$A$39:$A$758,$A121,СВЦЭМ!$B$39:$B$758,S$119)+'СЕТ СН'!$I$9+СВЦЭМ!$D$10+'СЕТ СН'!$I$6-'СЕТ СН'!$I$19</f>
        <v>2433.9687870099997</v>
      </c>
      <c r="T121" s="36">
        <f>SUMIFS(СВЦЭМ!$C$39:$C$758,СВЦЭМ!$A$39:$A$758,$A121,СВЦЭМ!$B$39:$B$758,T$119)+'СЕТ СН'!$I$9+СВЦЭМ!$D$10+'СЕТ СН'!$I$6-'СЕТ СН'!$I$19</f>
        <v>2369.9610123499997</v>
      </c>
      <c r="U121" s="36">
        <f>SUMIFS(СВЦЭМ!$C$39:$C$758,СВЦЭМ!$A$39:$A$758,$A121,СВЦЭМ!$B$39:$B$758,U$119)+'СЕТ СН'!$I$9+СВЦЭМ!$D$10+'СЕТ СН'!$I$6-'СЕТ СН'!$I$19</f>
        <v>2371.95357603</v>
      </c>
      <c r="V121" s="36">
        <f>SUMIFS(СВЦЭМ!$C$39:$C$758,СВЦЭМ!$A$39:$A$758,$A121,СВЦЭМ!$B$39:$B$758,V$119)+'СЕТ СН'!$I$9+СВЦЭМ!$D$10+'СЕТ СН'!$I$6-'СЕТ СН'!$I$19</f>
        <v>2412.3302262899997</v>
      </c>
      <c r="W121" s="36">
        <f>SUMIFS(СВЦЭМ!$C$39:$C$758,СВЦЭМ!$A$39:$A$758,$A121,СВЦЭМ!$B$39:$B$758,W$119)+'СЕТ СН'!$I$9+СВЦЭМ!$D$10+'СЕТ СН'!$I$6-'СЕТ СН'!$I$19</f>
        <v>2436.7717403300003</v>
      </c>
      <c r="X121" s="36">
        <f>SUMIFS(СВЦЭМ!$C$39:$C$758,СВЦЭМ!$A$39:$A$758,$A121,СВЦЭМ!$B$39:$B$758,X$119)+'СЕТ СН'!$I$9+СВЦЭМ!$D$10+'СЕТ СН'!$I$6-'СЕТ СН'!$I$19</f>
        <v>2472.4880549299996</v>
      </c>
      <c r="Y121" s="36">
        <f>SUMIFS(СВЦЭМ!$C$39:$C$758,СВЦЭМ!$A$39:$A$758,$A121,СВЦЭМ!$B$39:$B$758,Y$119)+'СЕТ СН'!$I$9+СВЦЭМ!$D$10+'СЕТ СН'!$I$6-'СЕТ СН'!$I$19</f>
        <v>2526.0056881299997</v>
      </c>
    </row>
    <row r="122" spans="1:27" ht="15.75" x14ac:dyDescent="0.2">
      <c r="A122" s="35">
        <f t="shared" ref="A122:A149" si="3">A121+1</f>
        <v>45599</v>
      </c>
      <c r="B122" s="36">
        <f>SUMIFS(СВЦЭМ!$C$39:$C$758,СВЦЭМ!$A$39:$A$758,$A122,СВЦЭМ!$B$39:$B$758,B$119)+'СЕТ СН'!$I$9+СВЦЭМ!$D$10+'СЕТ СН'!$I$6-'СЕТ СН'!$I$19</f>
        <v>2495.3035228899998</v>
      </c>
      <c r="C122" s="36">
        <f>SUMIFS(СВЦЭМ!$C$39:$C$758,СВЦЭМ!$A$39:$A$758,$A122,СВЦЭМ!$B$39:$B$758,C$119)+'СЕТ СН'!$I$9+СВЦЭМ!$D$10+'СЕТ СН'!$I$6-'СЕТ СН'!$I$19</f>
        <v>2539.8527553499998</v>
      </c>
      <c r="D122" s="36">
        <f>SUMIFS(СВЦЭМ!$C$39:$C$758,СВЦЭМ!$A$39:$A$758,$A122,СВЦЭМ!$B$39:$B$758,D$119)+'СЕТ СН'!$I$9+СВЦЭМ!$D$10+'СЕТ СН'!$I$6-'СЕТ СН'!$I$19</f>
        <v>2566.3296884699998</v>
      </c>
      <c r="E122" s="36">
        <f>SUMIFS(СВЦЭМ!$C$39:$C$758,СВЦЭМ!$A$39:$A$758,$A122,СВЦЭМ!$B$39:$B$758,E$119)+'СЕТ СН'!$I$9+СВЦЭМ!$D$10+'СЕТ СН'!$I$6-'СЕТ СН'!$I$19</f>
        <v>2594.8344957199997</v>
      </c>
      <c r="F122" s="36">
        <f>SUMIFS(СВЦЭМ!$C$39:$C$758,СВЦЭМ!$A$39:$A$758,$A122,СВЦЭМ!$B$39:$B$758,F$119)+'СЕТ СН'!$I$9+СВЦЭМ!$D$10+'СЕТ СН'!$I$6-'СЕТ СН'!$I$19</f>
        <v>2594.8345104499999</v>
      </c>
      <c r="G122" s="36">
        <f>SUMIFS(СВЦЭМ!$C$39:$C$758,СВЦЭМ!$A$39:$A$758,$A122,СВЦЭМ!$B$39:$B$758,G$119)+'СЕТ СН'!$I$9+СВЦЭМ!$D$10+'СЕТ СН'!$I$6-'СЕТ СН'!$I$19</f>
        <v>2569.5580948100001</v>
      </c>
      <c r="H122" s="36">
        <f>SUMIFS(СВЦЭМ!$C$39:$C$758,СВЦЭМ!$A$39:$A$758,$A122,СВЦЭМ!$B$39:$B$758,H$119)+'СЕТ СН'!$I$9+СВЦЭМ!$D$10+'СЕТ СН'!$I$6-'СЕТ СН'!$I$19</f>
        <v>2539.2069170899999</v>
      </c>
      <c r="I122" s="36">
        <f>SUMIFS(СВЦЭМ!$C$39:$C$758,СВЦЭМ!$A$39:$A$758,$A122,СВЦЭМ!$B$39:$B$758,I$119)+'СЕТ СН'!$I$9+СВЦЭМ!$D$10+'СЕТ СН'!$I$6-'СЕТ СН'!$I$19</f>
        <v>2505.81234786</v>
      </c>
      <c r="J122" s="36">
        <f>SUMIFS(СВЦЭМ!$C$39:$C$758,СВЦЭМ!$A$39:$A$758,$A122,СВЦЭМ!$B$39:$B$758,J$119)+'СЕТ СН'!$I$9+СВЦЭМ!$D$10+'СЕТ СН'!$I$6-'СЕТ СН'!$I$19</f>
        <v>2401.3336600499997</v>
      </c>
      <c r="K122" s="36">
        <f>SUMIFS(СВЦЭМ!$C$39:$C$758,СВЦЭМ!$A$39:$A$758,$A122,СВЦЭМ!$B$39:$B$758,K$119)+'СЕТ СН'!$I$9+СВЦЭМ!$D$10+'СЕТ СН'!$I$6-'СЕТ СН'!$I$19</f>
        <v>2319.0758080599999</v>
      </c>
      <c r="L122" s="36">
        <f>SUMIFS(СВЦЭМ!$C$39:$C$758,СВЦЭМ!$A$39:$A$758,$A122,СВЦЭМ!$B$39:$B$758,L$119)+'СЕТ СН'!$I$9+СВЦЭМ!$D$10+'СЕТ СН'!$I$6-'СЕТ СН'!$I$19</f>
        <v>2293.37860916</v>
      </c>
      <c r="M122" s="36">
        <f>SUMIFS(СВЦЭМ!$C$39:$C$758,СВЦЭМ!$A$39:$A$758,$A122,СВЦЭМ!$B$39:$B$758,M$119)+'СЕТ СН'!$I$9+СВЦЭМ!$D$10+'СЕТ СН'!$I$6-'СЕТ СН'!$I$19</f>
        <v>2302.1501558999998</v>
      </c>
      <c r="N122" s="36">
        <f>SUMIFS(СВЦЭМ!$C$39:$C$758,СВЦЭМ!$A$39:$A$758,$A122,СВЦЭМ!$B$39:$B$758,N$119)+'СЕТ СН'!$I$9+СВЦЭМ!$D$10+'СЕТ СН'!$I$6-'СЕТ СН'!$I$19</f>
        <v>2326.0134232399996</v>
      </c>
      <c r="O122" s="36">
        <f>SUMIFS(СВЦЭМ!$C$39:$C$758,СВЦЭМ!$A$39:$A$758,$A122,СВЦЭМ!$B$39:$B$758,O$119)+'СЕТ СН'!$I$9+СВЦЭМ!$D$10+'СЕТ СН'!$I$6-'СЕТ СН'!$I$19</f>
        <v>2364.08226728</v>
      </c>
      <c r="P122" s="36">
        <f>SUMIFS(СВЦЭМ!$C$39:$C$758,СВЦЭМ!$A$39:$A$758,$A122,СВЦЭМ!$B$39:$B$758,P$119)+'СЕТ СН'!$I$9+СВЦЭМ!$D$10+'СЕТ СН'!$I$6-'СЕТ СН'!$I$19</f>
        <v>2387.2129313999999</v>
      </c>
      <c r="Q122" s="36">
        <f>SUMIFS(СВЦЭМ!$C$39:$C$758,СВЦЭМ!$A$39:$A$758,$A122,СВЦЭМ!$B$39:$B$758,Q$119)+'СЕТ СН'!$I$9+СВЦЭМ!$D$10+'СЕТ СН'!$I$6-'СЕТ СН'!$I$19</f>
        <v>2403.98323321</v>
      </c>
      <c r="R122" s="36">
        <f>SUMIFS(СВЦЭМ!$C$39:$C$758,СВЦЭМ!$A$39:$A$758,$A122,СВЦЭМ!$B$39:$B$758,R$119)+'СЕТ СН'!$I$9+СВЦЭМ!$D$10+'СЕТ СН'!$I$6-'СЕТ СН'!$I$19</f>
        <v>2402.67856807</v>
      </c>
      <c r="S122" s="36">
        <f>SUMIFS(СВЦЭМ!$C$39:$C$758,СВЦЭМ!$A$39:$A$758,$A122,СВЦЭМ!$B$39:$B$758,S$119)+'СЕТ СН'!$I$9+СВЦЭМ!$D$10+'СЕТ СН'!$I$6-'СЕТ СН'!$I$19</f>
        <v>2393.8714232100001</v>
      </c>
      <c r="T122" s="36">
        <f>SUMIFS(СВЦЭМ!$C$39:$C$758,СВЦЭМ!$A$39:$A$758,$A122,СВЦЭМ!$B$39:$B$758,T$119)+'СЕТ СН'!$I$9+СВЦЭМ!$D$10+'СЕТ СН'!$I$6-'СЕТ СН'!$I$19</f>
        <v>2310.1679923499996</v>
      </c>
      <c r="U122" s="36">
        <f>SUMIFS(СВЦЭМ!$C$39:$C$758,СВЦЭМ!$A$39:$A$758,$A122,СВЦЭМ!$B$39:$B$758,U$119)+'СЕТ СН'!$I$9+СВЦЭМ!$D$10+'СЕТ СН'!$I$6-'СЕТ СН'!$I$19</f>
        <v>2290.7713086899998</v>
      </c>
      <c r="V122" s="36">
        <f>SUMIFS(СВЦЭМ!$C$39:$C$758,СВЦЭМ!$A$39:$A$758,$A122,СВЦЭМ!$B$39:$B$758,V$119)+'СЕТ СН'!$I$9+СВЦЭМ!$D$10+'СЕТ СН'!$I$6-'СЕТ СН'!$I$19</f>
        <v>2324.9679410500003</v>
      </c>
      <c r="W122" s="36">
        <f>SUMIFS(СВЦЭМ!$C$39:$C$758,СВЦЭМ!$A$39:$A$758,$A122,СВЦЭМ!$B$39:$B$758,W$119)+'СЕТ СН'!$I$9+СВЦЭМ!$D$10+'СЕТ СН'!$I$6-'СЕТ СН'!$I$19</f>
        <v>2345.7984871099998</v>
      </c>
      <c r="X122" s="36">
        <f>SUMIFS(СВЦЭМ!$C$39:$C$758,СВЦЭМ!$A$39:$A$758,$A122,СВЦЭМ!$B$39:$B$758,X$119)+'СЕТ СН'!$I$9+СВЦЭМ!$D$10+'СЕТ СН'!$I$6-'СЕТ СН'!$I$19</f>
        <v>2389.5951833999998</v>
      </c>
      <c r="Y122" s="36">
        <f>SUMIFS(СВЦЭМ!$C$39:$C$758,СВЦЭМ!$A$39:$A$758,$A122,СВЦЭМ!$B$39:$B$758,Y$119)+'СЕТ СН'!$I$9+СВЦЭМ!$D$10+'СЕТ СН'!$I$6-'СЕТ СН'!$I$19</f>
        <v>2436.2039755999999</v>
      </c>
    </row>
    <row r="123" spans="1:27" ht="15.75" x14ac:dyDescent="0.2">
      <c r="A123" s="35">
        <f t="shared" si="3"/>
        <v>45600</v>
      </c>
      <c r="B123" s="36">
        <f>SUMIFS(СВЦЭМ!$C$39:$C$758,СВЦЭМ!$A$39:$A$758,$A123,СВЦЭМ!$B$39:$B$758,B$119)+'СЕТ СН'!$I$9+СВЦЭМ!$D$10+'СЕТ СН'!$I$6-'СЕТ СН'!$I$19</f>
        <v>2412.6924544900003</v>
      </c>
      <c r="C123" s="36">
        <f>SUMIFS(СВЦЭМ!$C$39:$C$758,СВЦЭМ!$A$39:$A$758,$A123,СВЦЭМ!$B$39:$B$758,C$119)+'СЕТ СН'!$I$9+СВЦЭМ!$D$10+'СЕТ СН'!$I$6-'СЕТ СН'!$I$19</f>
        <v>2463.86090792</v>
      </c>
      <c r="D123" s="36">
        <f>SUMIFS(СВЦЭМ!$C$39:$C$758,СВЦЭМ!$A$39:$A$758,$A123,СВЦЭМ!$B$39:$B$758,D$119)+'СЕТ СН'!$I$9+СВЦЭМ!$D$10+'СЕТ СН'!$I$6-'СЕТ СН'!$I$19</f>
        <v>2485.7017679299997</v>
      </c>
      <c r="E123" s="36">
        <f>SUMIFS(СВЦЭМ!$C$39:$C$758,СВЦЭМ!$A$39:$A$758,$A123,СВЦЭМ!$B$39:$B$758,E$119)+'СЕТ СН'!$I$9+СВЦЭМ!$D$10+'СЕТ СН'!$I$6-'СЕТ СН'!$I$19</f>
        <v>2491.9648750300003</v>
      </c>
      <c r="F123" s="36">
        <f>SUMIFS(СВЦЭМ!$C$39:$C$758,СВЦЭМ!$A$39:$A$758,$A123,СВЦЭМ!$B$39:$B$758,F$119)+'СЕТ СН'!$I$9+СВЦЭМ!$D$10+'СЕТ СН'!$I$6-'СЕТ СН'!$I$19</f>
        <v>2494.9085884900001</v>
      </c>
      <c r="G123" s="36">
        <f>SUMIFS(СВЦЭМ!$C$39:$C$758,СВЦЭМ!$A$39:$A$758,$A123,СВЦЭМ!$B$39:$B$758,G$119)+'СЕТ СН'!$I$9+СВЦЭМ!$D$10+'СЕТ СН'!$I$6-'СЕТ СН'!$I$19</f>
        <v>2474.3392944299999</v>
      </c>
      <c r="H123" s="36">
        <f>SUMIFS(СВЦЭМ!$C$39:$C$758,СВЦЭМ!$A$39:$A$758,$A123,СВЦЭМ!$B$39:$B$758,H$119)+'СЕТ СН'!$I$9+СВЦЭМ!$D$10+'СЕТ СН'!$I$6-'СЕТ СН'!$I$19</f>
        <v>2528.29545934</v>
      </c>
      <c r="I123" s="36">
        <f>SUMIFS(СВЦЭМ!$C$39:$C$758,СВЦЭМ!$A$39:$A$758,$A123,СВЦЭМ!$B$39:$B$758,I$119)+'СЕТ СН'!$I$9+СВЦЭМ!$D$10+'СЕТ СН'!$I$6-'СЕТ СН'!$I$19</f>
        <v>2550.01379933</v>
      </c>
      <c r="J123" s="36">
        <f>SUMIFS(СВЦЭМ!$C$39:$C$758,СВЦЭМ!$A$39:$A$758,$A123,СВЦЭМ!$B$39:$B$758,J$119)+'СЕТ СН'!$I$9+СВЦЭМ!$D$10+'СЕТ СН'!$I$6-'СЕТ СН'!$I$19</f>
        <v>2553.1391092499998</v>
      </c>
      <c r="K123" s="36">
        <f>SUMIFS(СВЦЭМ!$C$39:$C$758,СВЦЭМ!$A$39:$A$758,$A123,СВЦЭМ!$B$39:$B$758,K$119)+'СЕТ СН'!$I$9+СВЦЭМ!$D$10+'СЕТ СН'!$I$6-'СЕТ СН'!$I$19</f>
        <v>2472.3967575300003</v>
      </c>
      <c r="L123" s="36">
        <f>SUMIFS(СВЦЭМ!$C$39:$C$758,СВЦЭМ!$A$39:$A$758,$A123,СВЦЭМ!$B$39:$B$758,L$119)+'СЕТ СН'!$I$9+СВЦЭМ!$D$10+'СЕТ СН'!$I$6-'СЕТ СН'!$I$19</f>
        <v>2405.2768445000002</v>
      </c>
      <c r="M123" s="36">
        <f>SUMIFS(СВЦЭМ!$C$39:$C$758,СВЦЭМ!$A$39:$A$758,$A123,СВЦЭМ!$B$39:$B$758,M$119)+'СЕТ СН'!$I$9+СВЦЭМ!$D$10+'СЕТ СН'!$I$6-'СЕТ СН'!$I$19</f>
        <v>2411.15843344</v>
      </c>
      <c r="N123" s="36">
        <f>SUMIFS(СВЦЭМ!$C$39:$C$758,СВЦЭМ!$A$39:$A$758,$A123,СВЦЭМ!$B$39:$B$758,N$119)+'СЕТ СН'!$I$9+СВЦЭМ!$D$10+'СЕТ СН'!$I$6-'СЕТ СН'!$I$19</f>
        <v>2456.1628797799999</v>
      </c>
      <c r="O123" s="36">
        <f>SUMIFS(СВЦЭМ!$C$39:$C$758,СВЦЭМ!$A$39:$A$758,$A123,СВЦЭМ!$B$39:$B$758,O$119)+'СЕТ СН'!$I$9+СВЦЭМ!$D$10+'СЕТ СН'!$I$6-'СЕТ СН'!$I$19</f>
        <v>2460.6706460099999</v>
      </c>
      <c r="P123" s="36">
        <f>SUMIFS(СВЦЭМ!$C$39:$C$758,СВЦЭМ!$A$39:$A$758,$A123,СВЦЭМ!$B$39:$B$758,P$119)+'СЕТ СН'!$I$9+СВЦЭМ!$D$10+'СЕТ СН'!$I$6-'СЕТ СН'!$I$19</f>
        <v>2468.6599314799996</v>
      </c>
      <c r="Q123" s="36">
        <f>SUMIFS(СВЦЭМ!$C$39:$C$758,СВЦЭМ!$A$39:$A$758,$A123,СВЦЭМ!$B$39:$B$758,Q$119)+'СЕТ СН'!$I$9+СВЦЭМ!$D$10+'СЕТ СН'!$I$6-'СЕТ СН'!$I$19</f>
        <v>2478.4127585199999</v>
      </c>
      <c r="R123" s="36">
        <f>SUMIFS(СВЦЭМ!$C$39:$C$758,СВЦЭМ!$A$39:$A$758,$A123,СВЦЭМ!$B$39:$B$758,R$119)+'СЕТ СН'!$I$9+СВЦЭМ!$D$10+'СЕТ СН'!$I$6-'СЕТ СН'!$I$19</f>
        <v>2471.91539276</v>
      </c>
      <c r="S123" s="36">
        <f>SUMIFS(СВЦЭМ!$C$39:$C$758,СВЦЭМ!$A$39:$A$758,$A123,СВЦЭМ!$B$39:$B$758,S$119)+'СЕТ СН'!$I$9+СВЦЭМ!$D$10+'СЕТ СН'!$I$6-'СЕТ СН'!$I$19</f>
        <v>2443.8523697000001</v>
      </c>
      <c r="T123" s="36">
        <f>SUMIFS(СВЦЭМ!$C$39:$C$758,СВЦЭМ!$A$39:$A$758,$A123,СВЦЭМ!$B$39:$B$758,T$119)+'СЕТ СН'!$I$9+СВЦЭМ!$D$10+'СЕТ СН'!$I$6-'СЕТ СН'!$I$19</f>
        <v>2355.43647947</v>
      </c>
      <c r="U123" s="36">
        <f>SUMIFS(СВЦЭМ!$C$39:$C$758,СВЦЭМ!$A$39:$A$758,$A123,СВЦЭМ!$B$39:$B$758,U$119)+'СЕТ СН'!$I$9+СВЦЭМ!$D$10+'СЕТ СН'!$I$6-'СЕТ СН'!$I$19</f>
        <v>2337.3711875600002</v>
      </c>
      <c r="V123" s="36">
        <f>SUMIFS(СВЦЭМ!$C$39:$C$758,СВЦЭМ!$A$39:$A$758,$A123,СВЦЭМ!$B$39:$B$758,V$119)+'СЕТ СН'!$I$9+СВЦЭМ!$D$10+'СЕТ СН'!$I$6-'СЕТ СН'!$I$19</f>
        <v>2362.1636525599997</v>
      </c>
      <c r="W123" s="36">
        <f>SUMIFS(СВЦЭМ!$C$39:$C$758,СВЦЭМ!$A$39:$A$758,$A123,СВЦЭМ!$B$39:$B$758,W$119)+'СЕТ СН'!$I$9+СВЦЭМ!$D$10+'СЕТ СН'!$I$6-'СЕТ СН'!$I$19</f>
        <v>2395.96560658</v>
      </c>
      <c r="X123" s="36">
        <f>SUMIFS(СВЦЭМ!$C$39:$C$758,СВЦЭМ!$A$39:$A$758,$A123,СВЦЭМ!$B$39:$B$758,X$119)+'СЕТ СН'!$I$9+СВЦЭМ!$D$10+'СЕТ СН'!$I$6-'СЕТ СН'!$I$19</f>
        <v>2456.35665294</v>
      </c>
      <c r="Y123" s="36">
        <f>SUMIFS(СВЦЭМ!$C$39:$C$758,СВЦЭМ!$A$39:$A$758,$A123,СВЦЭМ!$B$39:$B$758,Y$119)+'СЕТ СН'!$I$9+СВЦЭМ!$D$10+'СЕТ СН'!$I$6-'СЕТ СН'!$I$19</f>
        <v>2498.9682289000002</v>
      </c>
    </row>
    <row r="124" spans="1:27" ht="15.75" x14ac:dyDescent="0.2">
      <c r="A124" s="35">
        <f t="shared" si="3"/>
        <v>45601</v>
      </c>
      <c r="B124" s="36">
        <f>SUMIFS(СВЦЭМ!$C$39:$C$758,СВЦЭМ!$A$39:$A$758,$A124,СВЦЭМ!$B$39:$B$758,B$119)+'СЕТ СН'!$I$9+СВЦЭМ!$D$10+'СЕТ СН'!$I$6-'СЕТ СН'!$I$19</f>
        <v>2507.6344610300002</v>
      </c>
      <c r="C124" s="36">
        <f>SUMIFS(СВЦЭМ!$C$39:$C$758,СВЦЭМ!$A$39:$A$758,$A124,СВЦЭМ!$B$39:$B$758,C$119)+'СЕТ СН'!$I$9+СВЦЭМ!$D$10+'СЕТ СН'!$I$6-'СЕТ СН'!$I$19</f>
        <v>2564.30249572</v>
      </c>
      <c r="D124" s="36">
        <f>SUMIFS(СВЦЭМ!$C$39:$C$758,СВЦЭМ!$A$39:$A$758,$A124,СВЦЭМ!$B$39:$B$758,D$119)+'СЕТ СН'!$I$9+СВЦЭМ!$D$10+'СЕТ СН'!$I$6-'СЕТ СН'!$I$19</f>
        <v>2603.1551147299997</v>
      </c>
      <c r="E124" s="36">
        <f>SUMIFS(СВЦЭМ!$C$39:$C$758,СВЦЭМ!$A$39:$A$758,$A124,СВЦЭМ!$B$39:$B$758,E$119)+'СЕТ СН'!$I$9+СВЦЭМ!$D$10+'СЕТ СН'!$I$6-'СЕТ СН'!$I$19</f>
        <v>2593.3706855399996</v>
      </c>
      <c r="F124" s="36">
        <f>SUMIFS(СВЦЭМ!$C$39:$C$758,СВЦЭМ!$A$39:$A$758,$A124,СВЦЭМ!$B$39:$B$758,F$119)+'СЕТ СН'!$I$9+СВЦЭМ!$D$10+'СЕТ СН'!$I$6-'СЕТ СН'!$I$19</f>
        <v>2581.5808218399998</v>
      </c>
      <c r="G124" s="36">
        <f>SUMIFS(СВЦЭМ!$C$39:$C$758,СВЦЭМ!$A$39:$A$758,$A124,СВЦЭМ!$B$39:$B$758,G$119)+'СЕТ СН'!$I$9+СВЦЭМ!$D$10+'СЕТ СН'!$I$6-'СЕТ СН'!$I$19</f>
        <v>2552.1165796599998</v>
      </c>
      <c r="H124" s="36">
        <f>SUMIFS(СВЦЭМ!$C$39:$C$758,СВЦЭМ!$A$39:$A$758,$A124,СВЦЭМ!$B$39:$B$758,H$119)+'СЕТ СН'!$I$9+СВЦЭМ!$D$10+'СЕТ СН'!$I$6-'СЕТ СН'!$I$19</f>
        <v>2517.905084</v>
      </c>
      <c r="I124" s="36">
        <f>SUMIFS(СВЦЭМ!$C$39:$C$758,СВЦЭМ!$A$39:$A$758,$A124,СВЦЭМ!$B$39:$B$758,I$119)+'СЕТ СН'!$I$9+СВЦЭМ!$D$10+'СЕТ СН'!$I$6-'СЕТ СН'!$I$19</f>
        <v>2453.8274868099998</v>
      </c>
      <c r="J124" s="36">
        <f>SUMIFS(СВЦЭМ!$C$39:$C$758,СВЦЭМ!$A$39:$A$758,$A124,СВЦЭМ!$B$39:$B$758,J$119)+'СЕТ СН'!$I$9+СВЦЭМ!$D$10+'СЕТ СН'!$I$6-'СЕТ СН'!$I$19</f>
        <v>2412.5545707000001</v>
      </c>
      <c r="K124" s="36">
        <f>SUMIFS(СВЦЭМ!$C$39:$C$758,СВЦЭМ!$A$39:$A$758,$A124,СВЦЭМ!$B$39:$B$758,K$119)+'СЕТ СН'!$I$9+СВЦЭМ!$D$10+'СЕТ СН'!$I$6-'СЕТ СН'!$I$19</f>
        <v>2394.1758820599998</v>
      </c>
      <c r="L124" s="36">
        <f>SUMIFS(СВЦЭМ!$C$39:$C$758,СВЦЭМ!$A$39:$A$758,$A124,СВЦЭМ!$B$39:$B$758,L$119)+'СЕТ СН'!$I$9+СВЦЭМ!$D$10+'СЕТ СН'!$I$6-'СЕТ СН'!$I$19</f>
        <v>2378.2567028499998</v>
      </c>
      <c r="M124" s="36">
        <f>SUMIFS(СВЦЭМ!$C$39:$C$758,СВЦЭМ!$A$39:$A$758,$A124,СВЦЭМ!$B$39:$B$758,M$119)+'СЕТ СН'!$I$9+СВЦЭМ!$D$10+'СЕТ СН'!$I$6-'СЕТ СН'!$I$19</f>
        <v>2376.3361436099999</v>
      </c>
      <c r="N124" s="36">
        <f>SUMIFS(СВЦЭМ!$C$39:$C$758,СВЦЭМ!$A$39:$A$758,$A124,СВЦЭМ!$B$39:$B$758,N$119)+'СЕТ СН'!$I$9+СВЦЭМ!$D$10+'СЕТ СН'!$I$6-'СЕТ СН'!$I$19</f>
        <v>2406.7850988299997</v>
      </c>
      <c r="O124" s="36">
        <f>SUMIFS(СВЦЭМ!$C$39:$C$758,СВЦЭМ!$A$39:$A$758,$A124,СВЦЭМ!$B$39:$B$758,O$119)+'СЕТ СН'!$I$9+СВЦЭМ!$D$10+'СЕТ СН'!$I$6-'СЕТ СН'!$I$19</f>
        <v>2395.15293879</v>
      </c>
      <c r="P124" s="36">
        <f>SUMIFS(СВЦЭМ!$C$39:$C$758,СВЦЭМ!$A$39:$A$758,$A124,СВЦЭМ!$B$39:$B$758,P$119)+'СЕТ СН'!$I$9+СВЦЭМ!$D$10+'СЕТ СН'!$I$6-'СЕТ СН'!$I$19</f>
        <v>2401.0425600600001</v>
      </c>
      <c r="Q124" s="36">
        <f>SUMIFS(СВЦЭМ!$C$39:$C$758,СВЦЭМ!$A$39:$A$758,$A124,СВЦЭМ!$B$39:$B$758,Q$119)+'СЕТ СН'!$I$9+СВЦЭМ!$D$10+'СЕТ СН'!$I$6-'СЕТ СН'!$I$19</f>
        <v>2420.0886447299999</v>
      </c>
      <c r="R124" s="36">
        <f>SUMIFS(СВЦЭМ!$C$39:$C$758,СВЦЭМ!$A$39:$A$758,$A124,СВЦЭМ!$B$39:$B$758,R$119)+'СЕТ СН'!$I$9+СВЦЭМ!$D$10+'СЕТ СН'!$I$6-'СЕТ СН'!$I$19</f>
        <v>2417.6940483799999</v>
      </c>
      <c r="S124" s="36">
        <f>SUMIFS(СВЦЭМ!$C$39:$C$758,СВЦЭМ!$A$39:$A$758,$A124,СВЦЭМ!$B$39:$B$758,S$119)+'СЕТ СН'!$I$9+СВЦЭМ!$D$10+'СЕТ СН'!$I$6-'СЕТ СН'!$I$19</f>
        <v>2402.3452951999998</v>
      </c>
      <c r="T124" s="36">
        <f>SUMIFS(СВЦЭМ!$C$39:$C$758,СВЦЭМ!$A$39:$A$758,$A124,СВЦЭМ!$B$39:$B$758,T$119)+'СЕТ СН'!$I$9+СВЦЭМ!$D$10+'СЕТ СН'!$I$6-'СЕТ СН'!$I$19</f>
        <v>2322.7690847899999</v>
      </c>
      <c r="U124" s="36">
        <f>SUMIFS(СВЦЭМ!$C$39:$C$758,СВЦЭМ!$A$39:$A$758,$A124,СВЦЭМ!$B$39:$B$758,U$119)+'СЕТ СН'!$I$9+СВЦЭМ!$D$10+'СЕТ СН'!$I$6-'СЕТ СН'!$I$19</f>
        <v>2350.24389238</v>
      </c>
      <c r="V124" s="36">
        <f>SUMIFS(СВЦЭМ!$C$39:$C$758,СВЦЭМ!$A$39:$A$758,$A124,СВЦЭМ!$B$39:$B$758,V$119)+'СЕТ СН'!$I$9+СВЦЭМ!$D$10+'СЕТ СН'!$I$6-'СЕТ СН'!$I$19</f>
        <v>2348.9287033000001</v>
      </c>
      <c r="W124" s="36">
        <f>SUMIFS(СВЦЭМ!$C$39:$C$758,СВЦЭМ!$A$39:$A$758,$A124,СВЦЭМ!$B$39:$B$758,W$119)+'СЕТ СН'!$I$9+СВЦЭМ!$D$10+'СЕТ СН'!$I$6-'СЕТ СН'!$I$19</f>
        <v>2367.5024910699999</v>
      </c>
      <c r="X124" s="36">
        <f>SUMIFS(СВЦЭМ!$C$39:$C$758,СВЦЭМ!$A$39:$A$758,$A124,СВЦЭМ!$B$39:$B$758,X$119)+'СЕТ СН'!$I$9+СВЦЭМ!$D$10+'СЕТ СН'!$I$6-'СЕТ СН'!$I$19</f>
        <v>2393.1865311800002</v>
      </c>
      <c r="Y124" s="36">
        <f>SUMIFS(СВЦЭМ!$C$39:$C$758,СВЦЭМ!$A$39:$A$758,$A124,СВЦЭМ!$B$39:$B$758,Y$119)+'СЕТ СН'!$I$9+СВЦЭМ!$D$10+'СЕТ СН'!$I$6-'СЕТ СН'!$I$19</f>
        <v>2449.2526797700002</v>
      </c>
    </row>
    <row r="125" spans="1:27" ht="15.75" x14ac:dyDescent="0.2">
      <c r="A125" s="35">
        <f t="shared" si="3"/>
        <v>45602</v>
      </c>
      <c r="B125" s="36">
        <f>SUMIFS(СВЦЭМ!$C$39:$C$758,СВЦЭМ!$A$39:$A$758,$A125,СВЦЭМ!$B$39:$B$758,B$119)+'СЕТ СН'!$I$9+СВЦЭМ!$D$10+'СЕТ СН'!$I$6-'СЕТ СН'!$I$19</f>
        <v>2393.79451303</v>
      </c>
      <c r="C125" s="36">
        <f>SUMIFS(СВЦЭМ!$C$39:$C$758,СВЦЭМ!$A$39:$A$758,$A125,СВЦЭМ!$B$39:$B$758,C$119)+'СЕТ СН'!$I$9+СВЦЭМ!$D$10+'СЕТ СН'!$I$6-'СЕТ СН'!$I$19</f>
        <v>2429.6274163600001</v>
      </c>
      <c r="D125" s="36">
        <f>SUMIFS(СВЦЭМ!$C$39:$C$758,СВЦЭМ!$A$39:$A$758,$A125,СВЦЭМ!$B$39:$B$758,D$119)+'СЕТ СН'!$I$9+СВЦЭМ!$D$10+'СЕТ СН'!$I$6-'СЕТ СН'!$I$19</f>
        <v>2461.3105838900001</v>
      </c>
      <c r="E125" s="36">
        <f>SUMIFS(СВЦЭМ!$C$39:$C$758,СВЦЭМ!$A$39:$A$758,$A125,СВЦЭМ!$B$39:$B$758,E$119)+'СЕТ СН'!$I$9+СВЦЭМ!$D$10+'СЕТ СН'!$I$6-'СЕТ СН'!$I$19</f>
        <v>2476.2325699599996</v>
      </c>
      <c r="F125" s="36">
        <f>SUMIFS(СВЦЭМ!$C$39:$C$758,СВЦЭМ!$A$39:$A$758,$A125,СВЦЭМ!$B$39:$B$758,F$119)+'СЕТ СН'!$I$9+СВЦЭМ!$D$10+'СЕТ СН'!$I$6-'СЕТ СН'!$I$19</f>
        <v>2467.65430595</v>
      </c>
      <c r="G125" s="36">
        <f>SUMIFS(СВЦЭМ!$C$39:$C$758,СВЦЭМ!$A$39:$A$758,$A125,СВЦЭМ!$B$39:$B$758,G$119)+'СЕТ СН'!$I$9+СВЦЭМ!$D$10+'СЕТ СН'!$I$6-'СЕТ СН'!$I$19</f>
        <v>2448.7962636499997</v>
      </c>
      <c r="H125" s="36">
        <f>SUMIFS(СВЦЭМ!$C$39:$C$758,СВЦЭМ!$A$39:$A$758,$A125,СВЦЭМ!$B$39:$B$758,H$119)+'СЕТ СН'!$I$9+СВЦЭМ!$D$10+'СЕТ СН'!$I$6-'СЕТ СН'!$I$19</f>
        <v>2460.4598657899996</v>
      </c>
      <c r="I125" s="36">
        <f>SUMIFS(СВЦЭМ!$C$39:$C$758,СВЦЭМ!$A$39:$A$758,$A125,СВЦЭМ!$B$39:$B$758,I$119)+'СЕТ СН'!$I$9+СВЦЭМ!$D$10+'СЕТ СН'!$I$6-'СЕТ СН'!$I$19</f>
        <v>2389.2805219699999</v>
      </c>
      <c r="J125" s="36">
        <f>SUMIFS(СВЦЭМ!$C$39:$C$758,СВЦЭМ!$A$39:$A$758,$A125,СВЦЭМ!$B$39:$B$758,J$119)+'СЕТ СН'!$I$9+СВЦЭМ!$D$10+'СЕТ СН'!$I$6-'СЕТ СН'!$I$19</f>
        <v>2337.86590179</v>
      </c>
      <c r="K125" s="36">
        <f>SUMIFS(СВЦЭМ!$C$39:$C$758,СВЦЭМ!$A$39:$A$758,$A125,СВЦЭМ!$B$39:$B$758,K$119)+'СЕТ СН'!$I$9+СВЦЭМ!$D$10+'СЕТ СН'!$I$6-'СЕТ СН'!$I$19</f>
        <v>2280.2986689199997</v>
      </c>
      <c r="L125" s="36">
        <f>SUMIFS(СВЦЭМ!$C$39:$C$758,СВЦЭМ!$A$39:$A$758,$A125,СВЦЭМ!$B$39:$B$758,L$119)+'СЕТ СН'!$I$9+СВЦЭМ!$D$10+'СЕТ СН'!$I$6-'СЕТ СН'!$I$19</f>
        <v>2273.5709568499997</v>
      </c>
      <c r="M125" s="36">
        <f>SUMIFS(СВЦЭМ!$C$39:$C$758,СВЦЭМ!$A$39:$A$758,$A125,СВЦЭМ!$B$39:$B$758,M$119)+'СЕТ СН'!$I$9+СВЦЭМ!$D$10+'СЕТ СН'!$I$6-'СЕТ СН'!$I$19</f>
        <v>2281.79437525</v>
      </c>
      <c r="N125" s="36">
        <f>SUMIFS(СВЦЭМ!$C$39:$C$758,СВЦЭМ!$A$39:$A$758,$A125,СВЦЭМ!$B$39:$B$758,N$119)+'СЕТ СН'!$I$9+СВЦЭМ!$D$10+'СЕТ СН'!$I$6-'СЕТ СН'!$I$19</f>
        <v>2298.9482872099998</v>
      </c>
      <c r="O125" s="36">
        <f>SUMIFS(СВЦЭМ!$C$39:$C$758,СВЦЭМ!$A$39:$A$758,$A125,СВЦЭМ!$B$39:$B$758,O$119)+'СЕТ СН'!$I$9+СВЦЭМ!$D$10+'СЕТ СН'!$I$6-'СЕТ СН'!$I$19</f>
        <v>2274.5198140299999</v>
      </c>
      <c r="P125" s="36">
        <f>SUMIFS(СВЦЭМ!$C$39:$C$758,СВЦЭМ!$A$39:$A$758,$A125,СВЦЭМ!$B$39:$B$758,P$119)+'СЕТ СН'!$I$9+СВЦЭМ!$D$10+'СЕТ СН'!$I$6-'СЕТ СН'!$I$19</f>
        <v>2286.64954941</v>
      </c>
      <c r="Q125" s="36">
        <f>SUMIFS(СВЦЭМ!$C$39:$C$758,СВЦЭМ!$A$39:$A$758,$A125,СВЦЭМ!$B$39:$B$758,Q$119)+'СЕТ СН'!$I$9+СВЦЭМ!$D$10+'СЕТ СН'!$I$6-'СЕТ СН'!$I$19</f>
        <v>2294.6025014699999</v>
      </c>
      <c r="R125" s="36">
        <f>SUMIFS(СВЦЭМ!$C$39:$C$758,СВЦЭМ!$A$39:$A$758,$A125,СВЦЭМ!$B$39:$B$758,R$119)+'СЕТ СН'!$I$9+СВЦЭМ!$D$10+'СЕТ СН'!$I$6-'СЕТ СН'!$I$19</f>
        <v>2304.77527414</v>
      </c>
      <c r="S125" s="36">
        <f>SUMIFS(СВЦЭМ!$C$39:$C$758,СВЦЭМ!$A$39:$A$758,$A125,СВЦЭМ!$B$39:$B$758,S$119)+'СЕТ СН'!$I$9+СВЦЭМ!$D$10+'СЕТ СН'!$I$6-'СЕТ СН'!$I$19</f>
        <v>2274.91541263</v>
      </c>
      <c r="T125" s="36">
        <f>SUMIFS(СВЦЭМ!$C$39:$C$758,СВЦЭМ!$A$39:$A$758,$A125,СВЦЭМ!$B$39:$B$758,T$119)+'СЕТ СН'!$I$9+СВЦЭМ!$D$10+'СЕТ СН'!$I$6-'СЕТ СН'!$I$19</f>
        <v>2247.3804296199996</v>
      </c>
      <c r="U125" s="36">
        <f>SUMIFS(СВЦЭМ!$C$39:$C$758,СВЦЭМ!$A$39:$A$758,$A125,СВЦЭМ!$B$39:$B$758,U$119)+'СЕТ СН'!$I$9+СВЦЭМ!$D$10+'СЕТ СН'!$I$6-'СЕТ СН'!$I$19</f>
        <v>2264.5515298400001</v>
      </c>
      <c r="V125" s="36">
        <f>SUMIFS(СВЦЭМ!$C$39:$C$758,СВЦЭМ!$A$39:$A$758,$A125,СВЦЭМ!$B$39:$B$758,V$119)+'СЕТ СН'!$I$9+СВЦЭМ!$D$10+'СЕТ СН'!$I$6-'СЕТ СН'!$I$19</f>
        <v>2282.66757534</v>
      </c>
      <c r="W125" s="36">
        <f>SUMIFS(СВЦЭМ!$C$39:$C$758,СВЦЭМ!$A$39:$A$758,$A125,СВЦЭМ!$B$39:$B$758,W$119)+'СЕТ СН'!$I$9+СВЦЭМ!$D$10+'СЕТ СН'!$I$6-'СЕТ СН'!$I$19</f>
        <v>2304.8285782399998</v>
      </c>
      <c r="X125" s="36">
        <f>SUMIFS(СВЦЭМ!$C$39:$C$758,СВЦЭМ!$A$39:$A$758,$A125,СВЦЭМ!$B$39:$B$758,X$119)+'СЕТ СН'!$I$9+СВЦЭМ!$D$10+'СЕТ СН'!$I$6-'СЕТ СН'!$I$19</f>
        <v>2325.1131475699999</v>
      </c>
      <c r="Y125" s="36">
        <f>SUMIFS(СВЦЭМ!$C$39:$C$758,СВЦЭМ!$A$39:$A$758,$A125,СВЦЭМ!$B$39:$B$758,Y$119)+'СЕТ СН'!$I$9+СВЦЭМ!$D$10+'СЕТ СН'!$I$6-'СЕТ СН'!$I$19</f>
        <v>2382.6163223399999</v>
      </c>
    </row>
    <row r="126" spans="1:27" ht="15.75" x14ac:dyDescent="0.2">
      <c r="A126" s="35">
        <f t="shared" si="3"/>
        <v>45603</v>
      </c>
      <c r="B126" s="36">
        <f>SUMIFS(СВЦЭМ!$C$39:$C$758,СВЦЭМ!$A$39:$A$758,$A126,СВЦЭМ!$B$39:$B$758,B$119)+'СЕТ СН'!$I$9+СВЦЭМ!$D$10+'СЕТ СН'!$I$6-'СЕТ СН'!$I$19</f>
        <v>2443.8831141599999</v>
      </c>
      <c r="C126" s="36">
        <f>SUMIFS(СВЦЭМ!$C$39:$C$758,СВЦЭМ!$A$39:$A$758,$A126,СВЦЭМ!$B$39:$B$758,C$119)+'СЕТ СН'!$I$9+СВЦЭМ!$D$10+'СЕТ СН'!$I$6-'СЕТ СН'!$I$19</f>
        <v>2494.5251994700002</v>
      </c>
      <c r="D126" s="36">
        <f>SUMIFS(СВЦЭМ!$C$39:$C$758,СВЦЭМ!$A$39:$A$758,$A126,СВЦЭМ!$B$39:$B$758,D$119)+'СЕТ СН'!$I$9+СВЦЭМ!$D$10+'СЕТ СН'!$I$6-'СЕТ СН'!$I$19</f>
        <v>2506.2470886599999</v>
      </c>
      <c r="E126" s="36">
        <f>SUMIFS(СВЦЭМ!$C$39:$C$758,СВЦЭМ!$A$39:$A$758,$A126,СВЦЭМ!$B$39:$B$758,E$119)+'СЕТ СН'!$I$9+СВЦЭМ!$D$10+'СЕТ СН'!$I$6-'СЕТ СН'!$I$19</f>
        <v>2502.7164281400001</v>
      </c>
      <c r="F126" s="36">
        <f>SUMIFS(СВЦЭМ!$C$39:$C$758,СВЦЭМ!$A$39:$A$758,$A126,СВЦЭМ!$B$39:$B$758,F$119)+'СЕТ СН'!$I$9+СВЦЭМ!$D$10+'СЕТ СН'!$I$6-'СЕТ СН'!$I$19</f>
        <v>2503.8827304400002</v>
      </c>
      <c r="G126" s="36">
        <f>SUMIFS(СВЦЭМ!$C$39:$C$758,СВЦЭМ!$A$39:$A$758,$A126,СВЦЭМ!$B$39:$B$758,G$119)+'СЕТ СН'!$I$9+СВЦЭМ!$D$10+'СЕТ СН'!$I$6-'СЕТ СН'!$I$19</f>
        <v>2477.1387099900003</v>
      </c>
      <c r="H126" s="36">
        <f>SUMIFS(СВЦЭМ!$C$39:$C$758,СВЦЭМ!$A$39:$A$758,$A126,СВЦЭМ!$B$39:$B$758,H$119)+'СЕТ СН'!$I$9+СВЦЭМ!$D$10+'СЕТ СН'!$I$6-'СЕТ СН'!$I$19</f>
        <v>2422.9013678599999</v>
      </c>
      <c r="I126" s="36">
        <f>SUMIFS(СВЦЭМ!$C$39:$C$758,СВЦЭМ!$A$39:$A$758,$A126,СВЦЭМ!$B$39:$B$758,I$119)+'СЕТ СН'!$I$9+СВЦЭМ!$D$10+'СЕТ СН'!$I$6-'СЕТ СН'!$I$19</f>
        <v>2377.3760722699999</v>
      </c>
      <c r="J126" s="36">
        <f>SUMIFS(СВЦЭМ!$C$39:$C$758,СВЦЭМ!$A$39:$A$758,$A126,СВЦЭМ!$B$39:$B$758,J$119)+'СЕТ СН'!$I$9+СВЦЭМ!$D$10+'СЕТ СН'!$I$6-'СЕТ СН'!$I$19</f>
        <v>2332.6494838999997</v>
      </c>
      <c r="K126" s="36">
        <f>SUMIFS(СВЦЭМ!$C$39:$C$758,СВЦЭМ!$A$39:$A$758,$A126,СВЦЭМ!$B$39:$B$758,K$119)+'СЕТ СН'!$I$9+СВЦЭМ!$D$10+'СЕТ СН'!$I$6-'СЕТ СН'!$I$19</f>
        <v>2276.6947238100001</v>
      </c>
      <c r="L126" s="36">
        <f>SUMIFS(СВЦЭМ!$C$39:$C$758,СВЦЭМ!$A$39:$A$758,$A126,СВЦЭМ!$B$39:$B$758,L$119)+'СЕТ СН'!$I$9+СВЦЭМ!$D$10+'СЕТ СН'!$I$6-'СЕТ СН'!$I$19</f>
        <v>2268.7279285200002</v>
      </c>
      <c r="M126" s="36">
        <f>SUMIFS(СВЦЭМ!$C$39:$C$758,СВЦЭМ!$A$39:$A$758,$A126,СВЦЭМ!$B$39:$B$758,M$119)+'СЕТ СН'!$I$9+СВЦЭМ!$D$10+'СЕТ СН'!$I$6-'СЕТ СН'!$I$19</f>
        <v>2275.4277904999999</v>
      </c>
      <c r="N126" s="36">
        <f>SUMIFS(СВЦЭМ!$C$39:$C$758,СВЦЭМ!$A$39:$A$758,$A126,СВЦЭМ!$B$39:$B$758,N$119)+'СЕТ СН'!$I$9+СВЦЭМ!$D$10+'СЕТ СН'!$I$6-'СЕТ СН'!$I$19</f>
        <v>2290.7051587699998</v>
      </c>
      <c r="O126" s="36">
        <f>SUMIFS(СВЦЭМ!$C$39:$C$758,СВЦЭМ!$A$39:$A$758,$A126,СВЦЭМ!$B$39:$B$758,O$119)+'СЕТ СН'!$I$9+СВЦЭМ!$D$10+'СЕТ СН'!$I$6-'СЕТ СН'!$I$19</f>
        <v>2280.4773316800001</v>
      </c>
      <c r="P126" s="36">
        <f>SUMIFS(СВЦЭМ!$C$39:$C$758,СВЦЭМ!$A$39:$A$758,$A126,СВЦЭМ!$B$39:$B$758,P$119)+'СЕТ СН'!$I$9+СВЦЭМ!$D$10+'СЕТ СН'!$I$6-'СЕТ СН'!$I$19</f>
        <v>2299.7468021499999</v>
      </c>
      <c r="Q126" s="36">
        <f>SUMIFS(СВЦЭМ!$C$39:$C$758,СВЦЭМ!$A$39:$A$758,$A126,СВЦЭМ!$B$39:$B$758,Q$119)+'СЕТ СН'!$I$9+СВЦЭМ!$D$10+'СЕТ СН'!$I$6-'СЕТ СН'!$I$19</f>
        <v>2312.8012075400002</v>
      </c>
      <c r="R126" s="36">
        <f>SUMIFS(СВЦЭМ!$C$39:$C$758,СВЦЭМ!$A$39:$A$758,$A126,СВЦЭМ!$B$39:$B$758,R$119)+'СЕТ СН'!$I$9+СВЦЭМ!$D$10+'СЕТ СН'!$I$6-'СЕТ СН'!$I$19</f>
        <v>2304.7252086600001</v>
      </c>
      <c r="S126" s="36">
        <f>SUMIFS(СВЦЭМ!$C$39:$C$758,СВЦЭМ!$A$39:$A$758,$A126,СВЦЭМ!$B$39:$B$758,S$119)+'СЕТ СН'!$I$9+СВЦЭМ!$D$10+'СЕТ СН'!$I$6-'СЕТ СН'!$I$19</f>
        <v>2289.68482288</v>
      </c>
      <c r="T126" s="36">
        <f>SUMIFS(СВЦЭМ!$C$39:$C$758,СВЦЭМ!$A$39:$A$758,$A126,СВЦЭМ!$B$39:$B$758,T$119)+'СЕТ СН'!$I$9+СВЦЭМ!$D$10+'СЕТ СН'!$I$6-'СЕТ СН'!$I$19</f>
        <v>2253.65807748</v>
      </c>
      <c r="U126" s="36">
        <f>SUMIFS(СВЦЭМ!$C$39:$C$758,СВЦЭМ!$A$39:$A$758,$A126,СВЦЭМ!$B$39:$B$758,U$119)+'СЕТ СН'!$I$9+СВЦЭМ!$D$10+'СЕТ СН'!$I$6-'СЕТ СН'!$I$19</f>
        <v>2267.74176588</v>
      </c>
      <c r="V126" s="36">
        <f>SUMIFS(СВЦЭМ!$C$39:$C$758,СВЦЭМ!$A$39:$A$758,$A126,СВЦЭМ!$B$39:$B$758,V$119)+'СЕТ СН'!$I$9+СВЦЭМ!$D$10+'СЕТ СН'!$I$6-'СЕТ СН'!$I$19</f>
        <v>2292.01680876</v>
      </c>
      <c r="W126" s="36">
        <f>SUMIFS(СВЦЭМ!$C$39:$C$758,СВЦЭМ!$A$39:$A$758,$A126,СВЦЭМ!$B$39:$B$758,W$119)+'СЕТ СН'!$I$9+СВЦЭМ!$D$10+'СЕТ СН'!$I$6-'СЕТ СН'!$I$19</f>
        <v>2326.3985491900003</v>
      </c>
      <c r="X126" s="36">
        <f>SUMIFS(СВЦЭМ!$C$39:$C$758,СВЦЭМ!$A$39:$A$758,$A126,СВЦЭМ!$B$39:$B$758,X$119)+'СЕТ СН'!$I$9+СВЦЭМ!$D$10+'СЕТ СН'!$I$6-'СЕТ СН'!$I$19</f>
        <v>2354.7300112900002</v>
      </c>
      <c r="Y126" s="36">
        <f>SUMIFS(СВЦЭМ!$C$39:$C$758,СВЦЭМ!$A$39:$A$758,$A126,СВЦЭМ!$B$39:$B$758,Y$119)+'СЕТ СН'!$I$9+СВЦЭМ!$D$10+'СЕТ СН'!$I$6-'СЕТ СН'!$I$19</f>
        <v>2384.4797125699997</v>
      </c>
    </row>
    <row r="127" spans="1:27" ht="15.75" x14ac:dyDescent="0.2">
      <c r="A127" s="35">
        <f t="shared" si="3"/>
        <v>45604</v>
      </c>
      <c r="B127" s="36">
        <f>SUMIFS(СВЦЭМ!$C$39:$C$758,СВЦЭМ!$A$39:$A$758,$A127,СВЦЭМ!$B$39:$B$758,B$119)+'СЕТ СН'!$I$9+СВЦЭМ!$D$10+'СЕТ СН'!$I$6-'СЕТ СН'!$I$19</f>
        <v>2382.9615782599999</v>
      </c>
      <c r="C127" s="36">
        <f>SUMIFS(СВЦЭМ!$C$39:$C$758,СВЦЭМ!$A$39:$A$758,$A127,СВЦЭМ!$B$39:$B$758,C$119)+'СЕТ СН'!$I$9+СВЦЭМ!$D$10+'СЕТ СН'!$I$6-'СЕТ СН'!$I$19</f>
        <v>2462.5899179200001</v>
      </c>
      <c r="D127" s="36">
        <f>SUMIFS(СВЦЭМ!$C$39:$C$758,СВЦЭМ!$A$39:$A$758,$A127,СВЦЭМ!$B$39:$B$758,D$119)+'СЕТ СН'!$I$9+СВЦЭМ!$D$10+'СЕТ СН'!$I$6-'СЕТ СН'!$I$19</f>
        <v>2518.1582980000003</v>
      </c>
      <c r="E127" s="36">
        <f>SUMIFS(СВЦЭМ!$C$39:$C$758,СВЦЭМ!$A$39:$A$758,$A127,СВЦЭМ!$B$39:$B$758,E$119)+'СЕТ СН'!$I$9+СВЦЭМ!$D$10+'СЕТ СН'!$I$6-'СЕТ СН'!$I$19</f>
        <v>2528.5313985299999</v>
      </c>
      <c r="F127" s="36">
        <f>SUMIFS(СВЦЭМ!$C$39:$C$758,СВЦЭМ!$A$39:$A$758,$A127,СВЦЭМ!$B$39:$B$758,F$119)+'СЕТ СН'!$I$9+СВЦЭМ!$D$10+'СЕТ СН'!$I$6-'СЕТ СН'!$I$19</f>
        <v>2514.2495515299997</v>
      </c>
      <c r="G127" s="36">
        <f>SUMIFS(СВЦЭМ!$C$39:$C$758,СВЦЭМ!$A$39:$A$758,$A127,СВЦЭМ!$B$39:$B$758,G$119)+'СЕТ СН'!$I$9+СВЦЭМ!$D$10+'СЕТ СН'!$I$6-'СЕТ СН'!$I$19</f>
        <v>2492.8985259299998</v>
      </c>
      <c r="H127" s="36">
        <f>SUMIFS(СВЦЭМ!$C$39:$C$758,СВЦЭМ!$A$39:$A$758,$A127,СВЦЭМ!$B$39:$B$758,H$119)+'СЕТ СН'!$I$9+СВЦЭМ!$D$10+'СЕТ СН'!$I$6-'СЕТ СН'!$I$19</f>
        <v>2487.7233954900003</v>
      </c>
      <c r="I127" s="36">
        <f>SUMIFS(СВЦЭМ!$C$39:$C$758,СВЦЭМ!$A$39:$A$758,$A127,СВЦЭМ!$B$39:$B$758,I$119)+'СЕТ СН'!$I$9+СВЦЭМ!$D$10+'СЕТ СН'!$I$6-'СЕТ СН'!$I$19</f>
        <v>2407.0096895500001</v>
      </c>
      <c r="J127" s="36">
        <f>SUMIFS(СВЦЭМ!$C$39:$C$758,СВЦЭМ!$A$39:$A$758,$A127,СВЦЭМ!$B$39:$B$758,J$119)+'СЕТ СН'!$I$9+СВЦЭМ!$D$10+'СЕТ СН'!$I$6-'СЕТ СН'!$I$19</f>
        <v>2359.95786004</v>
      </c>
      <c r="K127" s="36">
        <f>SUMIFS(СВЦЭМ!$C$39:$C$758,СВЦЭМ!$A$39:$A$758,$A127,СВЦЭМ!$B$39:$B$758,K$119)+'СЕТ СН'!$I$9+СВЦЭМ!$D$10+'СЕТ СН'!$I$6-'СЕТ СН'!$I$19</f>
        <v>2276.8641442600001</v>
      </c>
      <c r="L127" s="36">
        <f>SUMIFS(СВЦЭМ!$C$39:$C$758,СВЦЭМ!$A$39:$A$758,$A127,СВЦЭМ!$B$39:$B$758,L$119)+'СЕТ СН'!$I$9+СВЦЭМ!$D$10+'СЕТ СН'!$I$6-'СЕТ СН'!$I$19</f>
        <v>2265.07014815</v>
      </c>
      <c r="M127" s="36">
        <f>SUMIFS(СВЦЭМ!$C$39:$C$758,СВЦЭМ!$A$39:$A$758,$A127,СВЦЭМ!$B$39:$B$758,M$119)+'СЕТ СН'!$I$9+СВЦЭМ!$D$10+'СЕТ СН'!$I$6-'СЕТ СН'!$I$19</f>
        <v>2275.2941271099999</v>
      </c>
      <c r="N127" s="36">
        <f>SUMIFS(СВЦЭМ!$C$39:$C$758,СВЦЭМ!$A$39:$A$758,$A127,СВЦЭМ!$B$39:$B$758,N$119)+'СЕТ СН'!$I$9+СВЦЭМ!$D$10+'СЕТ СН'!$I$6-'СЕТ СН'!$I$19</f>
        <v>2297.4634420299999</v>
      </c>
      <c r="O127" s="36">
        <f>SUMIFS(СВЦЭМ!$C$39:$C$758,СВЦЭМ!$A$39:$A$758,$A127,СВЦЭМ!$B$39:$B$758,O$119)+'СЕТ СН'!$I$9+СВЦЭМ!$D$10+'СЕТ СН'!$I$6-'СЕТ СН'!$I$19</f>
        <v>2284.54682963</v>
      </c>
      <c r="P127" s="36">
        <f>SUMIFS(СВЦЭМ!$C$39:$C$758,СВЦЭМ!$A$39:$A$758,$A127,СВЦЭМ!$B$39:$B$758,P$119)+'СЕТ СН'!$I$9+СВЦЭМ!$D$10+'СЕТ СН'!$I$6-'СЕТ СН'!$I$19</f>
        <v>2299.8904209299999</v>
      </c>
      <c r="Q127" s="36">
        <f>SUMIFS(СВЦЭМ!$C$39:$C$758,СВЦЭМ!$A$39:$A$758,$A127,СВЦЭМ!$B$39:$B$758,Q$119)+'СЕТ СН'!$I$9+СВЦЭМ!$D$10+'СЕТ СН'!$I$6-'СЕТ СН'!$I$19</f>
        <v>2335.3609850599996</v>
      </c>
      <c r="R127" s="36">
        <f>SUMIFS(СВЦЭМ!$C$39:$C$758,СВЦЭМ!$A$39:$A$758,$A127,СВЦЭМ!$B$39:$B$758,R$119)+'СЕТ СН'!$I$9+СВЦЭМ!$D$10+'СЕТ СН'!$I$6-'СЕТ СН'!$I$19</f>
        <v>2327.0331093099999</v>
      </c>
      <c r="S127" s="36">
        <f>SUMIFS(СВЦЭМ!$C$39:$C$758,СВЦЭМ!$A$39:$A$758,$A127,СВЦЭМ!$B$39:$B$758,S$119)+'СЕТ СН'!$I$9+СВЦЭМ!$D$10+'СЕТ СН'!$I$6-'СЕТ СН'!$I$19</f>
        <v>2352.6961008899998</v>
      </c>
      <c r="T127" s="36">
        <f>SUMIFS(СВЦЭМ!$C$39:$C$758,СВЦЭМ!$A$39:$A$758,$A127,СВЦЭМ!$B$39:$B$758,T$119)+'СЕТ СН'!$I$9+СВЦЭМ!$D$10+'СЕТ СН'!$I$6-'СЕТ СН'!$I$19</f>
        <v>2288.31811655</v>
      </c>
      <c r="U127" s="36">
        <f>SUMIFS(СВЦЭМ!$C$39:$C$758,СВЦЭМ!$A$39:$A$758,$A127,СВЦЭМ!$B$39:$B$758,U$119)+'СЕТ СН'!$I$9+СВЦЭМ!$D$10+'СЕТ СН'!$I$6-'СЕТ СН'!$I$19</f>
        <v>2304.5664325400003</v>
      </c>
      <c r="V127" s="36">
        <f>SUMIFS(СВЦЭМ!$C$39:$C$758,СВЦЭМ!$A$39:$A$758,$A127,СВЦЭМ!$B$39:$B$758,V$119)+'СЕТ СН'!$I$9+СВЦЭМ!$D$10+'СЕТ СН'!$I$6-'СЕТ СН'!$I$19</f>
        <v>2331.7428909400001</v>
      </c>
      <c r="W127" s="36">
        <f>SUMIFS(СВЦЭМ!$C$39:$C$758,СВЦЭМ!$A$39:$A$758,$A127,СВЦЭМ!$B$39:$B$758,W$119)+'СЕТ СН'!$I$9+СВЦЭМ!$D$10+'СЕТ СН'!$I$6-'СЕТ СН'!$I$19</f>
        <v>2354.9535639799997</v>
      </c>
      <c r="X127" s="36">
        <f>SUMIFS(СВЦЭМ!$C$39:$C$758,СВЦЭМ!$A$39:$A$758,$A127,СВЦЭМ!$B$39:$B$758,X$119)+'СЕТ СН'!$I$9+СВЦЭМ!$D$10+'СЕТ СН'!$I$6-'СЕТ СН'!$I$19</f>
        <v>2365.17340547</v>
      </c>
      <c r="Y127" s="36">
        <f>SUMIFS(СВЦЭМ!$C$39:$C$758,СВЦЭМ!$A$39:$A$758,$A127,СВЦЭМ!$B$39:$B$758,Y$119)+'СЕТ СН'!$I$9+СВЦЭМ!$D$10+'СЕТ СН'!$I$6-'СЕТ СН'!$I$19</f>
        <v>2407.6764057700002</v>
      </c>
    </row>
    <row r="128" spans="1:27" ht="15.75" x14ac:dyDescent="0.2">
      <c r="A128" s="35">
        <f t="shared" si="3"/>
        <v>45605</v>
      </c>
      <c r="B128" s="36">
        <f>SUMIFS(СВЦЭМ!$C$39:$C$758,СВЦЭМ!$A$39:$A$758,$A128,СВЦЭМ!$B$39:$B$758,B$119)+'СЕТ СН'!$I$9+СВЦЭМ!$D$10+'СЕТ СН'!$I$6-'СЕТ СН'!$I$19</f>
        <v>2409.3295175599997</v>
      </c>
      <c r="C128" s="36">
        <f>SUMIFS(СВЦЭМ!$C$39:$C$758,СВЦЭМ!$A$39:$A$758,$A128,СВЦЭМ!$B$39:$B$758,C$119)+'СЕТ СН'!$I$9+СВЦЭМ!$D$10+'СЕТ СН'!$I$6-'СЕТ СН'!$I$19</f>
        <v>2518.9838263900001</v>
      </c>
      <c r="D128" s="36">
        <f>SUMIFS(СВЦЭМ!$C$39:$C$758,СВЦЭМ!$A$39:$A$758,$A128,СВЦЭМ!$B$39:$B$758,D$119)+'СЕТ СН'!$I$9+СВЦЭМ!$D$10+'СЕТ СН'!$I$6-'СЕТ СН'!$I$19</f>
        <v>2605.9392345699998</v>
      </c>
      <c r="E128" s="36">
        <f>SUMIFS(СВЦЭМ!$C$39:$C$758,СВЦЭМ!$A$39:$A$758,$A128,СВЦЭМ!$B$39:$B$758,E$119)+'СЕТ СН'!$I$9+СВЦЭМ!$D$10+'СЕТ СН'!$I$6-'СЕТ СН'!$I$19</f>
        <v>2643.7513406600001</v>
      </c>
      <c r="F128" s="36">
        <f>SUMIFS(СВЦЭМ!$C$39:$C$758,СВЦЭМ!$A$39:$A$758,$A128,СВЦЭМ!$B$39:$B$758,F$119)+'СЕТ СН'!$I$9+СВЦЭМ!$D$10+'СЕТ СН'!$I$6-'СЕТ СН'!$I$19</f>
        <v>2639.2906072199999</v>
      </c>
      <c r="G128" s="36">
        <f>SUMIFS(СВЦЭМ!$C$39:$C$758,СВЦЭМ!$A$39:$A$758,$A128,СВЦЭМ!$B$39:$B$758,G$119)+'СЕТ СН'!$I$9+СВЦЭМ!$D$10+'СЕТ СН'!$I$6-'СЕТ СН'!$I$19</f>
        <v>2639.84939884</v>
      </c>
      <c r="H128" s="36">
        <f>SUMIFS(СВЦЭМ!$C$39:$C$758,СВЦЭМ!$A$39:$A$758,$A128,СВЦЭМ!$B$39:$B$758,H$119)+'СЕТ СН'!$I$9+СВЦЭМ!$D$10+'СЕТ СН'!$I$6-'СЕТ СН'!$I$19</f>
        <v>2616.04823614</v>
      </c>
      <c r="I128" s="36">
        <f>SUMIFS(СВЦЭМ!$C$39:$C$758,СВЦЭМ!$A$39:$A$758,$A128,СВЦЭМ!$B$39:$B$758,I$119)+'СЕТ СН'!$I$9+СВЦЭМ!$D$10+'СЕТ СН'!$I$6-'СЕТ СН'!$I$19</f>
        <v>2582.02240772</v>
      </c>
      <c r="J128" s="36">
        <f>SUMIFS(СВЦЭМ!$C$39:$C$758,СВЦЭМ!$A$39:$A$758,$A128,СВЦЭМ!$B$39:$B$758,J$119)+'СЕТ СН'!$I$9+СВЦЭМ!$D$10+'СЕТ СН'!$I$6-'СЕТ СН'!$I$19</f>
        <v>2520.1774610100001</v>
      </c>
      <c r="K128" s="36">
        <f>SUMIFS(СВЦЭМ!$C$39:$C$758,СВЦЭМ!$A$39:$A$758,$A128,СВЦЭМ!$B$39:$B$758,K$119)+'СЕТ СН'!$I$9+СВЦЭМ!$D$10+'СЕТ СН'!$I$6-'СЕТ СН'!$I$19</f>
        <v>2414.3543181499999</v>
      </c>
      <c r="L128" s="36">
        <f>SUMIFS(СВЦЭМ!$C$39:$C$758,СВЦЭМ!$A$39:$A$758,$A128,СВЦЭМ!$B$39:$B$758,L$119)+'СЕТ СН'!$I$9+СВЦЭМ!$D$10+'СЕТ СН'!$I$6-'СЕТ СН'!$I$19</f>
        <v>2381.5990455800002</v>
      </c>
      <c r="M128" s="36">
        <f>SUMIFS(СВЦЭМ!$C$39:$C$758,СВЦЭМ!$A$39:$A$758,$A128,СВЦЭМ!$B$39:$B$758,M$119)+'СЕТ СН'!$I$9+СВЦЭМ!$D$10+'СЕТ СН'!$I$6-'СЕТ СН'!$I$19</f>
        <v>2384.8602082799998</v>
      </c>
      <c r="N128" s="36">
        <f>SUMIFS(СВЦЭМ!$C$39:$C$758,СВЦЭМ!$A$39:$A$758,$A128,СВЦЭМ!$B$39:$B$758,N$119)+'СЕТ СН'!$I$9+СВЦЭМ!$D$10+'СЕТ СН'!$I$6-'СЕТ СН'!$I$19</f>
        <v>2403.3698242700002</v>
      </c>
      <c r="O128" s="36">
        <f>SUMIFS(СВЦЭМ!$C$39:$C$758,СВЦЭМ!$A$39:$A$758,$A128,СВЦЭМ!$B$39:$B$758,O$119)+'СЕТ СН'!$I$9+СВЦЭМ!$D$10+'СЕТ СН'!$I$6-'СЕТ СН'!$I$19</f>
        <v>2410.6089234800002</v>
      </c>
      <c r="P128" s="36">
        <f>SUMIFS(СВЦЭМ!$C$39:$C$758,СВЦЭМ!$A$39:$A$758,$A128,СВЦЭМ!$B$39:$B$758,P$119)+'СЕТ СН'!$I$9+СВЦЭМ!$D$10+'СЕТ СН'!$I$6-'СЕТ СН'!$I$19</f>
        <v>2414.0620029000002</v>
      </c>
      <c r="Q128" s="36">
        <f>SUMIFS(СВЦЭМ!$C$39:$C$758,СВЦЭМ!$A$39:$A$758,$A128,СВЦЭМ!$B$39:$B$758,Q$119)+'СЕТ СН'!$I$9+СВЦЭМ!$D$10+'СЕТ СН'!$I$6-'СЕТ СН'!$I$19</f>
        <v>2433.9868089900001</v>
      </c>
      <c r="R128" s="36">
        <f>SUMIFS(СВЦЭМ!$C$39:$C$758,СВЦЭМ!$A$39:$A$758,$A128,СВЦЭМ!$B$39:$B$758,R$119)+'СЕТ СН'!$I$9+СВЦЭМ!$D$10+'СЕТ СН'!$I$6-'СЕТ СН'!$I$19</f>
        <v>2420.5851166399998</v>
      </c>
      <c r="S128" s="36">
        <f>SUMIFS(СВЦЭМ!$C$39:$C$758,СВЦЭМ!$A$39:$A$758,$A128,СВЦЭМ!$B$39:$B$758,S$119)+'СЕТ СН'!$I$9+СВЦЭМ!$D$10+'СЕТ СН'!$I$6-'СЕТ СН'!$I$19</f>
        <v>2415.9987617799998</v>
      </c>
      <c r="T128" s="36">
        <f>SUMIFS(СВЦЭМ!$C$39:$C$758,СВЦЭМ!$A$39:$A$758,$A128,СВЦЭМ!$B$39:$B$758,T$119)+'СЕТ СН'!$I$9+СВЦЭМ!$D$10+'СЕТ СН'!$I$6-'СЕТ СН'!$I$19</f>
        <v>2364.2610201999996</v>
      </c>
      <c r="U128" s="36">
        <f>SUMIFS(СВЦЭМ!$C$39:$C$758,СВЦЭМ!$A$39:$A$758,$A128,СВЦЭМ!$B$39:$B$758,U$119)+'СЕТ СН'!$I$9+СВЦЭМ!$D$10+'СЕТ СН'!$I$6-'СЕТ СН'!$I$19</f>
        <v>2366.6021011299999</v>
      </c>
      <c r="V128" s="36">
        <f>SUMIFS(СВЦЭМ!$C$39:$C$758,СВЦЭМ!$A$39:$A$758,$A128,СВЦЭМ!$B$39:$B$758,V$119)+'СЕТ СН'!$I$9+СВЦЭМ!$D$10+'СЕТ СН'!$I$6-'СЕТ СН'!$I$19</f>
        <v>2384.10290007</v>
      </c>
      <c r="W128" s="36">
        <f>SUMIFS(СВЦЭМ!$C$39:$C$758,СВЦЭМ!$A$39:$A$758,$A128,СВЦЭМ!$B$39:$B$758,W$119)+'СЕТ СН'!$I$9+СВЦЭМ!$D$10+'СЕТ СН'!$I$6-'СЕТ СН'!$I$19</f>
        <v>2397.6423268500002</v>
      </c>
      <c r="X128" s="36">
        <f>SUMIFS(СВЦЭМ!$C$39:$C$758,СВЦЭМ!$A$39:$A$758,$A128,СВЦЭМ!$B$39:$B$758,X$119)+'СЕТ СН'!$I$9+СВЦЭМ!$D$10+'СЕТ СН'!$I$6-'СЕТ СН'!$I$19</f>
        <v>2487.7758363900002</v>
      </c>
      <c r="Y128" s="36">
        <f>SUMIFS(СВЦЭМ!$C$39:$C$758,СВЦЭМ!$A$39:$A$758,$A128,СВЦЭМ!$B$39:$B$758,Y$119)+'СЕТ СН'!$I$9+СВЦЭМ!$D$10+'СЕТ СН'!$I$6-'СЕТ СН'!$I$19</f>
        <v>2529.87654045</v>
      </c>
    </row>
    <row r="129" spans="1:25" ht="15.75" x14ac:dyDescent="0.2">
      <c r="A129" s="35">
        <f t="shared" si="3"/>
        <v>45606</v>
      </c>
      <c r="B129" s="36">
        <f>SUMIFS(СВЦЭМ!$C$39:$C$758,СВЦЭМ!$A$39:$A$758,$A129,СВЦЭМ!$B$39:$B$758,B$119)+'СЕТ СН'!$I$9+СВЦЭМ!$D$10+'СЕТ СН'!$I$6-'СЕТ СН'!$I$19</f>
        <v>2436.6601596299997</v>
      </c>
      <c r="C129" s="36">
        <f>SUMIFS(СВЦЭМ!$C$39:$C$758,СВЦЭМ!$A$39:$A$758,$A129,СВЦЭМ!$B$39:$B$758,C$119)+'СЕТ СН'!$I$9+СВЦЭМ!$D$10+'СЕТ СН'!$I$6-'СЕТ СН'!$I$19</f>
        <v>2480.0459429900002</v>
      </c>
      <c r="D129" s="36">
        <f>SUMIFS(СВЦЭМ!$C$39:$C$758,СВЦЭМ!$A$39:$A$758,$A129,СВЦЭМ!$B$39:$B$758,D$119)+'СЕТ СН'!$I$9+СВЦЭМ!$D$10+'СЕТ СН'!$I$6-'СЕТ СН'!$I$19</f>
        <v>2502.3316531999999</v>
      </c>
      <c r="E129" s="36">
        <f>SUMIFS(СВЦЭМ!$C$39:$C$758,СВЦЭМ!$A$39:$A$758,$A129,СВЦЭМ!$B$39:$B$758,E$119)+'СЕТ СН'!$I$9+СВЦЭМ!$D$10+'СЕТ СН'!$I$6-'СЕТ СН'!$I$19</f>
        <v>2493.2031156000003</v>
      </c>
      <c r="F129" s="36">
        <f>SUMIFS(СВЦЭМ!$C$39:$C$758,СВЦЭМ!$A$39:$A$758,$A129,СВЦЭМ!$B$39:$B$758,F$119)+'СЕТ СН'!$I$9+СВЦЭМ!$D$10+'СЕТ СН'!$I$6-'СЕТ СН'!$I$19</f>
        <v>2468.7255608400001</v>
      </c>
      <c r="G129" s="36">
        <f>SUMIFS(СВЦЭМ!$C$39:$C$758,СВЦЭМ!$A$39:$A$758,$A129,СВЦЭМ!$B$39:$B$758,G$119)+'СЕТ СН'!$I$9+СВЦЭМ!$D$10+'СЕТ СН'!$I$6-'СЕТ СН'!$I$19</f>
        <v>2456.62659794</v>
      </c>
      <c r="H129" s="36">
        <f>SUMIFS(СВЦЭМ!$C$39:$C$758,СВЦЭМ!$A$39:$A$758,$A129,СВЦЭМ!$B$39:$B$758,H$119)+'СЕТ СН'!$I$9+СВЦЭМ!$D$10+'СЕТ СН'!$I$6-'СЕТ СН'!$I$19</f>
        <v>2497.4157148200002</v>
      </c>
      <c r="I129" s="36">
        <f>SUMIFS(СВЦЭМ!$C$39:$C$758,СВЦЭМ!$A$39:$A$758,$A129,СВЦЭМ!$B$39:$B$758,I$119)+'СЕТ СН'!$I$9+СВЦЭМ!$D$10+'СЕТ СН'!$I$6-'СЕТ СН'!$I$19</f>
        <v>2510.9231216399999</v>
      </c>
      <c r="J129" s="36">
        <f>SUMIFS(СВЦЭМ!$C$39:$C$758,СВЦЭМ!$A$39:$A$758,$A129,СВЦЭМ!$B$39:$B$758,J$119)+'СЕТ СН'!$I$9+СВЦЭМ!$D$10+'СЕТ СН'!$I$6-'СЕТ СН'!$I$19</f>
        <v>2451.6067943799999</v>
      </c>
      <c r="K129" s="36">
        <f>SUMIFS(СВЦЭМ!$C$39:$C$758,СВЦЭМ!$A$39:$A$758,$A129,СВЦЭМ!$B$39:$B$758,K$119)+'СЕТ СН'!$I$9+СВЦЭМ!$D$10+'СЕТ СН'!$I$6-'СЕТ СН'!$I$19</f>
        <v>2365.6124118099997</v>
      </c>
      <c r="L129" s="36">
        <f>SUMIFS(СВЦЭМ!$C$39:$C$758,СВЦЭМ!$A$39:$A$758,$A129,СВЦЭМ!$B$39:$B$758,L$119)+'СЕТ СН'!$I$9+СВЦЭМ!$D$10+'СЕТ СН'!$I$6-'СЕТ СН'!$I$19</f>
        <v>2326.8902173199999</v>
      </c>
      <c r="M129" s="36">
        <f>SUMIFS(СВЦЭМ!$C$39:$C$758,СВЦЭМ!$A$39:$A$758,$A129,СВЦЭМ!$B$39:$B$758,M$119)+'СЕТ СН'!$I$9+СВЦЭМ!$D$10+'СЕТ СН'!$I$6-'СЕТ СН'!$I$19</f>
        <v>2331.0515943999999</v>
      </c>
      <c r="N129" s="36">
        <f>SUMIFS(СВЦЭМ!$C$39:$C$758,СВЦЭМ!$A$39:$A$758,$A129,СВЦЭМ!$B$39:$B$758,N$119)+'СЕТ СН'!$I$9+СВЦЭМ!$D$10+'СЕТ СН'!$I$6-'СЕТ СН'!$I$19</f>
        <v>2350.52731374</v>
      </c>
      <c r="O129" s="36">
        <f>SUMIFS(СВЦЭМ!$C$39:$C$758,СВЦЭМ!$A$39:$A$758,$A129,СВЦЭМ!$B$39:$B$758,O$119)+'СЕТ СН'!$I$9+СВЦЭМ!$D$10+'СЕТ СН'!$I$6-'СЕТ СН'!$I$19</f>
        <v>2360.0015742400001</v>
      </c>
      <c r="P129" s="36">
        <f>SUMIFS(СВЦЭМ!$C$39:$C$758,СВЦЭМ!$A$39:$A$758,$A129,СВЦЭМ!$B$39:$B$758,P$119)+'СЕТ СН'!$I$9+СВЦЭМ!$D$10+'СЕТ СН'!$I$6-'СЕТ СН'!$I$19</f>
        <v>2366.6064857900001</v>
      </c>
      <c r="Q129" s="36">
        <f>SUMIFS(СВЦЭМ!$C$39:$C$758,СВЦЭМ!$A$39:$A$758,$A129,СВЦЭМ!$B$39:$B$758,Q$119)+'СЕТ СН'!$I$9+СВЦЭМ!$D$10+'СЕТ СН'!$I$6-'СЕТ СН'!$I$19</f>
        <v>2367.0385274800001</v>
      </c>
      <c r="R129" s="36">
        <f>SUMIFS(СВЦЭМ!$C$39:$C$758,СВЦЭМ!$A$39:$A$758,$A129,СВЦЭМ!$B$39:$B$758,R$119)+'СЕТ СН'!$I$9+СВЦЭМ!$D$10+'СЕТ СН'!$I$6-'СЕТ СН'!$I$19</f>
        <v>2357.5825205599999</v>
      </c>
      <c r="S129" s="36">
        <f>SUMIFS(СВЦЭМ!$C$39:$C$758,СВЦЭМ!$A$39:$A$758,$A129,СВЦЭМ!$B$39:$B$758,S$119)+'СЕТ СН'!$I$9+СВЦЭМ!$D$10+'СЕТ СН'!$I$6-'СЕТ СН'!$I$19</f>
        <v>2339.1964962000002</v>
      </c>
      <c r="T129" s="36">
        <f>SUMIFS(СВЦЭМ!$C$39:$C$758,СВЦЭМ!$A$39:$A$758,$A129,СВЦЭМ!$B$39:$B$758,T$119)+'СЕТ СН'!$I$9+СВЦЭМ!$D$10+'СЕТ СН'!$I$6-'СЕТ СН'!$I$19</f>
        <v>2299.3328840499998</v>
      </c>
      <c r="U129" s="36">
        <f>SUMIFS(СВЦЭМ!$C$39:$C$758,СВЦЭМ!$A$39:$A$758,$A129,СВЦЭМ!$B$39:$B$758,U$119)+'СЕТ СН'!$I$9+СВЦЭМ!$D$10+'СЕТ СН'!$I$6-'СЕТ СН'!$I$19</f>
        <v>2310.6147923099998</v>
      </c>
      <c r="V129" s="36">
        <f>SUMIFS(СВЦЭМ!$C$39:$C$758,СВЦЭМ!$A$39:$A$758,$A129,СВЦЭМ!$B$39:$B$758,V$119)+'СЕТ СН'!$I$9+СВЦЭМ!$D$10+'СЕТ СН'!$I$6-'СЕТ СН'!$I$19</f>
        <v>2319.5719577499999</v>
      </c>
      <c r="W129" s="36">
        <f>SUMIFS(СВЦЭМ!$C$39:$C$758,СВЦЭМ!$A$39:$A$758,$A129,СВЦЭМ!$B$39:$B$758,W$119)+'СЕТ СН'!$I$9+СВЦЭМ!$D$10+'СЕТ СН'!$I$6-'СЕТ СН'!$I$19</f>
        <v>2332.27326558</v>
      </c>
      <c r="X129" s="36">
        <f>SUMIFS(СВЦЭМ!$C$39:$C$758,СВЦЭМ!$A$39:$A$758,$A129,СВЦЭМ!$B$39:$B$758,X$119)+'СЕТ СН'!$I$9+СВЦЭМ!$D$10+'СЕТ СН'!$I$6-'СЕТ СН'!$I$19</f>
        <v>2369.1702814</v>
      </c>
      <c r="Y129" s="36">
        <f>SUMIFS(СВЦЭМ!$C$39:$C$758,СВЦЭМ!$A$39:$A$758,$A129,СВЦЭМ!$B$39:$B$758,Y$119)+'СЕТ СН'!$I$9+СВЦЭМ!$D$10+'СЕТ СН'!$I$6-'СЕТ СН'!$I$19</f>
        <v>2390.1785221600003</v>
      </c>
    </row>
    <row r="130" spans="1:25" ht="15.75" x14ac:dyDescent="0.2">
      <c r="A130" s="35">
        <f t="shared" si="3"/>
        <v>45607</v>
      </c>
      <c r="B130" s="36">
        <f>SUMIFS(СВЦЭМ!$C$39:$C$758,СВЦЭМ!$A$39:$A$758,$A130,СВЦЭМ!$B$39:$B$758,B$119)+'СЕТ СН'!$I$9+СВЦЭМ!$D$10+'СЕТ СН'!$I$6-'СЕТ СН'!$I$19</f>
        <v>2470.7758651200002</v>
      </c>
      <c r="C130" s="36">
        <f>SUMIFS(СВЦЭМ!$C$39:$C$758,СВЦЭМ!$A$39:$A$758,$A130,СВЦЭМ!$B$39:$B$758,C$119)+'СЕТ СН'!$I$9+СВЦЭМ!$D$10+'СЕТ СН'!$I$6-'СЕТ СН'!$I$19</f>
        <v>2523.70813821</v>
      </c>
      <c r="D130" s="36">
        <f>SUMIFS(СВЦЭМ!$C$39:$C$758,СВЦЭМ!$A$39:$A$758,$A130,СВЦЭМ!$B$39:$B$758,D$119)+'СЕТ СН'!$I$9+СВЦЭМ!$D$10+'СЕТ СН'!$I$6-'СЕТ СН'!$I$19</f>
        <v>2547.7583733199999</v>
      </c>
      <c r="E130" s="36">
        <f>SUMIFS(СВЦЭМ!$C$39:$C$758,СВЦЭМ!$A$39:$A$758,$A130,СВЦЭМ!$B$39:$B$758,E$119)+'СЕТ СН'!$I$9+СВЦЭМ!$D$10+'СЕТ СН'!$I$6-'СЕТ СН'!$I$19</f>
        <v>2545.03606889</v>
      </c>
      <c r="F130" s="36">
        <f>SUMIFS(СВЦЭМ!$C$39:$C$758,СВЦЭМ!$A$39:$A$758,$A130,СВЦЭМ!$B$39:$B$758,F$119)+'СЕТ СН'!$I$9+СВЦЭМ!$D$10+'СЕТ СН'!$I$6-'СЕТ СН'!$I$19</f>
        <v>2536.7874389999997</v>
      </c>
      <c r="G130" s="36">
        <f>SUMIFS(СВЦЭМ!$C$39:$C$758,СВЦЭМ!$A$39:$A$758,$A130,СВЦЭМ!$B$39:$B$758,G$119)+'СЕТ СН'!$I$9+СВЦЭМ!$D$10+'СЕТ СН'!$I$6-'СЕТ СН'!$I$19</f>
        <v>2503.8765196599998</v>
      </c>
      <c r="H130" s="36">
        <f>SUMIFS(СВЦЭМ!$C$39:$C$758,СВЦЭМ!$A$39:$A$758,$A130,СВЦЭМ!$B$39:$B$758,H$119)+'СЕТ СН'!$I$9+СВЦЭМ!$D$10+'СЕТ СН'!$I$6-'СЕТ СН'!$I$19</f>
        <v>2454.7228434099998</v>
      </c>
      <c r="I130" s="36">
        <f>SUMIFS(СВЦЭМ!$C$39:$C$758,СВЦЭМ!$A$39:$A$758,$A130,СВЦЭМ!$B$39:$B$758,I$119)+'СЕТ СН'!$I$9+СВЦЭМ!$D$10+'СЕТ СН'!$I$6-'СЕТ СН'!$I$19</f>
        <v>2383.3166159299999</v>
      </c>
      <c r="J130" s="36">
        <f>SUMIFS(СВЦЭМ!$C$39:$C$758,СВЦЭМ!$A$39:$A$758,$A130,СВЦЭМ!$B$39:$B$758,J$119)+'СЕТ СН'!$I$9+СВЦЭМ!$D$10+'СЕТ СН'!$I$6-'СЕТ СН'!$I$19</f>
        <v>2359.6809797400001</v>
      </c>
      <c r="K130" s="36">
        <f>SUMIFS(СВЦЭМ!$C$39:$C$758,СВЦЭМ!$A$39:$A$758,$A130,СВЦЭМ!$B$39:$B$758,K$119)+'СЕТ СН'!$I$9+СВЦЭМ!$D$10+'СЕТ СН'!$I$6-'СЕТ СН'!$I$19</f>
        <v>2287.17004223</v>
      </c>
      <c r="L130" s="36">
        <f>SUMIFS(СВЦЭМ!$C$39:$C$758,СВЦЭМ!$A$39:$A$758,$A130,СВЦЭМ!$B$39:$B$758,L$119)+'СЕТ СН'!$I$9+СВЦЭМ!$D$10+'СЕТ СН'!$I$6-'СЕТ СН'!$I$19</f>
        <v>2254.9113723800001</v>
      </c>
      <c r="M130" s="36">
        <f>SUMIFS(СВЦЭМ!$C$39:$C$758,СВЦЭМ!$A$39:$A$758,$A130,СВЦЭМ!$B$39:$B$758,M$119)+'СЕТ СН'!$I$9+СВЦЭМ!$D$10+'СЕТ СН'!$I$6-'СЕТ СН'!$I$19</f>
        <v>2281.1743769699997</v>
      </c>
      <c r="N130" s="36">
        <f>SUMIFS(СВЦЭМ!$C$39:$C$758,СВЦЭМ!$A$39:$A$758,$A130,СВЦЭМ!$B$39:$B$758,N$119)+'СЕТ СН'!$I$9+СВЦЭМ!$D$10+'СЕТ СН'!$I$6-'СЕТ СН'!$I$19</f>
        <v>2315.2263535900001</v>
      </c>
      <c r="O130" s="36">
        <f>SUMIFS(СВЦЭМ!$C$39:$C$758,СВЦЭМ!$A$39:$A$758,$A130,СВЦЭМ!$B$39:$B$758,O$119)+'СЕТ СН'!$I$9+СВЦЭМ!$D$10+'СЕТ СН'!$I$6-'СЕТ СН'!$I$19</f>
        <v>2310.0278743899999</v>
      </c>
      <c r="P130" s="36">
        <f>SUMIFS(СВЦЭМ!$C$39:$C$758,СВЦЭМ!$A$39:$A$758,$A130,СВЦЭМ!$B$39:$B$758,P$119)+'СЕТ СН'!$I$9+СВЦЭМ!$D$10+'СЕТ СН'!$I$6-'СЕТ СН'!$I$19</f>
        <v>2328.8535455199999</v>
      </c>
      <c r="Q130" s="36">
        <f>SUMIFS(СВЦЭМ!$C$39:$C$758,СВЦЭМ!$A$39:$A$758,$A130,СВЦЭМ!$B$39:$B$758,Q$119)+'СЕТ СН'!$I$9+СВЦЭМ!$D$10+'СЕТ СН'!$I$6-'СЕТ СН'!$I$19</f>
        <v>2322.8499945599997</v>
      </c>
      <c r="R130" s="36">
        <f>SUMIFS(СВЦЭМ!$C$39:$C$758,СВЦЭМ!$A$39:$A$758,$A130,СВЦЭМ!$B$39:$B$758,R$119)+'СЕТ СН'!$I$9+СВЦЭМ!$D$10+'СЕТ СН'!$I$6-'СЕТ СН'!$I$19</f>
        <v>2322.9928642599998</v>
      </c>
      <c r="S130" s="36">
        <f>SUMIFS(СВЦЭМ!$C$39:$C$758,СВЦЭМ!$A$39:$A$758,$A130,СВЦЭМ!$B$39:$B$758,S$119)+'СЕТ СН'!$I$9+СВЦЭМ!$D$10+'СЕТ СН'!$I$6-'СЕТ СН'!$I$19</f>
        <v>2276.9200936099996</v>
      </c>
      <c r="T130" s="36">
        <f>SUMIFS(СВЦЭМ!$C$39:$C$758,СВЦЭМ!$A$39:$A$758,$A130,СВЦЭМ!$B$39:$B$758,T$119)+'СЕТ СН'!$I$9+СВЦЭМ!$D$10+'СЕТ СН'!$I$6-'СЕТ СН'!$I$19</f>
        <v>2245.8794801399999</v>
      </c>
      <c r="U130" s="36">
        <f>SUMIFS(СВЦЭМ!$C$39:$C$758,СВЦЭМ!$A$39:$A$758,$A130,СВЦЭМ!$B$39:$B$758,U$119)+'СЕТ СН'!$I$9+СВЦЭМ!$D$10+'СЕТ СН'!$I$6-'СЕТ СН'!$I$19</f>
        <v>2273.5714585799997</v>
      </c>
      <c r="V130" s="36">
        <f>SUMIFS(СВЦЭМ!$C$39:$C$758,СВЦЭМ!$A$39:$A$758,$A130,СВЦЭМ!$B$39:$B$758,V$119)+'СЕТ СН'!$I$9+СВЦЭМ!$D$10+'СЕТ СН'!$I$6-'СЕТ СН'!$I$19</f>
        <v>2323.09718234</v>
      </c>
      <c r="W130" s="36">
        <f>SUMIFS(СВЦЭМ!$C$39:$C$758,СВЦЭМ!$A$39:$A$758,$A130,СВЦЭМ!$B$39:$B$758,W$119)+'СЕТ СН'!$I$9+СВЦЭМ!$D$10+'СЕТ СН'!$I$6-'СЕТ СН'!$I$19</f>
        <v>2346.2686230199997</v>
      </c>
      <c r="X130" s="36">
        <f>SUMIFS(СВЦЭМ!$C$39:$C$758,СВЦЭМ!$A$39:$A$758,$A130,СВЦЭМ!$B$39:$B$758,X$119)+'СЕТ СН'!$I$9+СВЦЭМ!$D$10+'СЕТ СН'!$I$6-'СЕТ СН'!$I$19</f>
        <v>2358.71229146</v>
      </c>
      <c r="Y130" s="36">
        <f>SUMIFS(СВЦЭМ!$C$39:$C$758,СВЦЭМ!$A$39:$A$758,$A130,СВЦЭМ!$B$39:$B$758,Y$119)+'СЕТ СН'!$I$9+СВЦЭМ!$D$10+'СЕТ СН'!$I$6-'СЕТ СН'!$I$19</f>
        <v>2389.2078732</v>
      </c>
    </row>
    <row r="131" spans="1:25" ht="15.75" x14ac:dyDescent="0.2">
      <c r="A131" s="35">
        <f t="shared" si="3"/>
        <v>45608</v>
      </c>
      <c r="B131" s="36">
        <f>SUMIFS(СВЦЭМ!$C$39:$C$758,СВЦЭМ!$A$39:$A$758,$A131,СВЦЭМ!$B$39:$B$758,B$119)+'СЕТ СН'!$I$9+СВЦЭМ!$D$10+'СЕТ СН'!$I$6-'СЕТ СН'!$I$19</f>
        <v>2418.5570421900002</v>
      </c>
      <c r="C131" s="36">
        <f>SUMIFS(СВЦЭМ!$C$39:$C$758,СВЦЭМ!$A$39:$A$758,$A131,СВЦЭМ!$B$39:$B$758,C$119)+'СЕТ СН'!$I$9+СВЦЭМ!$D$10+'СЕТ СН'!$I$6-'СЕТ СН'!$I$19</f>
        <v>2451.0529637700001</v>
      </c>
      <c r="D131" s="36">
        <f>SUMIFS(СВЦЭМ!$C$39:$C$758,СВЦЭМ!$A$39:$A$758,$A131,СВЦЭМ!$B$39:$B$758,D$119)+'СЕТ СН'!$I$9+СВЦЭМ!$D$10+'СЕТ СН'!$I$6-'СЕТ СН'!$I$19</f>
        <v>2479.3471139499998</v>
      </c>
      <c r="E131" s="36">
        <f>SUMIFS(СВЦЭМ!$C$39:$C$758,СВЦЭМ!$A$39:$A$758,$A131,СВЦЭМ!$B$39:$B$758,E$119)+'СЕТ СН'!$I$9+СВЦЭМ!$D$10+'СЕТ СН'!$I$6-'СЕТ СН'!$I$19</f>
        <v>2491.9570628000001</v>
      </c>
      <c r="F131" s="36">
        <f>SUMIFS(СВЦЭМ!$C$39:$C$758,СВЦЭМ!$A$39:$A$758,$A131,СВЦЭМ!$B$39:$B$758,F$119)+'СЕТ СН'!$I$9+СВЦЭМ!$D$10+'СЕТ СН'!$I$6-'СЕТ СН'!$I$19</f>
        <v>2495.23548957</v>
      </c>
      <c r="G131" s="36">
        <f>SUMIFS(СВЦЭМ!$C$39:$C$758,СВЦЭМ!$A$39:$A$758,$A131,СВЦЭМ!$B$39:$B$758,G$119)+'СЕТ СН'!$I$9+СВЦЭМ!$D$10+'СЕТ СН'!$I$6-'СЕТ СН'!$I$19</f>
        <v>2468.56606207</v>
      </c>
      <c r="H131" s="36">
        <f>SUMIFS(СВЦЭМ!$C$39:$C$758,СВЦЭМ!$A$39:$A$758,$A131,СВЦЭМ!$B$39:$B$758,H$119)+'СЕТ СН'!$I$9+СВЦЭМ!$D$10+'СЕТ СН'!$I$6-'СЕТ СН'!$I$19</f>
        <v>2460.6972702900002</v>
      </c>
      <c r="I131" s="36">
        <f>SUMIFS(СВЦЭМ!$C$39:$C$758,СВЦЭМ!$A$39:$A$758,$A131,СВЦЭМ!$B$39:$B$758,I$119)+'СЕТ СН'!$I$9+СВЦЭМ!$D$10+'СЕТ СН'!$I$6-'СЕТ СН'!$I$19</f>
        <v>2391.78583196</v>
      </c>
      <c r="J131" s="36">
        <f>SUMIFS(СВЦЭМ!$C$39:$C$758,СВЦЭМ!$A$39:$A$758,$A131,СВЦЭМ!$B$39:$B$758,J$119)+'СЕТ СН'!$I$9+СВЦЭМ!$D$10+'СЕТ СН'!$I$6-'СЕТ СН'!$I$19</f>
        <v>2358.6623924400001</v>
      </c>
      <c r="K131" s="36">
        <f>SUMIFS(СВЦЭМ!$C$39:$C$758,СВЦЭМ!$A$39:$A$758,$A131,СВЦЭМ!$B$39:$B$758,K$119)+'СЕТ СН'!$I$9+СВЦЭМ!$D$10+'СЕТ СН'!$I$6-'СЕТ СН'!$I$19</f>
        <v>2329.4027640100003</v>
      </c>
      <c r="L131" s="36">
        <f>SUMIFS(СВЦЭМ!$C$39:$C$758,СВЦЭМ!$A$39:$A$758,$A131,СВЦЭМ!$B$39:$B$758,L$119)+'СЕТ СН'!$I$9+СВЦЭМ!$D$10+'СЕТ СН'!$I$6-'СЕТ СН'!$I$19</f>
        <v>2319.8579581699996</v>
      </c>
      <c r="M131" s="36">
        <f>SUMIFS(СВЦЭМ!$C$39:$C$758,СВЦЭМ!$A$39:$A$758,$A131,СВЦЭМ!$B$39:$B$758,M$119)+'СЕТ СН'!$I$9+СВЦЭМ!$D$10+'СЕТ СН'!$I$6-'СЕТ СН'!$I$19</f>
        <v>2345.1425157900003</v>
      </c>
      <c r="N131" s="36">
        <f>SUMIFS(СВЦЭМ!$C$39:$C$758,СВЦЭМ!$A$39:$A$758,$A131,СВЦЭМ!$B$39:$B$758,N$119)+'СЕТ СН'!$I$9+СВЦЭМ!$D$10+'СЕТ СН'!$I$6-'СЕТ СН'!$I$19</f>
        <v>2346.3947235000001</v>
      </c>
      <c r="O131" s="36">
        <f>SUMIFS(СВЦЭМ!$C$39:$C$758,СВЦЭМ!$A$39:$A$758,$A131,СВЦЭМ!$B$39:$B$758,O$119)+'СЕТ СН'!$I$9+СВЦЭМ!$D$10+'СЕТ СН'!$I$6-'СЕТ СН'!$I$19</f>
        <v>2333.7361611300003</v>
      </c>
      <c r="P131" s="36">
        <f>SUMIFS(СВЦЭМ!$C$39:$C$758,СВЦЭМ!$A$39:$A$758,$A131,СВЦЭМ!$B$39:$B$758,P$119)+'СЕТ СН'!$I$9+СВЦЭМ!$D$10+'СЕТ СН'!$I$6-'СЕТ СН'!$I$19</f>
        <v>2360.4779285699997</v>
      </c>
      <c r="Q131" s="36">
        <f>SUMIFS(СВЦЭМ!$C$39:$C$758,СВЦЭМ!$A$39:$A$758,$A131,СВЦЭМ!$B$39:$B$758,Q$119)+'СЕТ СН'!$I$9+СВЦЭМ!$D$10+'СЕТ СН'!$I$6-'СЕТ СН'!$I$19</f>
        <v>2377.6464961499996</v>
      </c>
      <c r="R131" s="36">
        <f>SUMIFS(СВЦЭМ!$C$39:$C$758,СВЦЭМ!$A$39:$A$758,$A131,СВЦЭМ!$B$39:$B$758,R$119)+'СЕТ СН'!$I$9+СВЦЭМ!$D$10+'СЕТ СН'!$I$6-'СЕТ СН'!$I$19</f>
        <v>2365.0823738199997</v>
      </c>
      <c r="S131" s="36">
        <f>SUMIFS(СВЦЭМ!$C$39:$C$758,СВЦЭМ!$A$39:$A$758,$A131,СВЦЭМ!$B$39:$B$758,S$119)+'СЕТ СН'!$I$9+СВЦЭМ!$D$10+'СЕТ СН'!$I$6-'СЕТ СН'!$I$19</f>
        <v>2349.0874666499999</v>
      </c>
      <c r="T131" s="36">
        <f>SUMIFS(СВЦЭМ!$C$39:$C$758,СВЦЭМ!$A$39:$A$758,$A131,СВЦЭМ!$B$39:$B$758,T$119)+'СЕТ СН'!$I$9+СВЦЭМ!$D$10+'СЕТ СН'!$I$6-'СЕТ СН'!$I$19</f>
        <v>2273.80252625</v>
      </c>
      <c r="U131" s="36">
        <f>SUMIFS(СВЦЭМ!$C$39:$C$758,СВЦЭМ!$A$39:$A$758,$A131,СВЦЭМ!$B$39:$B$758,U$119)+'СЕТ СН'!$I$9+СВЦЭМ!$D$10+'СЕТ СН'!$I$6-'СЕТ СН'!$I$19</f>
        <v>2296.82537809</v>
      </c>
      <c r="V131" s="36">
        <f>SUMIFS(СВЦЭМ!$C$39:$C$758,СВЦЭМ!$A$39:$A$758,$A131,СВЦЭМ!$B$39:$B$758,V$119)+'СЕТ СН'!$I$9+СВЦЭМ!$D$10+'СЕТ СН'!$I$6-'СЕТ СН'!$I$19</f>
        <v>2327.4115430399997</v>
      </c>
      <c r="W131" s="36">
        <f>SUMIFS(СВЦЭМ!$C$39:$C$758,СВЦЭМ!$A$39:$A$758,$A131,СВЦЭМ!$B$39:$B$758,W$119)+'СЕТ СН'!$I$9+СВЦЭМ!$D$10+'СЕТ СН'!$I$6-'СЕТ СН'!$I$19</f>
        <v>2359.1547405599999</v>
      </c>
      <c r="X131" s="36">
        <f>SUMIFS(СВЦЭМ!$C$39:$C$758,СВЦЭМ!$A$39:$A$758,$A131,СВЦЭМ!$B$39:$B$758,X$119)+'СЕТ СН'!$I$9+СВЦЭМ!$D$10+'СЕТ СН'!$I$6-'СЕТ СН'!$I$19</f>
        <v>2365.5671196200001</v>
      </c>
      <c r="Y131" s="36">
        <f>SUMIFS(СВЦЭМ!$C$39:$C$758,СВЦЭМ!$A$39:$A$758,$A131,СВЦЭМ!$B$39:$B$758,Y$119)+'СЕТ СН'!$I$9+СВЦЭМ!$D$10+'СЕТ СН'!$I$6-'СЕТ СН'!$I$19</f>
        <v>2397.2990921399996</v>
      </c>
    </row>
    <row r="132" spans="1:25" ht="15.75" x14ac:dyDescent="0.2">
      <c r="A132" s="35">
        <f t="shared" si="3"/>
        <v>45609</v>
      </c>
      <c r="B132" s="36">
        <f>SUMIFS(СВЦЭМ!$C$39:$C$758,СВЦЭМ!$A$39:$A$758,$A132,СВЦЭМ!$B$39:$B$758,B$119)+'СЕТ СН'!$I$9+СВЦЭМ!$D$10+'СЕТ СН'!$I$6-'СЕТ СН'!$I$19</f>
        <v>2512.57239613</v>
      </c>
      <c r="C132" s="36">
        <f>SUMIFS(СВЦЭМ!$C$39:$C$758,СВЦЭМ!$A$39:$A$758,$A132,СВЦЭМ!$B$39:$B$758,C$119)+'СЕТ СН'!$I$9+СВЦЭМ!$D$10+'СЕТ СН'!$I$6-'СЕТ СН'!$I$19</f>
        <v>2553.6830617000001</v>
      </c>
      <c r="D132" s="36">
        <f>SUMIFS(СВЦЭМ!$C$39:$C$758,СВЦЭМ!$A$39:$A$758,$A132,СВЦЭМ!$B$39:$B$758,D$119)+'СЕТ СН'!$I$9+СВЦЭМ!$D$10+'СЕТ СН'!$I$6-'СЕТ СН'!$I$19</f>
        <v>2585.4865381999998</v>
      </c>
      <c r="E132" s="36">
        <f>SUMIFS(СВЦЭМ!$C$39:$C$758,СВЦЭМ!$A$39:$A$758,$A132,СВЦЭМ!$B$39:$B$758,E$119)+'СЕТ СН'!$I$9+СВЦЭМ!$D$10+'СЕТ СН'!$I$6-'СЕТ СН'!$I$19</f>
        <v>2605.56642302</v>
      </c>
      <c r="F132" s="36">
        <f>SUMIFS(СВЦЭМ!$C$39:$C$758,СВЦЭМ!$A$39:$A$758,$A132,СВЦЭМ!$B$39:$B$758,F$119)+'СЕТ СН'!$I$9+СВЦЭМ!$D$10+'СЕТ СН'!$I$6-'СЕТ СН'!$I$19</f>
        <v>2613.2908085700001</v>
      </c>
      <c r="G132" s="36">
        <f>SUMIFS(СВЦЭМ!$C$39:$C$758,СВЦЭМ!$A$39:$A$758,$A132,СВЦЭМ!$B$39:$B$758,G$119)+'СЕТ СН'!$I$9+СВЦЭМ!$D$10+'СЕТ СН'!$I$6-'СЕТ СН'!$I$19</f>
        <v>2577.1169081899998</v>
      </c>
      <c r="H132" s="36">
        <f>SUMIFS(СВЦЭМ!$C$39:$C$758,СВЦЭМ!$A$39:$A$758,$A132,СВЦЭМ!$B$39:$B$758,H$119)+'СЕТ СН'!$I$9+СВЦЭМ!$D$10+'СЕТ СН'!$I$6-'СЕТ СН'!$I$19</f>
        <v>2510.7477810800001</v>
      </c>
      <c r="I132" s="36">
        <f>SUMIFS(СВЦЭМ!$C$39:$C$758,СВЦЭМ!$A$39:$A$758,$A132,СВЦЭМ!$B$39:$B$758,I$119)+'СЕТ СН'!$I$9+СВЦЭМ!$D$10+'СЕТ СН'!$I$6-'СЕТ СН'!$I$19</f>
        <v>2433.3191977400002</v>
      </c>
      <c r="J132" s="36">
        <f>SUMIFS(СВЦЭМ!$C$39:$C$758,СВЦЭМ!$A$39:$A$758,$A132,СВЦЭМ!$B$39:$B$758,J$119)+'СЕТ СН'!$I$9+СВЦЭМ!$D$10+'СЕТ СН'!$I$6-'СЕТ СН'!$I$19</f>
        <v>2405.6696582899999</v>
      </c>
      <c r="K132" s="36">
        <f>SUMIFS(СВЦЭМ!$C$39:$C$758,СВЦЭМ!$A$39:$A$758,$A132,СВЦЭМ!$B$39:$B$758,K$119)+'СЕТ СН'!$I$9+СВЦЭМ!$D$10+'СЕТ СН'!$I$6-'СЕТ СН'!$I$19</f>
        <v>2399.88560134</v>
      </c>
      <c r="L132" s="36">
        <f>SUMIFS(СВЦЭМ!$C$39:$C$758,СВЦЭМ!$A$39:$A$758,$A132,СВЦЭМ!$B$39:$B$758,L$119)+'СЕТ СН'!$I$9+СВЦЭМ!$D$10+'СЕТ СН'!$I$6-'СЕТ СН'!$I$19</f>
        <v>2334.3943023299998</v>
      </c>
      <c r="M132" s="36">
        <f>SUMIFS(СВЦЭМ!$C$39:$C$758,СВЦЭМ!$A$39:$A$758,$A132,СВЦЭМ!$B$39:$B$758,M$119)+'СЕТ СН'!$I$9+СВЦЭМ!$D$10+'СЕТ СН'!$I$6-'СЕТ СН'!$I$19</f>
        <v>2381.3536669599998</v>
      </c>
      <c r="N132" s="36">
        <f>SUMIFS(СВЦЭМ!$C$39:$C$758,СВЦЭМ!$A$39:$A$758,$A132,СВЦЭМ!$B$39:$B$758,N$119)+'СЕТ СН'!$I$9+СВЦЭМ!$D$10+'СЕТ СН'!$I$6-'СЕТ СН'!$I$19</f>
        <v>2402.1834657099998</v>
      </c>
      <c r="O132" s="36">
        <f>SUMIFS(СВЦЭМ!$C$39:$C$758,СВЦЭМ!$A$39:$A$758,$A132,СВЦЭМ!$B$39:$B$758,O$119)+'СЕТ СН'!$I$9+СВЦЭМ!$D$10+'СЕТ СН'!$I$6-'СЕТ СН'!$I$19</f>
        <v>2392.58928384</v>
      </c>
      <c r="P132" s="36">
        <f>SUMIFS(СВЦЭМ!$C$39:$C$758,СВЦЭМ!$A$39:$A$758,$A132,СВЦЭМ!$B$39:$B$758,P$119)+'СЕТ СН'!$I$9+СВЦЭМ!$D$10+'СЕТ СН'!$I$6-'СЕТ СН'!$I$19</f>
        <v>2390.6334129699999</v>
      </c>
      <c r="Q132" s="36">
        <f>SUMIFS(СВЦЭМ!$C$39:$C$758,СВЦЭМ!$A$39:$A$758,$A132,СВЦЭМ!$B$39:$B$758,Q$119)+'СЕТ СН'!$I$9+СВЦЭМ!$D$10+'СЕТ СН'!$I$6-'СЕТ СН'!$I$19</f>
        <v>2388.5548501399999</v>
      </c>
      <c r="R132" s="36">
        <f>SUMIFS(СВЦЭМ!$C$39:$C$758,СВЦЭМ!$A$39:$A$758,$A132,СВЦЭМ!$B$39:$B$758,R$119)+'СЕТ СН'!$I$9+СВЦЭМ!$D$10+'СЕТ СН'!$I$6-'СЕТ СН'!$I$19</f>
        <v>2397.90550274</v>
      </c>
      <c r="S132" s="36">
        <f>SUMIFS(СВЦЭМ!$C$39:$C$758,СВЦЭМ!$A$39:$A$758,$A132,СВЦЭМ!$B$39:$B$758,S$119)+'СЕТ СН'!$I$9+СВЦЭМ!$D$10+'СЕТ СН'!$I$6-'СЕТ СН'!$I$19</f>
        <v>2395.2023609099997</v>
      </c>
      <c r="T132" s="36">
        <f>SUMIFS(СВЦЭМ!$C$39:$C$758,СВЦЭМ!$A$39:$A$758,$A132,СВЦЭМ!$B$39:$B$758,T$119)+'СЕТ СН'!$I$9+СВЦЭМ!$D$10+'СЕТ СН'!$I$6-'СЕТ СН'!$I$19</f>
        <v>2340.1145418599999</v>
      </c>
      <c r="U132" s="36">
        <f>SUMIFS(СВЦЭМ!$C$39:$C$758,СВЦЭМ!$A$39:$A$758,$A132,СВЦЭМ!$B$39:$B$758,U$119)+'СЕТ СН'!$I$9+СВЦЭМ!$D$10+'СЕТ СН'!$I$6-'СЕТ СН'!$I$19</f>
        <v>2371.3876292800001</v>
      </c>
      <c r="V132" s="36">
        <f>SUMIFS(СВЦЭМ!$C$39:$C$758,СВЦЭМ!$A$39:$A$758,$A132,СВЦЭМ!$B$39:$B$758,V$119)+'СЕТ СН'!$I$9+СВЦЭМ!$D$10+'СЕТ СН'!$I$6-'СЕТ СН'!$I$19</f>
        <v>2394.7183204399998</v>
      </c>
      <c r="W132" s="36">
        <f>SUMIFS(СВЦЭМ!$C$39:$C$758,СВЦЭМ!$A$39:$A$758,$A132,СВЦЭМ!$B$39:$B$758,W$119)+'СЕТ СН'!$I$9+СВЦЭМ!$D$10+'СЕТ СН'!$I$6-'СЕТ СН'!$I$19</f>
        <v>2407.1250848299997</v>
      </c>
      <c r="X132" s="36">
        <f>SUMIFS(СВЦЭМ!$C$39:$C$758,СВЦЭМ!$A$39:$A$758,$A132,СВЦЭМ!$B$39:$B$758,X$119)+'СЕТ СН'!$I$9+СВЦЭМ!$D$10+'СЕТ СН'!$I$6-'СЕТ СН'!$I$19</f>
        <v>2408.9888356599999</v>
      </c>
      <c r="Y132" s="36">
        <f>SUMIFS(СВЦЭМ!$C$39:$C$758,СВЦЭМ!$A$39:$A$758,$A132,СВЦЭМ!$B$39:$B$758,Y$119)+'СЕТ СН'!$I$9+СВЦЭМ!$D$10+'СЕТ СН'!$I$6-'СЕТ СН'!$I$19</f>
        <v>2460.1126961</v>
      </c>
    </row>
    <row r="133" spans="1:25" ht="15.75" x14ac:dyDescent="0.2">
      <c r="A133" s="35">
        <f t="shared" si="3"/>
        <v>45610</v>
      </c>
      <c r="B133" s="36">
        <f>SUMIFS(СВЦЭМ!$C$39:$C$758,СВЦЭМ!$A$39:$A$758,$A133,СВЦЭМ!$B$39:$B$758,B$119)+'СЕТ СН'!$I$9+СВЦЭМ!$D$10+'СЕТ СН'!$I$6-'СЕТ СН'!$I$19</f>
        <v>2440.8180502200003</v>
      </c>
      <c r="C133" s="36">
        <f>SUMIFS(СВЦЭМ!$C$39:$C$758,СВЦЭМ!$A$39:$A$758,$A133,СВЦЭМ!$B$39:$B$758,C$119)+'СЕТ СН'!$I$9+СВЦЭМ!$D$10+'СЕТ СН'!$I$6-'СЕТ СН'!$I$19</f>
        <v>2490.8240224000001</v>
      </c>
      <c r="D133" s="36">
        <f>SUMIFS(СВЦЭМ!$C$39:$C$758,СВЦЭМ!$A$39:$A$758,$A133,СВЦЭМ!$B$39:$B$758,D$119)+'СЕТ СН'!$I$9+СВЦЭМ!$D$10+'СЕТ СН'!$I$6-'СЕТ СН'!$I$19</f>
        <v>2512.1166937899998</v>
      </c>
      <c r="E133" s="36">
        <f>SUMIFS(СВЦЭМ!$C$39:$C$758,СВЦЭМ!$A$39:$A$758,$A133,СВЦЭМ!$B$39:$B$758,E$119)+'СЕТ СН'!$I$9+СВЦЭМ!$D$10+'СЕТ СН'!$I$6-'СЕТ СН'!$I$19</f>
        <v>2530.95142093</v>
      </c>
      <c r="F133" s="36">
        <f>SUMIFS(СВЦЭМ!$C$39:$C$758,СВЦЭМ!$A$39:$A$758,$A133,СВЦЭМ!$B$39:$B$758,F$119)+'СЕТ СН'!$I$9+СВЦЭМ!$D$10+'СЕТ СН'!$I$6-'СЕТ СН'!$I$19</f>
        <v>2531.3902909799999</v>
      </c>
      <c r="G133" s="36">
        <f>SUMIFS(СВЦЭМ!$C$39:$C$758,СВЦЭМ!$A$39:$A$758,$A133,СВЦЭМ!$B$39:$B$758,G$119)+'СЕТ СН'!$I$9+СВЦЭМ!$D$10+'СЕТ СН'!$I$6-'СЕТ СН'!$I$19</f>
        <v>2506.8579038099997</v>
      </c>
      <c r="H133" s="36">
        <f>SUMIFS(СВЦЭМ!$C$39:$C$758,СВЦЭМ!$A$39:$A$758,$A133,СВЦЭМ!$B$39:$B$758,H$119)+'СЕТ СН'!$I$9+СВЦЭМ!$D$10+'СЕТ СН'!$I$6-'СЕТ СН'!$I$19</f>
        <v>2467.8817407799997</v>
      </c>
      <c r="I133" s="36">
        <f>SUMIFS(СВЦЭМ!$C$39:$C$758,СВЦЭМ!$A$39:$A$758,$A133,СВЦЭМ!$B$39:$B$758,I$119)+'СЕТ СН'!$I$9+СВЦЭМ!$D$10+'СЕТ СН'!$I$6-'СЕТ СН'!$I$19</f>
        <v>2407.4493942399999</v>
      </c>
      <c r="J133" s="36">
        <f>SUMIFS(СВЦЭМ!$C$39:$C$758,СВЦЭМ!$A$39:$A$758,$A133,СВЦЭМ!$B$39:$B$758,J$119)+'СЕТ СН'!$I$9+СВЦЭМ!$D$10+'СЕТ СН'!$I$6-'СЕТ СН'!$I$19</f>
        <v>2381.0645421499999</v>
      </c>
      <c r="K133" s="36">
        <f>SUMIFS(СВЦЭМ!$C$39:$C$758,СВЦЭМ!$A$39:$A$758,$A133,СВЦЭМ!$B$39:$B$758,K$119)+'СЕТ СН'!$I$9+СВЦЭМ!$D$10+'СЕТ СН'!$I$6-'СЕТ СН'!$I$19</f>
        <v>2360.8137202799999</v>
      </c>
      <c r="L133" s="36">
        <f>SUMIFS(СВЦЭМ!$C$39:$C$758,СВЦЭМ!$A$39:$A$758,$A133,СВЦЭМ!$B$39:$B$758,L$119)+'СЕТ СН'!$I$9+СВЦЭМ!$D$10+'СЕТ СН'!$I$6-'СЕТ СН'!$I$19</f>
        <v>2363.32231563</v>
      </c>
      <c r="M133" s="36">
        <f>SUMIFS(СВЦЭМ!$C$39:$C$758,СВЦЭМ!$A$39:$A$758,$A133,СВЦЭМ!$B$39:$B$758,M$119)+'СЕТ СН'!$I$9+СВЦЭМ!$D$10+'СЕТ СН'!$I$6-'СЕТ СН'!$I$19</f>
        <v>2369.0910214099999</v>
      </c>
      <c r="N133" s="36">
        <f>SUMIFS(СВЦЭМ!$C$39:$C$758,СВЦЭМ!$A$39:$A$758,$A133,СВЦЭМ!$B$39:$B$758,N$119)+'СЕТ СН'!$I$9+СВЦЭМ!$D$10+'СЕТ СН'!$I$6-'СЕТ СН'!$I$19</f>
        <v>2419.4222780199998</v>
      </c>
      <c r="O133" s="36">
        <f>SUMIFS(СВЦЭМ!$C$39:$C$758,СВЦЭМ!$A$39:$A$758,$A133,СВЦЭМ!$B$39:$B$758,O$119)+'СЕТ СН'!$I$9+СВЦЭМ!$D$10+'СЕТ СН'!$I$6-'СЕТ СН'!$I$19</f>
        <v>2410.5814191199997</v>
      </c>
      <c r="P133" s="36">
        <f>SUMIFS(СВЦЭМ!$C$39:$C$758,СВЦЭМ!$A$39:$A$758,$A133,СВЦЭМ!$B$39:$B$758,P$119)+'СЕТ СН'!$I$9+СВЦЭМ!$D$10+'СЕТ СН'!$I$6-'СЕТ СН'!$I$19</f>
        <v>2406.4707905300002</v>
      </c>
      <c r="Q133" s="36">
        <f>SUMIFS(СВЦЭМ!$C$39:$C$758,СВЦЭМ!$A$39:$A$758,$A133,СВЦЭМ!$B$39:$B$758,Q$119)+'СЕТ СН'!$I$9+СВЦЭМ!$D$10+'СЕТ СН'!$I$6-'СЕТ СН'!$I$19</f>
        <v>2411.7881998599996</v>
      </c>
      <c r="R133" s="36">
        <f>SUMIFS(СВЦЭМ!$C$39:$C$758,СВЦЭМ!$A$39:$A$758,$A133,СВЦЭМ!$B$39:$B$758,R$119)+'СЕТ СН'!$I$9+СВЦЭМ!$D$10+'СЕТ СН'!$I$6-'СЕТ СН'!$I$19</f>
        <v>2400.7899239600001</v>
      </c>
      <c r="S133" s="36">
        <f>SUMIFS(СВЦЭМ!$C$39:$C$758,СВЦЭМ!$A$39:$A$758,$A133,СВЦЭМ!$B$39:$B$758,S$119)+'СЕТ СН'!$I$9+СВЦЭМ!$D$10+'СЕТ СН'!$I$6-'СЕТ СН'!$I$19</f>
        <v>2379.3099403300002</v>
      </c>
      <c r="T133" s="36">
        <f>SUMIFS(СВЦЭМ!$C$39:$C$758,СВЦЭМ!$A$39:$A$758,$A133,СВЦЭМ!$B$39:$B$758,T$119)+'СЕТ СН'!$I$9+СВЦЭМ!$D$10+'СЕТ СН'!$I$6-'СЕТ СН'!$I$19</f>
        <v>2301.31840014</v>
      </c>
      <c r="U133" s="36">
        <f>SUMIFS(СВЦЭМ!$C$39:$C$758,СВЦЭМ!$A$39:$A$758,$A133,СВЦЭМ!$B$39:$B$758,U$119)+'СЕТ СН'!$I$9+СВЦЭМ!$D$10+'СЕТ СН'!$I$6-'СЕТ СН'!$I$19</f>
        <v>2332.1743942000003</v>
      </c>
      <c r="V133" s="36">
        <f>SUMIFS(СВЦЭМ!$C$39:$C$758,СВЦЭМ!$A$39:$A$758,$A133,СВЦЭМ!$B$39:$B$758,V$119)+'СЕТ СН'!$I$9+СВЦЭМ!$D$10+'СЕТ СН'!$I$6-'СЕТ СН'!$I$19</f>
        <v>2356.7498472899997</v>
      </c>
      <c r="W133" s="36">
        <f>SUMIFS(СВЦЭМ!$C$39:$C$758,СВЦЭМ!$A$39:$A$758,$A133,СВЦЭМ!$B$39:$B$758,W$119)+'СЕТ СН'!$I$9+СВЦЭМ!$D$10+'СЕТ СН'!$I$6-'СЕТ СН'!$I$19</f>
        <v>2374.3010912899999</v>
      </c>
      <c r="X133" s="36">
        <f>SUMIFS(СВЦЭМ!$C$39:$C$758,СВЦЭМ!$A$39:$A$758,$A133,СВЦЭМ!$B$39:$B$758,X$119)+'СЕТ СН'!$I$9+СВЦЭМ!$D$10+'СЕТ СН'!$I$6-'СЕТ СН'!$I$19</f>
        <v>2400.0112631900001</v>
      </c>
      <c r="Y133" s="36">
        <f>SUMIFS(СВЦЭМ!$C$39:$C$758,СВЦЭМ!$A$39:$A$758,$A133,СВЦЭМ!$B$39:$B$758,Y$119)+'СЕТ СН'!$I$9+СВЦЭМ!$D$10+'СЕТ СН'!$I$6-'СЕТ СН'!$I$19</f>
        <v>2423.4607278799999</v>
      </c>
    </row>
    <row r="134" spans="1:25" ht="15.75" x14ac:dyDescent="0.2">
      <c r="A134" s="35">
        <f t="shared" si="3"/>
        <v>45611</v>
      </c>
      <c r="B134" s="36">
        <f>SUMIFS(СВЦЭМ!$C$39:$C$758,СВЦЭМ!$A$39:$A$758,$A134,СВЦЭМ!$B$39:$B$758,B$119)+'СЕТ СН'!$I$9+СВЦЭМ!$D$10+'СЕТ СН'!$I$6-'СЕТ СН'!$I$19</f>
        <v>2501.5895221399996</v>
      </c>
      <c r="C134" s="36">
        <f>SUMIFS(СВЦЭМ!$C$39:$C$758,СВЦЭМ!$A$39:$A$758,$A134,СВЦЭМ!$B$39:$B$758,C$119)+'СЕТ СН'!$I$9+СВЦЭМ!$D$10+'СЕТ СН'!$I$6-'СЕТ СН'!$I$19</f>
        <v>2557.10601662</v>
      </c>
      <c r="D134" s="36">
        <f>SUMIFS(СВЦЭМ!$C$39:$C$758,СВЦЭМ!$A$39:$A$758,$A134,СВЦЭМ!$B$39:$B$758,D$119)+'СЕТ СН'!$I$9+СВЦЭМ!$D$10+'СЕТ СН'!$I$6-'СЕТ СН'!$I$19</f>
        <v>2571.60554723</v>
      </c>
      <c r="E134" s="36">
        <f>SUMIFS(СВЦЭМ!$C$39:$C$758,СВЦЭМ!$A$39:$A$758,$A134,СВЦЭМ!$B$39:$B$758,E$119)+'СЕТ СН'!$I$9+СВЦЭМ!$D$10+'СЕТ СН'!$I$6-'СЕТ СН'!$I$19</f>
        <v>2573.9406974499998</v>
      </c>
      <c r="F134" s="36">
        <f>SUMIFS(СВЦЭМ!$C$39:$C$758,СВЦЭМ!$A$39:$A$758,$A134,СВЦЭМ!$B$39:$B$758,F$119)+'СЕТ СН'!$I$9+СВЦЭМ!$D$10+'СЕТ СН'!$I$6-'СЕТ СН'!$I$19</f>
        <v>2564.9163023900001</v>
      </c>
      <c r="G134" s="36">
        <f>SUMIFS(СВЦЭМ!$C$39:$C$758,СВЦЭМ!$A$39:$A$758,$A134,СВЦЭМ!$B$39:$B$758,G$119)+'СЕТ СН'!$I$9+СВЦЭМ!$D$10+'СЕТ СН'!$I$6-'СЕТ СН'!$I$19</f>
        <v>2549.4232075</v>
      </c>
      <c r="H134" s="36">
        <f>SUMIFS(СВЦЭМ!$C$39:$C$758,СВЦЭМ!$A$39:$A$758,$A134,СВЦЭМ!$B$39:$B$758,H$119)+'СЕТ СН'!$I$9+СВЦЭМ!$D$10+'СЕТ СН'!$I$6-'СЕТ СН'!$I$19</f>
        <v>2488.9291512999998</v>
      </c>
      <c r="I134" s="36">
        <f>SUMIFS(СВЦЭМ!$C$39:$C$758,СВЦЭМ!$A$39:$A$758,$A134,СВЦЭМ!$B$39:$B$758,I$119)+'СЕТ СН'!$I$9+СВЦЭМ!$D$10+'СЕТ СН'!$I$6-'СЕТ СН'!$I$19</f>
        <v>2411.0349071999999</v>
      </c>
      <c r="J134" s="36">
        <f>SUMIFS(СВЦЭМ!$C$39:$C$758,СВЦЭМ!$A$39:$A$758,$A134,СВЦЭМ!$B$39:$B$758,J$119)+'СЕТ СН'!$I$9+СВЦЭМ!$D$10+'СЕТ СН'!$I$6-'СЕТ СН'!$I$19</f>
        <v>2363.7897307900002</v>
      </c>
      <c r="K134" s="36">
        <f>SUMIFS(СВЦЭМ!$C$39:$C$758,СВЦЭМ!$A$39:$A$758,$A134,СВЦЭМ!$B$39:$B$758,K$119)+'СЕТ СН'!$I$9+СВЦЭМ!$D$10+'СЕТ СН'!$I$6-'СЕТ СН'!$I$19</f>
        <v>2314.6797089399997</v>
      </c>
      <c r="L134" s="36">
        <f>SUMIFS(СВЦЭМ!$C$39:$C$758,СВЦЭМ!$A$39:$A$758,$A134,СВЦЭМ!$B$39:$B$758,L$119)+'СЕТ СН'!$I$9+СВЦЭМ!$D$10+'СЕТ СН'!$I$6-'СЕТ СН'!$I$19</f>
        <v>2349.0020723500002</v>
      </c>
      <c r="M134" s="36">
        <f>SUMIFS(СВЦЭМ!$C$39:$C$758,СВЦЭМ!$A$39:$A$758,$A134,СВЦЭМ!$B$39:$B$758,M$119)+'СЕТ СН'!$I$9+СВЦЭМ!$D$10+'СЕТ СН'!$I$6-'СЕТ СН'!$I$19</f>
        <v>2384.58861299</v>
      </c>
      <c r="N134" s="36">
        <f>SUMIFS(СВЦЭМ!$C$39:$C$758,СВЦЭМ!$A$39:$A$758,$A134,СВЦЭМ!$B$39:$B$758,N$119)+'СЕТ СН'!$I$9+СВЦЭМ!$D$10+'СЕТ СН'!$I$6-'СЕТ СН'!$I$19</f>
        <v>2419.0633634799997</v>
      </c>
      <c r="O134" s="36">
        <f>SUMIFS(СВЦЭМ!$C$39:$C$758,СВЦЭМ!$A$39:$A$758,$A134,СВЦЭМ!$B$39:$B$758,O$119)+'СЕТ СН'!$I$9+СВЦЭМ!$D$10+'СЕТ СН'!$I$6-'СЕТ СН'!$I$19</f>
        <v>2403.1313851699997</v>
      </c>
      <c r="P134" s="36">
        <f>SUMIFS(СВЦЭМ!$C$39:$C$758,СВЦЭМ!$A$39:$A$758,$A134,СВЦЭМ!$B$39:$B$758,P$119)+'СЕТ СН'!$I$9+СВЦЭМ!$D$10+'СЕТ СН'!$I$6-'СЕТ СН'!$I$19</f>
        <v>2417.4516066900001</v>
      </c>
      <c r="Q134" s="36">
        <f>SUMIFS(СВЦЭМ!$C$39:$C$758,СВЦЭМ!$A$39:$A$758,$A134,СВЦЭМ!$B$39:$B$758,Q$119)+'СЕТ СН'!$I$9+СВЦЭМ!$D$10+'СЕТ СН'!$I$6-'СЕТ СН'!$I$19</f>
        <v>2409.8814066</v>
      </c>
      <c r="R134" s="36">
        <f>SUMIFS(СВЦЭМ!$C$39:$C$758,СВЦЭМ!$A$39:$A$758,$A134,СВЦЭМ!$B$39:$B$758,R$119)+'СЕТ СН'!$I$9+СВЦЭМ!$D$10+'СЕТ СН'!$I$6-'СЕТ СН'!$I$19</f>
        <v>2410.1252489099998</v>
      </c>
      <c r="S134" s="36">
        <f>SUMIFS(СВЦЭМ!$C$39:$C$758,СВЦЭМ!$A$39:$A$758,$A134,СВЦЭМ!$B$39:$B$758,S$119)+'СЕТ СН'!$I$9+СВЦЭМ!$D$10+'СЕТ СН'!$I$6-'СЕТ СН'!$I$19</f>
        <v>2403.1323742699997</v>
      </c>
      <c r="T134" s="36">
        <f>SUMIFS(СВЦЭМ!$C$39:$C$758,СВЦЭМ!$A$39:$A$758,$A134,СВЦЭМ!$B$39:$B$758,T$119)+'СЕТ СН'!$I$9+СВЦЭМ!$D$10+'СЕТ СН'!$I$6-'СЕТ СН'!$I$19</f>
        <v>2319.6027726299999</v>
      </c>
      <c r="U134" s="36">
        <f>SUMIFS(СВЦЭМ!$C$39:$C$758,СВЦЭМ!$A$39:$A$758,$A134,СВЦЭМ!$B$39:$B$758,U$119)+'СЕТ СН'!$I$9+СВЦЭМ!$D$10+'СЕТ СН'!$I$6-'СЕТ СН'!$I$19</f>
        <v>2351.42376182</v>
      </c>
      <c r="V134" s="36">
        <f>SUMIFS(СВЦЭМ!$C$39:$C$758,СВЦЭМ!$A$39:$A$758,$A134,СВЦЭМ!$B$39:$B$758,V$119)+'СЕТ СН'!$I$9+СВЦЭМ!$D$10+'СЕТ СН'!$I$6-'СЕТ СН'!$I$19</f>
        <v>2368.7487190900001</v>
      </c>
      <c r="W134" s="36">
        <f>SUMIFS(СВЦЭМ!$C$39:$C$758,СВЦЭМ!$A$39:$A$758,$A134,СВЦЭМ!$B$39:$B$758,W$119)+'СЕТ СН'!$I$9+СВЦЭМ!$D$10+'СЕТ СН'!$I$6-'СЕТ СН'!$I$19</f>
        <v>2373.76893002</v>
      </c>
      <c r="X134" s="36">
        <f>SUMIFS(СВЦЭМ!$C$39:$C$758,СВЦЭМ!$A$39:$A$758,$A134,СВЦЭМ!$B$39:$B$758,X$119)+'СЕТ СН'!$I$9+СВЦЭМ!$D$10+'СЕТ СН'!$I$6-'СЕТ СН'!$I$19</f>
        <v>2382.3813106400003</v>
      </c>
      <c r="Y134" s="36">
        <f>SUMIFS(СВЦЭМ!$C$39:$C$758,СВЦЭМ!$A$39:$A$758,$A134,СВЦЭМ!$B$39:$B$758,Y$119)+'СЕТ СН'!$I$9+СВЦЭМ!$D$10+'СЕТ СН'!$I$6-'СЕТ СН'!$I$19</f>
        <v>2446.2802671600002</v>
      </c>
    </row>
    <row r="135" spans="1:25" ht="15.75" x14ac:dyDescent="0.2">
      <c r="A135" s="35">
        <f t="shared" si="3"/>
        <v>45612</v>
      </c>
      <c r="B135" s="36">
        <f>SUMIFS(СВЦЭМ!$C$39:$C$758,СВЦЭМ!$A$39:$A$758,$A135,СВЦЭМ!$B$39:$B$758,B$119)+'СЕТ СН'!$I$9+СВЦЭМ!$D$10+'СЕТ СН'!$I$6-'СЕТ СН'!$I$19</f>
        <v>2326.8364638000003</v>
      </c>
      <c r="C135" s="36">
        <f>SUMIFS(СВЦЭМ!$C$39:$C$758,СВЦЭМ!$A$39:$A$758,$A135,СВЦЭМ!$B$39:$B$758,C$119)+'СЕТ СН'!$I$9+СВЦЭМ!$D$10+'СЕТ СН'!$I$6-'СЕТ СН'!$I$19</f>
        <v>2369.7170002900002</v>
      </c>
      <c r="D135" s="36">
        <f>SUMIFS(СВЦЭМ!$C$39:$C$758,СВЦЭМ!$A$39:$A$758,$A135,СВЦЭМ!$B$39:$B$758,D$119)+'СЕТ СН'!$I$9+СВЦЭМ!$D$10+'СЕТ СН'!$I$6-'СЕТ СН'!$I$19</f>
        <v>2383.19405822</v>
      </c>
      <c r="E135" s="36">
        <f>SUMIFS(СВЦЭМ!$C$39:$C$758,СВЦЭМ!$A$39:$A$758,$A135,СВЦЭМ!$B$39:$B$758,E$119)+'СЕТ СН'!$I$9+СВЦЭМ!$D$10+'СЕТ СН'!$I$6-'СЕТ СН'!$I$19</f>
        <v>2376.9955497599999</v>
      </c>
      <c r="F135" s="36">
        <f>SUMIFS(СВЦЭМ!$C$39:$C$758,СВЦЭМ!$A$39:$A$758,$A135,СВЦЭМ!$B$39:$B$758,F$119)+'СЕТ СН'!$I$9+СВЦЭМ!$D$10+'СЕТ СН'!$I$6-'СЕТ СН'!$I$19</f>
        <v>2384.6562939999999</v>
      </c>
      <c r="G135" s="36">
        <f>SUMIFS(СВЦЭМ!$C$39:$C$758,СВЦЭМ!$A$39:$A$758,$A135,СВЦЭМ!$B$39:$B$758,G$119)+'СЕТ СН'!$I$9+СВЦЭМ!$D$10+'СЕТ СН'!$I$6-'СЕТ СН'!$I$19</f>
        <v>2385.86565909</v>
      </c>
      <c r="H135" s="36">
        <f>SUMIFS(СВЦЭМ!$C$39:$C$758,СВЦЭМ!$A$39:$A$758,$A135,СВЦЭМ!$B$39:$B$758,H$119)+'СЕТ СН'!$I$9+СВЦЭМ!$D$10+'СЕТ СН'!$I$6-'СЕТ СН'!$I$19</f>
        <v>2400.7645976700001</v>
      </c>
      <c r="I135" s="36">
        <f>SUMIFS(СВЦЭМ!$C$39:$C$758,СВЦЭМ!$A$39:$A$758,$A135,СВЦЭМ!$B$39:$B$758,I$119)+'СЕТ СН'!$I$9+СВЦЭМ!$D$10+'СЕТ СН'!$I$6-'СЕТ СН'!$I$19</f>
        <v>2385.2471506699999</v>
      </c>
      <c r="J135" s="36">
        <f>SUMIFS(СВЦЭМ!$C$39:$C$758,СВЦЭМ!$A$39:$A$758,$A135,СВЦЭМ!$B$39:$B$758,J$119)+'СЕТ СН'!$I$9+СВЦЭМ!$D$10+'СЕТ СН'!$I$6-'СЕТ СН'!$I$19</f>
        <v>2329.0101025899999</v>
      </c>
      <c r="K135" s="36">
        <f>SUMIFS(СВЦЭМ!$C$39:$C$758,СВЦЭМ!$A$39:$A$758,$A135,СВЦЭМ!$B$39:$B$758,K$119)+'СЕТ СН'!$I$9+СВЦЭМ!$D$10+'СЕТ СН'!$I$6-'СЕТ СН'!$I$19</f>
        <v>2243.1938615399999</v>
      </c>
      <c r="L135" s="36">
        <f>SUMIFS(СВЦЭМ!$C$39:$C$758,СВЦЭМ!$A$39:$A$758,$A135,СВЦЭМ!$B$39:$B$758,L$119)+'СЕТ СН'!$I$9+СВЦЭМ!$D$10+'СЕТ СН'!$I$6-'СЕТ СН'!$I$19</f>
        <v>2207.2489763799999</v>
      </c>
      <c r="M135" s="36">
        <f>SUMIFS(СВЦЭМ!$C$39:$C$758,СВЦЭМ!$A$39:$A$758,$A135,СВЦЭМ!$B$39:$B$758,M$119)+'СЕТ СН'!$I$9+СВЦЭМ!$D$10+'СЕТ СН'!$I$6-'СЕТ СН'!$I$19</f>
        <v>2221.7860158200001</v>
      </c>
      <c r="N135" s="36">
        <f>SUMIFS(СВЦЭМ!$C$39:$C$758,СВЦЭМ!$A$39:$A$758,$A135,СВЦЭМ!$B$39:$B$758,N$119)+'СЕТ СН'!$I$9+СВЦЭМ!$D$10+'СЕТ СН'!$I$6-'СЕТ СН'!$I$19</f>
        <v>2239.2218572900001</v>
      </c>
      <c r="O135" s="36">
        <f>SUMIFS(СВЦЭМ!$C$39:$C$758,СВЦЭМ!$A$39:$A$758,$A135,СВЦЭМ!$B$39:$B$758,O$119)+'СЕТ СН'!$I$9+СВЦЭМ!$D$10+'СЕТ СН'!$I$6-'СЕТ СН'!$I$19</f>
        <v>2252.4019976700001</v>
      </c>
      <c r="P135" s="36">
        <f>SUMIFS(СВЦЭМ!$C$39:$C$758,СВЦЭМ!$A$39:$A$758,$A135,СВЦЭМ!$B$39:$B$758,P$119)+'СЕТ СН'!$I$9+СВЦЭМ!$D$10+'СЕТ СН'!$I$6-'СЕТ СН'!$I$19</f>
        <v>2267.4902040299999</v>
      </c>
      <c r="Q135" s="36">
        <f>SUMIFS(СВЦЭМ!$C$39:$C$758,СВЦЭМ!$A$39:$A$758,$A135,СВЦЭМ!$B$39:$B$758,Q$119)+'СЕТ СН'!$I$9+СВЦЭМ!$D$10+'СЕТ СН'!$I$6-'СЕТ СН'!$I$19</f>
        <v>2272.1060169900002</v>
      </c>
      <c r="R135" s="36">
        <f>SUMIFS(СВЦЭМ!$C$39:$C$758,СВЦЭМ!$A$39:$A$758,$A135,СВЦЭМ!$B$39:$B$758,R$119)+'СЕТ СН'!$I$9+СВЦЭМ!$D$10+'СЕТ СН'!$I$6-'СЕТ СН'!$I$19</f>
        <v>2287.2111639699997</v>
      </c>
      <c r="S135" s="36">
        <f>SUMIFS(СВЦЭМ!$C$39:$C$758,СВЦЭМ!$A$39:$A$758,$A135,СВЦЭМ!$B$39:$B$758,S$119)+'СЕТ СН'!$I$9+СВЦЭМ!$D$10+'СЕТ СН'!$I$6-'СЕТ СН'!$I$19</f>
        <v>2281.3338974999997</v>
      </c>
      <c r="T135" s="36">
        <f>SUMIFS(СВЦЭМ!$C$39:$C$758,СВЦЭМ!$A$39:$A$758,$A135,СВЦЭМ!$B$39:$B$758,T$119)+'СЕТ СН'!$I$9+СВЦЭМ!$D$10+'СЕТ СН'!$I$6-'СЕТ СН'!$I$19</f>
        <v>2233.3224257699999</v>
      </c>
      <c r="U135" s="36">
        <f>SUMIFS(СВЦЭМ!$C$39:$C$758,СВЦЭМ!$A$39:$A$758,$A135,СВЦЭМ!$B$39:$B$758,U$119)+'СЕТ СН'!$I$9+СВЦЭМ!$D$10+'СЕТ СН'!$I$6-'СЕТ СН'!$I$19</f>
        <v>2252.0868303899997</v>
      </c>
      <c r="V135" s="36">
        <f>SUMIFS(СВЦЭМ!$C$39:$C$758,СВЦЭМ!$A$39:$A$758,$A135,СВЦЭМ!$B$39:$B$758,V$119)+'СЕТ СН'!$I$9+СВЦЭМ!$D$10+'СЕТ СН'!$I$6-'СЕТ СН'!$I$19</f>
        <v>2266.3875029199999</v>
      </c>
      <c r="W135" s="36">
        <f>SUMIFS(СВЦЭМ!$C$39:$C$758,СВЦЭМ!$A$39:$A$758,$A135,СВЦЭМ!$B$39:$B$758,W$119)+'СЕТ СН'!$I$9+СВЦЭМ!$D$10+'СЕТ СН'!$I$6-'СЕТ СН'!$I$19</f>
        <v>2260.38341872</v>
      </c>
      <c r="X135" s="36">
        <f>SUMIFS(СВЦЭМ!$C$39:$C$758,СВЦЭМ!$A$39:$A$758,$A135,СВЦЭМ!$B$39:$B$758,X$119)+'СЕТ СН'!$I$9+СВЦЭМ!$D$10+'СЕТ СН'!$I$6-'СЕТ СН'!$I$19</f>
        <v>2309.9249905199999</v>
      </c>
      <c r="Y135" s="36">
        <f>SUMIFS(СВЦЭМ!$C$39:$C$758,СВЦЭМ!$A$39:$A$758,$A135,СВЦЭМ!$B$39:$B$758,Y$119)+'СЕТ СН'!$I$9+СВЦЭМ!$D$10+'СЕТ СН'!$I$6-'СЕТ СН'!$I$19</f>
        <v>2343.89918012</v>
      </c>
    </row>
    <row r="136" spans="1:25" ht="15.75" x14ac:dyDescent="0.2">
      <c r="A136" s="35">
        <f t="shared" si="3"/>
        <v>45613</v>
      </c>
      <c r="B136" s="36">
        <f>SUMIFS(СВЦЭМ!$C$39:$C$758,СВЦЭМ!$A$39:$A$758,$A136,СВЦЭМ!$B$39:$B$758,B$119)+'СЕТ СН'!$I$9+СВЦЭМ!$D$10+'СЕТ СН'!$I$6-'СЕТ СН'!$I$19</f>
        <v>2380.03680373</v>
      </c>
      <c r="C136" s="36">
        <f>SUMIFS(СВЦЭМ!$C$39:$C$758,СВЦЭМ!$A$39:$A$758,$A136,СВЦЭМ!$B$39:$B$758,C$119)+'СЕТ СН'!$I$9+СВЦЭМ!$D$10+'СЕТ СН'!$I$6-'СЕТ СН'!$I$19</f>
        <v>2420.69118609</v>
      </c>
      <c r="D136" s="36">
        <f>SUMIFS(СВЦЭМ!$C$39:$C$758,СВЦЭМ!$A$39:$A$758,$A136,СВЦЭМ!$B$39:$B$758,D$119)+'СЕТ СН'!$I$9+СВЦЭМ!$D$10+'СЕТ СН'!$I$6-'СЕТ СН'!$I$19</f>
        <v>2437.2010767499996</v>
      </c>
      <c r="E136" s="36">
        <f>SUMIFS(СВЦЭМ!$C$39:$C$758,СВЦЭМ!$A$39:$A$758,$A136,СВЦЭМ!$B$39:$B$758,E$119)+'СЕТ СН'!$I$9+СВЦЭМ!$D$10+'СЕТ СН'!$I$6-'СЕТ СН'!$I$19</f>
        <v>2452.75461374</v>
      </c>
      <c r="F136" s="36">
        <f>SUMIFS(СВЦЭМ!$C$39:$C$758,СВЦЭМ!$A$39:$A$758,$A136,СВЦЭМ!$B$39:$B$758,F$119)+'СЕТ СН'!$I$9+СВЦЭМ!$D$10+'СЕТ СН'!$I$6-'СЕТ СН'!$I$19</f>
        <v>2450.9568779700003</v>
      </c>
      <c r="G136" s="36">
        <f>SUMIFS(СВЦЭМ!$C$39:$C$758,СВЦЭМ!$A$39:$A$758,$A136,СВЦЭМ!$B$39:$B$758,G$119)+'СЕТ СН'!$I$9+СВЦЭМ!$D$10+'СЕТ СН'!$I$6-'СЕТ СН'!$I$19</f>
        <v>2448.7832345500001</v>
      </c>
      <c r="H136" s="36">
        <f>SUMIFS(СВЦЭМ!$C$39:$C$758,СВЦЭМ!$A$39:$A$758,$A136,СВЦЭМ!$B$39:$B$758,H$119)+'СЕТ СН'!$I$9+СВЦЭМ!$D$10+'СЕТ СН'!$I$6-'СЕТ СН'!$I$19</f>
        <v>2410.91864274</v>
      </c>
      <c r="I136" s="36">
        <f>SUMIFS(СВЦЭМ!$C$39:$C$758,СВЦЭМ!$A$39:$A$758,$A136,СВЦЭМ!$B$39:$B$758,I$119)+'СЕТ СН'!$I$9+СВЦЭМ!$D$10+'СЕТ СН'!$I$6-'СЕТ СН'!$I$19</f>
        <v>2379.64339819</v>
      </c>
      <c r="J136" s="36">
        <f>SUMIFS(СВЦЭМ!$C$39:$C$758,СВЦЭМ!$A$39:$A$758,$A136,СВЦЭМ!$B$39:$B$758,J$119)+'СЕТ СН'!$I$9+СВЦЭМ!$D$10+'СЕТ СН'!$I$6-'СЕТ СН'!$I$19</f>
        <v>2343.4574166299999</v>
      </c>
      <c r="K136" s="36">
        <f>SUMIFS(СВЦЭМ!$C$39:$C$758,СВЦЭМ!$A$39:$A$758,$A136,СВЦЭМ!$B$39:$B$758,K$119)+'СЕТ СН'!$I$9+СВЦЭМ!$D$10+'СЕТ СН'!$I$6-'СЕТ СН'!$I$19</f>
        <v>2262.1129586899997</v>
      </c>
      <c r="L136" s="36">
        <f>SUMIFS(СВЦЭМ!$C$39:$C$758,СВЦЭМ!$A$39:$A$758,$A136,СВЦЭМ!$B$39:$B$758,L$119)+'СЕТ СН'!$I$9+СВЦЭМ!$D$10+'СЕТ СН'!$I$6-'СЕТ СН'!$I$19</f>
        <v>2229.1503761499998</v>
      </c>
      <c r="M136" s="36">
        <f>SUMIFS(СВЦЭМ!$C$39:$C$758,СВЦЭМ!$A$39:$A$758,$A136,СВЦЭМ!$B$39:$B$758,M$119)+'СЕТ СН'!$I$9+СВЦЭМ!$D$10+'СЕТ СН'!$I$6-'СЕТ СН'!$I$19</f>
        <v>2225.5549043700003</v>
      </c>
      <c r="N136" s="36">
        <f>SUMIFS(СВЦЭМ!$C$39:$C$758,СВЦЭМ!$A$39:$A$758,$A136,СВЦЭМ!$B$39:$B$758,N$119)+'СЕТ СН'!$I$9+СВЦЭМ!$D$10+'СЕТ СН'!$I$6-'СЕТ СН'!$I$19</f>
        <v>2241.1644403099999</v>
      </c>
      <c r="O136" s="36">
        <f>SUMIFS(СВЦЭМ!$C$39:$C$758,СВЦЭМ!$A$39:$A$758,$A136,СВЦЭМ!$B$39:$B$758,O$119)+'СЕТ СН'!$I$9+СВЦЭМ!$D$10+'СЕТ СН'!$I$6-'СЕТ СН'!$I$19</f>
        <v>2262.6493890499996</v>
      </c>
      <c r="P136" s="36">
        <f>SUMIFS(СВЦЭМ!$C$39:$C$758,СВЦЭМ!$A$39:$A$758,$A136,СВЦЭМ!$B$39:$B$758,P$119)+'СЕТ СН'!$I$9+СВЦЭМ!$D$10+'СЕТ СН'!$I$6-'СЕТ СН'!$I$19</f>
        <v>2269.4924409499999</v>
      </c>
      <c r="Q136" s="36">
        <f>SUMIFS(СВЦЭМ!$C$39:$C$758,СВЦЭМ!$A$39:$A$758,$A136,СВЦЭМ!$B$39:$B$758,Q$119)+'СЕТ СН'!$I$9+СВЦЭМ!$D$10+'СЕТ СН'!$I$6-'СЕТ СН'!$I$19</f>
        <v>2277.1159005999998</v>
      </c>
      <c r="R136" s="36">
        <f>SUMIFS(СВЦЭМ!$C$39:$C$758,СВЦЭМ!$A$39:$A$758,$A136,СВЦЭМ!$B$39:$B$758,R$119)+'СЕТ СН'!$I$9+СВЦЭМ!$D$10+'СЕТ СН'!$I$6-'СЕТ СН'!$I$19</f>
        <v>2261.4913458000001</v>
      </c>
      <c r="S136" s="36">
        <f>SUMIFS(СВЦЭМ!$C$39:$C$758,СВЦЭМ!$A$39:$A$758,$A136,СВЦЭМ!$B$39:$B$758,S$119)+'СЕТ СН'!$I$9+СВЦЭМ!$D$10+'СЕТ СН'!$I$6-'СЕТ СН'!$I$19</f>
        <v>2234.14255787</v>
      </c>
      <c r="T136" s="36">
        <f>SUMIFS(СВЦЭМ!$C$39:$C$758,СВЦЭМ!$A$39:$A$758,$A136,СВЦЭМ!$B$39:$B$758,T$119)+'СЕТ СН'!$I$9+СВЦЭМ!$D$10+'СЕТ СН'!$I$6-'СЕТ СН'!$I$19</f>
        <v>2184.58898955</v>
      </c>
      <c r="U136" s="36">
        <f>SUMIFS(СВЦЭМ!$C$39:$C$758,СВЦЭМ!$A$39:$A$758,$A136,СВЦЭМ!$B$39:$B$758,U$119)+'СЕТ СН'!$I$9+СВЦЭМ!$D$10+'СЕТ СН'!$I$6-'СЕТ СН'!$I$19</f>
        <v>2193.4228533599999</v>
      </c>
      <c r="V136" s="36">
        <f>SUMIFS(СВЦЭМ!$C$39:$C$758,СВЦЭМ!$A$39:$A$758,$A136,СВЦЭМ!$B$39:$B$758,V$119)+'СЕТ СН'!$I$9+СВЦЭМ!$D$10+'СЕТ СН'!$I$6-'СЕТ СН'!$I$19</f>
        <v>2220.27501411</v>
      </c>
      <c r="W136" s="36">
        <f>SUMIFS(СВЦЭМ!$C$39:$C$758,СВЦЭМ!$A$39:$A$758,$A136,СВЦЭМ!$B$39:$B$758,W$119)+'СЕТ СН'!$I$9+СВЦЭМ!$D$10+'СЕТ СН'!$I$6-'СЕТ СН'!$I$19</f>
        <v>2239.8718154600001</v>
      </c>
      <c r="X136" s="36">
        <f>SUMIFS(СВЦЭМ!$C$39:$C$758,СВЦЭМ!$A$39:$A$758,$A136,СВЦЭМ!$B$39:$B$758,X$119)+'СЕТ СН'!$I$9+СВЦЭМ!$D$10+'СЕТ СН'!$I$6-'СЕТ СН'!$I$19</f>
        <v>2285.0765861099999</v>
      </c>
      <c r="Y136" s="36">
        <f>SUMIFS(СВЦЭМ!$C$39:$C$758,СВЦЭМ!$A$39:$A$758,$A136,СВЦЭМ!$B$39:$B$758,Y$119)+'СЕТ СН'!$I$9+СВЦЭМ!$D$10+'СЕТ СН'!$I$6-'СЕТ СН'!$I$19</f>
        <v>2327.2646834299999</v>
      </c>
    </row>
    <row r="137" spans="1:25" ht="15.75" x14ac:dyDescent="0.2">
      <c r="A137" s="35">
        <f t="shared" si="3"/>
        <v>45614</v>
      </c>
      <c r="B137" s="36">
        <f>SUMIFS(СВЦЭМ!$C$39:$C$758,СВЦЭМ!$A$39:$A$758,$A137,СВЦЭМ!$B$39:$B$758,B$119)+'СЕТ СН'!$I$9+СВЦЭМ!$D$10+'СЕТ СН'!$I$6-'СЕТ СН'!$I$19</f>
        <v>2325.3378212400003</v>
      </c>
      <c r="C137" s="36">
        <f>SUMIFS(СВЦЭМ!$C$39:$C$758,СВЦЭМ!$A$39:$A$758,$A137,СВЦЭМ!$B$39:$B$758,C$119)+'СЕТ СН'!$I$9+СВЦЭМ!$D$10+'СЕТ СН'!$I$6-'СЕТ СН'!$I$19</f>
        <v>2379.2403120600002</v>
      </c>
      <c r="D137" s="36">
        <f>SUMIFS(СВЦЭМ!$C$39:$C$758,СВЦЭМ!$A$39:$A$758,$A137,СВЦЭМ!$B$39:$B$758,D$119)+'СЕТ СН'!$I$9+СВЦЭМ!$D$10+'СЕТ СН'!$I$6-'СЕТ СН'!$I$19</f>
        <v>2394.8781963800002</v>
      </c>
      <c r="E137" s="36">
        <f>SUMIFS(СВЦЭМ!$C$39:$C$758,СВЦЭМ!$A$39:$A$758,$A137,СВЦЭМ!$B$39:$B$758,E$119)+'СЕТ СН'!$I$9+СВЦЭМ!$D$10+'СЕТ СН'!$I$6-'СЕТ СН'!$I$19</f>
        <v>2403.8366436699998</v>
      </c>
      <c r="F137" s="36">
        <f>SUMIFS(СВЦЭМ!$C$39:$C$758,СВЦЭМ!$A$39:$A$758,$A137,СВЦЭМ!$B$39:$B$758,F$119)+'СЕТ СН'!$I$9+СВЦЭМ!$D$10+'СЕТ СН'!$I$6-'СЕТ СН'!$I$19</f>
        <v>2406.3988113200003</v>
      </c>
      <c r="G137" s="36">
        <f>SUMIFS(СВЦЭМ!$C$39:$C$758,СВЦЭМ!$A$39:$A$758,$A137,СВЦЭМ!$B$39:$B$758,G$119)+'СЕТ СН'!$I$9+СВЦЭМ!$D$10+'СЕТ СН'!$I$6-'СЕТ СН'!$I$19</f>
        <v>2380.2272952599997</v>
      </c>
      <c r="H137" s="36">
        <f>SUMIFS(СВЦЭМ!$C$39:$C$758,СВЦЭМ!$A$39:$A$758,$A137,СВЦЭМ!$B$39:$B$758,H$119)+'СЕТ СН'!$I$9+СВЦЭМ!$D$10+'СЕТ СН'!$I$6-'СЕТ СН'!$I$19</f>
        <v>2370.9111054300001</v>
      </c>
      <c r="I137" s="36">
        <f>SUMIFS(СВЦЭМ!$C$39:$C$758,СВЦЭМ!$A$39:$A$758,$A137,СВЦЭМ!$B$39:$B$758,I$119)+'СЕТ СН'!$I$9+СВЦЭМ!$D$10+'СЕТ СН'!$I$6-'СЕТ СН'!$I$19</f>
        <v>2360.88723351</v>
      </c>
      <c r="J137" s="36">
        <f>SUMIFS(СВЦЭМ!$C$39:$C$758,СВЦЭМ!$A$39:$A$758,$A137,СВЦЭМ!$B$39:$B$758,J$119)+'СЕТ СН'!$I$9+СВЦЭМ!$D$10+'СЕТ СН'!$I$6-'СЕТ СН'!$I$19</f>
        <v>2322.18079997</v>
      </c>
      <c r="K137" s="36">
        <f>SUMIFS(СВЦЭМ!$C$39:$C$758,СВЦЭМ!$A$39:$A$758,$A137,СВЦЭМ!$B$39:$B$758,K$119)+'СЕТ СН'!$I$9+СВЦЭМ!$D$10+'СЕТ СН'!$I$6-'СЕТ СН'!$I$19</f>
        <v>2290.7996467299999</v>
      </c>
      <c r="L137" s="36">
        <f>SUMIFS(СВЦЭМ!$C$39:$C$758,СВЦЭМ!$A$39:$A$758,$A137,СВЦЭМ!$B$39:$B$758,L$119)+'СЕТ СН'!$I$9+СВЦЭМ!$D$10+'СЕТ СН'!$I$6-'СЕТ СН'!$I$19</f>
        <v>2273.4010164900001</v>
      </c>
      <c r="M137" s="36">
        <f>SUMIFS(СВЦЭМ!$C$39:$C$758,СВЦЭМ!$A$39:$A$758,$A137,СВЦЭМ!$B$39:$B$758,M$119)+'СЕТ СН'!$I$9+СВЦЭМ!$D$10+'СЕТ СН'!$I$6-'СЕТ СН'!$I$19</f>
        <v>2296.4901963499997</v>
      </c>
      <c r="N137" s="36">
        <f>SUMIFS(СВЦЭМ!$C$39:$C$758,СВЦЭМ!$A$39:$A$758,$A137,СВЦЭМ!$B$39:$B$758,N$119)+'СЕТ СН'!$I$9+СВЦЭМ!$D$10+'СЕТ СН'!$I$6-'СЕТ СН'!$I$19</f>
        <v>2337.64264323</v>
      </c>
      <c r="O137" s="36">
        <f>SUMIFS(СВЦЭМ!$C$39:$C$758,СВЦЭМ!$A$39:$A$758,$A137,СВЦЭМ!$B$39:$B$758,O$119)+'СЕТ СН'!$I$9+СВЦЭМ!$D$10+'СЕТ СН'!$I$6-'СЕТ СН'!$I$19</f>
        <v>2314.3727992300001</v>
      </c>
      <c r="P137" s="36">
        <f>SUMIFS(СВЦЭМ!$C$39:$C$758,СВЦЭМ!$A$39:$A$758,$A137,СВЦЭМ!$B$39:$B$758,P$119)+'СЕТ СН'!$I$9+СВЦЭМ!$D$10+'СЕТ СН'!$I$6-'СЕТ СН'!$I$19</f>
        <v>2333.1699552199998</v>
      </c>
      <c r="Q137" s="36">
        <f>SUMIFS(СВЦЭМ!$C$39:$C$758,СВЦЭМ!$A$39:$A$758,$A137,СВЦЭМ!$B$39:$B$758,Q$119)+'СЕТ СН'!$I$9+СВЦЭМ!$D$10+'СЕТ СН'!$I$6-'СЕТ СН'!$I$19</f>
        <v>2334.08238901</v>
      </c>
      <c r="R137" s="36">
        <f>SUMIFS(СВЦЭМ!$C$39:$C$758,СВЦЭМ!$A$39:$A$758,$A137,СВЦЭМ!$B$39:$B$758,R$119)+'СЕТ СН'!$I$9+СВЦЭМ!$D$10+'СЕТ СН'!$I$6-'СЕТ СН'!$I$19</f>
        <v>2323.6374956099999</v>
      </c>
      <c r="S137" s="36">
        <f>SUMIFS(СВЦЭМ!$C$39:$C$758,СВЦЭМ!$A$39:$A$758,$A137,СВЦЭМ!$B$39:$B$758,S$119)+'СЕТ СН'!$I$9+СВЦЭМ!$D$10+'СЕТ СН'!$I$6-'СЕТ СН'!$I$19</f>
        <v>2291.5370229299997</v>
      </c>
      <c r="T137" s="36">
        <f>SUMIFS(СВЦЭМ!$C$39:$C$758,СВЦЭМ!$A$39:$A$758,$A137,СВЦЭМ!$B$39:$B$758,T$119)+'СЕТ СН'!$I$9+СВЦЭМ!$D$10+'СЕТ СН'!$I$6-'СЕТ СН'!$I$19</f>
        <v>2230.86078546</v>
      </c>
      <c r="U137" s="36">
        <f>SUMIFS(СВЦЭМ!$C$39:$C$758,СВЦЭМ!$A$39:$A$758,$A137,СВЦЭМ!$B$39:$B$758,U$119)+'СЕТ СН'!$I$9+СВЦЭМ!$D$10+'СЕТ СН'!$I$6-'СЕТ СН'!$I$19</f>
        <v>2265.4036372</v>
      </c>
      <c r="V137" s="36">
        <f>SUMIFS(СВЦЭМ!$C$39:$C$758,СВЦЭМ!$A$39:$A$758,$A137,СВЦЭМ!$B$39:$B$758,V$119)+'СЕТ СН'!$I$9+СВЦЭМ!$D$10+'СЕТ СН'!$I$6-'СЕТ СН'!$I$19</f>
        <v>2280.9903657499999</v>
      </c>
      <c r="W137" s="36">
        <f>SUMIFS(СВЦЭМ!$C$39:$C$758,СВЦЭМ!$A$39:$A$758,$A137,СВЦЭМ!$B$39:$B$758,W$119)+'СЕТ СН'!$I$9+СВЦЭМ!$D$10+'СЕТ СН'!$I$6-'СЕТ СН'!$I$19</f>
        <v>2302.2882360399999</v>
      </c>
      <c r="X137" s="36">
        <f>SUMIFS(СВЦЭМ!$C$39:$C$758,СВЦЭМ!$A$39:$A$758,$A137,СВЦЭМ!$B$39:$B$758,X$119)+'СЕТ СН'!$I$9+СВЦЭМ!$D$10+'СЕТ СН'!$I$6-'СЕТ СН'!$I$19</f>
        <v>2310.6538800999997</v>
      </c>
      <c r="Y137" s="36">
        <f>SUMIFS(СВЦЭМ!$C$39:$C$758,СВЦЭМ!$A$39:$A$758,$A137,СВЦЭМ!$B$39:$B$758,Y$119)+'СЕТ СН'!$I$9+СВЦЭМ!$D$10+'СЕТ СН'!$I$6-'СЕТ СН'!$I$19</f>
        <v>2361.1940984100002</v>
      </c>
    </row>
    <row r="138" spans="1:25" ht="15.75" x14ac:dyDescent="0.2">
      <c r="A138" s="35">
        <f t="shared" si="3"/>
        <v>45615</v>
      </c>
      <c r="B138" s="36">
        <f>SUMIFS(СВЦЭМ!$C$39:$C$758,СВЦЭМ!$A$39:$A$758,$A138,СВЦЭМ!$B$39:$B$758,B$119)+'СЕТ СН'!$I$9+СВЦЭМ!$D$10+'СЕТ СН'!$I$6-'СЕТ СН'!$I$19</f>
        <v>2467.0429052999998</v>
      </c>
      <c r="C138" s="36">
        <f>SUMIFS(СВЦЭМ!$C$39:$C$758,СВЦЭМ!$A$39:$A$758,$A138,СВЦЭМ!$B$39:$B$758,C$119)+'СЕТ СН'!$I$9+СВЦЭМ!$D$10+'СЕТ СН'!$I$6-'СЕТ СН'!$I$19</f>
        <v>2499.22113885</v>
      </c>
      <c r="D138" s="36">
        <f>SUMIFS(СВЦЭМ!$C$39:$C$758,СВЦЭМ!$A$39:$A$758,$A138,СВЦЭМ!$B$39:$B$758,D$119)+'СЕТ СН'!$I$9+СВЦЭМ!$D$10+'СЕТ СН'!$I$6-'СЕТ СН'!$I$19</f>
        <v>2517.8976957899999</v>
      </c>
      <c r="E138" s="36">
        <f>SUMIFS(СВЦЭМ!$C$39:$C$758,СВЦЭМ!$A$39:$A$758,$A138,СВЦЭМ!$B$39:$B$758,E$119)+'СЕТ СН'!$I$9+СВЦЭМ!$D$10+'СЕТ СН'!$I$6-'СЕТ СН'!$I$19</f>
        <v>2510.8831134900001</v>
      </c>
      <c r="F138" s="36">
        <f>SUMIFS(СВЦЭМ!$C$39:$C$758,СВЦЭМ!$A$39:$A$758,$A138,СВЦЭМ!$B$39:$B$758,F$119)+'СЕТ СН'!$I$9+СВЦЭМ!$D$10+'СЕТ СН'!$I$6-'СЕТ СН'!$I$19</f>
        <v>2521.0677468100002</v>
      </c>
      <c r="G138" s="36">
        <f>SUMIFS(СВЦЭМ!$C$39:$C$758,СВЦЭМ!$A$39:$A$758,$A138,СВЦЭМ!$B$39:$B$758,G$119)+'СЕТ СН'!$I$9+СВЦЭМ!$D$10+'СЕТ СН'!$I$6-'СЕТ СН'!$I$19</f>
        <v>2498.6201603</v>
      </c>
      <c r="H138" s="36">
        <f>SUMIFS(СВЦЭМ!$C$39:$C$758,СВЦЭМ!$A$39:$A$758,$A138,СВЦЭМ!$B$39:$B$758,H$119)+'СЕТ СН'!$I$9+СВЦЭМ!$D$10+'СЕТ СН'!$I$6-'СЕТ СН'!$I$19</f>
        <v>2427.7231497799999</v>
      </c>
      <c r="I138" s="36">
        <f>SUMIFS(СВЦЭМ!$C$39:$C$758,СВЦЭМ!$A$39:$A$758,$A138,СВЦЭМ!$B$39:$B$758,I$119)+'СЕТ СН'!$I$9+СВЦЭМ!$D$10+'СЕТ СН'!$I$6-'СЕТ СН'!$I$19</f>
        <v>2382.99914291</v>
      </c>
      <c r="J138" s="36">
        <f>SUMIFS(СВЦЭМ!$C$39:$C$758,СВЦЭМ!$A$39:$A$758,$A138,СВЦЭМ!$B$39:$B$758,J$119)+'СЕТ СН'!$I$9+СВЦЭМ!$D$10+'СЕТ СН'!$I$6-'СЕТ СН'!$I$19</f>
        <v>2351.6698796800001</v>
      </c>
      <c r="K138" s="36">
        <f>SUMIFS(СВЦЭМ!$C$39:$C$758,СВЦЭМ!$A$39:$A$758,$A138,СВЦЭМ!$B$39:$B$758,K$119)+'СЕТ СН'!$I$9+СВЦЭМ!$D$10+'СЕТ СН'!$I$6-'СЕТ СН'!$I$19</f>
        <v>2356.6209640299999</v>
      </c>
      <c r="L138" s="36">
        <f>SUMIFS(СВЦЭМ!$C$39:$C$758,СВЦЭМ!$A$39:$A$758,$A138,СВЦЭМ!$B$39:$B$758,L$119)+'СЕТ СН'!$I$9+СВЦЭМ!$D$10+'СЕТ СН'!$I$6-'СЕТ СН'!$I$19</f>
        <v>2372.4576258500001</v>
      </c>
      <c r="M138" s="36">
        <f>SUMIFS(СВЦЭМ!$C$39:$C$758,СВЦЭМ!$A$39:$A$758,$A138,СВЦЭМ!$B$39:$B$758,M$119)+'СЕТ СН'!$I$9+СВЦЭМ!$D$10+'СЕТ СН'!$I$6-'СЕТ СН'!$I$19</f>
        <v>2485.45754971</v>
      </c>
      <c r="N138" s="36">
        <f>SUMIFS(СВЦЭМ!$C$39:$C$758,СВЦЭМ!$A$39:$A$758,$A138,СВЦЭМ!$B$39:$B$758,N$119)+'СЕТ СН'!$I$9+СВЦЭМ!$D$10+'СЕТ СН'!$I$6-'СЕТ СН'!$I$19</f>
        <v>2536.6039805199998</v>
      </c>
      <c r="O138" s="36">
        <f>SUMIFS(СВЦЭМ!$C$39:$C$758,СВЦЭМ!$A$39:$A$758,$A138,СВЦЭМ!$B$39:$B$758,O$119)+'СЕТ СН'!$I$9+СВЦЭМ!$D$10+'СЕТ СН'!$I$6-'СЕТ СН'!$I$19</f>
        <v>2542.7273220500001</v>
      </c>
      <c r="P138" s="36">
        <f>SUMIFS(СВЦЭМ!$C$39:$C$758,СВЦЭМ!$A$39:$A$758,$A138,СВЦЭМ!$B$39:$B$758,P$119)+'СЕТ СН'!$I$9+СВЦЭМ!$D$10+'СЕТ СН'!$I$6-'СЕТ СН'!$I$19</f>
        <v>2499.0967653400003</v>
      </c>
      <c r="Q138" s="36">
        <f>SUMIFS(СВЦЭМ!$C$39:$C$758,СВЦЭМ!$A$39:$A$758,$A138,СВЦЭМ!$B$39:$B$758,Q$119)+'СЕТ СН'!$I$9+СВЦЭМ!$D$10+'СЕТ СН'!$I$6-'СЕТ СН'!$I$19</f>
        <v>2508.4205072099999</v>
      </c>
      <c r="R138" s="36">
        <f>SUMIFS(СВЦЭМ!$C$39:$C$758,СВЦЭМ!$A$39:$A$758,$A138,СВЦЭМ!$B$39:$B$758,R$119)+'СЕТ СН'!$I$9+СВЦЭМ!$D$10+'СЕТ СН'!$I$6-'СЕТ СН'!$I$19</f>
        <v>2512.7471445299998</v>
      </c>
      <c r="S138" s="36">
        <f>SUMIFS(СВЦЭМ!$C$39:$C$758,СВЦЭМ!$A$39:$A$758,$A138,СВЦЭМ!$B$39:$B$758,S$119)+'СЕТ СН'!$I$9+СВЦЭМ!$D$10+'СЕТ СН'!$I$6-'СЕТ СН'!$I$19</f>
        <v>2456.5330167499997</v>
      </c>
      <c r="T138" s="36">
        <f>SUMIFS(СВЦЭМ!$C$39:$C$758,СВЦЭМ!$A$39:$A$758,$A138,СВЦЭМ!$B$39:$B$758,T$119)+'СЕТ СН'!$I$9+СВЦЭМ!$D$10+'СЕТ СН'!$I$6-'СЕТ СН'!$I$19</f>
        <v>2377.8724099299998</v>
      </c>
      <c r="U138" s="36">
        <f>SUMIFS(СВЦЭМ!$C$39:$C$758,СВЦЭМ!$A$39:$A$758,$A138,СВЦЭМ!$B$39:$B$758,U$119)+'СЕТ СН'!$I$9+СВЦЭМ!$D$10+'СЕТ СН'!$I$6-'СЕТ СН'!$I$19</f>
        <v>2394.9735348699996</v>
      </c>
      <c r="V138" s="36">
        <f>SUMIFS(СВЦЭМ!$C$39:$C$758,СВЦЭМ!$A$39:$A$758,$A138,СВЦЭМ!$B$39:$B$758,V$119)+'СЕТ СН'!$I$9+СВЦЭМ!$D$10+'СЕТ СН'!$I$6-'СЕТ СН'!$I$19</f>
        <v>2370.7654003999996</v>
      </c>
      <c r="W138" s="36">
        <f>SUMIFS(СВЦЭМ!$C$39:$C$758,СВЦЭМ!$A$39:$A$758,$A138,СВЦЭМ!$B$39:$B$758,W$119)+'СЕТ СН'!$I$9+СВЦЭМ!$D$10+'СЕТ СН'!$I$6-'СЕТ СН'!$I$19</f>
        <v>2379.3007831899999</v>
      </c>
      <c r="X138" s="36">
        <f>SUMIFS(СВЦЭМ!$C$39:$C$758,СВЦЭМ!$A$39:$A$758,$A138,СВЦЭМ!$B$39:$B$758,X$119)+'СЕТ СН'!$I$9+СВЦЭМ!$D$10+'СЕТ СН'!$I$6-'СЕТ СН'!$I$19</f>
        <v>2384.0911111099999</v>
      </c>
      <c r="Y138" s="36">
        <f>SUMIFS(СВЦЭМ!$C$39:$C$758,СВЦЭМ!$A$39:$A$758,$A138,СВЦЭМ!$B$39:$B$758,Y$119)+'СЕТ СН'!$I$9+СВЦЭМ!$D$10+'СЕТ СН'!$I$6-'СЕТ СН'!$I$19</f>
        <v>2432.7451710200003</v>
      </c>
    </row>
    <row r="139" spans="1:25" ht="15.75" x14ac:dyDescent="0.2">
      <c r="A139" s="35">
        <f t="shared" si="3"/>
        <v>45616</v>
      </c>
      <c r="B139" s="36">
        <f>SUMIFS(СВЦЭМ!$C$39:$C$758,СВЦЭМ!$A$39:$A$758,$A139,СВЦЭМ!$B$39:$B$758,B$119)+'СЕТ СН'!$I$9+СВЦЭМ!$D$10+'СЕТ СН'!$I$6-'СЕТ СН'!$I$19</f>
        <v>2378.4815675299997</v>
      </c>
      <c r="C139" s="36">
        <f>SUMIFS(СВЦЭМ!$C$39:$C$758,СВЦЭМ!$A$39:$A$758,$A139,СВЦЭМ!$B$39:$B$758,C$119)+'СЕТ СН'!$I$9+СВЦЭМ!$D$10+'СЕТ СН'!$I$6-'СЕТ СН'!$I$19</f>
        <v>2453.0654626799997</v>
      </c>
      <c r="D139" s="36">
        <f>SUMIFS(СВЦЭМ!$C$39:$C$758,СВЦЭМ!$A$39:$A$758,$A139,СВЦЭМ!$B$39:$B$758,D$119)+'СЕТ СН'!$I$9+СВЦЭМ!$D$10+'СЕТ СН'!$I$6-'СЕТ СН'!$I$19</f>
        <v>2488.6770478999997</v>
      </c>
      <c r="E139" s="36">
        <f>SUMIFS(СВЦЭМ!$C$39:$C$758,СВЦЭМ!$A$39:$A$758,$A139,СВЦЭМ!$B$39:$B$758,E$119)+'СЕТ СН'!$I$9+СВЦЭМ!$D$10+'СЕТ СН'!$I$6-'СЕТ СН'!$I$19</f>
        <v>2498.5933904200001</v>
      </c>
      <c r="F139" s="36">
        <f>SUMIFS(СВЦЭМ!$C$39:$C$758,СВЦЭМ!$A$39:$A$758,$A139,СВЦЭМ!$B$39:$B$758,F$119)+'СЕТ СН'!$I$9+СВЦЭМ!$D$10+'СЕТ СН'!$I$6-'СЕТ СН'!$I$19</f>
        <v>2504.20751152</v>
      </c>
      <c r="G139" s="36">
        <f>SUMIFS(СВЦЭМ!$C$39:$C$758,СВЦЭМ!$A$39:$A$758,$A139,СВЦЭМ!$B$39:$B$758,G$119)+'СЕТ СН'!$I$9+СВЦЭМ!$D$10+'СЕТ СН'!$I$6-'СЕТ СН'!$I$19</f>
        <v>2483.1118418400001</v>
      </c>
      <c r="H139" s="36">
        <f>SUMIFS(СВЦЭМ!$C$39:$C$758,СВЦЭМ!$A$39:$A$758,$A139,СВЦЭМ!$B$39:$B$758,H$119)+'СЕТ СН'!$I$9+СВЦЭМ!$D$10+'СЕТ СН'!$I$6-'СЕТ СН'!$I$19</f>
        <v>2445.4961771600001</v>
      </c>
      <c r="I139" s="36">
        <f>SUMIFS(СВЦЭМ!$C$39:$C$758,СВЦЭМ!$A$39:$A$758,$A139,СВЦЭМ!$B$39:$B$758,I$119)+'СЕТ СН'!$I$9+СВЦЭМ!$D$10+'СЕТ СН'!$I$6-'СЕТ СН'!$I$19</f>
        <v>2378.5911504799997</v>
      </c>
      <c r="J139" s="36">
        <f>SUMIFS(СВЦЭМ!$C$39:$C$758,СВЦЭМ!$A$39:$A$758,$A139,СВЦЭМ!$B$39:$B$758,J$119)+'СЕТ СН'!$I$9+СВЦЭМ!$D$10+'СЕТ СН'!$I$6-'СЕТ СН'!$I$19</f>
        <v>2360.04351559</v>
      </c>
      <c r="K139" s="36">
        <f>SUMIFS(СВЦЭМ!$C$39:$C$758,СВЦЭМ!$A$39:$A$758,$A139,СВЦЭМ!$B$39:$B$758,K$119)+'СЕТ СН'!$I$9+СВЦЭМ!$D$10+'СЕТ СН'!$I$6-'СЕТ СН'!$I$19</f>
        <v>2347.0221704400001</v>
      </c>
      <c r="L139" s="36">
        <f>SUMIFS(СВЦЭМ!$C$39:$C$758,СВЦЭМ!$A$39:$A$758,$A139,СВЦЭМ!$B$39:$B$758,L$119)+'СЕТ СН'!$I$9+СВЦЭМ!$D$10+'СЕТ СН'!$I$6-'СЕТ СН'!$I$19</f>
        <v>2332.4938834599998</v>
      </c>
      <c r="M139" s="36">
        <f>SUMIFS(СВЦЭМ!$C$39:$C$758,СВЦЭМ!$A$39:$A$758,$A139,СВЦЭМ!$B$39:$B$758,M$119)+'СЕТ СН'!$I$9+СВЦЭМ!$D$10+'СЕТ СН'!$I$6-'СЕТ СН'!$I$19</f>
        <v>2328.66163538</v>
      </c>
      <c r="N139" s="36">
        <f>SUMIFS(СВЦЭМ!$C$39:$C$758,СВЦЭМ!$A$39:$A$758,$A139,СВЦЭМ!$B$39:$B$758,N$119)+'СЕТ СН'!$I$9+СВЦЭМ!$D$10+'СЕТ СН'!$I$6-'СЕТ СН'!$I$19</f>
        <v>2332.5922346799998</v>
      </c>
      <c r="O139" s="36">
        <f>SUMIFS(СВЦЭМ!$C$39:$C$758,СВЦЭМ!$A$39:$A$758,$A139,СВЦЭМ!$B$39:$B$758,O$119)+'СЕТ СН'!$I$9+СВЦЭМ!$D$10+'СЕТ СН'!$I$6-'СЕТ СН'!$I$19</f>
        <v>2362.0433201199999</v>
      </c>
      <c r="P139" s="36">
        <f>SUMIFS(СВЦЭМ!$C$39:$C$758,СВЦЭМ!$A$39:$A$758,$A139,СВЦЭМ!$B$39:$B$758,P$119)+'СЕТ СН'!$I$9+СВЦЭМ!$D$10+'СЕТ СН'!$I$6-'СЕТ СН'!$I$19</f>
        <v>2370.4303224499999</v>
      </c>
      <c r="Q139" s="36">
        <f>SUMIFS(СВЦЭМ!$C$39:$C$758,СВЦЭМ!$A$39:$A$758,$A139,СВЦЭМ!$B$39:$B$758,Q$119)+'СЕТ СН'!$I$9+СВЦЭМ!$D$10+'СЕТ СН'!$I$6-'СЕТ СН'!$I$19</f>
        <v>2355.0482361699997</v>
      </c>
      <c r="R139" s="36">
        <f>SUMIFS(СВЦЭМ!$C$39:$C$758,СВЦЭМ!$A$39:$A$758,$A139,СВЦЭМ!$B$39:$B$758,R$119)+'СЕТ СН'!$I$9+СВЦЭМ!$D$10+'СЕТ СН'!$I$6-'СЕТ СН'!$I$19</f>
        <v>2356.9198214099997</v>
      </c>
      <c r="S139" s="36">
        <f>SUMIFS(СВЦЭМ!$C$39:$C$758,СВЦЭМ!$A$39:$A$758,$A139,СВЦЭМ!$B$39:$B$758,S$119)+'СЕТ СН'!$I$9+СВЦЭМ!$D$10+'СЕТ СН'!$I$6-'СЕТ СН'!$I$19</f>
        <v>2333.1999113699999</v>
      </c>
      <c r="T139" s="36">
        <f>SUMIFS(СВЦЭМ!$C$39:$C$758,СВЦЭМ!$A$39:$A$758,$A139,СВЦЭМ!$B$39:$B$758,T$119)+'СЕТ СН'!$I$9+СВЦЭМ!$D$10+'СЕТ СН'!$I$6-'СЕТ СН'!$I$19</f>
        <v>2285.2777600700001</v>
      </c>
      <c r="U139" s="36">
        <f>SUMIFS(СВЦЭМ!$C$39:$C$758,СВЦЭМ!$A$39:$A$758,$A139,СВЦЭМ!$B$39:$B$758,U$119)+'СЕТ СН'!$I$9+СВЦЭМ!$D$10+'СЕТ СН'!$I$6-'СЕТ СН'!$I$19</f>
        <v>2308.7433208800003</v>
      </c>
      <c r="V139" s="36">
        <f>SUMIFS(СВЦЭМ!$C$39:$C$758,СВЦЭМ!$A$39:$A$758,$A139,СВЦЭМ!$B$39:$B$758,V$119)+'СЕТ СН'!$I$9+СВЦЭМ!$D$10+'СЕТ СН'!$I$6-'СЕТ СН'!$I$19</f>
        <v>2314.3630157400003</v>
      </c>
      <c r="W139" s="36">
        <f>SUMIFS(СВЦЭМ!$C$39:$C$758,СВЦЭМ!$A$39:$A$758,$A139,СВЦЭМ!$B$39:$B$758,W$119)+'СЕТ СН'!$I$9+СВЦЭМ!$D$10+'СЕТ СН'!$I$6-'СЕТ СН'!$I$19</f>
        <v>2323.4988579000001</v>
      </c>
      <c r="X139" s="36">
        <f>SUMIFS(СВЦЭМ!$C$39:$C$758,СВЦЭМ!$A$39:$A$758,$A139,СВЦЭМ!$B$39:$B$758,X$119)+'СЕТ СН'!$I$9+СВЦЭМ!$D$10+'СЕТ СН'!$I$6-'СЕТ СН'!$I$19</f>
        <v>2341.7729956900002</v>
      </c>
      <c r="Y139" s="36">
        <f>SUMIFS(СВЦЭМ!$C$39:$C$758,СВЦЭМ!$A$39:$A$758,$A139,СВЦЭМ!$B$39:$B$758,Y$119)+'СЕТ СН'!$I$9+СВЦЭМ!$D$10+'СЕТ СН'!$I$6-'СЕТ СН'!$I$19</f>
        <v>2377.6821929500002</v>
      </c>
    </row>
    <row r="140" spans="1:25" ht="15.75" x14ac:dyDescent="0.2">
      <c r="A140" s="35">
        <f t="shared" si="3"/>
        <v>45617</v>
      </c>
      <c r="B140" s="36">
        <f>SUMIFS(СВЦЭМ!$C$39:$C$758,СВЦЭМ!$A$39:$A$758,$A140,СВЦЭМ!$B$39:$B$758,B$119)+'СЕТ СН'!$I$9+СВЦЭМ!$D$10+'СЕТ СН'!$I$6-'СЕТ СН'!$I$19</f>
        <v>2463.9583900500002</v>
      </c>
      <c r="C140" s="36">
        <f>SUMIFS(СВЦЭМ!$C$39:$C$758,СВЦЭМ!$A$39:$A$758,$A140,СВЦЭМ!$B$39:$B$758,C$119)+'СЕТ СН'!$I$9+СВЦЭМ!$D$10+'СЕТ СН'!$I$6-'СЕТ СН'!$I$19</f>
        <v>2516.9526359500001</v>
      </c>
      <c r="D140" s="36">
        <f>SUMIFS(СВЦЭМ!$C$39:$C$758,СВЦЭМ!$A$39:$A$758,$A140,СВЦЭМ!$B$39:$B$758,D$119)+'СЕТ СН'!$I$9+СВЦЭМ!$D$10+'СЕТ СН'!$I$6-'СЕТ СН'!$I$19</f>
        <v>2533.67007848</v>
      </c>
      <c r="E140" s="36">
        <f>SUMIFS(СВЦЭМ!$C$39:$C$758,СВЦЭМ!$A$39:$A$758,$A140,СВЦЭМ!$B$39:$B$758,E$119)+'СЕТ СН'!$I$9+СВЦЭМ!$D$10+'СЕТ СН'!$I$6-'СЕТ СН'!$I$19</f>
        <v>2549.82061024</v>
      </c>
      <c r="F140" s="36">
        <f>SUMIFS(СВЦЭМ!$C$39:$C$758,СВЦЭМ!$A$39:$A$758,$A140,СВЦЭМ!$B$39:$B$758,F$119)+'СЕТ СН'!$I$9+СВЦЭМ!$D$10+'СЕТ СН'!$I$6-'СЕТ СН'!$I$19</f>
        <v>2558.32205028</v>
      </c>
      <c r="G140" s="36">
        <f>SUMIFS(СВЦЭМ!$C$39:$C$758,СВЦЭМ!$A$39:$A$758,$A140,СВЦЭМ!$B$39:$B$758,G$119)+'СЕТ СН'!$I$9+СВЦЭМ!$D$10+'СЕТ СН'!$I$6-'СЕТ СН'!$I$19</f>
        <v>2521.6724735600001</v>
      </c>
      <c r="H140" s="36">
        <f>SUMIFS(СВЦЭМ!$C$39:$C$758,СВЦЭМ!$A$39:$A$758,$A140,СВЦЭМ!$B$39:$B$758,H$119)+'СЕТ СН'!$I$9+СВЦЭМ!$D$10+'СЕТ СН'!$I$6-'СЕТ СН'!$I$19</f>
        <v>2473.8186482599999</v>
      </c>
      <c r="I140" s="36">
        <f>SUMIFS(СВЦЭМ!$C$39:$C$758,СВЦЭМ!$A$39:$A$758,$A140,СВЦЭМ!$B$39:$B$758,I$119)+'СЕТ СН'!$I$9+СВЦЭМ!$D$10+'СЕТ СН'!$I$6-'СЕТ СН'!$I$19</f>
        <v>2414.5099312800003</v>
      </c>
      <c r="J140" s="36">
        <f>SUMIFS(СВЦЭМ!$C$39:$C$758,СВЦЭМ!$A$39:$A$758,$A140,СВЦЭМ!$B$39:$B$758,J$119)+'СЕТ СН'!$I$9+СВЦЭМ!$D$10+'СЕТ СН'!$I$6-'СЕТ СН'!$I$19</f>
        <v>2380.45621166</v>
      </c>
      <c r="K140" s="36">
        <f>SUMIFS(СВЦЭМ!$C$39:$C$758,СВЦЭМ!$A$39:$A$758,$A140,СВЦЭМ!$B$39:$B$758,K$119)+'СЕТ СН'!$I$9+СВЦЭМ!$D$10+'СЕТ СН'!$I$6-'СЕТ СН'!$I$19</f>
        <v>2389.6334933500002</v>
      </c>
      <c r="L140" s="36">
        <f>SUMIFS(СВЦЭМ!$C$39:$C$758,СВЦЭМ!$A$39:$A$758,$A140,СВЦЭМ!$B$39:$B$758,L$119)+'СЕТ СН'!$I$9+СВЦЭМ!$D$10+'СЕТ СН'!$I$6-'СЕТ СН'!$I$19</f>
        <v>2372.5577185299999</v>
      </c>
      <c r="M140" s="36">
        <f>SUMIFS(СВЦЭМ!$C$39:$C$758,СВЦЭМ!$A$39:$A$758,$A140,СВЦЭМ!$B$39:$B$758,M$119)+'СЕТ СН'!$I$9+СВЦЭМ!$D$10+'СЕТ СН'!$I$6-'СЕТ СН'!$I$19</f>
        <v>2392.1261727700003</v>
      </c>
      <c r="N140" s="36">
        <f>SUMIFS(СВЦЭМ!$C$39:$C$758,СВЦЭМ!$A$39:$A$758,$A140,СВЦЭМ!$B$39:$B$758,N$119)+'СЕТ СН'!$I$9+СВЦЭМ!$D$10+'СЕТ СН'!$I$6-'СЕТ СН'!$I$19</f>
        <v>2412.1439260299999</v>
      </c>
      <c r="O140" s="36">
        <f>SUMIFS(СВЦЭМ!$C$39:$C$758,СВЦЭМ!$A$39:$A$758,$A140,СВЦЭМ!$B$39:$B$758,O$119)+'СЕТ СН'!$I$9+СВЦЭМ!$D$10+'СЕТ СН'!$I$6-'СЕТ СН'!$I$19</f>
        <v>2406.4842381799999</v>
      </c>
      <c r="P140" s="36">
        <f>SUMIFS(СВЦЭМ!$C$39:$C$758,СВЦЭМ!$A$39:$A$758,$A140,СВЦЭМ!$B$39:$B$758,P$119)+'СЕТ СН'!$I$9+СВЦЭМ!$D$10+'СЕТ СН'!$I$6-'СЕТ СН'!$I$19</f>
        <v>2417.6363941999998</v>
      </c>
      <c r="Q140" s="36">
        <f>SUMIFS(СВЦЭМ!$C$39:$C$758,СВЦЭМ!$A$39:$A$758,$A140,СВЦЭМ!$B$39:$B$758,Q$119)+'СЕТ СН'!$I$9+СВЦЭМ!$D$10+'СЕТ СН'!$I$6-'СЕТ СН'!$I$19</f>
        <v>2413.9366102200001</v>
      </c>
      <c r="R140" s="36">
        <f>SUMIFS(СВЦЭМ!$C$39:$C$758,СВЦЭМ!$A$39:$A$758,$A140,СВЦЭМ!$B$39:$B$758,R$119)+'СЕТ СН'!$I$9+СВЦЭМ!$D$10+'СЕТ СН'!$I$6-'СЕТ СН'!$I$19</f>
        <v>2414.3191646200003</v>
      </c>
      <c r="S140" s="36">
        <f>SUMIFS(СВЦЭМ!$C$39:$C$758,СВЦЭМ!$A$39:$A$758,$A140,СВЦЭМ!$B$39:$B$758,S$119)+'СЕТ СН'!$I$9+СВЦЭМ!$D$10+'СЕТ СН'!$I$6-'СЕТ СН'!$I$19</f>
        <v>2384.85241653</v>
      </c>
      <c r="T140" s="36">
        <f>SUMIFS(СВЦЭМ!$C$39:$C$758,СВЦЭМ!$A$39:$A$758,$A140,СВЦЭМ!$B$39:$B$758,T$119)+'СЕТ СН'!$I$9+СВЦЭМ!$D$10+'СЕТ СН'!$I$6-'СЕТ СН'!$I$19</f>
        <v>2315.1636583899999</v>
      </c>
      <c r="U140" s="36">
        <f>SUMIFS(СВЦЭМ!$C$39:$C$758,СВЦЭМ!$A$39:$A$758,$A140,СВЦЭМ!$B$39:$B$758,U$119)+'СЕТ СН'!$I$9+СВЦЭМ!$D$10+'СЕТ СН'!$I$6-'СЕТ СН'!$I$19</f>
        <v>2343.8894417800002</v>
      </c>
      <c r="V140" s="36">
        <f>SUMIFS(СВЦЭМ!$C$39:$C$758,СВЦЭМ!$A$39:$A$758,$A140,СВЦЭМ!$B$39:$B$758,V$119)+'СЕТ СН'!$I$9+СВЦЭМ!$D$10+'СЕТ СН'!$I$6-'СЕТ СН'!$I$19</f>
        <v>2364.9200905899997</v>
      </c>
      <c r="W140" s="36">
        <f>SUMIFS(СВЦЭМ!$C$39:$C$758,СВЦЭМ!$A$39:$A$758,$A140,СВЦЭМ!$B$39:$B$758,W$119)+'СЕТ СН'!$I$9+СВЦЭМ!$D$10+'СЕТ СН'!$I$6-'СЕТ СН'!$I$19</f>
        <v>2373.2386553799997</v>
      </c>
      <c r="X140" s="36">
        <f>SUMIFS(СВЦЭМ!$C$39:$C$758,СВЦЭМ!$A$39:$A$758,$A140,СВЦЭМ!$B$39:$B$758,X$119)+'СЕТ СН'!$I$9+СВЦЭМ!$D$10+'СЕТ СН'!$I$6-'СЕТ СН'!$I$19</f>
        <v>2382.977727</v>
      </c>
      <c r="Y140" s="36">
        <f>SUMIFS(СВЦЭМ!$C$39:$C$758,СВЦЭМ!$A$39:$A$758,$A140,СВЦЭМ!$B$39:$B$758,Y$119)+'СЕТ СН'!$I$9+СВЦЭМ!$D$10+'СЕТ СН'!$I$6-'СЕТ СН'!$I$19</f>
        <v>2419.16245549</v>
      </c>
    </row>
    <row r="141" spans="1:25" ht="15.75" x14ac:dyDescent="0.2">
      <c r="A141" s="35">
        <f t="shared" si="3"/>
        <v>45618</v>
      </c>
      <c r="B141" s="36">
        <f>SUMIFS(СВЦЭМ!$C$39:$C$758,СВЦЭМ!$A$39:$A$758,$A141,СВЦЭМ!$B$39:$B$758,B$119)+'СЕТ СН'!$I$9+СВЦЭМ!$D$10+'СЕТ СН'!$I$6-'СЕТ СН'!$I$19</f>
        <v>2497.9886980399997</v>
      </c>
      <c r="C141" s="36">
        <f>SUMIFS(СВЦЭМ!$C$39:$C$758,СВЦЭМ!$A$39:$A$758,$A141,СВЦЭМ!$B$39:$B$758,C$119)+'СЕТ СН'!$I$9+СВЦЭМ!$D$10+'СЕТ СН'!$I$6-'СЕТ СН'!$I$19</f>
        <v>2520.9803819700001</v>
      </c>
      <c r="D141" s="36">
        <f>SUMIFS(СВЦЭМ!$C$39:$C$758,СВЦЭМ!$A$39:$A$758,$A141,СВЦЭМ!$B$39:$B$758,D$119)+'СЕТ СН'!$I$9+СВЦЭМ!$D$10+'СЕТ СН'!$I$6-'СЕТ СН'!$I$19</f>
        <v>2530.05670513</v>
      </c>
      <c r="E141" s="36">
        <f>SUMIFS(СВЦЭМ!$C$39:$C$758,СВЦЭМ!$A$39:$A$758,$A141,СВЦЭМ!$B$39:$B$758,E$119)+'СЕТ СН'!$I$9+СВЦЭМ!$D$10+'СЕТ СН'!$I$6-'СЕТ СН'!$I$19</f>
        <v>2523.85097778</v>
      </c>
      <c r="F141" s="36">
        <f>SUMIFS(СВЦЭМ!$C$39:$C$758,СВЦЭМ!$A$39:$A$758,$A141,СВЦЭМ!$B$39:$B$758,F$119)+'СЕТ СН'!$I$9+СВЦЭМ!$D$10+'СЕТ СН'!$I$6-'СЕТ СН'!$I$19</f>
        <v>2525.9043475799999</v>
      </c>
      <c r="G141" s="36">
        <f>SUMIFS(СВЦЭМ!$C$39:$C$758,СВЦЭМ!$A$39:$A$758,$A141,СВЦЭМ!$B$39:$B$758,G$119)+'СЕТ СН'!$I$9+СВЦЭМ!$D$10+'СЕТ СН'!$I$6-'СЕТ СН'!$I$19</f>
        <v>2516.8613563700001</v>
      </c>
      <c r="H141" s="36">
        <f>SUMIFS(СВЦЭМ!$C$39:$C$758,СВЦЭМ!$A$39:$A$758,$A141,СВЦЭМ!$B$39:$B$758,H$119)+'СЕТ СН'!$I$9+СВЦЭМ!$D$10+'СЕТ СН'!$I$6-'СЕТ СН'!$I$19</f>
        <v>2517.8330991499997</v>
      </c>
      <c r="I141" s="36">
        <f>SUMIFS(СВЦЭМ!$C$39:$C$758,СВЦЭМ!$A$39:$A$758,$A141,СВЦЭМ!$B$39:$B$758,I$119)+'СЕТ СН'!$I$9+СВЦЭМ!$D$10+'СЕТ СН'!$I$6-'СЕТ СН'!$I$19</f>
        <v>2419.9284178299999</v>
      </c>
      <c r="J141" s="36">
        <f>SUMIFS(СВЦЭМ!$C$39:$C$758,СВЦЭМ!$A$39:$A$758,$A141,СВЦЭМ!$B$39:$B$758,J$119)+'СЕТ СН'!$I$9+СВЦЭМ!$D$10+'СЕТ СН'!$I$6-'СЕТ СН'!$I$19</f>
        <v>2388.79570827</v>
      </c>
      <c r="K141" s="36">
        <f>SUMIFS(СВЦЭМ!$C$39:$C$758,СВЦЭМ!$A$39:$A$758,$A141,СВЦЭМ!$B$39:$B$758,K$119)+'СЕТ СН'!$I$9+СВЦЭМ!$D$10+'СЕТ СН'!$I$6-'СЕТ СН'!$I$19</f>
        <v>2397.3134210600001</v>
      </c>
      <c r="L141" s="36">
        <f>SUMIFS(СВЦЭМ!$C$39:$C$758,СВЦЭМ!$A$39:$A$758,$A141,СВЦЭМ!$B$39:$B$758,L$119)+'СЕТ СН'!$I$9+СВЦЭМ!$D$10+'СЕТ СН'!$I$6-'СЕТ СН'!$I$19</f>
        <v>2379.6644500299999</v>
      </c>
      <c r="M141" s="36">
        <f>SUMIFS(СВЦЭМ!$C$39:$C$758,СВЦЭМ!$A$39:$A$758,$A141,СВЦЭМ!$B$39:$B$758,M$119)+'СЕТ СН'!$I$9+СВЦЭМ!$D$10+'СЕТ СН'!$I$6-'СЕТ СН'!$I$19</f>
        <v>2403.8128000899997</v>
      </c>
      <c r="N141" s="36">
        <f>SUMIFS(СВЦЭМ!$C$39:$C$758,СВЦЭМ!$A$39:$A$758,$A141,СВЦЭМ!$B$39:$B$758,N$119)+'СЕТ СН'!$I$9+СВЦЭМ!$D$10+'СЕТ СН'!$I$6-'СЕТ СН'!$I$19</f>
        <v>2437.9146953700001</v>
      </c>
      <c r="O141" s="36">
        <f>SUMIFS(СВЦЭМ!$C$39:$C$758,СВЦЭМ!$A$39:$A$758,$A141,СВЦЭМ!$B$39:$B$758,O$119)+'СЕТ СН'!$I$9+СВЦЭМ!$D$10+'СЕТ СН'!$I$6-'СЕТ СН'!$I$19</f>
        <v>2427.9767988499998</v>
      </c>
      <c r="P141" s="36">
        <f>SUMIFS(СВЦЭМ!$C$39:$C$758,СВЦЭМ!$A$39:$A$758,$A141,СВЦЭМ!$B$39:$B$758,P$119)+'СЕТ СН'!$I$9+СВЦЭМ!$D$10+'СЕТ СН'!$I$6-'СЕТ СН'!$I$19</f>
        <v>2453.8007136799997</v>
      </c>
      <c r="Q141" s="36">
        <f>SUMIFS(СВЦЭМ!$C$39:$C$758,СВЦЭМ!$A$39:$A$758,$A141,СВЦЭМ!$B$39:$B$758,Q$119)+'СЕТ СН'!$I$9+СВЦЭМ!$D$10+'СЕТ СН'!$I$6-'СЕТ СН'!$I$19</f>
        <v>2458.89198399</v>
      </c>
      <c r="R141" s="36">
        <f>SUMIFS(СВЦЭМ!$C$39:$C$758,СВЦЭМ!$A$39:$A$758,$A141,СВЦЭМ!$B$39:$B$758,R$119)+'СЕТ СН'!$I$9+СВЦЭМ!$D$10+'СЕТ СН'!$I$6-'СЕТ СН'!$I$19</f>
        <v>2451.9222374700003</v>
      </c>
      <c r="S141" s="36">
        <f>SUMIFS(СВЦЭМ!$C$39:$C$758,СВЦЭМ!$A$39:$A$758,$A141,СВЦЭМ!$B$39:$B$758,S$119)+'СЕТ СН'!$I$9+СВЦЭМ!$D$10+'СЕТ СН'!$I$6-'СЕТ СН'!$I$19</f>
        <v>2410.97976122</v>
      </c>
      <c r="T141" s="36">
        <f>SUMIFS(СВЦЭМ!$C$39:$C$758,СВЦЭМ!$A$39:$A$758,$A141,СВЦЭМ!$B$39:$B$758,T$119)+'СЕТ СН'!$I$9+СВЦЭМ!$D$10+'СЕТ СН'!$I$6-'СЕТ СН'!$I$19</f>
        <v>2322.7652694899998</v>
      </c>
      <c r="U141" s="36">
        <f>SUMIFS(СВЦЭМ!$C$39:$C$758,СВЦЭМ!$A$39:$A$758,$A141,СВЦЭМ!$B$39:$B$758,U$119)+'СЕТ СН'!$I$9+СВЦЭМ!$D$10+'СЕТ СН'!$I$6-'СЕТ СН'!$I$19</f>
        <v>2353.5098154699999</v>
      </c>
      <c r="V141" s="36">
        <f>SUMIFS(СВЦЭМ!$C$39:$C$758,СВЦЭМ!$A$39:$A$758,$A141,СВЦЭМ!$B$39:$B$758,V$119)+'СЕТ СН'!$I$9+СВЦЭМ!$D$10+'СЕТ СН'!$I$6-'СЕТ СН'!$I$19</f>
        <v>2376.7653831099997</v>
      </c>
      <c r="W141" s="36">
        <f>SUMIFS(СВЦЭМ!$C$39:$C$758,СВЦЭМ!$A$39:$A$758,$A141,СВЦЭМ!$B$39:$B$758,W$119)+'СЕТ СН'!$I$9+СВЦЭМ!$D$10+'СЕТ СН'!$I$6-'СЕТ СН'!$I$19</f>
        <v>2382.2871887299998</v>
      </c>
      <c r="X141" s="36">
        <f>SUMIFS(СВЦЭМ!$C$39:$C$758,СВЦЭМ!$A$39:$A$758,$A141,СВЦЭМ!$B$39:$B$758,X$119)+'СЕТ СН'!$I$9+СВЦЭМ!$D$10+'СЕТ СН'!$I$6-'СЕТ СН'!$I$19</f>
        <v>2383.6054563099997</v>
      </c>
      <c r="Y141" s="36">
        <f>SUMIFS(СВЦЭМ!$C$39:$C$758,СВЦЭМ!$A$39:$A$758,$A141,СВЦЭМ!$B$39:$B$758,Y$119)+'СЕТ СН'!$I$9+СВЦЭМ!$D$10+'СЕТ СН'!$I$6-'СЕТ СН'!$I$19</f>
        <v>2438.7563111600002</v>
      </c>
    </row>
    <row r="142" spans="1:25" ht="15.75" x14ac:dyDescent="0.2">
      <c r="A142" s="35">
        <f t="shared" si="3"/>
        <v>45619</v>
      </c>
      <c r="B142" s="36">
        <f>SUMIFS(СВЦЭМ!$C$39:$C$758,СВЦЭМ!$A$39:$A$758,$A142,СВЦЭМ!$B$39:$B$758,B$119)+'СЕТ СН'!$I$9+СВЦЭМ!$D$10+'СЕТ СН'!$I$6-'СЕТ СН'!$I$19</f>
        <v>2469.1994612500002</v>
      </c>
      <c r="C142" s="36">
        <f>SUMIFS(СВЦЭМ!$C$39:$C$758,СВЦЭМ!$A$39:$A$758,$A142,СВЦЭМ!$B$39:$B$758,C$119)+'СЕТ СН'!$I$9+СВЦЭМ!$D$10+'СЕТ СН'!$I$6-'СЕТ СН'!$I$19</f>
        <v>2447.7267271299997</v>
      </c>
      <c r="D142" s="36">
        <f>SUMIFS(СВЦЭМ!$C$39:$C$758,СВЦЭМ!$A$39:$A$758,$A142,СВЦЭМ!$B$39:$B$758,D$119)+'СЕТ СН'!$I$9+СВЦЭМ!$D$10+'СЕТ СН'!$I$6-'СЕТ СН'!$I$19</f>
        <v>2465.4428464000002</v>
      </c>
      <c r="E142" s="36">
        <f>SUMIFS(СВЦЭМ!$C$39:$C$758,СВЦЭМ!$A$39:$A$758,$A142,СВЦЭМ!$B$39:$B$758,E$119)+'СЕТ СН'!$I$9+СВЦЭМ!$D$10+'СЕТ СН'!$I$6-'СЕТ СН'!$I$19</f>
        <v>2483.3326106499999</v>
      </c>
      <c r="F142" s="36">
        <f>SUMIFS(СВЦЭМ!$C$39:$C$758,СВЦЭМ!$A$39:$A$758,$A142,СВЦЭМ!$B$39:$B$758,F$119)+'СЕТ СН'!$I$9+СВЦЭМ!$D$10+'СЕТ СН'!$I$6-'СЕТ СН'!$I$19</f>
        <v>2485.6033962900001</v>
      </c>
      <c r="G142" s="36">
        <f>SUMIFS(СВЦЭМ!$C$39:$C$758,СВЦЭМ!$A$39:$A$758,$A142,СВЦЭМ!$B$39:$B$758,G$119)+'СЕТ СН'!$I$9+СВЦЭМ!$D$10+'СЕТ СН'!$I$6-'СЕТ СН'!$I$19</f>
        <v>2470.5680555399999</v>
      </c>
      <c r="H142" s="36">
        <f>SUMIFS(СВЦЭМ!$C$39:$C$758,СВЦЭМ!$A$39:$A$758,$A142,СВЦЭМ!$B$39:$B$758,H$119)+'СЕТ СН'!$I$9+СВЦЭМ!$D$10+'СЕТ СН'!$I$6-'СЕТ СН'!$I$19</f>
        <v>2452.62325044</v>
      </c>
      <c r="I142" s="36">
        <f>SUMIFS(СВЦЭМ!$C$39:$C$758,СВЦЭМ!$A$39:$A$758,$A142,СВЦЭМ!$B$39:$B$758,I$119)+'СЕТ СН'!$I$9+СВЦЭМ!$D$10+'СЕТ СН'!$I$6-'СЕТ СН'!$I$19</f>
        <v>2442.2253524299999</v>
      </c>
      <c r="J142" s="36">
        <f>SUMIFS(СВЦЭМ!$C$39:$C$758,СВЦЭМ!$A$39:$A$758,$A142,СВЦЭМ!$B$39:$B$758,J$119)+'СЕТ СН'!$I$9+СВЦЭМ!$D$10+'СЕТ СН'!$I$6-'СЕТ СН'!$I$19</f>
        <v>2401.8060457199999</v>
      </c>
      <c r="K142" s="36">
        <f>SUMIFS(СВЦЭМ!$C$39:$C$758,СВЦЭМ!$A$39:$A$758,$A142,СВЦЭМ!$B$39:$B$758,K$119)+'СЕТ СН'!$I$9+СВЦЭМ!$D$10+'СЕТ СН'!$I$6-'СЕТ СН'!$I$19</f>
        <v>2342.8969267299999</v>
      </c>
      <c r="L142" s="36">
        <f>SUMIFS(СВЦЭМ!$C$39:$C$758,СВЦЭМ!$A$39:$A$758,$A142,СВЦЭМ!$B$39:$B$758,L$119)+'СЕТ СН'!$I$9+СВЦЭМ!$D$10+'СЕТ СН'!$I$6-'СЕТ СН'!$I$19</f>
        <v>2297.4431692799999</v>
      </c>
      <c r="M142" s="36">
        <f>SUMIFS(СВЦЭМ!$C$39:$C$758,СВЦЭМ!$A$39:$A$758,$A142,СВЦЭМ!$B$39:$B$758,M$119)+'СЕТ СН'!$I$9+СВЦЭМ!$D$10+'СЕТ СН'!$I$6-'СЕТ СН'!$I$19</f>
        <v>2301.5691380399999</v>
      </c>
      <c r="N142" s="36">
        <f>SUMIFS(СВЦЭМ!$C$39:$C$758,СВЦЭМ!$A$39:$A$758,$A142,СВЦЭМ!$B$39:$B$758,N$119)+'СЕТ СН'!$I$9+СВЦЭМ!$D$10+'СЕТ СН'!$I$6-'СЕТ СН'!$I$19</f>
        <v>2311.7386442799998</v>
      </c>
      <c r="O142" s="36">
        <f>SUMIFS(СВЦЭМ!$C$39:$C$758,СВЦЭМ!$A$39:$A$758,$A142,СВЦЭМ!$B$39:$B$758,O$119)+'СЕТ СН'!$I$9+СВЦЭМ!$D$10+'СЕТ СН'!$I$6-'СЕТ СН'!$I$19</f>
        <v>2315.62101936</v>
      </c>
      <c r="P142" s="36">
        <f>SUMIFS(СВЦЭМ!$C$39:$C$758,СВЦЭМ!$A$39:$A$758,$A142,СВЦЭМ!$B$39:$B$758,P$119)+'СЕТ СН'!$I$9+СВЦЭМ!$D$10+'СЕТ СН'!$I$6-'СЕТ СН'!$I$19</f>
        <v>2322.0531964100001</v>
      </c>
      <c r="Q142" s="36">
        <f>SUMIFS(СВЦЭМ!$C$39:$C$758,СВЦЭМ!$A$39:$A$758,$A142,СВЦЭМ!$B$39:$B$758,Q$119)+'СЕТ СН'!$I$9+СВЦЭМ!$D$10+'СЕТ СН'!$I$6-'СЕТ СН'!$I$19</f>
        <v>2336.80551281</v>
      </c>
      <c r="R142" s="36">
        <f>SUMIFS(СВЦЭМ!$C$39:$C$758,СВЦЭМ!$A$39:$A$758,$A142,СВЦЭМ!$B$39:$B$758,R$119)+'СЕТ СН'!$I$9+СВЦЭМ!$D$10+'СЕТ СН'!$I$6-'СЕТ СН'!$I$19</f>
        <v>2347.4796410099998</v>
      </c>
      <c r="S142" s="36">
        <f>SUMIFS(СВЦЭМ!$C$39:$C$758,СВЦЭМ!$A$39:$A$758,$A142,СВЦЭМ!$B$39:$B$758,S$119)+'СЕТ СН'!$I$9+СВЦЭМ!$D$10+'СЕТ СН'!$I$6-'СЕТ СН'!$I$19</f>
        <v>2311.3103949599999</v>
      </c>
      <c r="T142" s="36">
        <f>SUMIFS(СВЦЭМ!$C$39:$C$758,СВЦЭМ!$A$39:$A$758,$A142,СВЦЭМ!$B$39:$B$758,T$119)+'СЕТ СН'!$I$9+СВЦЭМ!$D$10+'СЕТ СН'!$I$6-'СЕТ СН'!$I$19</f>
        <v>2283.07997157</v>
      </c>
      <c r="U142" s="36">
        <f>SUMIFS(СВЦЭМ!$C$39:$C$758,СВЦЭМ!$A$39:$A$758,$A142,СВЦЭМ!$B$39:$B$758,U$119)+'СЕТ СН'!$I$9+СВЦЭМ!$D$10+'СЕТ СН'!$I$6-'СЕТ СН'!$I$19</f>
        <v>2297.7366521699996</v>
      </c>
      <c r="V142" s="36">
        <f>SUMIFS(СВЦЭМ!$C$39:$C$758,СВЦЭМ!$A$39:$A$758,$A142,СВЦЭМ!$B$39:$B$758,V$119)+'СЕТ СН'!$I$9+СВЦЭМ!$D$10+'СЕТ СН'!$I$6-'СЕТ СН'!$I$19</f>
        <v>2329.4385554800001</v>
      </c>
      <c r="W142" s="36">
        <f>SUMIFS(СВЦЭМ!$C$39:$C$758,СВЦЭМ!$A$39:$A$758,$A142,СВЦЭМ!$B$39:$B$758,W$119)+'СЕТ СН'!$I$9+СВЦЭМ!$D$10+'СЕТ СН'!$I$6-'СЕТ СН'!$I$19</f>
        <v>2342.6391710299999</v>
      </c>
      <c r="X142" s="36">
        <f>SUMIFS(СВЦЭМ!$C$39:$C$758,СВЦЭМ!$A$39:$A$758,$A142,СВЦЭМ!$B$39:$B$758,X$119)+'СЕТ СН'!$I$9+СВЦЭМ!$D$10+'СЕТ СН'!$I$6-'СЕТ СН'!$I$19</f>
        <v>2353.83051617</v>
      </c>
      <c r="Y142" s="36">
        <f>SUMIFS(СВЦЭМ!$C$39:$C$758,СВЦЭМ!$A$39:$A$758,$A142,СВЦЭМ!$B$39:$B$758,Y$119)+'СЕТ СН'!$I$9+СВЦЭМ!$D$10+'СЕТ СН'!$I$6-'СЕТ СН'!$I$19</f>
        <v>2374.4849951799997</v>
      </c>
    </row>
    <row r="143" spans="1:25" ht="15.75" x14ac:dyDescent="0.2">
      <c r="A143" s="35">
        <f t="shared" si="3"/>
        <v>45620</v>
      </c>
      <c r="B143" s="36">
        <f>SUMIFS(СВЦЭМ!$C$39:$C$758,СВЦЭМ!$A$39:$A$758,$A143,СВЦЭМ!$B$39:$B$758,B$119)+'СЕТ СН'!$I$9+СВЦЭМ!$D$10+'СЕТ СН'!$I$6-'СЕТ СН'!$I$19</f>
        <v>2346.90972177</v>
      </c>
      <c r="C143" s="36">
        <f>SUMIFS(СВЦЭМ!$C$39:$C$758,СВЦЭМ!$A$39:$A$758,$A143,СВЦЭМ!$B$39:$B$758,C$119)+'СЕТ СН'!$I$9+СВЦЭМ!$D$10+'СЕТ СН'!$I$6-'СЕТ СН'!$I$19</f>
        <v>2361.5416738399999</v>
      </c>
      <c r="D143" s="36">
        <f>SUMIFS(СВЦЭМ!$C$39:$C$758,СВЦЭМ!$A$39:$A$758,$A143,СВЦЭМ!$B$39:$B$758,D$119)+'СЕТ СН'!$I$9+СВЦЭМ!$D$10+'СЕТ СН'!$I$6-'СЕТ СН'!$I$19</f>
        <v>2384.16684704</v>
      </c>
      <c r="E143" s="36">
        <f>SUMIFS(СВЦЭМ!$C$39:$C$758,СВЦЭМ!$A$39:$A$758,$A143,СВЦЭМ!$B$39:$B$758,E$119)+'СЕТ СН'!$I$9+СВЦЭМ!$D$10+'СЕТ СН'!$I$6-'СЕТ СН'!$I$19</f>
        <v>2404.28165145</v>
      </c>
      <c r="F143" s="36">
        <f>SUMIFS(СВЦЭМ!$C$39:$C$758,СВЦЭМ!$A$39:$A$758,$A143,СВЦЭМ!$B$39:$B$758,F$119)+'СЕТ СН'!$I$9+СВЦЭМ!$D$10+'СЕТ СН'!$I$6-'СЕТ СН'!$I$19</f>
        <v>2406.8886962799997</v>
      </c>
      <c r="G143" s="36">
        <f>SUMIFS(СВЦЭМ!$C$39:$C$758,СВЦЭМ!$A$39:$A$758,$A143,СВЦЭМ!$B$39:$B$758,G$119)+'СЕТ СН'!$I$9+СВЦЭМ!$D$10+'СЕТ СН'!$I$6-'СЕТ СН'!$I$19</f>
        <v>2384.3301133200002</v>
      </c>
      <c r="H143" s="36">
        <f>SUMIFS(СВЦЭМ!$C$39:$C$758,СВЦЭМ!$A$39:$A$758,$A143,СВЦЭМ!$B$39:$B$758,H$119)+'СЕТ СН'!$I$9+СВЦЭМ!$D$10+'СЕТ СН'!$I$6-'СЕТ СН'!$I$19</f>
        <v>2424.2640658999999</v>
      </c>
      <c r="I143" s="36">
        <f>SUMIFS(СВЦЭМ!$C$39:$C$758,СВЦЭМ!$A$39:$A$758,$A143,СВЦЭМ!$B$39:$B$758,I$119)+'СЕТ СН'!$I$9+СВЦЭМ!$D$10+'СЕТ СН'!$I$6-'СЕТ СН'!$I$19</f>
        <v>2398.89449036</v>
      </c>
      <c r="J143" s="36">
        <f>SUMIFS(СВЦЭМ!$C$39:$C$758,СВЦЭМ!$A$39:$A$758,$A143,СВЦЭМ!$B$39:$B$758,J$119)+'СЕТ СН'!$I$9+СВЦЭМ!$D$10+'СЕТ СН'!$I$6-'СЕТ СН'!$I$19</f>
        <v>2364.8689047799999</v>
      </c>
      <c r="K143" s="36">
        <f>SUMIFS(СВЦЭМ!$C$39:$C$758,СВЦЭМ!$A$39:$A$758,$A143,СВЦЭМ!$B$39:$B$758,K$119)+'СЕТ СН'!$I$9+СВЦЭМ!$D$10+'СЕТ СН'!$I$6-'СЕТ СН'!$I$19</f>
        <v>2279.4304613499999</v>
      </c>
      <c r="L143" s="36">
        <f>SUMIFS(СВЦЭМ!$C$39:$C$758,СВЦЭМ!$A$39:$A$758,$A143,СВЦЭМ!$B$39:$B$758,L$119)+'СЕТ СН'!$I$9+СВЦЭМ!$D$10+'СЕТ СН'!$I$6-'СЕТ СН'!$I$19</f>
        <v>2249.44749082</v>
      </c>
      <c r="M143" s="36">
        <f>SUMIFS(СВЦЭМ!$C$39:$C$758,СВЦЭМ!$A$39:$A$758,$A143,СВЦЭМ!$B$39:$B$758,M$119)+'СЕТ СН'!$I$9+СВЦЭМ!$D$10+'СЕТ СН'!$I$6-'СЕТ СН'!$I$19</f>
        <v>2239.5557592200003</v>
      </c>
      <c r="N143" s="36">
        <f>SUMIFS(СВЦЭМ!$C$39:$C$758,СВЦЭМ!$A$39:$A$758,$A143,СВЦЭМ!$B$39:$B$758,N$119)+'СЕТ СН'!$I$9+СВЦЭМ!$D$10+'СЕТ СН'!$I$6-'СЕТ СН'!$I$19</f>
        <v>2258.4152636399999</v>
      </c>
      <c r="O143" s="36">
        <f>SUMIFS(СВЦЭМ!$C$39:$C$758,СВЦЭМ!$A$39:$A$758,$A143,СВЦЭМ!$B$39:$B$758,O$119)+'СЕТ СН'!$I$9+СВЦЭМ!$D$10+'СЕТ СН'!$I$6-'СЕТ СН'!$I$19</f>
        <v>2276.9164198099998</v>
      </c>
      <c r="P143" s="36">
        <f>SUMIFS(СВЦЭМ!$C$39:$C$758,СВЦЭМ!$A$39:$A$758,$A143,СВЦЭМ!$B$39:$B$758,P$119)+'СЕТ СН'!$I$9+СВЦЭМ!$D$10+'СЕТ СН'!$I$6-'СЕТ СН'!$I$19</f>
        <v>2283.09324281</v>
      </c>
      <c r="Q143" s="36">
        <f>SUMIFS(СВЦЭМ!$C$39:$C$758,СВЦЭМ!$A$39:$A$758,$A143,СВЦЭМ!$B$39:$B$758,Q$119)+'СЕТ СН'!$I$9+СВЦЭМ!$D$10+'СЕТ СН'!$I$6-'СЕТ СН'!$I$19</f>
        <v>2292.3720639200001</v>
      </c>
      <c r="R143" s="36">
        <f>SUMIFS(СВЦЭМ!$C$39:$C$758,СВЦЭМ!$A$39:$A$758,$A143,СВЦЭМ!$B$39:$B$758,R$119)+'СЕТ СН'!$I$9+СВЦЭМ!$D$10+'СЕТ СН'!$I$6-'СЕТ СН'!$I$19</f>
        <v>2281.4356193499998</v>
      </c>
      <c r="S143" s="36">
        <f>SUMIFS(СВЦЭМ!$C$39:$C$758,СВЦЭМ!$A$39:$A$758,$A143,СВЦЭМ!$B$39:$B$758,S$119)+'СЕТ СН'!$I$9+СВЦЭМ!$D$10+'СЕТ СН'!$I$6-'СЕТ СН'!$I$19</f>
        <v>2232.7121842199999</v>
      </c>
      <c r="T143" s="36">
        <f>SUMIFS(СВЦЭМ!$C$39:$C$758,СВЦЭМ!$A$39:$A$758,$A143,СВЦЭМ!$B$39:$B$758,T$119)+'СЕТ СН'!$I$9+СВЦЭМ!$D$10+'СЕТ СН'!$I$6-'СЕТ СН'!$I$19</f>
        <v>2176.3781535199996</v>
      </c>
      <c r="U143" s="36">
        <f>SUMIFS(СВЦЭМ!$C$39:$C$758,СВЦЭМ!$A$39:$A$758,$A143,СВЦЭМ!$B$39:$B$758,U$119)+'СЕТ СН'!$I$9+СВЦЭМ!$D$10+'СЕТ СН'!$I$6-'СЕТ СН'!$I$19</f>
        <v>2178.05656017</v>
      </c>
      <c r="V143" s="36">
        <f>SUMIFS(СВЦЭМ!$C$39:$C$758,СВЦЭМ!$A$39:$A$758,$A143,СВЦЭМ!$B$39:$B$758,V$119)+'СЕТ СН'!$I$9+СВЦЭМ!$D$10+'СЕТ СН'!$I$6-'СЕТ СН'!$I$19</f>
        <v>2198.9121427800001</v>
      </c>
      <c r="W143" s="36">
        <f>SUMIFS(СВЦЭМ!$C$39:$C$758,СВЦЭМ!$A$39:$A$758,$A143,СВЦЭМ!$B$39:$B$758,W$119)+'СЕТ СН'!$I$9+СВЦЭМ!$D$10+'СЕТ СН'!$I$6-'СЕТ СН'!$I$19</f>
        <v>2217.8825615199999</v>
      </c>
      <c r="X143" s="36">
        <f>SUMIFS(СВЦЭМ!$C$39:$C$758,СВЦЭМ!$A$39:$A$758,$A143,СВЦЭМ!$B$39:$B$758,X$119)+'СЕТ СН'!$I$9+СВЦЭМ!$D$10+'СЕТ СН'!$I$6-'СЕТ СН'!$I$19</f>
        <v>2245.7260675299999</v>
      </c>
      <c r="Y143" s="36">
        <f>SUMIFS(СВЦЭМ!$C$39:$C$758,СВЦЭМ!$A$39:$A$758,$A143,СВЦЭМ!$B$39:$B$758,Y$119)+'СЕТ СН'!$I$9+СВЦЭМ!$D$10+'СЕТ СН'!$I$6-'СЕТ СН'!$I$19</f>
        <v>2300.2326588199999</v>
      </c>
    </row>
    <row r="144" spans="1:25" ht="15.75" x14ac:dyDescent="0.2">
      <c r="A144" s="35">
        <f t="shared" si="3"/>
        <v>45621</v>
      </c>
      <c r="B144" s="36">
        <f>SUMIFS(СВЦЭМ!$C$39:$C$758,СВЦЭМ!$A$39:$A$758,$A144,СВЦЭМ!$B$39:$B$758,B$119)+'СЕТ СН'!$I$9+СВЦЭМ!$D$10+'СЕТ СН'!$I$6-'СЕТ СН'!$I$19</f>
        <v>2348.2084731</v>
      </c>
      <c r="C144" s="36">
        <f>SUMIFS(СВЦЭМ!$C$39:$C$758,СВЦЭМ!$A$39:$A$758,$A144,СВЦЭМ!$B$39:$B$758,C$119)+'СЕТ СН'!$I$9+СВЦЭМ!$D$10+'СЕТ СН'!$I$6-'СЕТ СН'!$I$19</f>
        <v>2406.30188937</v>
      </c>
      <c r="D144" s="36">
        <f>SUMIFS(СВЦЭМ!$C$39:$C$758,СВЦЭМ!$A$39:$A$758,$A144,СВЦЭМ!$B$39:$B$758,D$119)+'СЕТ СН'!$I$9+СВЦЭМ!$D$10+'СЕТ СН'!$I$6-'СЕТ СН'!$I$19</f>
        <v>2435.99496821</v>
      </c>
      <c r="E144" s="36">
        <f>SUMIFS(СВЦЭМ!$C$39:$C$758,СВЦЭМ!$A$39:$A$758,$A144,СВЦЭМ!$B$39:$B$758,E$119)+'СЕТ СН'!$I$9+СВЦЭМ!$D$10+'СЕТ СН'!$I$6-'СЕТ СН'!$I$19</f>
        <v>2452.56394275</v>
      </c>
      <c r="F144" s="36">
        <f>SUMIFS(СВЦЭМ!$C$39:$C$758,СВЦЭМ!$A$39:$A$758,$A144,СВЦЭМ!$B$39:$B$758,F$119)+'СЕТ СН'!$I$9+СВЦЭМ!$D$10+'СЕТ СН'!$I$6-'СЕТ СН'!$I$19</f>
        <v>2439.0371194999998</v>
      </c>
      <c r="G144" s="36">
        <f>SUMIFS(СВЦЭМ!$C$39:$C$758,СВЦЭМ!$A$39:$A$758,$A144,СВЦЭМ!$B$39:$B$758,G$119)+'СЕТ СН'!$I$9+СВЦЭМ!$D$10+'СЕТ СН'!$I$6-'СЕТ СН'!$I$19</f>
        <v>2410.6079489200001</v>
      </c>
      <c r="H144" s="36">
        <f>SUMIFS(СВЦЭМ!$C$39:$C$758,СВЦЭМ!$A$39:$A$758,$A144,СВЦЭМ!$B$39:$B$758,H$119)+'СЕТ СН'!$I$9+СВЦЭМ!$D$10+'СЕТ СН'!$I$6-'СЕТ СН'!$I$19</f>
        <v>2380.4323230499999</v>
      </c>
      <c r="I144" s="36">
        <f>SUMIFS(СВЦЭМ!$C$39:$C$758,СВЦЭМ!$A$39:$A$758,$A144,СВЦЭМ!$B$39:$B$758,I$119)+'СЕТ СН'!$I$9+СВЦЭМ!$D$10+'СЕТ СН'!$I$6-'СЕТ СН'!$I$19</f>
        <v>2335.07137698</v>
      </c>
      <c r="J144" s="36">
        <f>SUMIFS(СВЦЭМ!$C$39:$C$758,СВЦЭМ!$A$39:$A$758,$A144,СВЦЭМ!$B$39:$B$758,J$119)+'СЕТ СН'!$I$9+СВЦЭМ!$D$10+'СЕТ СН'!$I$6-'СЕТ СН'!$I$19</f>
        <v>2313.2518604699999</v>
      </c>
      <c r="K144" s="36">
        <f>SUMIFS(СВЦЭМ!$C$39:$C$758,СВЦЭМ!$A$39:$A$758,$A144,СВЦЭМ!$B$39:$B$758,K$119)+'СЕТ СН'!$I$9+СВЦЭМ!$D$10+'СЕТ СН'!$I$6-'СЕТ СН'!$I$19</f>
        <v>2325.50331155</v>
      </c>
      <c r="L144" s="36">
        <f>SUMIFS(СВЦЭМ!$C$39:$C$758,СВЦЭМ!$A$39:$A$758,$A144,СВЦЭМ!$B$39:$B$758,L$119)+'СЕТ СН'!$I$9+СВЦЭМ!$D$10+'СЕТ СН'!$I$6-'СЕТ СН'!$I$19</f>
        <v>2306.2444395699999</v>
      </c>
      <c r="M144" s="36">
        <f>SUMIFS(СВЦЭМ!$C$39:$C$758,СВЦЭМ!$A$39:$A$758,$A144,СВЦЭМ!$B$39:$B$758,M$119)+'СЕТ СН'!$I$9+СВЦЭМ!$D$10+'СЕТ СН'!$I$6-'СЕТ СН'!$I$19</f>
        <v>2319.7733510999997</v>
      </c>
      <c r="N144" s="36">
        <f>SUMIFS(СВЦЭМ!$C$39:$C$758,СВЦЭМ!$A$39:$A$758,$A144,СВЦЭМ!$B$39:$B$758,N$119)+'СЕТ СН'!$I$9+СВЦЭМ!$D$10+'СЕТ СН'!$I$6-'СЕТ СН'!$I$19</f>
        <v>2358.8155396000002</v>
      </c>
      <c r="O144" s="36">
        <f>SUMIFS(СВЦЭМ!$C$39:$C$758,СВЦЭМ!$A$39:$A$758,$A144,СВЦЭМ!$B$39:$B$758,O$119)+'СЕТ СН'!$I$9+СВЦЭМ!$D$10+'СЕТ СН'!$I$6-'СЕТ СН'!$I$19</f>
        <v>2330.05954324</v>
      </c>
      <c r="P144" s="36">
        <f>SUMIFS(СВЦЭМ!$C$39:$C$758,СВЦЭМ!$A$39:$A$758,$A144,СВЦЭМ!$B$39:$B$758,P$119)+'СЕТ СН'!$I$9+СВЦЭМ!$D$10+'СЕТ СН'!$I$6-'СЕТ СН'!$I$19</f>
        <v>2361.2008440499999</v>
      </c>
      <c r="Q144" s="36">
        <f>SUMIFS(СВЦЭМ!$C$39:$C$758,СВЦЭМ!$A$39:$A$758,$A144,СВЦЭМ!$B$39:$B$758,Q$119)+'СЕТ СН'!$I$9+СВЦЭМ!$D$10+'СЕТ СН'!$I$6-'СЕТ СН'!$I$19</f>
        <v>2364.18529807</v>
      </c>
      <c r="R144" s="36">
        <f>SUMIFS(СВЦЭМ!$C$39:$C$758,СВЦЭМ!$A$39:$A$758,$A144,СВЦЭМ!$B$39:$B$758,R$119)+'СЕТ СН'!$I$9+СВЦЭМ!$D$10+'СЕТ СН'!$I$6-'СЕТ СН'!$I$19</f>
        <v>2339.15304238</v>
      </c>
      <c r="S144" s="36">
        <f>SUMIFS(СВЦЭМ!$C$39:$C$758,СВЦЭМ!$A$39:$A$758,$A144,СВЦЭМ!$B$39:$B$758,S$119)+'СЕТ СН'!$I$9+СВЦЭМ!$D$10+'СЕТ СН'!$I$6-'СЕТ СН'!$I$19</f>
        <v>2295.21584768</v>
      </c>
      <c r="T144" s="36">
        <f>SUMIFS(СВЦЭМ!$C$39:$C$758,СВЦЭМ!$A$39:$A$758,$A144,СВЦЭМ!$B$39:$B$758,T$119)+'СЕТ СН'!$I$9+СВЦЭМ!$D$10+'СЕТ СН'!$I$6-'СЕТ СН'!$I$19</f>
        <v>2230.8518331200003</v>
      </c>
      <c r="U144" s="36">
        <f>SUMIFS(СВЦЭМ!$C$39:$C$758,СВЦЭМ!$A$39:$A$758,$A144,СВЦЭМ!$B$39:$B$758,U$119)+'СЕТ СН'!$I$9+СВЦЭМ!$D$10+'СЕТ СН'!$I$6-'СЕТ СН'!$I$19</f>
        <v>2280.0501767799997</v>
      </c>
      <c r="V144" s="36">
        <f>SUMIFS(СВЦЭМ!$C$39:$C$758,СВЦЭМ!$A$39:$A$758,$A144,СВЦЭМ!$B$39:$B$758,V$119)+'СЕТ СН'!$I$9+СВЦЭМ!$D$10+'СЕТ СН'!$I$6-'СЕТ СН'!$I$19</f>
        <v>2299.4485414700002</v>
      </c>
      <c r="W144" s="36">
        <f>SUMIFS(СВЦЭМ!$C$39:$C$758,СВЦЭМ!$A$39:$A$758,$A144,СВЦЭМ!$B$39:$B$758,W$119)+'СЕТ СН'!$I$9+СВЦЭМ!$D$10+'СЕТ СН'!$I$6-'СЕТ СН'!$I$19</f>
        <v>2307.09692795</v>
      </c>
      <c r="X144" s="36">
        <f>SUMIFS(СВЦЭМ!$C$39:$C$758,СВЦЭМ!$A$39:$A$758,$A144,СВЦЭМ!$B$39:$B$758,X$119)+'СЕТ СН'!$I$9+СВЦЭМ!$D$10+'СЕТ СН'!$I$6-'СЕТ СН'!$I$19</f>
        <v>2328.1798346300002</v>
      </c>
      <c r="Y144" s="36">
        <f>SUMIFS(СВЦЭМ!$C$39:$C$758,СВЦЭМ!$A$39:$A$758,$A144,СВЦЭМ!$B$39:$B$758,Y$119)+'СЕТ СН'!$I$9+СВЦЭМ!$D$10+'СЕТ СН'!$I$6-'СЕТ СН'!$I$19</f>
        <v>2342.52630426</v>
      </c>
    </row>
    <row r="145" spans="1:26" ht="15.75" x14ac:dyDescent="0.2">
      <c r="A145" s="35">
        <f t="shared" si="3"/>
        <v>45622</v>
      </c>
      <c r="B145" s="36">
        <f>SUMIFS(СВЦЭМ!$C$39:$C$758,СВЦЭМ!$A$39:$A$758,$A145,СВЦЭМ!$B$39:$B$758,B$119)+'СЕТ СН'!$I$9+СВЦЭМ!$D$10+'СЕТ СН'!$I$6-'СЕТ СН'!$I$19</f>
        <v>2354.1762978899997</v>
      </c>
      <c r="C145" s="36">
        <f>SUMIFS(СВЦЭМ!$C$39:$C$758,СВЦЭМ!$A$39:$A$758,$A145,СВЦЭМ!$B$39:$B$758,C$119)+'СЕТ СН'!$I$9+СВЦЭМ!$D$10+'СЕТ СН'!$I$6-'СЕТ СН'!$I$19</f>
        <v>2405.98602381</v>
      </c>
      <c r="D145" s="36">
        <f>SUMIFS(СВЦЭМ!$C$39:$C$758,СВЦЭМ!$A$39:$A$758,$A145,СВЦЭМ!$B$39:$B$758,D$119)+'СЕТ СН'!$I$9+СВЦЭМ!$D$10+'СЕТ СН'!$I$6-'СЕТ СН'!$I$19</f>
        <v>2444.1787868500001</v>
      </c>
      <c r="E145" s="36">
        <f>SUMIFS(СВЦЭМ!$C$39:$C$758,СВЦЭМ!$A$39:$A$758,$A145,СВЦЭМ!$B$39:$B$758,E$119)+'СЕТ СН'!$I$9+СВЦЭМ!$D$10+'СЕТ СН'!$I$6-'СЕТ СН'!$I$19</f>
        <v>2455.2255495999998</v>
      </c>
      <c r="F145" s="36">
        <f>SUMIFS(СВЦЭМ!$C$39:$C$758,СВЦЭМ!$A$39:$A$758,$A145,СВЦЭМ!$B$39:$B$758,F$119)+'СЕТ СН'!$I$9+СВЦЭМ!$D$10+'СЕТ СН'!$I$6-'СЕТ СН'!$I$19</f>
        <v>2451.1957821400001</v>
      </c>
      <c r="G145" s="36">
        <f>SUMIFS(СВЦЭМ!$C$39:$C$758,СВЦЭМ!$A$39:$A$758,$A145,СВЦЭМ!$B$39:$B$758,G$119)+'СЕТ СН'!$I$9+СВЦЭМ!$D$10+'СЕТ СН'!$I$6-'СЕТ СН'!$I$19</f>
        <v>2420.5170553500002</v>
      </c>
      <c r="H145" s="36">
        <f>SUMIFS(СВЦЭМ!$C$39:$C$758,СВЦЭМ!$A$39:$A$758,$A145,СВЦЭМ!$B$39:$B$758,H$119)+'СЕТ СН'!$I$9+СВЦЭМ!$D$10+'СЕТ СН'!$I$6-'СЕТ СН'!$I$19</f>
        <v>2400.5325316600001</v>
      </c>
      <c r="I145" s="36">
        <f>SUMIFS(СВЦЭМ!$C$39:$C$758,СВЦЭМ!$A$39:$A$758,$A145,СВЦЭМ!$B$39:$B$758,I$119)+'СЕТ СН'!$I$9+СВЦЭМ!$D$10+'СЕТ СН'!$I$6-'СЕТ СН'!$I$19</f>
        <v>2348.0216327199996</v>
      </c>
      <c r="J145" s="36">
        <f>SUMIFS(СВЦЭМ!$C$39:$C$758,СВЦЭМ!$A$39:$A$758,$A145,СВЦЭМ!$B$39:$B$758,J$119)+'СЕТ СН'!$I$9+СВЦЭМ!$D$10+'СЕТ СН'!$I$6-'СЕТ СН'!$I$19</f>
        <v>2316.8461209699999</v>
      </c>
      <c r="K145" s="36">
        <f>SUMIFS(СВЦЭМ!$C$39:$C$758,СВЦЭМ!$A$39:$A$758,$A145,СВЦЭМ!$B$39:$B$758,K$119)+'СЕТ СН'!$I$9+СВЦЭМ!$D$10+'СЕТ СН'!$I$6-'СЕТ СН'!$I$19</f>
        <v>2304.1254509599999</v>
      </c>
      <c r="L145" s="36">
        <f>SUMIFS(СВЦЭМ!$C$39:$C$758,СВЦЭМ!$A$39:$A$758,$A145,СВЦЭМ!$B$39:$B$758,L$119)+'СЕТ СН'!$I$9+СВЦЭМ!$D$10+'СЕТ СН'!$I$6-'СЕТ СН'!$I$19</f>
        <v>2517.5617258800003</v>
      </c>
      <c r="M145" s="36">
        <f>SUMIFS(СВЦЭМ!$C$39:$C$758,СВЦЭМ!$A$39:$A$758,$A145,СВЦЭМ!$B$39:$B$758,M$119)+'СЕТ СН'!$I$9+СВЦЭМ!$D$10+'СЕТ СН'!$I$6-'СЕТ СН'!$I$19</f>
        <v>2305.7633259499999</v>
      </c>
      <c r="N145" s="36">
        <f>SUMIFS(СВЦЭМ!$C$39:$C$758,СВЦЭМ!$A$39:$A$758,$A145,СВЦЭМ!$B$39:$B$758,N$119)+'СЕТ СН'!$I$9+СВЦЭМ!$D$10+'СЕТ СН'!$I$6-'СЕТ СН'!$I$19</f>
        <v>2319.7846775799999</v>
      </c>
      <c r="O145" s="36">
        <f>SUMIFS(СВЦЭМ!$C$39:$C$758,СВЦЭМ!$A$39:$A$758,$A145,СВЦЭМ!$B$39:$B$758,O$119)+'СЕТ СН'!$I$9+СВЦЭМ!$D$10+'СЕТ СН'!$I$6-'СЕТ СН'!$I$19</f>
        <v>2306.5429610599999</v>
      </c>
      <c r="P145" s="36">
        <f>SUMIFS(СВЦЭМ!$C$39:$C$758,СВЦЭМ!$A$39:$A$758,$A145,СВЦЭМ!$B$39:$B$758,P$119)+'СЕТ СН'!$I$9+СВЦЭМ!$D$10+'СЕТ СН'!$I$6-'СЕТ СН'!$I$19</f>
        <v>2312.1024729999999</v>
      </c>
      <c r="Q145" s="36">
        <f>SUMIFS(СВЦЭМ!$C$39:$C$758,СВЦЭМ!$A$39:$A$758,$A145,СВЦЭМ!$B$39:$B$758,Q$119)+'СЕТ СН'!$I$9+СВЦЭМ!$D$10+'СЕТ СН'!$I$6-'СЕТ СН'!$I$19</f>
        <v>2322.1257422999997</v>
      </c>
      <c r="R145" s="36">
        <f>SUMIFS(СВЦЭМ!$C$39:$C$758,СВЦЭМ!$A$39:$A$758,$A145,СВЦЭМ!$B$39:$B$758,R$119)+'СЕТ СН'!$I$9+СВЦЭМ!$D$10+'СЕТ СН'!$I$6-'СЕТ СН'!$I$19</f>
        <v>2305.7048951100001</v>
      </c>
      <c r="S145" s="36">
        <f>SUMIFS(СВЦЭМ!$C$39:$C$758,СВЦЭМ!$A$39:$A$758,$A145,СВЦЭМ!$B$39:$B$758,S$119)+'СЕТ СН'!$I$9+СВЦЭМ!$D$10+'СЕТ СН'!$I$6-'СЕТ СН'!$I$19</f>
        <v>2266.1831184000002</v>
      </c>
      <c r="T145" s="36">
        <f>SUMIFS(СВЦЭМ!$C$39:$C$758,СВЦЭМ!$A$39:$A$758,$A145,СВЦЭМ!$B$39:$B$758,T$119)+'СЕТ СН'!$I$9+СВЦЭМ!$D$10+'СЕТ СН'!$I$6-'СЕТ СН'!$I$19</f>
        <v>2225.2672124399996</v>
      </c>
      <c r="U145" s="36">
        <f>SUMIFS(СВЦЭМ!$C$39:$C$758,СВЦЭМ!$A$39:$A$758,$A145,СВЦЭМ!$B$39:$B$758,U$119)+'СЕТ СН'!$I$9+СВЦЭМ!$D$10+'СЕТ СН'!$I$6-'СЕТ СН'!$I$19</f>
        <v>2255.7490139299998</v>
      </c>
      <c r="V145" s="36">
        <f>SUMIFS(СВЦЭМ!$C$39:$C$758,СВЦЭМ!$A$39:$A$758,$A145,СВЦЭМ!$B$39:$B$758,V$119)+'СЕТ СН'!$I$9+СВЦЭМ!$D$10+'СЕТ СН'!$I$6-'СЕТ СН'!$I$19</f>
        <v>2284.27195192</v>
      </c>
      <c r="W145" s="36">
        <f>SUMIFS(СВЦЭМ!$C$39:$C$758,СВЦЭМ!$A$39:$A$758,$A145,СВЦЭМ!$B$39:$B$758,W$119)+'СЕТ СН'!$I$9+СВЦЭМ!$D$10+'СЕТ СН'!$I$6-'СЕТ СН'!$I$19</f>
        <v>2293.8894420699999</v>
      </c>
      <c r="X145" s="36">
        <f>SUMIFS(СВЦЭМ!$C$39:$C$758,СВЦЭМ!$A$39:$A$758,$A145,СВЦЭМ!$B$39:$B$758,X$119)+'СЕТ СН'!$I$9+СВЦЭМ!$D$10+'СЕТ СН'!$I$6-'СЕТ СН'!$I$19</f>
        <v>2304.8771526399996</v>
      </c>
      <c r="Y145" s="36">
        <f>SUMIFS(СВЦЭМ!$C$39:$C$758,СВЦЭМ!$A$39:$A$758,$A145,СВЦЭМ!$B$39:$B$758,Y$119)+'СЕТ СН'!$I$9+СВЦЭМ!$D$10+'СЕТ СН'!$I$6-'СЕТ СН'!$I$19</f>
        <v>2325.86592354</v>
      </c>
    </row>
    <row r="146" spans="1:26" ht="15.75" x14ac:dyDescent="0.2">
      <c r="A146" s="35">
        <f t="shared" si="3"/>
        <v>45623</v>
      </c>
      <c r="B146" s="36">
        <f>SUMIFS(СВЦЭМ!$C$39:$C$758,СВЦЭМ!$A$39:$A$758,$A146,СВЦЭМ!$B$39:$B$758,B$119)+'СЕТ СН'!$I$9+СВЦЭМ!$D$10+'СЕТ СН'!$I$6-'СЕТ СН'!$I$19</f>
        <v>2342.4351804299999</v>
      </c>
      <c r="C146" s="36">
        <f>SUMIFS(СВЦЭМ!$C$39:$C$758,СВЦЭМ!$A$39:$A$758,$A146,СВЦЭМ!$B$39:$B$758,C$119)+'СЕТ СН'!$I$9+СВЦЭМ!$D$10+'СЕТ СН'!$I$6-'СЕТ СН'!$I$19</f>
        <v>2412.5949736000002</v>
      </c>
      <c r="D146" s="36">
        <f>SUMIFS(СВЦЭМ!$C$39:$C$758,СВЦЭМ!$A$39:$A$758,$A146,СВЦЭМ!$B$39:$B$758,D$119)+'СЕТ СН'!$I$9+СВЦЭМ!$D$10+'СЕТ СН'!$I$6-'СЕТ СН'!$I$19</f>
        <v>2429.9988267899998</v>
      </c>
      <c r="E146" s="36">
        <f>SUMIFS(СВЦЭМ!$C$39:$C$758,СВЦЭМ!$A$39:$A$758,$A146,СВЦЭМ!$B$39:$B$758,E$119)+'СЕТ СН'!$I$9+СВЦЭМ!$D$10+'СЕТ СН'!$I$6-'СЕТ СН'!$I$19</f>
        <v>2458.5438215599997</v>
      </c>
      <c r="F146" s="36">
        <f>SUMIFS(СВЦЭМ!$C$39:$C$758,СВЦЭМ!$A$39:$A$758,$A146,СВЦЭМ!$B$39:$B$758,F$119)+'СЕТ СН'!$I$9+СВЦЭМ!$D$10+'СЕТ СН'!$I$6-'СЕТ СН'!$I$19</f>
        <v>2461.3494840399999</v>
      </c>
      <c r="G146" s="36">
        <f>SUMIFS(СВЦЭМ!$C$39:$C$758,СВЦЭМ!$A$39:$A$758,$A146,СВЦЭМ!$B$39:$B$758,G$119)+'СЕТ СН'!$I$9+СВЦЭМ!$D$10+'СЕТ СН'!$I$6-'СЕТ СН'!$I$19</f>
        <v>2409.9186811999998</v>
      </c>
      <c r="H146" s="36">
        <f>SUMIFS(СВЦЭМ!$C$39:$C$758,СВЦЭМ!$A$39:$A$758,$A146,СВЦЭМ!$B$39:$B$758,H$119)+'СЕТ СН'!$I$9+СВЦЭМ!$D$10+'СЕТ СН'!$I$6-'СЕТ СН'!$I$19</f>
        <v>2362.15186748</v>
      </c>
      <c r="I146" s="36">
        <f>SUMIFS(СВЦЭМ!$C$39:$C$758,СВЦЭМ!$A$39:$A$758,$A146,СВЦЭМ!$B$39:$B$758,I$119)+'СЕТ СН'!$I$9+СВЦЭМ!$D$10+'СЕТ СН'!$I$6-'СЕТ СН'!$I$19</f>
        <v>2318.1205577700002</v>
      </c>
      <c r="J146" s="36">
        <f>SUMIFS(СВЦЭМ!$C$39:$C$758,СВЦЭМ!$A$39:$A$758,$A146,СВЦЭМ!$B$39:$B$758,J$119)+'СЕТ СН'!$I$9+СВЦЭМ!$D$10+'СЕТ СН'!$I$6-'СЕТ СН'!$I$19</f>
        <v>2281.4615854599997</v>
      </c>
      <c r="K146" s="36">
        <f>SUMIFS(СВЦЭМ!$C$39:$C$758,СВЦЭМ!$A$39:$A$758,$A146,СВЦЭМ!$B$39:$B$758,K$119)+'СЕТ СН'!$I$9+СВЦЭМ!$D$10+'СЕТ СН'!$I$6-'СЕТ СН'!$I$19</f>
        <v>2293.8140425399997</v>
      </c>
      <c r="L146" s="36">
        <f>SUMIFS(СВЦЭМ!$C$39:$C$758,СВЦЭМ!$A$39:$A$758,$A146,СВЦЭМ!$B$39:$B$758,L$119)+'СЕТ СН'!$I$9+СВЦЭМ!$D$10+'СЕТ СН'!$I$6-'СЕТ СН'!$I$19</f>
        <v>2296.58271281</v>
      </c>
      <c r="M146" s="36">
        <f>SUMIFS(СВЦЭМ!$C$39:$C$758,СВЦЭМ!$A$39:$A$758,$A146,СВЦЭМ!$B$39:$B$758,M$119)+'СЕТ СН'!$I$9+СВЦЭМ!$D$10+'СЕТ СН'!$I$6-'СЕТ СН'!$I$19</f>
        <v>2300.9639194199999</v>
      </c>
      <c r="N146" s="36">
        <f>SUMIFS(СВЦЭМ!$C$39:$C$758,СВЦЭМ!$A$39:$A$758,$A146,СВЦЭМ!$B$39:$B$758,N$119)+'СЕТ СН'!$I$9+СВЦЭМ!$D$10+'СЕТ СН'!$I$6-'СЕТ СН'!$I$19</f>
        <v>2324.8201407500001</v>
      </c>
      <c r="O146" s="36">
        <f>SUMIFS(СВЦЭМ!$C$39:$C$758,СВЦЭМ!$A$39:$A$758,$A146,СВЦЭМ!$B$39:$B$758,O$119)+'СЕТ СН'!$I$9+СВЦЭМ!$D$10+'СЕТ СН'!$I$6-'СЕТ СН'!$I$19</f>
        <v>2312.5876545299998</v>
      </c>
      <c r="P146" s="36">
        <f>SUMIFS(СВЦЭМ!$C$39:$C$758,СВЦЭМ!$A$39:$A$758,$A146,СВЦЭМ!$B$39:$B$758,P$119)+'СЕТ СН'!$I$9+СВЦЭМ!$D$10+'СЕТ СН'!$I$6-'СЕТ СН'!$I$19</f>
        <v>2319.36183884</v>
      </c>
      <c r="Q146" s="36">
        <f>SUMIFS(СВЦЭМ!$C$39:$C$758,СВЦЭМ!$A$39:$A$758,$A146,СВЦЭМ!$B$39:$B$758,Q$119)+'СЕТ СН'!$I$9+СВЦЭМ!$D$10+'СЕТ СН'!$I$6-'СЕТ СН'!$I$19</f>
        <v>2318.1812673499999</v>
      </c>
      <c r="R146" s="36">
        <f>SUMIFS(СВЦЭМ!$C$39:$C$758,СВЦЭМ!$A$39:$A$758,$A146,СВЦЭМ!$B$39:$B$758,R$119)+'СЕТ СН'!$I$9+СВЦЭМ!$D$10+'СЕТ СН'!$I$6-'СЕТ СН'!$I$19</f>
        <v>2285.2390189400003</v>
      </c>
      <c r="S146" s="36">
        <f>SUMIFS(СВЦЭМ!$C$39:$C$758,СВЦЭМ!$A$39:$A$758,$A146,СВЦЭМ!$B$39:$B$758,S$119)+'СЕТ СН'!$I$9+СВЦЭМ!$D$10+'СЕТ СН'!$I$6-'СЕТ СН'!$I$19</f>
        <v>2236.2236392499999</v>
      </c>
      <c r="T146" s="36">
        <f>SUMIFS(СВЦЭМ!$C$39:$C$758,СВЦЭМ!$A$39:$A$758,$A146,СВЦЭМ!$B$39:$B$758,T$119)+'СЕТ СН'!$I$9+СВЦЭМ!$D$10+'СЕТ СН'!$I$6-'СЕТ СН'!$I$19</f>
        <v>2236.5686191899999</v>
      </c>
      <c r="U146" s="36">
        <f>SUMIFS(СВЦЭМ!$C$39:$C$758,СВЦЭМ!$A$39:$A$758,$A146,СВЦЭМ!$B$39:$B$758,U$119)+'СЕТ СН'!$I$9+СВЦЭМ!$D$10+'СЕТ СН'!$I$6-'СЕТ СН'!$I$19</f>
        <v>2281.5799969099999</v>
      </c>
      <c r="V146" s="36">
        <f>SUMIFS(СВЦЭМ!$C$39:$C$758,СВЦЭМ!$A$39:$A$758,$A146,СВЦЭМ!$B$39:$B$758,V$119)+'СЕТ СН'!$I$9+СВЦЭМ!$D$10+'СЕТ СН'!$I$6-'СЕТ СН'!$I$19</f>
        <v>2316.8015518000002</v>
      </c>
      <c r="W146" s="36">
        <f>SUMIFS(СВЦЭМ!$C$39:$C$758,СВЦЭМ!$A$39:$A$758,$A146,СВЦЭМ!$B$39:$B$758,W$119)+'СЕТ СН'!$I$9+СВЦЭМ!$D$10+'СЕТ СН'!$I$6-'СЕТ СН'!$I$19</f>
        <v>2330.5060759899998</v>
      </c>
      <c r="X146" s="36">
        <f>SUMIFS(СВЦЭМ!$C$39:$C$758,СВЦЭМ!$A$39:$A$758,$A146,СВЦЭМ!$B$39:$B$758,X$119)+'СЕТ СН'!$I$9+СВЦЭМ!$D$10+'СЕТ СН'!$I$6-'СЕТ СН'!$I$19</f>
        <v>2363.2013562000002</v>
      </c>
      <c r="Y146" s="36">
        <f>SUMIFS(СВЦЭМ!$C$39:$C$758,СВЦЭМ!$A$39:$A$758,$A146,СВЦЭМ!$B$39:$B$758,Y$119)+'СЕТ СН'!$I$9+СВЦЭМ!$D$10+'СЕТ СН'!$I$6-'СЕТ СН'!$I$19</f>
        <v>2365.83231759</v>
      </c>
    </row>
    <row r="147" spans="1:26" ht="15.75" x14ac:dyDescent="0.2">
      <c r="A147" s="35">
        <f t="shared" si="3"/>
        <v>45624</v>
      </c>
      <c r="B147" s="36">
        <f>SUMIFS(СВЦЭМ!$C$39:$C$758,СВЦЭМ!$A$39:$A$758,$A147,СВЦЭМ!$B$39:$B$758,B$119)+'СЕТ СН'!$I$9+СВЦЭМ!$D$10+'СЕТ СН'!$I$6-'СЕТ СН'!$I$19</f>
        <v>2509.2707705499997</v>
      </c>
      <c r="C147" s="36">
        <f>SUMIFS(СВЦЭМ!$C$39:$C$758,СВЦЭМ!$A$39:$A$758,$A147,СВЦЭМ!$B$39:$B$758,C$119)+'СЕТ СН'!$I$9+СВЦЭМ!$D$10+'СЕТ СН'!$I$6-'СЕТ СН'!$I$19</f>
        <v>2585.2302030599999</v>
      </c>
      <c r="D147" s="36">
        <f>SUMIFS(СВЦЭМ!$C$39:$C$758,СВЦЭМ!$A$39:$A$758,$A147,СВЦЭМ!$B$39:$B$758,D$119)+'СЕТ СН'!$I$9+СВЦЭМ!$D$10+'СЕТ СН'!$I$6-'СЕТ СН'!$I$19</f>
        <v>2579.2170808000001</v>
      </c>
      <c r="E147" s="36">
        <f>SUMIFS(СВЦЭМ!$C$39:$C$758,СВЦЭМ!$A$39:$A$758,$A147,СВЦЭМ!$B$39:$B$758,E$119)+'СЕТ СН'!$I$9+СВЦЭМ!$D$10+'СЕТ СН'!$I$6-'СЕТ СН'!$I$19</f>
        <v>2615.2947239599998</v>
      </c>
      <c r="F147" s="36">
        <f>SUMIFS(СВЦЭМ!$C$39:$C$758,СВЦЭМ!$A$39:$A$758,$A147,СВЦЭМ!$B$39:$B$758,F$119)+'СЕТ СН'!$I$9+СВЦЭМ!$D$10+'СЕТ СН'!$I$6-'СЕТ СН'!$I$19</f>
        <v>2611.8331466999998</v>
      </c>
      <c r="G147" s="36">
        <f>SUMIFS(СВЦЭМ!$C$39:$C$758,СВЦЭМ!$A$39:$A$758,$A147,СВЦЭМ!$B$39:$B$758,G$119)+'СЕТ СН'!$I$9+СВЦЭМ!$D$10+'СЕТ СН'!$I$6-'СЕТ СН'!$I$19</f>
        <v>2594.2795905900002</v>
      </c>
      <c r="H147" s="36">
        <f>SUMIFS(СВЦЭМ!$C$39:$C$758,СВЦЭМ!$A$39:$A$758,$A147,СВЦЭМ!$B$39:$B$758,H$119)+'СЕТ СН'!$I$9+СВЦЭМ!$D$10+'СЕТ СН'!$I$6-'СЕТ СН'!$I$19</f>
        <v>2573.9499818200002</v>
      </c>
      <c r="I147" s="36">
        <f>SUMIFS(СВЦЭМ!$C$39:$C$758,СВЦЭМ!$A$39:$A$758,$A147,СВЦЭМ!$B$39:$B$758,I$119)+'СЕТ СН'!$I$9+СВЦЭМ!$D$10+'СЕТ СН'!$I$6-'СЕТ СН'!$I$19</f>
        <v>2469.3659094</v>
      </c>
      <c r="J147" s="36">
        <f>SUMIFS(СВЦЭМ!$C$39:$C$758,СВЦЭМ!$A$39:$A$758,$A147,СВЦЭМ!$B$39:$B$758,J$119)+'СЕТ СН'!$I$9+СВЦЭМ!$D$10+'СЕТ СН'!$I$6-'СЕТ СН'!$I$19</f>
        <v>2466.5943026999998</v>
      </c>
      <c r="K147" s="36">
        <f>SUMIFS(СВЦЭМ!$C$39:$C$758,СВЦЭМ!$A$39:$A$758,$A147,СВЦЭМ!$B$39:$B$758,K$119)+'СЕТ СН'!$I$9+СВЦЭМ!$D$10+'СЕТ СН'!$I$6-'СЕТ СН'!$I$19</f>
        <v>2799.78141882</v>
      </c>
      <c r="L147" s="36">
        <f>SUMIFS(СВЦЭМ!$C$39:$C$758,СВЦЭМ!$A$39:$A$758,$A147,СВЦЭМ!$B$39:$B$758,L$119)+'СЕТ СН'!$I$9+СВЦЭМ!$D$10+'СЕТ СН'!$I$6-'СЕТ СН'!$I$19</f>
        <v>2919.7929927500004</v>
      </c>
      <c r="M147" s="36">
        <f>SUMIFS(СВЦЭМ!$C$39:$C$758,СВЦЭМ!$A$39:$A$758,$A147,СВЦЭМ!$B$39:$B$758,M$119)+'СЕТ СН'!$I$9+СВЦЭМ!$D$10+'СЕТ СН'!$I$6-'СЕТ СН'!$I$19</f>
        <v>2429.80942043</v>
      </c>
      <c r="N147" s="36">
        <f>SUMIFS(СВЦЭМ!$C$39:$C$758,СВЦЭМ!$A$39:$A$758,$A147,СВЦЭМ!$B$39:$B$758,N$119)+'СЕТ СН'!$I$9+СВЦЭМ!$D$10+'СЕТ СН'!$I$6-'СЕТ СН'!$I$19</f>
        <v>2454.93017461</v>
      </c>
      <c r="O147" s="36">
        <f>SUMIFS(СВЦЭМ!$C$39:$C$758,СВЦЭМ!$A$39:$A$758,$A147,СВЦЭМ!$B$39:$B$758,O$119)+'СЕТ СН'!$I$9+СВЦЭМ!$D$10+'СЕТ СН'!$I$6-'СЕТ СН'!$I$19</f>
        <v>2577.6477867799999</v>
      </c>
      <c r="P147" s="36">
        <f>SUMIFS(СВЦЭМ!$C$39:$C$758,СВЦЭМ!$A$39:$A$758,$A147,СВЦЭМ!$B$39:$B$758,P$119)+'СЕТ СН'!$I$9+СВЦЭМ!$D$10+'СЕТ СН'!$I$6-'СЕТ СН'!$I$19</f>
        <v>2477.9953326999998</v>
      </c>
      <c r="Q147" s="36">
        <f>SUMIFS(СВЦЭМ!$C$39:$C$758,СВЦЭМ!$A$39:$A$758,$A147,СВЦЭМ!$B$39:$B$758,Q$119)+'СЕТ СН'!$I$9+СВЦЭМ!$D$10+'СЕТ СН'!$I$6-'СЕТ СН'!$I$19</f>
        <v>2478.3605387500002</v>
      </c>
      <c r="R147" s="36">
        <f>SUMIFS(СВЦЭМ!$C$39:$C$758,СВЦЭМ!$A$39:$A$758,$A147,СВЦЭМ!$B$39:$B$758,R$119)+'СЕТ СН'!$I$9+СВЦЭМ!$D$10+'СЕТ СН'!$I$6-'СЕТ СН'!$I$19</f>
        <v>2471.4341536399997</v>
      </c>
      <c r="S147" s="36">
        <f>SUMIFS(СВЦЭМ!$C$39:$C$758,СВЦЭМ!$A$39:$A$758,$A147,СВЦЭМ!$B$39:$B$758,S$119)+'СЕТ СН'!$I$9+СВЦЭМ!$D$10+'СЕТ СН'!$I$6-'СЕТ СН'!$I$19</f>
        <v>2428.0842845500001</v>
      </c>
      <c r="T147" s="36">
        <f>SUMIFS(СВЦЭМ!$C$39:$C$758,СВЦЭМ!$A$39:$A$758,$A147,СВЦЭМ!$B$39:$B$758,T$119)+'СЕТ СН'!$I$9+СВЦЭМ!$D$10+'СЕТ СН'!$I$6-'СЕТ СН'!$I$19</f>
        <v>2382.6957710699999</v>
      </c>
      <c r="U147" s="36">
        <f>SUMIFS(СВЦЭМ!$C$39:$C$758,СВЦЭМ!$A$39:$A$758,$A147,СВЦЭМ!$B$39:$B$758,U$119)+'СЕТ СН'!$I$9+СВЦЭМ!$D$10+'СЕТ СН'!$I$6-'СЕТ СН'!$I$19</f>
        <v>2416.4732758499999</v>
      </c>
      <c r="V147" s="36">
        <f>SUMIFS(СВЦЭМ!$C$39:$C$758,СВЦЭМ!$A$39:$A$758,$A147,СВЦЭМ!$B$39:$B$758,V$119)+'СЕТ СН'!$I$9+СВЦЭМ!$D$10+'СЕТ СН'!$I$6-'СЕТ СН'!$I$19</f>
        <v>2452.1718648999999</v>
      </c>
      <c r="W147" s="36">
        <f>SUMIFS(СВЦЭМ!$C$39:$C$758,СВЦЭМ!$A$39:$A$758,$A147,СВЦЭМ!$B$39:$B$758,W$119)+'СЕТ СН'!$I$9+СВЦЭМ!$D$10+'СЕТ СН'!$I$6-'СЕТ СН'!$I$19</f>
        <v>2480.3701929700001</v>
      </c>
      <c r="X147" s="36">
        <f>SUMIFS(СВЦЭМ!$C$39:$C$758,СВЦЭМ!$A$39:$A$758,$A147,СВЦЭМ!$B$39:$B$758,X$119)+'СЕТ СН'!$I$9+СВЦЭМ!$D$10+'СЕТ СН'!$I$6-'СЕТ СН'!$I$19</f>
        <v>2503.7869243200003</v>
      </c>
      <c r="Y147" s="36">
        <f>SUMIFS(СВЦЭМ!$C$39:$C$758,СВЦЭМ!$A$39:$A$758,$A147,СВЦЭМ!$B$39:$B$758,Y$119)+'СЕТ СН'!$I$9+СВЦЭМ!$D$10+'СЕТ СН'!$I$6-'СЕТ СН'!$I$19</f>
        <v>2521.1440382800001</v>
      </c>
    </row>
    <row r="148" spans="1:26" ht="15.75" x14ac:dyDescent="0.2">
      <c r="A148" s="35">
        <f t="shared" si="3"/>
        <v>45625</v>
      </c>
      <c r="B148" s="36">
        <f>SUMIFS(СВЦЭМ!$C$39:$C$758,СВЦЭМ!$A$39:$A$758,$A148,СВЦЭМ!$B$39:$B$758,B$119)+'СЕТ СН'!$I$9+СВЦЭМ!$D$10+'СЕТ СН'!$I$6-'СЕТ СН'!$I$19</f>
        <v>2661.0604211199998</v>
      </c>
      <c r="C148" s="36">
        <f>SUMIFS(СВЦЭМ!$C$39:$C$758,СВЦЭМ!$A$39:$A$758,$A148,СВЦЭМ!$B$39:$B$758,C$119)+'СЕТ СН'!$I$9+СВЦЭМ!$D$10+'СЕТ СН'!$I$6-'СЕТ СН'!$I$19</f>
        <v>2707.1262307600005</v>
      </c>
      <c r="D148" s="36">
        <f>SUMIFS(СВЦЭМ!$C$39:$C$758,СВЦЭМ!$A$39:$A$758,$A148,СВЦЭМ!$B$39:$B$758,D$119)+'СЕТ СН'!$I$9+СВЦЭМ!$D$10+'СЕТ СН'!$I$6-'СЕТ СН'!$I$19</f>
        <v>2720.1726121200004</v>
      </c>
      <c r="E148" s="36">
        <f>SUMIFS(СВЦЭМ!$C$39:$C$758,СВЦЭМ!$A$39:$A$758,$A148,СВЦЭМ!$B$39:$B$758,E$119)+'СЕТ СН'!$I$9+СВЦЭМ!$D$10+'СЕТ СН'!$I$6-'СЕТ СН'!$I$19</f>
        <v>2721.6688526600001</v>
      </c>
      <c r="F148" s="36">
        <f>SUMIFS(СВЦЭМ!$C$39:$C$758,СВЦЭМ!$A$39:$A$758,$A148,СВЦЭМ!$B$39:$B$758,F$119)+'СЕТ СН'!$I$9+СВЦЭМ!$D$10+'СЕТ СН'!$I$6-'СЕТ СН'!$I$19</f>
        <v>2717.7554507</v>
      </c>
      <c r="G148" s="36">
        <f>SUMIFS(СВЦЭМ!$C$39:$C$758,СВЦЭМ!$A$39:$A$758,$A148,СВЦЭМ!$B$39:$B$758,G$119)+'СЕТ СН'!$I$9+СВЦЭМ!$D$10+'СЕТ СН'!$I$6-'СЕТ СН'!$I$19</f>
        <v>2719.1537345900001</v>
      </c>
      <c r="H148" s="36">
        <f>SUMIFS(СВЦЭМ!$C$39:$C$758,СВЦЭМ!$A$39:$A$758,$A148,СВЦЭМ!$B$39:$B$758,H$119)+'СЕТ СН'!$I$9+СВЦЭМ!$D$10+'СЕТ СН'!$I$6-'СЕТ СН'!$I$19</f>
        <v>2653.88764034</v>
      </c>
      <c r="I148" s="36">
        <f>SUMIFS(СВЦЭМ!$C$39:$C$758,СВЦЭМ!$A$39:$A$758,$A148,СВЦЭМ!$B$39:$B$758,I$119)+'СЕТ СН'!$I$9+СВЦЭМ!$D$10+'СЕТ СН'!$I$6-'СЕТ СН'!$I$19</f>
        <v>2580.1525470699999</v>
      </c>
      <c r="J148" s="36">
        <f>SUMIFS(СВЦЭМ!$C$39:$C$758,СВЦЭМ!$A$39:$A$758,$A148,СВЦЭМ!$B$39:$B$758,J$119)+'СЕТ СН'!$I$9+СВЦЭМ!$D$10+'СЕТ СН'!$I$6-'СЕТ СН'!$I$19</f>
        <v>2519.5199234199999</v>
      </c>
      <c r="K148" s="36">
        <f>SUMIFS(СВЦЭМ!$C$39:$C$758,СВЦЭМ!$A$39:$A$758,$A148,СВЦЭМ!$B$39:$B$758,K$119)+'СЕТ СН'!$I$9+СВЦЭМ!$D$10+'СЕТ СН'!$I$6-'СЕТ СН'!$I$19</f>
        <v>2512.03964731</v>
      </c>
      <c r="L148" s="36">
        <f>SUMIFS(СВЦЭМ!$C$39:$C$758,СВЦЭМ!$A$39:$A$758,$A148,СВЦЭМ!$B$39:$B$758,L$119)+'СЕТ СН'!$I$9+СВЦЭМ!$D$10+'СЕТ СН'!$I$6-'СЕТ СН'!$I$19</f>
        <v>2510.4262062299999</v>
      </c>
      <c r="M148" s="36">
        <f>SUMIFS(СВЦЭМ!$C$39:$C$758,СВЦЭМ!$A$39:$A$758,$A148,СВЦЭМ!$B$39:$B$758,M$119)+'СЕТ СН'!$I$9+СВЦЭМ!$D$10+'СЕТ СН'!$I$6-'СЕТ СН'!$I$19</f>
        <v>2520.8932880800003</v>
      </c>
      <c r="N148" s="36">
        <f>SUMIFS(СВЦЭМ!$C$39:$C$758,СВЦЭМ!$A$39:$A$758,$A148,СВЦЭМ!$B$39:$B$758,N$119)+'СЕТ СН'!$I$9+СВЦЭМ!$D$10+'СЕТ СН'!$I$6-'СЕТ СН'!$I$19</f>
        <v>2539.77473831</v>
      </c>
      <c r="O148" s="36">
        <f>SUMIFS(СВЦЭМ!$C$39:$C$758,СВЦЭМ!$A$39:$A$758,$A148,СВЦЭМ!$B$39:$B$758,O$119)+'СЕТ СН'!$I$9+СВЦЭМ!$D$10+'СЕТ СН'!$I$6-'СЕТ СН'!$I$19</f>
        <v>2538.7671946999999</v>
      </c>
      <c r="P148" s="36">
        <f>SUMIFS(СВЦЭМ!$C$39:$C$758,СВЦЭМ!$A$39:$A$758,$A148,СВЦЭМ!$B$39:$B$758,P$119)+'СЕТ СН'!$I$9+СВЦЭМ!$D$10+'СЕТ СН'!$I$6-'СЕТ СН'!$I$19</f>
        <v>2546.5097101599999</v>
      </c>
      <c r="Q148" s="36">
        <f>SUMIFS(СВЦЭМ!$C$39:$C$758,СВЦЭМ!$A$39:$A$758,$A148,СВЦЭМ!$B$39:$B$758,Q$119)+'СЕТ СН'!$I$9+СВЦЭМ!$D$10+'СЕТ СН'!$I$6-'СЕТ СН'!$I$19</f>
        <v>2580.3189415699999</v>
      </c>
      <c r="R148" s="36">
        <f>SUMIFS(СВЦЭМ!$C$39:$C$758,СВЦЭМ!$A$39:$A$758,$A148,СВЦЭМ!$B$39:$B$758,R$119)+'СЕТ СН'!$I$9+СВЦЭМ!$D$10+'СЕТ СН'!$I$6-'СЕТ СН'!$I$19</f>
        <v>2560.7303905099998</v>
      </c>
      <c r="S148" s="36">
        <f>SUMIFS(СВЦЭМ!$C$39:$C$758,СВЦЭМ!$A$39:$A$758,$A148,СВЦЭМ!$B$39:$B$758,S$119)+'СЕТ СН'!$I$9+СВЦЭМ!$D$10+'СЕТ СН'!$I$6-'СЕТ СН'!$I$19</f>
        <v>2537.95129069</v>
      </c>
      <c r="T148" s="36">
        <f>SUMIFS(СВЦЭМ!$C$39:$C$758,СВЦЭМ!$A$39:$A$758,$A148,СВЦЭМ!$B$39:$B$758,T$119)+'СЕТ СН'!$I$9+СВЦЭМ!$D$10+'СЕТ СН'!$I$6-'СЕТ СН'!$I$19</f>
        <v>2476.7492189</v>
      </c>
      <c r="U148" s="36">
        <f>SUMIFS(СВЦЭМ!$C$39:$C$758,СВЦЭМ!$A$39:$A$758,$A148,СВЦЭМ!$B$39:$B$758,U$119)+'СЕТ СН'!$I$9+СВЦЭМ!$D$10+'СЕТ СН'!$I$6-'СЕТ СН'!$I$19</f>
        <v>2498.74887992</v>
      </c>
      <c r="V148" s="36">
        <f>SUMIFS(СВЦЭМ!$C$39:$C$758,СВЦЭМ!$A$39:$A$758,$A148,СВЦЭМ!$B$39:$B$758,V$119)+'СЕТ СН'!$I$9+СВЦЭМ!$D$10+'СЕТ СН'!$I$6-'СЕТ СН'!$I$19</f>
        <v>2529.3824314399999</v>
      </c>
      <c r="W148" s="36">
        <f>SUMIFS(СВЦЭМ!$C$39:$C$758,СВЦЭМ!$A$39:$A$758,$A148,СВЦЭМ!$B$39:$B$758,W$119)+'СЕТ СН'!$I$9+СВЦЭМ!$D$10+'СЕТ СН'!$I$6-'СЕТ СН'!$I$19</f>
        <v>2537.21383001</v>
      </c>
      <c r="X148" s="36">
        <f>SUMIFS(СВЦЭМ!$C$39:$C$758,СВЦЭМ!$A$39:$A$758,$A148,СВЦЭМ!$B$39:$B$758,X$119)+'СЕТ СН'!$I$9+СВЦЭМ!$D$10+'СЕТ СН'!$I$6-'СЕТ СН'!$I$19</f>
        <v>2568.7973340899998</v>
      </c>
      <c r="Y148" s="36">
        <f>SUMIFS(СВЦЭМ!$C$39:$C$758,СВЦЭМ!$A$39:$A$758,$A148,СВЦЭМ!$B$39:$B$758,Y$119)+'СЕТ СН'!$I$9+СВЦЭМ!$D$10+'СЕТ СН'!$I$6-'СЕТ СН'!$I$19</f>
        <v>2579.0469413399996</v>
      </c>
    </row>
    <row r="149" spans="1:26" ht="15.75" x14ac:dyDescent="0.2">
      <c r="A149" s="35">
        <f t="shared" si="3"/>
        <v>45626</v>
      </c>
      <c r="B149" s="36">
        <f>SUMIFS(СВЦЭМ!$C$39:$C$758,СВЦЭМ!$A$39:$A$758,$A149,СВЦЭМ!$B$39:$B$758,B$119)+'СЕТ СН'!$I$9+СВЦЭМ!$D$10+'СЕТ СН'!$I$6-'СЕТ СН'!$I$19</f>
        <v>2611.2593118</v>
      </c>
      <c r="C149" s="36">
        <f>SUMIFS(СВЦЭМ!$C$39:$C$758,СВЦЭМ!$A$39:$A$758,$A149,СВЦЭМ!$B$39:$B$758,C$119)+'СЕТ СН'!$I$9+СВЦЭМ!$D$10+'СЕТ СН'!$I$6-'СЕТ СН'!$I$19</f>
        <v>2620.7669278499998</v>
      </c>
      <c r="D149" s="36">
        <f>SUMIFS(СВЦЭМ!$C$39:$C$758,СВЦЭМ!$A$39:$A$758,$A149,СВЦЭМ!$B$39:$B$758,D$119)+'СЕТ СН'!$I$9+СВЦЭМ!$D$10+'СЕТ СН'!$I$6-'СЕТ СН'!$I$19</f>
        <v>2638.7169681099999</v>
      </c>
      <c r="E149" s="36">
        <f>SUMIFS(СВЦЭМ!$C$39:$C$758,СВЦЭМ!$A$39:$A$758,$A149,СВЦЭМ!$B$39:$B$758,E$119)+'СЕТ СН'!$I$9+СВЦЭМ!$D$10+'СЕТ СН'!$I$6-'СЕТ СН'!$I$19</f>
        <v>2647.21538573</v>
      </c>
      <c r="F149" s="36">
        <f>SUMIFS(СВЦЭМ!$C$39:$C$758,СВЦЭМ!$A$39:$A$758,$A149,СВЦЭМ!$B$39:$B$758,F$119)+'СЕТ СН'!$I$9+СВЦЭМ!$D$10+'СЕТ СН'!$I$6-'СЕТ СН'!$I$19</f>
        <v>2639.3311187899999</v>
      </c>
      <c r="G149" s="36">
        <f>SUMIFS(СВЦЭМ!$C$39:$C$758,СВЦЭМ!$A$39:$A$758,$A149,СВЦЭМ!$B$39:$B$758,G$119)+'СЕТ СН'!$I$9+СВЦЭМ!$D$10+'СЕТ СН'!$I$6-'СЕТ СН'!$I$19</f>
        <v>2628.0538097099998</v>
      </c>
      <c r="H149" s="36">
        <f>SUMIFS(СВЦЭМ!$C$39:$C$758,СВЦЭМ!$A$39:$A$758,$A149,СВЦЭМ!$B$39:$B$758,H$119)+'СЕТ СН'!$I$9+СВЦЭМ!$D$10+'СЕТ СН'!$I$6-'СЕТ СН'!$I$19</f>
        <v>2652.2598884700001</v>
      </c>
      <c r="I149" s="36">
        <f>SUMIFS(СВЦЭМ!$C$39:$C$758,СВЦЭМ!$A$39:$A$758,$A149,СВЦЭМ!$B$39:$B$758,I$119)+'СЕТ СН'!$I$9+СВЦЭМ!$D$10+'СЕТ СН'!$I$6-'СЕТ СН'!$I$19</f>
        <v>2624.0367323199998</v>
      </c>
      <c r="J149" s="36">
        <f>SUMIFS(СВЦЭМ!$C$39:$C$758,СВЦЭМ!$A$39:$A$758,$A149,СВЦЭМ!$B$39:$B$758,J$119)+'СЕТ СН'!$I$9+СВЦЭМ!$D$10+'СЕТ СН'!$I$6-'СЕТ СН'!$I$19</f>
        <v>2577.5942853799997</v>
      </c>
      <c r="K149" s="36">
        <f>SUMIFS(СВЦЭМ!$C$39:$C$758,СВЦЭМ!$A$39:$A$758,$A149,СВЦЭМ!$B$39:$B$758,K$119)+'СЕТ СН'!$I$9+СВЦЭМ!$D$10+'СЕТ СН'!$I$6-'СЕТ СН'!$I$19</f>
        <v>2542.4156103999999</v>
      </c>
      <c r="L149" s="36">
        <f>SUMIFS(СВЦЭМ!$C$39:$C$758,СВЦЭМ!$A$39:$A$758,$A149,СВЦЭМ!$B$39:$B$758,L$119)+'СЕТ СН'!$I$9+СВЦЭМ!$D$10+'СЕТ СН'!$I$6-'СЕТ СН'!$I$19</f>
        <v>2508.64894749</v>
      </c>
      <c r="M149" s="36">
        <f>SUMIFS(СВЦЭМ!$C$39:$C$758,СВЦЭМ!$A$39:$A$758,$A149,СВЦЭМ!$B$39:$B$758,M$119)+'СЕТ СН'!$I$9+СВЦЭМ!$D$10+'СЕТ СН'!$I$6-'СЕТ СН'!$I$19</f>
        <v>2546.42092271</v>
      </c>
      <c r="N149" s="36">
        <f>SUMIFS(СВЦЭМ!$C$39:$C$758,СВЦЭМ!$A$39:$A$758,$A149,СВЦЭМ!$B$39:$B$758,N$119)+'СЕТ СН'!$I$9+СВЦЭМ!$D$10+'СЕТ СН'!$I$6-'СЕТ СН'!$I$19</f>
        <v>2551.5758696399998</v>
      </c>
      <c r="O149" s="36">
        <f>SUMIFS(СВЦЭМ!$C$39:$C$758,СВЦЭМ!$A$39:$A$758,$A149,СВЦЭМ!$B$39:$B$758,O$119)+'СЕТ СН'!$I$9+СВЦЭМ!$D$10+'СЕТ СН'!$I$6-'СЕТ СН'!$I$19</f>
        <v>2567.7032870799999</v>
      </c>
      <c r="P149" s="36">
        <f>SUMIFS(СВЦЭМ!$C$39:$C$758,СВЦЭМ!$A$39:$A$758,$A149,СВЦЭМ!$B$39:$B$758,P$119)+'СЕТ СН'!$I$9+СВЦЭМ!$D$10+'СЕТ СН'!$I$6-'СЕТ СН'!$I$19</f>
        <v>2578.9859990200002</v>
      </c>
      <c r="Q149" s="36">
        <f>SUMIFS(СВЦЭМ!$C$39:$C$758,СВЦЭМ!$A$39:$A$758,$A149,СВЦЭМ!$B$39:$B$758,Q$119)+'СЕТ СН'!$I$9+СВЦЭМ!$D$10+'СЕТ СН'!$I$6-'СЕТ СН'!$I$19</f>
        <v>2593.4939471299999</v>
      </c>
      <c r="R149" s="36">
        <f>SUMIFS(СВЦЭМ!$C$39:$C$758,СВЦЭМ!$A$39:$A$758,$A149,СВЦЭМ!$B$39:$B$758,R$119)+'СЕТ СН'!$I$9+СВЦЭМ!$D$10+'СЕТ СН'!$I$6-'СЕТ СН'!$I$19</f>
        <v>2583.44587189</v>
      </c>
      <c r="S149" s="36">
        <f>SUMIFS(СВЦЭМ!$C$39:$C$758,СВЦЭМ!$A$39:$A$758,$A149,СВЦЭМ!$B$39:$B$758,S$119)+'СЕТ СН'!$I$9+СВЦЭМ!$D$10+'СЕТ СН'!$I$6-'СЕТ СН'!$I$19</f>
        <v>2545.3083315100002</v>
      </c>
      <c r="T149" s="36">
        <f>SUMIFS(СВЦЭМ!$C$39:$C$758,СВЦЭМ!$A$39:$A$758,$A149,СВЦЭМ!$B$39:$B$758,T$119)+'СЕТ СН'!$I$9+СВЦЭМ!$D$10+'СЕТ СН'!$I$6-'СЕТ СН'!$I$19</f>
        <v>2490.5981292400002</v>
      </c>
      <c r="U149" s="36">
        <f>SUMIFS(СВЦЭМ!$C$39:$C$758,СВЦЭМ!$A$39:$A$758,$A149,СВЦЭМ!$B$39:$B$758,U$119)+'СЕТ СН'!$I$9+СВЦЭМ!$D$10+'СЕТ СН'!$I$6-'СЕТ СН'!$I$19</f>
        <v>2508.0390581000001</v>
      </c>
      <c r="V149" s="36">
        <f>SUMIFS(СВЦЭМ!$C$39:$C$758,СВЦЭМ!$A$39:$A$758,$A149,СВЦЭМ!$B$39:$B$758,V$119)+'СЕТ СН'!$I$9+СВЦЭМ!$D$10+'СЕТ СН'!$I$6-'СЕТ СН'!$I$19</f>
        <v>2533.0052413100002</v>
      </c>
      <c r="W149" s="36">
        <f>SUMIFS(СВЦЭМ!$C$39:$C$758,СВЦЭМ!$A$39:$A$758,$A149,СВЦЭМ!$B$39:$B$758,W$119)+'СЕТ СН'!$I$9+СВЦЭМ!$D$10+'СЕТ СН'!$I$6-'СЕТ СН'!$I$19</f>
        <v>2546.7645026499999</v>
      </c>
      <c r="X149" s="36">
        <f>SUMIFS(СВЦЭМ!$C$39:$C$758,СВЦЭМ!$A$39:$A$758,$A149,СВЦЭМ!$B$39:$B$758,X$119)+'СЕТ СН'!$I$9+СВЦЭМ!$D$10+'СЕТ СН'!$I$6-'СЕТ СН'!$I$19</f>
        <v>2583.1720182999998</v>
      </c>
      <c r="Y149" s="36">
        <f>SUMIFS(СВЦЭМ!$C$39:$C$758,СВЦЭМ!$A$39:$A$758,$A149,СВЦЭМ!$B$39:$B$758,Y$119)+'СЕТ СН'!$I$9+СВЦЭМ!$D$10+'СЕТ СН'!$I$6-'СЕТ СН'!$I$19</f>
        <v>2586.3153776499998</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5" t="s">
        <v>74</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5">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2"/>
      <c r="W154" s="32"/>
      <c r="X154" s="32"/>
      <c r="Y154" s="32"/>
    </row>
    <row r="155" spans="1:26" ht="15.75" x14ac:dyDescent="0.2">
      <c r="A155" s="135"/>
      <c r="B155" s="135"/>
      <c r="C155" s="135"/>
      <c r="D155" s="135"/>
      <c r="E155" s="135"/>
      <c r="F155" s="135"/>
      <c r="G155" s="135"/>
      <c r="H155" s="135"/>
      <c r="I155" s="135"/>
      <c r="J155" s="135"/>
      <c r="K155" s="135"/>
      <c r="L155" s="135"/>
      <c r="M155" s="135"/>
      <c r="N155" s="138">
        <f>СВЦЭМ!$D$12+'СЕТ СН'!$F$10-'СЕТ СН'!$F$20</f>
        <v>650786.49499284697</v>
      </c>
      <c r="O155" s="139"/>
      <c r="P155" s="138">
        <f>СВЦЭМ!$D$12+'СЕТ СН'!$F$10-'СЕТ СН'!$G$20</f>
        <v>650786.49499284697</v>
      </c>
      <c r="Q155" s="139"/>
      <c r="R155" s="138">
        <f>СВЦЭМ!$D$12+'СЕТ СН'!$F$10-'СЕТ СН'!$H$20</f>
        <v>650786.49499284697</v>
      </c>
      <c r="S155" s="139"/>
      <c r="T155" s="138">
        <f>СВЦЭМ!$D$12+'СЕТ СН'!$F$10-'СЕТ СН'!$I$20</f>
        <v>650786.49499284697</v>
      </c>
      <c r="U155" s="139"/>
      <c r="V155" s="40"/>
      <c r="W155" s="40"/>
      <c r="X155" s="40"/>
      <c r="Y155" s="40"/>
    </row>
    <row r="156" spans="1:26" x14ac:dyDescent="0.25">
      <c r="A156" s="141"/>
      <c r="B156" s="141"/>
      <c r="C156" s="141"/>
      <c r="D156" s="141"/>
      <c r="E156" s="141"/>
      <c r="F156" s="142"/>
      <c r="G156" s="142"/>
      <c r="H156" s="142"/>
      <c r="I156" s="142"/>
      <c r="J156" s="142"/>
      <c r="K156" s="142"/>
      <c r="L156" s="142"/>
      <c r="M156" s="142"/>
    </row>
    <row r="157" spans="1:26" ht="15.75" x14ac:dyDescent="0.25">
      <c r="A157" s="144" t="s">
        <v>75</v>
      </c>
      <c r="B157" s="145"/>
      <c r="C157" s="145"/>
      <c r="D157" s="145"/>
      <c r="E157" s="145"/>
      <c r="F157" s="145"/>
      <c r="G157" s="145"/>
      <c r="H157" s="145"/>
      <c r="I157" s="145"/>
      <c r="J157" s="145"/>
      <c r="K157" s="145"/>
      <c r="L157" s="145"/>
      <c r="M157" s="146"/>
      <c r="N157" s="136" t="s">
        <v>29</v>
      </c>
      <c r="O157" s="136"/>
      <c r="P157" s="136"/>
      <c r="Q157" s="136"/>
      <c r="R157" s="136"/>
      <c r="S157" s="136"/>
      <c r="T157" s="136"/>
      <c r="U157" s="136"/>
    </row>
    <row r="158" spans="1:26" ht="15.75" x14ac:dyDescent="0.25">
      <c r="A158" s="147"/>
      <c r="B158" s="148"/>
      <c r="C158" s="148"/>
      <c r="D158" s="148"/>
      <c r="E158" s="148"/>
      <c r="F158" s="148"/>
      <c r="G158" s="148"/>
      <c r="H158" s="148"/>
      <c r="I158" s="148"/>
      <c r="J158" s="148"/>
      <c r="K158" s="148"/>
      <c r="L158" s="148"/>
      <c r="M158" s="149"/>
      <c r="N158" s="137" t="s">
        <v>0</v>
      </c>
      <c r="O158" s="137"/>
      <c r="P158" s="137" t="s">
        <v>1</v>
      </c>
      <c r="Q158" s="137"/>
      <c r="R158" s="137" t="s">
        <v>2</v>
      </c>
      <c r="S158" s="137"/>
      <c r="T158" s="137" t="s">
        <v>3</v>
      </c>
      <c r="U158" s="137"/>
    </row>
    <row r="159" spans="1:26" ht="15.75" x14ac:dyDescent="0.25">
      <c r="A159" s="150"/>
      <c r="B159" s="151"/>
      <c r="C159" s="151"/>
      <c r="D159" s="151"/>
      <c r="E159" s="151"/>
      <c r="F159" s="151"/>
      <c r="G159" s="151"/>
      <c r="H159" s="151"/>
      <c r="I159" s="151"/>
      <c r="J159" s="151"/>
      <c r="K159" s="151"/>
      <c r="L159" s="151"/>
      <c r="M159" s="152"/>
      <c r="N159" s="143">
        <f>'СЕТ СН'!$F$7</f>
        <v>1062734.95</v>
      </c>
      <c r="O159" s="143"/>
      <c r="P159" s="143">
        <f>'СЕТ СН'!$G$7</f>
        <v>1647798.65</v>
      </c>
      <c r="Q159" s="143"/>
      <c r="R159" s="143">
        <f>'СЕТ СН'!$H$7</f>
        <v>1330115.57</v>
      </c>
      <c r="S159" s="143"/>
      <c r="T159" s="143">
        <f>'СЕТ СН'!$I$7</f>
        <v>1227053.3600000001</v>
      </c>
      <c r="U159" s="143"/>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190" zoomScale="70" zoomScaleNormal="70" zoomScaleSheetLayoutView="80" workbookViewId="0">
      <selection activeCell="AA440" sqref="AA440"/>
    </sheetView>
  </sheetViews>
  <sheetFormatPr defaultColWidth="10.5" defaultRowHeight="15" x14ac:dyDescent="0.25"/>
  <cols>
    <col min="1" max="25" width="10.5" style="49"/>
    <col min="26" max="16384" width="10.5" style="42"/>
  </cols>
  <sheetData>
    <row r="1" spans="1:27" ht="33.7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2024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3" t="s">
        <v>40</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10</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01.11.2024</v>
      </c>
      <c r="B12" s="36">
        <f>SUMIFS(СВЦЭМ!$D$39:$D$758,СВЦЭМ!$A$39:$A$758,$A12,СВЦЭМ!$B$39:$B$758,B$11)+'СЕТ СН'!$F$11+СВЦЭМ!$D$10+'СЕТ СН'!$F$5-'СЕТ СН'!$F$21</f>
        <v>3827.4919290099997</v>
      </c>
      <c r="C12" s="36">
        <f>SUMIFS(СВЦЭМ!$D$39:$D$758,СВЦЭМ!$A$39:$A$758,$A12,СВЦЭМ!$B$39:$B$758,C$11)+'СЕТ СН'!$F$11+СВЦЭМ!$D$10+'СЕТ СН'!$F$5-'СЕТ СН'!$F$21</f>
        <v>3899.7261237299999</v>
      </c>
      <c r="D12" s="36">
        <f>SUMIFS(СВЦЭМ!$D$39:$D$758,СВЦЭМ!$A$39:$A$758,$A12,СВЦЭМ!$B$39:$B$758,D$11)+'СЕТ СН'!$F$11+СВЦЭМ!$D$10+'СЕТ СН'!$F$5-'СЕТ СН'!$F$21</f>
        <v>3938.8346672299999</v>
      </c>
      <c r="E12" s="36">
        <f>SUMIFS(СВЦЭМ!$D$39:$D$758,СВЦЭМ!$A$39:$A$758,$A12,СВЦЭМ!$B$39:$B$758,E$11)+'СЕТ СН'!$F$11+СВЦЭМ!$D$10+'СЕТ СН'!$F$5-'СЕТ СН'!$F$21</f>
        <v>3965.4261731700008</v>
      </c>
      <c r="F12" s="36">
        <f>SUMIFS(СВЦЭМ!$D$39:$D$758,СВЦЭМ!$A$39:$A$758,$A12,СВЦЭМ!$B$39:$B$758,F$11)+'СЕТ СН'!$F$11+СВЦЭМ!$D$10+'СЕТ СН'!$F$5-'СЕТ СН'!$F$21</f>
        <v>3953.6307112000004</v>
      </c>
      <c r="G12" s="36">
        <f>SUMIFS(СВЦЭМ!$D$39:$D$758,СВЦЭМ!$A$39:$A$758,$A12,СВЦЭМ!$B$39:$B$758,G$11)+'СЕТ СН'!$F$11+СВЦЭМ!$D$10+'СЕТ СН'!$F$5-'СЕТ СН'!$F$21</f>
        <v>3941.7260248000002</v>
      </c>
      <c r="H12" s="36">
        <f>SUMIFS(СВЦЭМ!$D$39:$D$758,СВЦЭМ!$A$39:$A$758,$A12,СВЦЭМ!$B$39:$B$758,H$11)+'СЕТ СН'!$F$11+СВЦЭМ!$D$10+'СЕТ СН'!$F$5-'СЕТ СН'!$F$21</f>
        <v>3903.22937258</v>
      </c>
      <c r="I12" s="36">
        <f>SUMIFS(СВЦЭМ!$D$39:$D$758,СВЦЭМ!$A$39:$A$758,$A12,СВЦЭМ!$B$39:$B$758,I$11)+'СЕТ СН'!$F$11+СВЦЭМ!$D$10+'СЕТ СН'!$F$5-'СЕТ СН'!$F$21</f>
        <v>3819.6396658200001</v>
      </c>
      <c r="J12" s="36">
        <f>SUMIFS(СВЦЭМ!$D$39:$D$758,СВЦЭМ!$A$39:$A$758,$A12,СВЦЭМ!$B$39:$B$758,J$11)+'СЕТ СН'!$F$11+СВЦЭМ!$D$10+'СЕТ СН'!$F$5-'СЕТ СН'!$F$21</f>
        <v>3777.4850648800002</v>
      </c>
      <c r="K12" s="36">
        <f>SUMIFS(СВЦЭМ!$D$39:$D$758,СВЦЭМ!$A$39:$A$758,$A12,СВЦЭМ!$B$39:$B$758,K$11)+'СЕТ СН'!$F$11+СВЦЭМ!$D$10+'СЕТ СН'!$F$5-'СЕТ СН'!$F$21</f>
        <v>3741.5684762600004</v>
      </c>
      <c r="L12" s="36">
        <f>SUMIFS(СВЦЭМ!$D$39:$D$758,СВЦЭМ!$A$39:$A$758,$A12,СВЦЭМ!$B$39:$B$758,L$11)+'СЕТ СН'!$F$11+СВЦЭМ!$D$10+'СЕТ СН'!$F$5-'СЕТ СН'!$F$21</f>
        <v>3741.2890315599998</v>
      </c>
      <c r="M12" s="36">
        <f>SUMIFS(СВЦЭМ!$D$39:$D$758,СВЦЭМ!$A$39:$A$758,$A12,СВЦЭМ!$B$39:$B$758,M$11)+'СЕТ СН'!$F$11+СВЦЭМ!$D$10+'СЕТ СН'!$F$5-'СЕТ СН'!$F$21</f>
        <v>3787.7303679900001</v>
      </c>
      <c r="N12" s="36">
        <f>SUMIFS(СВЦЭМ!$D$39:$D$758,СВЦЭМ!$A$39:$A$758,$A12,СВЦЭМ!$B$39:$B$758,N$11)+'СЕТ СН'!$F$11+СВЦЭМ!$D$10+'СЕТ СН'!$F$5-'СЕТ СН'!$F$21</f>
        <v>3799.3414212500002</v>
      </c>
      <c r="O12" s="36">
        <f>SUMIFS(СВЦЭМ!$D$39:$D$758,СВЦЭМ!$A$39:$A$758,$A12,СВЦЭМ!$B$39:$B$758,O$11)+'СЕТ СН'!$F$11+СВЦЭМ!$D$10+'СЕТ СН'!$F$5-'СЕТ СН'!$F$21</f>
        <v>3795.3889236300001</v>
      </c>
      <c r="P12" s="36">
        <f>SUMIFS(СВЦЭМ!$D$39:$D$758,СВЦЭМ!$A$39:$A$758,$A12,СВЦЭМ!$B$39:$B$758,P$11)+'СЕТ СН'!$F$11+СВЦЭМ!$D$10+'СЕТ СН'!$F$5-'СЕТ СН'!$F$21</f>
        <v>3800.56952959</v>
      </c>
      <c r="Q12" s="36">
        <f>SUMIFS(СВЦЭМ!$D$39:$D$758,СВЦЭМ!$A$39:$A$758,$A12,СВЦЭМ!$B$39:$B$758,Q$11)+'СЕТ СН'!$F$11+СВЦЭМ!$D$10+'СЕТ СН'!$F$5-'СЕТ СН'!$F$21</f>
        <v>3800.7172461099999</v>
      </c>
      <c r="R12" s="36">
        <f>SUMIFS(СВЦЭМ!$D$39:$D$758,СВЦЭМ!$A$39:$A$758,$A12,СВЦЭМ!$B$39:$B$758,R$11)+'СЕТ СН'!$F$11+СВЦЭМ!$D$10+'СЕТ СН'!$F$5-'СЕТ СН'!$F$21</f>
        <v>3810.3589432899998</v>
      </c>
      <c r="S12" s="36">
        <f>SUMIFS(СВЦЭМ!$D$39:$D$758,СВЦЭМ!$A$39:$A$758,$A12,СВЦЭМ!$B$39:$B$758,S$11)+'СЕТ СН'!$F$11+СВЦЭМ!$D$10+'СЕТ СН'!$F$5-'СЕТ СН'!$F$21</f>
        <v>3805.6948847399999</v>
      </c>
      <c r="T12" s="36">
        <f>SUMIFS(СВЦЭМ!$D$39:$D$758,СВЦЭМ!$A$39:$A$758,$A12,СВЦЭМ!$B$39:$B$758,T$11)+'СЕТ СН'!$F$11+СВЦЭМ!$D$10+'СЕТ СН'!$F$5-'СЕТ СН'!$F$21</f>
        <v>3735.3680861600001</v>
      </c>
      <c r="U12" s="36">
        <f>SUMIFS(СВЦЭМ!$D$39:$D$758,СВЦЭМ!$A$39:$A$758,$A12,СВЦЭМ!$B$39:$B$758,U$11)+'СЕТ СН'!$F$11+СВЦЭМ!$D$10+'СЕТ СН'!$F$5-'СЕТ СН'!$F$21</f>
        <v>3729.6937667000002</v>
      </c>
      <c r="V12" s="36">
        <f>SUMIFS(СВЦЭМ!$D$39:$D$758,СВЦЭМ!$A$39:$A$758,$A12,СВЦЭМ!$B$39:$B$758,V$11)+'СЕТ СН'!$F$11+СВЦЭМ!$D$10+'СЕТ СН'!$F$5-'СЕТ СН'!$F$21</f>
        <v>3762.35253517</v>
      </c>
      <c r="W12" s="36">
        <f>SUMIFS(СВЦЭМ!$D$39:$D$758,СВЦЭМ!$A$39:$A$758,$A12,СВЦЭМ!$B$39:$B$758,W$11)+'СЕТ СН'!$F$11+СВЦЭМ!$D$10+'СЕТ СН'!$F$5-'СЕТ СН'!$F$21</f>
        <v>3789.7655465799999</v>
      </c>
      <c r="X12" s="36">
        <f>SUMIFS(СВЦЭМ!$D$39:$D$758,СВЦЭМ!$A$39:$A$758,$A12,СВЦЭМ!$B$39:$B$758,X$11)+'СЕТ СН'!$F$11+СВЦЭМ!$D$10+'СЕТ СН'!$F$5-'СЕТ СН'!$F$21</f>
        <v>3792.7515265000002</v>
      </c>
      <c r="Y12" s="36">
        <f>SUMIFS(СВЦЭМ!$D$39:$D$758,СВЦЭМ!$A$39:$A$758,$A12,СВЦЭМ!$B$39:$B$758,Y$11)+'СЕТ СН'!$F$11+СВЦЭМ!$D$10+'СЕТ СН'!$F$5-'СЕТ СН'!$F$21</f>
        <v>3804.9501198899998</v>
      </c>
      <c r="AA12" s="45"/>
    </row>
    <row r="13" spans="1:27" ht="15.75" x14ac:dyDescent="0.2">
      <c r="A13" s="35">
        <f>A12+1</f>
        <v>45598</v>
      </c>
      <c r="B13" s="36">
        <f>SUMIFS(СВЦЭМ!$D$39:$D$758,СВЦЭМ!$A$39:$A$758,$A13,СВЦЭМ!$B$39:$B$758,B$11)+'СЕТ СН'!$F$11+СВЦЭМ!$D$10+'СЕТ СН'!$F$5-'СЕТ СН'!$F$21</f>
        <v>3785.4130684399997</v>
      </c>
      <c r="C13" s="36">
        <f>SUMIFS(СВЦЭМ!$D$39:$D$758,СВЦЭМ!$A$39:$A$758,$A13,СВЦЭМ!$B$39:$B$758,C$11)+'СЕТ СН'!$F$11+СВЦЭМ!$D$10+'СЕТ СН'!$F$5-'СЕТ СН'!$F$21</f>
        <v>3783.8432179599999</v>
      </c>
      <c r="D13" s="36">
        <f>SUMIFS(СВЦЭМ!$D$39:$D$758,СВЦЭМ!$A$39:$A$758,$A13,СВЦЭМ!$B$39:$B$758,D$11)+'СЕТ СН'!$F$11+СВЦЭМ!$D$10+'СЕТ СН'!$F$5-'СЕТ СН'!$F$21</f>
        <v>3802.5328626400001</v>
      </c>
      <c r="E13" s="36">
        <f>SUMIFS(СВЦЭМ!$D$39:$D$758,СВЦЭМ!$A$39:$A$758,$A13,СВЦЭМ!$B$39:$B$758,E$11)+'СЕТ СН'!$F$11+СВЦЭМ!$D$10+'СЕТ СН'!$F$5-'СЕТ СН'!$F$21</f>
        <v>3808.9873639799998</v>
      </c>
      <c r="F13" s="36">
        <f>SUMIFS(СВЦЭМ!$D$39:$D$758,СВЦЭМ!$A$39:$A$758,$A13,СВЦЭМ!$B$39:$B$758,F$11)+'СЕТ СН'!$F$11+СВЦЭМ!$D$10+'СЕТ СН'!$F$5-'СЕТ СН'!$F$21</f>
        <v>3805.3534492600002</v>
      </c>
      <c r="G13" s="36">
        <f>SUMIFS(СВЦЭМ!$D$39:$D$758,СВЦЭМ!$A$39:$A$758,$A13,СВЦЭМ!$B$39:$B$758,G$11)+'СЕТ СН'!$F$11+СВЦЭМ!$D$10+'СЕТ СН'!$F$5-'СЕТ СН'!$F$21</f>
        <v>3790.6468432299998</v>
      </c>
      <c r="H13" s="36">
        <f>SUMIFS(СВЦЭМ!$D$39:$D$758,СВЦЭМ!$A$39:$A$758,$A13,СВЦЭМ!$B$39:$B$758,H$11)+'СЕТ СН'!$F$11+СВЦЭМ!$D$10+'СЕТ СН'!$F$5-'СЕТ СН'!$F$21</f>
        <v>3797.60732495</v>
      </c>
      <c r="I13" s="36">
        <f>SUMIFS(СВЦЭМ!$D$39:$D$758,СВЦЭМ!$A$39:$A$758,$A13,СВЦЭМ!$B$39:$B$758,I$11)+'СЕТ СН'!$F$11+СВЦЭМ!$D$10+'СЕТ СН'!$F$5-'СЕТ СН'!$F$21</f>
        <v>3777.4238519299997</v>
      </c>
      <c r="J13" s="36">
        <f>SUMIFS(СВЦЭМ!$D$39:$D$758,СВЦЭМ!$A$39:$A$758,$A13,СВЦЭМ!$B$39:$B$758,J$11)+'СЕТ СН'!$F$11+СВЦЭМ!$D$10+'СЕТ СН'!$F$5-'СЕТ СН'!$F$21</f>
        <v>3730.79014155</v>
      </c>
      <c r="K13" s="36">
        <f>SUMIFS(СВЦЭМ!$D$39:$D$758,СВЦЭМ!$A$39:$A$758,$A13,СВЦЭМ!$B$39:$B$758,K$11)+'СЕТ СН'!$F$11+СВЦЭМ!$D$10+'СЕТ СН'!$F$5-'СЕТ СН'!$F$21</f>
        <v>3686.2375110100002</v>
      </c>
      <c r="L13" s="36">
        <f>SUMIFS(СВЦЭМ!$D$39:$D$758,СВЦЭМ!$A$39:$A$758,$A13,СВЦЭМ!$B$39:$B$758,L$11)+'СЕТ СН'!$F$11+СВЦЭМ!$D$10+'СЕТ СН'!$F$5-'СЕТ СН'!$F$21</f>
        <v>3668.7008515699999</v>
      </c>
      <c r="M13" s="36">
        <f>SUMIFS(СВЦЭМ!$D$39:$D$758,СВЦЭМ!$A$39:$A$758,$A13,СВЦЭМ!$B$39:$B$758,M$11)+'СЕТ СН'!$F$11+СВЦЭМ!$D$10+'СЕТ СН'!$F$5-'СЕТ СН'!$F$21</f>
        <v>3671.0788115699997</v>
      </c>
      <c r="N13" s="36">
        <f>SUMIFS(СВЦЭМ!$D$39:$D$758,СВЦЭМ!$A$39:$A$758,$A13,СВЦЭМ!$B$39:$B$758,N$11)+'СЕТ СН'!$F$11+СВЦЭМ!$D$10+'СЕТ СН'!$F$5-'СЕТ СН'!$F$21</f>
        <v>3691.5113109700001</v>
      </c>
      <c r="O13" s="36">
        <f>SUMIFS(СВЦЭМ!$D$39:$D$758,СВЦЭМ!$A$39:$A$758,$A13,СВЦЭМ!$B$39:$B$758,O$11)+'СЕТ СН'!$F$11+СВЦЭМ!$D$10+'СЕТ СН'!$F$5-'СЕТ СН'!$F$21</f>
        <v>3676.5225792599999</v>
      </c>
      <c r="P13" s="36">
        <f>SUMIFS(СВЦЭМ!$D$39:$D$758,СВЦЭМ!$A$39:$A$758,$A13,СВЦЭМ!$B$39:$B$758,P$11)+'СЕТ СН'!$F$11+СВЦЭМ!$D$10+'СЕТ СН'!$F$5-'СЕТ СН'!$F$21</f>
        <v>3708.07456056</v>
      </c>
      <c r="Q13" s="36">
        <f>SUMIFS(СВЦЭМ!$D$39:$D$758,СВЦЭМ!$A$39:$A$758,$A13,СВЦЭМ!$B$39:$B$758,Q$11)+'СЕТ СН'!$F$11+СВЦЭМ!$D$10+'СЕТ СН'!$F$5-'СЕТ СН'!$F$21</f>
        <v>3708.3990076099999</v>
      </c>
      <c r="R13" s="36">
        <f>SUMIFS(СВЦЭМ!$D$39:$D$758,СВЦЭМ!$A$39:$A$758,$A13,СВЦЭМ!$B$39:$B$758,R$11)+'СЕТ СН'!$F$11+СВЦЭМ!$D$10+'СЕТ СН'!$F$5-'СЕТ СН'!$F$21</f>
        <v>3711.0380119500001</v>
      </c>
      <c r="S13" s="36">
        <f>SUMIFS(СВЦЭМ!$D$39:$D$758,СВЦЭМ!$A$39:$A$758,$A13,СВЦЭМ!$B$39:$B$758,S$11)+'СЕТ СН'!$F$11+СВЦЭМ!$D$10+'СЕТ СН'!$F$5-'СЕТ СН'!$F$21</f>
        <v>3707.1566980899997</v>
      </c>
      <c r="T13" s="36">
        <f>SUMIFS(СВЦЭМ!$D$39:$D$758,СВЦЭМ!$A$39:$A$758,$A13,СВЦЭМ!$B$39:$B$758,T$11)+'СЕТ СН'!$F$11+СВЦЭМ!$D$10+'СЕТ СН'!$F$5-'СЕТ СН'!$F$21</f>
        <v>3640.2678068</v>
      </c>
      <c r="U13" s="36">
        <f>SUMIFS(СВЦЭМ!$D$39:$D$758,СВЦЭМ!$A$39:$A$758,$A13,СВЦЭМ!$B$39:$B$758,U$11)+'СЕТ СН'!$F$11+СВЦЭМ!$D$10+'СЕТ СН'!$F$5-'СЕТ СН'!$F$21</f>
        <v>3641.0007738200002</v>
      </c>
      <c r="V13" s="36">
        <f>SUMIFS(СВЦЭМ!$D$39:$D$758,СВЦЭМ!$A$39:$A$758,$A13,СВЦЭМ!$B$39:$B$758,V$11)+'СЕТ СН'!$F$11+СВЦЭМ!$D$10+'СЕТ СН'!$F$5-'СЕТ СН'!$F$21</f>
        <v>3686.0779350600001</v>
      </c>
      <c r="W13" s="36">
        <f>SUMIFS(СВЦЭМ!$D$39:$D$758,СВЦЭМ!$A$39:$A$758,$A13,СВЦЭМ!$B$39:$B$758,W$11)+'СЕТ СН'!$F$11+СВЦЭМ!$D$10+'СЕТ СН'!$F$5-'СЕТ СН'!$F$21</f>
        <v>3709.3151170800002</v>
      </c>
      <c r="X13" s="36">
        <f>SUMIFS(СВЦЭМ!$D$39:$D$758,СВЦЭМ!$A$39:$A$758,$A13,СВЦЭМ!$B$39:$B$758,X$11)+'СЕТ СН'!$F$11+СВЦЭМ!$D$10+'СЕТ СН'!$F$5-'СЕТ СН'!$F$21</f>
        <v>3746.9428261499997</v>
      </c>
      <c r="Y13" s="36">
        <f>SUMIFS(СВЦЭМ!$D$39:$D$758,СВЦЭМ!$A$39:$A$758,$A13,СВЦЭМ!$B$39:$B$758,Y$11)+'СЕТ СН'!$F$11+СВЦЭМ!$D$10+'СЕТ СН'!$F$5-'СЕТ СН'!$F$21</f>
        <v>3800.2661584799998</v>
      </c>
    </row>
    <row r="14" spans="1:27" ht="15.75" x14ac:dyDescent="0.2">
      <c r="A14" s="35">
        <f t="shared" ref="A14:A41" si="0">A13+1</f>
        <v>45599</v>
      </c>
      <c r="B14" s="36">
        <f>SUMIFS(СВЦЭМ!$D$39:$D$758,СВЦЭМ!$A$39:$A$758,$A14,СВЦЭМ!$B$39:$B$758,B$11)+'СЕТ СН'!$F$11+СВЦЭМ!$D$10+'СЕТ СН'!$F$5-'СЕТ СН'!$F$21</f>
        <v>3764.3743458500003</v>
      </c>
      <c r="C14" s="36">
        <f>SUMIFS(СВЦЭМ!$D$39:$D$758,СВЦЭМ!$A$39:$A$758,$A14,СВЦЭМ!$B$39:$B$758,C$11)+'СЕТ СН'!$F$11+СВЦЭМ!$D$10+'СЕТ СН'!$F$5-'СЕТ СН'!$F$21</f>
        <v>3811.3629151499999</v>
      </c>
      <c r="D14" s="36">
        <f>SUMIFS(СВЦЭМ!$D$39:$D$758,СВЦЭМ!$A$39:$A$758,$A14,СВЦЭМ!$B$39:$B$758,D$11)+'СЕТ СН'!$F$11+СВЦЭМ!$D$10+'СЕТ СН'!$F$5-'СЕТ СН'!$F$21</f>
        <v>3835.9059178100001</v>
      </c>
      <c r="E14" s="36">
        <f>SUMIFS(СВЦЭМ!$D$39:$D$758,СВЦЭМ!$A$39:$A$758,$A14,СВЦЭМ!$B$39:$B$758,E$11)+'СЕТ СН'!$F$11+СВЦЭМ!$D$10+'СЕТ СН'!$F$5-'СЕТ СН'!$F$21</f>
        <v>3858.3353541699998</v>
      </c>
      <c r="F14" s="36">
        <f>SUMIFS(СВЦЭМ!$D$39:$D$758,СВЦЭМ!$A$39:$A$758,$A14,СВЦЭМ!$B$39:$B$758,F$11)+'СЕТ СН'!$F$11+СВЦЭМ!$D$10+'СЕТ СН'!$F$5-'СЕТ СН'!$F$21</f>
        <v>3855.59638597</v>
      </c>
      <c r="G14" s="36">
        <f>SUMIFS(СВЦЭМ!$D$39:$D$758,СВЦЭМ!$A$39:$A$758,$A14,СВЦЭМ!$B$39:$B$758,G$11)+'СЕТ СН'!$F$11+СВЦЭМ!$D$10+'СЕТ СН'!$F$5-'СЕТ СН'!$F$21</f>
        <v>3832.0222295100002</v>
      </c>
      <c r="H14" s="36">
        <f>SUMIFS(СВЦЭМ!$D$39:$D$758,СВЦЭМ!$A$39:$A$758,$A14,СВЦЭМ!$B$39:$B$758,H$11)+'СЕТ СН'!$F$11+СВЦЭМ!$D$10+'СЕТ СН'!$F$5-'СЕТ СН'!$F$21</f>
        <v>3801.8338231899997</v>
      </c>
      <c r="I14" s="36">
        <f>SUMIFS(СВЦЭМ!$D$39:$D$758,СВЦЭМ!$A$39:$A$758,$A14,СВЦЭМ!$B$39:$B$758,I$11)+'СЕТ СН'!$F$11+СВЦЭМ!$D$10+'СЕТ СН'!$F$5-'СЕТ СН'!$F$21</f>
        <v>3770.02439043</v>
      </c>
      <c r="J14" s="36">
        <f>SUMIFS(СВЦЭМ!$D$39:$D$758,СВЦЭМ!$A$39:$A$758,$A14,СВЦЭМ!$B$39:$B$758,J$11)+'СЕТ СН'!$F$11+СВЦЭМ!$D$10+'СЕТ СН'!$F$5-'СЕТ СН'!$F$21</f>
        <v>3673.27646482</v>
      </c>
      <c r="K14" s="36">
        <f>SUMIFS(СВЦЭМ!$D$39:$D$758,СВЦЭМ!$A$39:$A$758,$A14,СВЦЭМ!$B$39:$B$758,K$11)+'СЕТ СН'!$F$11+СВЦЭМ!$D$10+'СЕТ СН'!$F$5-'СЕТ СН'!$F$21</f>
        <v>3590.48342865</v>
      </c>
      <c r="L14" s="36">
        <f>SUMIFS(СВЦЭМ!$D$39:$D$758,СВЦЭМ!$A$39:$A$758,$A14,СВЦЭМ!$B$39:$B$758,L$11)+'СЕТ СН'!$F$11+СВЦЭМ!$D$10+'СЕТ СН'!$F$5-'СЕТ СН'!$F$21</f>
        <v>3566.07844639</v>
      </c>
      <c r="M14" s="36">
        <f>SUMIFS(СВЦЭМ!$D$39:$D$758,СВЦЭМ!$A$39:$A$758,$A14,СВЦЭМ!$B$39:$B$758,M$11)+'СЕТ СН'!$F$11+СВЦЭМ!$D$10+'СЕТ СН'!$F$5-'СЕТ СН'!$F$21</f>
        <v>3575.8442989200003</v>
      </c>
      <c r="N14" s="36">
        <f>SUMIFS(СВЦЭМ!$D$39:$D$758,СВЦЭМ!$A$39:$A$758,$A14,СВЦЭМ!$B$39:$B$758,N$11)+'СЕТ СН'!$F$11+СВЦЭМ!$D$10+'СЕТ СН'!$F$5-'СЕТ СН'!$F$21</f>
        <v>3601.19197506</v>
      </c>
      <c r="O14" s="36">
        <f>SUMIFS(СВЦЭМ!$D$39:$D$758,СВЦЭМ!$A$39:$A$758,$A14,СВЦЭМ!$B$39:$B$758,O$11)+'СЕТ СН'!$F$11+СВЦЭМ!$D$10+'СЕТ СН'!$F$5-'СЕТ СН'!$F$21</f>
        <v>3633.8592979599998</v>
      </c>
      <c r="P14" s="36">
        <f>SUMIFS(СВЦЭМ!$D$39:$D$758,СВЦЭМ!$A$39:$A$758,$A14,СВЦЭМ!$B$39:$B$758,P$11)+'СЕТ СН'!$F$11+СВЦЭМ!$D$10+'СЕТ СН'!$F$5-'СЕТ СН'!$F$21</f>
        <v>3653.2723108099999</v>
      </c>
      <c r="Q14" s="36">
        <f>SUMIFS(СВЦЭМ!$D$39:$D$758,СВЦЭМ!$A$39:$A$758,$A14,СВЦЭМ!$B$39:$B$758,Q$11)+'СЕТ СН'!$F$11+СВЦЭМ!$D$10+'СЕТ СН'!$F$5-'СЕТ СН'!$F$21</f>
        <v>3663.5574000300003</v>
      </c>
      <c r="R14" s="36">
        <f>SUMIFS(СВЦЭМ!$D$39:$D$758,СВЦЭМ!$A$39:$A$758,$A14,СВЦЭМ!$B$39:$B$758,R$11)+'СЕТ СН'!$F$11+СВЦЭМ!$D$10+'СЕТ СН'!$F$5-'СЕТ СН'!$F$21</f>
        <v>3662.3836463400003</v>
      </c>
      <c r="S14" s="36">
        <f>SUMIFS(СВЦЭМ!$D$39:$D$758,СВЦЭМ!$A$39:$A$758,$A14,СВЦЭМ!$B$39:$B$758,S$11)+'СЕТ СН'!$F$11+СВЦЭМ!$D$10+'СЕТ СН'!$F$5-'СЕТ СН'!$F$21</f>
        <v>3654.1755078200003</v>
      </c>
      <c r="T14" s="36">
        <f>SUMIFS(СВЦЭМ!$D$39:$D$758,СВЦЭМ!$A$39:$A$758,$A14,СВЦЭМ!$B$39:$B$758,T$11)+'СЕТ СН'!$F$11+СВЦЭМ!$D$10+'СЕТ СН'!$F$5-'СЕТ СН'!$F$21</f>
        <v>3578.8445448499997</v>
      </c>
      <c r="U14" s="36">
        <f>SUMIFS(СВЦЭМ!$D$39:$D$758,СВЦЭМ!$A$39:$A$758,$A14,СВЦЭМ!$B$39:$B$758,U$11)+'СЕТ СН'!$F$11+СВЦЭМ!$D$10+'СЕТ СН'!$F$5-'СЕТ СН'!$F$21</f>
        <v>3562.1469277900001</v>
      </c>
      <c r="V14" s="36">
        <f>SUMIFS(СВЦЭМ!$D$39:$D$758,СВЦЭМ!$A$39:$A$758,$A14,СВЦЭМ!$B$39:$B$758,V$11)+'СЕТ СН'!$F$11+СВЦЭМ!$D$10+'СЕТ СН'!$F$5-'СЕТ СН'!$F$21</f>
        <v>3601.1917395700002</v>
      </c>
      <c r="W14" s="36">
        <f>SUMIFS(СВЦЭМ!$D$39:$D$758,СВЦЭМ!$A$39:$A$758,$A14,СВЦЭМ!$B$39:$B$758,W$11)+'СЕТ СН'!$F$11+СВЦЭМ!$D$10+'СЕТ СН'!$F$5-'СЕТ СН'!$F$21</f>
        <v>3616.02060368</v>
      </c>
      <c r="X14" s="36">
        <f>SUMIFS(СВЦЭМ!$D$39:$D$758,СВЦЭМ!$A$39:$A$758,$A14,СВЦЭМ!$B$39:$B$758,X$11)+'СЕТ СН'!$F$11+СВЦЭМ!$D$10+'СЕТ СН'!$F$5-'СЕТ СН'!$F$21</f>
        <v>3659.5670448400001</v>
      </c>
      <c r="Y14" s="36">
        <f>SUMIFS(СВЦЭМ!$D$39:$D$758,СВЦЭМ!$A$39:$A$758,$A14,СВЦЭМ!$B$39:$B$758,Y$11)+'СЕТ СН'!$F$11+СВЦЭМ!$D$10+'СЕТ СН'!$F$5-'СЕТ СН'!$F$21</f>
        <v>3706.47522394</v>
      </c>
    </row>
    <row r="15" spans="1:27" ht="15.75" x14ac:dyDescent="0.2">
      <c r="A15" s="35">
        <f t="shared" si="0"/>
        <v>45600</v>
      </c>
      <c r="B15" s="36">
        <f>SUMIFS(СВЦЭМ!$D$39:$D$758,СВЦЭМ!$A$39:$A$758,$A15,СВЦЭМ!$B$39:$B$758,B$11)+'СЕТ СН'!$F$11+СВЦЭМ!$D$10+'СЕТ СН'!$F$5-'СЕТ СН'!$F$21</f>
        <v>3682.5050819500002</v>
      </c>
      <c r="C15" s="36">
        <f>SUMIFS(СВЦЭМ!$D$39:$D$758,СВЦЭМ!$A$39:$A$758,$A15,СВЦЭМ!$B$39:$B$758,C$11)+'СЕТ СН'!$F$11+СВЦЭМ!$D$10+'СЕТ СН'!$F$5-'СЕТ СН'!$F$21</f>
        <v>3735.4793355800002</v>
      </c>
      <c r="D15" s="36">
        <f>SUMIFS(СВЦЭМ!$D$39:$D$758,СВЦЭМ!$A$39:$A$758,$A15,СВЦЭМ!$B$39:$B$758,D$11)+'СЕТ СН'!$F$11+СВЦЭМ!$D$10+'СЕТ СН'!$F$5-'СЕТ СН'!$F$21</f>
        <v>3753.5490929400003</v>
      </c>
      <c r="E15" s="36">
        <f>SUMIFS(СВЦЭМ!$D$39:$D$758,СВЦЭМ!$A$39:$A$758,$A15,СВЦЭМ!$B$39:$B$758,E$11)+'СЕТ СН'!$F$11+СВЦЭМ!$D$10+'СЕТ СН'!$F$5-'СЕТ СН'!$F$21</f>
        <v>3763.10379384</v>
      </c>
      <c r="F15" s="36">
        <f>SUMIFS(СВЦЭМ!$D$39:$D$758,СВЦЭМ!$A$39:$A$758,$A15,СВЦЭМ!$B$39:$B$758,F$11)+'СЕТ СН'!$F$11+СВЦЭМ!$D$10+'СЕТ СН'!$F$5-'СЕТ СН'!$F$21</f>
        <v>3764.1036173800003</v>
      </c>
      <c r="G15" s="36">
        <f>SUMIFS(СВЦЭМ!$D$39:$D$758,СВЦЭМ!$A$39:$A$758,$A15,СВЦЭМ!$B$39:$B$758,G$11)+'СЕТ СН'!$F$11+СВЦЭМ!$D$10+'СЕТ СН'!$F$5-'СЕТ СН'!$F$21</f>
        <v>3745.87962659</v>
      </c>
      <c r="H15" s="36">
        <f>SUMIFS(СВЦЭМ!$D$39:$D$758,СВЦЭМ!$A$39:$A$758,$A15,СВЦЭМ!$B$39:$B$758,H$11)+'СЕТ СН'!$F$11+СВЦЭМ!$D$10+'СЕТ СН'!$F$5-'СЕТ СН'!$F$21</f>
        <v>3798.5475049500001</v>
      </c>
      <c r="I15" s="36">
        <f>SUMIFS(СВЦЭМ!$D$39:$D$758,СВЦЭМ!$A$39:$A$758,$A15,СВЦЭМ!$B$39:$B$758,I$11)+'СЕТ СН'!$F$11+СВЦЭМ!$D$10+'СЕТ СН'!$F$5-'СЕТ СН'!$F$21</f>
        <v>3820.3907552600003</v>
      </c>
      <c r="J15" s="36">
        <f>SUMIFS(СВЦЭМ!$D$39:$D$758,СВЦЭМ!$A$39:$A$758,$A15,СВЦЭМ!$B$39:$B$758,J$11)+'СЕТ СН'!$F$11+СВЦЭМ!$D$10+'СЕТ СН'!$F$5-'СЕТ СН'!$F$21</f>
        <v>3825.5470852400003</v>
      </c>
      <c r="K15" s="36">
        <f>SUMIFS(СВЦЭМ!$D$39:$D$758,СВЦЭМ!$A$39:$A$758,$A15,СВЦЭМ!$B$39:$B$758,K$11)+'СЕТ СН'!$F$11+СВЦЭМ!$D$10+'СЕТ СН'!$F$5-'СЕТ СН'!$F$21</f>
        <v>3744.9629127200001</v>
      </c>
      <c r="L15" s="36">
        <f>SUMIFS(СВЦЭМ!$D$39:$D$758,СВЦЭМ!$A$39:$A$758,$A15,СВЦЭМ!$B$39:$B$758,L$11)+'СЕТ СН'!$F$11+СВЦЭМ!$D$10+'СЕТ СН'!$F$5-'СЕТ СН'!$F$21</f>
        <v>3677.4409284100002</v>
      </c>
      <c r="M15" s="36">
        <f>SUMIFS(СВЦЭМ!$D$39:$D$758,СВЦЭМ!$A$39:$A$758,$A15,СВЦЭМ!$B$39:$B$758,M$11)+'СЕТ СН'!$F$11+СВЦЭМ!$D$10+'СЕТ СН'!$F$5-'СЕТ СН'!$F$21</f>
        <v>3685.0472541300001</v>
      </c>
      <c r="N15" s="36">
        <f>SUMIFS(СВЦЭМ!$D$39:$D$758,СВЦЭМ!$A$39:$A$758,$A15,СВЦЭМ!$B$39:$B$758,N$11)+'СЕТ СН'!$F$11+СВЦЭМ!$D$10+'СЕТ СН'!$F$5-'СЕТ СН'!$F$21</f>
        <v>3729.3394444300002</v>
      </c>
      <c r="O15" s="36">
        <f>SUMIFS(СВЦЭМ!$D$39:$D$758,СВЦЭМ!$A$39:$A$758,$A15,СВЦЭМ!$B$39:$B$758,O$11)+'СЕТ СН'!$F$11+СВЦЭМ!$D$10+'СЕТ СН'!$F$5-'СЕТ СН'!$F$21</f>
        <v>3733.8322735199999</v>
      </c>
      <c r="P15" s="36">
        <f>SUMIFS(СВЦЭМ!$D$39:$D$758,СВЦЭМ!$A$39:$A$758,$A15,СВЦЭМ!$B$39:$B$758,P$11)+'СЕТ СН'!$F$11+СВЦЭМ!$D$10+'СЕТ СН'!$F$5-'СЕТ СН'!$F$21</f>
        <v>3741.58876831</v>
      </c>
      <c r="Q15" s="36">
        <f>SUMIFS(СВЦЭМ!$D$39:$D$758,СВЦЭМ!$A$39:$A$758,$A15,СВЦЭМ!$B$39:$B$758,Q$11)+'СЕТ СН'!$F$11+СВЦЭМ!$D$10+'СЕТ СН'!$F$5-'СЕТ СН'!$F$21</f>
        <v>3747.9168089100003</v>
      </c>
      <c r="R15" s="36">
        <f>SUMIFS(СВЦЭМ!$D$39:$D$758,СВЦЭМ!$A$39:$A$758,$A15,СВЦЭМ!$B$39:$B$758,R$11)+'СЕТ СН'!$F$11+СВЦЭМ!$D$10+'СЕТ СН'!$F$5-'СЕТ СН'!$F$21</f>
        <v>3744.3481288800003</v>
      </c>
      <c r="S15" s="36">
        <f>SUMIFS(СВЦЭМ!$D$39:$D$758,СВЦЭМ!$A$39:$A$758,$A15,СВЦЭМ!$B$39:$B$758,S$11)+'СЕТ СН'!$F$11+СВЦЭМ!$D$10+'СЕТ СН'!$F$5-'СЕТ СН'!$F$21</f>
        <v>3709.2935920999998</v>
      </c>
      <c r="T15" s="36">
        <f>SUMIFS(СВЦЭМ!$D$39:$D$758,СВЦЭМ!$A$39:$A$758,$A15,СВЦЭМ!$B$39:$B$758,T$11)+'СЕТ СН'!$F$11+СВЦЭМ!$D$10+'СЕТ СН'!$F$5-'СЕТ СН'!$F$21</f>
        <v>3622.25044286</v>
      </c>
      <c r="U15" s="36">
        <f>SUMIFS(СВЦЭМ!$D$39:$D$758,СВЦЭМ!$A$39:$A$758,$A15,СВЦЭМ!$B$39:$B$758,U$11)+'СЕТ СН'!$F$11+СВЦЭМ!$D$10+'СЕТ СН'!$F$5-'СЕТ СН'!$F$21</f>
        <v>3609.7068857200002</v>
      </c>
      <c r="V15" s="36">
        <f>SUMIFS(СВЦЭМ!$D$39:$D$758,СВЦЭМ!$A$39:$A$758,$A15,СВЦЭМ!$B$39:$B$758,V$11)+'СЕТ СН'!$F$11+СВЦЭМ!$D$10+'СЕТ СН'!$F$5-'СЕТ СН'!$F$21</f>
        <v>3634.1904763399998</v>
      </c>
      <c r="W15" s="36">
        <f>SUMIFS(СВЦЭМ!$D$39:$D$758,СВЦЭМ!$A$39:$A$758,$A15,СВЦЭМ!$B$39:$B$758,W$11)+'СЕТ СН'!$F$11+СВЦЭМ!$D$10+'СЕТ СН'!$F$5-'СЕТ СН'!$F$21</f>
        <v>3666.4899943099999</v>
      </c>
      <c r="X15" s="36">
        <f>SUMIFS(СВЦЭМ!$D$39:$D$758,СВЦЭМ!$A$39:$A$758,$A15,СВЦЭМ!$B$39:$B$758,X$11)+'СЕТ СН'!$F$11+СВЦЭМ!$D$10+'СЕТ СН'!$F$5-'СЕТ СН'!$F$21</f>
        <v>3725.2910330700001</v>
      </c>
      <c r="Y15" s="36">
        <f>SUMIFS(СВЦЭМ!$D$39:$D$758,СВЦЭМ!$A$39:$A$758,$A15,СВЦЭМ!$B$39:$B$758,Y$11)+'СЕТ СН'!$F$11+СВЦЭМ!$D$10+'СЕТ СН'!$F$5-'СЕТ СН'!$F$21</f>
        <v>3767.3858727400002</v>
      </c>
    </row>
    <row r="16" spans="1:27" ht="15.75" x14ac:dyDescent="0.2">
      <c r="A16" s="35">
        <f t="shared" si="0"/>
        <v>45601</v>
      </c>
      <c r="B16" s="36">
        <f>SUMIFS(СВЦЭМ!$D$39:$D$758,СВЦЭМ!$A$39:$A$758,$A16,СВЦЭМ!$B$39:$B$758,B$11)+'СЕТ СН'!$F$11+СВЦЭМ!$D$10+'СЕТ СН'!$F$5-'СЕТ СН'!$F$21</f>
        <v>3783.7369012600002</v>
      </c>
      <c r="C16" s="36">
        <f>SUMIFS(СВЦЭМ!$D$39:$D$758,СВЦЭМ!$A$39:$A$758,$A16,СВЦЭМ!$B$39:$B$758,C$11)+'СЕТ СН'!$F$11+СВЦЭМ!$D$10+'СЕТ СН'!$F$5-'СЕТ СН'!$F$21</f>
        <v>3836.4287288200003</v>
      </c>
      <c r="D16" s="36">
        <f>SUMIFS(СВЦЭМ!$D$39:$D$758,СВЦЭМ!$A$39:$A$758,$A16,СВЦЭМ!$B$39:$B$758,D$11)+'СЕТ СН'!$F$11+СВЦЭМ!$D$10+'СЕТ СН'!$F$5-'СЕТ СН'!$F$21</f>
        <v>3874.29951368</v>
      </c>
      <c r="E16" s="36">
        <f>SUMIFS(СВЦЭМ!$D$39:$D$758,СВЦЭМ!$A$39:$A$758,$A16,СВЦЭМ!$B$39:$B$758,E$11)+'СЕТ СН'!$F$11+СВЦЭМ!$D$10+'СЕТ СН'!$F$5-'СЕТ СН'!$F$21</f>
        <v>3864.5121129300001</v>
      </c>
      <c r="F16" s="36">
        <f>SUMIFS(СВЦЭМ!$D$39:$D$758,СВЦЭМ!$A$39:$A$758,$A16,СВЦЭМ!$B$39:$B$758,F$11)+'СЕТ СН'!$F$11+СВЦЭМ!$D$10+'СЕТ СН'!$F$5-'СЕТ СН'!$F$21</f>
        <v>3856.4583593400002</v>
      </c>
      <c r="G16" s="36">
        <f>SUMIFS(СВЦЭМ!$D$39:$D$758,СВЦЭМ!$A$39:$A$758,$A16,СВЦЭМ!$B$39:$B$758,G$11)+'СЕТ СН'!$F$11+СВЦЭМ!$D$10+'СЕТ СН'!$F$5-'СЕТ СН'!$F$21</f>
        <v>3824.3797961800001</v>
      </c>
      <c r="H16" s="36">
        <f>SUMIFS(СВЦЭМ!$D$39:$D$758,СВЦЭМ!$A$39:$A$758,$A16,СВЦЭМ!$B$39:$B$758,H$11)+'СЕТ СН'!$F$11+СВЦЭМ!$D$10+'СЕТ СН'!$F$5-'СЕТ СН'!$F$21</f>
        <v>3791.90998627</v>
      </c>
      <c r="I16" s="36">
        <f>SUMIFS(СВЦЭМ!$D$39:$D$758,СВЦЭМ!$A$39:$A$758,$A16,СВЦЭМ!$B$39:$B$758,I$11)+'СЕТ СН'!$F$11+СВЦЭМ!$D$10+'СЕТ СН'!$F$5-'СЕТ СН'!$F$21</f>
        <v>3727.0536942700001</v>
      </c>
      <c r="J16" s="36">
        <f>SUMIFS(СВЦЭМ!$D$39:$D$758,СВЦЭМ!$A$39:$A$758,$A16,СВЦЭМ!$B$39:$B$758,J$11)+'СЕТ СН'!$F$11+СВЦЭМ!$D$10+'СЕТ СН'!$F$5-'СЕТ СН'!$F$21</f>
        <v>3684.6056057999999</v>
      </c>
      <c r="K16" s="36">
        <f>SUMIFS(СВЦЭМ!$D$39:$D$758,СВЦЭМ!$A$39:$A$758,$A16,СВЦЭМ!$B$39:$B$758,K$11)+'СЕТ СН'!$F$11+СВЦЭМ!$D$10+'СЕТ СН'!$F$5-'СЕТ СН'!$F$21</f>
        <v>3667.7732101399997</v>
      </c>
      <c r="L16" s="36">
        <f>SUMIFS(СВЦЭМ!$D$39:$D$758,СВЦЭМ!$A$39:$A$758,$A16,СВЦЭМ!$B$39:$B$758,L$11)+'СЕТ СН'!$F$11+СВЦЭМ!$D$10+'СЕТ СН'!$F$5-'СЕТ СН'!$F$21</f>
        <v>3651.7602970500002</v>
      </c>
      <c r="M16" s="36">
        <f>SUMIFS(СВЦЭМ!$D$39:$D$758,СВЦЭМ!$A$39:$A$758,$A16,СВЦЭМ!$B$39:$B$758,M$11)+'СЕТ СН'!$F$11+СВЦЭМ!$D$10+'СЕТ СН'!$F$5-'СЕТ СН'!$F$21</f>
        <v>3651.6319195000001</v>
      </c>
      <c r="N16" s="36">
        <f>SUMIFS(СВЦЭМ!$D$39:$D$758,СВЦЭМ!$A$39:$A$758,$A16,СВЦЭМ!$B$39:$B$758,N$11)+'СЕТ СН'!$F$11+СВЦЭМ!$D$10+'СЕТ СН'!$F$5-'СЕТ СН'!$F$21</f>
        <v>3679.6666645099999</v>
      </c>
      <c r="O16" s="36">
        <f>SUMIFS(СВЦЭМ!$D$39:$D$758,СВЦЭМ!$A$39:$A$758,$A16,СВЦЭМ!$B$39:$B$758,O$11)+'СЕТ СН'!$F$11+СВЦЭМ!$D$10+'СЕТ СН'!$F$5-'СЕТ СН'!$F$21</f>
        <v>3670.0600380400001</v>
      </c>
      <c r="P16" s="36">
        <f>SUMIFS(СВЦЭМ!$D$39:$D$758,СВЦЭМ!$A$39:$A$758,$A16,СВЦЭМ!$B$39:$B$758,P$11)+'СЕТ СН'!$F$11+СВЦЭМ!$D$10+'СЕТ СН'!$F$5-'СЕТ СН'!$F$21</f>
        <v>3676.0353818799999</v>
      </c>
      <c r="Q16" s="36">
        <f>SUMIFS(СВЦЭМ!$D$39:$D$758,СВЦЭМ!$A$39:$A$758,$A16,СВЦЭМ!$B$39:$B$758,Q$11)+'СЕТ СН'!$F$11+СВЦЭМ!$D$10+'СЕТ СН'!$F$5-'СЕТ СН'!$F$21</f>
        <v>3692.2645542400001</v>
      </c>
      <c r="R16" s="36">
        <f>SUMIFS(СВЦЭМ!$D$39:$D$758,СВЦЭМ!$A$39:$A$758,$A16,СВЦЭМ!$B$39:$B$758,R$11)+'СЕТ СН'!$F$11+СВЦЭМ!$D$10+'СЕТ СН'!$F$5-'СЕТ СН'!$F$21</f>
        <v>3689.49654749</v>
      </c>
      <c r="S16" s="36">
        <f>SUMIFS(СВЦЭМ!$D$39:$D$758,СВЦЭМ!$A$39:$A$758,$A16,СВЦЭМ!$B$39:$B$758,S$11)+'СЕТ СН'!$F$11+СВЦЭМ!$D$10+'СЕТ СН'!$F$5-'СЕТ СН'!$F$21</f>
        <v>3678.6792884000001</v>
      </c>
      <c r="T16" s="36">
        <f>SUMIFS(СВЦЭМ!$D$39:$D$758,СВЦЭМ!$A$39:$A$758,$A16,СВЦЭМ!$B$39:$B$758,T$11)+'СЕТ СН'!$F$11+СВЦЭМ!$D$10+'СЕТ СН'!$F$5-'СЕТ СН'!$F$21</f>
        <v>3599.4266196400004</v>
      </c>
      <c r="U16" s="36">
        <f>SUMIFS(СВЦЭМ!$D$39:$D$758,СВЦЭМ!$A$39:$A$758,$A16,СВЦЭМ!$B$39:$B$758,U$11)+'СЕТ СН'!$F$11+СВЦЭМ!$D$10+'СЕТ СН'!$F$5-'СЕТ СН'!$F$21</f>
        <v>3621.51596999</v>
      </c>
      <c r="V16" s="36">
        <f>SUMIFS(СВЦЭМ!$D$39:$D$758,СВЦЭМ!$A$39:$A$758,$A16,СВЦЭМ!$B$39:$B$758,V$11)+'СЕТ СН'!$F$11+СВЦЭМ!$D$10+'СЕТ СН'!$F$5-'СЕТ СН'!$F$21</f>
        <v>3621.8479661599999</v>
      </c>
      <c r="W16" s="36">
        <f>SUMIFS(СВЦЭМ!$D$39:$D$758,СВЦЭМ!$A$39:$A$758,$A16,СВЦЭМ!$B$39:$B$758,W$11)+'СЕТ СН'!$F$11+СВЦЭМ!$D$10+'СЕТ СН'!$F$5-'СЕТ СН'!$F$21</f>
        <v>3637.4694574499999</v>
      </c>
      <c r="X16" s="36">
        <f>SUMIFS(СВЦЭМ!$D$39:$D$758,СВЦЭМ!$A$39:$A$758,$A16,СВЦЭМ!$B$39:$B$758,X$11)+'СЕТ СН'!$F$11+СВЦЭМ!$D$10+'СЕТ СН'!$F$5-'СЕТ СН'!$F$21</f>
        <v>3668.1583041399999</v>
      </c>
      <c r="Y16" s="36">
        <f>SUMIFS(СВЦЭМ!$D$39:$D$758,СВЦЭМ!$A$39:$A$758,$A16,СВЦЭМ!$B$39:$B$758,Y$11)+'СЕТ СН'!$F$11+СВЦЭМ!$D$10+'СЕТ СН'!$F$5-'СЕТ СН'!$F$21</f>
        <v>3720.0939749999998</v>
      </c>
    </row>
    <row r="17" spans="1:25" ht="15.75" x14ac:dyDescent="0.2">
      <c r="A17" s="35">
        <f t="shared" si="0"/>
        <v>45602</v>
      </c>
      <c r="B17" s="36">
        <f>SUMIFS(СВЦЭМ!$D$39:$D$758,СВЦЭМ!$A$39:$A$758,$A17,СВЦЭМ!$B$39:$B$758,B$11)+'СЕТ СН'!$F$11+СВЦЭМ!$D$10+'СЕТ СН'!$F$5-'СЕТ СН'!$F$21</f>
        <v>3665.4991314600002</v>
      </c>
      <c r="C17" s="36">
        <f>SUMIFS(СВЦЭМ!$D$39:$D$758,СВЦЭМ!$A$39:$A$758,$A17,СВЦЭМ!$B$39:$B$758,C$11)+'СЕТ СН'!$F$11+СВЦЭМ!$D$10+'СЕТ СН'!$F$5-'СЕТ СН'!$F$21</f>
        <v>3702.6037244700001</v>
      </c>
      <c r="D17" s="36">
        <f>SUMIFS(СВЦЭМ!$D$39:$D$758,СВЦЭМ!$A$39:$A$758,$A17,СВЦЭМ!$B$39:$B$758,D$11)+'СЕТ СН'!$F$11+СВЦЭМ!$D$10+'СЕТ СН'!$F$5-'СЕТ СН'!$F$21</f>
        <v>3731.4034652400001</v>
      </c>
      <c r="E17" s="36">
        <f>SUMIFS(СВЦЭМ!$D$39:$D$758,СВЦЭМ!$A$39:$A$758,$A17,СВЦЭМ!$B$39:$B$758,E$11)+'СЕТ СН'!$F$11+СВЦЭМ!$D$10+'СЕТ СН'!$F$5-'СЕТ СН'!$F$21</f>
        <v>3744.1526657300001</v>
      </c>
      <c r="F17" s="36">
        <f>SUMIFS(СВЦЭМ!$D$39:$D$758,СВЦЭМ!$A$39:$A$758,$A17,СВЦЭМ!$B$39:$B$758,F$11)+'СЕТ СН'!$F$11+СВЦЭМ!$D$10+'СЕТ СН'!$F$5-'СЕТ СН'!$F$21</f>
        <v>3736.9487091999999</v>
      </c>
      <c r="G17" s="36">
        <f>SUMIFS(СВЦЭМ!$D$39:$D$758,СВЦЭМ!$A$39:$A$758,$A17,СВЦЭМ!$B$39:$B$758,G$11)+'СЕТ СН'!$F$11+СВЦЭМ!$D$10+'СЕТ СН'!$F$5-'СЕТ СН'!$F$21</f>
        <v>3721.58953552</v>
      </c>
      <c r="H17" s="36">
        <f>SUMIFS(СВЦЭМ!$D$39:$D$758,СВЦЭМ!$A$39:$A$758,$A17,СВЦЭМ!$B$39:$B$758,H$11)+'СЕТ СН'!$F$11+СВЦЭМ!$D$10+'СЕТ СН'!$F$5-'СЕТ СН'!$F$21</f>
        <v>3726.1971593899998</v>
      </c>
      <c r="I17" s="36">
        <f>SUMIFS(СВЦЭМ!$D$39:$D$758,СВЦЭМ!$A$39:$A$758,$A17,СВЦЭМ!$B$39:$B$758,I$11)+'СЕТ СН'!$F$11+СВЦЭМ!$D$10+'СЕТ СН'!$F$5-'СЕТ СН'!$F$21</f>
        <v>3658.8782355100002</v>
      </c>
      <c r="J17" s="36">
        <f>SUMIFS(СВЦЭМ!$D$39:$D$758,СВЦЭМ!$A$39:$A$758,$A17,СВЦЭМ!$B$39:$B$758,J$11)+'СЕТ СН'!$F$11+СВЦЭМ!$D$10+'СЕТ СН'!$F$5-'СЕТ СН'!$F$21</f>
        <v>3605.47115764</v>
      </c>
      <c r="K17" s="36">
        <f>SUMIFS(СВЦЭМ!$D$39:$D$758,СВЦЭМ!$A$39:$A$758,$A17,СВЦЭМ!$B$39:$B$758,K$11)+'СЕТ СН'!$F$11+СВЦЭМ!$D$10+'СЕТ СН'!$F$5-'СЕТ СН'!$F$21</f>
        <v>3545.6718652500003</v>
      </c>
      <c r="L17" s="36">
        <f>SUMIFS(СВЦЭМ!$D$39:$D$758,СВЦЭМ!$A$39:$A$758,$A17,СВЦЭМ!$B$39:$B$758,L$11)+'СЕТ СН'!$F$11+СВЦЭМ!$D$10+'СЕТ СН'!$F$5-'СЕТ СН'!$F$21</f>
        <v>3542.8486501899997</v>
      </c>
      <c r="M17" s="36">
        <f>SUMIFS(СВЦЭМ!$D$39:$D$758,СВЦЭМ!$A$39:$A$758,$A17,СВЦЭМ!$B$39:$B$758,M$11)+'СЕТ СН'!$F$11+СВЦЭМ!$D$10+'СЕТ СН'!$F$5-'СЕТ СН'!$F$21</f>
        <v>3554.7837892100001</v>
      </c>
      <c r="N17" s="36">
        <f>SUMIFS(СВЦЭМ!$D$39:$D$758,СВЦЭМ!$A$39:$A$758,$A17,СВЦЭМ!$B$39:$B$758,N$11)+'СЕТ СН'!$F$11+СВЦЭМ!$D$10+'СЕТ СН'!$F$5-'СЕТ СН'!$F$21</f>
        <v>3571.9575806800003</v>
      </c>
      <c r="O17" s="36">
        <f>SUMIFS(СВЦЭМ!$D$39:$D$758,СВЦЭМ!$A$39:$A$758,$A17,СВЦЭМ!$B$39:$B$758,O$11)+'СЕТ СН'!$F$11+СВЦЭМ!$D$10+'СЕТ СН'!$F$5-'СЕТ СН'!$F$21</f>
        <v>3548.7957906700003</v>
      </c>
      <c r="P17" s="36">
        <f>SUMIFS(СВЦЭМ!$D$39:$D$758,СВЦЭМ!$A$39:$A$758,$A17,СВЦЭМ!$B$39:$B$758,P$11)+'СЕТ СН'!$F$11+СВЦЭМ!$D$10+'СЕТ СН'!$F$5-'СЕТ СН'!$F$21</f>
        <v>3561.4200221700003</v>
      </c>
      <c r="Q17" s="36">
        <f>SUMIFS(СВЦЭМ!$D$39:$D$758,СВЦЭМ!$A$39:$A$758,$A17,СВЦЭМ!$B$39:$B$758,Q$11)+'СЕТ СН'!$F$11+СВЦЭМ!$D$10+'СЕТ СН'!$F$5-'СЕТ СН'!$F$21</f>
        <v>3572.0020673600002</v>
      </c>
      <c r="R17" s="36">
        <f>SUMIFS(СВЦЭМ!$D$39:$D$758,СВЦЭМ!$A$39:$A$758,$A17,СВЦЭМ!$B$39:$B$758,R$11)+'СЕТ СН'!$F$11+СВЦЭМ!$D$10+'СЕТ СН'!$F$5-'СЕТ СН'!$F$21</f>
        <v>3575.9462399200002</v>
      </c>
      <c r="S17" s="36">
        <f>SUMIFS(СВЦЭМ!$D$39:$D$758,СВЦЭМ!$A$39:$A$758,$A17,СВЦЭМ!$B$39:$B$758,S$11)+'СЕТ СН'!$F$11+СВЦЭМ!$D$10+'СЕТ СН'!$F$5-'СЕТ СН'!$F$21</f>
        <v>3549.5739313100003</v>
      </c>
      <c r="T17" s="36">
        <f>SUMIFS(СВЦЭМ!$D$39:$D$758,СВЦЭМ!$A$39:$A$758,$A17,СВЦЭМ!$B$39:$B$758,T$11)+'СЕТ СН'!$F$11+СВЦЭМ!$D$10+'СЕТ СН'!$F$5-'СЕТ СН'!$F$21</f>
        <v>3522.4184091799998</v>
      </c>
      <c r="U17" s="36">
        <f>SUMIFS(СВЦЭМ!$D$39:$D$758,СВЦЭМ!$A$39:$A$758,$A17,СВЦЭМ!$B$39:$B$758,U$11)+'СЕТ СН'!$F$11+СВЦЭМ!$D$10+'СЕТ СН'!$F$5-'СЕТ СН'!$F$21</f>
        <v>3541.1065165300001</v>
      </c>
      <c r="V17" s="36">
        <f>SUMIFS(СВЦЭМ!$D$39:$D$758,СВЦЭМ!$A$39:$A$758,$A17,СВЦЭМ!$B$39:$B$758,V$11)+'СЕТ СН'!$F$11+СВЦЭМ!$D$10+'СЕТ СН'!$F$5-'СЕТ СН'!$F$21</f>
        <v>3555.1587635800001</v>
      </c>
      <c r="W17" s="36">
        <f>SUMIFS(СВЦЭМ!$D$39:$D$758,СВЦЭМ!$A$39:$A$758,$A17,СВЦЭМ!$B$39:$B$758,W$11)+'СЕТ СН'!$F$11+СВЦЭМ!$D$10+'СЕТ СН'!$F$5-'СЕТ СН'!$F$21</f>
        <v>3577.40857706</v>
      </c>
      <c r="X17" s="36">
        <f>SUMIFS(СВЦЭМ!$D$39:$D$758,СВЦЭМ!$A$39:$A$758,$A17,СВЦЭМ!$B$39:$B$758,X$11)+'СЕТ СН'!$F$11+СВЦЭМ!$D$10+'СЕТ СН'!$F$5-'СЕТ СН'!$F$21</f>
        <v>3600.3169463200002</v>
      </c>
      <c r="Y17" s="36">
        <f>SUMIFS(СВЦЭМ!$D$39:$D$758,СВЦЭМ!$A$39:$A$758,$A17,СВЦЭМ!$B$39:$B$758,Y$11)+'СЕТ СН'!$F$11+СВЦЭМ!$D$10+'СЕТ СН'!$F$5-'СЕТ СН'!$F$21</f>
        <v>3655.01140652</v>
      </c>
    </row>
    <row r="18" spans="1:25" ht="15.75" x14ac:dyDescent="0.2">
      <c r="A18" s="35">
        <f t="shared" si="0"/>
        <v>45603</v>
      </c>
      <c r="B18" s="36">
        <f>SUMIFS(СВЦЭМ!$D$39:$D$758,СВЦЭМ!$A$39:$A$758,$A18,СВЦЭМ!$B$39:$B$758,B$11)+'СЕТ СН'!$F$11+СВЦЭМ!$D$10+'СЕТ СН'!$F$5-'СЕТ СН'!$F$21</f>
        <v>3716.6164296699999</v>
      </c>
      <c r="C18" s="36">
        <f>SUMIFS(СВЦЭМ!$D$39:$D$758,СВЦЭМ!$A$39:$A$758,$A18,СВЦЭМ!$B$39:$B$758,C$11)+'СЕТ СН'!$F$11+СВЦЭМ!$D$10+'СЕТ СН'!$F$5-'СЕТ СН'!$F$21</f>
        <v>3766.64333334</v>
      </c>
      <c r="D18" s="36">
        <f>SUMIFS(СВЦЭМ!$D$39:$D$758,СВЦЭМ!$A$39:$A$758,$A18,СВЦЭМ!$B$39:$B$758,D$11)+'СЕТ СН'!$F$11+СВЦЭМ!$D$10+'СЕТ СН'!$F$5-'СЕТ СН'!$F$21</f>
        <v>3778.9121844900001</v>
      </c>
      <c r="E18" s="36">
        <f>SUMIFS(СВЦЭМ!$D$39:$D$758,СВЦЭМ!$A$39:$A$758,$A18,СВЦЭМ!$B$39:$B$758,E$11)+'СЕТ СН'!$F$11+СВЦЭМ!$D$10+'СЕТ СН'!$F$5-'СЕТ СН'!$F$21</f>
        <v>3774.8221568700001</v>
      </c>
      <c r="F18" s="36">
        <f>SUMIFS(СВЦЭМ!$D$39:$D$758,СВЦЭМ!$A$39:$A$758,$A18,СВЦЭМ!$B$39:$B$758,F$11)+'СЕТ СН'!$F$11+СВЦЭМ!$D$10+'СЕТ СН'!$F$5-'СЕТ СН'!$F$21</f>
        <v>3780.4672714899998</v>
      </c>
      <c r="G18" s="36">
        <f>SUMIFS(СВЦЭМ!$D$39:$D$758,СВЦЭМ!$A$39:$A$758,$A18,СВЦЭМ!$B$39:$B$758,G$11)+'СЕТ СН'!$F$11+СВЦЭМ!$D$10+'СЕТ СН'!$F$5-'СЕТ СН'!$F$21</f>
        <v>3753.3289518800002</v>
      </c>
      <c r="H18" s="36">
        <f>SUMIFS(СВЦЭМ!$D$39:$D$758,СВЦЭМ!$A$39:$A$758,$A18,СВЦЭМ!$B$39:$B$758,H$11)+'СЕТ СН'!$F$11+СВЦЭМ!$D$10+'СЕТ СН'!$F$5-'СЕТ СН'!$F$21</f>
        <v>3695.91783639</v>
      </c>
      <c r="I18" s="36">
        <f>SUMIFS(СВЦЭМ!$D$39:$D$758,СВЦЭМ!$A$39:$A$758,$A18,СВЦЭМ!$B$39:$B$758,I$11)+'СЕТ СН'!$F$11+СВЦЭМ!$D$10+'СЕТ СН'!$F$5-'СЕТ СН'!$F$21</f>
        <v>3653.2035775900004</v>
      </c>
      <c r="J18" s="36">
        <f>SUMIFS(СВЦЭМ!$D$39:$D$758,СВЦЭМ!$A$39:$A$758,$A18,СВЦЭМ!$B$39:$B$758,J$11)+'СЕТ СН'!$F$11+СВЦЭМ!$D$10+'СЕТ СН'!$F$5-'СЕТ СН'!$F$21</f>
        <v>3609.1267083499997</v>
      </c>
      <c r="K18" s="36">
        <f>SUMIFS(СВЦЭМ!$D$39:$D$758,СВЦЭМ!$A$39:$A$758,$A18,СВЦЭМ!$B$39:$B$758,K$11)+'СЕТ СН'!$F$11+СВЦЭМ!$D$10+'СЕТ СН'!$F$5-'СЕТ СН'!$F$21</f>
        <v>3550.9918817899998</v>
      </c>
      <c r="L18" s="36">
        <f>SUMIFS(СВЦЭМ!$D$39:$D$758,СВЦЭМ!$A$39:$A$758,$A18,СВЦЭМ!$B$39:$B$758,L$11)+'СЕТ СН'!$F$11+СВЦЭМ!$D$10+'СЕТ СН'!$F$5-'СЕТ СН'!$F$21</f>
        <v>3538.692607</v>
      </c>
      <c r="M18" s="36">
        <f>SUMIFS(СВЦЭМ!$D$39:$D$758,СВЦЭМ!$A$39:$A$758,$A18,СВЦЭМ!$B$39:$B$758,M$11)+'СЕТ СН'!$F$11+СВЦЭМ!$D$10+'СЕТ СН'!$F$5-'СЕТ СН'!$F$21</f>
        <v>3550.9129804300001</v>
      </c>
      <c r="N18" s="36">
        <f>SUMIFS(СВЦЭМ!$D$39:$D$758,СВЦЭМ!$A$39:$A$758,$A18,СВЦЭМ!$B$39:$B$758,N$11)+'СЕТ СН'!$F$11+СВЦЭМ!$D$10+'СЕТ СН'!$F$5-'СЕТ СН'!$F$21</f>
        <v>3567.1788692800001</v>
      </c>
      <c r="O18" s="36">
        <f>SUMIFS(СВЦЭМ!$D$39:$D$758,СВЦЭМ!$A$39:$A$758,$A18,СВЦЭМ!$B$39:$B$758,O$11)+'СЕТ СН'!$F$11+СВЦЭМ!$D$10+'СЕТ СН'!$F$5-'СЕТ СН'!$F$21</f>
        <v>3557.2600225000001</v>
      </c>
      <c r="P18" s="36">
        <f>SUMIFS(СВЦЭМ!$D$39:$D$758,СВЦЭМ!$A$39:$A$758,$A18,СВЦЭМ!$B$39:$B$758,P$11)+'СЕТ СН'!$F$11+СВЦЭМ!$D$10+'СЕТ СН'!$F$5-'СЕТ СН'!$F$21</f>
        <v>3576.6820619299997</v>
      </c>
      <c r="Q18" s="36">
        <f>SUMIFS(СВЦЭМ!$D$39:$D$758,СВЦЭМ!$A$39:$A$758,$A18,СВЦЭМ!$B$39:$B$758,Q$11)+'СЕТ СН'!$F$11+СВЦЭМ!$D$10+'СЕТ СН'!$F$5-'СЕТ СН'!$F$21</f>
        <v>3588.0984420499999</v>
      </c>
      <c r="R18" s="36">
        <f>SUMIFS(СВЦЭМ!$D$39:$D$758,СВЦЭМ!$A$39:$A$758,$A18,СВЦЭМ!$B$39:$B$758,R$11)+'СЕТ СН'!$F$11+СВЦЭМ!$D$10+'СЕТ СН'!$F$5-'СЕТ СН'!$F$21</f>
        <v>3579.10795663</v>
      </c>
      <c r="S18" s="36">
        <f>SUMIFS(СВЦЭМ!$D$39:$D$758,СВЦЭМ!$A$39:$A$758,$A18,СВЦЭМ!$B$39:$B$758,S$11)+'СЕТ СН'!$F$11+СВЦЭМ!$D$10+'СЕТ СН'!$F$5-'СЕТ СН'!$F$21</f>
        <v>3564.7561996100003</v>
      </c>
      <c r="T18" s="36">
        <f>SUMIFS(СВЦЭМ!$D$39:$D$758,СВЦЭМ!$A$39:$A$758,$A18,СВЦЭМ!$B$39:$B$758,T$11)+'СЕТ СН'!$F$11+СВЦЭМ!$D$10+'СЕТ СН'!$F$5-'СЕТ СН'!$F$21</f>
        <v>3528.1028476399997</v>
      </c>
      <c r="U18" s="36">
        <f>SUMIFS(СВЦЭМ!$D$39:$D$758,СВЦЭМ!$A$39:$A$758,$A18,СВЦЭМ!$B$39:$B$758,U$11)+'СЕТ СН'!$F$11+СВЦЭМ!$D$10+'СЕТ СН'!$F$5-'СЕТ СН'!$F$21</f>
        <v>3541.8414027399999</v>
      </c>
      <c r="V18" s="36">
        <f>SUMIFS(СВЦЭМ!$D$39:$D$758,СВЦЭМ!$A$39:$A$758,$A18,СВЦЭМ!$B$39:$B$758,V$11)+'СЕТ СН'!$F$11+СВЦЭМ!$D$10+'СЕТ СН'!$F$5-'СЕТ СН'!$F$21</f>
        <v>3566.28088781</v>
      </c>
      <c r="W18" s="36">
        <f>SUMIFS(СВЦЭМ!$D$39:$D$758,СВЦЭМ!$A$39:$A$758,$A18,СВЦЭМ!$B$39:$B$758,W$11)+'СЕТ СН'!$F$11+СВЦЭМ!$D$10+'СЕТ СН'!$F$5-'СЕТ СН'!$F$21</f>
        <v>3600.6478237900001</v>
      </c>
      <c r="X18" s="36">
        <f>SUMIFS(СВЦЭМ!$D$39:$D$758,СВЦЭМ!$A$39:$A$758,$A18,СВЦЭМ!$B$39:$B$758,X$11)+'СЕТ СН'!$F$11+СВЦЭМ!$D$10+'СЕТ СН'!$F$5-'СЕТ СН'!$F$21</f>
        <v>3630.77573798</v>
      </c>
      <c r="Y18" s="36">
        <f>SUMIFS(СВЦЭМ!$D$39:$D$758,СВЦЭМ!$A$39:$A$758,$A18,СВЦЭМ!$B$39:$B$758,Y$11)+'СЕТ СН'!$F$11+СВЦЭМ!$D$10+'СЕТ СН'!$F$5-'СЕТ СН'!$F$21</f>
        <v>3660.4514227600002</v>
      </c>
    </row>
    <row r="19" spans="1:25" ht="15.75" x14ac:dyDescent="0.2">
      <c r="A19" s="35">
        <f t="shared" si="0"/>
        <v>45604</v>
      </c>
      <c r="B19" s="36">
        <f>SUMIFS(СВЦЭМ!$D$39:$D$758,СВЦЭМ!$A$39:$A$758,$A19,СВЦЭМ!$B$39:$B$758,B$11)+'СЕТ СН'!$F$11+СВЦЭМ!$D$10+'СЕТ СН'!$F$5-'СЕТ СН'!$F$21</f>
        <v>3659.5596624600003</v>
      </c>
      <c r="C19" s="36">
        <f>SUMIFS(СВЦЭМ!$D$39:$D$758,СВЦЭМ!$A$39:$A$758,$A19,СВЦЭМ!$B$39:$B$758,C$11)+'СЕТ СН'!$F$11+СВЦЭМ!$D$10+'СЕТ СН'!$F$5-'СЕТ СН'!$F$21</f>
        <v>3739.0802362700001</v>
      </c>
      <c r="D19" s="36">
        <f>SUMIFS(СВЦЭМ!$D$39:$D$758,СВЦЭМ!$A$39:$A$758,$A19,СВЦЭМ!$B$39:$B$758,D$11)+'СЕТ СН'!$F$11+СВЦЭМ!$D$10+'СЕТ СН'!$F$5-'СЕТ СН'!$F$21</f>
        <v>3793.7157698199999</v>
      </c>
      <c r="E19" s="36">
        <f>SUMIFS(СВЦЭМ!$D$39:$D$758,СВЦЭМ!$A$39:$A$758,$A19,СВЦЭМ!$B$39:$B$758,E$11)+'СЕТ СН'!$F$11+СВЦЭМ!$D$10+'СЕТ СН'!$F$5-'СЕТ СН'!$F$21</f>
        <v>3803.0365775099999</v>
      </c>
      <c r="F19" s="36">
        <f>SUMIFS(СВЦЭМ!$D$39:$D$758,СВЦЭМ!$A$39:$A$758,$A19,СВЦЭМ!$B$39:$B$758,F$11)+'СЕТ СН'!$F$11+СВЦЭМ!$D$10+'СЕТ СН'!$F$5-'СЕТ СН'!$F$21</f>
        <v>3789.7052780100003</v>
      </c>
      <c r="G19" s="36">
        <f>SUMIFS(СВЦЭМ!$D$39:$D$758,СВЦЭМ!$A$39:$A$758,$A19,СВЦЭМ!$B$39:$B$758,G$11)+'СЕТ СН'!$F$11+СВЦЭМ!$D$10+'СЕТ СН'!$F$5-'СЕТ СН'!$F$21</f>
        <v>3769.1078199499998</v>
      </c>
      <c r="H19" s="36">
        <f>SUMIFS(СВЦЭМ!$D$39:$D$758,СВЦЭМ!$A$39:$A$758,$A19,СВЦЭМ!$B$39:$B$758,H$11)+'СЕТ СН'!$F$11+СВЦЭМ!$D$10+'СЕТ СН'!$F$5-'СЕТ СН'!$F$21</f>
        <v>3763.8065868100002</v>
      </c>
      <c r="I19" s="36">
        <f>SUMIFS(СВЦЭМ!$D$39:$D$758,СВЦЭМ!$A$39:$A$758,$A19,СВЦЭМ!$B$39:$B$758,I$11)+'СЕТ СН'!$F$11+СВЦЭМ!$D$10+'СЕТ СН'!$F$5-'СЕТ СН'!$F$21</f>
        <v>3683.0180864499998</v>
      </c>
      <c r="J19" s="36">
        <f>SUMIFS(СВЦЭМ!$D$39:$D$758,СВЦЭМ!$A$39:$A$758,$A19,СВЦЭМ!$B$39:$B$758,J$11)+'СЕТ СН'!$F$11+СВЦЭМ!$D$10+'СЕТ СН'!$F$5-'СЕТ СН'!$F$21</f>
        <v>3632.5569566599997</v>
      </c>
      <c r="K19" s="36">
        <f>SUMIFS(СВЦЭМ!$D$39:$D$758,СВЦЭМ!$A$39:$A$758,$A19,СВЦЭМ!$B$39:$B$758,K$11)+'СЕТ СН'!$F$11+СВЦЭМ!$D$10+'СЕТ СН'!$F$5-'СЕТ СН'!$F$21</f>
        <v>3543.53204878</v>
      </c>
      <c r="L19" s="36">
        <f>SUMIFS(СВЦЭМ!$D$39:$D$758,СВЦЭМ!$A$39:$A$758,$A19,СВЦЭМ!$B$39:$B$758,L$11)+'СЕТ СН'!$F$11+СВЦЭМ!$D$10+'СЕТ СН'!$F$5-'СЕТ СН'!$F$21</f>
        <v>3535.1253812499999</v>
      </c>
      <c r="M19" s="36">
        <f>SUMIFS(СВЦЭМ!$D$39:$D$758,СВЦЭМ!$A$39:$A$758,$A19,СВЦЭМ!$B$39:$B$758,M$11)+'СЕТ СН'!$F$11+СВЦЭМ!$D$10+'СЕТ СН'!$F$5-'СЕТ СН'!$F$21</f>
        <v>3548.0492685999998</v>
      </c>
      <c r="N19" s="36">
        <f>SUMIFS(СВЦЭМ!$D$39:$D$758,СВЦЭМ!$A$39:$A$758,$A19,СВЦЭМ!$B$39:$B$758,N$11)+'СЕТ СН'!$F$11+СВЦЭМ!$D$10+'СЕТ СН'!$F$5-'СЕТ СН'!$F$21</f>
        <v>3572.6453713400001</v>
      </c>
      <c r="O19" s="36">
        <f>SUMIFS(СВЦЭМ!$D$39:$D$758,СВЦЭМ!$A$39:$A$758,$A19,СВЦЭМ!$B$39:$B$758,O$11)+'СЕТ СН'!$F$11+СВЦЭМ!$D$10+'СЕТ СН'!$F$5-'СЕТ СН'!$F$21</f>
        <v>3559.64218557</v>
      </c>
      <c r="P19" s="36">
        <f>SUMIFS(СВЦЭМ!$D$39:$D$758,СВЦЭМ!$A$39:$A$758,$A19,СВЦЭМ!$B$39:$B$758,P$11)+'СЕТ СН'!$F$11+СВЦЭМ!$D$10+'СЕТ СН'!$F$5-'СЕТ СН'!$F$21</f>
        <v>3574.4099120299998</v>
      </c>
      <c r="Q19" s="36">
        <f>SUMIFS(СВЦЭМ!$D$39:$D$758,СВЦЭМ!$A$39:$A$758,$A19,СВЦЭМ!$B$39:$B$758,Q$11)+'СЕТ СН'!$F$11+СВЦЭМ!$D$10+'СЕТ СН'!$F$5-'СЕТ СН'!$F$21</f>
        <v>3609.5090115200001</v>
      </c>
      <c r="R19" s="36">
        <f>SUMIFS(СВЦЭМ!$D$39:$D$758,СВЦЭМ!$A$39:$A$758,$A19,СВЦЭМ!$B$39:$B$758,R$11)+'СЕТ СН'!$F$11+СВЦЭМ!$D$10+'СЕТ СН'!$F$5-'СЕТ СН'!$F$21</f>
        <v>3602.4029060900002</v>
      </c>
      <c r="S19" s="36">
        <f>SUMIFS(СВЦЭМ!$D$39:$D$758,СВЦЭМ!$A$39:$A$758,$A19,СВЦЭМ!$B$39:$B$758,S$11)+'СЕТ СН'!$F$11+СВЦЭМ!$D$10+'СЕТ СН'!$F$5-'СЕТ СН'!$F$21</f>
        <v>3629.1462142999999</v>
      </c>
      <c r="T19" s="36">
        <f>SUMIFS(СВЦЭМ!$D$39:$D$758,СВЦЭМ!$A$39:$A$758,$A19,СВЦЭМ!$B$39:$B$758,T$11)+'СЕТ СН'!$F$11+СВЦЭМ!$D$10+'СЕТ СН'!$F$5-'СЕТ СН'!$F$21</f>
        <v>3563.4786152500001</v>
      </c>
      <c r="U19" s="36">
        <f>SUMIFS(СВЦЭМ!$D$39:$D$758,СВЦЭМ!$A$39:$A$758,$A19,СВЦЭМ!$B$39:$B$758,U$11)+'СЕТ СН'!$F$11+СВЦЭМ!$D$10+'СЕТ СН'!$F$5-'СЕТ СН'!$F$21</f>
        <v>3577.95144686</v>
      </c>
      <c r="V19" s="36">
        <f>SUMIFS(СВЦЭМ!$D$39:$D$758,СВЦЭМ!$A$39:$A$758,$A19,СВЦЭМ!$B$39:$B$758,V$11)+'СЕТ СН'!$F$11+СВЦЭМ!$D$10+'СЕТ СН'!$F$5-'СЕТ СН'!$F$21</f>
        <v>3606.5204488500003</v>
      </c>
      <c r="W19" s="36">
        <f>SUMIFS(СВЦЭМ!$D$39:$D$758,СВЦЭМ!$A$39:$A$758,$A19,СВЦЭМ!$B$39:$B$758,W$11)+'СЕТ СН'!$F$11+СВЦЭМ!$D$10+'СЕТ СН'!$F$5-'СЕТ СН'!$F$21</f>
        <v>3627.76622314</v>
      </c>
      <c r="X19" s="36">
        <f>SUMIFS(СВЦЭМ!$D$39:$D$758,СВЦЭМ!$A$39:$A$758,$A19,СВЦЭМ!$B$39:$B$758,X$11)+'СЕТ СН'!$F$11+СВЦЭМ!$D$10+'СЕТ СН'!$F$5-'СЕТ СН'!$F$21</f>
        <v>3640.2741576799999</v>
      </c>
      <c r="Y19" s="36">
        <f>SUMIFS(СВЦЭМ!$D$39:$D$758,СВЦЭМ!$A$39:$A$758,$A19,СВЦЭМ!$B$39:$B$758,Y$11)+'СЕТ СН'!$F$11+СВЦЭМ!$D$10+'СЕТ СН'!$F$5-'СЕТ СН'!$F$21</f>
        <v>3681.7425371700001</v>
      </c>
    </row>
    <row r="20" spans="1:25" ht="15.75" x14ac:dyDescent="0.2">
      <c r="A20" s="35">
        <f t="shared" si="0"/>
        <v>45605</v>
      </c>
      <c r="B20" s="36">
        <f>SUMIFS(СВЦЭМ!$D$39:$D$758,СВЦЭМ!$A$39:$A$758,$A20,СВЦЭМ!$B$39:$B$758,B$11)+'СЕТ СН'!$F$11+СВЦЭМ!$D$10+'СЕТ СН'!$F$5-'СЕТ СН'!$F$21</f>
        <v>3683.7942508000001</v>
      </c>
      <c r="C20" s="36">
        <f>SUMIFS(СВЦЭМ!$D$39:$D$758,СВЦЭМ!$A$39:$A$758,$A20,СВЦЭМ!$B$39:$B$758,C$11)+'СЕТ СН'!$F$11+СВЦЭМ!$D$10+'СЕТ СН'!$F$5-'СЕТ СН'!$F$21</f>
        <v>3789.1019473400002</v>
      </c>
      <c r="D20" s="36">
        <f>SUMIFS(СВЦЭМ!$D$39:$D$758,СВЦЭМ!$A$39:$A$758,$A20,СВЦЭМ!$B$39:$B$758,D$11)+'СЕТ СН'!$F$11+СВЦЭМ!$D$10+'СЕТ СН'!$F$5-'СЕТ СН'!$F$21</f>
        <v>3876.0193685900003</v>
      </c>
      <c r="E20" s="36">
        <f>SUMIFS(СВЦЭМ!$D$39:$D$758,СВЦЭМ!$A$39:$A$758,$A20,СВЦЭМ!$B$39:$B$758,E$11)+'СЕТ СН'!$F$11+СВЦЭМ!$D$10+'СЕТ СН'!$F$5-'СЕТ СН'!$F$21</f>
        <v>3916.01008318</v>
      </c>
      <c r="F20" s="36">
        <f>SUMIFS(СВЦЭМ!$D$39:$D$758,СВЦЭМ!$A$39:$A$758,$A20,СВЦЭМ!$B$39:$B$758,F$11)+'СЕТ СН'!$F$11+СВЦЭМ!$D$10+'СЕТ СН'!$F$5-'СЕТ СН'!$F$21</f>
        <v>3912.5856597500001</v>
      </c>
      <c r="G20" s="36">
        <f>SUMIFS(СВЦЭМ!$D$39:$D$758,СВЦЭМ!$A$39:$A$758,$A20,СВЦЭМ!$B$39:$B$758,G$11)+'СЕТ СН'!$F$11+СВЦЭМ!$D$10+'СЕТ СН'!$F$5-'СЕТ СН'!$F$21</f>
        <v>3912.6272487599999</v>
      </c>
      <c r="H20" s="36">
        <f>SUMIFS(СВЦЭМ!$D$39:$D$758,СВЦЭМ!$A$39:$A$758,$A20,СВЦЭМ!$B$39:$B$758,H$11)+'СЕТ СН'!$F$11+СВЦЭМ!$D$10+'СЕТ СН'!$F$5-'СЕТ СН'!$F$21</f>
        <v>3888.36330193</v>
      </c>
      <c r="I20" s="36">
        <f>SUMIFS(СВЦЭМ!$D$39:$D$758,СВЦЭМ!$A$39:$A$758,$A20,СВЦЭМ!$B$39:$B$758,I$11)+'СЕТ СН'!$F$11+СВЦЭМ!$D$10+'СЕТ СН'!$F$5-'СЕТ СН'!$F$21</f>
        <v>3855.0898379600003</v>
      </c>
      <c r="J20" s="36">
        <f>SUMIFS(СВЦЭМ!$D$39:$D$758,СВЦЭМ!$A$39:$A$758,$A20,СВЦЭМ!$B$39:$B$758,J$11)+'СЕТ СН'!$F$11+СВЦЭМ!$D$10+'СЕТ СН'!$F$5-'СЕТ СН'!$F$21</f>
        <v>3791.5799365800003</v>
      </c>
      <c r="K20" s="36">
        <f>SUMIFS(СВЦЭМ!$D$39:$D$758,СВЦЭМ!$A$39:$A$758,$A20,СВЦЭМ!$B$39:$B$758,K$11)+'СЕТ СН'!$F$11+СВЦЭМ!$D$10+'СЕТ СН'!$F$5-'СЕТ СН'!$F$21</f>
        <v>3688.6634591100001</v>
      </c>
      <c r="L20" s="36">
        <f>SUMIFS(СВЦЭМ!$D$39:$D$758,СВЦЭМ!$A$39:$A$758,$A20,СВЦЭМ!$B$39:$B$758,L$11)+'СЕТ СН'!$F$11+СВЦЭМ!$D$10+'СЕТ СН'!$F$5-'СЕТ СН'!$F$21</f>
        <v>3655.3134992499999</v>
      </c>
      <c r="M20" s="36">
        <f>SUMIFS(СВЦЭМ!$D$39:$D$758,СВЦЭМ!$A$39:$A$758,$A20,СВЦЭМ!$B$39:$B$758,M$11)+'СЕТ СН'!$F$11+СВЦЭМ!$D$10+'СЕТ СН'!$F$5-'СЕТ СН'!$F$21</f>
        <v>3658.63207547</v>
      </c>
      <c r="N20" s="36">
        <f>SUMIFS(СВЦЭМ!$D$39:$D$758,СВЦЭМ!$A$39:$A$758,$A20,СВЦЭМ!$B$39:$B$758,N$11)+'СЕТ СН'!$F$11+СВЦЭМ!$D$10+'СЕТ СН'!$F$5-'СЕТ СН'!$F$21</f>
        <v>3676.0541914599999</v>
      </c>
      <c r="O20" s="36">
        <f>SUMIFS(СВЦЭМ!$D$39:$D$758,СВЦЭМ!$A$39:$A$758,$A20,СВЦЭМ!$B$39:$B$758,O$11)+'СЕТ СН'!$F$11+СВЦЭМ!$D$10+'СЕТ СН'!$F$5-'СЕТ СН'!$F$21</f>
        <v>3683.23270662</v>
      </c>
      <c r="P20" s="36">
        <f>SUMIFS(СВЦЭМ!$D$39:$D$758,СВЦЭМ!$A$39:$A$758,$A20,СВЦЭМ!$B$39:$B$758,P$11)+'СЕТ СН'!$F$11+СВЦЭМ!$D$10+'СЕТ СН'!$F$5-'СЕТ СН'!$F$21</f>
        <v>3687.4726790700001</v>
      </c>
      <c r="Q20" s="36">
        <f>SUMIFS(СВЦЭМ!$D$39:$D$758,СВЦЭМ!$A$39:$A$758,$A20,СВЦЭМ!$B$39:$B$758,Q$11)+'СЕТ СН'!$F$11+СВЦЭМ!$D$10+'СЕТ СН'!$F$5-'СЕТ СН'!$F$21</f>
        <v>3707.6124675199999</v>
      </c>
      <c r="R20" s="36">
        <f>SUMIFS(СВЦЭМ!$D$39:$D$758,СВЦЭМ!$A$39:$A$758,$A20,СВЦЭМ!$B$39:$B$758,R$11)+'СЕТ СН'!$F$11+СВЦЭМ!$D$10+'СЕТ СН'!$F$5-'СЕТ СН'!$F$21</f>
        <v>3695.4508469000002</v>
      </c>
      <c r="S20" s="36">
        <f>SUMIFS(СВЦЭМ!$D$39:$D$758,СВЦЭМ!$A$39:$A$758,$A20,СВЦЭМ!$B$39:$B$758,S$11)+'СЕТ СН'!$F$11+СВЦЭМ!$D$10+'СЕТ СН'!$F$5-'СЕТ СН'!$F$21</f>
        <v>3691.9653586200002</v>
      </c>
      <c r="T20" s="36">
        <f>SUMIFS(СВЦЭМ!$D$39:$D$758,СВЦЭМ!$A$39:$A$758,$A20,СВЦЭМ!$B$39:$B$758,T$11)+'СЕТ СН'!$F$11+СВЦЭМ!$D$10+'СЕТ СН'!$F$5-'СЕТ СН'!$F$21</f>
        <v>3638.0156515400004</v>
      </c>
      <c r="U20" s="36">
        <f>SUMIFS(СВЦЭМ!$D$39:$D$758,СВЦЭМ!$A$39:$A$758,$A20,СВЦЭМ!$B$39:$B$758,U$11)+'СЕТ СН'!$F$11+СВЦЭМ!$D$10+'СЕТ СН'!$F$5-'СЕТ СН'!$F$21</f>
        <v>3639.0635129500001</v>
      </c>
      <c r="V20" s="36">
        <f>SUMIFS(СВЦЭМ!$D$39:$D$758,СВЦЭМ!$A$39:$A$758,$A20,СВЦЭМ!$B$39:$B$758,V$11)+'СЕТ СН'!$F$11+СВЦЭМ!$D$10+'СЕТ СН'!$F$5-'СЕТ СН'!$F$21</f>
        <v>3657.70379602</v>
      </c>
      <c r="W20" s="36">
        <f>SUMIFS(СВЦЭМ!$D$39:$D$758,СВЦЭМ!$A$39:$A$758,$A20,СВЦЭМ!$B$39:$B$758,W$11)+'СЕТ СН'!$F$11+СВЦЭМ!$D$10+'СЕТ СН'!$F$5-'СЕТ СН'!$F$21</f>
        <v>3670.49242628</v>
      </c>
      <c r="X20" s="36">
        <f>SUMIFS(СВЦЭМ!$D$39:$D$758,СВЦЭМ!$A$39:$A$758,$A20,СВЦЭМ!$B$39:$B$758,X$11)+'СЕТ СН'!$F$11+СВЦЭМ!$D$10+'СЕТ СН'!$F$5-'СЕТ СН'!$F$21</f>
        <v>3763.0264041199998</v>
      </c>
      <c r="Y20" s="36">
        <f>SUMIFS(СВЦЭМ!$D$39:$D$758,СВЦЭМ!$A$39:$A$758,$A20,СВЦЭМ!$B$39:$B$758,Y$11)+'СЕТ СН'!$F$11+СВЦЭМ!$D$10+'СЕТ СН'!$F$5-'СЕТ СН'!$F$21</f>
        <v>3804.1571677299999</v>
      </c>
    </row>
    <row r="21" spans="1:25" ht="15.75" x14ac:dyDescent="0.2">
      <c r="A21" s="35">
        <f t="shared" si="0"/>
        <v>45606</v>
      </c>
      <c r="B21" s="36">
        <f>SUMIFS(СВЦЭМ!$D$39:$D$758,СВЦЭМ!$A$39:$A$758,$A21,СВЦЭМ!$B$39:$B$758,B$11)+'СЕТ СН'!$F$11+СВЦЭМ!$D$10+'СЕТ СН'!$F$5-'СЕТ СН'!$F$21</f>
        <v>3710.86068252</v>
      </c>
      <c r="C21" s="36">
        <f>SUMIFS(СВЦЭМ!$D$39:$D$758,СВЦЭМ!$A$39:$A$758,$A21,СВЦЭМ!$B$39:$B$758,C$11)+'СЕТ СН'!$F$11+СВЦЭМ!$D$10+'СЕТ СН'!$F$5-'СЕТ СН'!$F$21</f>
        <v>3750.0649911700002</v>
      </c>
      <c r="D21" s="36">
        <f>SUMIFS(СВЦЭМ!$D$39:$D$758,СВЦЭМ!$A$39:$A$758,$A21,СВЦЭМ!$B$39:$B$758,D$11)+'СЕТ СН'!$F$11+СВЦЭМ!$D$10+'СЕТ СН'!$F$5-'СЕТ СН'!$F$21</f>
        <v>3772.08611578</v>
      </c>
      <c r="E21" s="36">
        <f>SUMIFS(СВЦЭМ!$D$39:$D$758,СВЦЭМ!$A$39:$A$758,$A21,СВЦЭМ!$B$39:$B$758,E$11)+'СЕТ СН'!$F$11+СВЦЭМ!$D$10+'СЕТ СН'!$F$5-'СЕТ СН'!$F$21</f>
        <v>3766.12515631</v>
      </c>
      <c r="F21" s="36">
        <f>SUMIFS(СВЦЭМ!$D$39:$D$758,СВЦЭМ!$A$39:$A$758,$A21,СВЦЭМ!$B$39:$B$758,F$11)+'СЕТ СН'!$F$11+СВЦЭМ!$D$10+'СЕТ СН'!$F$5-'СЕТ СН'!$F$21</f>
        <v>3746.4108723199997</v>
      </c>
      <c r="G21" s="36">
        <f>SUMIFS(СВЦЭМ!$D$39:$D$758,СВЦЭМ!$A$39:$A$758,$A21,СВЦЭМ!$B$39:$B$758,G$11)+'СЕТ СН'!$F$11+СВЦЭМ!$D$10+'СЕТ СН'!$F$5-'СЕТ СН'!$F$21</f>
        <v>3729.8593030900001</v>
      </c>
      <c r="H21" s="36">
        <f>SUMIFS(СВЦЭМ!$D$39:$D$758,СВЦЭМ!$A$39:$A$758,$A21,СВЦЭМ!$B$39:$B$758,H$11)+'СЕТ СН'!$F$11+СВЦЭМ!$D$10+'СЕТ СН'!$F$5-'СЕТ СН'!$F$21</f>
        <v>3770.3417215600002</v>
      </c>
      <c r="I21" s="36">
        <f>SUMIFS(СВЦЭМ!$D$39:$D$758,СВЦЭМ!$A$39:$A$758,$A21,СВЦЭМ!$B$39:$B$758,I$11)+'СЕТ СН'!$F$11+СВЦЭМ!$D$10+'СЕТ СН'!$F$5-'СЕТ СН'!$F$21</f>
        <v>3782.99023145</v>
      </c>
      <c r="J21" s="36">
        <f>SUMIFS(СВЦЭМ!$D$39:$D$758,СВЦЭМ!$A$39:$A$758,$A21,СВЦЭМ!$B$39:$B$758,J$11)+'СЕТ СН'!$F$11+СВЦЭМ!$D$10+'СЕТ СН'!$F$5-'СЕТ СН'!$F$21</f>
        <v>3720.6726761800001</v>
      </c>
      <c r="K21" s="36">
        <f>SUMIFS(СВЦЭМ!$D$39:$D$758,СВЦЭМ!$A$39:$A$758,$A21,СВЦЭМ!$B$39:$B$758,K$11)+'СЕТ СН'!$F$11+СВЦЭМ!$D$10+'СЕТ СН'!$F$5-'СЕТ СН'!$F$21</f>
        <v>3637.5944530900001</v>
      </c>
      <c r="L21" s="36">
        <f>SUMIFS(СВЦЭМ!$D$39:$D$758,СВЦЭМ!$A$39:$A$758,$A21,СВЦЭМ!$B$39:$B$758,L$11)+'СЕТ СН'!$F$11+СВЦЭМ!$D$10+'СЕТ СН'!$F$5-'СЕТ СН'!$F$21</f>
        <v>3601.1545433299998</v>
      </c>
      <c r="M21" s="36">
        <f>SUMIFS(СВЦЭМ!$D$39:$D$758,СВЦЭМ!$A$39:$A$758,$A21,СВЦЭМ!$B$39:$B$758,M$11)+'СЕТ СН'!$F$11+СВЦЭМ!$D$10+'СЕТ СН'!$F$5-'СЕТ СН'!$F$21</f>
        <v>3604.2222644600001</v>
      </c>
      <c r="N21" s="36">
        <f>SUMIFS(СВЦЭМ!$D$39:$D$758,СВЦЭМ!$A$39:$A$758,$A21,СВЦЭМ!$B$39:$B$758,N$11)+'СЕТ СН'!$F$11+СВЦЭМ!$D$10+'СЕТ СН'!$F$5-'СЕТ СН'!$F$21</f>
        <v>3620.3592565099998</v>
      </c>
      <c r="O21" s="36">
        <f>SUMIFS(СВЦЭМ!$D$39:$D$758,СВЦЭМ!$A$39:$A$758,$A21,СВЦЭМ!$B$39:$B$758,O$11)+'СЕТ СН'!$F$11+СВЦЭМ!$D$10+'СЕТ СН'!$F$5-'СЕТ СН'!$F$21</f>
        <v>3630.3923504700001</v>
      </c>
      <c r="P21" s="36">
        <f>SUMIFS(СВЦЭМ!$D$39:$D$758,СВЦЭМ!$A$39:$A$758,$A21,СВЦЭМ!$B$39:$B$758,P$11)+'СЕТ СН'!$F$11+СВЦЭМ!$D$10+'СЕТ СН'!$F$5-'СЕТ СН'!$F$21</f>
        <v>3637.42995522</v>
      </c>
      <c r="Q21" s="36">
        <f>SUMIFS(СВЦЭМ!$D$39:$D$758,СВЦЭМ!$A$39:$A$758,$A21,СВЦЭМ!$B$39:$B$758,Q$11)+'СЕТ СН'!$F$11+СВЦЭМ!$D$10+'СЕТ СН'!$F$5-'СЕТ СН'!$F$21</f>
        <v>3640.2219433600003</v>
      </c>
      <c r="R21" s="36">
        <f>SUMIFS(СВЦЭМ!$D$39:$D$758,СВЦЭМ!$A$39:$A$758,$A21,СВЦЭМ!$B$39:$B$758,R$11)+'СЕТ СН'!$F$11+СВЦЭМ!$D$10+'СЕТ СН'!$F$5-'СЕТ СН'!$F$21</f>
        <v>3632.6077608699998</v>
      </c>
      <c r="S21" s="36">
        <f>SUMIFS(СВЦЭМ!$D$39:$D$758,СВЦЭМ!$A$39:$A$758,$A21,СВЦЭМ!$B$39:$B$758,S$11)+'СЕТ СН'!$F$11+СВЦЭМ!$D$10+'СЕТ СН'!$F$5-'СЕТ СН'!$F$21</f>
        <v>3614.7666168300002</v>
      </c>
      <c r="T21" s="36">
        <f>SUMIFS(СВЦЭМ!$D$39:$D$758,СВЦЭМ!$A$39:$A$758,$A21,СВЦЭМ!$B$39:$B$758,T$11)+'СЕТ СН'!$F$11+СВЦЭМ!$D$10+'СЕТ СН'!$F$5-'СЕТ СН'!$F$21</f>
        <v>3572.5437240299998</v>
      </c>
      <c r="U21" s="36">
        <f>SUMIFS(СВЦЭМ!$D$39:$D$758,СВЦЭМ!$A$39:$A$758,$A21,СВЦЭМ!$B$39:$B$758,U$11)+'СЕТ СН'!$F$11+СВЦЭМ!$D$10+'СЕТ СН'!$F$5-'СЕТ СН'!$F$21</f>
        <v>3583.0466459600002</v>
      </c>
      <c r="V21" s="36">
        <f>SUMIFS(СВЦЭМ!$D$39:$D$758,СВЦЭМ!$A$39:$A$758,$A21,СВЦЭМ!$B$39:$B$758,V$11)+'СЕТ СН'!$F$11+СВЦЭМ!$D$10+'СЕТ СН'!$F$5-'СЕТ СН'!$F$21</f>
        <v>3592.7778036999998</v>
      </c>
      <c r="W21" s="36">
        <f>SUMIFS(СВЦЭМ!$D$39:$D$758,СВЦЭМ!$A$39:$A$758,$A21,СВЦЭМ!$B$39:$B$758,W$11)+'СЕТ СН'!$F$11+СВЦЭМ!$D$10+'СЕТ СН'!$F$5-'СЕТ СН'!$F$21</f>
        <v>3604.91515901</v>
      </c>
      <c r="X21" s="36">
        <f>SUMIFS(СВЦЭМ!$D$39:$D$758,СВЦЭМ!$A$39:$A$758,$A21,СВЦЭМ!$B$39:$B$758,X$11)+'СЕТ СН'!$F$11+СВЦЭМ!$D$10+'СЕТ СН'!$F$5-'СЕТ СН'!$F$21</f>
        <v>3643.4993319599998</v>
      </c>
      <c r="Y21" s="36">
        <f>SUMIFS(СВЦЭМ!$D$39:$D$758,СВЦЭМ!$A$39:$A$758,$A21,СВЦЭМ!$B$39:$B$758,Y$11)+'СЕТ СН'!$F$11+СВЦЭМ!$D$10+'СЕТ СН'!$F$5-'СЕТ СН'!$F$21</f>
        <v>3663.2411399100001</v>
      </c>
    </row>
    <row r="22" spans="1:25" ht="15.75" x14ac:dyDescent="0.2">
      <c r="A22" s="35">
        <f t="shared" si="0"/>
        <v>45607</v>
      </c>
      <c r="B22" s="36">
        <f>SUMIFS(СВЦЭМ!$D$39:$D$758,СВЦЭМ!$A$39:$A$758,$A22,СВЦЭМ!$B$39:$B$758,B$11)+'СЕТ СН'!$F$11+СВЦЭМ!$D$10+'СЕТ СН'!$F$5-'СЕТ СН'!$F$21</f>
        <v>3744.80637604</v>
      </c>
      <c r="C22" s="36">
        <f>SUMIFS(СВЦЭМ!$D$39:$D$758,СВЦЭМ!$A$39:$A$758,$A22,СВЦЭМ!$B$39:$B$758,C$11)+'СЕТ СН'!$F$11+СВЦЭМ!$D$10+'СЕТ СН'!$F$5-'СЕТ СН'!$F$21</f>
        <v>3793.6494229899999</v>
      </c>
      <c r="D22" s="36">
        <f>SUMIFS(СВЦЭМ!$D$39:$D$758,СВЦЭМ!$A$39:$A$758,$A22,СВЦЭМ!$B$39:$B$758,D$11)+'СЕТ СН'!$F$11+СВЦЭМ!$D$10+'СЕТ СН'!$F$5-'СЕТ СН'!$F$21</f>
        <v>3816.9481395499997</v>
      </c>
      <c r="E22" s="36">
        <f>SUMIFS(СВЦЭМ!$D$39:$D$758,СВЦЭМ!$A$39:$A$758,$A22,СВЦЭМ!$B$39:$B$758,E$11)+'СЕТ СН'!$F$11+СВЦЭМ!$D$10+'СЕТ СН'!$F$5-'СЕТ СН'!$F$21</f>
        <v>3818.5600052099999</v>
      </c>
      <c r="F22" s="36">
        <f>SUMIFS(СВЦЭМ!$D$39:$D$758,СВЦЭМ!$A$39:$A$758,$A22,СВЦЭМ!$B$39:$B$758,F$11)+'СЕТ СН'!$F$11+СВЦЭМ!$D$10+'СЕТ СН'!$F$5-'СЕТ СН'!$F$21</f>
        <v>3807.12791801</v>
      </c>
      <c r="G22" s="36">
        <f>SUMIFS(СВЦЭМ!$D$39:$D$758,СВЦЭМ!$A$39:$A$758,$A22,СВЦЭМ!$B$39:$B$758,G$11)+'СЕТ СН'!$F$11+СВЦЭМ!$D$10+'СЕТ СН'!$F$5-'СЕТ СН'!$F$21</f>
        <v>3780.6078459999999</v>
      </c>
      <c r="H22" s="36">
        <f>SUMIFS(СВЦЭМ!$D$39:$D$758,СВЦЭМ!$A$39:$A$758,$A22,СВЦЭМ!$B$39:$B$758,H$11)+'СЕТ СН'!$F$11+СВЦЭМ!$D$10+'СЕТ СН'!$F$5-'СЕТ СН'!$F$21</f>
        <v>3728.6862250499998</v>
      </c>
      <c r="I22" s="36">
        <f>SUMIFS(СВЦЭМ!$D$39:$D$758,СВЦЭМ!$A$39:$A$758,$A22,СВЦЭМ!$B$39:$B$758,I$11)+'СЕТ СН'!$F$11+СВЦЭМ!$D$10+'СЕТ СН'!$F$5-'СЕТ СН'!$F$21</f>
        <v>3655.82045797</v>
      </c>
      <c r="J22" s="36">
        <f>SUMIFS(СВЦЭМ!$D$39:$D$758,СВЦЭМ!$A$39:$A$758,$A22,СВЦЭМ!$B$39:$B$758,J$11)+'СЕТ СН'!$F$11+СВЦЭМ!$D$10+'СЕТ СН'!$F$5-'СЕТ СН'!$F$21</f>
        <v>3627.8582356799998</v>
      </c>
      <c r="K22" s="36">
        <f>SUMIFS(СВЦЭМ!$D$39:$D$758,СВЦЭМ!$A$39:$A$758,$A22,СВЦЭМ!$B$39:$B$758,K$11)+'СЕТ СН'!$F$11+СВЦЭМ!$D$10+'СЕТ СН'!$F$5-'СЕТ СН'!$F$21</f>
        <v>3560.4413712300002</v>
      </c>
      <c r="L22" s="36">
        <f>SUMIFS(СВЦЭМ!$D$39:$D$758,СВЦЭМ!$A$39:$A$758,$A22,СВЦЭМ!$B$39:$B$758,L$11)+'СЕТ СН'!$F$11+СВЦЭМ!$D$10+'СЕТ СН'!$F$5-'СЕТ СН'!$F$21</f>
        <v>3530.2222086900001</v>
      </c>
      <c r="M22" s="36">
        <f>SUMIFS(СВЦЭМ!$D$39:$D$758,СВЦЭМ!$A$39:$A$758,$A22,СВЦЭМ!$B$39:$B$758,M$11)+'СЕТ СН'!$F$11+СВЦЭМ!$D$10+'СЕТ СН'!$F$5-'СЕТ СН'!$F$21</f>
        <v>3554.9254847900002</v>
      </c>
      <c r="N22" s="36">
        <f>SUMIFS(СВЦЭМ!$D$39:$D$758,СВЦЭМ!$A$39:$A$758,$A22,СВЦЭМ!$B$39:$B$758,N$11)+'СЕТ СН'!$F$11+СВЦЭМ!$D$10+'СЕТ СН'!$F$5-'СЕТ СН'!$F$21</f>
        <v>3584.2159525100001</v>
      </c>
      <c r="O22" s="36">
        <f>SUMIFS(СВЦЭМ!$D$39:$D$758,СВЦЭМ!$A$39:$A$758,$A22,СВЦЭМ!$B$39:$B$758,O$11)+'СЕТ СН'!$F$11+СВЦЭМ!$D$10+'СЕТ СН'!$F$5-'СЕТ СН'!$F$21</f>
        <v>3580.4828552600002</v>
      </c>
      <c r="P22" s="36">
        <f>SUMIFS(СВЦЭМ!$D$39:$D$758,СВЦЭМ!$A$39:$A$758,$A22,СВЦЭМ!$B$39:$B$758,P$11)+'СЕТ СН'!$F$11+СВЦЭМ!$D$10+'СЕТ СН'!$F$5-'СЕТ СН'!$F$21</f>
        <v>3599.4175603599997</v>
      </c>
      <c r="Q22" s="36">
        <f>SUMIFS(СВЦЭМ!$D$39:$D$758,СВЦЭМ!$A$39:$A$758,$A22,СВЦЭМ!$B$39:$B$758,Q$11)+'СЕТ СН'!$F$11+СВЦЭМ!$D$10+'СЕТ СН'!$F$5-'СЕТ СН'!$F$21</f>
        <v>3596.80013469</v>
      </c>
      <c r="R22" s="36">
        <f>SUMIFS(СВЦЭМ!$D$39:$D$758,СВЦЭМ!$A$39:$A$758,$A22,СВЦЭМ!$B$39:$B$758,R$11)+'СЕТ СН'!$F$11+СВЦЭМ!$D$10+'СЕТ СН'!$F$5-'СЕТ СН'!$F$21</f>
        <v>3598.4545480400002</v>
      </c>
      <c r="S22" s="36">
        <f>SUMIFS(СВЦЭМ!$D$39:$D$758,СВЦЭМ!$A$39:$A$758,$A22,СВЦЭМ!$B$39:$B$758,S$11)+'СЕТ СН'!$F$11+СВЦЭМ!$D$10+'СЕТ СН'!$F$5-'СЕТ СН'!$F$21</f>
        <v>3552.7554988299999</v>
      </c>
      <c r="T22" s="36">
        <f>SUMIFS(СВЦЭМ!$D$39:$D$758,СВЦЭМ!$A$39:$A$758,$A22,СВЦЭМ!$B$39:$B$758,T$11)+'СЕТ СН'!$F$11+СВЦЭМ!$D$10+'СЕТ СН'!$F$5-'СЕТ СН'!$F$21</f>
        <v>3518.7068215600002</v>
      </c>
      <c r="U22" s="36">
        <f>SUMIFS(СВЦЭМ!$D$39:$D$758,СВЦЭМ!$A$39:$A$758,$A22,СВЦЭМ!$B$39:$B$758,U$11)+'СЕТ СН'!$F$11+СВЦЭМ!$D$10+'СЕТ СН'!$F$5-'СЕТ СН'!$F$21</f>
        <v>3551.38481237</v>
      </c>
      <c r="V22" s="36">
        <f>SUMIFS(СВЦЭМ!$D$39:$D$758,СВЦЭМ!$A$39:$A$758,$A22,СВЦЭМ!$B$39:$B$758,V$11)+'СЕТ СН'!$F$11+СВЦЭМ!$D$10+'СЕТ СН'!$F$5-'СЕТ СН'!$F$21</f>
        <v>3595.4303638000001</v>
      </c>
      <c r="W22" s="36">
        <f>SUMIFS(СВЦЭМ!$D$39:$D$758,СВЦЭМ!$A$39:$A$758,$A22,СВЦЭМ!$B$39:$B$758,W$11)+'СЕТ СН'!$F$11+СВЦЭМ!$D$10+'СЕТ СН'!$F$5-'СЕТ СН'!$F$21</f>
        <v>3618.61867067</v>
      </c>
      <c r="X22" s="36">
        <f>SUMIFS(СВЦЭМ!$D$39:$D$758,СВЦЭМ!$A$39:$A$758,$A22,СВЦЭМ!$B$39:$B$758,X$11)+'СЕТ СН'!$F$11+СВЦЭМ!$D$10+'СЕТ СН'!$F$5-'СЕТ СН'!$F$21</f>
        <v>3632.8992005300001</v>
      </c>
      <c r="Y22" s="36">
        <f>SUMIFS(СВЦЭМ!$D$39:$D$758,СВЦЭМ!$A$39:$A$758,$A22,СВЦЭМ!$B$39:$B$758,Y$11)+'СЕТ СН'!$F$11+СВЦЭМ!$D$10+'СЕТ СН'!$F$5-'СЕТ СН'!$F$21</f>
        <v>3661.8268860500002</v>
      </c>
    </row>
    <row r="23" spans="1:25" ht="15.75" x14ac:dyDescent="0.2">
      <c r="A23" s="35">
        <f t="shared" si="0"/>
        <v>45608</v>
      </c>
      <c r="B23" s="36">
        <f>SUMIFS(СВЦЭМ!$D$39:$D$758,СВЦЭМ!$A$39:$A$758,$A23,СВЦЭМ!$B$39:$B$758,B$11)+'СЕТ СН'!$F$11+СВЦЭМ!$D$10+'СЕТ СН'!$F$5-'СЕТ СН'!$F$21</f>
        <v>3694.2418662499999</v>
      </c>
      <c r="C23" s="36">
        <f>SUMIFS(СВЦЭМ!$D$39:$D$758,СВЦЭМ!$A$39:$A$758,$A23,СВЦЭМ!$B$39:$B$758,C$11)+'СЕТ СН'!$F$11+СВЦЭМ!$D$10+'СЕТ СН'!$F$5-'СЕТ СН'!$F$21</f>
        <v>3723.9691748</v>
      </c>
      <c r="D23" s="36">
        <f>SUMIFS(СВЦЭМ!$D$39:$D$758,СВЦЭМ!$A$39:$A$758,$A23,СВЦЭМ!$B$39:$B$758,D$11)+'СЕТ СН'!$F$11+СВЦЭМ!$D$10+'СЕТ СН'!$F$5-'СЕТ СН'!$F$21</f>
        <v>3753.3432675000004</v>
      </c>
      <c r="E23" s="36">
        <f>SUMIFS(СВЦЭМ!$D$39:$D$758,СВЦЭМ!$A$39:$A$758,$A23,СВЦЭМ!$B$39:$B$758,E$11)+'СЕТ СН'!$F$11+СВЦЭМ!$D$10+'СЕТ СН'!$F$5-'СЕТ СН'!$F$21</f>
        <v>3766.7070881600002</v>
      </c>
      <c r="F23" s="36">
        <f>SUMIFS(СВЦЭМ!$D$39:$D$758,СВЦЭМ!$A$39:$A$758,$A23,СВЦЭМ!$B$39:$B$758,F$11)+'СЕТ СН'!$F$11+СВЦЭМ!$D$10+'СЕТ СН'!$F$5-'СЕТ СН'!$F$21</f>
        <v>3762.2974287900001</v>
      </c>
      <c r="G23" s="36">
        <f>SUMIFS(СВЦЭМ!$D$39:$D$758,СВЦЭМ!$A$39:$A$758,$A23,СВЦЭМ!$B$39:$B$758,G$11)+'СЕТ СН'!$F$11+СВЦЭМ!$D$10+'СЕТ СН'!$F$5-'СЕТ СН'!$F$21</f>
        <v>3736.87880253</v>
      </c>
      <c r="H23" s="36">
        <f>SUMIFS(СВЦЭМ!$D$39:$D$758,СВЦЭМ!$A$39:$A$758,$A23,СВЦЭМ!$B$39:$B$758,H$11)+'СЕТ СН'!$F$11+СВЦЭМ!$D$10+'СЕТ СН'!$F$5-'СЕТ СН'!$F$21</f>
        <v>3734.8530271</v>
      </c>
      <c r="I23" s="36">
        <f>SUMIFS(СВЦЭМ!$D$39:$D$758,СВЦЭМ!$A$39:$A$758,$A23,СВЦЭМ!$B$39:$B$758,I$11)+'СЕТ СН'!$F$11+СВЦЭМ!$D$10+'СЕТ СН'!$F$5-'СЕТ СН'!$F$21</f>
        <v>3662.80891595</v>
      </c>
      <c r="J23" s="36">
        <f>SUMIFS(СВЦЭМ!$D$39:$D$758,СВЦЭМ!$A$39:$A$758,$A23,СВЦЭМ!$B$39:$B$758,J$11)+'СЕТ СН'!$F$11+СВЦЭМ!$D$10+'СЕТ СН'!$F$5-'СЕТ СН'!$F$21</f>
        <v>3622.6927481299999</v>
      </c>
      <c r="K23" s="36">
        <f>SUMIFS(СВЦЭМ!$D$39:$D$758,СВЦЭМ!$A$39:$A$758,$A23,СВЦЭМ!$B$39:$B$758,K$11)+'СЕТ СН'!$F$11+СВЦЭМ!$D$10+'СЕТ СН'!$F$5-'СЕТ СН'!$F$21</f>
        <v>3602.40192088</v>
      </c>
      <c r="L23" s="36">
        <f>SUMIFS(СВЦЭМ!$D$39:$D$758,СВЦЭМ!$A$39:$A$758,$A23,СВЦЭМ!$B$39:$B$758,L$11)+'СЕТ СН'!$F$11+СВЦЭМ!$D$10+'СЕТ СН'!$F$5-'СЕТ СН'!$F$21</f>
        <v>3596.0515680999997</v>
      </c>
      <c r="M23" s="36">
        <f>SUMIFS(СВЦЭМ!$D$39:$D$758,СВЦЭМ!$A$39:$A$758,$A23,СВЦЭМ!$B$39:$B$758,M$11)+'СЕТ СН'!$F$11+СВЦЭМ!$D$10+'СЕТ СН'!$F$5-'СЕТ СН'!$F$21</f>
        <v>3617.45716864</v>
      </c>
      <c r="N23" s="36">
        <f>SUMIFS(СВЦЭМ!$D$39:$D$758,СВЦЭМ!$A$39:$A$758,$A23,СВЦЭМ!$B$39:$B$758,N$11)+'СЕТ СН'!$F$11+СВЦЭМ!$D$10+'СЕТ СН'!$F$5-'СЕТ СН'!$F$21</f>
        <v>3612.5798226900001</v>
      </c>
      <c r="O23" s="36">
        <f>SUMIFS(СВЦЭМ!$D$39:$D$758,СВЦЭМ!$A$39:$A$758,$A23,СВЦЭМ!$B$39:$B$758,O$11)+'СЕТ СН'!$F$11+СВЦЭМ!$D$10+'СЕТ СН'!$F$5-'СЕТ СН'!$F$21</f>
        <v>3600.1217089900001</v>
      </c>
      <c r="P23" s="36">
        <f>SUMIFS(СВЦЭМ!$D$39:$D$758,СВЦЭМ!$A$39:$A$758,$A23,СВЦЭМ!$B$39:$B$758,P$11)+'СЕТ СН'!$F$11+СВЦЭМ!$D$10+'СЕТ СН'!$F$5-'СЕТ СН'!$F$21</f>
        <v>3626.2749257200003</v>
      </c>
      <c r="Q23" s="36">
        <f>SUMIFS(СВЦЭМ!$D$39:$D$758,СВЦЭМ!$A$39:$A$758,$A23,СВЦЭМ!$B$39:$B$758,Q$11)+'СЕТ СН'!$F$11+СВЦЭМ!$D$10+'СЕТ СН'!$F$5-'СЕТ СН'!$F$21</f>
        <v>3650.5223290200001</v>
      </c>
      <c r="R23" s="36">
        <f>SUMIFS(СВЦЭМ!$D$39:$D$758,СВЦЭМ!$A$39:$A$758,$A23,СВЦЭМ!$B$39:$B$758,R$11)+'СЕТ СН'!$F$11+СВЦЭМ!$D$10+'СЕТ СН'!$F$5-'СЕТ СН'!$F$21</f>
        <v>3640.6061347</v>
      </c>
      <c r="S23" s="36">
        <f>SUMIFS(СВЦЭМ!$D$39:$D$758,СВЦЭМ!$A$39:$A$758,$A23,СВЦЭМ!$B$39:$B$758,S$11)+'СЕТ СН'!$F$11+СВЦЭМ!$D$10+'СЕТ СН'!$F$5-'СЕТ СН'!$F$21</f>
        <v>3625.2474347799998</v>
      </c>
      <c r="T23" s="36">
        <f>SUMIFS(СВЦЭМ!$D$39:$D$758,СВЦЭМ!$A$39:$A$758,$A23,СВЦЭМ!$B$39:$B$758,T$11)+'СЕТ СН'!$F$11+СВЦЭМ!$D$10+'СЕТ СН'!$F$5-'СЕТ СН'!$F$21</f>
        <v>3549.3576529700003</v>
      </c>
      <c r="U23" s="36">
        <f>SUMIFS(СВЦЭМ!$D$39:$D$758,СВЦЭМ!$A$39:$A$758,$A23,СВЦЭМ!$B$39:$B$758,U$11)+'СЕТ СН'!$F$11+СВЦЭМ!$D$10+'СЕТ СН'!$F$5-'СЕТ СН'!$F$21</f>
        <v>3571.34819599</v>
      </c>
      <c r="V23" s="36">
        <f>SUMIFS(СВЦЭМ!$D$39:$D$758,СВЦЭМ!$A$39:$A$758,$A23,СВЦЭМ!$B$39:$B$758,V$11)+'СЕТ СН'!$F$11+СВЦЭМ!$D$10+'СЕТ СН'!$F$5-'СЕТ СН'!$F$21</f>
        <v>3602.4558875399998</v>
      </c>
      <c r="W23" s="36">
        <f>SUMIFS(СВЦЭМ!$D$39:$D$758,СВЦЭМ!$A$39:$A$758,$A23,СВЦЭМ!$B$39:$B$758,W$11)+'СЕТ СН'!$F$11+СВЦЭМ!$D$10+'СЕТ СН'!$F$5-'СЕТ СН'!$F$21</f>
        <v>3632.2496054399999</v>
      </c>
      <c r="X23" s="36">
        <f>SUMIFS(СВЦЭМ!$D$39:$D$758,СВЦЭМ!$A$39:$A$758,$A23,СВЦЭМ!$B$39:$B$758,X$11)+'СЕТ СН'!$F$11+СВЦЭМ!$D$10+'СЕТ СН'!$F$5-'СЕТ СН'!$F$21</f>
        <v>3638.5705288600002</v>
      </c>
      <c r="Y23" s="36">
        <f>SUMIFS(СВЦЭМ!$D$39:$D$758,СВЦЭМ!$A$39:$A$758,$A23,СВЦЭМ!$B$39:$B$758,Y$11)+'СЕТ СН'!$F$11+СВЦЭМ!$D$10+'СЕТ СН'!$F$5-'СЕТ СН'!$F$21</f>
        <v>3672.1502297400002</v>
      </c>
    </row>
    <row r="24" spans="1:25" ht="15.75" x14ac:dyDescent="0.2">
      <c r="A24" s="35">
        <f t="shared" si="0"/>
        <v>45609</v>
      </c>
      <c r="B24" s="36">
        <f>SUMIFS(СВЦЭМ!$D$39:$D$758,СВЦЭМ!$A$39:$A$758,$A24,СВЦЭМ!$B$39:$B$758,B$11)+'СЕТ СН'!$F$11+СВЦЭМ!$D$10+'СЕТ СН'!$F$5-'СЕТ СН'!$F$21</f>
        <v>3788.1787971499998</v>
      </c>
      <c r="C24" s="36">
        <f>SUMIFS(СВЦЭМ!$D$39:$D$758,СВЦЭМ!$A$39:$A$758,$A24,СВЦЭМ!$B$39:$B$758,C$11)+'СЕТ СН'!$F$11+СВЦЭМ!$D$10+'СЕТ СН'!$F$5-'СЕТ СН'!$F$21</f>
        <v>3826.3965244400001</v>
      </c>
      <c r="D24" s="36">
        <f>SUMIFS(СВЦЭМ!$D$39:$D$758,СВЦЭМ!$A$39:$A$758,$A24,СВЦЭМ!$B$39:$B$758,D$11)+'СЕТ СН'!$F$11+СВЦЭМ!$D$10+'СЕТ СН'!$F$5-'СЕТ СН'!$F$21</f>
        <v>3859.2983197100002</v>
      </c>
      <c r="E24" s="36">
        <f>SUMIFS(СВЦЭМ!$D$39:$D$758,СВЦЭМ!$A$39:$A$758,$A24,СВЦЭМ!$B$39:$B$758,E$11)+'СЕТ СН'!$F$11+СВЦЭМ!$D$10+'СЕТ СН'!$F$5-'СЕТ СН'!$F$21</f>
        <v>3880.15447503</v>
      </c>
      <c r="F24" s="36">
        <f>SUMIFS(СВЦЭМ!$D$39:$D$758,СВЦЭМ!$A$39:$A$758,$A24,СВЦЭМ!$B$39:$B$758,F$11)+'СЕТ СН'!$F$11+СВЦЭМ!$D$10+'СЕТ СН'!$F$5-'СЕТ СН'!$F$21</f>
        <v>3879.7751698399998</v>
      </c>
      <c r="G24" s="36">
        <f>SUMIFS(СВЦЭМ!$D$39:$D$758,СВЦЭМ!$A$39:$A$758,$A24,СВЦЭМ!$B$39:$B$758,G$11)+'СЕТ СН'!$F$11+СВЦЭМ!$D$10+'СЕТ СН'!$F$5-'СЕТ СН'!$F$21</f>
        <v>3844.9686560499999</v>
      </c>
      <c r="H24" s="36">
        <f>SUMIFS(СВЦЭМ!$D$39:$D$758,СВЦЭМ!$A$39:$A$758,$A24,СВЦЭМ!$B$39:$B$758,H$11)+'СЕТ СН'!$F$11+СВЦЭМ!$D$10+'СЕТ СН'!$F$5-'СЕТ СН'!$F$21</f>
        <v>3784.8498043099999</v>
      </c>
      <c r="I24" s="36">
        <f>SUMIFS(СВЦЭМ!$D$39:$D$758,СВЦЭМ!$A$39:$A$758,$A24,СВЦЭМ!$B$39:$B$758,I$11)+'СЕТ СН'!$F$11+СВЦЭМ!$D$10+'СЕТ СН'!$F$5-'СЕТ СН'!$F$21</f>
        <v>3704.2301970200001</v>
      </c>
      <c r="J24" s="36">
        <f>SUMIFS(СВЦЭМ!$D$39:$D$758,СВЦЭМ!$A$39:$A$758,$A24,СВЦЭМ!$B$39:$B$758,J$11)+'СЕТ СН'!$F$11+СВЦЭМ!$D$10+'СЕТ СН'!$F$5-'СЕТ СН'!$F$21</f>
        <v>3669.3043204099999</v>
      </c>
      <c r="K24" s="36">
        <f>SUMIFS(СВЦЭМ!$D$39:$D$758,СВЦЭМ!$A$39:$A$758,$A24,СВЦЭМ!$B$39:$B$758,K$11)+'СЕТ СН'!$F$11+СВЦЭМ!$D$10+'СЕТ СН'!$F$5-'СЕТ СН'!$F$21</f>
        <v>3672.6642098100001</v>
      </c>
      <c r="L24" s="36">
        <f>SUMIFS(СВЦЭМ!$D$39:$D$758,СВЦЭМ!$A$39:$A$758,$A24,СВЦЭМ!$B$39:$B$758,L$11)+'СЕТ СН'!$F$11+СВЦЭМ!$D$10+'СЕТ СН'!$F$5-'СЕТ СН'!$F$21</f>
        <v>3610.59998688</v>
      </c>
      <c r="M24" s="36">
        <f>SUMIFS(СВЦЭМ!$D$39:$D$758,СВЦЭМ!$A$39:$A$758,$A24,СВЦЭМ!$B$39:$B$758,M$11)+'СЕТ СН'!$F$11+СВЦЭМ!$D$10+'СЕТ СН'!$F$5-'СЕТ СН'!$F$21</f>
        <v>3653.61725677</v>
      </c>
      <c r="N24" s="36">
        <f>SUMIFS(СВЦЭМ!$D$39:$D$758,СВЦЭМ!$A$39:$A$758,$A24,СВЦЭМ!$B$39:$B$758,N$11)+'СЕТ СН'!$F$11+СВЦЭМ!$D$10+'СЕТ СН'!$F$5-'СЕТ СН'!$F$21</f>
        <v>3668.3238523300001</v>
      </c>
      <c r="O24" s="36">
        <f>SUMIFS(СВЦЭМ!$D$39:$D$758,СВЦЭМ!$A$39:$A$758,$A24,СВЦЭМ!$B$39:$B$758,O$11)+'СЕТ СН'!$F$11+СВЦЭМ!$D$10+'СЕТ СН'!$F$5-'СЕТ СН'!$F$21</f>
        <v>3658.5907178300004</v>
      </c>
      <c r="P24" s="36">
        <f>SUMIFS(СВЦЭМ!$D$39:$D$758,СВЦЭМ!$A$39:$A$758,$A24,СВЦЭМ!$B$39:$B$758,P$11)+'СЕТ СН'!$F$11+СВЦЭМ!$D$10+'СЕТ СН'!$F$5-'СЕТ СН'!$F$21</f>
        <v>3656.1941226500003</v>
      </c>
      <c r="Q24" s="36">
        <f>SUMIFS(СВЦЭМ!$D$39:$D$758,СВЦЭМ!$A$39:$A$758,$A24,СВЦЭМ!$B$39:$B$758,Q$11)+'СЕТ СН'!$F$11+СВЦЭМ!$D$10+'СЕТ СН'!$F$5-'СЕТ СН'!$F$21</f>
        <v>3661.4090565000001</v>
      </c>
      <c r="R24" s="36">
        <f>SUMIFS(СВЦЭМ!$D$39:$D$758,СВЦЭМ!$A$39:$A$758,$A24,СВЦЭМ!$B$39:$B$758,R$11)+'СЕТ СН'!$F$11+СВЦЭМ!$D$10+'СЕТ СН'!$F$5-'СЕТ СН'!$F$21</f>
        <v>3673.3865872900001</v>
      </c>
      <c r="S24" s="36">
        <f>SUMIFS(СВЦЭМ!$D$39:$D$758,СВЦЭМ!$A$39:$A$758,$A24,СВЦЭМ!$B$39:$B$758,S$11)+'СЕТ СН'!$F$11+СВЦЭМ!$D$10+'СЕТ СН'!$F$5-'СЕТ СН'!$F$21</f>
        <v>3671.3096822799998</v>
      </c>
      <c r="T24" s="36">
        <f>SUMIFS(СВЦЭМ!$D$39:$D$758,СВЦЭМ!$A$39:$A$758,$A24,СВЦЭМ!$B$39:$B$758,T$11)+'СЕТ СН'!$F$11+СВЦЭМ!$D$10+'СЕТ СН'!$F$5-'СЕТ СН'!$F$21</f>
        <v>3615.5657309200001</v>
      </c>
      <c r="U24" s="36">
        <f>SUMIFS(СВЦЭМ!$D$39:$D$758,СВЦЭМ!$A$39:$A$758,$A24,СВЦЭМ!$B$39:$B$758,U$11)+'СЕТ СН'!$F$11+СВЦЭМ!$D$10+'СЕТ СН'!$F$5-'СЕТ СН'!$F$21</f>
        <v>3645.7530471499999</v>
      </c>
      <c r="V24" s="36">
        <f>SUMIFS(СВЦЭМ!$D$39:$D$758,СВЦЭМ!$A$39:$A$758,$A24,СВЦЭМ!$B$39:$B$758,V$11)+'СЕТ СН'!$F$11+СВЦЭМ!$D$10+'СЕТ СН'!$F$5-'СЕТ СН'!$F$21</f>
        <v>3669.6447458100001</v>
      </c>
      <c r="W24" s="36">
        <f>SUMIFS(СВЦЭМ!$D$39:$D$758,СВЦЭМ!$A$39:$A$758,$A24,СВЦЭМ!$B$39:$B$758,W$11)+'СЕТ СН'!$F$11+СВЦЭМ!$D$10+'СЕТ СН'!$F$5-'СЕТ СН'!$F$21</f>
        <v>3680.0873329799997</v>
      </c>
      <c r="X24" s="36">
        <f>SUMIFS(СВЦЭМ!$D$39:$D$758,СВЦЭМ!$A$39:$A$758,$A24,СВЦЭМ!$B$39:$B$758,X$11)+'СЕТ СН'!$F$11+СВЦЭМ!$D$10+'СЕТ СН'!$F$5-'СЕТ СН'!$F$21</f>
        <v>3681.8693419000001</v>
      </c>
      <c r="Y24" s="36">
        <f>SUMIFS(СВЦЭМ!$D$39:$D$758,СВЦЭМ!$A$39:$A$758,$A24,СВЦЭМ!$B$39:$B$758,Y$11)+'СЕТ СН'!$F$11+СВЦЭМ!$D$10+'СЕТ СН'!$F$5-'СЕТ СН'!$F$21</f>
        <v>3735.2048216499998</v>
      </c>
    </row>
    <row r="25" spans="1:25" ht="15.75" x14ac:dyDescent="0.2">
      <c r="A25" s="35">
        <f t="shared" si="0"/>
        <v>45610</v>
      </c>
      <c r="B25" s="36">
        <f>SUMIFS(СВЦЭМ!$D$39:$D$758,СВЦЭМ!$A$39:$A$758,$A25,СВЦЭМ!$B$39:$B$758,B$11)+'СЕТ СН'!$F$11+СВЦЭМ!$D$10+'СЕТ СН'!$F$5-'СЕТ СН'!$F$21</f>
        <v>3716.5324370099997</v>
      </c>
      <c r="C25" s="36">
        <f>SUMIFS(СВЦЭМ!$D$39:$D$758,СВЦЭМ!$A$39:$A$758,$A25,СВЦЭМ!$B$39:$B$758,C$11)+'СЕТ СН'!$F$11+СВЦЭМ!$D$10+'СЕТ СН'!$F$5-'СЕТ СН'!$F$21</f>
        <v>3763.73493994</v>
      </c>
      <c r="D25" s="36">
        <f>SUMIFS(СВЦЭМ!$D$39:$D$758,СВЦЭМ!$A$39:$A$758,$A25,СВЦЭМ!$B$39:$B$758,D$11)+'СЕТ СН'!$F$11+СВЦЭМ!$D$10+'СЕТ СН'!$F$5-'СЕТ СН'!$F$21</f>
        <v>3786.11169062</v>
      </c>
      <c r="E25" s="36">
        <f>SUMIFS(СВЦЭМ!$D$39:$D$758,СВЦЭМ!$A$39:$A$758,$A25,СВЦЭМ!$B$39:$B$758,E$11)+'СЕТ СН'!$F$11+СВЦЭМ!$D$10+'СЕТ СН'!$F$5-'СЕТ СН'!$F$21</f>
        <v>3805.6854324300002</v>
      </c>
      <c r="F25" s="36">
        <f>SUMIFS(СВЦЭМ!$D$39:$D$758,СВЦЭМ!$A$39:$A$758,$A25,СВЦЭМ!$B$39:$B$758,F$11)+'СЕТ СН'!$F$11+СВЦЭМ!$D$10+'СЕТ СН'!$F$5-'СЕТ СН'!$F$21</f>
        <v>3798.4063831600001</v>
      </c>
      <c r="G25" s="36">
        <f>SUMIFS(СВЦЭМ!$D$39:$D$758,СВЦЭМ!$A$39:$A$758,$A25,СВЦЭМ!$B$39:$B$758,G$11)+'СЕТ СН'!$F$11+СВЦЭМ!$D$10+'СЕТ СН'!$F$5-'СЕТ СН'!$F$21</f>
        <v>3775.12380373</v>
      </c>
      <c r="H25" s="36">
        <f>SUMIFS(СВЦЭМ!$D$39:$D$758,СВЦЭМ!$A$39:$A$758,$A25,СВЦЭМ!$B$39:$B$758,H$11)+'СЕТ СН'!$F$11+СВЦЭМ!$D$10+'СЕТ СН'!$F$5-'СЕТ СН'!$F$21</f>
        <v>3742.0928900999997</v>
      </c>
      <c r="I25" s="36">
        <f>SUMIFS(СВЦЭМ!$D$39:$D$758,СВЦЭМ!$A$39:$A$758,$A25,СВЦЭМ!$B$39:$B$758,I$11)+'СЕТ СН'!$F$11+СВЦЭМ!$D$10+'СЕТ СН'!$F$5-'СЕТ СН'!$F$21</f>
        <v>3679.2959488699998</v>
      </c>
      <c r="J25" s="36">
        <f>SUMIFS(СВЦЭМ!$D$39:$D$758,СВЦЭМ!$A$39:$A$758,$A25,СВЦЭМ!$B$39:$B$758,J$11)+'СЕТ СН'!$F$11+СВЦЭМ!$D$10+'СЕТ СН'!$F$5-'СЕТ СН'!$F$21</f>
        <v>3645.32866496</v>
      </c>
      <c r="K25" s="36">
        <f>SUMIFS(СВЦЭМ!$D$39:$D$758,СВЦЭМ!$A$39:$A$758,$A25,СВЦЭМ!$B$39:$B$758,K$11)+'СЕТ СН'!$F$11+СВЦЭМ!$D$10+'СЕТ СН'!$F$5-'СЕТ СН'!$F$21</f>
        <v>3633.8382116900002</v>
      </c>
      <c r="L25" s="36">
        <f>SUMIFS(СВЦЭМ!$D$39:$D$758,СВЦЭМ!$A$39:$A$758,$A25,СВЦЭМ!$B$39:$B$758,L$11)+'СЕТ СН'!$F$11+СВЦЭМ!$D$10+'СЕТ СН'!$F$5-'СЕТ СН'!$F$21</f>
        <v>3639.50288464</v>
      </c>
      <c r="M25" s="36">
        <f>SUMIFS(СВЦЭМ!$D$39:$D$758,СВЦЭМ!$A$39:$A$758,$A25,СВЦЭМ!$B$39:$B$758,M$11)+'СЕТ СН'!$F$11+СВЦЭМ!$D$10+'СЕТ СН'!$F$5-'СЕТ СН'!$F$21</f>
        <v>3641.4218579099997</v>
      </c>
      <c r="N25" s="36">
        <f>SUMIFS(СВЦЭМ!$D$39:$D$758,СВЦЭМ!$A$39:$A$758,$A25,СВЦЭМ!$B$39:$B$758,N$11)+'СЕТ СН'!$F$11+СВЦЭМ!$D$10+'СЕТ СН'!$F$5-'СЕТ СН'!$F$21</f>
        <v>3685.5003025999999</v>
      </c>
      <c r="O25" s="36">
        <f>SUMIFS(СВЦЭМ!$D$39:$D$758,СВЦЭМ!$A$39:$A$758,$A25,СВЦЭМ!$B$39:$B$758,O$11)+'СЕТ СН'!$F$11+СВЦЭМ!$D$10+'СЕТ СН'!$F$5-'СЕТ СН'!$F$21</f>
        <v>3675.97971534</v>
      </c>
      <c r="P25" s="36">
        <f>SUMIFS(СВЦЭМ!$D$39:$D$758,СВЦЭМ!$A$39:$A$758,$A25,СВЦЭМ!$B$39:$B$758,P$11)+'СЕТ СН'!$F$11+СВЦЭМ!$D$10+'СЕТ СН'!$F$5-'СЕТ СН'!$F$21</f>
        <v>3671.5242460099998</v>
      </c>
      <c r="Q25" s="36">
        <f>SUMIFS(СВЦЭМ!$D$39:$D$758,СВЦЭМ!$A$39:$A$758,$A25,СВЦЭМ!$B$39:$B$758,Q$11)+'СЕТ СН'!$F$11+СВЦЭМ!$D$10+'СЕТ СН'!$F$5-'СЕТ СН'!$F$21</f>
        <v>3684.3898447900001</v>
      </c>
      <c r="R25" s="36">
        <f>SUMIFS(СВЦЭМ!$D$39:$D$758,СВЦЭМ!$A$39:$A$758,$A25,СВЦЭМ!$B$39:$B$758,R$11)+'СЕТ СН'!$F$11+СВЦЭМ!$D$10+'СЕТ СН'!$F$5-'СЕТ СН'!$F$21</f>
        <v>3676.1999205700004</v>
      </c>
      <c r="S25" s="36">
        <f>SUMIFS(СВЦЭМ!$D$39:$D$758,СВЦЭМ!$A$39:$A$758,$A25,СВЦЭМ!$B$39:$B$758,S$11)+'СЕТ СН'!$F$11+СВЦЭМ!$D$10+'СЕТ СН'!$F$5-'СЕТ СН'!$F$21</f>
        <v>3655.4087450400002</v>
      </c>
      <c r="T25" s="36">
        <f>SUMIFS(СВЦЭМ!$D$39:$D$758,СВЦЭМ!$A$39:$A$758,$A25,СВЦЭМ!$B$39:$B$758,T$11)+'СЕТ СН'!$F$11+СВЦЭМ!$D$10+'СЕТ СН'!$F$5-'СЕТ СН'!$F$21</f>
        <v>3576.8154345600001</v>
      </c>
      <c r="U25" s="36">
        <f>SUMIFS(СВЦЭМ!$D$39:$D$758,СВЦЭМ!$A$39:$A$758,$A25,СВЦЭМ!$B$39:$B$758,U$11)+'СЕТ СН'!$F$11+СВЦЭМ!$D$10+'СЕТ СН'!$F$5-'СЕТ СН'!$F$21</f>
        <v>3606.5818826599998</v>
      </c>
      <c r="V25" s="36">
        <f>SUMIFS(СВЦЭМ!$D$39:$D$758,СВЦЭМ!$A$39:$A$758,$A25,СВЦЭМ!$B$39:$B$758,V$11)+'СЕТ СН'!$F$11+СВЦЭМ!$D$10+'СЕТ СН'!$F$5-'СЕТ СН'!$F$21</f>
        <v>3631.7201931</v>
      </c>
      <c r="W25" s="36">
        <f>SUMIFS(СВЦЭМ!$D$39:$D$758,СВЦЭМ!$A$39:$A$758,$A25,СВЦЭМ!$B$39:$B$758,W$11)+'СЕТ СН'!$F$11+СВЦЭМ!$D$10+'СЕТ СН'!$F$5-'СЕТ СН'!$F$21</f>
        <v>3647.2961878699998</v>
      </c>
      <c r="X25" s="36">
        <f>SUMIFS(СВЦЭМ!$D$39:$D$758,СВЦЭМ!$A$39:$A$758,$A25,СВЦЭМ!$B$39:$B$758,X$11)+'СЕТ СН'!$F$11+СВЦЭМ!$D$10+'СЕТ СН'!$F$5-'СЕТ СН'!$F$21</f>
        <v>3672.8860662799998</v>
      </c>
      <c r="Y25" s="36">
        <f>SUMIFS(СВЦЭМ!$D$39:$D$758,СВЦЭМ!$A$39:$A$758,$A25,СВЦЭМ!$B$39:$B$758,Y$11)+'СЕТ СН'!$F$11+СВЦЭМ!$D$10+'СЕТ СН'!$F$5-'СЕТ СН'!$F$21</f>
        <v>3697.4276138300002</v>
      </c>
    </row>
    <row r="26" spans="1:25" ht="15.75" x14ac:dyDescent="0.2">
      <c r="A26" s="35">
        <f t="shared" si="0"/>
        <v>45611</v>
      </c>
      <c r="B26" s="36">
        <f>SUMIFS(СВЦЭМ!$D$39:$D$758,СВЦЭМ!$A$39:$A$758,$A26,СВЦЭМ!$B$39:$B$758,B$11)+'СЕТ СН'!$F$11+СВЦЭМ!$D$10+'СЕТ СН'!$F$5-'СЕТ СН'!$F$21</f>
        <v>3777.1733338499998</v>
      </c>
      <c r="C26" s="36">
        <f>SUMIFS(СВЦЭМ!$D$39:$D$758,СВЦЭМ!$A$39:$A$758,$A26,СВЦЭМ!$B$39:$B$758,C$11)+'СЕТ СН'!$F$11+СВЦЭМ!$D$10+'СЕТ СН'!$F$5-'СЕТ СН'!$F$21</f>
        <v>3829.7476175800002</v>
      </c>
      <c r="D26" s="36">
        <f>SUMIFS(СВЦЭМ!$D$39:$D$758,СВЦЭМ!$A$39:$A$758,$A26,СВЦЭМ!$B$39:$B$758,D$11)+'СЕТ СН'!$F$11+СВЦЭМ!$D$10+'СЕТ СН'!$F$5-'СЕТ СН'!$F$21</f>
        <v>3845.4105051799997</v>
      </c>
      <c r="E26" s="36">
        <f>SUMIFS(СВЦЭМ!$D$39:$D$758,СВЦЭМ!$A$39:$A$758,$A26,СВЦЭМ!$B$39:$B$758,E$11)+'СЕТ СН'!$F$11+СВЦЭМ!$D$10+'СЕТ СН'!$F$5-'СЕТ СН'!$F$21</f>
        <v>3848.5562132499999</v>
      </c>
      <c r="F26" s="36">
        <f>SUMIFS(СВЦЭМ!$D$39:$D$758,СВЦЭМ!$A$39:$A$758,$A26,СВЦЭМ!$B$39:$B$758,F$11)+'СЕТ СН'!$F$11+СВЦЭМ!$D$10+'СЕТ СН'!$F$5-'СЕТ СН'!$F$21</f>
        <v>3831.6165490200001</v>
      </c>
      <c r="G26" s="36">
        <f>SUMIFS(СВЦЭМ!$D$39:$D$758,СВЦЭМ!$A$39:$A$758,$A26,СВЦЭМ!$B$39:$B$758,G$11)+'СЕТ СН'!$F$11+СВЦЭМ!$D$10+'СЕТ СН'!$F$5-'СЕТ СН'!$F$21</f>
        <v>3817.33604203</v>
      </c>
      <c r="H26" s="36">
        <f>SUMIFS(СВЦЭМ!$D$39:$D$758,СВЦЭМ!$A$39:$A$758,$A26,СВЦЭМ!$B$39:$B$758,H$11)+'СЕТ СН'!$F$11+СВЦЭМ!$D$10+'СЕТ СН'!$F$5-'СЕТ СН'!$F$21</f>
        <v>3763.0409792999999</v>
      </c>
      <c r="I26" s="36">
        <f>SUMIFS(СВЦЭМ!$D$39:$D$758,СВЦЭМ!$A$39:$A$758,$A26,СВЦЭМ!$B$39:$B$758,I$11)+'СЕТ СН'!$F$11+СВЦЭМ!$D$10+'СЕТ СН'!$F$5-'СЕТ СН'!$F$21</f>
        <v>3682.2838676900001</v>
      </c>
      <c r="J26" s="36">
        <f>SUMIFS(СВЦЭМ!$D$39:$D$758,СВЦЭМ!$A$39:$A$758,$A26,СВЦЭМ!$B$39:$B$758,J$11)+'СЕТ СН'!$F$11+СВЦЭМ!$D$10+'СЕТ СН'!$F$5-'СЕТ СН'!$F$21</f>
        <v>3628.2706330600004</v>
      </c>
      <c r="K26" s="36">
        <f>SUMIFS(СВЦЭМ!$D$39:$D$758,СВЦЭМ!$A$39:$A$758,$A26,СВЦЭМ!$B$39:$B$758,K$11)+'СЕТ СН'!$F$11+СВЦЭМ!$D$10+'СЕТ СН'!$F$5-'СЕТ СН'!$F$21</f>
        <v>3587.8033821999998</v>
      </c>
      <c r="L26" s="36">
        <f>SUMIFS(СВЦЭМ!$D$39:$D$758,СВЦЭМ!$A$39:$A$758,$A26,СВЦЭМ!$B$39:$B$758,L$11)+'СЕТ СН'!$F$11+СВЦЭМ!$D$10+'СЕТ СН'!$F$5-'СЕТ СН'!$F$21</f>
        <v>3625.1791563799998</v>
      </c>
      <c r="M26" s="36">
        <f>SUMIFS(СВЦЭМ!$D$39:$D$758,СВЦЭМ!$A$39:$A$758,$A26,СВЦЭМ!$B$39:$B$758,M$11)+'СЕТ СН'!$F$11+СВЦЭМ!$D$10+'СЕТ СН'!$F$5-'СЕТ СН'!$F$21</f>
        <v>3656.8221218799999</v>
      </c>
      <c r="N26" s="36">
        <f>SUMIFS(СВЦЭМ!$D$39:$D$758,СВЦЭМ!$A$39:$A$758,$A26,СВЦЭМ!$B$39:$B$758,N$11)+'СЕТ СН'!$F$11+СВЦЭМ!$D$10+'СЕТ СН'!$F$5-'СЕТ СН'!$F$21</f>
        <v>3684.9683540799997</v>
      </c>
      <c r="O26" s="36">
        <f>SUMIFS(СВЦЭМ!$D$39:$D$758,СВЦЭМ!$A$39:$A$758,$A26,СВЦЭМ!$B$39:$B$758,O$11)+'СЕТ СН'!$F$11+СВЦЭМ!$D$10+'СЕТ СН'!$F$5-'СЕТ СН'!$F$21</f>
        <v>3669.0228151199999</v>
      </c>
      <c r="P26" s="36">
        <f>SUMIFS(СВЦЭМ!$D$39:$D$758,СВЦЭМ!$A$39:$A$758,$A26,СВЦЭМ!$B$39:$B$758,P$11)+'СЕТ СН'!$F$11+СВЦЭМ!$D$10+'СЕТ СН'!$F$5-'СЕТ СН'!$F$21</f>
        <v>3682.75583865</v>
      </c>
      <c r="Q26" s="36">
        <f>SUMIFS(СВЦЭМ!$D$39:$D$758,СВЦЭМ!$A$39:$A$758,$A26,СВЦЭМ!$B$39:$B$758,Q$11)+'СЕТ СН'!$F$11+СВЦЭМ!$D$10+'СЕТ СН'!$F$5-'СЕТ СН'!$F$21</f>
        <v>3682.6190975300001</v>
      </c>
      <c r="R26" s="36">
        <f>SUMIFS(СВЦЭМ!$D$39:$D$758,СВЦЭМ!$A$39:$A$758,$A26,СВЦЭМ!$B$39:$B$758,R$11)+'СЕТ СН'!$F$11+СВЦЭМ!$D$10+'СЕТ СН'!$F$5-'СЕТ СН'!$F$21</f>
        <v>3685.56532298</v>
      </c>
      <c r="S26" s="36">
        <f>SUMIFS(СВЦЭМ!$D$39:$D$758,СВЦЭМ!$A$39:$A$758,$A26,СВЦЭМ!$B$39:$B$758,S$11)+'СЕТ СН'!$F$11+СВЦЭМ!$D$10+'СЕТ СН'!$F$5-'СЕТ СН'!$F$21</f>
        <v>3679.2196558099999</v>
      </c>
      <c r="T26" s="36">
        <f>SUMIFS(СВЦЭМ!$D$39:$D$758,СВЦЭМ!$A$39:$A$758,$A26,СВЦЭМ!$B$39:$B$758,T$11)+'СЕТ СН'!$F$11+СВЦЭМ!$D$10+'СЕТ СН'!$F$5-'СЕТ СН'!$F$21</f>
        <v>3595.06977366</v>
      </c>
      <c r="U26" s="36">
        <f>SUMIFS(СВЦЭМ!$D$39:$D$758,СВЦЭМ!$A$39:$A$758,$A26,СВЦЭМ!$B$39:$B$758,U$11)+'СЕТ СН'!$F$11+СВЦЭМ!$D$10+'СЕТ СН'!$F$5-'СЕТ СН'!$F$21</f>
        <v>3625.7875273600002</v>
      </c>
      <c r="V26" s="36">
        <f>SUMIFS(СВЦЭМ!$D$39:$D$758,СВЦЭМ!$A$39:$A$758,$A26,СВЦЭМ!$B$39:$B$758,V$11)+'СЕТ СН'!$F$11+СВЦЭМ!$D$10+'СЕТ СН'!$F$5-'СЕТ СН'!$F$21</f>
        <v>3643.6993603400001</v>
      </c>
      <c r="W26" s="36">
        <f>SUMIFS(СВЦЭМ!$D$39:$D$758,СВЦЭМ!$A$39:$A$758,$A26,СВЦЭМ!$B$39:$B$758,W$11)+'СЕТ СН'!$F$11+СВЦЭМ!$D$10+'СЕТ СН'!$F$5-'СЕТ СН'!$F$21</f>
        <v>3646.7777608799997</v>
      </c>
      <c r="X26" s="36">
        <f>SUMIFS(СВЦЭМ!$D$39:$D$758,СВЦЭМ!$A$39:$A$758,$A26,СВЦЭМ!$B$39:$B$758,X$11)+'СЕТ СН'!$F$11+СВЦЭМ!$D$10+'СЕТ СН'!$F$5-'СЕТ СН'!$F$21</f>
        <v>3655.3102896800001</v>
      </c>
      <c r="Y26" s="36">
        <f>SUMIFS(СВЦЭМ!$D$39:$D$758,СВЦЭМ!$A$39:$A$758,$A26,СВЦЭМ!$B$39:$B$758,Y$11)+'СЕТ СН'!$F$11+СВЦЭМ!$D$10+'СЕТ СН'!$F$5-'СЕТ СН'!$F$21</f>
        <v>3720.3135167</v>
      </c>
    </row>
    <row r="27" spans="1:25" ht="15.75" x14ac:dyDescent="0.2">
      <c r="A27" s="35">
        <f t="shared" si="0"/>
        <v>45612</v>
      </c>
      <c r="B27" s="36">
        <f>SUMIFS(СВЦЭМ!$D$39:$D$758,СВЦЭМ!$A$39:$A$758,$A27,СВЦЭМ!$B$39:$B$758,B$11)+'СЕТ СН'!$F$11+СВЦЭМ!$D$10+'СЕТ СН'!$F$5-'СЕТ СН'!$F$21</f>
        <v>3602.68278577</v>
      </c>
      <c r="C27" s="36">
        <f>SUMIFS(СВЦЭМ!$D$39:$D$758,СВЦЭМ!$A$39:$A$758,$A27,СВЦЭМ!$B$39:$B$758,C$11)+'СЕТ СН'!$F$11+СВЦЭМ!$D$10+'СЕТ СН'!$F$5-'СЕТ СН'!$F$21</f>
        <v>3642.9095253800001</v>
      </c>
      <c r="D27" s="36">
        <f>SUMIFS(СВЦЭМ!$D$39:$D$758,СВЦЭМ!$A$39:$A$758,$A27,СВЦЭМ!$B$39:$B$758,D$11)+'СЕТ СН'!$F$11+СВЦЭМ!$D$10+'СЕТ СН'!$F$5-'СЕТ СН'!$F$21</f>
        <v>3657.4378090499999</v>
      </c>
      <c r="E27" s="36">
        <f>SUMIFS(СВЦЭМ!$D$39:$D$758,СВЦЭМ!$A$39:$A$758,$A27,СВЦЭМ!$B$39:$B$758,E$11)+'СЕТ СН'!$F$11+СВЦЭМ!$D$10+'СЕТ СН'!$F$5-'СЕТ СН'!$F$21</f>
        <v>3651.98318754</v>
      </c>
      <c r="F27" s="36">
        <f>SUMIFS(СВЦЭМ!$D$39:$D$758,СВЦЭМ!$A$39:$A$758,$A27,СВЦЭМ!$B$39:$B$758,F$11)+'СЕТ СН'!$F$11+СВЦЭМ!$D$10+'СЕТ СН'!$F$5-'СЕТ СН'!$F$21</f>
        <v>3652.4525287799997</v>
      </c>
      <c r="G27" s="36">
        <f>SUMIFS(СВЦЭМ!$D$39:$D$758,СВЦЭМ!$A$39:$A$758,$A27,СВЦЭМ!$B$39:$B$758,G$11)+'СЕТ СН'!$F$11+СВЦЭМ!$D$10+'СЕТ СН'!$F$5-'СЕТ СН'!$F$21</f>
        <v>3654.6750759500001</v>
      </c>
      <c r="H27" s="36">
        <f>SUMIFS(СВЦЭМ!$D$39:$D$758,СВЦЭМ!$A$39:$A$758,$A27,СВЦЭМ!$B$39:$B$758,H$11)+'СЕТ СН'!$F$11+СВЦЭМ!$D$10+'СЕТ СН'!$F$5-'СЕТ СН'!$F$21</f>
        <v>3675.0737386600003</v>
      </c>
      <c r="I27" s="36">
        <f>SUMIFS(СВЦЭМ!$D$39:$D$758,СВЦЭМ!$A$39:$A$758,$A27,СВЦЭМ!$B$39:$B$758,I$11)+'СЕТ СН'!$F$11+СВЦЭМ!$D$10+'СЕТ СН'!$F$5-'СЕТ СН'!$F$21</f>
        <v>3656.3569126100001</v>
      </c>
      <c r="J27" s="36">
        <f>SUMIFS(СВЦЭМ!$D$39:$D$758,СВЦЭМ!$A$39:$A$758,$A27,СВЦЭМ!$B$39:$B$758,J$11)+'СЕТ СН'!$F$11+СВЦЭМ!$D$10+'СЕТ СН'!$F$5-'СЕТ СН'!$F$21</f>
        <v>3593.4464776599998</v>
      </c>
      <c r="K27" s="36">
        <f>SUMIFS(СВЦЭМ!$D$39:$D$758,СВЦЭМ!$A$39:$A$758,$A27,СВЦЭМ!$B$39:$B$758,K$11)+'СЕТ СН'!$F$11+СВЦЭМ!$D$10+'СЕТ СН'!$F$5-'СЕТ СН'!$F$21</f>
        <v>3516.5039802399997</v>
      </c>
      <c r="L27" s="36">
        <f>SUMIFS(СВЦЭМ!$D$39:$D$758,СВЦЭМ!$A$39:$A$758,$A27,СВЦЭМ!$B$39:$B$758,L$11)+'СЕТ СН'!$F$11+СВЦЭМ!$D$10+'СЕТ СН'!$F$5-'СЕТ СН'!$F$21</f>
        <v>3483.5902997800004</v>
      </c>
      <c r="M27" s="36">
        <f>SUMIFS(СВЦЭМ!$D$39:$D$758,СВЦЭМ!$A$39:$A$758,$A27,СВЦЭМ!$B$39:$B$758,M$11)+'СЕТ СН'!$F$11+СВЦЭМ!$D$10+'СЕТ СН'!$F$5-'СЕТ СН'!$F$21</f>
        <v>3494.56841218</v>
      </c>
      <c r="N27" s="36">
        <f>SUMIFS(СВЦЭМ!$D$39:$D$758,СВЦЭМ!$A$39:$A$758,$A27,СВЦЭМ!$B$39:$B$758,N$11)+'СЕТ СН'!$F$11+СВЦЭМ!$D$10+'СЕТ СН'!$F$5-'СЕТ СН'!$F$21</f>
        <v>3506.3138321799997</v>
      </c>
      <c r="O27" s="36">
        <f>SUMIFS(СВЦЭМ!$D$39:$D$758,СВЦЭМ!$A$39:$A$758,$A27,СВЦЭМ!$B$39:$B$758,O$11)+'СЕТ СН'!$F$11+СВЦЭМ!$D$10+'СЕТ СН'!$F$5-'СЕТ СН'!$F$21</f>
        <v>3519.3019557699999</v>
      </c>
      <c r="P27" s="36">
        <f>SUMIFS(СВЦЭМ!$D$39:$D$758,СВЦЭМ!$A$39:$A$758,$A27,СВЦЭМ!$B$39:$B$758,P$11)+'СЕТ СН'!$F$11+СВЦЭМ!$D$10+'СЕТ СН'!$F$5-'СЕТ СН'!$F$21</f>
        <v>3533.8633784000003</v>
      </c>
      <c r="Q27" s="36">
        <f>SUMIFS(СВЦЭМ!$D$39:$D$758,СВЦЭМ!$A$39:$A$758,$A27,СВЦЭМ!$B$39:$B$758,Q$11)+'СЕТ СН'!$F$11+СВЦЭМ!$D$10+'СЕТ СН'!$F$5-'СЕТ СН'!$F$21</f>
        <v>3545.27558976</v>
      </c>
      <c r="R27" s="36">
        <f>SUMIFS(СВЦЭМ!$D$39:$D$758,СВЦЭМ!$A$39:$A$758,$A27,СВЦЭМ!$B$39:$B$758,R$11)+'СЕТ СН'!$F$11+СВЦЭМ!$D$10+'СЕТ СН'!$F$5-'СЕТ СН'!$F$21</f>
        <v>3562.8444822700003</v>
      </c>
      <c r="S27" s="36">
        <f>SUMIFS(СВЦЭМ!$D$39:$D$758,СВЦЭМ!$A$39:$A$758,$A27,СВЦЭМ!$B$39:$B$758,S$11)+'СЕТ СН'!$F$11+СВЦЭМ!$D$10+'СЕТ СН'!$F$5-'СЕТ СН'!$F$21</f>
        <v>3557.5676963699998</v>
      </c>
      <c r="T27" s="36">
        <f>SUMIFS(СВЦЭМ!$D$39:$D$758,СВЦЭМ!$A$39:$A$758,$A27,СВЦЭМ!$B$39:$B$758,T$11)+'СЕТ СН'!$F$11+СВЦЭМ!$D$10+'СЕТ СН'!$F$5-'СЕТ СН'!$F$21</f>
        <v>3508.93114844</v>
      </c>
      <c r="U27" s="36">
        <f>SUMIFS(СВЦЭМ!$D$39:$D$758,СВЦЭМ!$A$39:$A$758,$A27,СВЦЭМ!$B$39:$B$758,U$11)+'СЕТ СН'!$F$11+СВЦЭМ!$D$10+'СЕТ СН'!$F$5-'СЕТ СН'!$F$21</f>
        <v>3526.6811363799998</v>
      </c>
      <c r="V27" s="36">
        <f>SUMIFS(СВЦЭМ!$D$39:$D$758,СВЦЭМ!$A$39:$A$758,$A27,СВЦЭМ!$B$39:$B$758,V$11)+'СЕТ СН'!$F$11+СВЦЭМ!$D$10+'СЕТ СН'!$F$5-'СЕТ СН'!$F$21</f>
        <v>3541.5297539100002</v>
      </c>
      <c r="W27" s="36">
        <f>SUMIFS(СВЦЭМ!$D$39:$D$758,СВЦЭМ!$A$39:$A$758,$A27,СВЦЭМ!$B$39:$B$758,W$11)+'СЕТ СН'!$F$11+СВЦЭМ!$D$10+'СЕТ СН'!$F$5-'СЕТ СН'!$F$21</f>
        <v>3533.7427341399998</v>
      </c>
      <c r="X27" s="36">
        <f>SUMIFS(СВЦЭМ!$D$39:$D$758,СВЦЭМ!$A$39:$A$758,$A27,СВЦЭМ!$B$39:$B$758,X$11)+'СЕТ СН'!$F$11+СВЦЭМ!$D$10+'СЕТ СН'!$F$5-'СЕТ СН'!$F$21</f>
        <v>3583.0797802799998</v>
      </c>
      <c r="Y27" s="36">
        <f>SUMIFS(СВЦЭМ!$D$39:$D$758,СВЦЭМ!$A$39:$A$758,$A27,СВЦЭМ!$B$39:$B$758,Y$11)+'СЕТ СН'!$F$11+СВЦЭМ!$D$10+'СЕТ СН'!$F$5-'СЕТ СН'!$F$21</f>
        <v>3618.2856881600001</v>
      </c>
    </row>
    <row r="28" spans="1:25" ht="15.75" x14ac:dyDescent="0.2">
      <c r="A28" s="35">
        <f t="shared" si="0"/>
        <v>45613</v>
      </c>
      <c r="B28" s="36">
        <f>SUMIFS(СВЦЭМ!$D$39:$D$758,СВЦЭМ!$A$39:$A$758,$A28,СВЦЭМ!$B$39:$B$758,B$11)+'СЕТ СН'!$F$11+СВЦЭМ!$D$10+'СЕТ СН'!$F$5-'СЕТ СН'!$F$21</f>
        <v>3655.8004811999999</v>
      </c>
      <c r="C28" s="36">
        <f>SUMIFS(СВЦЭМ!$D$39:$D$758,СВЦЭМ!$A$39:$A$758,$A28,СВЦЭМ!$B$39:$B$758,C$11)+'СЕТ СН'!$F$11+СВЦЭМ!$D$10+'СЕТ СН'!$F$5-'СЕТ СН'!$F$21</f>
        <v>3693.7338469599999</v>
      </c>
      <c r="D28" s="36">
        <f>SUMIFS(СВЦЭМ!$D$39:$D$758,СВЦЭМ!$A$39:$A$758,$A28,СВЦЭМ!$B$39:$B$758,D$11)+'СЕТ СН'!$F$11+СВЦЭМ!$D$10+'СЕТ СН'!$F$5-'СЕТ СН'!$F$21</f>
        <v>3711.3154905399997</v>
      </c>
      <c r="E28" s="36">
        <f>SUMIFS(СВЦЭМ!$D$39:$D$758,СВЦЭМ!$A$39:$A$758,$A28,СВЦЭМ!$B$39:$B$758,E$11)+'СЕТ СН'!$F$11+СВЦЭМ!$D$10+'СЕТ СН'!$F$5-'СЕТ СН'!$F$21</f>
        <v>3727.5969397399999</v>
      </c>
      <c r="F28" s="36">
        <f>SUMIFS(СВЦЭМ!$D$39:$D$758,СВЦЭМ!$A$39:$A$758,$A28,СВЦЭМ!$B$39:$B$758,F$11)+'СЕТ СН'!$F$11+СВЦЭМ!$D$10+'СЕТ СН'!$F$5-'СЕТ СН'!$F$21</f>
        <v>3718.3500025200001</v>
      </c>
      <c r="G28" s="36">
        <f>SUMIFS(СВЦЭМ!$D$39:$D$758,СВЦЭМ!$A$39:$A$758,$A28,СВЦЭМ!$B$39:$B$758,G$11)+'СЕТ СН'!$F$11+СВЦЭМ!$D$10+'СЕТ СН'!$F$5-'СЕТ СН'!$F$21</f>
        <v>3717.2690384699999</v>
      </c>
      <c r="H28" s="36">
        <f>SUMIFS(СВЦЭМ!$D$39:$D$758,СВЦЭМ!$A$39:$A$758,$A28,СВЦЭМ!$B$39:$B$758,H$11)+'СЕТ СН'!$F$11+СВЦЭМ!$D$10+'СЕТ СН'!$F$5-'СЕТ СН'!$F$21</f>
        <v>3685.2050588900001</v>
      </c>
      <c r="I28" s="36">
        <f>SUMIFS(СВЦЭМ!$D$39:$D$758,СВЦЭМ!$A$39:$A$758,$A28,СВЦЭМ!$B$39:$B$758,I$11)+'СЕТ СН'!$F$11+СВЦЭМ!$D$10+'СЕТ СН'!$F$5-'СЕТ СН'!$F$21</f>
        <v>3650.7763298600003</v>
      </c>
      <c r="J28" s="36">
        <f>SUMIFS(СВЦЭМ!$D$39:$D$758,СВЦЭМ!$A$39:$A$758,$A28,СВЦЭМ!$B$39:$B$758,J$11)+'СЕТ СН'!$F$11+СВЦЭМ!$D$10+'СЕТ СН'!$F$5-'СЕТ СН'!$F$21</f>
        <v>3607.7735488600001</v>
      </c>
      <c r="K28" s="36">
        <f>SUMIFS(СВЦЭМ!$D$39:$D$758,СВЦЭМ!$A$39:$A$758,$A28,СВЦЭМ!$B$39:$B$758,K$11)+'СЕТ СН'!$F$11+СВЦЭМ!$D$10+'СЕТ СН'!$F$5-'СЕТ СН'!$F$21</f>
        <v>3535.3643762199999</v>
      </c>
      <c r="L28" s="36">
        <f>SUMIFS(СВЦЭМ!$D$39:$D$758,СВЦЭМ!$A$39:$A$758,$A28,СВЦЭМ!$B$39:$B$758,L$11)+'СЕТ СН'!$F$11+СВЦЭМ!$D$10+'СЕТ СН'!$F$5-'СЕТ СН'!$F$21</f>
        <v>3505.4677424500001</v>
      </c>
      <c r="M28" s="36">
        <f>SUMIFS(СВЦЭМ!$D$39:$D$758,СВЦЭМ!$A$39:$A$758,$A28,СВЦЭМ!$B$39:$B$758,M$11)+'СЕТ СН'!$F$11+СВЦЭМ!$D$10+'СЕТ СН'!$F$5-'СЕТ СН'!$F$21</f>
        <v>3498.3183904799998</v>
      </c>
      <c r="N28" s="36">
        <f>SUMIFS(СВЦЭМ!$D$39:$D$758,СВЦЭМ!$A$39:$A$758,$A28,СВЦЭМ!$B$39:$B$758,N$11)+'СЕТ СН'!$F$11+СВЦЭМ!$D$10+'СЕТ СН'!$F$5-'СЕТ СН'!$F$21</f>
        <v>3508.2426250200001</v>
      </c>
      <c r="O28" s="36">
        <f>SUMIFS(СВЦЭМ!$D$39:$D$758,СВЦЭМ!$A$39:$A$758,$A28,СВЦЭМ!$B$39:$B$758,O$11)+'СЕТ СН'!$F$11+СВЦЭМ!$D$10+'СЕТ СН'!$F$5-'СЕТ СН'!$F$21</f>
        <v>3529.4759604000001</v>
      </c>
      <c r="P28" s="36">
        <f>SUMIFS(СВЦЭМ!$D$39:$D$758,СВЦЭМ!$A$39:$A$758,$A28,СВЦЭМ!$B$39:$B$758,P$11)+'СЕТ СН'!$F$11+СВЦЭМ!$D$10+'СЕТ СН'!$F$5-'СЕТ СН'!$F$21</f>
        <v>3535.8507481300003</v>
      </c>
      <c r="Q28" s="36">
        <f>SUMIFS(СВЦЭМ!$D$39:$D$758,СВЦЭМ!$A$39:$A$758,$A28,СВЦЭМ!$B$39:$B$758,Q$11)+'СЕТ СН'!$F$11+СВЦЭМ!$D$10+'СЕТ СН'!$F$5-'СЕТ СН'!$F$21</f>
        <v>3550.2639048000001</v>
      </c>
      <c r="R28" s="36">
        <f>SUMIFS(СВЦЭМ!$D$39:$D$758,СВЦЭМ!$A$39:$A$758,$A28,СВЦЭМ!$B$39:$B$758,R$11)+'СЕТ СН'!$F$11+СВЦЭМ!$D$10+'СЕТ СН'!$F$5-'СЕТ СН'!$F$21</f>
        <v>3537.16510053</v>
      </c>
      <c r="S28" s="36">
        <f>SUMIFS(СВЦЭМ!$D$39:$D$758,СВЦЭМ!$A$39:$A$758,$A28,СВЦЭМ!$B$39:$B$758,S$11)+'СЕТ СН'!$F$11+СВЦЭМ!$D$10+'СЕТ СН'!$F$5-'СЕТ СН'!$F$21</f>
        <v>3510.4319293600001</v>
      </c>
      <c r="T28" s="36">
        <f>SUMIFS(СВЦЭМ!$D$39:$D$758,СВЦЭМ!$A$39:$A$758,$A28,СВЦЭМ!$B$39:$B$758,T$11)+'СЕТ СН'!$F$11+СВЦЭМ!$D$10+'СЕТ СН'!$F$5-'СЕТ СН'!$F$21</f>
        <v>3460.27571971</v>
      </c>
      <c r="U28" s="36">
        <f>SUMIFS(СВЦЭМ!$D$39:$D$758,СВЦЭМ!$A$39:$A$758,$A28,СВЦЭМ!$B$39:$B$758,U$11)+'СЕТ СН'!$F$11+СВЦЭМ!$D$10+'СЕТ СН'!$F$5-'СЕТ СН'!$F$21</f>
        <v>3468.1502253099998</v>
      </c>
      <c r="V28" s="36">
        <f>SUMIFS(СВЦЭМ!$D$39:$D$758,СВЦЭМ!$A$39:$A$758,$A28,СВЦЭМ!$B$39:$B$758,V$11)+'СЕТ СН'!$F$11+СВЦЭМ!$D$10+'СЕТ СН'!$F$5-'СЕТ СН'!$F$21</f>
        <v>3495.50498943</v>
      </c>
      <c r="W28" s="36">
        <f>SUMIFS(СВЦЭМ!$D$39:$D$758,СВЦЭМ!$A$39:$A$758,$A28,СВЦЭМ!$B$39:$B$758,W$11)+'СЕТ СН'!$F$11+СВЦЭМ!$D$10+'СЕТ СН'!$F$5-'СЕТ СН'!$F$21</f>
        <v>3513.28788476</v>
      </c>
      <c r="X28" s="36">
        <f>SUMIFS(СВЦЭМ!$D$39:$D$758,СВЦЭМ!$A$39:$A$758,$A28,СВЦЭМ!$B$39:$B$758,X$11)+'СЕТ СН'!$F$11+СВЦЭМ!$D$10+'СЕТ СН'!$F$5-'СЕТ СН'!$F$21</f>
        <v>3558.30457763</v>
      </c>
      <c r="Y28" s="36">
        <f>SUMIFS(СВЦЭМ!$D$39:$D$758,СВЦЭМ!$A$39:$A$758,$A28,СВЦЭМ!$B$39:$B$758,Y$11)+'СЕТ СН'!$F$11+СВЦЭМ!$D$10+'СЕТ СН'!$F$5-'СЕТ СН'!$F$21</f>
        <v>3601.5760177700004</v>
      </c>
    </row>
    <row r="29" spans="1:25" ht="15.75" x14ac:dyDescent="0.2">
      <c r="A29" s="35">
        <f t="shared" si="0"/>
        <v>45614</v>
      </c>
      <c r="B29" s="36">
        <f>SUMIFS(СВЦЭМ!$D$39:$D$758,СВЦЭМ!$A$39:$A$758,$A29,СВЦЭМ!$B$39:$B$758,B$11)+'СЕТ СН'!$F$11+СВЦЭМ!$D$10+'СЕТ СН'!$F$5-'СЕТ СН'!$F$21</f>
        <v>3601.17860539</v>
      </c>
      <c r="C29" s="36">
        <f>SUMIFS(СВЦЭМ!$D$39:$D$758,СВЦЭМ!$A$39:$A$758,$A29,СВЦЭМ!$B$39:$B$758,C$11)+'СЕТ СН'!$F$11+СВЦЭМ!$D$10+'СЕТ СН'!$F$5-'СЕТ СН'!$F$21</f>
        <v>3652.4048385900001</v>
      </c>
      <c r="D29" s="36">
        <f>SUMIFS(СВЦЭМ!$D$39:$D$758,СВЦЭМ!$A$39:$A$758,$A29,СВЦЭМ!$B$39:$B$758,D$11)+'СЕТ СН'!$F$11+СВЦЭМ!$D$10+'СЕТ СН'!$F$5-'СЕТ СН'!$F$21</f>
        <v>3669.09005531</v>
      </c>
      <c r="E29" s="36">
        <f>SUMIFS(СВЦЭМ!$D$39:$D$758,СВЦЭМ!$A$39:$A$758,$A29,СВЦЭМ!$B$39:$B$758,E$11)+'СЕТ СН'!$F$11+СВЦЭМ!$D$10+'СЕТ СН'!$F$5-'СЕТ СН'!$F$21</f>
        <v>3678.7741017500002</v>
      </c>
      <c r="F29" s="36">
        <f>SUMIFS(СВЦЭМ!$D$39:$D$758,СВЦЭМ!$A$39:$A$758,$A29,СВЦЭМ!$B$39:$B$758,F$11)+'СЕТ СН'!$F$11+СВЦЭМ!$D$10+'СЕТ СН'!$F$5-'СЕТ СН'!$F$21</f>
        <v>3674.0511160999999</v>
      </c>
      <c r="G29" s="36">
        <f>SUMIFS(СВЦЭМ!$D$39:$D$758,СВЦЭМ!$A$39:$A$758,$A29,СВЦЭМ!$B$39:$B$758,G$11)+'СЕТ СН'!$F$11+СВЦЭМ!$D$10+'СЕТ СН'!$F$5-'СЕТ СН'!$F$21</f>
        <v>3649.07786184</v>
      </c>
      <c r="H29" s="36">
        <f>SUMIFS(СВЦЭМ!$D$39:$D$758,СВЦЭМ!$A$39:$A$758,$A29,СВЦЭМ!$B$39:$B$758,H$11)+'СЕТ СН'!$F$11+СВЦЭМ!$D$10+'СЕТ СН'!$F$5-'СЕТ СН'!$F$21</f>
        <v>3645.28250441</v>
      </c>
      <c r="I29" s="36">
        <f>SUMIFS(СВЦЭМ!$D$39:$D$758,СВЦЭМ!$A$39:$A$758,$A29,СВЦЭМ!$B$39:$B$758,I$11)+'СЕТ СН'!$F$11+СВЦЭМ!$D$10+'СЕТ СН'!$F$5-'СЕТ СН'!$F$21</f>
        <v>3632.0880230499997</v>
      </c>
      <c r="J29" s="36">
        <f>SUMIFS(СВЦЭМ!$D$39:$D$758,СВЦЭМ!$A$39:$A$758,$A29,СВЦЭМ!$B$39:$B$758,J$11)+'СЕТ СН'!$F$11+СВЦЭМ!$D$10+'СЕТ СН'!$F$5-'СЕТ СН'!$F$21</f>
        <v>3586.6740143100001</v>
      </c>
      <c r="K29" s="36">
        <f>SUMIFS(СВЦЭМ!$D$39:$D$758,СВЦЭМ!$A$39:$A$758,$A29,СВЦЭМ!$B$39:$B$758,K$11)+'СЕТ СН'!$F$11+СВЦЭМ!$D$10+'СЕТ СН'!$F$5-'СЕТ СН'!$F$21</f>
        <v>3563.9620567299999</v>
      </c>
      <c r="L29" s="36">
        <f>SUMIFS(СВЦЭМ!$D$39:$D$758,СВЦЭМ!$A$39:$A$758,$A29,СВЦЭМ!$B$39:$B$758,L$11)+'СЕТ СН'!$F$11+СВЦЭМ!$D$10+'СЕТ СН'!$F$5-'СЕТ СН'!$F$21</f>
        <v>3549.6613686199998</v>
      </c>
      <c r="M29" s="36">
        <f>SUMIFS(СВЦЭМ!$D$39:$D$758,СВЦЭМ!$A$39:$A$758,$A29,СВЦЭМ!$B$39:$B$758,M$11)+'СЕТ СН'!$F$11+СВЦЭМ!$D$10+'СЕТ СН'!$F$5-'СЕТ СН'!$F$21</f>
        <v>3569.0059861099999</v>
      </c>
      <c r="N29" s="36">
        <f>SUMIFS(СВЦЭМ!$D$39:$D$758,СВЦЭМ!$A$39:$A$758,$A29,СВЦЭМ!$B$39:$B$758,N$11)+'СЕТ СН'!$F$11+СВЦЭМ!$D$10+'СЕТ СН'!$F$5-'СЕТ СН'!$F$21</f>
        <v>3604.03593993</v>
      </c>
      <c r="O29" s="36">
        <f>SUMIFS(СВЦЭМ!$D$39:$D$758,СВЦЭМ!$A$39:$A$758,$A29,СВЦЭМ!$B$39:$B$758,O$11)+'СЕТ СН'!$F$11+СВЦЭМ!$D$10+'СЕТ СН'!$F$5-'СЕТ СН'!$F$21</f>
        <v>3580.8120144700001</v>
      </c>
      <c r="P29" s="36">
        <f>SUMIFS(СВЦЭМ!$D$39:$D$758,СВЦЭМ!$A$39:$A$758,$A29,СВЦЭМ!$B$39:$B$758,P$11)+'СЕТ СН'!$F$11+СВЦЭМ!$D$10+'СЕТ СН'!$F$5-'СЕТ СН'!$F$21</f>
        <v>3599.0696052100002</v>
      </c>
      <c r="Q29" s="36">
        <f>SUMIFS(СВЦЭМ!$D$39:$D$758,СВЦЭМ!$A$39:$A$758,$A29,СВЦЭМ!$B$39:$B$758,Q$11)+'СЕТ СН'!$F$11+СВЦЭМ!$D$10+'СЕТ СН'!$F$5-'СЕТ СН'!$F$21</f>
        <v>3607.05161228</v>
      </c>
      <c r="R29" s="36">
        <f>SUMIFS(СВЦЭМ!$D$39:$D$758,СВЦЭМ!$A$39:$A$758,$A29,СВЦЭМ!$B$39:$B$758,R$11)+'СЕТ СН'!$F$11+СВЦЭМ!$D$10+'СЕТ СН'!$F$5-'СЕТ СН'!$F$21</f>
        <v>3599.2093327600001</v>
      </c>
      <c r="S29" s="36">
        <f>SUMIFS(СВЦЭМ!$D$39:$D$758,СВЦЭМ!$A$39:$A$758,$A29,СВЦЭМ!$B$39:$B$758,S$11)+'СЕТ СН'!$F$11+СВЦЭМ!$D$10+'СЕТ СН'!$F$5-'СЕТ СН'!$F$21</f>
        <v>3567.7573076400004</v>
      </c>
      <c r="T29" s="36">
        <f>SUMIFS(СВЦЭМ!$D$39:$D$758,СВЦЭМ!$A$39:$A$758,$A29,СВЦЭМ!$B$39:$B$758,T$11)+'СЕТ СН'!$F$11+СВЦЭМ!$D$10+'СЕТ СН'!$F$5-'СЕТ СН'!$F$21</f>
        <v>3506.4693412199999</v>
      </c>
      <c r="U29" s="36">
        <f>SUMIFS(СВЦЭМ!$D$39:$D$758,СВЦЭМ!$A$39:$A$758,$A29,СВЦЭМ!$B$39:$B$758,U$11)+'СЕТ СН'!$F$11+СВЦЭМ!$D$10+'СЕТ СН'!$F$5-'СЕТ СН'!$F$21</f>
        <v>3539.9627884399997</v>
      </c>
      <c r="V29" s="36">
        <f>SUMIFS(СВЦЭМ!$D$39:$D$758,СВЦЭМ!$A$39:$A$758,$A29,СВЦЭМ!$B$39:$B$758,V$11)+'СЕТ СН'!$F$11+СВЦЭМ!$D$10+'СЕТ СН'!$F$5-'СЕТ СН'!$F$21</f>
        <v>3556.1018706899999</v>
      </c>
      <c r="W29" s="36">
        <f>SUMIFS(СВЦЭМ!$D$39:$D$758,СВЦЭМ!$A$39:$A$758,$A29,СВЦЭМ!$B$39:$B$758,W$11)+'СЕТ СН'!$F$11+СВЦЭМ!$D$10+'СЕТ СН'!$F$5-'СЕТ СН'!$F$21</f>
        <v>3575.5144702899997</v>
      </c>
      <c r="X29" s="36">
        <f>SUMIFS(СВЦЭМ!$D$39:$D$758,СВЦЭМ!$A$39:$A$758,$A29,СВЦЭМ!$B$39:$B$758,X$11)+'СЕТ СН'!$F$11+СВЦЭМ!$D$10+'СЕТ СН'!$F$5-'СЕТ СН'!$F$21</f>
        <v>3583.80011238</v>
      </c>
      <c r="Y29" s="36">
        <f>SUMIFS(СВЦЭМ!$D$39:$D$758,СВЦЭМ!$A$39:$A$758,$A29,СВЦЭМ!$B$39:$B$758,Y$11)+'СЕТ СН'!$F$11+СВЦЭМ!$D$10+'СЕТ СН'!$F$5-'СЕТ СН'!$F$21</f>
        <v>3635.4261552799999</v>
      </c>
    </row>
    <row r="30" spans="1:25" ht="15.75" x14ac:dyDescent="0.2">
      <c r="A30" s="35">
        <f t="shared" si="0"/>
        <v>45615</v>
      </c>
      <c r="B30" s="36">
        <f>SUMIFS(СВЦЭМ!$D$39:$D$758,СВЦЭМ!$A$39:$A$758,$A30,СВЦЭМ!$B$39:$B$758,B$11)+'СЕТ СН'!$F$11+СВЦЭМ!$D$10+'СЕТ СН'!$F$5-'СЕТ СН'!$F$21</f>
        <v>3742.67976271</v>
      </c>
      <c r="C30" s="36">
        <f>SUMIFS(СВЦЭМ!$D$39:$D$758,СВЦЭМ!$A$39:$A$758,$A30,СВЦЭМ!$B$39:$B$758,C$11)+'СЕТ СН'!$F$11+СВЦЭМ!$D$10+'СЕТ СН'!$F$5-'СЕТ СН'!$F$21</f>
        <v>3772.0329214800004</v>
      </c>
      <c r="D30" s="36">
        <f>SUMIFS(СВЦЭМ!$D$39:$D$758,СВЦЭМ!$A$39:$A$758,$A30,СВЦЭМ!$B$39:$B$758,D$11)+'СЕТ СН'!$F$11+СВЦЭМ!$D$10+'СЕТ СН'!$F$5-'СЕТ СН'!$F$21</f>
        <v>3791.82091339</v>
      </c>
      <c r="E30" s="36">
        <f>SUMIFS(СВЦЭМ!$D$39:$D$758,СВЦЭМ!$A$39:$A$758,$A30,СВЦЭМ!$B$39:$B$758,E$11)+'СЕТ СН'!$F$11+СВЦЭМ!$D$10+'СЕТ СН'!$F$5-'СЕТ СН'!$F$21</f>
        <v>3785.6166469999998</v>
      </c>
      <c r="F30" s="36">
        <f>SUMIFS(СВЦЭМ!$D$39:$D$758,СВЦЭМ!$A$39:$A$758,$A30,СВЦЭМ!$B$39:$B$758,F$11)+'СЕТ СН'!$F$11+СВЦЭМ!$D$10+'СЕТ СН'!$F$5-'СЕТ СН'!$F$21</f>
        <v>3788.0095382500003</v>
      </c>
      <c r="G30" s="36">
        <f>SUMIFS(СВЦЭМ!$D$39:$D$758,СВЦЭМ!$A$39:$A$758,$A30,СВЦЭМ!$B$39:$B$758,G$11)+'СЕТ СН'!$F$11+СВЦЭМ!$D$10+'СЕТ СН'!$F$5-'СЕТ СН'!$F$21</f>
        <v>3766.8114846600001</v>
      </c>
      <c r="H30" s="36">
        <f>SUMIFS(СВЦЭМ!$D$39:$D$758,СВЦЭМ!$A$39:$A$758,$A30,СВЦЭМ!$B$39:$B$758,H$11)+'СЕТ СН'!$F$11+СВЦЭМ!$D$10+'СЕТ СН'!$F$5-'СЕТ СН'!$F$21</f>
        <v>3701.9672499200001</v>
      </c>
      <c r="I30" s="36">
        <f>SUMIFS(СВЦЭМ!$D$39:$D$758,СВЦЭМ!$A$39:$A$758,$A30,СВЦЭМ!$B$39:$B$758,I$11)+'СЕТ СН'!$F$11+СВЦЭМ!$D$10+'СЕТ СН'!$F$5-'СЕТ СН'!$F$21</f>
        <v>3654.1083792099998</v>
      </c>
      <c r="J30" s="36">
        <f>SUMIFS(СВЦЭМ!$D$39:$D$758,СВЦЭМ!$A$39:$A$758,$A30,СВЦЭМ!$B$39:$B$758,J$11)+'СЕТ СН'!$F$11+СВЦЭМ!$D$10+'СЕТ СН'!$F$5-'СЕТ СН'!$F$21</f>
        <v>3615.9176607999998</v>
      </c>
      <c r="K30" s="36">
        <f>SUMIFS(СВЦЭМ!$D$39:$D$758,СВЦЭМ!$A$39:$A$758,$A30,СВЦЭМ!$B$39:$B$758,K$11)+'СЕТ СН'!$F$11+СВЦЭМ!$D$10+'СЕТ СН'!$F$5-'СЕТ СН'!$F$21</f>
        <v>3629.57914716</v>
      </c>
      <c r="L30" s="36">
        <f>SUMIFS(СВЦЭМ!$D$39:$D$758,СВЦЭМ!$A$39:$A$758,$A30,СВЦЭМ!$B$39:$B$758,L$11)+'СЕТ СН'!$F$11+СВЦЭМ!$D$10+'СЕТ СН'!$F$5-'СЕТ СН'!$F$21</f>
        <v>3648.5998755000001</v>
      </c>
      <c r="M30" s="36">
        <f>SUMIFS(СВЦЭМ!$D$39:$D$758,СВЦЭМ!$A$39:$A$758,$A30,СВЦЭМ!$B$39:$B$758,M$11)+'СЕТ СН'!$F$11+СВЦЭМ!$D$10+'СЕТ СН'!$F$5-'СЕТ СН'!$F$21</f>
        <v>3757.32022448</v>
      </c>
      <c r="N30" s="36">
        <f>SUMIFS(СВЦЭМ!$D$39:$D$758,СВЦЭМ!$A$39:$A$758,$A30,СВЦЭМ!$B$39:$B$758,N$11)+'СЕТ СН'!$F$11+СВЦЭМ!$D$10+'СЕТ СН'!$F$5-'СЕТ СН'!$F$21</f>
        <v>3801.5848728700003</v>
      </c>
      <c r="O30" s="36">
        <f>SUMIFS(СВЦЭМ!$D$39:$D$758,СВЦЭМ!$A$39:$A$758,$A30,СВЦЭМ!$B$39:$B$758,O$11)+'СЕТ СН'!$F$11+СВЦЭМ!$D$10+'СЕТ СН'!$F$5-'СЕТ СН'!$F$21</f>
        <v>3792.7428348900003</v>
      </c>
      <c r="P30" s="36">
        <f>SUMIFS(СВЦЭМ!$D$39:$D$758,СВЦЭМ!$A$39:$A$758,$A30,СВЦЭМ!$B$39:$B$758,P$11)+'СЕТ СН'!$F$11+СВЦЭМ!$D$10+'СЕТ СН'!$F$5-'СЕТ СН'!$F$21</f>
        <v>3777.2567653400001</v>
      </c>
      <c r="Q30" s="36">
        <f>SUMIFS(СВЦЭМ!$D$39:$D$758,СВЦЭМ!$A$39:$A$758,$A30,СВЦЭМ!$B$39:$B$758,Q$11)+'СЕТ СН'!$F$11+СВЦЭМ!$D$10+'СЕТ СН'!$F$5-'СЕТ СН'!$F$21</f>
        <v>3786.5805072100002</v>
      </c>
      <c r="R30" s="36">
        <f>SUMIFS(СВЦЭМ!$D$39:$D$758,СВЦЭМ!$A$39:$A$758,$A30,СВЦЭМ!$B$39:$B$758,R$11)+'СЕТ СН'!$F$11+СВЦЭМ!$D$10+'СЕТ СН'!$F$5-'СЕТ СН'!$F$21</f>
        <v>3785.6917754699998</v>
      </c>
      <c r="S30" s="36">
        <f>SUMIFS(СВЦЭМ!$D$39:$D$758,СВЦЭМ!$A$39:$A$758,$A30,СВЦЭМ!$B$39:$B$758,S$11)+'СЕТ СН'!$F$11+СВЦЭМ!$D$10+'СЕТ СН'!$F$5-'СЕТ СН'!$F$21</f>
        <v>3732.5546927400001</v>
      </c>
      <c r="T30" s="36">
        <f>SUMIFS(СВЦЭМ!$D$39:$D$758,СВЦЭМ!$A$39:$A$758,$A30,СВЦЭМ!$B$39:$B$758,T$11)+'СЕТ СН'!$F$11+СВЦЭМ!$D$10+'СЕТ СН'!$F$5-'СЕТ СН'!$F$21</f>
        <v>3653.2390894299997</v>
      </c>
      <c r="U30" s="36">
        <f>SUMIFS(СВЦЭМ!$D$39:$D$758,СВЦЭМ!$A$39:$A$758,$A30,СВЦЭМ!$B$39:$B$758,U$11)+'СЕТ СН'!$F$11+СВЦЭМ!$D$10+'СЕТ СН'!$F$5-'СЕТ СН'!$F$21</f>
        <v>3669.2383816700003</v>
      </c>
      <c r="V30" s="36">
        <f>SUMIFS(СВЦЭМ!$D$39:$D$758,СВЦЭМ!$A$39:$A$758,$A30,СВЦЭМ!$B$39:$B$758,V$11)+'СЕТ СН'!$F$11+СВЦЭМ!$D$10+'СЕТ СН'!$F$5-'СЕТ СН'!$F$21</f>
        <v>3645.7090830400002</v>
      </c>
      <c r="W30" s="36">
        <f>SUMIFS(СВЦЭМ!$D$39:$D$758,СВЦЭМ!$A$39:$A$758,$A30,СВЦЭМ!$B$39:$B$758,W$11)+'СЕТ СН'!$F$11+СВЦЭМ!$D$10+'СЕТ СН'!$F$5-'СЕТ СН'!$F$21</f>
        <v>3652.2867206999999</v>
      </c>
      <c r="X30" s="36">
        <f>SUMIFS(СВЦЭМ!$D$39:$D$758,СВЦЭМ!$A$39:$A$758,$A30,СВЦЭМ!$B$39:$B$758,X$11)+'СЕТ СН'!$F$11+СВЦЭМ!$D$10+'СЕТ СН'!$F$5-'СЕТ СН'!$F$21</f>
        <v>3657.0115321100002</v>
      </c>
      <c r="Y30" s="36">
        <f>SUMIFS(СВЦЭМ!$D$39:$D$758,СВЦЭМ!$A$39:$A$758,$A30,СВЦЭМ!$B$39:$B$758,Y$11)+'СЕТ СН'!$F$11+СВЦЭМ!$D$10+'СЕТ СН'!$F$5-'СЕТ СН'!$F$21</f>
        <v>3706.6897261100003</v>
      </c>
    </row>
    <row r="31" spans="1:25" ht="15.75" x14ac:dyDescent="0.2">
      <c r="A31" s="35">
        <f t="shared" si="0"/>
        <v>45616</v>
      </c>
      <c r="B31" s="36">
        <f>SUMIFS(СВЦЭМ!$D$39:$D$758,СВЦЭМ!$A$39:$A$758,$A31,СВЦЭМ!$B$39:$B$758,B$11)+'СЕТ СН'!$F$11+СВЦЭМ!$D$10+'СЕТ СН'!$F$5-'СЕТ СН'!$F$21</f>
        <v>3654.2434725900002</v>
      </c>
      <c r="C31" s="36">
        <f>SUMIFS(СВЦЭМ!$D$39:$D$758,СВЦЭМ!$A$39:$A$758,$A31,СВЦЭМ!$B$39:$B$758,C$11)+'СЕТ СН'!$F$11+СВЦЭМ!$D$10+'СЕТ СН'!$F$5-'СЕТ СН'!$F$21</f>
        <v>3726.0055397200003</v>
      </c>
      <c r="D31" s="36">
        <f>SUMIFS(СВЦЭМ!$D$39:$D$758,СВЦЭМ!$A$39:$A$758,$A31,СВЦЭМ!$B$39:$B$758,D$11)+'СЕТ СН'!$F$11+СВЦЭМ!$D$10+'СЕТ СН'!$F$5-'СЕТ СН'!$F$21</f>
        <v>3762.6676296000001</v>
      </c>
      <c r="E31" s="36">
        <f>SUMIFS(СВЦЭМ!$D$39:$D$758,СВЦЭМ!$A$39:$A$758,$A31,СВЦЭМ!$B$39:$B$758,E$11)+'СЕТ СН'!$F$11+СВЦЭМ!$D$10+'СЕТ СН'!$F$5-'СЕТ СН'!$F$21</f>
        <v>3773.34235089</v>
      </c>
      <c r="F31" s="36">
        <f>SUMIFS(СВЦЭМ!$D$39:$D$758,СВЦЭМ!$A$39:$A$758,$A31,СВЦЭМ!$B$39:$B$758,F$11)+'СЕТ СН'!$F$11+СВЦЭМ!$D$10+'СЕТ СН'!$F$5-'СЕТ СН'!$F$21</f>
        <v>3771.2520433500003</v>
      </c>
      <c r="G31" s="36">
        <f>SUMIFS(СВЦЭМ!$D$39:$D$758,СВЦЭМ!$A$39:$A$758,$A31,СВЦЭМ!$B$39:$B$758,G$11)+'СЕТ СН'!$F$11+СВЦЭМ!$D$10+'СЕТ СН'!$F$5-'СЕТ СН'!$F$21</f>
        <v>3751.3772937000003</v>
      </c>
      <c r="H31" s="36">
        <f>SUMIFS(СВЦЭМ!$D$39:$D$758,СВЦЭМ!$A$39:$A$758,$A31,СВЦЭМ!$B$39:$B$758,H$11)+'СЕТ СН'!$F$11+СВЦЭМ!$D$10+'СЕТ СН'!$F$5-'СЕТ СН'!$F$21</f>
        <v>3719.7004532400001</v>
      </c>
      <c r="I31" s="36">
        <f>SUMIFS(СВЦЭМ!$D$39:$D$758,СВЦЭМ!$A$39:$A$758,$A31,СВЦЭМ!$B$39:$B$758,I$11)+'СЕТ СН'!$F$11+СВЦЭМ!$D$10+'СЕТ СН'!$F$5-'СЕТ СН'!$F$21</f>
        <v>3649.70881547</v>
      </c>
      <c r="J31" s="36">
        <f>SUMIFS(СВЦЭМ!$D$39:$D$758,СВЦЭМ!$A$39:$A$758,$A31,СВЦЭМ!$B$39:$B$758,J$11)+'СЕТ СН'!$F$11+СВЦЭМ!$D$10+'СЕТ СН'!$F$5-'СЕТ СН'!$F$21</f>
        <v>3624.1952942799999</v>
      </c>
      <c r="K31" s="36">
        <f>SUMIFS(СВЦЭМ!$D$39:$D$758,СВЦЭМ!$A$39:$A$758,$A31,СВЦЭМ!$B$39:$B$758,K$11)+'СЕТ СН'!$F$11+СВЦЭМ!$D$10+'СЕТ СН'!$F$5-'СЕТ СН'!$F$21</f>
        <v>3620.0028640299997</v>
      </c>
      <c r="L31" s="36">
        <f>SUMIFS(СВЦЭМ!$D$39:$D$758,СВЦЭМ!$A$39:$A$758,$A31,СВЦЭМ!$B$39:$B$758,L$11)+'СЕТ СН'!$F$11+СВЦЭМ!$D$10+'СЕТ СН'!$F$5-'СЕТ СН'!$F$21</f>
        <v>3608.6837807900001</v>
      </c>
      <c r="M31" s="36">
        <f>SUMIFS(СВЦЭМ!$D$39:$D$758,СВЦЭМ!$A$39:$A$758,$A31,СВЦЭМ!$B$39:$B$758,M$11)+'СЕТ СН'!$F$11+СВЦЭМ!$D$10+'СЕТ СН'!$F$5-'СЕТ СН'!$F$21</f>
        <v>3601.06508687</v>
      </c>
      <c r="N31" s="36">
        <f>SUMIFS(СВЦЭМ!$D$39:$D$758,СВЦЭМ!$A$39:$A$758,$A31,СВЦЭМ!$B$39:$B$758,N$11)+'СЕТ СН'!$F$11+СВЦЭМ!$D$10+'СЕТ СН'!$F$5-'СЕТ СН'!$F$21</f>
        <v>3598.9926955600004</v>
      </c>
      <c r="O31" s="36">
        <f>SUMIFS(СВЦЭМ!$D$39:$D$758,СВЦЭМ!$A$39:$A$758,$A31,СВЦЭМ!$B$39:$B$758,O$11)+'СЕТ СН'!$F$11+СВЦЭМ!$D$10+'СЕТ СН'!$F$5-'СЕТ СН'!$F$21</f>
        <v>3628.1406485799998</v>
      </c>
      <c r="P31" s="36">
        <f>SUMIFS(СВЦЭМ!$D$39:$D$758,СВЦЭМ!$A$39:$A$758,$A31,СВЦЭМ!$B$39:$B$758,P$11)+'СЕТ СН'!$F$11+СВЦЭМ!$D$10+'СЕТ СН'!$F$5-'СЕТ СН'!$F$21</f>
        <v>3636.0391365599999</v>
      </c>
      <c r="Q31" s="36">
        <f>SUMIFS(СВЦЭМ!$D$39:$D$758,СВЦЭМ!$A$39:$A$758,$A31,СВЦЭМ!$B$39:$B$758,Q$11)+'СЕТ СН'!$F$11+СВЦЭМ!$D$10+'СЕТ СН'!$F$5-'СЕТ СН'!$F$21</f>
        <v>3627.95166122</v>
      </c>
      <c r="R31" s="36">
        <f>SUMIFS(СВЦЭМ!$D$39:$D$758,СВЦЭМ!$A$39:$A$758,$A31,СВЦЭМ!$B$39:$B$758,R$11)+'СЕТ СН'!$F$11+СВЦЭМ!$D$10+'СЕТ СН'!$F$5-'СЕТ СН'!$F$21</f>
        <v>3632.44354449</v>
      </c>
      <c r="S31" s="36">
        <f>SUMIFS(СВЦЭМ!$D$39:$D$758,СВЦЭМ!$A$39:$A$758,$A31,СВЦЭМ!$B$39:$B$758,S$11)+'СЕТ СН'!$F$11+СВЦЭМ!$D$10+'СЕТ СН'!$F$5-'СЕТ СН'!$F$21</f>
        <v>3609.3700456900001</v>
      </c>
      <c r="T31" s="36">
        <f>SUMIFS(СВЦЭМ!$D$39:$D$758,СВЦЭМ!$A$39:$A$758,$A31,СВЦЭМ!$B$39:$B$758,T$11)+'СЕТ СН'!$F$11+СВЦЭМ!$D$10+'СЕТ СН'!$F$5-'СЕТ СН'!$F$21</f>
        <v>3560.79678431</v>
      </c>
      <c r="U31" s="36">
        <f>SUMIFS(СВЦЭМ!$D$39:$D$758,СВЦЭМ!$A$39:$A$758,$A31,СВЦЭМ!$B$39:$B$758,U$11)+'СЕТ СН'!$F$11+СВЦЭМ!$D$10+'СЕТ СН'!$F$5-'СЕТ СН'!$F$21</f>
        <v>3583.2040305700002</v>
      </c>
      <c r="V31" s="36">
        <f>SUMIFS(СВЦЭМ!$D$39:$D$758,СВЦЭМ!$A$39:$A$758,$A31,СВЦЭМ!$B$39:$B$758,V$11)+'СЕТ СН'!$F$11+СВЦЭМ!$D$10+'СЕТ СН'!$F$5-'СЕТ СН'!$F$21</f>
        <v>3589.4139981899998</v>
      </c>
      <c r="W31" s="36">
        <f>SUMIFS(СВЦЭМ!$D$39:$D$758,СВЦЭМ!$A$39:$A$758,$A31,СВЦЭМ!$B$39:$B$758,W$11)+'СЕТ СН'!$F$11+СВЦЭМ!$D$10+'СЕТ СН'!$F$5-'СЕТ СН'!$F$21</f>
        <v>3596.66058157</v>
      </c>
      <c r="X31" s="36">
        <f>SUMIFS(СВЦЭМ!$D$39:$D$758,СВЦЭМ!$A$39:$A$758,$A31,СВЦЭМ!$B$39:$B$758,X$11)+'СЕТ СН'!$F$11+СВЦЭМ!$D$10+'СЕТ СН'!$F$5-'СЕТ СН'!$F$21</f>
        <v>3614.8235401700003</v>
      </c>
      <c r="Y31" s="36">
        <f>SUMIFS(СВЦЭМ!$D$39:$D$758,СВЦЭМ!$A$39:$A$758,$A31,СВЦЭМ!$B$39:$B$758,Y$11)+'СЕТ СН'!$F$11+СВЦЭМ!$D$10+'СЕТ СН'!$F$5-'СЕТ СН'!$F$21</f>
        <v>3651.8757247100002</v>
      </c>
    </row>
    <row r="32" spans="1:25" ht="15.75" x14ac:dyDescent="0.2">
      <c r="A32" s="35">
        <f t="shared" si="0"/>
        <v>45617</v>
      </c>
      <c r="B32" s="36">
        <f>SUMIFS(СВЦЭМ!$D$39:$D$758,СВЦЭМ!$A$39:$A$758,$A32,СВЦЭМ!$B$39:$B$758,B$11)+'СЕТ СН'!$F$11+СВЦЭМ!$D$10+'СЕТ СН'!$F$5-'СЕТ СН'!$F$21</f>
        <v>3739.6037670599999</v>
      </c>
      <c r="C32" s="36">
        <f>SUMIFS(СВЦЭМ!$D$39:$D$758,СВЦЭМ!$A$39:$A$758,$A32,СВЦЭМ!$B$39:$B$758,C$11)+'СЕТ СН'!$F$11+СВЦЭМ!$D$10+'СЕТ СН'!$F$5-'СЕТ СН'!$F$21</f>
        <v>3789.7046177800003</v>
      </c>
      <c r="D32" s="36">
        <f>SUMIFS(СВЦЭМ!$D$39:$D$758,СВЦЭМ!$A$39:$A$758,$A32,СВЦЭМ!$B$39:$B$758,D$11)+'СЕТ СН'!$F$11+СВЦЭМ!$D$10+'СЕТ СН'!$F$5-'СЕТ СН'!$F$21</f>
        <v>3807.5623799</v>
      </c>
      <c r="E32" s="36">
        <f>SUMIFS(СВЦЭМ!$D$39:$D$758,СВЦЭМ!$A$39:$A$758,$A32,СВЦЭМ!$B$39:$B$758,E$11)+'СЕТ СН'!$F$11+СВЦЭМ!$D$10+'СЕТ СН'!$F$5-'СЕТ СН'!$F$21</f>
        <v>3824.4812688700003</v>
      </c>
      <c r="F32" s="36">
        <f>SUMIFS(СВЦЭМ!$D$39:$D$758,СВЦЭМ!$A$39:$A$758,$A32,СВЦЭМ!$B$39:$B$758,F$11)+'СЕТ СН'!$F$11+СВЦЭМ!$D$10+'СЕТ СН'!$F$5-'СЕТ СН'!$F$21</f>
        <v>3825.0496229099999</v>
      </c>
      <c r="G32" s="36">
        <f>SUMIFS(СВЦЭМ!$D$39:$D$758,СВЦЭМ!$A$39:$A$758,$A32,СВЦЭМ!$B$39:$B$758,G$11)+'СЕТ СН'!$F$11+СВЦЭМ!$D$10+'СЕТ СН'!$F$5-'СЕТ СН'!$F$21</f>
        <v>3789.7374307999999</v>
      </c>
      <c r="H32" s="36">
        <f>SUMIFS(СВЦЭМ!$D$39:$D$758,СВЦЭМ!$A$39:$A$758,$A32,СВЦЭМ!$B$39:$B$758,H$11)+'СЕТ СН'!$F$11+СВЦЭМ!$D$10+'СЕТ СН'!$F$5-'СЕТ СН'!$F$21</f>
        <v>3747.9594621400001</v>
      </c>
      <c r="I32" s="36">
        <f>SUMIFS(СВЦЭМ!$D$39:$D$758,СВЦЭМ!$A$39:$A$758,$A32,СВЦЭМ!$B$39:$B$758,I$11)+'СЕТ СН'!$F$11+СВЦЭМ!$D$10+'СЕТ СН'!$F$5-'СЕТ СН'!$F$21</f>
        <v>3685.4886987500004</v>
      </c>
      <c r="J32" s="36">
        <f>SUMIFS(СВЦЭМ!$D$39:$D$758,СВЦЭМ!$A$39:$A$758,$A32,СВЦЭМ!$B$39:$B$758,J$11)+'СЕТ СН'!$F$11+СВЦЭМ!$D$10+'СЕТ СН'!$F$5-'СЕТ СН'!$F$21</f>
        <v>3644.4644084299998</v>
      </c>
      <c r="K32" s="36">
        <f>SUMIFS(СВЦЭМ!$D$39:$D$758,СВЦЭМ!$A$39:$A$758,$A32,СВЦЭМ!$B$39:$B$758,K$11)+'СЕТ СН'!$F$11+СВЦЭМ!$D$10+'СЕТ СН'!$F$5-'СЕТ СН'!$F$21</f>
        <v>3662.4966841</v>
      </c>
      <c r="L32" s="36">
        <f>SUMIFS(СВЦЭМ!$D$39:$D$758,СВЦЭМ!$A$39:$A$758,$A32,СВЦЭМ!$B$39:$B$758,L$11)+'СЕТ СН'!$F$11+СВЦЭМ!$D$10+'СЕТ СН'!$F$5-'СЕТ СН'!$F$21</f>
        <v>3648.7044981399999</v>
      </c>
      <c r="M32" s="36">
        <f>SUMIFS(СВЦЭМ!$D$39:$D$758,СВЦЭМ!$A$39:$A$758,$A32,СВЦЭМ!$B$39:$B$758,M$11)+'СЕТ СН'!$F$11+СВЦЭМ!$D$10+'СЕТ СН'!$F$5-'СЕТ СН'!$F$21</f>
        <v>3664.3080147600003</v>
      </c>
      <c r="N32" s="36">
        <f>SUMIFS(СВЦЭМ!$D$39:$D$758,СВЦЭМ!$A$39:$A$758,$A32,СВЦЭМ!$B$39:$B$758,N$11)+'СЕТ СН'!$F$11+СВЦЭМ!$D$10+'СЕТ СН'!$F$5-'СЕТ СН'!$F$21</f>
        <v>3678.0382692399999</v>
      </c>
      <c r="O32" s="36">
        <f>SUMIFS(СВЦЭМ!$D$39:$D$758,СВЦЭМ!$A$39:$A$758,$A32,СВЦЭМ!$B$39:$B$758,O$11)+'СЕТ СН'!$F$11+СВЦЭМ!$D$10+'СЕТ СН'!$F$5-'СЕТ СН'!$F$21</f>
        <v>3672.4045553000001</v>
      </c>
      <c r="P32" s="36">
        <f>SUMIFS(СВЦЭМ!$D$39:$D$758,СВЦЭМ!$A$39:$A$758,$A32,СВЦЭМ!$B$39:$B$758,P$11)+'СЕТ СН'!$F$11+СВЦЭМ!$D$10+'СЕТ СН'!$F$5-'СЕТ СН'!$F$21</f>
        <v>3683.0274798800001</v>
      </c>
      <c r="Q32" s="36">
        <f>SUMIFS(СВЦЭМ!$D$39:$D$758,СВЦЭМ!$A$39:$A$758,$A32,СВЦЭМ!$B$39:$B$758,Q$11)+'СЕТ СН'!$F$11+СВЦЭМ!$D$10+'СЕТ СН'!$F$5-'СЕТ СН'!$F$21</f>
        <v>3686.7368424300003</v>
      </c>
      <c r="R32" s="36">
        <f>SUMIFS(СВЦЭМ!$D$39:$D$758,СВЦЭМ!$A$39:$A$758,$A32,СВЦЭМ!$B$39:$B$758,R$11)+'СЕТ СН'!$F$11+СВЦЭМ!$D$10+'СЕТ СН'!$F$5-'СЕТ СН'!$F$21</f>
        <v>3689.7790109100001</v>
      </c>
      <c r="S32" s="36">
        <f>SUMIFS(СВЦЭМ!$D$39:$D$758,СВЦЭМ!$A$39:$A$758,$A32,СВЦЭМ!$B$39:$B$758,S$11)+'СЕТ СН'!$F$11+СВЦЭМ!$D$10+'СЕТ СН'!$F$5-'СЕТ СН'!$F$21</f>
        <v>3656.8906170999999</v>
      </c>
      <c r="T32" s="36">
        <f>SUMIFS(СВЦЭМ!$D$39:$D$758,СВЦЭМ!$A$39:$A$758,$A32,СВЦЭМ!$B$39:$B$758,T$11)+'СЕТ СН'!$F$11+СВЦЭМ!$D$10+'СЕТ СН'!$F$5-'СЕТ СН'!$F$21</f>
        <v>3589.4206744600001</v>
      </c>
      <c r="U32" s="36">
        <f>SUMIFS(СВЦЭМ!$D$39:$D$758,СВЦЭМ!$A$39:$A$758,$A32,СВЦЭМ!$B$39:$B$758,U$11)+'СЕТ СН'!$F$11+СВЦЭМ!$D$10+'СЕТ СН'!$F$5-'СЕТ СН'!$F$21</f>
        <v>3619.12385851</v>
      </c>
      <c r="V32" s="36">
        <f>SUMIFS(СВЦЭМ!$D$39:$D$758,СВЦЭМ!$A$39:$A$758,$A32,СВЦЭМ!$B$39:$B$758,V$11)+'СЕТ СН'!$F$11+СВЦЭМ!$D$10+'СЕТ СН'!$F$5-'СЕТ СН'!$F$21</f>
        <v>3638.7616210900001</v>
      </c>
      <c r="W32" s="36">
        <f>SUMIFS(СВЦЭМ!$D$39:$D$758,СВЦЭМ!$A$39:$A$758,$A32,СВЦЭМ!$B$39:$B$758,W$11)+'СЕТ СН'!$F$11+СВЦЭМ!$D$10+'СЕТ СН'!$F$5-'СЕТ СН'!$F$21</f>
        <v>3645.6564165300001</v>
      </c>
      <c r="X32" s="36">
        <f>SUMIFS(СВЦЭМ!$D$39:$D$758,СВЦЭМ!$A$39:$A$758,$A32,СВЦЭМ!$B$39:$B$758,X$11)+'СЕТ СН'!$F$11+СВЦЭМ!$D$10+'СЕТ СН'!$F$5-'СЕТ СН'!$F$21</f>
        <v>3651.72748297</v>
      </c>
      <c r="Y32" s="36">
        <f>SUMIFS(СВЦЭМ!$D$39:$D$758,СВЦЭМ!$A$39:$A$758,$A32,СВЦЭМ!$B$39:$B$758,Y$11)+'СЕТ СН'!$F$11+СВЦЭМ!$D$10+'СЕТ СН'!$F$5-'СЕТ СН'!$F$21</f>
        <v>3687.0692739200003</v>
      </c>
    </row>
    <row r="33" spans="1:27" ht="15.75" x14ac:dyDescent="0.2">
      <c r="A33" s="35">
        <f t="shared" si="0"/>
        <v>45618</v>
      </c>
      <c r="B33" s="36">
        <f>SUMIFS(СВЦЭМ!$D$39:$D$758,СВЦЭМ!$A$39:$A$758,$A33,СВЦЭМ!$B$39:$B$758,B$11)+'СЕТ СН'!$F$11+СВЦЭМ!$D$10+'СЕТ СН'!$F$5-'СЕТ СН'!$F$21</f>
        <v>3774.4470048600001</v>
      </c>
      <c r="C33" s="36">
        <f>SUMIFS(СВЦЭМ!$D$39:$D$758,СВЦЭМ!$A$39:$A$758,$A33,СВЦЭМ!$B$39:$B$758,C$11)+'СЕТ СН'!$F$11+СВЦЭМ!$D$10+'СЕТ СН'!$F$5-'СЕТ СН'!$F$21</f>
        <v>3790.64290157</v>
      </c>
      <c r="D33" s="36">
        <f>SUMIFS(СВЦЭМ!$D$39:$D$758,СВЦЭМ!$A$39:$A$758,$A33,СВЦЭМ!$B$39:$B$758,D$11)+'СЕТ СН'!$F$11+СВЦЭМ!$D$10+'СЕТ СН'!$F$5-'СЕТ СН'!$F$21</f>
        <v>3801.5418970400001</v>
      </c>
      <c r="E33" s="36">
        <f>SUMIFS(СВЦЭМ!$D$39:$D$758,СВЦЭМ!$A$39:$A$758,$A33,СВЦЭМ!$B$39:$B$758,E$11)+'СЕТ СН'!$F$11+СВЦЭМ!$D$10+'СЕТ СН'!$F$5-'СЕТ СН'!$F$21</f>
        <v>3798.2649454699999</v>
      </c>
      <c r="F33" s="36">
        <f>SUMIFS(СВЦЭМ!$D$39:$D$758,СВЦЭМ!$A$39:$A$758,$A33,СВЦЭМ!$B$39:$B$758,F$11)+'СЕТ СН'!$F$11+СВЦЭМ!$D$10+'СЕТ СН'!$F$5-'СЕТ СН'!$F$21</f>
        <v>3794.1777491399998</v>
      </c>
      <c r="G33" s="36">
        <f>SUMIFS(СВЦЭМ!$D$39:$D$758,СВЦЭМ!$A$39:$A$758,$A33,СВЦЭМ!$B$39:$B$758,G$11)+'СЕТ СН'!$F$11+СВЦЭМ!$D$10+'СЕТ СН'!$F$5-'СЕТ СН'!$F$21</f>
        <v>3785.2011672999997</v>
      </c>
      <c r="H33" s="36">
        <f>SUMIFS(СВЦЭМ!$D$39:$D$758,СВЦЭМ!$A$39:$A$758,$A33,СВЦЭМ!$B$39:$B$758,H$11)+'СЕТ СН'!$F$11+СВЦЭМ!$D$10+'СЕТ СН'!$F$5-'СЕТ СН'!$F$21</f>
        <v>3792.0913092800001</v>
      </c>
      <c r="I33" s="36">
        <f>SUMIFS(СВЦЭМ!$D$39:$D$758,СВЦЭМ!$A$39:$A$758,$A33,СВЦЭМ!$B$39:$B$758,I$11)+'СЕТ СН'!$F$11+СВЦЭМ!$D$10+'СЕТ СН'!$F$5-'СЕТ СН'!$F$21</f>
        <v>3692.8501137399999</v>
      </c>
      <c r="J33" s="36">
        <f>SUMIFS(СВЦЭМ!$D$39:$D$758,СВЦЭМ!$A$39:$A$758,$A33,СВЦЭМ!$B$39:$B$758,J$11)+'СЕТ СН'!$F$11+СВЦЭМ!$D$10+'СЕТ СН'!$F$5-'СЕТ СН'!$F$21</f>
        <v>3649.9186137699999</v>
      </c>
      <c r="K33" s="36">
        <f>SUMIFS(СВЦЭМ!$D$39:$D$758,СВЦЭМ!$A$39:$A$758,$A33,СВЦЭМ!$B$39:$B$758,K$11)+'СЕТ СН'!$F$11+СВЦЭМ!$D$10+'СЕТ СН'!$F$5-'СЕТ СН'!$F$21</f>
        <v>3665.7982232700001</v>
      </c>
      <c r="L33" s="36">
        <f>SUMIFS(СВЦЭМ!$D$39:$D$758,СВЦЭМ!$A$39:$A$758,$A33,СВЦЭМ!$B$39:$B$758,L$11)+'СЕТ СН'!$F$11+СВЦЭМ!$D$10+'СЕТ СН'!$F$5-'СЕТ СН'!$F$21</f>
        <v>3655.5718113399998</v>
      </c>
      <c r="M33" s="36">
        <f>SUMIFS(СВЦЭМ!$D$39:$D$758,СВЦЭМ!$A$39:$A$758,$A33,СВЦЭМ!$B$39:$B$758,M$11)+'СЕТ СН'!$F$11+СВЦЭМ!$D$10+'СЕТ СН'!$F$5-'СЕТ СН'!$F$21</f>
        <v>3681.1609276600002</v>
      </c>
      <c r="N33" s="36">
        <f>SUMIFS(СВЦЭМ!$D$39:$D$758,СВЦЭМ!$A$39:$A$758,$A33,СВЦЭМ!$B$39:$B$758,N$11)+'СЕТ СН'!$F$11+СВЦЭМ!$D$10+'СЕТ СН'!$F$5-'СЕТ СН'!$F$21</f>
        <v>3703.4732035500001</v>
      </c>
      <c r="O33" s="36">
        <f>SUMIFS(СВЦЭМ!$D$39:$D$758,СВЦЭМ!$A$39:$A$758,$A33,СВЦЭМ!$B$39:$B$758,O$11)+'СЕТ СН'!$F$11+СВЦЭМ!$D$10+'СЕТ СН'!$F$5-'СЕТ СН'!$F$21</f>
        <v>3687.2233908799999</v>
      </c>
      <c r="P33" s="36">
        <f>SUMIFS(СВЦЭМ!$D$39:$D$758,СВЦЭМ!$A$39:$A$758,$A33,СВЦЭМ!$B$39:$B$758,P$11)+'СЕТ СН'!$F$11+СВЦЭМ!$D$10+'СЕТ СН'!$F$5-'СЕТ СН'!$F$21</f>
        <v>3715.8943954300003</v>
      </c>
      <c r="Q33" s="36">
        <f>SUMIFS(СВЦЭМ!$D$39:$D$758,СВЦЭМ!$A$39:$A$758,$A33,СВЦЭМ!$B$39:$B$758,Q$11)+'СЕТ СН'!$F$11+СВЦЭМ!$D$10+'СЕТ СН'!$F$5-'СЕТ СН'!$F$21</f>
        <v>3731.6772765699998</v>
      </c>
      <c r="R33" s="36">
        <f>SUMIFS(СВЦЭМ!$D$39:$D$758,СВЦЭМ!$A$39:$A$758,$A33,СВЦЭМ!$B$39:$B$758,R$11)+'СЕТ СН'!$F$11+СВЦЭМ!$D$10+'СЕТ СН'!$F$5-'СЕТ СН'!$F$21</f>
        <v>3723.71831015</v>
      </c>
      <c r="S33" s="36">
        <f>SUMIFS(СВЦЭМ!$D$39:$D$758,СВЦЭМ!$A$39:$A$758,$A33,СВЦЭМ!$B$39:$B$758,S$11)+'СЕТ СН'!$F$11+СВЦЭМ!$D$10+'СЕТ СН'!$F$5-'СЕТ СН'!$F$21</f>
        <v>3684.9429224099999</v>
      </c>
      <c r="T33" s="36">
        <f>SUMIFS(СВЦЭМ!$D$39:$D$758,СВЦЭМ!$A$39:$A$758,$A33,СВЦЭМ!$B$39:$B$758,T$11)+'СЕТ СН'!$F$11+СВЦЭМ!$D$10+'СЕТ СН'!$F$5-'СЕТ СН'!$F$21</f>
        <v>3597.27547104</v>
      </c>
      <c r="U33" s="36">
        <f>SUMIFS(СВЦЭМ!$D$39:$D$758,СВЦЭМ!$A$39:$A$758,$A33,СВЦЭМ!$B$39:$B$758,U$11)+'СЕТ СН'!$F$11+СВЦЭМ!$D$10+'СЕТ СН'!$F$5-'СЕТ СН'!$F$21</f>
        <v>3625.7256085899999</v>
      </c>
      <c r="V33" s="36">
        <f>SUMIFS(СВЦЭМ!$D$39:$D$758,СВЦЭМ!$A$39:$A$758,$A33,СВЦЭМ!$B$39:$B$758,V$11)+'СЕТ СН'!$F$11+СВЦЭМ!$D$10+'СЕТ СН'!$F$5-'СЕТ СН'!$F$21</f>
        <v>3650.8540387200001</v>
      </c>
      <c r="W33" s="36">
        <f>SUMIFS(СВЦЭМ!$D$39:$D$758,СВЦЭМ!$A$39:$A$758,$A33,СВЦЭМ!$B$39:$B$758,W$11)+'СЕТ СН'!$F$11+СВЦЭМ!$D$10+'СЕТ СН'!$F$5-'СЕТ СН'!$F$21</f>
        <v>3656.1559486200003</v>
      </c>
      <c r="X33" s="36">
        <f>SUMIFS(СВЦЭМ!$D$39:$D$758,СВЦЭМ!$A$39:$A$758,$A33,СВЦЭМ!$B$39:$B$758,X$11)+'СЕТ СН'!$F$11+СВЦЭМ!$D$10+'СЕТ СН'!$F$5-'СЕТ СН'!$F$21</f>
        <v>3652.09965104</v>
      </c>
      <c r="Y33" s="36">
        <f>SUMIFS(СВЦЭМ!$D$39:$D$758,СВЦЭМ!$A$39:$A$758,$A33,СВЦЭМ!$B$39:$B$758,Y$11)+'СЕТ СН'!$F$11+СВЦЭМ!$D$10+'СЕТ СН'!$F$5-'СЕТ СН'!$F$21</f>
        <v>3707.00666959</v>
      </c>
    </row>
    <row r="34" spans="1:27" ht="15.75" x14ac:dyDescent="0.2">
      <c r="A34" s="35">
        <f t="shared" si="0"/>
        <v>45619</v>
      </c>
      <c r="B34" s="36">
        <f>SUMIFS(СВЦЭМ!$D$39:$D$758,СВЦЭМ!$A$39:$A$758,$A34,СВЦЭМ!$B$39:$B$758,B$11)+'СЕТ СН'!$F$11+СВЦЭМ!$D$10+'СЕТ СН'!$F$5-'СЕТ СН'!$F$21</f>
        <v>3721.9431669300002</v>
      </c>
      <c r="C34" s="36">
        <f>SUMIFS(СВЦЭМ!$D$39:$D$758,СВЦЭМ!$A$39:$A$758,$A34,СВЦЭМ!$B$39:$B$758,C$11)+'СЕТ СН'!$F$11+СВЦЭМ!$D$10+'СЕТ СН'!$F$5-'СЕТ СН'!$F$21</f>
        <v>3703.1562003700001</v>
      </c>
      <c r="D34" s="36">
        <f>SUMIFS(СВЦЭМ!$D$39:$D$758,СВЦЭМ!$A$39:$A$758,$A34,СВЦЭМ!$B$39:$B$758,D$11)+'СЕТ СН'!$F$11+СВЦЭМ!$D$10+'СЕТ СН'!$F$5-'СЕТ СН'!$F$21</f>
        <v>3724.7203300900001</v>
      </c>
      <c r="E34" s="36">
        <f>SUMIFS(СВЦЭМ!$D$39:$D$758,СВЦЭМ!$A$39:$A$758,$A34,СВЦЭМ!$B$39:$B$758,E$11)+'СЕТ СН'!$F$11+СВЦЭМ!$D$10+'СЕТ СН'!$F$5-'СЕТ СН'!$F$21</f>
        <v>3735.2651802700002</v>
      </c>
      <c r="F34" s="36">
        <f>SUMIFS(СВЦЭМ!$D$39:$D$758,СВЦЭМ!$A$39:$A$758,$A34,СВЦЭМ!$B$39:$B$758,F$11)+'СЕТ СН'!$F$11+СВЦЭМ!$D$10+'СЕТ СН'!$F$5-'СЕТ СН'!$F$21</f>
        <v>3739.52949455</v>
      </c>
      <c r="G34" s="36">
        <f>SUMIFS(СВЦЭМ!$D$39:$D$758,СВЦЭМ!$A$39:$A$758,$A34,СВЦЭМ!$B$39:$B$758,G$11)+'СЕТ СН'!$F$11+СВЦЭМ!$D$10+'СЕТ СН'!$F$5-'СЕТ СН'!$F$21</f>
        <v>3729.1764943799999</v>
      </c>
      <c r="H34" s="36">
        <f>SUMIFS(СВЦЭМ!$D$39:$D$758,СВЦЭМ!$A$39:$A$758,$A34,СВЦЭМ!$B$39:$B$758,H$11)+'СЕТ СН'!$F$11+СВЦЭМ!$D$10+'СЕТ СН'!$F$5-'СЕТ СН'!$F$21</f>
        <v>3712.7891116199999</v>
      </c>
      <c r="I34" s="36">
        <f>SUMIFS(СВЦЭМ!$D$39:$D$758,СВЦЭМ!$A$39:$A$758,$A34,СВЦЭМ!$B$39:$B$758,I$11)+'СЕТ СН'!$F$11+СВЦЭМ!$D$10+'СЕТ СН'!$F$5-'СЕТ СН'!$F$21</f>
        <v>3701.91279433</v>
      </c>
      <c r="J34" s="36">
        <f>SUMIFS(СВЦЭМ!$D$39:$D$758,СВЦЭМ!$A$39:$A$758,$A34,СВЦЭМ!$B$39:$B$758,J$11)+'СЕТ СН'!$F$11+СВЦЭМ!$D$10+'СЕТ СН'!$F$5-'СЕТ СН'!$F$21</f>
        <v>3664.7402595100002</v>
      </c>
      <c r="K34" s="36">
        <f>SUMIFS(СВЦЭМ!$D$39:$D$758,СВЦЭМ!$A$39:$A$758,$A34,СВЦЭМ!$B$39:$B$758,K$11)+'СЕТ СН'!$F$11+СВЦЭМ!$D$10+'СЕТ СН'!$F$5-'СЕТ СН'!$F$21</f>
        <v>3605.93238019</v>
      </c>
      <c r="L34" s="36">
        <f>SUMIFS(СВЦЭМ!$D$39:$D$758,СВЦЭМ!$A$39:$A$758,$A34,СВЦЭМ!$B$39:$B$758,L$11)+'СЕТ СН'!$F$11+СВЦЭМ!$D$10+'СЕТ СН'!$F$5-'СЕТ СН'!$F$21</f>
        <v>3564.9633032299998</v>
      </c>
      <c r="M34" s="36">
        <f>SUMIFS(СВЦЭМ!$D$39:$D$758,СВЦЭМ!$A$39:$A$758,$A34,СВЦЭМ!$B$39:$B$758,M$11)+'СЕТ СН'!$F$11+СВЦЭМ!$D$10+'СЕТ СН'!$F$5-'СЕТ СН'!$F$21</f>
        <v>3570.1001744300002</v>
      </c>
      <c r="N34" s="36">
        <f>SUMIFS(СВЦЭМ!$D$39:$D$758,СВЦЭМ!$A$39:$A$758,$A34,СВЦЭМ!$B$39:$B$758,N$11)+'СЕТ СН'!$F$11+СВЦЭМ!$D$10+'СЕТ СН'!$F$5-'СЕТ СН'!$F$21</f>
        <v>3578.52031541</v>
      </c>
      <c r="O34" s="36">
        <f>SUMIFS(СВЦЭМ!$D$39:$D$758,СВЦЭМ!$A$39:$A$758,$A34,СВЦЭМ!$B$39:$B$758,O$11)+'СЕТ СН'!$F$11+СВЦЭМ!$D$10+'СЕТ СН'!$F$5-'СЕТ СН'!$F$21</f>
        <v>3578.5238988800002</v>
      </c>
      <c r="P34" s="36">
        <f>SUMIFS(СВЦЭМ!$D$39:$D$758,СВЦЭМ!$A$39:$A$758,$A34,СВЦЭМ!$B$39:$B$758,P$11)+'СЕТ СН'!$F$11+СВЦЭМ!$D$10+'СЕТ СН'!$F$5-'СЕТ СН'!$F$21</f>
        <v>3589.8255925200001</v>
      </c>
      <c r="Q34" s="36">
        <f>SUMIFS(СВЦЭМ!$D$39:$D$758,СВЦЭМ!$A$39:$A$758,$A34,СВЦЭМ!$B$39:$B$758,Q$11)+'СЕТ СН'!$F$11+СВЦЭМ!$D$10+'СЕТ СН'!$F$5-'СЕТ СН'!$F$21</f>
        <v>3606.8288041999999</v>
      </c>
      <c r="R34" s="36">
        <f>SUMIFS(СВЦЭМ!$D$39:$D$758,СВЦЭМ!$A$39:$A$758,$A34,СВЦЭМ!$B$39:$B$758,R$11)+'СЕТ СН'!$F$11+СВЦЭМ!$D$10+'СЕТ СН'!$F$5-'СЕТ СН'!$F$21</f>
        <v>3609.7463613300001</v>
      </c>
      <c r="S34" s="36">
        <f>SUMIFS(СВЦЭМ!$D$39:$D$758,СВЦЭМ!$A$39:$A$758,$A34,СВЦЭМ!$B$39:$B$758,S$11)+'СЕТ СН'!$F$11+СВЦЭМ!$D$10+'СЕТ СН'!$F$5-'СЕТ СН'!$F$21</f>
        <v>3572.3941923000002</v>
      </c>
      <c r="T34" s="36">
        <f>SUMIFS(СВЦЭМ!$D$39:$D$758,СВЦЭМ!$A$39:$A$758,$A34,СВЦЭМ!$B$39:$B$758,T$11)+'СЕТ СН'!$F$11+СВЦЭМ!$D$10+'СЕТ СН'!$F$5-'СЕТ СН'!$F$21</f>
        <v>3551.30648956</v>
      </c>
      <c r="U34" s="36">
        <f>SUMIFS(СВЦЭМ!$D$39:$D$758,СВЦЭМ!$A$39:$A$758,$A34,СВЦЭМ!$B$39:$B$758,U$11)+'СЕТ СН'!$F$11+СВЦЭМ!$D$10+'СЕТ СН'!$F$5-'СЕТ СН'!$F$21</f>
        <v>3566.1491494800002</v>
      </c>
      <c r="V34" s="36">
        <f>SUMIFS(СВЦЭМ!$D$39:$D$758,СВЦЭМ!$A$39:$A$758,$A34,СВЦЭМ!$B$39:$B$758,V$11)+'СЕТ СН'!$F$11+СВЦЭМ!$D$10+'СЕТ СН'!$F$5-'СЕТ СН'!$F$21</f>
        <v>3588.6323288000003</v>
      </c>
      <c r="W34" s="36">
        <f>SUMIFS(СВЦЭМ!$D$39:$D$758,СВЦЭМ!$A$39:$A$758,$A34,СВЦЭМ!$B$39:$B$758,W$11)+'СЕТ СН'!$F$11+СВЦЭМ!$D$10+'СЕТ СН'!$F$5-'СЕТ СН'!$F$21</f>
        <v>3599.7383843699999</v>
      </c>
      <c r="X34" s="36">
        <f>SUMIFS(СВЦЭМ!$D$39:$D$758,СВЦЭМ!$A$39:$A$758,$A34,СВЦЭМ!$B$39:$B$758,X$11)+'СЕТ СН'!$F$11+СВЦЭМ!$D$10+'СЕТ СН'!$F$5-'СЕТ СН'!$F$21</f>
        <v>3617.14313576</v>
      </c>
      <c r="Y34" s="36">
        <f>SUMIFS(СВЦЭМ!$D$39:$D$758,СВЦЭМ!$A$39:$A$758,$A34,СВЦЭМ!$B$39:$B$758,Y$11)+'СЕТ СН'!$F$11+СВЦЭМ!$D$10+'СЕТ СН'!$F$5-'СЕТ СН'!$F$21</f>
        <v>3641.9333125900002</v>
      </c>
    </row>
    <row r="35" spans="1:27" ht="15.75" x14ac:dyDescent="0.2">
      <c r="A35" s="35">
        <f t="shared" si="0"/>
        <v>45620</v>
      </c>
      <c r="B35" s="36">
        <f>SUMIFS(СВЦЭМ!$D$39:$D$758,СВЦЭМ!$A$39:$A$758,$A35,СВЦЭМ!$B$39:$B$758,B$11)+'СЕТ СН'!$F$11+СВЦЭМ!$D$10+'СЕТ СН'!$F$5-'СЕТ СН'!$F$21</f>
        <v>3604.8463548899999</v>
      </c>
      <c r="C35" s="36">
        <f>SUMIFS(СВЦЭМ!$D$39:$D$758,СВЦЭМ!$A$39:$A$758,$A35,СВЦЭМ!$B$39:$B$758,C$11)+'СЕТ СН'!$F$11+СВЦЭМ!$D$10+'СЕТ СН'!$F$5-'СЕТ СН'!$F$21</f>
        <v>3616.7844456299999</v>
      </c>
      <c r="D35" s="36">
        <f>SUMIFS(СВЦЭМ!$D$39:$D$758,СВЦЭМ!$A$39:$A$758,$A35,СВЦЭМ!$B$39:$B$758,D$11)+'СЕТ СН'!$F$11+СВЦЭМ!$D$10+'СЕТ СН'!$F$5-'СЕТ СН'!$F$21</f>
        <v>3640.7382509399999</v>
      </c>
      <c r="E35" s="36">
        <f>SUMIFS(СВЦЭМ!$D$39:$D$758,СВЦЭМ!$A$39:$A$758,$A35,СВЦЭМ!$B$39:$B$758,E$11)+'СЕТ СН'!$F$11+СВЦЭМ!$D$10+'СЕТ СН'!$F$5-'СЕТ СН'!$F$21</f>
        <v>3661.8181142200001</v>
      </c>
      <c r="F35" s="36">
        <f>SUMIFS(СВЦЭМ!$D$39:$D$758,СВЦЭМ!$A$39:$A$758,$A35,СВЦЭМ!$B$39:$B$758,F$11)+'СЕТ СН'!$F$11+СВЦЭМ!$D$10+'СЕТ СН'!$F$5-'СЕТ СН'!$F$21</f>
        <v>3662.6244412699998</v>
      </c>
      <c r="G35" s="36">
        <f>SUMIFS(СВЦЭМ!$D$39:$D$758,СВЦЭМ!$A$39:$A$758,$A35,СВЦЭМ!$B$39:$B$758,G$11)+'СЕТ СН'!$F$11+СВЦЭМ!$D$10+'СЕТ СН'!$F$5-'СЕТ СН'!$F$21</f>
        <v>3643.3115900399998</v>
      </c>
      <c r="H35" s="36">
        <f>SUMIFS(СВЦЭМ!$D$39:$D$758,СВЦЭМ!$A$39:$A$758,$A35,СВЦЭМ!$B$39:$B$758,H$11)+'СЕТ СН'!$F$11+СВЦЭМ!$D$10+'СЕТ СН'!$F$5-'СЕТ СН'!$F$21</f>
        <v>3683.0023427799997</v>
      </c>
      <c r="I35" s="36">
        <f>SUMIFS(СВЦЭМ!$D$39:$D$758,СВЦЭМ!$A$39:$A$758,$A35,СВЦЭМ!$B$39:$B$758,I$11)+'СЕТ СН'!$F$11+СВЦЭМ!$D$10+'СЕТ СН'!$F$5-'СЕТ СН'!$F$21</f>
        <v>3658.8110985200001</v>
      </c>
      <c r="J35" s="36">
        <f>SUMIFS(СВЦЭМ!$D$39:$D$758,СВЦЭМ!$A$39:$A$758,$A35,СВЦЭМ!$B$39:$B$758,J$11)+'СЕТ СН'!$F$11+СВЦЭМ!$D$10+'СЕТ СН'!$F$5-'СЕТ СН'!$F$21</f>
        <v>3614.5410943799998</v>
      </c>
      <c r="K35" s="36">
        <f>SUMIFS(СВЦЭМ!$D$39:$D$758,СВЦЭМ!$A$39:$A$758,$A35,СВЦЭМ!$B$39:$B$758,K$11)+'СЕТ СН'!$F$11+СВЦЭМ!$D$10+'СЕТ СН'!$F$5-'СЕТ СН'!$F$21</f>
        <v>3541.8754473099998</v>
      </c>
      <c r="L35" s="36">
        <f>SUMIFS(СВЦЭМ!$D$39:$D$758,СВЦЭМ!$A$39:$A$758,$A35,СВЦЭМ!$B$39:$B$758,L$11)+'СЕТ СН'!$F$11+СВЦЭМ!$D$10+'СЕТ СН'!$F$5-'СЕТ СН'!$F$21</f>
        <v>3513.94236972</v>
      </c>
      <c r="M35" s="36">
        <f>SUMIFS(СВЦЭМ!$D$39:$D$758,СВЦЭМ!$A$39:$A$758,$A35,СВЦЭМ!$B$39:$B$758,M$11)+'СЕТ СН'!$F$11+СВЦЭМ!$D$10+'СЕТ СН'!$F$5-'СЕТ СН'!$F$21</f>
        <v>3505.9984030400001</v>
      </c>
      <c r="N35" s="36">
        <f>SUMIFS(СВЦЭМ!$D$39:$D$758,СВЦЭМ!$A$39:$A$758,$A35,СВЦЭМ!$B$39:$B$758,N$11)+'СЕТ СН'!$F$11+СВЦЭМ!$D$10+'СЕТ СН'!$F$5-'СЕТ СН'!$F$21</f>
        <v>3525.6140289699997</v>
      </c>
      <c r="O35" s="36">
        <f>SUMIFS(СВЦЭМ!$D$39:$D$758,СВЦЭМ!$A$39:$A$758,$A35,СВЦЭМ!$B$39:$B$758,O$11)+'СЕТ СН'!$F$11+СВЦЭМ!$D$10+'СЕТ СН'!$F$5-'СЕТ СН'!$F$21</f>
        <v>3538.7215275099998</v>
      </c>
      <c r="P35" s="36">
        <f>SUMIFS(СВЦЭМ!$D$39:$D$758,СВЦЭМ!$A$39:$A$758,$A35,СВЦЭМ!$B$39:$B$758,P$11)+'СЕТ СН'!$F$11+СВЦЭМ!$D$10+'СЕТ СН'!$F$5-'СЕТ СН'!$F$21</f>
        <v>3549.9401973599997</v>
      </c>
      <c r="Q35" s="36">
        <f>SUMIFS(СВЦЭМ!$D$39:$D$758,СВЦЭМ!$A$39:$A$758,$A35,СВЦЭМ!$B$39:$B$758,Q$11)+'СЕТ СН'!$F$11+СВЦЭМ!$D$10+'СЕТ СН'!$F$5-'СЕТ СН'!$F$21</f>
        <v>3560.2469779800003</v>
      </c>
      <c r="R35" s="36">
        <f>SUMIFS(СВЦЭМ!$D$39:$D$758,СВЦЭМ!$A$39:$A$758,$A35,СВЦЭМ!$B$39:$B$758,R$11)+'СЕТ СН'!$F$11+СВЦЭМ!$D$10+'СЕТ СН'!$F$5-'СЕТ СН'!$F$21</f>
        <v>3553.98083907</v>
      </c>
      <c r="S35" s="36">
        <f>SUMIFS(СВЦЭМ!$D$39:$D$758,СВЦЭМ!$A$39:$A$758,$A35,СВЦЭМ!$B$39:$B$758,S$11)+'СЕТ СН'!$F$11+СВЦЭМ!$D$10+'СЕТ СН'!$F$5-'СЕТ СН'!$F$21</f>
        <v>3509.7241796400003</v>
      </c>
      <c r="T35" s="36">
        <f>SUMIFS(СВЦЭМ!$D$39:$D$758,СВЦЭМ!$A$39:$A$758,$A35,СВЦЭМ!$B$39:$B$758,T$11)+'СЕТ СН'!$F$11+СВЦЭМ!$D$10+'СЕТ СН'!$F$5-'СЕТ СН'!$F$21</f>
        <v>3446.6393780600001</v>
      </c>
      <c r="U35" s="36">
        <f>SUMIFS(СВЦЭМ!$D$39:$D$758,СВЦЭМ!$A$39:$A$758,$A35,СВЦЭМ!$B$39:$B$758,U$11)+'СЕТ СН'!$F$11+СВЦЭМ!$D$10+'СЕТ СН'!$F$5-'СЕТ СН'!$F$21</f>
        <v>3449.12362054</v>
      </c>
      <c r="V35" s="36">
        <f>SUMIFS(СВЦЭМ!$D$39:$D$758,СВЦЭМ!$A$39:$A$758,$A35,СВЦЭМ!$B$39:$B$758,V$11)+'СЕТ СН'!$F$11+СВЦЭМ!$D$10+'СЕТ СН'!$F$5-'СЕТ СН'!$F$21</f>
        <v>3468.6985738900003</v>
      </c>
      <c r="W35" s="36">
        <f>SUMIFS(СВЦЭМ!$D$39:$D$758,СВЦЭМ!$A$39:$A$758,$A35,СВЦЭМ!$B$39:$B$758,W$11)+'СЕТ СН'!$F$11+СВЦЭМ!$D$10+'СЕТ СН'!$F$5-'СЕТ СН'!$F$21</f>
        <v>3480.1900110900001</v>
      </c>
      <c r="X35" s="36">
        <f>SUMIFS(СВЦЭМ!$D$39:$D$758,СВЦЭМ!$A$39:$A$758,$A35,СВЦЭМ!$B$39:$B$758,X$11)+'СЕТ СН'!$F$11+СВЦЭМ!$D$10+'СЕТ СН'!$F$5-'СЕТ СН'!$F$21</f>
        <v>3520.2214435400001</v>
      </c>
      <c r="Y35" s="36">
        <f>SUMIFS(СВЦЭМ!$D$39:$D$758,СВЦЭМ!$A$39:$A$758,$A35,СВЦЭМ!$B$39:$B$758,Y$11)+'СЕТ СН'!$F$11+СВЦЭМ!$D$10+'СЕТ СН'!$F$5-'СЕТ СН'!$F$21</f>
        <v>3573.9125920199999</v>
      </c>
    </row>
    <row r="36" spans="1:27" ht="15.75" x14ac:dyDescent="0.2">
      <c r="A36" s="35">
        <f t="shared" si="0"/>
        <v>45621</v>
      </c>
      <c r="B36" s="36">
        <f>SUMIFS(СВЦЭМ!$D$39:$D$758,СВЦЭМ!$A$39:$A$758,$A36,СВЦЭМ!$B$39:$B$758,B$11)+'СЕТ СН'!$F$11+СВЦЭМ!$D$10+'СЕТ СН'!$F$5-'СЕТ СН'!$F$21</f>
        <v>3620.2424524899998</v>
      </c>
      <c r="C36" s="36">
        <f>SUMIFS(СВЦЭМ!$D$39:$D$758,СВЦЭМ!$A$39:$A$758,$A36,СВЦЭМ!$B$39:$B$758,C$11)+'СЕТ СН'!$F$11+СВЦЭМ!$D$10+'СЕТ СН'!$F$5-'СЕТ СН'!$F$21</f>
        <v>3678.4790597199999</v>
      </c>
      <c r="D36" s="36">
        <f>SUMIFS(СВЦЭМ!$D$39:$D$758,СВЦЭМ!$A$39:$A$758,$A36,СВЦЭМ!$B$39:$B$758,D$11)+'СЕТ СН'!$F$11+СВЦЭМ!$D$10+'СЕТ СН'!$F$5-'СЕТ СН'!$F$21</f>
        <v>3706.55239183</v>
      </c>
      <c r="E36" s="36">
        <f>SUMIFS(СВЦЭМ!$D$39:$D$758,СВЦЭМ!$A$39:$A$758,$A36,СВЦЭМ!$B$39:$B$758,E$11)+'СЕТ СН'!$F$11+СВЦЭМ!$D$10+'СЕТ СН'!$F$5-'СЕТ СН'!$F$21</f>
        <v>3722.29710647</v>
      </c>
      <c r="F36" s="36">
        <f>SUMIFS(СВЦЭМ!$D$39:$D$758,СВЦЭМ!$A$39:$A$758,$A36,СВЦЭМ!$B$39:$B$758,F$11)+'СЕТ СН'!$F$11+СВЦЭМ!$D$10+'СЕТ СН'!$F$5-'СЕТ СН'!$F$21</f>
        <v>3708.2954357500003</v>
      </c>
      <c r="G36" s="36">
        <f>SUMIFS(СВЦЭМ!$D$39:$D$758,СВЦЭМ!$A$39:$A$758,$A36,СВЦЭМ!$B$39:$B$758,G$11)+'СЕТ СН'!$F$11+СВЦЭМ!$D$10+'СЕТ СН'!$F$5-'СЕТ СН'!$F$21</f>
        <v>3684.5708356699997</v>
      </c>
      <c r="H36" s="36">
        <f>SUMIFS(СВЦЭМ!$D$39:$D$758,СВЦЭМ!$A$39:$A$758,$A36,СВЦЭМ!$B$39:$B$758,H$11)+'СЕТ СН'!$F$11+СВЦЭМ!$D$10+'СЕТ СН'!$F$5-'СЕТ СН'!$F$21</f>
        <v>3655.0091620600001</v>
      </c>
      <c r="I36" s="36">
        <f>SUMIFS(СВЦЭМ!$D$39:$D$758,СВЦЭМ!$A$39:$A$758,$A36,СВЦЭМ!$B$39:$B$758,I$11)+'СЕТ СН'!$F$11+СВЦЭМ!$D$10+'СЕТ СН'!$F$5-'СЕТ СН'!$F$21</f>
        <v>3601.2450979599998</v>
      </c>
      <c r="J36" s="36">
        <f>SUMIFS(СВЦЭМ!$D$39:$D$758,СВЦЭМ!$A$39:$A$758,$A36,СВЦЭМ!$B$39:$B$758,J$11)+'СЕТ СН'!$F$11+СВЦЭМ!$D$10+'СЕТ СН'!$F$5-'СЕТ СН'!$F$21</f>
        <v>3568.4576823100001</v>
      </c>
      <c r="K36" s="36">
        <f>SUMIFS(СВЦЭМ!$D$39:$D$758,СВЦЭМ!$A$39:$A$758,$A36,СВЦЭМ!$B$39:$B$758,K$11)+'СЕТ СН'!$F$11+СВЦЭМ!$D$10+'СЕТ СН'!$F$5-'СЕТ СН'!$F$21</f>
        <v>3583.27709886</v>
      </c>
      <c r="L36" s="36">
        <f>SUMIFS(СВЦЭМ!$D$39:$D$758,СВЦЭМ!$A$39:$A$758,$A36,СВЦЭМ!$B$39:$B$758,L$11)+'СЕТ СН'!$F$11+СВЦЭМ!$D$10+'СЕТ СН'!$F$5-'СЕТ СН'!$F$21</f>
        <v>3579.1672276999998</v>
      </c>
      <c r="M36" s="36">
        <f>SUMIFS(СВЦЭМ!$D$39:$D$758,СВЦЭМ!$A$39:$A$758,$A36,СВЦЭМ!$B$39:$B$758,M$11)+'СЕТ СН'!$F$11+СВЦЭМ!$D$10+'СЕТ СН'!$F$5-'СЕТ СН'!$F$21</f>
        <v>3595.0323151299999</v>
      </c>
      <c r="N36" s="36">
        <f>SUMIFS(СВЦЭМ!$D$39:$D$758,СВЦЭМ!$A$39:$A$758,$A36,СВЦЭМ!$B$39:$B$758,N$11)+'СЕТ СН'!$F$11+СВЦЭМ!$D$10+'СЕТ СН'!$F$5-'СЕТ СН'!$F$21</f>
        <v>3625.4496105200001</v>
      </c>
      <c r="O36" s="36">
        <f>SUMIFS(СВЦЭМ!$D$39:$D$758,СВЦЭМ!$A$39:$A$758,$A36,СВЦЭМ!$B$39:$B$758,O$11)+'СЕТ СН'!$F$11+СВЦЭМ!$D$10+'СЕТ СН'!$F$5-'СЕТ СН'!$F$21</f>
        <v>3604.0302134200001</v>
      </c>
      <c r="P36" s="36">
        <f>SUMIFS(СВЦЭМ!$D$39:$D$758,СВЦЭМ!$A$39:$A$758,$A36,СВЦЭМ!$B$39:$B$758,P$11)+'СЕТ СН'!$F$11+СВЦЭМ!$D$10+'СЕТ СН'!$F$5-'СЕТ СН'!$F$21</f>
        <v>3626.5018269500001</v>
      </c>
      <c r="Q36" s="36">
        <f>SUMIFS(СВЦЭМ!$D$39:$D$758,СВЦЭМ!$A$39:$A$758,$A36,СВЦЭМ!$B$39:$B$758,Q$11)+'СЕТ СН'!$F$11+СВЦЭМ!$D$10+'СЕТ СН'!$F$5-'СЕТ СН'!$F$21</f>
        <v>3628.0632624500004</v>
      </c>
      <c r="R36" s="36">
        <f>SUMIFS(СВЦЭМ!$D$39:$D$758,СВЦЭМ!$A$39:$A$758,$A36,СВЦЭМ!$B$39:$B$758,R$11)+'СЕТ СН'!$F$11+СВЦЭМ!$D$10+'СЕТ СН'!$F$5-'СЕТ СН'!$F$21</f>
        <v>3608.42211946</v>
      </c>
      <c r="S36" s="36">
        <f>SUMIFS(СВЦЭМ!$D$39:$D$758,СВЦЭМ!$A$39:$A$758,$A36,СВЦЭМ!$B$39:$B$758,S$11)+'СЕТ СН'!$F$11+СВЦЭМ!$D$10+'СЕТ СН'!$F$5-'СЕТ СН'!$F$21</f>
        <v>3566.1238410699998</v>
      </c>
      <c r="T36" s="36">
        <f>SUMIFS(СВЦЭМ!$D$39:$D$758,СВЦЭМ!$A$39:$A$758,$A36,СВЦЭМ!$B$39:$B$758,T$11)+'СЕТ СН'!$F$11+СВЦЭМ!$D$10+'СЕТ СН'!$F$5-'СЕТ СН'!$F$21</f>
        <v>3503.99760053</v>
      </c>
      <c r="U36" s="36">
        <f>SUMIFS(СВЦЭМ!$D$39:$D$758,СВЦЭМ!$A$39:$A$758,$A36,СВЦЭМ!$B$39:$B$758,U$11)+'СЕТ СН'!$F$11+СВЦЭМ!$D$10+'СЕТ СН'!$F$5-'СЕТ СН'!$F$21</f>
        <v>3547.5848201399999</v>
      </c>
      <c r="V36" s="36">
        <f>SUMIFS(СВЦЭМ!$D$39:$D$758,СВЦЭМ!$A$39:$A$758,$A36,СВЦЭМ!$B$39:$B$758,V$11)+'СЕТ СН'!$F$11+СВЦЭМ!$D$10+'СЕТ СН'!$F$5-'СЕТ СН'!$F$21</f>
        <v>3570.90719678</v>
      </c>
      <c r="W36" s="36">
        <f>SUMIFS(СВЦЭМ!$D$39:$D$758,СВЦЭМ!$A$39:$A$758,$A36,СВЦЭМ!$B$39:$B$758,W$11)+'СЕТ СН'!$F$11+СВЦЭМ!$D$10+'СЕТ СН'!$F$5-'СЕТ СН'!$F$21</f>
        <v>3580.0265564000001</v>
      </c>
      <c r="X36" s="36">
        <f>SUMIFS(СВЦЭМ!$D$39:$D$758,СВЦЭМ!$A$39:$A$758,$A36,СВЦЭМ!$B$39:$B$758,X$11)+'СЕТ СН'!$F$11+СВЦЭМ!$D$10+'СЕТ СН'!$F$5-'СЕТ СН'!$F$21</f>
        <v>3601.9225932199997</v>
      </c>
      <c r="Y36" s="36">
        <f>SUMIFS(СВЦЭМ!$D$39:$D$758,СВЦЭМ!$A$39:$A$758,$A36,СВЦЭМ!$B$39:$B$758,Y$11)+'СЕТ СН'!$F$11+СВЦЭМ!$D$10+'СЕТ СН'!$F$5-'СЕТ СН'!$F$21</f>
        <v>3617.0281637099997</v>
      </c>
    </row>
    <row r="37" spans="1:27" ht="15.75" x14ac:dyDescent="0.2">
      <c r="A37" s="35">
        <f t="shared" si="0"/>
        <v>45622</v>
      </c>
      <c r="B37" s="36">
        <f>SUMIFS(СВЦЭМ!$D$39:$D$758,СВЦЭМ!$A$39:$A$758,$A37,СВЦЭМ!$B$39:$B$758,B$11)+'СЕТ СН'!$F$11+СВЦЭМ!$D$10+'СЕТ СН'!$F$5-'СЕТ СН'!$F$21</f>
        <v>3622.92132623</v>
      </c>
      <c r="C37" s="36">
        <f>SUMIFS(СВЦЭМ!$D$39:$D$758,СВЦЭМ!$A$39:$A$758,$A37,СВЦЭМ!$B$39:$B$758,C$11)+'СЕТ СН'!$F$11+СВЦЭМ!$D$10+'СЕТ СН'!$F$5-'СЕТ СН'!$F$21</f>
        <v>3678.8671956200001</v>
      </c>
      <c r="D37" s="36">
        <f>SUMIFS(СВЦЭМ!$D$39:$D$758,СВЦЭМ!$A$39:$A$758,$A37,СВЦЭМ!$B$39:$B$758,D$11)+'СЕТ СН'!$F$11+СВЦЭМ!$D$10+'СЕТ СН'!$F$5-'СЕТ СН'!$F$21</f>
        <v>3716.2514597899999</v>
      </c>
      <c r="E37" s="36">
        <f>SUMIFS(СВЦЭМ!$D$39:$D$758,СВЦЭМ!$A$39:$A$758,$A37,СВЦЭМ!$B$39:$B$758,E$11)+'СЕТ СН'!$F$11+СВЦЭМ!$D$10+'СЕТ СН'!$F$5-'СЕТ СН'!$F$21</f>
        <v>3725.3296428200001</v>
      </c>
      <c r="F37" s="36">
        <f>SUMIFS(СВЦЭМ!$D$39:$D$758,СВЦЭМ!$A$39:$A$758,$A37,СВЦЭМ!$B$39:$B$758,F$11)+'СЕТ СН'!$F$11+СВЦЭМ!$D$10+'СЕТ СН'!$F$5-'СЕТ СН'!$F$21</f>
        <v>3719.0761699200002</v>
      </c>
      <c r="G37" s="36">
        <f>SUMIFS(СВЦЭМ!$D$39:$D$758,СВЦЭМ!$A$39:$A$758,$A37,СВЦЭМ!$B$39:$B$758,G$11)+'СЕТ СН'!$F$11+СВЦЭМ!$D$10+'СЕТ СН'!$F$5-'СЕТ СН'!$F$21</f>
        <v>3693.3758771000003</v>
      </c>
      <c r="H37" s="36">
        <f>SUMIFS(СВЦЭМ!$D$39:$D$758,СВЦЭМ!$A$39:$A$758,$A37,СВЦЭМ!$B$39:$B$758,H$11)+'СЕТ СН'!$F$11+СВЦЭМ!$D$10+'СЕТ СН'!$F$5-'СЕТ СН'!$F$21</f>
        <v>3671.3279325600001</v>
      </c>
      <c r="I37" s="36">
        <f>SUMIFS(СВЦЭМ!$D$39:$D$758,СВЦЭМ!$A$39:$A$758,$A37,СВЦЭМ!$B$39:$B$758,I$11)+'СЕТ СН'!$F$11+СВЦЭМ!$D$10+'СЕТ СН'!$F$5-'СЕТ СН'!$F$21</f>
        <v>3614.5377786399999</v>
      </c>
      <c r="J37" s="36">
        <f>SUMIFS(СВЦЭМ!$D$39:$D$758,СВЦЭМ!$A$39:$A$758,$A37,СВЦЭМ!$B$39:$B$758,J$11)+'СЕТ СН'!$F$11+СВЦЭМ!$D$10+'СЕТ СН'!$F$5-'СЕТ СН'!$F$21</f>
        <v>3587.1126644200003</v>
      </c>
      <c r="K37" s="36">
        <f>SUMIFS(СВЦЭМ!$D$39:$D$758,СВЦЭМ!$A$39:$A$758,$A37,СВЦЭМ!$B$39:$B$758,K$11)+'СЕТ СН'!$F$11+СВЦЭМ!$D$10+'СЕТ СН'!$F$5-'СЕТ СН'!$F$21</f>
        <v>3579.5101930999999</v>
      </c>
      <c r="L37" s="36">
        <f>SUMIFS(СВЦЭМ!$D$39:$D$758,СВЦЭМ!$A$39:$A$758,$A37,СВЦЭМ!$B$39:$B$758,L$11)+'СЕТ СН'!$F$11+СВЦЭМ!$D$10+'СЕТ СН'!$F$5-'СЕТ СН'!$F$21</f>
        <v>3576.8141078999997</v>
      </c>
      <c r="M37" s="36">
        <f>SUMIFS(СВЦЭМ!$D$39:$D$758,СВЦЭМ!$A$39:$A$758,$A37,СВЦЭМ!$B$39:$B$758,M$11)+'СЕТ СН'!$F$11+СВЦЭМ!$D$10+'СЕТ СН'!$F$5-'СЕТ СН'!$F$21</f>
        <v>3583.9233259499997</v>
      </c>
      <c r="N37" s="36">
        <f>SUMIFS(СВЦЭМ!$D$39:$D$758,СВЦЭМ!$A$39:$A$758,$A37,СВЦЭМ!$B$39:$B$758,N$11)+'СЕТ СН'!$F$11+СВЦЭМ!$D$10+'СЕТ СН'!$F$5-'СЕТ СН'!$F$21</f>
        <v>3597.9446775799997</v>
      </c>
      <c r="O37" s="36">
        <f>SUMIFS(СВЦЭМ!$D$39:$D$758,СВЦЭМ!$A$39:$A$758,$A37,СВЦЭМ!$B$39:$B$758,O$11)+'СЕТ СН'!$F$11+СВЦЭМ!$D$10+'СЕТ СН'!$F$5-'СЕТ СН'!$F$21</f>
        <v>3584.7029610600002</v>
      </c>
      <c r="P37" s="36">
        <f>SUMIFS(СВЦЭМ!$D$39:$D$758,СВЦЭМ!$A$39:$A$758,$A37,СВЦЭМ!$B$39:$B$758,P$11)+'СЕТ СН'!$F$11+СВЦЭМ!$D$10+'СЕТ СН'!$F$5-'СЕТ СН'!$F$21</f>
        <v>3590.2624729999998</v>
      </c>
      <c r="Q37" s="36">
        <f>SUMIFS(СВЦЭМ!$D$39:$D$758,СВЦЭМ!$A$39:$A$758,$A37,СВЦЭМ!$B$39:$B$758,Q$11)+'СЕТ СН'!$F$11+СВЦЭМ!$D$10+'СЕТ СН'!$F$5-'СЕТ СН'!$F$21</f>
        <v>3600.2857423</v>
      </c>
      <c r="R37" s="36">
        <f>SUMIFS(СВЦЭМ!$D$39:$D$758,СВЦЭМ!$A$39:$A$758,$A37,СВЦЭМ!$B$39:$B$758,R$11)+'СЕТ СН'!$F$11+СВЦЭМ!$D$10+'СЕТ СН'!$F$5-'СЕТ СН'!$F$21</f>
        <v>3583.8648951100004</v>
      </c>
      <c r="S37" s="36">
        <f>SUMIFS(СВЦЭМ!$D$39:$D$758,СВЦЭМ!$A$39:$A$758,$A37,СВЦЭМ!$B$39:$B$758,S$11)+'СЕТ СН'!$F$11+СВЦЭМ!$D$10+'СЕТ СН'!$F$5-'СЕТ СН'!$F$21</f>
        <v>3544.3431184000001</v>
      </c>
      <c r="T37" s="36">
        <f>SUMIFS(СВЦЭМ!$D$39:$D$758,СВЦЭМ!$A$39:$A$758,$A37,СВЦЭМ!$B$39:$B$758,T$11)+'СЕТ СН'!$F$11+СВЦЭМ!$D$10+'СЕТ СН'!$F$5-'СЕТ СН'!$F$21</f>
        <v>3503.4272124399999</v>
      </c>
      <c r="U37" s="36">
        <f>SUMIFS(СВЦЭМ!$D$39:$D$758,СВЦЭМ!$A$39:$A$758,$A37,СВЦЭМ!$B$39:$B$758,U$11)+'СЕТ СН'!$F$11+СВЦЭМ!$D$10+'СЕТ СН'!$F$5-'СЕТ СН'!$F$21</f>
        <v>3533.9090139300001</v>
      </c>
      <c r="V37" s="36">
        <f>SUMIFS(СВЦЭМ!$D$39:$D$758,СВЦЭМ!$A$39:$A$758,$A37,СВЦЭМ!$B$39:$B$758,V$11)+'СЕТ СН'!$F$11+СВЦЭМ!$D$10+'СЕТ СН'!$F$5-'СЕТ СН'!$F$21</f>
        <v>3562.4319519199998</v>
      </c>
      <c r="W37" s="36">
        <f>SUMIFS(СВЦЭМ!$D$39:$D$758,СВЦЭМ!$A$39:$A$758,$A37,СВЦЭМ!$B$39:$B$758,W$11)+'СЕТ СН'!$F$11+СВЦЭМ!$D$10+'СЕТ СН'!$F$5-'СЕТ СН'!$F$21</f>
        <v>3572.0494420699997</v>
      </c>
      <c r="X37" s="36">
        <f>SUMIFS(СВЦЭМ!$D$39:$D$758,СВЦЭМ!$A$39:$A$758,$A37,СВЦЭМ!$B$39:$B$758,X$11)+'СЕТ СН'!$F$11+СВЦЭМ!$D$10+'СЕТ СН'!$F$5-'СЕТ СН'!$F$21</f>
        <v>3583.0371526399999</v>
      </c>
      <c r="Y37" s="36">
        <f>SUMIFS(СВЦЭМ!$D$39:$D$758,СВЦЭМ!$A$39:$A$758,$A37,СВЦЭМ!$B$39:$B$758,Y$11)+'СЕТ СН'!$F$11+СВЦЭМ!$D$10+'СЕТ СН'!$F$5-'СЕТ СН'!$F$21</f>
        <v>3604.0259235399999</v>
      </c>
    </row>
    <row r="38" spans="1:27" ht="15.75" x14ac:dyDescent="0.2">
      <c r="A38" s="35">
        <f t="shared" si="0"/>
        <v>45623</v>
      </c>
      <c r="B38" s="36">
        <f>SUMIFS(СВЦЭМ!$D$39:$D$758,СВЦЭМ!$A$39:$A$758,$A38,СВЦЭМ!$B$39:$B$758,B$11)+'СЕТ СН'!$F$11+СВЦЭМ!$D$10+'СЕТ СН'!$F$5-'СЕТ СН'!$F$21</f>
        <v>3620.5951804300003</v>
      </c>
      <c r="C38" s="36">
        <f>SUMIFS(СВЦЭМ!$D$39:$D$758,СВЦЭМ!$A$39:$A$758,$A38,СВЦЭМ!$B$39:$B$758,C$11)+'СЕТ СН'!$F$11+СВЦЭМ!$D$10+'СЕТ СН'!$F$5-'СЕТ СН'!$F$21</f>
        <v>3690.7549736000001</v>
      </c>
      <c r="D38" s="36">
        <f>SUMIFS(СВЦЭМ!$D$39:$D$758,СВЦЭМ!$A$39:$A$758,$A38,СВЦЭМ!$B$39:$B$758,D$11)+'СЕТ СН'!$F$11+СВЦЭМ!$D$10+'СЕТ СН'!$F$5-'СЕТ СН'!$F$21</f>
        <v>3708.1588267899997</v>
      </c>
      <c r="E38" s="36">
        <f>SUMIFS(СВЦЭМ!$D$39:$D$758,СВЦЭМ!$A$39:$A$758,$A38,СВЦЭМ!$B$39:$B$758,E$11)+'СЕТ СН'!$F$11+СВЦЭМ!$D$10+'СЕТ СН'!$F$5-'СЕТ СН'!$F$21</f>
        <v>3736.7038215600001</v>
      </c>
      <c r="F38" s="36">
        <f>SUMIFS(СВЦЭМ!$D$39:$D$758,СВЦЭМ!$A$39:$A$758,$A38,СВЦЭМ!$B$39:$B$758,F$11)+'СЕТ СН'!$F$11+СВЦЭМ!$D$10+'СЕТ СН'!$F$5-'СЕТ СН'!$F$21</f>
        <v>3739.5094840399997</v>
      </c>
      <c r="G38" s="36">
        <f>SUMIFS(СВЦЭМ!$D$39:$D$758,СВЦЭМ!$A$39:$A$758,$A38,СВЦЭМ!$B$39:$B$758,G$11)+'СЕТ СН'!$F$11+СВЦЭМ!$D$10+'СЕТ СН'!$F$5-'СЕТ СН'!$F$21</f>
        <v>3688.0786812000001</v>
      </c>
      <c r="H38" s="36">
        <f>SUMIFS(СВЦЭМ!$D$39:$D$758,СВЦЭМ!$A$39:$A$758,$A38,СВЦЭМ!$B$39:$B$758,H$11)+'СЕТ СН'!$F$11+СВЦЭМ!$D$10+'СЕТ СН'!$F$5-'СЕТ СН'!$F$21</f>
        <v>3640.3118674799998</v>
      </c>
      <c r="I38" s="36">
        <f>SUMIFS(СВЦЭМ!$D$39:$D$758,СВЦЭМ!$A$39:$A$758,$A38,СВЦЭМ!$B$39:$B$758,I$11)+'СЕТ СН'!$F$11+СВЦЭМ!$D$10+'СЕТ СН'!$F$5-'СЕТ СН'!$F$21</f>
        <v>3596.2805577700001</v>
      </c>
      <c r="J38" s="36">
        <f>SUMIFS(СВЦЭМ!$D$39:$D$758,СВЦЭМ!$A$39:$A$758,$A38,СВЦЭМ!$B$39:$B$758,J$11)+'СЕТ СН'!$F$11+СВЦЭМ!$D$10+'СЕТ СН'!$F$5-'СЕТ СН'!$F$21</f>
        <v>3559.62158546</v>
      </c>
      <c r="K38" s="36">
        <f>SUMIFS(СВЦЭМ!$D$39:$D$758,СВЦЭМ!$A$39:$A$758,$A38,СВЦЭМ!$B$39:$B$758,K$11)+'СЕТ СН'!$F$11+СВЦЭМ!$D$10+'СЕТ СН'!$F$5-'СЕТ СН'!$F$21</f>
        <v>3571.97404254</v>
      </c>
      <c r="L38" s="36">
        <f>SUMIFS(СВЦЭМ!$D$39:$D$758,СВЦЭМ!$A$39:$A$758,$A38,СВЦЭМ!$B$39:$B$758,L$11)+'СЕТ СН'!$F$11+СВЦЭМ!$D$10+'СЕТ СН'!$F$5-'СЕТ СН'!$F$21</f>
        <v>3574.7427128099998</v>
      </c>
      <c r="M38" s="36">
        <f>SUMIFS(СВЦЭМ!$D$39:$D$758,СВЦЭМ!$A$39:$A$758,$A38,СВЦЭМ!$B$39:$B$758,M$11)+'СЕТ СН'!$F$11+СВЦЭМ!$D$10+'СЕТ СН'!$F$5-'СЕТ СН'!$F$21</f>
        <v>3579.1239194199998</v>
      </c>
      <c r="N38" s="36">
        <f>SUMIFS(СВЦЭМ!$D$39:$D$758,СВЦЭМ!$A$39:$A$758,$A38,СВЦЭМ!$B$39:$B$758,N$11)+'СЕТ СН'!$F$11+СВЦЭМ!$D$10+'СЕТ СН'!$F$5-'СЕТ СН'!$F$21</f>
        <v>3602.9801407499999</v>
      </c>
      <c r="O38" s="36">
        <f>SUMIFS(СВЦЭМ!$D$39:$D$758,СВЦЭМ!$A$39:$A$758,$A38,СВЦЭМ!$B$39:$B$758,O$11)+'СЕТ СН'!$F$11+СВЦЭМ!$D$10+'СЕТ СН'!$F$5-'СЕТ СН'!$F$21</f>
        <v>3590.7476545300001</v>
      </c>
      <c r="P38" s="36">
        <f>SUMIFS(СВЦЭМ!$D$39:$D$758,СВЦЭМ!$A$39:$A$758,$A38,СВЦЭМ!$B$39:$B$758,P$11)+'СЕТ СН'!$F$11+СВЦЭМ!$D$10+'СЕТ СН'!$F$5-'СЕТ СН'!$F$21</f>
        <v>3597.5218388399999</v>
      </c>
      <c r="Q38" s="36">
        <f>SUMIFS(СВЦЭМ!$D$39:$D$758,СВЦЭМ!$A$39:$A$758,$A38,СВЦЭМ!$B$39:$B$758,Q$11)+'СЕТ СН'!$F$11+СВЦЭМ!$D$10+'СЕТ СН'!$F$5-'СЕТ СН'!$F$21</f>
        <v>3596.3412673499997</v>
      </c>
      <c r="R38" s="36">
        <f>SUMIFS(СВЦЭМ!$D$39:$D$758,СВЦЭМ!$A$39:$A$758,$A38,СВЦЭМ!$B$39:$B$758,R$11)+'СЕТ СН'!$F$11+СВЦЭМ!$D$10+'СЕТ СН'!$F$5-'СЕТ СН'!$F$21</f>
        <v>3563.3990189400001</v>
      </c>
      <c r="S38" s="36">
        <f>SUMIFS(СВЦЭМ!$D$39:$D$758,СВЦЭМ!$A$39:$A$758,$A38,СВЦЭМ!$B$39:$B$758,S$11)+'СЕТ СН'!$F$11+СВЦЭМ!$D$10+'СЕТ СН'!$F$5-'СЕТ СН'!$F$21</f>
        <v>3514.3836392499998</v>
      </c>
      <c r="T38" s="36">
        <f>SUMIFS(СВЦЭМ!$D$39:$D$758,СВЦЭМ!$A$39:$A$758,$A38,СВЦЭМ!$B$39:$B$758,T$11)+'СЕТ СН'!$F$11+СВЦЭМ!$D$10+'СЕТ СН'!$F$5-'СЕТ СН'!$F$21</f>
        <v>3514.7286191900002</v>
      </c>
      <c r="U38" s="36">
        <f>SUMIFS(СВЦЭМ!$D$39:$D$758,СВЦЭМ!$A$39:$A$758,$A38,СВЦЭМ!$B$39:$B$758,U$11)+'СЕТ СН'!$F$11+СВЦЭМ!$D$10+'СЕТ СН'!$F$5-'СЕТ СН'!$F$21</f>
        <v>3550.9088618699998</v>
      </c>
      <c r="V38" s="36">
        <f>SUMIFS(СВЦЭМ!$D$39:$D$758,СВЦЭМ!$A$39:$A$758,$A38,СВЦЭМ!$B$39:$B$758,V$11)+'СЕТ СН'!$F$11+СВЦЭМ!$D$10+'СЕТ СН'!$F$5-'СЕТ СН'!$F$21</f>
        <v>3563.2837409000003</v>
      </c>
      <c r="W38" s="36">
        <f>SUMIFS(СВЦЭМ!$D$39:$D$758,СВЦЭМ!$A$39:$A$758,$A38,СВЦЭМ!$B$39:$B$758,W$11)+'СЕТ СН'!$F$11+СВЦЭМ!$D$10+'СЕТ СН'!$F$5-'СЕТ СН'!$F$21</f>
        <v>3578.4061328500002</v>
      </c>
      <c r="X38" s="36">
        <f>SUMIFS(СВЦЭМ!$D$39:$D$758,СВЦЭМ!$A$39:$A$758,$A38,СВЦЭМ!$B$39:$B$758,X$11)+'СЕТ СН'!$F$11+СВЦЭМ!$D$10+'СЕТ СН'!$F$5-'СЕТ СН'!$F$21</f>
        <v>3587.84042391</v>
      </c>
      <c r="Y38" s="36">
        <f>SUMIFS(СВЦЭМ!$D$39:$D$758,СВЦЭМ!$A$39:$A$758,$A38,СВЦЭМ!$B$39:$B$758,Y$11)+'СЕТ СН'!$F$11+СВЦЭМ!$D$10+'СЕТ СН'!$F$5-'СЕТ СН'!$F$21</f>
        <v>3601.3252438</v>
      </c>
    </row>
    <row r="39" spans="1:27" ht="15.75" x14ac:dyDescent="0.2">
      <c r="A39" s="35">
        <f t="shared" si="0"/>
        <v>45624</v>
      </c>
      <c r="B39" s="36">
        <f>SUMIFS(СВЦЭМ!$D$39:$D$758,СВЦЭМ!$A$39:$A$758,$A39,СВЦЭМ!$B$39:$B$758,B$11)+'СЕТ СН'!$F$11+СВЦЭМ!$D$10+'СЕТ СН'!$F$5-'СЕТ СН'!$F$21</f>
        <v>3766.7112127099999</v>
      </c>
      <c r="C39" s="36">
        <f>SUMIFS(СВЦЭМ!$D$39:$D$758,СВЦЭМ!$A$39:$A$758,$A39,СВЦЭМ!$B$39:$B$758,C$11)+'СЕТ СН'!$F$11+СВЦЭМ!$D$10+'СЕТ СН'!$F$5-'СЕТ СН'!$F$21</f>
        <v>3819.6828111899999</v>
      </c>
      <c r="D39" s="36">
        <f>SUMIFS(СВЦЭМ!$D$39:$D$758,СВЦЭМ!$A$39:$A$758,$A39,СВЦЭМ!$B$39:$B$758,D$11)+'СЕТ СН'!$F$11+СВЦЭМ!$D$10+'СЕТ СН'!$F$5-'СЕТ СН'!$F$21</f>
        <v>3815.6374079899997</v>
      </c>
      <c r="E39" s="36">
        <f>SUMIFS(СВЦЭМ!$D$39:$D$758,СВЦЭМ!$A$39:$A$758,$A39,СВЦЭМ!$B$39:$B$758,E$11)+'СЕТ СН'!$F$11+СВЦЭМ!$D$10+'СЕТ СН'!$F$5-'СЕТ СН'!$F$21</f>
        <v>3853.7773710900001</v>
      </c>
      <c r="F39" s="36">
        <f>SUMIFS(СВЦЭМ!$D$39:$D$758,СВЦЭМ!$A$39:$A$758,$A39,СВЦЭМ!$B$39:$B$758,F$11)+'СЕТ СН'!$F$11+СВЦЭМ!$D$10+'СЕТ СН'!$F$5-'СЕТ СН'!$F$21</f>
        <v>3853.1944231100001</v>
      </c>
      <c r="G39" s="36">
        <f>SUMIFS(СВЦЭМ!$D$39:$D$758,СВЦЭМ!$A$39:$A$758,$A39,СВЦЭМ!$B$39:$B$758,G$11)+'СЕТ СН'!$F$11+СВЦЭМ!$D$10+'СЕТ СН'!$F$5-'СЕТ СН'!$F$21</f>
        <v>3827.33127156</v>
      </c>
      <c r="H39" s="36">
        <f>SUMIFS(СВЦЭМ!$D$39:$D$758,СВЦЭМ!$A$39:$A$758,$A39,СВЦЭМ!$B$39:$B$758,H$11)+'СЕТ СН'!$F$11+СВЦЭМ!$D$10+'СЕТ СН'!$F$5-'СЕТ СН'!$F$21</f>
        <v>3809.7002234299998</v>
      </c>
      <c r="I39" s="36">
        <f>SUMIFS(СВЦЭМ!$D$39:$D$758,СВЦЭМ!$A$39:$A$758,$A39,СВЦЭМ!$B$39:$B$758,I$11)+'СЕТ СН'!$F$11+СВЦЭМ!$D$10+'СЕТ СН'!$F$5-'СЕТ СН'!$F$21</f>
        <v>3728.7881639100001</v>
      </c>
      <c r="J39" s="36">
        <f>SUMIFS(СВЦЭМ!$D$39:$D$758,СВЦЭМ!$A$39:$A$758,$A39,СВЦЭМ!$B$39:$B$758,J$11)+'СЕТ СН'!$F$11+СВЦЭМ!$D$10+'СЕТ СН'!$F$5-'СЕТ СН'!$F$21</f>
        <v>3712.7980098400003</v>
      </c>
      <c r="K39" s="36">
        <f>SUMIFS(СВЦЭМ!$D$39:$D$758,СВЦЭМ!$A$39:$A$758,$A39,СВЦЭМ!$B$39:$B$758,K$11)+'СЕТ СН'!$F$11+СВЦЭМ!$D$10+'СЕТ СН'!$F$5-'СЕТ СН'!$F$21</f>
        <v>3700.4472997399998</v>
      </c>
      <c r="L39" s="36">
        <f>SUMIFS(СВЦЭМ!$D$39:$D$758,СВЦЭМ!$A$39:$A$758,$A39,СВЦЭМ!$B$39:$B$758,L$11)+'СЕТ СН'!$F$11+СВЦЭМ!$D$10+'СЕТ СН'!$F$5-'СЕТ СН'!$F$21</f>
        <v>3698.2451170499999</v>
      </c>
      <c r="M39" s="36">
        <f>SUMIFS(СВЦЭМ!$D$39:$D$758,СВЦЭМ!$A$39:$A$758,$A39,СВЦЭМ!$B$39:$B$758,M$11)+'СЕТ СН'!$F$11+СВЦЭМ!$D$10+'СЕТ СН'!$F$5-'СЕТ СН'!$F$21</f>
        <v>3707.9694204300004</v>
      </c>
      <c r="N39" s="36">
        <f>SUMIFS(СВЦЭМ!$D$39:$D$758,СВЦЭМ!$A$39:$A$758,$A39,СВЦЭМ!$B$39:$B$758,N$11)+'СЕТ СН'!$F$11+СВЦЭМ!$D$10+'СЕТ СН'!$F$5-'СЕТ СН'!$F$21</f>
        <v>3733.0901746099998</v>
      </c>
      <c r="O39" s="36">
        <f>SUMIFS(СВЦЭМ!$D$39:$D$758,СВЦЭМ!$A$39:$A$758,$A39,СВЦЭМ!$B$39:$B$758,O$11)+'СЕТ СН'!$F$11+СВЦЭМ!$D$10+'СЕТ СН'!$F$5-'СЕТ СН'!$F$21</f>
        <v>3719.5922170100002</v>
      </c>
      <c r="P39" s="36">
        <f>SUMIFS(СВЦЭМ!$D$39:$D$758,СВЦЭМ!$A$39:$A$758,$A39,СВЦЭМ!$B$39:$B$758,P$11)+'СЕТ СН'!$F$11+СВЦЭМ!$D$10+'СЕТ СН'!$F$5-'СЕТ СН'!$F$21</f>
        <v>3733.35162455</v>
      </c>
      <c r="Q39" s="36">
        <f>SUMIFS(СВЦЭМ!$D$39:$D$758,СВЦЭМ!$A$39:$A$758,$A39,СВЦЭМ!$B$39:$B$758,Q$11)+'СЕТ СН'!$F$11+СВЦЭМ!$D$10+'СЕТ СН'!$F$5-'СЕТ СН'!$F$21</f>
        <v>3740.3390930300002</v>
      </c>
      <c r="R39" s="36">
        <f>SUMIFS(СВЦЭМ!$D$39:$D$758,СВЦЭМ!$A$39:$A$758,$A39,СВЦЭМ!$B$39:$B$758,R$11)+'СЕТ СН'!$F$11+СВЦЭМ!$D$10+'СЕТ СН'!$F$5-'СЕТ СН'!$F$21</f>
        <v>3736.5031538000003</v>
      </c>
      <c r="S39" s="36">
        <f>SUMIFS(СВЦЭМ!$D$39:$D$758,СВЦЭМ!$A$39:$A$758,$A39,СВЦЭМ!$B$39:$B$758,S$11)+'СЕТ СН'!$F$11+СВЦЭМ!$D$10+'СЕТ СН'!$F$5-'СЕТ СН'!$F$21</f>
        <v>3700.09299655</v>
      </c>
      <c r="T39" s="36">
        <f>SUMIFS(СВЦЭМ!$D$39:$D$758,СВЦЭМ!$A$39:$A$758,$A39,СВЦЭМ!$B$39:$B$758,T$11)+'СЕТ СН'!$F$11+СВЦЭМ!$D$10+'СЕТ СН'!$F$5-'СЕТ СН'!$F$21</f>
        <v>3642.7102111599997</v>
      </c>
      <c r="U39" s="36">
        <f>SUMIFS(СВЦЭМ!$D$39:$D$758,СВЦЭМ!$A$39:$A$758,$A39,СВЦЭМ!$B$39:$B$758,U$11)+'СЕТ СН'!$F$11+СВЦЭМ!$D$10+'СЕТ СН'!$F$5-'СЕТ СН'!$F$21</f>
        <v>3680.4205612999999</v>
      </c>
      <c r="V39" s="36">
        <f>SUMIFS(СВЦЭМ!$D$39:$D$758,СВЦЭМ!$A$39:$A$758,$A39,СВЦЭМ!$B$39:$B$758,V$11)+'СЕТ СН'!$F$11+СВЦЭМ!$D$10+'СЕТ СН'!$F$5-'СЕТ СН'!$F$21</f>
        <v>3719.0763188800001</v>
      </c>
      <c r="W39" s="36">
        <f>SUMIFS(СВЦЭМ!$D$39:$D$758,СВЦЭМ!$A$39:$A$758,$A39,СВЦЭМ!$B$39:$B$758,W$11)+'СЕТ СН'!$F$11+СВЦЭМ!$D$10+'СЕТ СН'!$F$5-'СЕТ СН'!$F$21</f>
        <v>3740.37395019</v>
      </c>
      <c r="X39" s="36">
        <f>SUMIFS(СВЦЭМ!$D$39:$D$758,СВЦЭМ!$A$39:$A$758,$A39,СВЦЭМ!$B$39:$B$758,X$11)+'СЕТ СН'!$F$11+СВЦЭМ!$D$10+'СЕТ СН'!$F$5-'СЕТ СН'!$F$21</f>
        <v>3754.0984876100001</v>
      </c>
      <c r="Y39" s="36">
        <f>SUMIFS(СВЦЭМ!$D$39:$D$758,СВЦЭМ!$A$39:$A$758,$A39,СВЦЭМ!$B$39:$B$758,Y$11)+'СЕТ СН'!$F$11+СВЦЭМ!$D$10+'СЕТ СН'!$F$5-'СЕТ СН'!$F$21</f>
        <v>3784.7815947399999</v>
      </c>
    </row>
    <row r="40" spans="1:27" ht="15.75" x14ac:dyDescent="0.2">
      <c r="A40" s="35">
        <f t="shared" si="0"/>
        <v>45625</v>
      </c>
      <c r="B40" s="36">
        <f>SUMIFS(СВЦЭМ!$D$39:$D$758,СВЦЭМ!$A$39:$A$758,$A40,СВЦЭМ!$B$39:$B$758,B$11)+'СЕТ СН'!$F$11+СВЦЭМ!$D$10+'СЕТ СН'!$F$5-'СЕТ СН'!$F$21</f>
        <v>3934.2226592799998</v>
      </c>
      <c r="C40" s="36">
        <f>SUMIFS(СВЦЭМ!$D$39:$D$758,СВЦЭМ!$A$39:$A$758,$A40,СВЦЭМ!$B$39:$B$758,C$11)+'СЕТ СН'!$F$11+СВЦЭМ!$D$10+'СЕТ СН'!$F$5-'СЕТ СН'!$F$21</f>
        <v>3974.8369665200007</v>
      </c>
      <c r="D40" s="36">
        <f>SUMIFS(СВЦЭМ!$D$39:$D$758,СВЦЭМ!$A$39:$A$758,$A40,СВЦЭМ!$B$39:$B$758,D$11)+'СЕТ СН'!$F$11+СВЦЭМ!$D$10+'СЕТ СН'!$F$5-'СЕТ СН'!$F$21</f>
        <v>3987.88619363</v>
      </c>
      <c r="E40" s="36">
        <f>SUMIFS(СВЦЭМ!$D$39:$D$758,СВЦЭМ!$A$39:$A$758,$A40,СВЦЭМ!$B$39:$B$758,E$11)+'СЕТ СН'!$F$11+СВЦЭМ!$D$10+'СЕТ СН'!$F$5-'СЕТ СН'!$F$21</f>
        <v>3994.8328058900006</v>
      </c>
      <c r="F40" s="36">
        <f>SUMIFS(СВЦЭМ!$D$39:$D$758,СВЦЭМ!$A$39:$A$758,$A40,СВЦЭМ!$B$39:$B$758,F$11)+'СЕТ СН'!$F$11+СВЦЭМ!$D$10+'СЕТ СН'!$F$5-'СЕТ СН'!$F$21</f>
        <v>3985.2381220300003</v>
      </c>
      <c r="G40" s="36">
        <f>SUMIFS(СВЦЭМ!$D$39:$D$758,СВЦЭМ!$A$39:$A$758,$A40,СВЦЭМ!$B$39:$B$758,G$11)+'СЕТ СН'!$F$11+СВЦЭМ!$D$10+'СЕТ СН'!$F$5-'СЕТ СН'!$F$21</f>
        <v>3966.4807491700003</v>
      </c>
      <c r="H40" s="36">
        <f>SUMIFS(СВЦЭМ!$D$39:$D$758,СВЦЭМ!$A$39:$A$758,$A40,СВЦЭМ!$B$39:$B$758,H$11)+'СЕТ СН'!$F$11+СВЦЭМ!$D$10+'СЕТ СН'!$F$5-'СЕТ СН'!$F$21</f>
        <v>3910.40688219</v>
      </c>
      <c r="I40" s="36">
        <f>SUMIFS(СВЦЭМ!$D$39:$D$758,СВЦЭМ!$A$39:$A$758,$A40,СВЦЭМ!$B$39:$B$758,I$11)+'СЕТ СН'!$F$11+СВЦЭМ!$D$10+'СЕТ СН'!$F$5-'СЕТ СН'!$F$21</f>
        <v>3855.8888671100003</v>
      </c>
      <c r="J40" s="36">
        <f>SUMIFS(СВЦЭМ!$D$39:$D$758,СВЦЭМ!$A$39:$A$758,$A40,СВЦЭМ!$B$39:$B$758,J$11)+'СЕТ СН'!$F$11+СВЦЭМ!$D$10+'СЕТ СН'!$F$5-'СЕТ СН'!$F$21</f>
        <v>3796.1462017000003</v>
      </c>
      <c r="K40" s="36">
        <f>SUMIFS(СВЦЭМ!$D$39:$D$758,СВЦЭМ!$A$39:$A$758,$A40,СВЦЭМ!$B$39:$B$758,K$11)+'СЕТ СН'!$F$11+СВЦЭМ!$D$10+'СЕТ СН'!$F$5-'СЕТ СН'!$F$21</f>
        <v>3787.6911263800002</v>
      </c>
      <c r="L40" s="36">
        <f>SUMIFS(СВЦЭМ!$D$39:$D$758,СВЦЭМ!$A$39:$A$758,$A40,СВЦЭМ!$B$39:$B$758,L$11)+'СЕТ СН'!$F$11+СВЦЭМ!$D$10+'СЕТ СН'!$F$5-'СЕТ СН'!$F$21</f>
        <v>3785.28739326</v>
      </c>
      <c r="M40" s="36">
        <f>SUMIFS(СВЦЭМ!$D$39:$D$758,СВЦЭМ!$A$39:$A$758,$A40,СВЦЭМ!$B$39:$B$758,M$11)+'СЕТ СН'!$F$11+СВЦЭМ!$D$10+'СЕТ СН'!$F$5-'СЕТ СН'!$F$21</f>
        <v>3795.0185514699997</v>
      </c>
      <c r="N40" s="36">
        <f>SUMIFS(СВЦЭМ!$D$39:$D$758,СВЦЭМ!$A$39:$A$758,$A40,СВЦЭМ!$B$39:$B$758,N$11)+'СЕТ СН'!$F$11+СВЦЭМ!$D$10+'СЕТ СН'!$F$5-'СЕТ СН'!$F$21</f>
        <v>3814.6018319699997</v>
      </c>
      <c r="O40" s="36">
        <f>SUMIFS(СВЦЭМ!$D$39:$D$758,СВЦЭМ!$A$39:$A$758,$A40,СВЦЭМ!$B$39:$B$758,O$11)+'СЕТ СН'!$F$11+СВЦЭМ!$D$10+'СЕТ СН'!$F$5-'СЕТ СН'!$F$21</f>
        <v>3813.2853282000001</v>
      </c>
      <c r="P40" s="36">
        <f>SUMIFS(СВЦЭМ!$D$39:$D$758,СВЦЭМ!$A$39:$A$758,$A40,СВЦЭМ!$B$39:$B$758,P$11)+'СЕТ СН'!$F$11+СВЦЭМ!$D$10+'СЕТ СН'!$F$5-'СЕТ СН'!$F$21</f>
        <v>3822.46919544</v>
      </c>
      <c r="Q40" s="36">
        <f>SUMIFS(СВЦЭМ!$D$39:$D$758,СВЦЭМ!$A$39:$A$758,$A40,СВЦЭМ!$B$39:$B$758,Q$11)+'СЕТ СН'!$F$11+СВЦЭМ!$D$10+'СЕТ СН'!$F$5-'СЕТ СН'!$F$21</f>
        <v>3855.7802123000001</v>
      </c>
      <c r="R40" s="36">
        <f>SUMIFS(СВЦЭМ!$D$39:$D$758,СВЦЭМ!$A$39:$A$758,$A40,СВЦЭМ!$B$39:$B$758,R$11)+'СЕТ СН'!$F$11+СВЦЭМ!$D$10+'СЕТ СН'!$F$5-'СЕТ СН'!$F$21</f>
        <v>3832.36909087</v>
      </c>
      <c r="S40" s="36">
        <f>SUMIFS(СВЦЭМ!$D$39:$D$758,СВЦЭМ!$A$39:$A$758,$A40,СВЦЭМ!$B$39:$B$758,S$11)+'СЕТ СН'!$F$11+СВЦЭМ!$D$10+'СЕТ СН'!$F$5-'СЕТ СН'!$F$21</f>
        <v>3815.8571682700003</v>
      </c>
      <c r="T40" s="36">
        <f>SUMIFS(СВЦЭМ!$D$39:$D$758,СВЦЭМ!$A$39:$A$758,$A40,СВЦЭМ!$B$39:$B$758,T$11)+'СЕТ СН'!$F$11+СВЦЭМ!$D$10+'СЕТ СН'!$F$5-'СЕТ СН'!$F$21</f>
        <v>3750.7300782800003</v>
      </c>
      <c r="U40" s="36">
        <f>SUMIFS(СВЦЭМ!$D$39:$D$758,СВЦЭМ!$A$39:$A$758,$A40,СВЦЭМ!$B$39:$B$758,U$11)+'СЕТ СН'!$F$11+СВЦЭМ!$D$10+'СЕТ СН'!$F$5-'СЕТ СН'!$F$21</f>
        <v>3772.2446746200003</v>
      </c>
      <c r="V40" s="36">
        <f>SUMIFS(СВЦЭМ!$D$39:$D$758,СВЦЭМ!$A$39:$A$758,$A40,СВЦЭМ!$B$39:$B$758,V$11)+'СЕТ СН'!$F$11+СВЦЭМ!$D$10+'СЕТ СН'!$F$5-'СЕТ СН'!$F$21</f>
        <v>3799.8406018599999</v>
      </c>
      <c r="W40" s="36">
        <f>SUMIFS(СВЦЭМ!$D$39:$D$758,СВЦЭМ!$A$39:$A$758,$A40,СВЦЭМ!$B$39:$B$758,W$11)+'СЕТ СН'!$F$11+СВЦЭМ!$D$10+'СЕТ СН'!$F$5-'СЕТ СН'!$F$21</f>
        <v>3811.8945016600001</v>
      </c>
      <c r="X40" s="36">
        <f>SUMIFS(СВЦЭМ!$D$39:$D$758,СВЦЭМ!$A$39:$A$758,$A40,СВЦЭМ!$B$39:$B$758,X$11)+'СЕТ СН'!$F$11+СВЦЭМ!$D$10+'СЕТ СН'!$F$5-'СЕТ СН'!$F$21</f>
        <v>3840.7213885299998</v>
      </c>
      <c r="Y40" s="36">
        <f>SUMIFS(СВЦЭМ!$D$39:$D$758,СВЦЭМ!$A$39:$A$758,$A40,СВЦЭМ!$B$39:$B$758,Y$11)+'СЕТ СН'!$F$11+СВЦЭМ!$D$10+'СЕТ СН'!$F$5-'СЕТ СН'!$F$21</f>
        <v>3852.26622292</v>
      </c>
    </row>
    <row r="41" spans="1:27" ht="15.75" x14ac:dyDescent="0.2">
      <c r="A41" s="35">
        <f t="shared" si="0"/>
        <v>45626</v>
      </c>
      <c r="B41" s="36">
        <f>SUMIFS(СВЦЭМ!$D$39:$D$758,СВЦЭМ!$A$39:$A$758,$A41,СВЦЭМ!$B$39:$B$758,B$11)+'СЕТ СН'!$F$11+СВЦЭМ!$D$10+'СЕТ СН'!$F$5-'СЕТ СН'!$F$21</f>
        <v>3874.5253488400003</v>
      </c>
      <c r="C41" s="36">
        <f>SUMIFS(СВЦЭМ!$D$39:$D$758,СВЦЭМ!$A$39:$A$758,$A41,СВЦЭМ!$B$39:$B$758,C$11)+'СЕТ СН'!$F$11+СВЦЭМ!$D$10+'СЕТ СН'!$F$5-'СЕТ СН'!$F$21</f>
        <v>3892.31829754</v>
      </c>
      <c r="D41" s="36">
        <f>SUMIFS(СВЦЭМ!$D$39:$D$758,СВЦЭМ!$A$39:$A$758,$A41,СВЦЭМ!$B$39:$B$758,D$11)+'СЕТ СН'!$F$11+СВЦЭМ!$D$10+'СЕТ СН'!$F$5-'СЕТ СН'!$F$21</f>
        <v>3912.98023341</v>
      </c>
      <c r="E41" s="36">
        <f>SUMIFS(СВЦЭМ!$D$39:$D$758,СВЦЭМ!$A$39:$A$758,$A41,СВЦЭМ!$B$39:$B$758,E$11)+'СЕТ СН'!$F$11+СВЦЭМ!$D$10+'СЕТ СН'!$F$5-'СЕТ СН'!$F$21</f>
        <v>3921.6540478400002</v>
      </c>
      <c r="F41" s="36">
        <f>SUMIFS(СВЦЭМ!$D$39:$D$758,СВЦЭМ!$A$39:$A$758,$A41,СВЦЭМ!$B$39:$B$758,F$11)+'СЕТ СН'!$F$11+СВЦЭМ!$D$10+'СЕТ СН'!$F$5-'СЕТ СН'!$F$21</f>
        <v>3912.8966945700004</v>
      </c>
      <c r="G41" s="36">
        <f>SUMIFS(СВЦЭМ!$D$39:$D$758,СВЦЭМ!$A$39:$A$758,$A41,СВЦЭМ!$B$39:$B$758,G$11)+'СЕТ СН'!$F$11+СВЦЭМ!$D$10+'СЕТ СН'!$F$5-'СЕТ СН'!$F$21</f>
        <v>3900.9114634799998</v>
      </c>
      <c r="H41" s="36">
        <f>SUMIFS(СВЦЭМ!$D$39:$D$758,СВЦЭМ!$A$39:$A$758,$A41,СВЦЭМ!$B$39:$B$758,H$11)+'СЕТ СН'!$F$11+СВЦЭМ!$D$10+'СЕТ СН'!$F$5-'СЕТ СН'!$F$21</f>
        <v>3923.9405996200003</v>
      </c>
      <c r="I41" s="36">
        <f>SUMIFS(СВЦЭМ!$D$39:$D$758,СВЦЭМ!$A$39:$A$758,$A41,СВЦЭМ!$B$39:$B$758,I$11)+'СЕТ СН'!$F$11+СВЦЭМ!$D$10+'СЕТ СН'!$F$5-'СЕТ СН'!$F$21</f>
        <v>3896.1561890800003</v>
      </c>
      <c r="J41" s="36">
        <f>SUMIFS(СВЦЭМ!$D$39:$D$758,СВЦЭМ!$A$39:$A$758,$A41,СВЦЭМ!$B$39:$B$758,J$11)+'СЕТ СН'!$F$11+СВЦЭМ!$D$10+'СЕТ СН'!$F$5-'СЕТ СН'!$F$21</f>
        <v>3854.3772167899997</v>
      </c>
      <c r="K41" s="36">
        <f>SUMIFS(СВЦЭМ!$D$39:$D$758,СВЦЭМ!$A$39:$A$758,$A41,СВЦЭМ!$B$39:$B$758,K$11)+'СЕТ СН'!$F$11+СВЦЭМ!$D$10+'СЕТ СН'!$F$5-'СЕТ СН'!$F$21</f>
        <v>3819.1912992699999</v>
      </c>
      <c r="L41" s="36">
        <f>SUMIFS(СВЦЭМ!$D$39:$D$758,СВЦЭМ!$A$39:$A$758,$A41,СВЦЭМ!$B$39:$B$758,L$11)+'СЕТ СН'!$F$11+СВЦЭМ!$D$10+'СЕТ СН'!$F$5-'СЕТ СН'!$F$21</f>
        <v>3783.81353025</v>
      </c>
      <c r="M41" s="36">
        <f>SUMIFS(СВЦЭМ!$D$39:$D$758,СВЦЭМ!$A$39:$A$758,$A41,СВЦЭМ!$B$39:$B$758,M$11)+'СЕТ СН'!$F$11+СВЦЭМ!$D$10+'СЕТ СН'!$F$5-'СЕТ СН'!$F$21</f>
        <v>3810.95121819</v>
      </c>
      <c r="N41" s="36">
        <f>SUMIFS(СВЦЭМ!$D$39:$D$758,СВЦЭМ!$A$39:$A$758,$A41,СВЦЭМ!$B$39:$B$758,N$11)+'СЕТ СН'!$F$11+СВЦЭМ!$D$10+'СЕТ СН'!$F$5-'СЕТ СН'!$F$21</f>
        <v>3828.17682092</v>
      </c>
      <c r="O41" s="36">
        <f>SUMIFS(СВЦЭМ!$D$39:$D$758,СВЦЭМ!$A$39:$A$758,$A41,СВЦЭМ!$B$39:$B$758,O$11)+'СЕТ СН'!$F$11+СВЦЭМ!$D$10+'СЕТ СН'!$F$5-'СЕТ СН'!$F$21</f>
        <v>3841.6771907000002</v>
      </c>
      <c r="P41" s="36">
        <f>SUMIFS(СВЦЭМ!$D$39:$D$758,СВЦЭМ!$A$39:$A$758,$A41,СВЦЭМ!$B$39:$B$758,P$11)+'СЕТ СН'!$F$11+СВЦЭМ!$D$10+'СЕТ СН'!$F$5-'СЕТ СН'!$F$21</f>
        <v>3855.9135904</v>
      </c>
      <c r="Q41" s="36">
        <f>SUMIFS(СВЦЭМ!$D$39:$D$758,СВЦЭМ!$A$39:$A$758,$A41,СВЦЭМ!$B$39:$B$758,Q$11)+'СЕТ СН'!$F$11+СВЦЭМ!$D$10+'СЕТ СН'!$F$5-'СЕТ СН'!$F$21</f>
        <v>3870.1771600500001</v>
      </c>
      <c r="R41" s="36">
        <f>SUMIFS(СВЦЭМ!$D$39:$D$758,СВЦЭМ!$A$39:$A$758,$A41,СВЦЭМ!$B$39:$B$758,R$11)+'СЕТ СН'!$F$11+СВЦЭМ!$D$10+'СЕТ СН'!$F$5-'СЕТ СН'!$F$21</f>
        <v>3858.7158803800003</v>
      </c>
      <c r="S41" s="36">
        <f>SUMIFS(СВЦЭМ!$D$39:$D$758,СВЦЭМ!$A$39:$A$758,$A41,СВЦЭМ!$B$39:$B$758,S$11)+'СЕТ СН'!$F$11+СВЦЭМ!$D$10+'СЕТ СН'!$F$5-'СЕТ СН'!$F$21</f>
        <v>3819.80502247</v>
      </c>
      <c r="T41" s="36">
        <f>SUMIFS(СВЦЭМ!$D$39:$D$758,СВЦЭМ!$A$39:$A$758,$A41,СВЦЭМ!$B$39:$B$758,T$11)+'СЕТ СН'!$F$11+СВЦЭМ!$D$10+'СЕТ СН'!$F$5-'СЕТ СН'!$F$21</f>
        <v>3764.6069060600003</v>
      </c>
      <c r="U41" s="36">
        <f>SUMIFS(СВЦЭМ!$D$39:$D$758,СВЦЭМ!$A$39:$A$758,$A41,СВЦЭМ!$B$39:$B$758,U$11)+'СЕТ СН'!$F$11+СВЦЭМ!$D$10+'СЕТ СН'!$F$5-'СЕТ СН'!$F$21</f>
        <v>3780.0861687799998</v>
      </c>
      <c r="V41" s="36">
        <f>SUMIFS(СВЦЭМ!$D$39:$D$758,СВЦЭМ!$A$39:$A$758,$A41,СВЦЭМ!$B$39:$B$758,V$11)+'СЕТ СН'!$F$11+СВЦЭМ!$D$10+'СЕТ СН'!$F$5-'СЕТ СН'!$F$21</f>
        <v>3806.7623551400002</v>
      </c>
      <c r="W41" s="36">
        <f>SUMIFS(СВЦЭМ!$D$39:$D$758,СВЦЭМ!$A$39:$A$758,$A41,СВЦЭМ!$B$39:$B$758,W$11)+'СЕТ СН'!$F$11+СВЦЭМ!$D$10+'СЕТ СН'!$F$5-'СЕТ СН'!$F$21</f>
        <v>3823.2179248000002</v>
      </c>
      <c r="X41" s="36">
        <f>SUMIFS(СВЦЭМ!$D$39:$D$758,СВЦЭМ!$A$39:$A$758,$A41,СВЦЭМ!$B$39:$B$758,X$11)+'СЕТ СН'!$F$11+СВЦЭМ!$D$10+'СЕТ СН'!$F$5-'СЕТ СН'!$F$21</f>
        <v>3856.49824175</v>
      </c>
      <c r="Y41" s="36">
        <f>SUMIFS(СВЦЭМ!$D$39:$D$758,СВЦЭМ!$A$39:$A$758,$A41,СВЦЭМ!$B$39:$B$758,Y$11)+'СЕТ СН'!$F$11+СВЦЭМ!$D$10+'СЕТ СН'!$F$5-'СЕТ СН'!$F$21</f>
        <v>3858.7607620099998</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01.11.2024</v>
      </c>
      <c r="B48" s="36">
        <f>SUMIFS(СВЦЭМ!$D$39:$D$758,СВЦЭМ!$A$39:$A$758,$A48,СВЦЭМ!$B$39:$B$758,B$47)+'СЕТ СН'!$G$11+СВЦЭМ!$D$10+'СЕТ СН'!$G$5-'СЕТ СН'!$G$21</f>
        <v>4919.3919290100002</v>
      </c>
      <c r="C48" s="36">
        <f>SUMIFS(СВЦЭМ!$D$39:$D$758,СВЦЭМ!$A$39:$A$758,$A48,СВЦЭМ!$B$39:$B$758,C$47)+'СЕТ СН'!$G$11+СВЦЭМ!$D$10+'СЕТ СН'!$G$5-'СЕТ СН'!$G$21</f>
        <v>4991.6261237299996</v>
      </c>
      <c r="D48" s="36">
        <f>SUMIFS(СВЦЭМ!$D$39:$D$758,СВЦЭМ!$A$39:$A$758,$A48,СВЦЭМ!$B$39:$B$758,D$47)+'СЕТ СН'!$G$11+СВЦЭМ!$D$10+'СЕТ СН'!$G$5-'СЕТ СН'!$G$21</f>
        <v>5030.73466723</v>
      </c>
      <c r="E48" s="36">
        <f>SUMIFS(СВЦЭМ!$D$39:$D$758,СВЦЭМ!$A$39:$A$758,$A48,СВЦЭМ!$B$39:$B$758,E$47)+'СЕТ СН'!$G$11+СВЦЭМ!$D$10+'СЕТ СН'!$G$5-'СЕТ СН'!$G$21</f>
        <v>5057.3261731700004</v>
      </c>
      <c r="F48" s="36">
        <f>SUMIFS(СВЦЭМ!$D$39:$D$758,СВЦЭМ!$A$39:$A$758,$A48,СВЦЭМ!$B$39:$B$758,F$47)+'СЕТ СН'!$G$11+СВЦЭМ!$D$10+'СЕТ СН'!$G$5-'СЕТ СН'!$G$21</f>
        <v>5045.5307112</v>
      </c>
      <c r="G48" s="36">
        <f>SUMIFS(СВЦЭМ!$D$39:$D$758,СВЦЭМ!$A$39:$A$758,$A48,СВЦЭМ!$B$39:$B$758,G$47)+'СЕТ СН'!$G$11+СВЦЭМ!$D$10+'СЕТ СН'!$G$5-'СЕТ СН'!$G$21</f>
        <v>5033.6260247999999</v>
      </c>
      <c r="H48" s="36">
        <f>SUMIFS(СВЦЭМ!$D$39:$D$758,СВЦЭМ!$A$39:$A$758,$A48,СВЦЭМ!$B$39:$B$758,H$47)+'СЕТ СН'!$G$11+СВЦЭМ!$D$10+'СЕТ СН'!$G$5-'СЕТ СН'!$G$21</f>
        <v>4995.1293725799997</v>
      </c>
      <c r="I48" s="36">
        <f>SUMIFS(СВЦЭМ!$D$39:$D$758,СВЦЭМ!$A$39:$A$758,$A48,СВЦЭМ!$B$39:$B$758,I$47)+'СЕТ СН'!$G$11+СВЦЭМ!$D$10+'СЕТ СН'!$G$5-'СЕТ СН'!$G$21</f>
        <v>4911.5396658199998</v>
      </c>
      <c r="J48" s="36">
        <f>SUMIFS(СВЦЭМ!$D$39:$D$758,СВЦЭМ!$A$39:$A$758,$A48,СВЦЭМ!$B$39:$B$758,J$47)+'СЕТ СН'!$G$11+СВЦЭМ!$D$10+'СЕТ СН'!$G$5-'СЕТ СН'!$G$21</f>
        <v>4869.3850648799998</v>
      </c>
      <c r="K48" s="36">
        <f>SUMIFS(СВЦЭМ!$D$39:$D$758,СВЦЭМ!$A$39:$A$758,$A48,СВЦЭМ!$B$39:$B$758,K$47)+'СЕТ СН'!$G$11+СВЦЭМ!$D$10+'СЕТ СН'!$G$5-'СЕТ СН'!$G$21</f>
        <v>4833.46847626</v>
      </c>
      <c r="L48" s="36">
        <f>SUMIFS(СВЦЭМ!$D$39:$D$758,СВЦЭМ!$A$39:$A$758,$A48,СВЦЭМ!$B$39:$B$758,L$47)+'СЕТ СН'!$G$11+СВЦЭМ!$D$10+'СЕТ СН'!$G$5-'СЕТ СН'!$G$21</f>
        <v>4833.1890315599994</v>
      </c>
      <c r="M48" s="36">
        <f>SUMIFS(СВЦЭМ!$D$39:$D$758,СВЦЭМ!$A$39:$A$758,$A48,СВЦЭМ!$B$39:$B$758,M$47)+'СЕТ СН'!$G$11+СВЦЭМ!$D$10+'СЕТ СН'!$G$5-'СЕТ СН'!$G$21</f>
        <v>4879.6303679900002</v>
      </c>
      <c r="N48" s="36">
        <f>SUMIFS(СВЦЭМ!$D$39:$D$758,СВЦЭМ!$A$39:$A$758,$A48,СВЦЭМ!$B$39:$B$758,N$47)+'СЕТ СН'!$G$11+СВЦЭМ!$D$10+'СЕТ СН'!$G$5-'СЕТ СН'!$G$21</f>
        <v>4891.2414212499998</v>
      </c>
      <c r="O48" s="36">
        <f>SUMIFS(СВЦЭМ!$D$39:$D$758,СВЦЭМ!$A$39:$A$758,$A48,СВЦЭМ!$B$39:$B$758,O$47)+'СЕТ СН'!$G$11+СВЦЭМ!$D$10+'СЕТ СН'!$G$5-'СЕТ СН'!$G$21</f>
        <v>4887.2889236299998</v>
      </c>
      <c r="P48" s="36">
        <f>SUMIFS(СВЦЭМ!$D$39:$D$758,СВЦЭМ!$A$39:$A$758,$A48,СВЦЭМ!$B$39:$B$758,P$47)+'СЕТ СН'!$G$11+СВЦЭМ!$D$10+'СЕТ СН'!$G$5-'СЕТ СН'!$G$21</f>
        <v>4892.4695295900001</v>
      </c>
      <c r="Q48" s="36">
        <f>SUMIFS(СВЦЭМ!$D$39:$D$758,СВЦЭМ!$A$39:$A$758,$A48,СВЦЭМ!$B$39:$B$758,Q$47)+'СЕТ СН'!$G$11+СВЦЭМ!$D$10+'СЕТ СН'!$G$5-'СЕТ СН'!$G$21</f>
        <v>4892.6172461099995</v>
      </c>
      <c r="R48" s="36">
        <f>SUMIFS(СВЦЭМ!$D$39:$D$758,СВЦЭМ!$A$39:$A$758,$A48,СВЦЭМ!$B$39:$B$758,R$47)+'СЕТ СН'!$G$11+СВЦЭМ!$D$10+'СЕТ СН'!$G$5-'СЕТ СН'!$G$21</f>
        <v>4902.2589432900004</v>
      </c>
      <c r="S48" s="36">
        <f>SUMIFS(СВЦЭМ!$D$39:$D$758,СВЦЭМ!$A$39:$A$758,$A48,СВЦЭМ!$B$39:$B$758,S$47)+'СЕТ СН'!$G$11+СВЦЭМ!$D$10+'СЕТ СН'!$G$5-'СЕТ СН'!$G$21</f>
        <v>4897.5948847399995</v>
      </c>
      <c r="T48" s="36">
        <f>SUMIFS(СВЦЭМ!$D$39:$D$758,СВЦЭМ!$A$39:$A$758,$A48,СВЦЭМ!$B$39:$B$758,T$47)+'СЕТ СН'!$G$11+СВЦЭМ!$D$10+'СЕТ СН'!$G$5-'СЕТ СН'!$G$21</f>
        <v>4827.2680861600002</v>
      </c>
      <c r="U48" s="36">
        <f>SUMIFS(СВЦЭМ!$D$39:$D$758,СВЦЭМ!$A$39:$A$758,$A48,СВЦЭМ!$B$39:$B$758,U$47)+'СЕТ СН'!$G$11+СВЦЭМ!$D$10+'СЕТ СН'!$G$5-'СЕТ СН'!$G$21</f>
        <v>4821.5937666999998</v>
      </c>
      <c r="V48" s="36">
        <f>SUMIFS(СВЦЭМ!$D$39:$D$758,СВЦЭМ!$A$39:$A$758,$A48,СВЦЭМ!$B$39:$B$758,V$47)+'СЕТ СН'!$G$11+СВЦЭМ!$D$10+'СЕТ СН'!$G$5-'СЕТ СН'!$G$21</f>
        <v>4854.2525351699996</v>
      </c>
      <c r="W48" s="36">
        <f>SUMIFS(СВЦЭМ!$D$39:$D$758,СВЦЭМ!$A$39:$A$758,$A48,СВЦЭМ!$B$39:$B$758,W$47)+'СЕТ СН'!$G$11+СВЦЭМ!$D$10+'СЕТ СН'!$G$5-'СЕТ СН'!$G$21</f>
        <v>4881.6655465799995</v>
      </c>
      <c r="X48" s="36">
        <f>SUMIFS(СВЦЭМ!$D$39:$D$758,СВЦЭМ!$A$39:$A$758,$A48,СВЦЭМ!$B$39:$B$758,X$47)+'СЕТ СН'!$G$11+СВЦЭМ!$D$10+'СЕТ СН'!$G$5-'СЕТ СН'!$G$21</f>
        <v>4884.6515264999998</v>
      </c>
      <c r="Y48" s="36">
        <f>SUMIFS(СВЦЭМ!$D$39:$D$758,СВЦЭМ!$A$39:$A$758,$A48,СВЦЭМ!$B$39:$B$758,Y$47)+'СЕТ СН'!$G$11+СВЦЭМ!$D$10+'СЕТ СН'!$G$5-'СЕТ СН'!$G$21</f>
        <v>4896.8501198899994</v>
      </c>
      <c r="AA48" s="45"/>
    </row>
    <row r="49" spans="1:25" ht="15.75" x14ac:dyDescent="0.2">
      <c r="A49" s="35">
        <f>A48+1</f>
        <v>45598</v>
      </c>
      <c r="B49" s="36">
        <f>SUMIFS(СВЦЭМ!$D$39:$D$758,СВЦЭМ!$A$39:$A$758,$A49,СВЦЭМ!$B$39:$B$758,B$47)+'СЕТ СН'!$G$11+СВЦЭМ!$D$10+'СЕТ СН'!$G$5-'СЕТ СН'!$G$21</f>
        <v>4877.3130684400003</v>
      </c>
      <c r="C49" s="36">
        <f>SUMIFS(СВЦЭМ!$D$39:$D$758,СВЦЭМ!$A$39:$A$758,$A49,СВЦЭМ!$B$39:$B$758,C$47)+'СЕТ СН'!$G$11+СВЦЭМ!$D$10+'СЕТ СН'!$G$5-'СЕТ СН'!$G$21</f>
        <v>4875.74321796</v>
      </c>
      <c r="D49" s="36">
        <f>SUMIFS(СВЦЭМ!$D$39:$D$758,СВЦЭМ!$A$39:$A$758,$A49,СВЦЭМ!$B$39:$B$758,D$47)+'СЕТ СН'!$G$11+СВЦЭМ!$D$10+'СЕТ СН'!$G$5-'СЕТ СН'!$G$21</f>
        <v>4894.4328626400002</v>
      </c>
      <c r="E49" s="36">
        <f>SUMIFS(СВЦЭМ!$D$39:$D$758,СВЦЭМ!$A$39:$A$758,$A49,СВЦЭМ!$B$39:$B$758,E$47)+'СЕТ СН'!$G$11+СВЦЭМ!$D$10+'СЕТ СН'!$G$5-'СЕТ СН'!$G$21</f>
        <v>4900.8873639800004</v>
      </c>
      <c r="F49" s="36">
        <f>SUMIFS(СВЦЭМ!$D$39:$D$758,СВЦЭМ!$A$39:$A$758,$A49,СВЦЭМ!$B$39:$B$758,F$47)+'СЕТ СН'!$G$11+СВЦЭМ!$D$10+'СЕТ СН'!$G$5-'СЕТ СН'!$G$21</f>
        <v>4897.2534492599998</v>
      </c>
      <c r="G49" s="36">
        <f>SUMIFS(СВЦЭМ!$D$39:$D$758,СВЦЭМ!$A$39:$A$758,$A49,СВЦЭМ!$B$39:$B$758,G$47)+'СЕТ СН'!$G$11+СВЦЭМ!$D$10+'СЕТ СН'!$G$5-'СЕТ СН'!$G$21</f>
        <v>4882.5468432300004</v>
      </c>
      <c r="H49" s="36">
        <f>SUMIFS(СВЦЭМ!$D$39:$D$758,СВЦЭМ!$A$39:$A$758,$A49,СВЦЭМ!$B$39:$B$758,H$47)+'СЕТ СН'!$G$11+СВЦЭМ!$D$10+'СЕТ СН'!$G$5-'СЕТ СН'!$G$21</f>
        <v>4889.5073249500001</v>
      </c>
      <c r="I49" s="36">
        <f>SUMIFS(СВЦЭМ!$D$39:$D$758,СВЦЭМ!$A$39:$A$758,$A49,СВЦЭМ!$B$39:$B$758,I$47)+'СЕТ СН'!$G$11+СВЦЭМ!$D$10+'СЕТ СН'!$G$5-'СЕТ СН'!$G$21</f>
        <v>4869.3238519299994</v>
      </c>
      <c r="J49" s="36">
        <f>SUMIFS(СВЦЭМ!$D$39:$D$758,СВЦЭМ!$A$39:$A$758,$A49,СВЦЭМ!$B$39:$B$758,J$47)+'СЕТ СН'!$G$11+СВЦЭМ!$D$10+'СЕТ СН'!$G$5-'СЕТ СН'!$G$21</f>
        <v>4822.6901415499997</v>
      </c>
      <c r="K49" s="36">
        <f>SUMIFS(СВЦЭМ!$D$39:$D$758,СВЦЭМ!$A$39:$A$758,$A49,СВЦЭМ!$B$39:$B$758,K$47)+'СЕТ СН'!$G$11+СВЦЭМ!$D$10+'СЕТ СН'!$G$5-'СЕТ СН'!$G$21</f>
        <v>4778.1375110099998</v>
      </c>
      <c r="L49" s="36">
        <f>SUMIFS(СВЦЭМ!$D$39:$D$758,СВЦЭМ!$A$39:$A$758,$A49,СВЦЭМ!$B$39:$B$758,L$47)+'СЕТ СН'!$G$11+СВЦЭМ!$D$10+'СЕТ СН'!$G$5-'СЕТ СН'!$G$21</f>
        <v>4760.6008515699996</v>
      </c>
      <c r="M49" s="36">
        <f>SUMIFS(СВЦЭМ!$D$39:$D$758,СВЦЭМ!$A$39:$A$758,$A49,СВЦЭМ!$B$39:$B$758,M$47)+'СЕТ СН'!$G$11+СВЦЭМ!$D$10+'СЕТ СН'!$G$5-'СЕТ СН'!$G$21</f>
        <v>4762.9788115699994</v>
      </c>
      <c r="N49" s="36">
        <f>SUMIFS(СВЦЭМ!$D$39:$D$758,СВЦЭМ!$A$39:$A$758,$A49,СВЦЭМ!$B$39:$B$758,N$47)+'СЕТ СН'!$G$11+СВЦЭМ!$D$10+'СЕТ СН'!$G$5-'СЕТ СН'!$G$21</f>
        <v>4783.4113109700002</v>
      </c>
      <c r="O49" s="36">
        <f>SUMIFS(СВЦЭМ!$D$39:$D$758,СВЦЭМ!$A$39:$A$758,$A49,СВЦЭМ!$B$39:$B$758,O$47)+'СЕТ СН'!$G$11+СВЦЭМ!$D$10+'СЕТ СН'!$G$5-'СЕТ СН'!$G$21</f>
        <v>4768.42257926</v>
      </c>
      <c r="P49" s="36">
        <f>SUMIFS(СВЦЭМ!$D$39:$D$758,СВЦЭМ!$A$39:$A$758,$A49,СВЦЭМ!$B$39:$B$758,P$47)+'СЕТ СН'!$G$11+СВЦЭМ!$D$10+'СЕТ СН'!$G$5-'СЕТ СН'!$G$21</f>
        <v>4799.9745605600001</v>
      </c>
      <c r="Q49" s="36">
        <f>SUMIFS(СВЦЭМ!$D$39:$D$758,СВЦЭМ!$A$39:$A$758,$A49,СВЦЭМ!$B$39:$B$758,Q$47)+'СЕТ СН'!$G$11+СВЦЭМ!$D$10+'СЕТ СН'!$G$5-'СЕТ СН'!$G$21</f>
        <v>4800.2990076099995</v>
      </c>
      <c r="R49" s="36">
        <f>SUMIFS(СВЦЭМ!$D$39:$D$758,СВЦЭМ!$A$39:$A$758,$A49,СВЦЭМ!$B$39:$B$758,R$47)+'СЕТ СН'!$G$11+СВЦЭМ!$D$10+'СЕТ СН'!$G$5-'СЕТ СН'!$G$21</f>
        <v>4802.9380119500001</v>
      </c>
      <c r="S49" s="36">
        <f>SUMIFS(СВЦЭМ!$D$39:$D$758,СВЦЭМ!$A$39:$A$758,$A49,СВЦЭМ!$B$39:$B$758,S$47)+'СЕТ СН'!$G$11+СВЦЭМ!$D$10+'СЕТ СН'!$G$5-'СЕТ СН'!$G$21</f>
        <v>4799.0566980900003</v>
      </c>
      <c r="T49" s="36">
        <f>SUMIFS(СВЦЭМ!$D$39:$D$758,СВЦЭМ!$A$39:$A$758,$A49,СВЦЭМ!$B$39:$B$758,T$47)+'СЕТ СН'!$G$11+СВЦЭМ!$D$10+'СЕТ СН'!$G$5-'СЕТ СН'!$G$21</f>
        <v>4732.1678068000001</v>
      </c>
      <c r="U49" s="36">
        <f>SUMIFS(СВЦЭМ!$D$39:$D$758,СВЦЭМ!$A$39:$A$758,$A49,СВЦЭМ!$B$39:$B$758,U$47)+'СЕТ СН'!$G$11+СВЦЭМ!$D$10+'СЕТ СН'!$G$5-'СЕТ СН'!$G$21</f>
        <v>4732.9007738199998</v>
      </c>
      <c r="V49" s="36">
        <f>SUMIFS(СВЦЭМ!$D$39:$D$758,СВЦЭМ!$A$39:$A$758,$A49,СВЦЭМ!$B$39:$B$758,V$47)+'СЕТ СН'!$G$11+СВЦЭМ!$D$10+'СЕТ СН'!$G$5-'СЕТ СН'!$G$21</f>
        <v>4777.9779350600002</v>
      </c>
      <c r="W49" s="36">
        <f>SUMIFS(СВЦЭМ!$D$39:$D$758,СВЦЭМ!$A$39:$A$758,$A49,СВЦЭМ!$B$39:$B$758,W$47)+'СЕТ СН'!$G$11+СВЦЭМ!$D$10+'СЕТ СН'!$G$5-'СЕТ СН'!$G$21</f>
        <v>4801.2151170799998</v>
      </c>
      <c r="X49" s="36">
        <f>SUMIFS(СВЦЭМ!$D$39:$D$758,СВЦЭМ!$A$39:$A$758,$A49,СВЦЭМ!$B$39:$B$758,X$47)+'СЕТ СН'!$G$11+СВЦЭМ!$D$10+'СЕТ СН'!$G$5-'СЕТ СН'!$G$21</f>
        <v>4838.8428261499994</v>
      </c>
      <c r="Y49" s="36">
        <f>SUMIFS(СВЦЭМ!$D$39:$D$758,СВЦЭМ!$A$39:$A$758,$A49,СВЦЭМ!$B$39:$B$758,Y$47)+'СЕТ СН'!$G$11+СВЦЭМ!$D$10+'СЕТ СН'!$G$5-'СЕТ СН'!$G$21</f>
        <v>4892.1661584800004</v>
      </c>
    </row>
    <row r="50" spans="1:25" ht="15.75" x14ac:dyDescent="0.2">
      <c r="A50" s="35">
        <f t="shared" ref="A50:A77" si="1">A49+1</f>
        <v>45599</v>
      </c>
      <c r="B50" s="36">
        <f>SUMIFS(СВЦЭМ!$D$39:$D$758,СВЦЭМ!$A$39:$A$758,$A50,СВЦЭМ!$B$39:$B$758,B$47)+'СЕТ СН'!$G$11+СВЦЭМ!$D$10+'СЕТ СН'!$G$5-'СЕТ СН'!$G$21</f>
        <v>4856.2743458499999</v>
      </c>
      <c r="C50" s="36">
        <f>SUMIFS(СВЦЭМ!$D$39:$D$758,СВЦЭМ!$A$39:$A$758,$A50,СВЦЭМ!$B$39:$B$758,C$47)+'СЕТ СН'!$G$11+СВЦЭМ!$D$10+'СЕТ СН'!$G$5-'СЕТ СН'!$G$21</f>
        <v>4903.2629151499996</v>
      </c>
      <c r="D50" s="36">
        <f>SUMIFS(СВЦЭМ!$D$39:$D$758,СВЦЭМ!$A$39:$A$758,$A50,СВЦЭМ!$B$39:$B$758,D$47)+'СЕТ СН'!$G$11+СВЦЭМ!$D$10+'СЕТ СН'!$G$5-'СЕТ СН'!$G$21</f>
        <v>4927.8059178100002</v>
      </c>
      <c r="E50" s="36">
        <f>SUMIFS(СВЦЭМ!$D$39:$D$758,СВЦЭМ!$A$39:$A$758,$A50,СВЦЭМ!$B$39:$B$758,E$47)+'СЕТ СН'!$G$11+СВЦЭМ!$D$10+'СЕТ СН'!$G$5-'СЕТ СН'!$G$21</f>
        <v>4950.2353541699995</v>
      </c>
      <c r="F50" s="36">
        <f>SUMIFS(СВЦЭМ!$D$39:$D$758,СВЦЭМ!$A$39:$A$758,$A50,СВЦЭМ!$B$39:$B$758,F$47)+'СЕТ СН'!$G$11+СВЦЭМ!$D$10+'СЕТ СН'!$G$5-'СЕТ СН'!$G$21</f>
        <v>4947.4963859700001</v>
      </c>
      <c r="G50" s="36">
        <f>SUMIFS(СВЦЭМ!$D$39:$D$758,СВЦЭМ!$A$39:$A$758,$A50,СВЦЭМ!$B$39:$B$758,G$47)+'СЕТ СН'!$G$11+СВЦЭМ!$D$10+'СЕТ СН'!$G$5-'СЕТ СН'!$G$21</f>
        <v>4923.9222295099999</v>
      </c>
      <c r="H50" s="36">
        <f>SUMIFS(СВЦЭМ!$D$39:$D$758,СВЦЭМ!$A$39:$A$758,$A50,СВЦЭМ!$B$39:$B$758,H$47)+'СЕТ СН'!$G$11+СВЦЭМ!$D$10+'СЕТ СН'!$G$5-'СЕТ СН'!$G$21</f>
        <v>4893.7338231899994</v>
      </c>
      <c r="I50" s="36">
        <f>SUMIFS(СВЦЭМ!$D$39:$D$758,СВЦЭМ!$A$39:$A$758,$A50,СВЦЭМ!$B$39:$B$758,I$47)+'СЕТ СН'!$G$11+СВЦЭМ!$D$10+'СЕТ СН'!$G$5-'СЕТ СН'!$G$21</f>
        <v>4861.9243904300001</v>
      </c>
      <c r="J50" s="36">
        <f>SUMIFS(СВЦЭМ!$D$39:$D$758,СВЦЭМ!$A$39:$A$758,$A50,СВЦЭМ!$B$39:$B$758,J$47)+'СЕТ СН'!$G$11+СВЦЭМ!$D$10+'СЕТ СН'!$G$5-'СЕТ СН'!$G$21</f>
        <v>4765.1764648199996</v>
      </c>
      <c r="K50" s="36">
        <f>SUMIFS(СВЦЭМ!$D$39:$D$758,СВЦЭМ!$A$39:$A$758,$A50,СВЦЭМ!$B$39:$B$758,K$47)+'СЕТ СН'!$G$11+СВЦЭМ!$D$10+'СЕТ СН'!$G$5-'СЕТ СН'!$G$21</f>
        <v>4682.3834286499996</v>
      </c>
      <c r="L50" s="36">
        <f>SUMIFS(СВЦЭМ!$D$39:$D$758,СВЦЭМ!$A$39:$A$758,$A50,СВЦЭМ!$B$39:$B$758,L$47)+'СЕТ СН'!$G$11+СВЦЭМ!$D$10+'СЕТ СН'!$G$5-'СЕТ СН'!$G$21</f>
        <v>4657.9784463899996</v>
      </c>
      <c r="M50" s="36">
        <f>SUMIFS(СВЦЭМ!$D$39:$D$758,СВЦЭМ!$A$39:$A$758,$A50,СВЦЭМ!$B$39:$B$758,M$47)+'СЕТ СН'!$G$11+СВЦЭМ!$D$10+'СЕТ СН'!$G$5-'СЕТ СН'!$G$21</f>
        <v>4667.7442989199999</v>
      </c>
      <c r="N50" s="36">
        <f>SUMIFS(СВЦЭМ!$D$39:$D$758,СВЦЭМ!$A$39:$A$758,$A50,СВЦЭМ!$B$39:$B$758,N$47)+'СЕТ СН'!$G$11+СВЦЭМ!$D$10+'СЕТ СН'!$G$5-'СЕТ СН'!$G$21</f>
        <v>4693.0919750599996</v>
      </c>
      <c r="O50" s="36">
        <f>SUMIFS(СВЦЭМ!$D$39:$D$758,СВЦЭМ!$A$39:$A$758,$A50,СВЦЭМ!$B$39:$B$758,O$47)+'СЕТ СН'!$G$11+СВЦЭМ!$D$10+'СЕТ СН'!$G$5-'СЕТ СН'!$G$21</f>
        <v>4725.7592979599995</v>
      </c>
      <c r="P50" s="36">
        <f>SUMIFS(СВЦЭМ!$D$39:$D$758,СВЦЭМ!$A$39:$A$758,$A50,СВЦЭМ!$B$39:$B$758,P$47)+'СЕТ СН'!$G$11+СВЦЭМ!$D$10+'СЕТ СН'!$G$5-'СЕТ СН'!$G$21</f>
        <v>4745.1723108099995</v>
      </c>
      <c r="Q50" s="36">
        <f>SUMIFS(СВЦЭМ!$D$39:$D$758,СВЦЭМ!$A$39:$A$758,$A50,СВЦЭМ!$B$39:$B$758,Q$47)+'СЕТ СН'!$G$11+СВЦЭМ!$D$10+'СЕТ СН'!$G$5-'СЕТ СН'!$G$21</f>
        <v>4755.4574000299999</v>
      </c>
      <c r="R50" s="36">
        <f>SUMIFS(СВЦЭМ!$D$39:$D$758,СВЦЭМ!$A$39:$A$758,$A50,СВЦЭМ!$B$39:$B$758,R$47)+'СЕТ СН'!$G$11+СВЦЭМ!$D$10+'СЕТ СН'!$G$5-'СЕТ СН'!$G$21</f>
        <v>4754.2836463399999</v>
      </c>
      <c r="S50" s="36">
        <f>SUMIFS(СВЦЭМ!$D$39:$D$758,СВЦЭМ!$A$39:$A$758,$A50,СВЦЭМ!$B$39:$B$758,S$47)+'СЕТ СН'!$G$11+СВЦЭМ!$D$10+'СЕТ СН'!$G$5-'СЕТ СН'!$G$21</f>
        <v>4746.07550782</v>
      </c>
      <c r="T50" s="36">
        <f>SUMIFS(СВЦЭМ!$D$39:$D$758,СВЦЭМ!$A$39:$A$758,$A50,СВЦЭМ!$B$39:$B$758,T$47)+'СЕТ СН'!$G$11+СВЦЭМ!$D$10+'СЕТ СН'!$G$5-'СЕТ СН'!$G$21</f>
        <v>4670.7445448500002</v>
      </c>
      <c r="U50" s="36">
        <f>SUMIFS(СВЦЭМ!$D$39:$D$758,СВЦЭМ!$A$39:$A$758,$A50,СВЦЭМ!$B$39:$B$758,U$47)+'СЕТ СН'!$G$11+СВЦЭМ!$D$10+'СЕТ СН'!$G$5-'СЕТ СН'!$G$21</f>
        <v>4654.0469277900002</v>
      </c>
      <c r="V50" s="36">
        <f>SUMIFS(СВЦЭМ!$D$39:$D$758,СВЦЭМ!$A$39:$A$758,$A50,СВЦЭМ!$B$39:$B$758,V$47)+'СЕТ СН'!$G$11+СВЦЭМ!$D$10+'СЕТ СН'!$G$5-'СЕТ СН'!$G$21</f>
        <v>4693.0917395699998</v>
      </c>
      <c r="W50" s="36">
        <f>SUMIFS(СВЦЭМ!$D$39:$D$758,СВЦЭМ!$A$39:$A$758,$A50,СВЦЭМ!$B$39:$B$758,W$47)+'СЕТ СН'!$G$11+СВЦЭМ!$D$10+'СЕТ СН'!$G$5-'СЕТ СН'!$G$21</f>
        <v>4707.9206036799997</v>
      </c>
      <c r="X50" s="36">
        <f>SUMIFS(СВЦЭМ!$D$39:$D$758,СВЦЭМ!$A$39:$A$758,$A50,СВЦЭМ!$B$39:$B$758,X$47)+'СЕТ СН'!$G$11+СВЦЭМ!$D$10+'СЕТ СН'!$G$5-'СЕТ СН'!$G$21</f>
        <v>4751.4670448400002</v>
      </c>
      <c r="Y50" s="36">
        <f>SUMIFS(СВЦЭМ!$D$39:$D$758,СВЦЭМ!$A$39:$A$758,$A50,СВЦЭМ!$B$39:$B$758,Y$47)+'СЕТ СН'!$G$11+СВЦЭМ!$D$10+'СЕТ СН'!$G$5-'СЕТ СН'!$G$21</f>
        <v>4798.3752239400001</v>
      </c>
    </row>
    <row r="51" spans="1:25" ht="15.75" x14ac:dyDescent="0.2">
      <c r="A51" s="35">
        <f t="shared" si="1"/>
        <v>45600</v>
      </c>
      <c r="B51" s="36">
        <f>SUMIFS(СВЦЭМ!$D$39:$D$758,СВЦЭМ!$A$39:$A$758,$A51,СВЦЭМ!$B$39:$B$758,B$47)+'СЕТ СН'!$G$11+СВЦЭМ!$D$10+'СЕТ СН'!$G$5-'СЕТ СН'!$G$21</f>
        <v>4774.4050819499998</v>
      </c>
      <c r="C51" s="36">
        <f>SUMIFS(СВЦЭМ!$D$39:$D$758,СВЦЭМ!$A$39:$A$758,$A51,СВЦЭМ!$B$39:$B$758,C$47)+'СЕТ СН'!$G$11+СВЦЭМ!$D$10+'СЕТ СН'!$G$5-'СЕТ СН'!$G$21</f>
        <v>4827.3793355799999</v>
      </c>
      <c r="D51" s="36">
        <f>SUMIFS(СВЦЭМ!$D$39:$D$758,СВЦЭМ!$A$39:$A$758,$A51,СВЦЭМ!$B$39:$B$758,D$47)+'СЕТ СН'!$G$11+СВЦЭМ!$D$10+'СЕТ СН'!$G$5-'СЕТ СН'!$G$21</f>
        <v>4845.4490929399999</v>
      </c>
      <c r="E51" s="36">
        <f>SUMIFS(СВЦЭМ!$D$39:$D$758,СВЦЭМ!$A$39:$A$758,$A51,СВЦЭМ!$B$39:$B$758,E$47)+'СЕТ СН'!$G$11+СВЦЭМ!$D$10+'СЕТ СН'!$G$5-'СЕТ СН'!$G$21</f>
        <v>4855.0037938400001</v>
      </c>
      <c r="F51" s="36">
        <f>SUMIFS(СВЦЭМ!$D$39:$D$758,СВЦЭМ!$A$39:$A$758,$A51,СВЦЭМ!$B$39:$B$758,F$47)+'СЕТ СН'!$G$11+СВЦЭМ!$D$10+'СЕТ СН'!$G$5-'СЕТ СН'!$G$21</f>
        <v>4856.0036173799999</v>
      </c>
      <c r="G51" s="36">
        <f>SUMIFS(СВЦЭМ!$D$39:$D$758,СВЦЭМ!$A$39:$A$758,$A51,СВЦЭМ!$B$39:$B$758,G$47)+'СЕТ СН'!$G$11+СВЦЭМ!$D$10+'СЕТ СН'!$G$5-'СЕТ СН'!$G$21</f>
        <v>4837.7796265899997</v>
      </c>
      <c r="H51" s="36">
        <f>SUMIFS(СВЦЭМ!$D$39:$D$758,СВЦЭМ!$A$39:$A$758,$A51,СВЦЭМ!$B$39:$B$758,H$47)+'СЕТ СН'!$G$11+СВЦЭМ!$D$10+'СЕТ СН'!$G$5-'СЕТ СН'!$G$21</f>
        <v>4890.4475049499997</v>
      </c>
      <c r="I51" s="36">
        <f>SUMIFS(СВЦЭМ!$D$39:$D$758,СВЦЭМ!$A$39:$A$758,$A51,СВЦЭМ!$B$39:$B$758,I$47)+'СЕТ СН'!$G$11+СВЦЭМ!$D$10+'СЕТ СН'!$G$5-'СЕТ СН'!$G$21</f>
        <v>4912.29075526</v>
      </c>
      <c r="J51" s="36">
        <f>SUMIFS(СВЦЭМ!$D$39:$D$758,СВЦЭМ!$A$39:$A$758,$A51,СВЦЭМ!$B$39:$B$758,J$47)+'СЕТ СН'!$G$11+СВЦЭМ!$D$10+'СЕТ СН'!$G$5-'СЕТ СН'!$G$21</f>
        <v>4917.44708524</v>
      </c>
      <c r="K51" s="36">
        <f>SUMIFS(СВЦЭМ!$D$39:$D$758,СВЦЭМ!$A$39:$A$758,$A51,СВЦЭМ!$B$39:$B$758,K$47)+'СЕТ СН'!$G$11+СВЦЭМ!$D$10+'СЕТ СН'!$G$5-'СЕТ СН'!$G$21</f>
        <v>4836.8629127200002</v>
      </c>
      <c r="L51" s="36">
        <f>SUMIFS(СВЦЭМ!$D$39:$D$758,СВЦЭМ!$A$39:$A$758,$A51,СВЦЭМ!$B$39:$B$758,L$47)+'СЕТ СН'!$G$11+СВЦЭМ!$D$10+'СЕТ СН'!$G$5-'СЕТ СН'!$G$21</f>
        <v>4769.3409284099998</v>
      </c>
      <c r="M51" s="36">
        <f>SUMIFS(СВЦЭМ!$D$39:$D$758,СВЦЭМ!$A$39:$A$758,$A51,СВЦЭМ!$B$39:$B$758,M$47)+'СЕТ СН'!$G$11+СВЦЭМ!$D$10+'СЕТ СН'!$G$5-'СЕТ СН'!$G$21</f>
        <v>4776.9472541300001</v>
      </c>
      <c r="N51" s="36">
        <f>SUMIFS(СВЦЭМ!$D$39:$D$758,СВЦЭМ!$A$39:$A$758,$A51,СВЦЭМ!$B$39:$B$758,N$47)+'СЕТ СН'!$G$11+СВЦЭМ!$D$10+'СЕТ СН'!$G$5-'СЕТ СН'!$G$21</f>
        <v>4821.2394444299998</v>
      </c>
      <c r="O51" s="36">
        <f>SUMIFS(СВЦЭМ!$D$39:$D$758,СВЦЭМ!$A$39:$A$758,$A51,СВЦЭМ!$B$39:$B$758,O$47)+'СЕТ СН'!$G$11+СВЦЭМ!$D$10+'СЕТ СН'!$G$5-'СЕТ СН'!$G$21</f>
        <v>4825.7322735199996</v>
      </c>
      <c r="P51" s="36">
        <f>SUMIFS(СВЦЭМ!$D$39:$D$758,СВЦЭМ!$A$39:$A$758,$A51,СВЦЭМ!$B$39:$B$758,P$47)+'СЕТ СН'!$G$11+СВЦЭМ!$D$10+'СЕТ СН'!$G$5-'СЕТ СН'!$G$21</f>
        <v>4833.4887683099996</v>
      </c>
      <c r="Q51" s="36">
        <f>SUMIFS(СВЦЭМ!$D$39:$D$758,СВЦЭМ!$A$39:$A$758,$A51,СВЦЭМ!$B$39:$B$758,Q$47)+'СЕТ СН'!$G$11+СВЦЭМ!$D$10+'СЕТ СН'!$G$5-'СЕТ СН'!$G$21</f>
        <v>4839.81680891</v>
      </c>
      <c r="R51" s="36">
        <f>SUMIFS(СВЦЭМ!$D$39:$D$758,СВЦЭМ!$A$39:$A$758,$A51,СВЦЭМ!$B$39:$B$758,R$47)+'СЕТ СН'!$G$11+СВЦЭМ!$D$10+'СЕТ СН'!$G$5-'СЕТ СН'!$G$21</f>
        <v>4836.24812888</v>
      </c>
      <c r="S51" s="36">
        <f>SUMIFS(СВЦЭМ!$D$39:$D$758,СВЦЭМ!$A$39:$A$758,$A51,СВЦЭМ!$B$39:$B$758,S$47)+'СЕТ СН'!$G$11+СВЦЭМ!$D$10+'СЕТ СН'!$G$5-'СЕТ СН'!$G$21</f>
        <v>4801.1935921000004</v>
      </c>
      <c r="T51" s="36">
        <f>SUMIFS(СВЦЭМ!$D$39:$D$758,СВЦЭМ!$A$39:$A$758,$A51,СВЦЭМ!$B$39:$B$758,T$47)+'СЕТ СН'!$G$11+СВЦЭМ!$D$10+'СЕТ СН'!$G$5-'СЕТ СН'!$G$21</f>
        <v>4714.1504428600001</v>
      </c>
      <c r="U51" s="36">
        <f>SUMIFS(СВЦЭМ!$D$39:$D$758,СВЦЭМ!$A$39:$A$758,$A51,СВЦЭМ!$B$39:$B$758,U$47)+'СЕТ СН'!$G$11+СВЦЭМ!$D$10+'СЕТ СН'!$G$5-'СЕТ СН'!$G$21</f>
        <v>4701.6068857199998</v>
      </c>
      <c r="V51" s="36">
        <f>SUMIFS(СВЦЭМ!$D$39:$D$758,СВЦЭМ!$A$39:$A$758,$A51,СВЦЭМ!$B$39:$B$758,V$47)+'СЕТ СН'!$G$11+СВЦЭМ!$D$10+'СЕТ СН'!$G$5-'СЕТ СН'!$G$21</f>
        <v>4726.0904763399994</v>
      </c>
      <c r="W51" s="36">
        <f>SUMIFS(СВЦЭМ!$D$39:$D$758,СВЦЭМ!$A$39:$A$758,$A51,СВЦЭМ!$B$39:$B$758,W$47)+'СЕТ СН'!$G$11+СВЦЭМ!$D$10+'СЕТ СН'!$G$5-'СЕТ СН'!$G$21</f>
        <v>4758.3899943099996</v>
      </c>
      <c r="X51" s="36">
        <f>SUMIFS(СВЦЭМ!$D$39:$D$758,СВЦЭМ!$A$39:$A$758,$A51,СВЦЭМ!$B$39:$B$758,X$47)+'СЕТ СН'!$G$11+СВЦЭМ!$D$10+'СЕТ СН'!$G$5-'СЕТ СН'!$G$21</f>
        <v>4817.1910330700002</v>
      </c>
      <c r="Y51" s="36">
        <f>SUMIFS(СВЦЭМ!$D$39:$D$758,СВЦЭМ!$A$39:$A$758,$A51,СВЦЭМ!$B$39:$B$758,Y$47)+'СЕТ СН'!$G$11+СВЦЭМ!$D$10+'СЕТ СН'!$G$5-'СЕТ СН'!$G$21</f>
        <v>4859.2858727399998</v>
      </c>
    </row>
    <row r="52" spans="1:25" ht="15.75" x14ac:dyDescent="0.2">
      <c r="A52" s="35">
        <f t="shared" si="1"/>
        <v>45601</v>
      </c>
      <c r="B52" s="36">
        <f>SUMIFS(СВЦЭМ!$D$39:$D$758,СВЦЭМ!$A$39:$A$758,$A52,СВЦЭМ!$B$39:$B$758,B$47)+'СЕТ СН'!$G$11+СВЦЭМ!$D$10+'СЕТ СН'!$G$5-'СЕТ СН'!$G$21</f>
        <v>4875.6369012599998</v>
      </c>
      <c r="C52" s="36">
        <f>SUMIFS(СВЦЭМ!$D$39:$D$758,СВЦЭМ!$A$39:$A$758,$A52,СВЦЭМ!$B$39:$B$758,C$47)+'СЕТ СН'!$G$11+СВЦЭМ!$D$10+'СЕТ СН'!$G$5-'СЕТ СН'!$G$21</f>
        <v>4928.3287288199999</v>
      </c>
      <c r="D52" s="36">
        <f>SUMIFS(СВЦЭМ!$D$39:$D$758,СВЦЭМ!$A$39:$A$758,$A52,СВЦЭМ!$B$39:$B$758,D$47)+'СЕТ СН'!$G$11+СВЦЭМ!$D$10+'СЕТ СН'!$G$5-'СЕТ СН'!$G$21</f>
        <v>4966.1995136799997</v>
      </c>
      <c r="E52" s="36">
        <f>SUMIFS(СВЦЭМ!$D$39:$D$758,СВЦЭМ!$A$39:$A$758,$A52,СВЦЭМ!$B$39:$B$758,E$47)+'СЕТ СН'!$G$11+СВЦЭМ!$D$10+'СЕТ СН'!$G$5-'СЕТ СН'!$G$21</f>
        <v>4956.4121129300001</v>
      </c>
      <c r="F52" s="36">
        <f>SUMIFS(СВЦЭМ!$D$39:$D$758,СВЦЭМ!$A$39:$A$758,$A52,СВЦЭМ!$B$39:$B$758,F$47)+'СЕТ СН'!$G$11+СВЦЭМ!$D$10+'СЕТ СН'!$G$5-'СЕТ СН'!$G$21</f>
        <v>4948.3583593399999</v>
      </c>
      <c r="G52" s="36">
        <f>SUMIFS(СВЦЭМ!$D$39:$D$758,СВЦЭМ!$A$39:$A$758,$A52,СВЦЭМ!$B$39:$B$758,G$47)+'СЕТ СН'!$G$11+СВЦЭМ!$D$10+'СЕТ СН'!$G$5-'СЕТ СН'!$G$21</f>
        <v>4916.2797961799997</v>
      </c>
      <c r="H52" s="36">
        <f>SUMIFS(СВЦЭМ!$D$39:$D$758,СВЦЭМ!$A$39:$A$758,$A52,СВЦЭМ!$B$39:$B$758,H$47)+'СЕТ СН'!$G$11+СВЦЭМ!$D$10+'СЕТ СН'!$G$5-'СЕТ СН'!$G$21</f>
        <v>4883.8099862700001</v>
      </c>
      <c r="I52" s="36">
        <f>SUMIFS(СВЦЭМ!$D$39:$D$758,СВЦЭМ!$A$39:$A$758,$A52,СВЦЭМ!$B$39:$B$758,I$47)+'СЕТ СН'!$G$11+СВЦЭМ!$D$10+'СЕТ СН'!$G$5-'СЕТ СН'!$G$21</f>
        <v>4818.9536942699997</v>
      </c>
      <c r="J52" s="36">
        <f>SUMIFS(СВЦЭМ!$D$39:$D$758,СВЦЭМ!$A$39:$A$758,$A52,СВЦЭМ!$B$39:$B$758,J$47)+'СЕТ СН'!$G$11+СВЦЭМ!$D$10+'СЕТ СН'!$G$5-'СЕТ СН'!$G$21</f>
        <v>4776.5056058</v>
      </c>
      <c r="K52" s="36">
        <f>SUMIFS(СВЦЭМ!$D$39:$D$758,СВЦЭМ!$A$39:$A$758,$A52,СВЦЭМ!$B$39:$B$758,K$47)+'СЕТ СН'!$G$11+СВЦЭМ!$D$10+'СЕТ СН'!$G$5-'СЕТ СН'!$G$21</f>
        <v>4759.6732101399994</v>
      </c>
      <c r="L52" s="36">
        <f>SUMIFS(СВЦЭМ!$D$39:$D$758,СВЦЭМ!$A$39:$A$758,$A52,СВЦЭМ!$B$39:$B$758,L$47)+'СЕТ СН'!$G$11+СВЦЭМ!$D$10+'СЕТ СН'!$G$5-'СЕТ СН'!$G$21</f>
        <v>4743.6602970499998</v>
      </c>
      <c r="M52" s="36">
        <f>SUMIFS(СВЦЭМ!$D$39:$D$758,СВЦЭМ!$A$39:$A$758,$A52,СВЦЭМ!$B$39:$B$758,M$47)+'СЕТ СН'!$G$11+СВЦЭМ!$D$10+'СЕТ СН'!$G$5-'СЕТ СН'!$G$21</f>
        <v>4743.5319195000002</v>
      </c>
      <c r="N52" s="36">
        <f>SUMIFS(СВЦЭМ!$D$39:$D$758,СВЦЭМ!$A$39:$A$758,$A52,СВЦЭМ!$B$39:$B$758,N$47)+'СЕТ СН'!$G$11+СВЦЭМ!$D$10+'СЕТ СН'!$G$5-'СЕТ СН'!$G$21</f>
        <v>4771.56666451</v>
      </c>
      <c r="O52" s="36">
        <f>SUMIFS(СВЦЭМ!$D$39:$D$758,СВЦЭМ!$A$39:$A$758,$A52,СВЦЭМ!$B$39:$B$758,O$47)+'СЕТ СН'!$G$11+СВЦЭМ!$D$10+'СЕТ СН'!$G$5-'СЕТ СН'!$G$21</f>
        <v>4761.9600380399997</v>
      </c>
      <c r="P52" s="36">
        <f>SUMIFS(СВЦЭМ!$D$39:$D$758,СВЦЭМ!$A$39:$A$758,$A52,СВЦЭМ!$B$39:$B$758,P$47)+'СЕТ СН'!$G$11+СВЦЭМ!$D$10+'СЕТ СН'!$G$5-'СЕТ СН'!$G$21</f>
        <v>4767.93538188</v>
      </c>
      <c r="Q52" s="36">
        <f>SUMIFS(СВЦЭМ!$D$39:$D$758,СВЦЭМ!$A$39:$A$758,$A52,СВЦЭМ!$B$39:$B$758,Q$47)+'СЕТ СН'!$G$11+СВЦЭМ!$D$10+'СЕТ СН'!$G$5-'СЕТ СН'!$G$21</f>
        <v>4784.1645542400001</v>
      </c>
      <c r="R52" s="36">
        <f>SUMIFS(СВЦЭМ!$D$39:$D$758,СВЦЭМ!$A$39:$A$758,$A52,СВЦЭМ!$B$39:$B$758,R$47)+'СЕТ СН'!$G$11+СВЦЭМ!$D$10+'СЕТ СН'!$G$5-'СЕТ СН'!$G$21</f>
        <v>4781.3965474899996</v>
      </c>
      <c r="S52" s="36">
        <f>SUMIFS(СВЦЭМ!$D$39:$D$758,СВЦЭМ!$A$39:$A$758,$A52,СВЦЭМ!$B$39:$B$758,S$47)+'СЕТ СН'!$G$11+СВЦЭМ!$D$10+'СЕТ СН'!$G$5-'СЕТ СН'!$G$21</f>
        <v>4770.5792884000002</v>
      </c>
      <c r="T52" s="36">
        <f>SUMIFS(СВЦЭМ!$D$39:$D$758,СВЦЭМ!$A$39:$A$758,$A52,СВЦЭМ!$B$39:$B$758,T$47)+'СЕТ СН'!$G$11+СВЦЭМ!$D$10+'СЕТ СН'!$G$5-'СЕТ СН'!$G$21</f>
        <v>4691.32661964</v>
      </c>
      <c r="U52" s="36">
        <f>SUMIFS(СВЦЭМ!$D$39:$D$758,СВЦЭМ!$A$39:$A$758,$A52,СВЦЭМ!$B$39:$B$758,U$47)+'СЕТ СН'!$G$11+СВЦЭМ!$D$10+'СЕТ СН'!$G$5-'СЕТ СН'!$G$21</f>
        <v>4713.4159699900001</v>
      </c>
      <c r="V52" s="36">
        <f>SUMIFS(СВЦЭМ!$D$39:$D$758,СВЦЭМ!$A$39:$A$758,$A52,СВЦЭМ!$B$39:$B$758,V$47)+'СЕТ СН'!$G$11+СВЦЭМ!$D$10+'СЕТ СН'!$G$5-'СЕТ СН'!$G$21</f>
        <v>4713.74796616</v>
      </c>
      <c r="W52" s="36">
        <f>SUMIFS(СВЦЭМ!$D$39:$D$758,СВЦЭМ!$A$39:$A$758,$A52,СВЦЭМ!$B$39:$B$758,W$47)+'СЕТ СН'!$G$11+СВЦЭМ!$D$10+'СЕТ СН'!$G$5-'СЕТ СН'!$G$21</f>
        <v>4729.3694574499996</v>
      </c>
      <c r="X52" s="36">
        <f>SUMIFS(СВЦЭМ!$D$39:$D$758,СВЦЭМ!$A$39:$A$758,$A52,СВЦЭМ!$B$39:$B$758,X$47)+'СЕТ СН'!$G$11+СВЦЭМ!$D$10+'СЕТ СН'!$G$5-'СЕТ СН'!$G$21</f>
        <v>4760.0583041399996</v>
      </c>
      <c r="Y52" s="36">
        <f>SUMIFS(СВЦЭМ!$D$39:$D$758,СВЦЭМ!$A$39:$A$758,$A52,СВЦЭМ!$B$39:$B$758,Y$47)+'СЕТ СН'!$G$11+СВЦЭМ!$D$10+'СЕТ СН'!$G$5-'СЕТ СН'!$G$21</f>
        <v>4811.9939749999994</v>
      </c>
    </row>
    <row r="53" spans="1:25" ht="15.75" x14ac:dyDescent="0.2">
      <c r="A53" s="35">
        <f t="shared" si="1"/>
        <v>45602</v>
      </c>
      <c r="B53" s="36">
        <f>SUMIFS(СВЦЭМ!$D$39:$D$758,СВЦЭМ!$A$39:$A$758,$A53,СВЦЭМ!$B$39:$B$758,B$47)+'СЕТ СН'!$G$11+СВЦЭМ!$D$10+'СЕТ СН'!$G$5-'СЕТ СН'!$G$21</f>
        <v>4757.3991314599998</v>
      </c>
      <c r="C53" s="36">
        <f>SUMIFS(СВЦЭМ!$D$39:$D$758,СВЦЭМ!$A$39:$A$758,$A53,СВЦЭМ!$B$39:$B$758,C$47)+'СЕТ СН'!$G$11+СВЦЭМ!$D$10+'СЕТ СН'!$G$5-'СЕТ СН'!$G$21</f>
        <v>4794.5037244699997</v>
      </c>
      <c r="D53" s="36">
        <f>SUMIFS(СВЦЭМ!$D$39:$D$758,СВЦЭМ!$A$39:$A$758,$A53,СВЦЭМ!$B$39:$B$758,D$47)+'СЕТ СН'!$G$11+СВЦЭМ!$D$10+'СЕТ СН'!$G$5-'СЕТ СН'!$G$21</f>
        <v>4823.3034652400002</v>
      </c>
      <c r="E53" s="36">
        <f>SUMIFS(СВЦЭМ!$D$39:$D$758,СВЦЭМ!$A$39:$A$758,$A53,СВЦЭМ!$B$39:$B$758,E$47)+'СЕТ СН'!$G$11+СВЦЭМ!$D$10+'СЕТ СН'!$G$5-'СЕТ СН'!$G$21</f>
        <v>4836.0526657299997</v>
      </c>
      <c r="F53" s="36">
        <f>SUMIFS(СВЦЭМ!$D$39:$D$758,СВЦЭМ!$A$39:$A$758,$A53,СВЦЭМ!$B$39:$B$758,F$47)+'СЕТ СН'!$G$11+СВЦЭМ!$D$10+'СЕТ СН'!$G$5-'СЕТ СН'!$G$21</f>
        <v>4828.8487091999996</v>
      </c>
      <c r="G53" s="36">
        <f>SUMIFS(СВЦЭМ!$D$39:$D$758,СВЦЭМ!$A$39:$A$758,$A53,СВЦЭМ!$B$39:$B$758,G$47)+'СЕТ СН'!$G$11+СВЦЭМ!$D$10+'СЕТ СН'!$G$5-'СЕТ СН'!$G$21</f>
        <v>4813.4895355199997</v>
      </c>
      <c r="H53" s="36">
        <f>SUMIFS(СВЦЭМ!$D$39:$D$758,СВЦЭМ!$A$39:$A$758,$A53,СВЦЭМ!$B$39:$B$758,H$47)+'СЕТ СН'!$G$11+СВЦЭМ!$D$10+'СЕТ СН'!$G$5-'СЕТ СН'!$G$21</f>
        <v>4818.0971593899994</v>
      </c>
      <c r="I53" s="36">
        <f>SUMIFS(СВЦЭМ!$D$39:$D$758,СВЦЭМ!$A$39:$A$758,$A53,СВЦЭМ!$B$39:$B$758,I$47)+'СЕТ СН'!$G$11+СВЦЭМ!$D$10+'СЕТ СН'!$G$5-'СЕТ СН'!$G$21</f>
        <v>4750.7782355099998</v>
      </c>
      <c r="J53" s="36">
        <f>SUMIFS(СВЦЭМ!$D$39:$D$758,СВЦЭМ!$A$39:$A$758,$A53,СВЦЭМ!$B$39:$B$758,J$47)+'СЕТ СН'!$G$11+СВЦЭМ!$D$10+'СЕТ СН'!$G$5-'СЕТ СН'!$G$21</f>
        <v>4697.3711576400001</v>
      </c>
      <c r="K53" s="36">
        <f>SUMIFS(СВЦЭМ!$D$39:$D$758,СВЦЭМ!$A$39:$A$758,$A53,СВЦЭМ!$B$39:$B$758,K$47)+'СЕТ СН'!$G$11+СВЦЭМ!$D$10+'СЕТ СН'!$G$5-'СЕТ СН'!$G$21</f>
        <v>4637.57186525</v>
      </c>
      <c r="L53" s="36">
        <f>SUMIFS(СВЦЭМ!$D$39:$D$758,СВЦЭМ!$A$39:$A$758,$A53,СВЦЭМ!$B$39:$B$758,L$47)+'СЕТ СН'!$G$11+СВЦЭМ!$D$10+'СЕТ СН'!$G$5-'СЕТ СН'!$G$21</f>
        <v>4634.7486501900003</v>
      </c>
      <c r="M53" s="36">
        <f>SUMIFS(СВЦЭМ!$D$39:$D$758,СВЦЭМ!$A$39:$A$758,$A53,СВЦЭМ!$B$39:$B$758,M$47)+'СЕТ СН'!$G$11+СВЦЭМ!$D$10+'СЕТ СН'!$G$5-'СЕТ СН'!$G$21</f>
        <v>4646.6837892100002</v>
      </c>
      <c r="N53" s="36">
        <f>SUMIFS(СВЦЭМ!$D$39:$D$758,СВЦЭМ!$A$39:$A$758,$A53,СВЦЭМ!$B$39:$B$758,N$47)+'СЕТ СН'!$G$11+СВЦЭМ!$D$10+'СЕТ СН'!$G$5-'СЕТ СН'!$G$21</f>
        <v>4663.85758068</v>
      </c>
      <c r="O53" s="36">
        <f>SUMIFS(СВЦЭМ!$D$39:$D$758,СВЦЭМ!$A$39:$A$758,$A53,СВЦЭМ!$B$39:$B$758,O$47)+'СЕТ СН'!$G$11+СВЦЭМ!$D$10+'СЕТ СН'!$G$5-'СЕТ СН'!$G$21</f>
        <v>4640.69579067</v>
      </c>
      <c r="P53" s="36">
        <f>SUMIFS(СВЦЭМ!$D$39:$D$758,СВЦЭМ!$A$39:$A$758,$A53,СВЦЭМ!$B$39:$B$758,P$47)+'СЕТ СН'!$G$11+СВЦЭМ!$D$10+'СЕТ СН'!$G$5-'СЕТ СН'!$G$21</f>
        <v>4653.3200221699999</v>
      </c>
      <c r="Q53" s="36">
        <f>SUMIFS(СВЦЭМ!$D$39:$D$758,СВЦЭМ!$A$39:$A$758,$A53,СВЦЭМ!$B$39:$B$758,Q$47)+'СЕТ СН'!$G$11+СВЦЭМ!$D$10+'СЕТ СН'!$G$5-'СЕТ СН'!$G$21</f>
        <v>4663.9020673599998</v>
      </c>
      <c r="R53" s="36">
        <f>SUMIFS(СВЦЭМ!$D$39:$D$758,СВЦЭМ!$A$39:$A$758,$A53,СВЦЭМ!$B$39:$B$758,R$47)+'СЕТ СН'!$G$11+СВЦЭМ!$D$10+'СЕТ СН'!$G$5-'СЕТ СН'!$G$21</f>
        <v>4667.8462399199998</v>
      </c>
      <c r="S53" s="36">
        <f>SUMIFS(СВЦЭМ!$D$39:$D$758,СВЦЭМ!$A$39:$A$758,$A53,СВЦЭМ!$B$39:$B$758,S$47)+'СЕТ СН'!$G$11+СВЦЭМ!$D$10+'СЕТ СН'!$G$5-'СЕТ СН'!$G$21</f>
        <v>4641.4739313099999</v>
      </c>
      <c r="T53" s="36">
        <f>SUMIFS(СВЦЭМ!$D$39:$D$758,СВЦЭМ!$A$39:$A$758,$A53,СВЦЭМ!$B$39:$B$758,T$47)+'СЕТ СН'!$G$11+СВЦЭМ!$D$10+'СЕТ СН'!$G$5-'СЕТ СН'!$G$21</f>
        <v>4614.3184091799994</v>
      </c>
      <c r="U53" s="36">
        <f>SUMIFS(СВЦЭМ!$D$39:$D$758,СВЦЭМ!$A$39:$A$758,$A53,СВЦЭМ!$B$39:$B$758,U$47)+'СЕТ СН'!$G$11+СВЦЭМ!$D$10+'СЕТ СН'!$G$5-'СЕТ СН'!$G$21</f>
        <v>4633.0065165300002</v>
      </c>
      <c r="V53" s="36">
        <f>SUMIFS(СВЦЭМ!$D$39:$D$758,СВЦЭМ!$A$39:$A$758,$A53,СВЦЭМ!$B$39:$B$758,V$47)+'СЕТ СН'!$G$11+СВЦЭМ!$D$10+'СЕТ СН'!$G$5-'СЕТ СН'!$G$21</f>
        <v>4647.0587635800002</v>
      </c>
      <c r="W53" s="36">
        <f>SUMIFS(СВЦЭМ!$D$39:$D$758,СВЦЭМ!$A$39:$A$758,$A53,СВЦЭМ!$B$39:$B$758,W$47)+'СЕТ СН'!$G$11+СВЦЭМ!$D$10+'СЕТ СН'!$G$5-'СЕТ СН'!$G$21</f>
        <v>4669.3085770600001</v>
      </c>
      <c r="X53" s="36">
        <f>SUMIFS(СВЦЭМ!$D$39:$D$758,СВЦЭМ!$A$39:$A$758,$A53,СВЦЭМ!$B$39:$B$758,X$47)+'СЕТ СН'!$G$11+СВЦЭМ!$D$10+'СЕТ СН'!$G$5-'СЕТ СН'!$G$21</f>
        <v>4692.2169463199998</v>
      </c>
      <c r="Y53" s="36">
        <f>SUMIFS(СВЦЭМ!$D$39:$D$758,СВЦЭМ!$A$39:$A$758,$A53,СВЦЭМ!$B$39:$B$758,Y$47)+'СЕТ СН'!$G$11+СВЦЭМ!$D$10+'СЕТ СН'!$G$5-'СЕТ СН'!$G$21</f>
        <v>4746.9114065200001</v>
      </c>
    </row>
    <row r="54" spans="1:25" ht="15.75" x14ac:dyDescent="0.2">
      <c r="A54" s="35">
        <f t="shared" si="1"/>
        <v>45603</v>
      </c>
      <c r="B54" s="36">
        <f>SUMIFS(СВЦЭМ!$D$39:$D$758,СВЦЭМ!$A$39:$A$758,$A54,СВЦЭМ!$B$39:$B$758,B$47)+'СЕТ СН'!$G$11+СВЦЭМ!$D$10+'СЕТ СН'!$G$5-'СЕТ СН'!$G$21</f>
        <v>4808.5164296700004</v>
      </c>
      <c r="C54" s="36">
        <f>SUMIFS(СВЦЭМ!$D$39:$D$758,СВЦЭМ!$A$39:$A$758,$A54,СВЦЭМ!$B$39:$B$758,C$47)+'СЕТ СН'!$G$11+СВЦЭМ!$D$10+'СЕТ СН'!$G$5-'СЕТ СН'!$G$21</f>
        <v>4858.5433333399997</v>
      </c>
      <c r="D54" s="36">
        <f>SUMIFS(СВЦЭМ!$D$39:$D$758,СВЦЭМ!$A$39:$A$758,$A54,СВЦЭМ!$B$39:$B$758,D$47)+'СЕТ СН'!$G$11+СВЦЭМ!$D$10+'СЕТ СН'!$G$5-'СЕТ СН'!$G$21</f>
        <v>4870.8121844899997</v>
      </c>
      <c r="E54" s="36">
        <f>SUMIFS(СВЦЭМ!$D$39:$D$758,СВЦЭМ!$A$39:$A$758,$A54,СВЦЭМ!$B$39:$B$758,E$47)+'СЕТ СН'!$G$11+СВЦЭМ!$D$10+'СЕТ СН'!$G$5-'СЕТ СН'!$G$21</f>
        <v>4866.7221568699997</v>
      </c>
      <c r="F54" s="36">
        <f>SUMIFS(СВЦЭМ!$D$39:$D$758,СВЦЭМ!$A$39:$A$758,$A54,СВЦЭМ!$B$39:$B$758,F$47)+'СЕТ СН'!$G$11+СВЦЭМ!$D$10+'СЕТ СН'!$G$5-'СЕТ СН'!$G$21</f>
        <v>4872.3672714900003</v>
      </c>
      <c r="G54" s="36">
        <f>SUMIFS(СВЦЭМ!$D$39:$D$758,СВЦЭМ!$A$39:$A$758,$A54,СВЦЭМ!$B$39:$B$758,G$47)+'СЕТ СН'!$G$11+СВЦЭМ!$D$10+'СЕТ СН'!$G$5-'СЕТ СН'!$G$21</f>
        <v>4845.2289518799998</v>
      </c>
      <c r="H54" s="36">
        <f>SUMIFS(СВЦЭМ!$D$39:$D$758,СВЦЭМ!$A$39:$A$758,$A54,СВЦЭМ!$B$39:$B$758,H$47)+'СЕТ СН'!$G$11+СВЦЭМ!$D$10+'СЕТ СН'!$G$5-'СЕТ СН'!$G$21</f>
        <v>4787.8178363899997</v>
      </c>
      <c r="I54" s="36">
        <f>SUMIFS(СВЦЭМ!$D$39:$D$758,СВЦЭМ!$A$39:$A$758,$A54,СВЦЭМ!$B$39:$B$758,I$47)+'СЕТ СН'!$G$11+СВЦЭМ!$D$10+'СЕТ СН'!$G$5-'СЕТ СН'!$G$21</f>
        <v>4745.10357759</v>
      </c>
      <c r="J54" s="36">
        <f>SUMIFS(СВЦЭМ!$D$39:$D$758,СВЦЭМ!$A$39:$A$758,$A54,СВЦЭМ!$B$39:$B$758,J$47)+'СЕТ СН'!$G$11+СВЦЭМ!$D$10+'СЕТ СН'!$G$5-'СЕТ СН'!$G$21</f>
        <v>4701.0267083500003</v>
      </c>
      <c r="K54" s="36">
        <f>SUMIFS(СВЦЭМ!$D$39:$D$758,СВЦЭМ!$A$39:$A$758,$A54,СВЦЭМ!$B$39:$B$758,K$47)+'СЕТ СН'!$G$11+СВЦЭМ!$D$10+'СЕТ СН'!$G$5-'СЕТ СН'!$G$21</f>
        <v>4642.8918817899994</v>
      </c>
      <c r="L54" s="36">
        <f>SUMIFS(СВЦЭМ!$D$39:$D$758,СВЦЭМ!$A$39:$A$758,$A54,СВЦЭМ!$B$39:$B$758,L$47)+'СЕТ СН'!$G$11+СВЦЭМ!$D$10+'СЕТ СН'!$G$5-'СЕТ СН'!$G$21</f>
        <v>4630.5926069999996</v>
      </c>
      <c r="M54" s="36">
        <f>SUMIFS(СВЦЭМ!$D$39:$D$758,СВЦЭМ!$A$39:$A$758,$A54,СВЦЭМ!$B$39:$B$758,M$47)+'СЕТ СН'!$G$11+СВЦЭМ!$D$10+'СЕТ СН'!$G$5-'СЕТ СН'!$G$21</f>
        <v>4642.8129804299997</v>
      </c>
      <c r="N54" s="36">
        <f>SUMIFS(СВЦЭМ!$D$39:$D$758,СВЦЭМ!$A$39:$A$758,$A54,СВЦЭМ!$B$39:$B$758,N$47)+'СЕТ СН'!$G$11+СВЦЭМ!$D$10+'СЕТ СН'!$G$5-'СЕТ СН'!$G$21</f>
        <v>4659.0788692799997</v>
      </c>
      <c r="O54" s="36">
        <f>SUMIFS(СВЦЭМ!$D$39:$D$758,СВЦЭМ!$A$39:$A$758,$A54,СВЦЭМ!$B$39:$B$758,O$47)+'СЕТ СН'!$G$11+СВЦЭМ!$D$10+'СЕТ СН'!$G$5-'СЕТ СН'!$G$21</f>
        <v>4649.1600225000002</v>
      </c>
      <c r="P54" s="36">
        <f>SUMIFS(СВЦЭМ!$D$39:$D$758,СВЦЭМ!$A$39:$A$758,$A54,СВЦЭМ!$B$39:$B$758,P$47)+'СЕТ СН'!$G$11+СВЦЭМ!$D$10+'СЕТ СН'!$G$5-'СЕТ СН'!$G$21</f>
        <v>4668.5820619299993</v>
      </c>
      <c r="Q54" s="36">
        <f>SUMIFS(СВЦЭМ!$D$39:$D$758,СВЦЭМ!$A$39:$A$758,$A54,СВЦЭМ!$B$39:$B$758,Q$47)+'СЕТ СН'!$G$11+СВЦЭМ!$D$10+'СЕТ СН'!$G$5-'СЕТ СН'!$G$21</f>
        <v>4679.9984420500004</v>
      </c>
      <c r="R54" s="36">
        <f>SUMIFS(СВЦЭМ!$D$39:$D$758,СВЦЭМ!$A$39:$A$758,$A54,СВЦЭМ!$B$39:$B$758,R$47)+'СЕТ СН'!$G$11+СВЦЭМ!$D$10+'СЕТ СН'!$G$5-'СЕТ СН'!$G$21</f>
        <v>4671.0079566300001</v>
      </c>
      <c r="S54" s="36">
        <f>SUMIFS(СВЦЭМ!$D$39:$D$758,СВЦЭМ!$A$39:$A$758,$A54,СВЦЭМ!$B$39:$B$758,S$47)+'СЕТ СН'!$G$11+СВЦЭМ!$D$10+'СЕТ СН'!$G$5-'СЕТ СН'!$G$21</f>
        <v>4656.6561996099999</v>
      </c>
      <c r="T54" s="36">
        <f>SUMIFS(СВЦЭМ!$D$39:$D$758,СВЦЭМ!$A$39:$A$758,$A54,СВЦЭМ!$B$39:$B$758,T$47)+'СЕТ СН'!$G$11+СВЦЭМ!$D$10+'СЕТ СН'!$G$5-'СЕТ СН'!$G$21</f>
        <v>4620.0028476400003</v>
      </c>
      <c r="U54" s="36">
        <f>SUMIFS(СВЦЭМ!$D$39:$D$758,СВЦЭМ!$A$39:$A$758,$A54,СВЦЭМ!$B$39:$B$758,U$47)+'СЕТ СН'!$G$11+СВЦЭМ!$D$10+'СЕТ СН'!$G$5-'СЕТ СН'!$G$21</f>
        <v>4633.74140274</v>
      </c>
      <c r="V54" s="36">
        <f>SUMIFS(СВЦЭМ!$D$39:$D$758,СВЦЭМ!$A$39:$A$758,$A54,СВЦЭМ!$B$39:$B$758,V$47)+'СЕТ СН'!$G$11+СВЦЭМ!$D$10+'СЕТ СН'!$G$5-'СЕТ СН'!$G$21</f>
        <v>4658.1808878100001</v>
      </c>
      <c r="W54" s="36">
        <f>SUMIFS(СВЦЭМ!$D$39:$D$758,СВЦЭМ!$A$39:$A$758,$A54,СВЦЭМ!$B$39:$B$758,W$47)+'СЕТ СН'!$G$11+СВЦЭМ!$D$10+'СЕТ СН'!$G$5-'СЕТ СН'!$G$21</f>
        <v>4692.5478237899997</v>
      </c>
      <c r="X54" s="36">
        <f>SUMIFS(СВЦЭМ!$D$39:$D$758,СВЦЭМ!$A$39:$A$758,$A54,СВЦЭМ!$B$39:$B$758,X$47)+'СЕТ СН'!$G$11+СВЦЭМ!$D$10+'СЕТ СН'!$G$5-'СЕТ СН'!$G$21</f>
        <v>4722.6757379800001</v>
      </c>
      <c r="Y54" s="36">
        <f>SUMIFS(СВЦЭМ!$D$39:$D$758,СВЦЭМ!$A$39:$A$758,$A54,СВЦЭМ!$B$39:$B$758,Y$47)+'СЕТ СН'!$G$11+СВЦЭМ!$D$10+'СЕТ СН'!$G$5-'СЕТ СН'!$G$21</f>
        <v>4752.3514227599999</v>
      </c>
    </row>
    <row r="55" spans="1:25" ht="15.75" x14ac:dyDescent="0.2">
      <c r="A55" s="35">
        <f t="shared" si="1"/>
        <v>45604</v>
      </c>
      <c r="B55" s="36">
        <f>SUMIFS(СВЦЭМ!$D$39:$D$758,СВЦЭМ!$A$39:$A$758,$A55,СВЦЭМ!$B$39:$B$758,B$47)+'СЕТ СН'!$G$11+СВЦЭМ!$D$10+'СЕТ СН'!$G$5-'СЕТ СН'!$G$21</f>
        <v>4751.4596624599999</v>
      </c>
      <c r="C55" s="36">
        <f>SUMIFS(СВЦЭМ!$D$39:$D$758,СВЦЭМ!$A$39:$A$758,$A55,СВЦЭМ!$B$39:$B$758,C$47)+'СЕТ СН'!$G$11+СВЦЭМ!$D$10+'СЕТ СН'!$G$5-'СЕТ СН'!$G$21</f>
        <v>4830.9802362700002</v>
      </c>
      <c r="D55" s="36">
        <f>SUMIFS(СВЦЭМ!$D$39:$D$758,СВЦЭМ!$A$39:$A$758,$A55,СВЦЭМ!$B$39:$B$758,D$47)+'СЕТ СН'!$G$11+СВЦЭМ!$D$10+'СЕТ СН'!$G$5-'СЕТ СН'!$G$21</f>
        <v>4885.6157698200004</v>
      </c>
      <c r="E55" s="36">
        <f>SUMIFS(СВЦЭМ!$D$39:$D$758,СВЦЭМ!$A$39:$A$758,$A55,СВЦЭМ!$B$39:$B$758,E$47)+'СЕТ СН'!$G$11+СВЦЭМ!$D$10+'СЕТ СН'!$G$5-'СЕТ СН'!$G$21</f>
        <v>4894.9365775099996</v>
      </c>
      <c r="F55" s="36">
        <f>SUMIFS(СВЦЭМ!$D$39:$D$758,СВЦЭМ!$A$39:$A$758,$A55,СВЦЭМ!$B$39:$B$758,F$47)+'СЕТ СН'!$G$11+СВЦЭМ!$D$10+'СЕТ СН'!$G$5-'СЕТ СН'!$G$21</f>
        <v>4881.6052780099999</v>
      </c>
      <c r="G55" s="36">
        <f>SUMIFS(СВЦЭМ!$D$39:$D$758,СВЦЭМ!$A$39:$A$758,$A55,СВЦЭМ!$B$39:$B$758,G$47)+'СЕТ СН'!$G$11+СВЦЭМ!$D$10+'СЕТ СН'!$G$5-'СЕТ СН'!$G$21</f>
        <v>4861.0078199500003</v>
      </c>
      <c r="H55" s="36">
        <f>SUMIFS(СВЦЭМ!$D$39:$D$758,СВЦЭМ!$A$39:$A$758,$A55,СВЦЭМ!$B$39:$B$758,H$47)+'СЕТ СН'!$G$11+СВЦЭМ!$D$10+'СЕТ СН'!$G$5-'СЕТ СН'!$G$21</f>
        <v>4855.7065868099999</v>
      </c>
      <c r="I55" s="36">
        <f>SUMIFS(СВЦЭМ!$D$39:$D$758,СВЦЭМ!$A$39:$A$758,$A55,СВЦЭМ!$B$39:$B$758,I$47)+'СЕТ СН'!$G$11+СВЦЭМ!$D$10+'СЕТ СН'!$G$5-'СЕТ СН'!$G$21</f>
        <v>4774.9180864499995</v>
      </c>
      <c r="J55" s="36">
        <f>SUMIFS(СВЦЭМ!$D$39:$D$758,СВЦЭМ!$A$39:$A$758,$A55,СВЦЭМ!$B$39:$B$758,J$47)+'СЕТ СН'!$G$11+СВЦЭМ!$D$10+'СЕТ СН'!$G$5-'СЕТ СН'!$G$21</f>
        <v>4724.4569566600003</v>
      </c>
      <c r="K55" s="36">
        <f>SUMIFS(СВЦЭМ!$D$39:$D$758,СВЦЭМ!$A$39:$A$758,$A55,СВЦЭМ!$B$39:$B$758,K$47)+'СЕТ СН'!$G$11+СВЦЭМ!$D$10+'СЕТ СН'!$G$5-'СЕТ СН'!$G$21</f>
        <v>4635.4320487799996</v>
      </c>
      <c r="L55" s="36">
        <f>SUMIFS(СВЦЭМ!$D$39:$D$758,СВЦЭМ!$A$39:$A$758,$A55,СВЦЭМ!$B$39:$B$758,L$47)+'СЕТ СН'!$G$11+СВЦЭМ!$D$10+'СЕТ СН'!$G$5-'СЕТ СН'!$G$21</f>
        <v>4627.0253812499996</v>
      </c>
      <c r="M55" s="36">
        <f>SUMIFS(СВЦЭМ!$D$39:$D$758,СВЦЭМ!$A$39:$A$758,$A55,СВЦЭМ!$B$39:$B$758,M$47)+'СЕТ СН'!$G$11+СВЦЭМ!$D$10+'СЕТ СН'!$G$5-'СЕТ СН'!$G$21</f>
        <v>4639.9492685999994</v>
      </c>
      <c r="N55" s="36">
        <f>SUMIFS(СВЦЭМ!$D$39:$D$758,СВЦЭМ!$A$39:$A$758,$A55,СВЦЭМ!$B$39:$B$758,N$47)+'СЕТ СН'!$G$11+СВЦЭМ!$D$10+'СЕТ СН'!$G$5-'СЕТ СН'!$G$21</f>
        <v>4664.5453713400002</v>
      </c>
      <c r="O55" s="36">
        <f>SUMIFS(СВЦЭМ!$D$39:$D$758,СВЦЭМ!$A$39:$A$758,$A55,СВЦЭМ!$B$39:$B$758,O$47)+'СЕТ СН'!$G$11+СВЦЭМ!$D$10+'СЕТ СН'!$G$5-'СЕТ СН'!$G$21</f>
        <v>4651.5421855699997</v>
      </c>
      <c r="P55" s="36">
        <f>SUMIFS(СВЦЭМ!$D$39:$D$758,СВЦЭМ!$A$39:$A$758,$A55,СВЦЭМ!$B$39:$B$758,P$47)+'СЕТ СН'!$G$11+СВЦЭМ!$D$10+'СЕТ СН'!$G$5-'СЕТ СН'!$G$21</f>
        <v>4666.3099120299994</v>
      </c>
      <c r="Q55" s="36">
        <f>SUMIFS(СВЦЭМ!$D$39:$D$758,СВЦЭМ!$A$39:$A$758,$A55,СВЦЭМ!$B$39:$B$758,Q$47)+'СЕТ СН'!$G$11+СВЦЭМ!$D$10+'СЕТ СН'!$G$5-'СЕТ СН'!$G$21</f>
        <v>4701.4090115199997</v>
      </c>
      <c r="R55" s="36">
        <f>SUMIFS(СВЦЭМ!$D$39:$D$758,СВЦЭМ!$A$39:$A$758,$A55,СВЦЭМ!$B$39:$B$758,R$47)+'СЕТ СН'!$G$11+СВЦЭМ!$D$10+'СЕТ СН'!$G$5-'СЕТ СН'!$G$21</f>
        <v>4694.3029060899999</v>
      </c>
      <c r="S55" s="36">
        <f>SUMIFS(СВЦЭМ!$D$39:$D$758,СВЦЭМ!$A$39:$A$758,$A55,СВЦЭМ!$B$39:$B$758,S$47)+'СЕТ СН'!$G$11+СВЦЭМ!$D$10+'СЕТ СН'!$G$5-'СЕТ СН'!$G$21</f>
        <v>4721.0462143000004</v>
      </c>
      <c r="T55" s="36">
        <f>SUMIFS(СВЦЭМ!$D$39:$D$758,СВЦЭМ!$A$39:$A$758,$A55,СВЦЭМ!$B$39:$B$758,T$47)+'СЕТ СН'!$G$11+СВЦЭМ!$D$10+'СЕТ СН'!$G$5-'СЕТ СН'!$G$21</f>
        <v>4655.3786152499997</v>
      </c>
      <c r="U55" s="36">
        <f>SUMIFS(СВЦЭМ!$D$39:$D$758,СВЦЭМ!$A$39:$A$758,$A55,СВЦЭМ!$B$39:$B$758,U$47)+'СЕТ СН'!$G$11+СВЦЭМ!$D$10+'СЕТ СН'!$G$5-'СЕТ СН'!$G$21</f>
        <v>4669.8514468599997</v>
      </c>
      <c r="V55" s="36">
        <f>SUMIFS(СВЦЭМ!$D$39:$D$758,СВЦЭМ!$A$39:$A$758,$A55,СВЦЭМ!$B$39:$B$758,V$47)+'СЕТ СН'!$G$11+СВЦЭМ!$D$10+'СЕТ СН'!$G$5-'СЕТ СН'!$G$21</f>
        <v>4698.42044885</v>
      </c>
      <c r="W55" s="36">
        <f>SUMIFS(СВЦЭМ!$D$39:$D$758,СВЦЭМ!$A$39:$A$758,$A55,СВЦЭМ!$B$39:$B$758,W$47)+'СЕТ СН'!$G$11+СВЦЭМ!$D$10+'СЕТ СН'!$G$5-'СЕТ СН'!$G$21</f>
        <v>4719.6662231399996</v>
      </c>
      <c r="X55" s="36">
        <f>SUMIFS(СВЦЭМ!$D$39:$D$758,СВЦЭМ!$A$39:$A$758,$A55,СВЦЭМ!$B$39:$B$758,X$47)+'СЕТ СН'!$G$11+СВЦЭМ!$D$10+'СЕТ СН'!$G$5-'СЕТ СН'!$G$21</f>
        <v>4732.1741576799996</v>
      </c>
      <c r="Y55" s="36">
        <f>SUMIFS(СВЦЭМ!$D$39:$D$758,СВЦЭМ!$A$39:$A$758,$A55,СВЦЭМ!$B$39:$B$758,Y$47)+'СЕТ СН'!$G$11+СВЦЭМ!$D$10+'СЕТ СН'!$G$5-'СЕТ СН'!$G$21</f>
        <v>4773.6425371699997</v>
      </c>
    </row>
    <row r="56" spans="1:25" ht="15.75" x14ac:dyDescent="0.2">
      <c r="A56" s="35">
        <f t="shared" si="1"/>
        <v>45605</v>
      </c>
      <c r="B56" s="36">
        <f>SUMIFS(СВЦЭМ!$D$39:$D$758,СВЦЭМ!$A$39:$A$758,$A56,СВЦЭМ!$B$39:$B$758,B$47)+'СЕТ СН'!$G$11+СВЦЭМ!$D$10+'СЕТ СН'!$G$5-'СЕТ СН'!$G$21</f>
        <v>4775.6942508000002</v>
      </c>
      <c r="C56" s="36">
        <f>SUMIFS(СВЦЭМ!$D$39:$D$758,СВЦЭМ!$A$39:$A$758,$A56,СВЦЭМ!$B$39:$B$758,C$47)+'СЕТ СН'!$G$11+СВЦЭМ!$D$10+'СЕТ СН'!$G$5-'СЕТ СН'!$G$21</f>
        <v>4881.0019473399998</v>
      </c>
      <c r="D56" s="36">
        <f>SUMIFS(СВЦЭМ!$D$39:$D$758,СВЦЭМ!$A$39:$A$758,$A56,СВЦЭМ!$B$39:$B$758,D$47)+'СЕТ СН'!$G$11+СВЦЭМ!$D$10+'СЕТ СН'!$G$5-'СЕТ СН'!$G$21</f>
        <v>4967.91936859</v>
      </c>
      <c r="E56" s="36">
        <f>SUMIFS(СВЦЭМ!$D$39:$D$758,СВЦЭМ!$A$39:$A$758,$A56,СВЦЭМ!$B$39:$B$758,E$47)+'СЕТ СН'!$G$11+СВЦЭМ!$D$10+'СЕТ СН'!$G$5-'СЕТ СН'!$G$21</f>
        <v>5007.9100831799997</v>
      </c>
      <c r="F56" s="36">
        <f>SUMIFS(СВЦЭМ!$D$39:$D$758,СВЦЭМ!$A$39:$A$758,$A56,СВЦЭМ!$B$39:$B$758,F$47)+'СЕТ СН'!$G$11+СВЦЭМ!$D$10+'СЕТ СН'!$G$5-'СЕТ СН'!$G$21</f>
        <v>5004.4856597500002</v>
      </c>
      <c r="G56" s="36">
        <f>SUMIFS(СВЦЭМ!$D$39:$D$758,СВЦЭМ!$A$39:$A$758,$A56,СВЦЭМ!$B$39:$B$758,G$47)+'СЕТ СН'!$G$11+СВЦЭМ!$D$10+'СЕТ СН'!$G$5-'СЕТ СН'!$G$21</f>
        <v>5004.5272487599996</v>
      </c>
      <c r="H56" s="36">
        <f>SUMIFS(СВЦЭМ!$D$39:$D$758,СВЦЭМ!$A$39:$A$758,$A56,СВЦЭМ!$B$39:$B$758,H$47)+'СЕТ СН'!$G$11+СВЦЭМ!$D$10+'СЕТ СН'!$G$5-'СЕТ СН'!$G$21</f>
        <v>4980.2633019300001</v>
      </c>
      <c r="I56" s="36">
        <f>SUMIFS(СВЦЭМ!$D$39:$D$758,СВЦЭМ!$A$39:$A$758,$A56,СВЦЭМ!$B$39:$B$758,I$47)+'СЕТ СН'!$G$11+СВЦЭМ!$D$10+'СЕТ СН'!$G$5-'СЕТ СН'!$G$21</f>
        <v>4946.9898379599999</v>
      </c>
      <c r="J56" s="36">
        <f>SUMIFS(СВЦЭМ!$D$39:$D$758,СВЦЭМ!$A$39:$A$758,$A56,СВЦЭМ!$B$39:$B$758,J$47)+'СЕТ СН'!$G$11+СВЦЭМ!$D$10+'СЕТ СН'!$G$5-'СЕТ СН'!$G$21</f>
        <v>4883.47993658</v>
      </c>
      <c r="K56" s="36">
        <f>SUMIFS(СВЦЭМ!$D$39:$D$758,СВЦЭМ!$A$39:$A$758,$A56,СВЦЭМ!$B$39:$B$758,K$47)+'СЕТ СН'!$G$11+СВЦЭМ!$D$10+'СЕТ СН'!$G$5-'СЕТ СН'!$G$21</f>
        <v>4780.5634591099997</v>
      </c>
      <c r="L56" s="36">
        <f>SUMIFS(СВЦЭМ!$D$39:$D$758,СВЦЭМ!$A$39:$A$758,$A56,СВЦЭМ!$B$39:$B$758,L$47)+'СЕТ СН'!$G$11+СВЦЭМ!$D$10+'СЕТ СН'!$G$5-'СЕТ СН'!$G$21</f>
        <v>4747.2134992499996</v>
      </c>
      <c r="M56" s="36">
        <f>SUMIFS(СВЦЭМ!$D$39:$D$758,СВЦЭМ!$A$39:$A$758,$A56,СВЦЭМ!$B$39:$B$758,M$47)+'СЕТ СН'!$G$11+СВЦЭМ!$D$10+'СЕТ СН'!$G$5-'СЕТ СН'!$G$21</f>
        <v>4750.5320754699997</v>
      </c>
      <c r="N56" s="36">
        <f>SUMIFS(СВЦЭМ!$D$39:$D$758,СВЦЭМ!$A$39:$A$758,$A56,СВЦЭМ!$B$39:$B$758,N$47)+'СЕТ СН'!$G$11+СВЦЭМ!$D$10+'СЕТ СН'!$G$5-'СЕТ СН'!$G$21</f>
        <v>4767.9541914599995</v>
      </c>
      <c r="O56" s="36">
        <f>SUMIFS(СВЦЭМ!$D$39:$D$758,СВЦЭМ!$A$39:$A$758,$A56,СВЦЭМ!$B$39:$B$758,O$47)+'СЕТ СН'!$G$11+СВЦЭМ!$D$10+'СЕТ СН'!$G$5-'СЕТ СН'!$G$21</f>
        <v>4775.1327066200001</v>
      </c>
      <c r="P56" s="36">
        <f>SUMIFS(СВЦЭМ!$D$39:$D$758,СВЦЭМ!$A$39:$A$758,$A56,СВЦЭМ!$B$39:$B$758,P$47)+'СЕТ СН'!$G$11+СВЦЭМ!$D$10+'СЕТ СН'!$G$5-'СЕТ СН'!$G$21</f>
        <v>4779.3726790700002</v>
      </c>
      <c r="Q56" s="36">
        <f>SUMIFS(СВЦЭМ!$D$39:$D$758,СВЦЭМ!$A$39:$A$758,$A56,СВЦЭМ!$B$39:$B$758,Q$47)+'СЕТ СН'!$G$11+СВЦЭМ!$D$10+'СЕТ СН'!$G$5-'СЕТ СН'!$G$21</f>
        <v>4799.5124675200004</v>
      </c>
      <c r="R56" s="36">
        <f>SUMIFS(СВЦЭМ!$D$39:$D$758,СВЦЭМ!$A$39:$A$758,$A56,СВЦЭМ!$B$39:$B$758,R$47)+'СЕТ СН'!$G$11+СВЦЭМ!$D$10+'СЕТ СН'!$G$5-'СЕТ СН'!$G$21</f>
        <v>4787.3508468999999</v>
      </c>
      <c r="S56" s="36">
        <f>SUMIFS(СВЦЭМ!$D$39:$D$758,СВЦЭМ!$A$39:$A$758,$A56,СВЦЭМ!$B$39:$B$758,S$47)+'СЕТ СН'!$G$11+СВЦЭМ!$D$10+'СЕТ СН'!$G$5-'СЕТ СН'!$G$21</f>
        <v>4783.8653586199998</v>
      </c>
      <c r="T56" s="36">
        <f>SUMIFS(СВЦЭМ!$D$39:$D$758,СВЦЭМ!$A$39:$A$758,$A56,СВЦЭМ!$B$39:$B$758,T$47)+'СЕТ СН'!$G$11+СВЦЭМ!$D$10+'СЕТ СН'!$G$5-'СЕТ СН'!$G$21</f>
        <v>4729.91565154</v>
      </c>
      <c r="U56" s="36">
        <f>SUMIFS(СВЦЭМ!$D$39:$D$758,СВЦЭМ!$A$39:$A$758,$A56,СВЦЭМ!$B$39:$B$758,U$47)+'СЕТ СН'!$G$11+СВЦЭМ!$D$10+'СЕТ СН'!$G$5-'СЕТ СН'!$G$21</f>
        <v>4730.9635129500002</v>
      </c>
      <c r="V56" s="36">
        <f>SUMIFS(СВЦЭМ!$D$39:$D$758,СВЦЭМ!$A$39:$A$758,$A56,СВЦЭМ!$B$39:$B$758,V$47)+'СЕТ СН'!$G$11+СВЦЭМ!$D$10+'СЕТ СН'!$G$5-'СЕТ СН'!$G$21</f>
        <v>4749.6037960200001</v>
      </c>
      <c r="W56" s="36">
        <f>SUMIFS(СВЦЭМ!$D$39:$D$758,СВЦЭМ!$A$39:$A$758,$A56,СВЦЭМ!$B$39:$B$758,W$47)+'СЕТ СН'!$G$11+СВЦЭМ!$D$10+'СЕТ СН'!$G$5-'СЕТ СН'!$G$21</f>
        <v>4762.3924262800001</v>
      </c>
      <c r="X56" s="36">
        <f>SUMIFS(СВЦЭМ!$D$39:$D$758,СВЦЭМ!$A$39:$A$758,$A56,СВЦЭМ!$B$39:$B$758,X$47)+'СЕТ СН'!$G$11+СВЦЭМ!$D$10+'СЕТ СН'!$G$5-'СЕТ СН'!$G$21</f>
        <v>4854.9264041200004</v>
      </c>
      <c r="Y56" s="36">
        <f>SUMIFS(СВЦЭМ!$D$39:$D$758,СВЦЭМ!$A$39:$A$758,$A56,СВЦЭМ!$B$39:$B$758,Y$47)+'СЕТ СН'!$G$11+СВЦЭМ!$D$10+'СЕТ СН'!$G$5-'СЕТ СН'!$G$21</f>
        <v>4896.0571677299995</v>
      </c>
    </row>
    <row r="57" spans="1:25" ht="15.75" x14ac:dyDescent="0.2">
      <c r="A57" s="35">
        <f t="shared" si="1"/>
        <v>45606</v>
      </c>
      <c r="B57" s="36">
        <f>SUMIFS(СВЦЭМ!$D$39:$D$758,СВЦЭМ!$A$39:$A$758,$A57,СВЦЭМ!$B$39:$B$758,B$47)+'СЕТ СН'!$G$11+СВЦЭМ!$D$10+'СЕТ СН'!$G$5-'СЕТ СН'!$G$21</f>
        <v>4802.76068252</v>
      </c>
      <c r="C57" s="36">
        <f>SUMIFS(СВЦЭМ!$D$39:$D$758,СВЦЭМ!$A$39:$A$758,$A57,СВЦЭМ!$B$39:$B$758,C$47)+'СЕТ СН'!$G$11+СВЦЭМ!$D$10+'СЕТ СН'!$G$5-'СЕТ СН'!$G$21</f>
        <v>4841.9649911699998</v>
      </c>
      <c r="D57" s="36">
        <f>SUMIFS(СВЦЭМ!$D$39:$D$758,СВЦЭМ!$A$39:$A$758,$A57,СВЦЭМ!$B$39:$B$758,D$47)+'СЕТ СН'!$G$11+СВЦЭМ!$D$10+'СЕТ СН'!$G$5-'СЕТ СН'!$G$21</f>
        <v>4863.9861157799996</v>
      </c>
      <c r="E57" s="36">
        <f>SUMIFS(СВЦЭМ!$D$39:$D$758,СВЦЭМ!$A$39:$A$758,$A57,СВЦЭМ!$B$39:$B$758,E$47)+'СЕТ СН'!$G$11+СВЦЭМ!$D$10+'СЕТ СН'!$G$5-'СЕТ СН'!$G$21</f>
        <v>4858.0251563100001</v>
      </c>
      <c r="F57" s="36">
        <f>SUMIFS(СВЦЭМ!$D$39:$D$758,СВЦЭМ!$A$39:$A$758,$A57,СВЦЭМ!$B$39:$B$758,F$47)+'СЕТ СН'!$G$11+СВЦЭМ!$D$10+'СЕТ СН'!$G$5-'СЕТ СН'!$G$21</f>
        <v>4838.3108723200003</v>
      </c>
      <c r="G57" s="36">
        <f>SUMIFS(СВЦЭМ!$D$39:$D$758,СВЦЭМ!$A$39:$A$758,$A57,СВЦЭМ!$B$39:$B$758,G$47)+'СЕТ СН'!$G$11+СВЦЭМ!$D$10+'СЕТ СН'!$G$5-'СЕТ СН'!$G$21</f>
        <v>4821.7593030899998</v>
      </c>
      <c r="H57" s="36">
        <f>SUMIFS(СВЦЭМ!$D$39:$D$758,СВЦЭМ!$A$39:$A$758,$A57,СВЦЭМ!$B$39:$B$758,H$47)+'СЕТ СН'!$G$11+СВЦЭМ!$D$10+'СЕТ СН'!$G$5-'СЕТ СН'!$G$21</f>
        <v>4862.2417215599999</v>
      </c>
      <c r="I57" s="36">
        <f>SUMIFS(СВЦЭМ!$D$39:$D$758,СВЦЭМ!$A$39:$A$758,$A57,СВЦЭМ!$B$39:$B$758,I$47)+'СЕТ СН'!$G$11+СВЦЭМ!$D$10+'СЕТ СН'!$G$5-'СЕТ СН'!$G$21</f>
        <v>4874.8902314500001</v>
      </c>
      <c r="J57" s="36">
        <f>SUMIFS(СВЦЭМ!$D$39:$D$758,СВЦЭМ!$A$39:$A$758,$A57,СВЦЭМ!$B$39:$B$758,J$47)+'СЕТ СН'!$G$11+СВЦЭМ!$D$10+'СЕТ СН'!$G$5-'СЕТ СН'!$G$21</f>
        <v>4812.5726761799997</v>
      </c>
      <c r="K57" s="36">
        <f>SUMIFS(СВЦЭМ!$D$39:$D$758,СВЦЭМ!$A$39:$A$758,$A57,СВЦЭМ!$B$39:$B$758,K$47)+'СЕТ СН'!$G$11+СВЦЭМ!$D$10+'СЕТ СН'!$G$5-'СЕТ СН'!$G$21</f>
        <v>4729.4944530900002</v>
      </c>
      <c r="L57" s="36">
        <f>SUMIFS(СВЦЭМ!$D$39:$D$758,СВЦЭМ!$A$39:$A$758,$A57,СВЦЭМ!$B$39:$B$758,L$47)+'СЕТ СН'!$G$11+СВЦЭМ!$D$10+'СЕТ СН'!$G$5-'СЕТ СН'!$G$21</f>
        <v>4693.0545433299994</v>
      </c>
      <c r="M57" s="36">
        <f>SUMIFS(СВЦЭМ!$D$39:$D$758,СВЦЭМ!$A$39:$A$758,$A57,СВЦЭМ!$B$39:$B$758,M$47)+'СЕТ СН'!$G$11+СВЦЭМ!$D$10+'СЕТ СН'!$G$5-'СЕТ СН'!$G$21</f>
        <v>4696.1222644600002</v>
      </c>
      <c r="N57" s="36">
        <f>SUMIFS(СВЦЭМ!$D$39:$D$758,СВЦЭМ!$A$39:$A$758,$A57,СВЦЭМ!$B$39:$B$758,N$47)+'СЕТ СН'!$G$11+СВЦЭМ!$D$10+'СЕТ СН'!$G$5-'СЕТ СН'!$G$21</f>
        <v>4712.2592565100003</v>
      </c>
      <c r="O57" s="36">
        <f>SUMIFS(СВЦЭМ!$D$39:$D$758,СВЦЭМ!$A$39:$A$758,$A57,СВЦЭМ!$B$39:$B$758,O$47)+'СЕТ СН'!$G$11+СВЦЭМ!$D$10+'СЕТ СН'!$G$5-'СЕТ СН'!$G$21</f>
        <v>4722.2923504700002</v>
      </c>
      <c r="P57" s="36">
        <f>SUMIFS(СВЦЭМ!$D$39:$D$758,СВЦЭМ!$A$39:$A$758,$A57,СВЦЭМ!$B$39:$B$758,P$47)+'СЕТ СН'!$G$11+СВЦЭМ!$D$10+'СЕТ СН'!$G$5-'СЕТ СН'!$G$21</f>
        <v>4729.3299552199996</v>
      </c>
      <c r="Q57" s="36">
        <f>SUMIFS(СВЦЭМ!$D$39:$D$758,СВЦЭМ!$A$39:$A$758,$A57,СВЦЭМ!$B$39:$B$758,Q$47)+'СЕТ СН'!$G$11+СВЦЭМ!$D$10+'СЕТ СН'!$G$5-'СЕТ СН'!$G$21</f>
        <v>4732.1219433599999</v>
      </c>
      <c r="R57" s="36">
        <f>SUMIFS(СВЦЭМ!$D$39:$D$758,СВЦЭМ!$A$39:$A$758,$A57,СВЦЭМ!$B$39:$B$758,R$47)+'СЕТ СН'!$G$11+СВЦЭМ!$D$10+'СЕТ СН'!$G$5-'СЕТ СН'!$G$21</f>
        <v>4724.5077608699994</v>
      </c>
      <c r="S57" s="36">
        <f>SUMIFS(СВЦЭМ!$D$39:$D$758,СВЦЭМ!$A$39:$A$758,$A57,СВЦЭМ!$B$39:$B$758,S$47)+'СЕТ СН'!$G$11+СВЦЭМ!$D$10+'СЕТ СН'!$G$5-'СЕТ СН'!$G$21</f>
        <v>4706.6666168299998</v>
      </c>
      <c r="T57" s="36">
        <f>SUMIFS(СВЦЭМ!$D$39:$D$758,СВЦЭМ!$A$39:$A$758,$A57,СВЦЭМ!$B$39:$B$758,T$47)+'СЕТ СН'!$G$11+СВЦЭМ!$D$10+'СЕТ СН'!$G$5-'СЕТ СН'!$G$21</f>
        <v>4664.4437240299994</v>
      </c>
      <c r="U57" s="36">
        <f>SUMIFS(СВЦЭМ!$D$39:$D$758,СВЦЭМ!$A$39:$A$758,$A57,СВЦЭМ!$B$39:$B$758,U$47)+'СЕТ СН'!$G$11+СВЦЭМ!$D$10+'СЕТ СН'!$G$5-'СЕТ СН'!$G$21</f>
        <v>4674.9466459599998</v>
      </c>
      <c r="V57" s="36">
        <f>SUMIFS(СВЦЭМ!$D$39:$D$758,СВЦЭМ!$A$39:$A$758,$A57,СВЦЭМ!$B$39:$B$758,V$47)+'СЕТ СН'!$G$11+СВЦЭМ!$D$10+'СЕТ СН'!$G$5-'СЕТ СН'!$G$21</f>
        <v>4684.6778037000004</v>
      </c>
      <c r="W57" s="36">
        <f>SUMIFS(СВЦЭМ!$D$39:$D$758,СВЦЭМ!$A$39:$A$758,$A57,СВЦЭМ!$B$39:$B$758,W$47)+'СЕТ СН'!$G$11+СВЦЭМ!$D$10+'СЕТ СН'!$G$5-'СЕТ СН'!$G$21</f>
        <v>4696.8151590099997</v>
      </c>
      <c r="X57" s="36">
        <f>SUMIFS(СВЦЭМ!$D$39:$D$758,СВЦЭМ!$A$39:$A$758,$A57,СВЦЭМ!$B$39:$B$758,X$47)+'СЕТ СН'!$G$11+СВЦЭМ!$D$10+'СЕТ СН'!$G$5-'СЕТ СН'!$G$21</f>
        <v>4735.3993319599995</v>
      </c>
      <c r="Y57" s="36">
        <f>SUMIFS(СВЦЭМ!$D$39:$D$758,СВЦЭМ!$A$39:$A$758,$A57,СВЦЭМ!$B$39:$B$758,Y$47)+'СЕТ СН'!$G$11+СВЦЭМ!$D$10+'СЕТ СН'!$G$5-'СЕТ СН'!$G$21</f>
        <v>4755.1411399099998</v>
      </c>
    </row>
    <row r="58" spans="1:25" ht="15.75" x14ac:dyDescent="0.2">
      <c r="A58" s="35">
        <f t="shared" si="1"/>
        <v>45607</v>
      </c>
      <c r="B58" s="36">
        <f>SUMIFS(СВЦЭМ!$D$39:$D$758,СВЦЭМ!$A$39:$A$758,$A58,СВЦЭМ!$B$39:$B$758,B$47)+'СЕТ СН'!$G$11+СВЦЭМ!$D$10+'СЕТ СН'!$G$5-'СЕТ СН'!$G$21</f>
        <v>4836.7063760399997</v>
      </c>
      <c r="C58" s="36">
        <f>SUMIFS(СВЦЭМ!$D$39:$D$758,СВЦЭМ!$A$39:$A$758,$A58,СВЦЭМ!$B$39:$B$758,C$47)+'СЕТ СН'!$G$11+СВЦЭМ!$D$10+'СЕТ СН'!$G$5-'СЕТ СН'!$G$21</f>
        <v>4885.5494229899996</v>
      </c>
      <c r="D58" s="36">
        <f>SUMIFS(СВЦЭМ!$D$39:$D$758,СВЦЭМ!$A$39:$A$758,$A58,СВЦЭМ!$B$39:$B$758,D$47)+'СЕТ СН'!$G$11+СВЦЭМ!$D$10+'СЕТ СН'!$G$5-'СЕТ СН'!$G$21</f>
        <v>4908.8481395500003</v>
      </c>
      <c r="E58" s="36">
        <f>SUMIFS(СВЦЭМ!$D$39:$D$758,СВЦЭМ!$A$39:$A$758,$A58,СВЦЭМ!$B$39:$B$758,E$47)+'СЕТ СН'!$G$11+СВЦЭМ!$D$10+'СЕТ СН'!$G$5-'СЕТ СН'!$G$21</f>
        <v>4910.4600052099995</v>
      </c>
      <c r="F58" s="36">
        <f>SUMIFS(СВЦЭМ!$D$39:$D$758,СВЦЭМ!$A$39:$A$758,$A58,СВЦЭМ!$B$39:$B$758,F$47)+'СЕТ СН'!$G$11+СВЦЭМ!$D$10+'СЕТ СН'!$G$5-'СЕТ СН'!$G$21</f>
        <v>4899.0279180099997</v>
      </c>
      <c r="G58" s="36">
        <f>SUMIFS(СВЦЭМ!$D$39:$D$758,СВЦЭМ!$A$39:$A$758,$A58,СВЦЭМ!$B$39:$B$758,G$47)+'СЕТ СН'!$G$11+СВЦЭМ!$D$10+'СЕТ СН'!$G$5-'СЕТ СН'!$G$21</f>
        <v>4872.5078460000004</v>
      </c>
      <c r="H58" s="36">
        <f>SUMIFS(СВЦЭМ!$D$39:$D$758,СВЦЭМ!$A$39:$A$758,$A58,СВЦЭМ!$B$39:$B$758,H$47)+'СЕТ СН'!$G$11+СВЦЭМ!$D$10+'СЕТ СН'!$G$5-'СЕТ СН'!$G$21</f>
        <v>4820.5862250499995</v>
      </c>
      <c r="I58" s="36">
        <f>SUMIFS(СВЦЭМ!$D$39:$D$758,СВЦЭМ!$A$39:$A$758,$A58,СВЦЭМ!$B$39:$B$758,I$47)+'СЕТ СН'!$G$11+СВЦЭМ!$D$10+'СЕТ СН'!$G$5-'СЕТ СН'!$G$21</f>
        <v>4747.7204579700001</v>
      </c>
      <c r="J58" s="36">
        <f>SUMIFS(СВЦЭМ!$D$39:$D$758,СВЦЭМ!$A$39:$A$758,$A58,СВЦЭМ!$B$39:$B$758,J$47)+'СЕТ СН'!$G$11+СВЦЭМ!$D$10+'СЕТ СН'!$G$5-'СЕТ СН'!$G$21</f>
        <v>4719.7582356799994</v>
      </c>
      <c r="K58" s="36">
        <f>SUMIFS(СВЦЭМ!$D$39:$D$758,СВЦЭМ!$A$39:$A$758,$A58,СВЦЭМ!$B$39:$B$758,K$47)+'СЕТ СН'!$G$11+СВЦЭМ!$D$10+'СЕТ СН'!$G$5-'СЕТ СН'!$G$21</f>
        <v>4652.3413712299998</v>
      </c>
      <c r="L58" s="36">
        <f>SUMIFS(СВЦЭМ!$D$39:$D$758,СВЦЭМ!$A$39:$A$758,$A58,СВЦЭМ!$B$39:$B$758,L$47)+'СЕТ СН'!$G$11+СВЦЭМ!$D$10+'СЕТ СН'!$G$5-'СЕТ СН'!$G$21</f>
        <v>4622.1222086899998</v>
      </c>
      <c r="M58" s="36">
        <f>SUMIFS(СВЦЭМ!$D$39:$D$758,СВЦЭМ!$A$39:$A$758,$A58,СВЦЭМ!$B$39:$B$758,M$47)+'СЕТ СН'!$G$11+СВЦЭМ!$D$10+'СЕТ СН'!$G$5-'СЕТ СН'!$G$21</f>
        <v>4646.8254847899998</v>
      </c>
      <c r="N58" s="36">
        <f>SUMIFS(СВЦЭМ!$D$39:$D$758,СВЦЭМ!$A$39:$A$758,$A58,СВЦЭМ!$B$39:$B$758,N$47)+'СЕТ СН'!$G$11+СВЦЭМ!$D$10+'СЕТ СН'!$G$5-'СЕТ СН'!$G$21</f>
        <v>4676.1159525100002</v>
      </c>
      <c r="O58" s="36">
        <f>SUMIFS(СВЦЭМ!$D$39:$D$758,СВЦЭМ!$A$39:$A$758,$A58,СВЦЭМ!$B$39:$B$758,O$47)+'СЕТ СН'!$G$11+СВЦЭМ!$D$10+'СЕТ СН'!$G$5-'СЕТ СН'!$G$21</f>
        <v>4672.3828552599998</v>
      </c>
      <c r="P58" s="36">
        <f>SUMIFS(СВЦЭМ!$D$39:$D$758,СВЦЭМ!$A$39:$A$758,$A58,СВЦЭМ!$B$39:$B$758,P$47)+'СЕТ СН'!$G$11+СВЦЭМ!$D$10+'СЕТ СН'!$G$5-'СЕТ СН'!$G$21</f>
        <v>4691.3175603599993</v>
      </c>
      <c r="Q58" s="36">
        <f>SUMIFS(СВЦЭМ!$D$39:$D$758,СВЦЭМ!$A$39:$A$758,$A58,СВЦЭМ!$B$39:$B$758,Q$47)+'СЕТ СН'!$G$11+СВЦЭМ!$D$10+'СЕТ СН'!$G$5-'СЕТ СН'!$G$21</f>
        <v>4688.7001346899997</v>
      </c>
      <c r="R58" s="36">
        <f>SUMIFS(СВЦЭМ!$D$39:$D$758,СВЦЭМ!$A$39:$A$758,$A58,СВЦЭМ!$B$39:$B$758,R$47)+'СЕТ СН'!$G$11+СВЦЭМ!$D$10+'СЕТ СН'!$G$5-'СЕТ СН'!$G$21</f>
        <v>4690.3545480399998</v>
      </c>
      <c r="S58" s="36">
        <f>SUMIFS(СВЦЭМ!$D$39:$D$758,СВЦЭМ!$A$39:$A$758,$A58,СВЦЭМ!$B$39:$B$758,S$47)+'СЕТ СН'!$G$11+СВЦЭМ!$D$10+'СЕТ СН'!$G$5-'СЕТ СН'!$G$21</f>
        <v>4644.6554988299995</v>
      </c>
      <c r="T58" s="36">
        <f>SUMIFS(СВЦЭМ!$D$39:$D$758,СВЦЭМ!$A$39:$A$758,$A58,СВЦЭМ!$B$39:$B$758,T$47)+'СЕТ СН'!$G$11+СВЦЭМ!$D$10+'СЕТ СН'!$G$5-'СЕТ СН'!$G$21</f>
        <v>4610.6068215599998</v>
      </c>
      <c r="U58" s="36">
        <f>SUMIFS(СВЦЭМ!$D$39:$D$758,СВЦЭМ!$A$39:$A$758,$A58,СВЦЭМ!$B$39:$B$758,U$47)+'СЕТ СН'!$G$11+СВЦЭМ!$D$10+'СЕТ СН'!$G$5-'СЕТ СН'!$G$21</f>
        <v>4643.2848123699996</v>
      </c>
      <c r="V58" s="36">
        <f>SUMIFS(СВЦЭМ!$D$39:$D$758,СВЦЭМ!$A$39:$A$758,$A58,СВЦЭМ!$B$39:$B$758,V$47)+'СЕТ СН'!$G$11+СВЦЭМ!$D$10+'СЕТ СН'!$G$5-'СЕТ СН'!$G$21</f>
        <v>4687.3303637999998</v>
      </c>
      <c r="W58" s="36">
        <f>SUMIFS(СВЦЭМ!$D$39:$D$758,СВЦЭМ!$A$39:$A$758,$A58,СВЦЭМ!$B$39:$B$758,W$47)+'СЕТ СН'!$G$11+СВЦЭМ!$D$10+'СЕТ СН'!$G$5-'СЕТ СН'!$G$21</f>
        <v>4710.5186706699997</v>
      </c>
      <c r="X58" s="36">
        <f>SUMIFS(СВЦЭМ!$D$39:$D$758,СВЦЭМ!$A$39:$A$758,$A58,СВЦЭМ!$B$39:$B$758,X$47)+'СЕТ СН'!$G$11+СВЦЭМ!$D$10+'СЕТ СН'!$G$5-'СЕТ СН'!$G$21</f>
        <v>4724.7992005300002</v>
      </c>
      <c r="Y58" s="36">
        <f>SUMIFS(СВЦЭМ!$D$39:$D$758,СВЦЭМ!$A$39:$A$758,$A58,СВЦЭМ!$B$39:$B$758,Y$47)+'СЕТ СН'!$G$11+СВЦЭМ!$D$10+'СЕТ СН'!$G$5-'СЕТ СН'!$G$21</f>
        <v>4753.7268860499998</v>
      </c>
    </row>
    <row r="59" spans="1:25" ht="15.75" x14ac:dyDescent="0.2">
      <c r="A59" s="35">
        <f t="shared" si="1"/>
        <v>45608</v>
      </c>
      <c r="B59" s="36">
        <f>SUMIFS(СВЦЭМ!$D$39:$D$758,СВЦЭМ!$A$39:$A$758,$A59,СВЦЭМ!$B$39:$B$758,B$47)+'СЕТ СН'!$G$11+СВЦЭМ!$D$10+'СЕТ СН'!$G$5-'СЕТ СН'!$G$21</f>
        <v>4786.14186625</v>
      </c>
      <c r="C59" s="36">
        <f>SUMIFS(СВЦЭМ!$D$39:$D$758,СВЦЭМ!$A$39:$A$758,$A59,СВЦЭМ!$B$39:$B$758,C$47)+'СЕТ СН'!$G$11+СВЦЭМ!$D$10+'СЕТ СН'!$G$5-'СЕТ СН'!$G$21</f>
        <v>4815.8691748000001</v>
      </c>
      <c r="D59" s="36">
        <f>SUMIFS(СВЦЭМ!$D$39:$D$758,СВЦЭМ!$A$39:$A$758,$A59,СВЦЭМ!$B$39:$B$758,D$47)+'СЕТ СН'!$G$11+СВЦЭМ!$D$10+'СЕТ СН'!$G$5-'СЕТ СН'!$G$21</f>
        <v>4845.2432675</v>
      </c>
      <c r="E59" s="36">
        <f>SUMIFS(СВЦЭМ!$D$39:$D$758,СВЦЭМ!$A$39:$A$758,$A59,СВЦЭМ!$B$39:$B$758,E$47)+'СЕТ СН'!$G$11+СВЦЭМ!$D$10+'СЕТ СН'!$G$5-'СЕТ СН'!$G$21</f>
        <v>4858.6070881599999</v>
      </c>
      <c r="F59" s="36">
        <f>SUMIFS(СВЦЭМ!$D$39:$D$758,СВЦЭМ!$A$39:$A$758,$A59,СВЦЭМ!$B$39:$B$758,F$47)+'СЕТ СН'!$G$11+СВЦЭМ!$D$10+'СЕТ СН'!$G$5-'СЕТ СН'!$G$21</f>
        <v>4854.1974287900002</v>
      </c>
      <c r="G59" s="36">
        <f>SUMIFS(СВЦЭМ!$D$39:$D$758,СВЦЭМ!$A$39:$A$758,$A59,СВЦЭМ!$B$39:$B$758,G$47)+'СЕТ СН'!$G$11+СВЦЭМ!$D$10+'СЕТ СН'!$G$5-'СЕТ СН'!$G$21</f>
        <v>4828.7788025299997</v>
      </c>
      <c r="H59" s="36">
        <f>SUMIFS(СВЦЭМ!$D$39:$D$758,СВЦЭМ!$A$39:$A$758,$A59,СВЦЭМ!$B$39:$B$758,H$47)+'СЕТ СН'!$G$11+СВЦЭМ!$D$10+'СЕТ СН'!$G$5-'СЕТ СН'!$G$21</f>
        <v>4826.7530270999996</v>
      </c>
      <c r="I59" s="36">
        <f>SUMIFS(СВЦЭМ!$D$39:$D$758,СВЦЭМ!$A$39:$A$758,$A59,СВЦЭМ!$B$39:$B$758,I$47)+'СЕТ СН'!$G$11+СВЦЭМ!$D$10+'СЕТ СН'!$G$5-'СЕТ СН'!$G$21</f>
        <v>4754.7089159500001</v>
      </c>
      <c r="J59" s="36">
        <f>SUMIFS(СВЦЭМ!$D$39:$D$758,СВЦЭМ!$A$39:$A$758,$A59,СВЦЭМ!$B$39:$B$758,J$47)+'СЕТ СН'!$G$11+СВЦЭМ!$D$10+'СЕТ СН'!$G$5-'СЕТ СН'!$G$21</f>
        <v>4714.5927481299996</v>
      </c>
      <c r="K59" s="36">
        <f>SUMIFS(СВЦЭМ!$D$39:$D$758,СВЦЭМ!$A$39:$A$758,$A59,СВЦЭМ!$B$39:$B$758,K$47)+'СЕТ СН'!$G$11+СВЦЭМ!$D$10+'СЕТ СН'!$G$5-'СЕТ СН'!$G$21</f>
        <v>4694.3019208799997</v>
      </c>
      <c r="L59" s="36">
        <f>SUMIFS(СВЦЭМ!$D$39:$D$758,СВЦЭМ!$A$39:$A$758,$A59,СВЦЭМ!$B$39:$B$758,L$47)+'СЕТ СН'!$G$11+СВЦЭМ!$D$10+'СЕТ СН'!$G$5-'СЕТ СН'!$G$21</f>
        <v>4687.9515680999993</v>
      </c>
      <c r="M59" s="36">
        <f>SUMIFS(СВЦЭМ!$D$39:$D$758,СВЦЭМ!$A$39:$A$758,$A59,СВЦЭМ!$B$39:$B$758,M$47)+'СЕТ СН'!$G$11+СВЦЭМ!$D$10+'СЕТ СН'!$G$5-'СЕТ СН'!$G$21</f>
        <v>4709.3571686400001</v>
      </c>
      <c r="N59" s="36">
        <f>SUMIFS(СВЦЭМ!$D$39:$D$758,СВЦЭМ!$A$39:$A$758,$A59,СВЦЭМ!$B$39:$B$758,N$47)+'СЕТ СН'!$G$11+СВЦЭМ!$D$10+'СЕТ СН'!$G$5-'СЕТ СН'!$G$21</f>
        <v>4704.4798226900002</v>
      </c>
      <c r="O59" s="36">
        <f>SUMIFS(СВЦЭМ!$D$39:$D$758,СВЦЭМ!$A$39:$A$758,$A59,СВЦЭМ!$B$39:$B$758,O$47)+'СЕТ СН'!$G$11+СВЦЭМ!$D$10+'СЕТ СН'!$G$5-'СЕТ СН'!$G$21</f>
        <v>4692.0217089899998</v>
      </c>
      <c r="P59" s="36">
        <f>SUMIFS(СВЦЭМ!$D$39:$D$758,СВЦЭМ!$A$39:$A$758,$A59,СВЦЭМ!$B$39:$B$758,P$47)+'СЕТ СН'!$G$11+СВЦЭМ!$D$10+'СЕТ СН'!$G$5-'СЕТ СН'!$G$21</f>
        <v>4718.1749257199999</v>
      </c>
      <c r="Q59" s="36">
        <f>SUMIFS(СВЦЭМ!$D$39:$D$758,СВЦЭМ!$A$39:$A$758,$A59,СВЦЭМ!$B$39:$B$758,Q$47)+'СЕТ СН'!$G$11+СВЦЭМ!$D$10+'СЕТ СН'!$G$5-'СЕТ СН'!$G$21</f>
        <v>4742.4223290199998</v>
      </c>
      <c r="R59" s="36">
        <f>SUMIFS(СВЦЭМ!$D$39:$D$758,СВЦЭМ!$A$39:$A$758,$A59,СВЦЭМ!$B$39:$B$758,R$47)+'СЕТ СН'!$G$11+СВЦЭМ!$D$10+'СЕТ СН'!$G$5-'СЕТ СН'!$G$21</f>
        <v>4732.5061347000001</v>
      </c>
      <c r="S59" s="36">
        <f>SUMIFS(СВЦЭМ!$D$39:$D$758,СВЦЭМ!$A$39:$A$758,$A59,СВЦЭМ!$B$39:$B$758,S$47)+'СЕТ СН'!$G$11+СВЦЭМ!$D$10+'СЕТ СН'!$G$5-'СЕТ СН'!$G$21</f>
        <v>4717.1474347799995</v>
      </c>
      <c r="T59" s="36">
        <f>SUMIFS(СВЦЭМ!$D$39:$D$758,СВЦЭМ!$A$39:$A$758,$A59,СВЦЭМ!$B$39:$B$758,T$47)+'СЕТ СН'!$G$11+СВЦЭМ!$D$10+'СЕТ СН'!$G$5-'СЕТ СН'!$G$21</f>
        <v>4641.25765297</v>
      </c>
      <c r="U59" s="36">
        <f>SUMIFS(СВЦЭМ!$D$39:$D$758,СВЦЭМ!$A$39:$A$758,$A59,СВЦЭМ!$B$39:$B$758,U$47)+'СЕТ СН'!$G$11+СВЦЭМ!$D$10+'СЕТ СН'!$G$5-'СЕТ СН'!$G$21</f>
        <v>4663.2481959899997</v>
      </c>
      <c r="V59" s="36">
        <f>SUMIFS(СВЦЭМ!$D$39:$D$758,СВЦЭМ!$A$39:$A$758,$A59,СВЦЭМ!$B$39:$B$758,V$47)+'СЕТ СН'!$G$11+СВЦЭМ!$D$10+'СЕТ СН'!$G$5-'СЕТ СН'!$G$21</f>
        <v>4694.3558875399995</v>
      </c>
      <c r="W59" s="36">
        <f>SUMIFS(СВЦЭМ!$D$39:$D$758,СВЦЭМ!$A$39:$A$758,$A59,СВЦЭМ!$B$39:$B$758,W$47)+'СЕТ СН'!$G$11+СВЦЭМ!$D$10+'СЕТ СН'!$G$5-'СЕТ СН'!$G$21</f>
        <v>4724.1496054399995</v>
      </c>
      <c r="X59" s="36">
        <f>SUMIFS(СВЦЭМ!$D$39:$D$758,СВЦЭМ!$A$39:$A$758,$A59,СВЦЭМ!$B$39:$B$758,X$47)+'СЕТ СН'!$G$11+СВЦЭМ!$D$10+'СЕТ СН'!$G$5-'СЕТ СН'!$G$21</f>
        <v>4730.4705288599998</v>
      </c>
      <c r="Y59" s="36">
        <f>SUMIFS(СВЦЭМ!$D$39:$D$758,СВЦЭМ!$A$39:$A$758,$A59,СВЦЭМ!$B$39:$B$758,Y$47)+'СЕТ СН'!$G$11+СВЦЭМ!$D$10+'СЕТ СН'!$G$5-'СЕТ СН'!$G$21</f>
        <v>4764.0502297399998</v>
      </c>
    </row>
    <row r="60" spans="1:25" ht="15.75" x14ac:dyDescent="0.2">
      <c r="A60" s="35">
        <f t="shared" si="1"/>
        <v>45609</v>
      </c>
      <c r="B60" s="36">
        <f>SUMIFS(СВЦЭМ!$D$39:$D$758,СВЦЭМ!$A$39:$A$758,$A60,СВЦЭМ!$B$39:$B$758,B$47)+'СЕТ СН'!$G$11+СВЦЭМ!$D$10+'СЕТ СН'!$G$5-'СЕТ СН'!$G$21</f>
        <v>4880.0787971499994</v>
      </c>
      <c r="C60" s="36">
        <f>SUMIFS(СВЦЭМ!$D$39:$D$758,СВЦЭМ!$A$39:$A$758,$A60,СВЦЭМ!$B$39:$B$758,C$47)+'СЕТ СН'!$G$11+СВЦЭМ!$D$10+'СЕТ СН'!$G$5-'СЕТ СН'!$G$21</f>
        <v>4918.2965244400002</v>
      </c>
      <c r="D60" s="36">
        <f>SUMIFS(СВЦЭМ!$D$39:$D$758,СВЦЭМ!$A$39:$A$758,$A60,СВЦЭМ!$B$39:$B$758,D$47)+'СЕТ СН'!$G$11+СВЦЭМ!$D$10+'СЕТ СН'!$G$5-'СЕТ СН'!$G$21</f>
        <v>4951.1983197099999</v>
      </c>
      <c r="E60" s="36">
        <f>SUMIFS(СВЦЭМ!$D$39:$D$758,СВЦЭМ!$A$39:$A$758,$A60,СВЦЭМ!$B$39:$B$758,E$47)+'СЕТ СН'!$G$11+СВЦЭМ!$D$10+'СЕТ СН'!$G$5-'СЕТ СН'!$G$21</f>
        <v>4972.0544750299996</v>
      </c>
      <c r="F60" s="36">
        <f>SUMIFS(СВЦЭМ!$D$39:$D$758,СВЦЭМ!$A$39:$A$758,$A60,СВЦЭМ!$B$39:$B$758,F$47)+'СЕТ СН'!$G$11+СВЦЭМ!$D$10+'СЕТ СН'!$G$5-'СЕТ СН'!$G$21</f>
        <v>4971.6751698400003</v>
      </c>
      <c r="G60" s="36">
        <f>SUMIFS(СВЦЭМ!$D$39:$D$758,СВЦЭМ!$A$39:$A$758,$A60,СВЦЭМ!$B$39:$B$758,G$47)+'СЕТ СН'!$G$11+СВЦЭМ!$D$10+'СЕТ СН'!$G$5-'СЕТ СН'!$G$21</f>
        <v>4936.86865605</v>
      </c>
      <c r="H60" s="36">
        <f>SUMIFS(СВЦЭМ!$D$39:$D$758,СВЦЭМ!$A$39:$A$758,$A60,СВЦЭМ!$B$39:$B$758,H$47)+'СЕТ СН'!$G$11+СВЦЭМ!$D$10+'СЕТ СН'!$G$5-'СЕТ СН'!$G$21</f>
        <v>4876.7498043100004</v>
      </c>
      <c r="I60" s="36">
        <f>SUMIFS(СВЦЭМ!$D$39:$D$758,СВЦЭМ!$A$39:$A$758,$A60,СВЦЭМ!$B$39:$B$758,I$47)+'СЕТ СН'!$G$11+СВЦЭМ!$D$10+'СЕТ СН'!$G$5-'СЕТ СН'!$G$21</f>
        <v>4796.1301970200002</v>
      </c>
      <c r="J60" s="36">
        <f>SUMIFS(СВЦЭМ!$D$39:$D$758,СВЦЭМ!$A$39:$A$758,$A60,СВЦЭМ!$B$39:$B$758,J$47)+'СЕТ СН'!$G$11+СВЦЭМ!$D$10+'СЕТ СН'!$G$5-'СЕТ СН'!$G$21</f>
        <v>4761.20432041</v>
      </c>
      <c r="K60" s="36">
        <f>SUMIFS(СВЦЭМ!$D$39:$D$758,СВЦЭМ!$A$39:$A$758,$A60,СВЦЭМ!$B$39:$B$758,K$47)+'СЕТ СН'!$G$11+СВЦЭМ!$D$10+'СЕТ СН'!$G$5-'СЕТ СН'!$G$21</f>
        <v>4764.5642098099997</v>
      </c>
      <c r="L60" s="36">
        <f>SUMIFS(СВЦЭМ!$D$39:$D$758,СВЦЭМ!$A$39:$A$758,$A60,СВЦЭМ!$B$39:$B$758,L$47)+'СЕТ СН'!$G$11+СВЦЭМ!$D$10+'СЕТ СН'!$G$5-'СЕТ СН'!$G$21</f>
        <v>4702.4999868799996</v>
      </c>
      <c r="M60" s="36">
        <f>SUMIFS(СВЦЭМ!$D$39:$D$758,СВЦЭМ!$A$39:$A$758,$A60,СВЦЭМ!$B$39:$B$758,M$47)+'СЕТ СН'!$G$11+СВЦЭМ!$D$10+'СЕТ СН'!$G$5-'СЕТ СН'!$G$21</f>
        <v>4745.5172567700001</v>
      </c>
      <c r="N60" s="36">
        <f>SUMIFS(СВЦЭМ!$D$39:$D$758,СВЦЭМ!$A$39:$A$758,$A60,СВЦЭМ!$B$39:$B$758,N$47)+'СЕТ СН'!$G$11+СВЦЭМ!$D$10+'СЕТ СН'!$G$5-'СЕТ СН'!$G$21</f>
        <v>4760.2238523300002</v>
      </c>
      <c r="O60" s="36">
        <f>SUMIFS(СВЦЭМ!$D$39:$D$758,СВЦЭМ!$A$39:$A$758,$A60,СВЦЭМ!$B$39:$B$758,O$47)+'СЕТ СН'!$G$11+СВЦЭМ!$D$10+'СЕТ СН'!$G$5-'СЕТ СН'!$G$21</f>
        <v>4750.49071783</v>
      </c>
      <c r="P60" s="36">
        <f>SUMIFS(СВЦЭМ!$D$39:$D$758,СВЦЭМ!$A$39:$A$758,$A60,СВЦЭМ!$B$39:$B$758,P$47)+'СЕТ СН'!$G$11+СВЦЭМ!$D$10+'СЕТ СН'!$G$5-'СЕТ СН'!$G$21</f>
        <v>4748.0941226499999</v>
      </c>
      <c r="Q60" s="36">
        <f>SUMIFS(СВЦЭМ!$D$39:$D$758,СВЦЭМ!$A$39:$A$758,$A60,СВЦЭМ!$B$39:$B$758,Q$47)+'СЕТ СН'!$G$11+СВЦЭМ!$D$10+'СЕТ СН'!$G$5-'СЕТ СН'!$G$21</f>
        <v>4753.3090565000002</v>
      </c>
      <c r="R60" s="36">
        <f>SUMIFS(СВЦЭМ!$D$39:$D$758,СВЦЭМ!$A$39:$A$758,$A60,СВЦЭМ!$B$39:$B$758,R$47)+'СЕТ СН'!$G$11+СВЦЭМ!$D$10+'СЕТ СН'!$G$5-'СЕТ СН'!$G$21</f>
        <v>4765.2865872900002</v>
      </c>
      <c r="S60" s="36">
        <f>SUMIFS(СВЦЭМ!$D$39:$D$758,СВЦЭМ!$A$39:$A$758,$A60,СВЦЭМ!$B$39:$B$758,S$47)+'СЕТ СН'!$G$11+СВЦЭМ!$D$10+'СЕТ СН'!$G$5-'СЕТ СН'!$G$21</f>
        <v>4763.2096822799995</v>
      </c>
      <c r="T60" s="36">
        <f>SUMIFS(СВЦЭМ!$D$39:$D$758,СВЦЭМ!$A$39:$A$758,$A60,СВЦЭМ!$B$39:$B$758,T$47)+'СЕТ СН'!$G$11+СВЦЭМ!$D$10+'СЕТ СН'!$G$5-'СЕТ СН'!$G$21</f>
        <v>4707.4657309200002</v>
      </c>
      <c r="U60" s="36">
        <f>SUMIFS(СВЦЭМ!$D$39:$D$758,СВЦЭМ!$A$39:$A$758,$A60,СВЦЭМ!$B$39:$B$758,U$47)+'СЕТ СН'!$G$11+СВЦЭМ!$D$10+'СЕТ СН'!$G$5-'СЕТ СН'!$G$21</f>
        <v>4737.65304715</v>
      </c>
      <c r="V60" s="36">
        <f>SUMIFS(СВЦЭМ!$D$39:$D$758,СВЦЭМ!$A$39:$A$758,$A60,СВЦЭМ!$B$39:$B$758,V$47)+'СЕТ СН'!$G$11+СВЦЭМ!$D$10+'СЕТ СН'!$G$5-'СЕТ СН'!$G$21</f>
        <v>4761.5447458099998</v>
      </c>
      <c r="W60" s="36">
        <f>SUMIFS(СВЦЭМ!$D$39:$D$758,СВЦЭМ!$A$39:$A$758,$A60,СВЦЭМ!$B$39:$B$758,W$47)+'СЕТ СН'!$G$11+СВЦЭМ!$D$10+'СЕТ СН'!$G$5-'СЕТ СН'!$G$21</f>
        <v>4771.9873329799993</v>
      </c>
      <c r="X60" s="36">
        <f>SUMIFS(СВЦЭМ!$D$39:$D$758,СВЦЭМ!$A$39:$A$758,$A60,СВЦЭМ!$B$39:$B$758,X$47)+'СЕТ СН'!$G$11+СВЦЭМ!$D$10+'СЕТ СН'!$G$5-'СЕТ СН'!$G$21</f>
        <v>4773.7693418999997</v>
      </c>
      <c r="Y60" s="36">
        <f>SUMIFS(СВЦЭМ!$D$39:$D$758,СВЦЭМ!$A$39:$A$758,$A60,СВЦЭМ!$B$39:$B$758,Y$47)+'СЕТ СН'!$G$11+СВЦЭМ!$D$10+'СЕТ СН'!$G$5-'СЕТ СН'!$G$21</f>
        <v>4827.1048216500003</v>
      </c>
    </row>
    <row r="61" spans="1:25" ht="15.75" x14ac:dyDescent="0.2">
      <c r="A61" s="35">
        <f t="shared" si="1"/>
        <v>45610</v>
      </c>
      <c r="B61" s="36">
        <f>SUMIFS(СВЦЭМ!$D$39:$D$758,СВЦЭМ!$A$39:$A$758,$A61,СВЦЭМ!$B$39:$B$758,B$47)+'СЕТ СН'!$G$11+СВЦЭМ!$D$10+'СЕТ СН'!$G$5-'СЕТ СН'!$G$21</f>
        <v>4808.4324370100003</v>
      </c>
      <c r="C61" s="36">
        <f>SUMIFS(СВЦЭМ!$D$39:$D$758,СВЦЭМ!$A$39:$A$758,$A61,СВЦЭМ!$B$39:$B$758,C$47)+'СЕТ СН'!$G$11+СВЦЭМ!$D$10+'СЕТ СН'!$G$5-'СЕТ СН'!$G$21</f>
        <v>4855.6349399399996</v>
      </c>
      <c r="D61" s="36">
        <f>SUMIFS(СВЦЭМ!$D$39:$D$758,СВЦЭМ!$A$39:$A$758,$A61,СВЦЭМ!$B$39:$B$758,D$47)+'СЕТ СН'!$G$11+СВЦЭМ!$D$10+'СЕТ СН'!$G$5-'СЕТ СН'!$G$21</f>
        <v>4878.0116906200001</v>
      </c>
      <c r="E61" s="36">
        <f>SUMIFS(СВЦЭМ!$D$39:$D$758,СВЦЭМ!$A$39:$A$758,$A61,СВЦЭМ!$B$39:$B$758,E$47)+'СЕТ СН'!$G$11+СВЦЭМ!$D$10+'СЕТ СН'!$G$5-'СЕТ СН'!$G$21</f>
        <v>4897.5854324299999</v>
      </c>
      <c r="F61" s="36">
        <f>SUMIFS(СВЦЭМ!$D$39:$D$758,СВЦЭМ!$A$39:$A$758,$A61,СВЦЭМ!$B$39:$B$758,F$47)+'СЕТ СН'!$G$11+СВЦЭМ!$D$10+'СЕТ СН'!$G$5-'СЕТ СН'!$G$21</f>
        <v>4890.3063831600002</v>
      </c>
      <c r="G61" s="36">
        <f>SUMIFS(СВЦЭМ!$D$39:$D$758,СВЦЭМ!$A$39:$A$758,$A61,СВЦЭМ!$B$39:$B$758,G$47)+'СЕТ СН'!$G$11+СВЦЭМ!$D$10+'СЕТ СН'!$G$5-'СЕТ СН'!$G$21</f>
        <v>4867.0238037299996</v>
      </c>
      <c r="H61" s="36">
        <f>SUMIFS(СВЦЭМ!$D$39:$D$758,СВЦЭМ!$A$39:$A$758,$A61,СВЦЭМ!$B$39:$B$758,H$47)+'СЕТ СН'!$G$11+СВЦЭМ!$D$10+'СЕТ СН'!$G$5-'СЕТ СН'!$G$21</f>
        <v>4833.9928901000003</v>
      </c>
      <c r="I61" s="36">
        <f>SUMIFS(СВЦЭМ!$D$39:$D$758,СВЦЭМ!$A$39:$A$758,$A61,СВЦЭМ!$B$39:$B$758,I$47)+'СЕТ СН'!$G$11+СВЦЭМ!$D$10+'СЕТ СН'!$G$5-'СЕТ СН'!$G$21</f>
        <v>4771.1959488699995</v>
      </c>
      <c r="J61" s="36">
        <f>SUMIFS(СВЦЭМ!$D$39:$D$758,СВЦЭМ!$A$39:$A$758,$A61,СВЦЭМ!$B$39:$B$758,J$47)+'СЕТ СН'!$G$11+СВЦЭМ!$D$10+'СЕТ СН'!$G$5-'СЕТ СН'!$G$21</f>
        <v>4737.2286649600001</v>
      </c>
      <c r="K61" s="36">
        <f>SUMIFS(СВЦЭМ!$D$39:$D$758,СВЦЭМ!$A$39:$A$758,$A61,СВЦЭМ!$B$39:$B$758,K$47)+'СЕТ СН'!$G$11+СВЦЭМ!$D$10+'СЕТ СН'!$G$5-'СЕТ СН'!$G$21</f>
        <v>4725.7382116899998</v>
      </c>
      <c r="L61" s="36">
        <f>SUMIFS(СВЦЭМ!$D$39:$D$758,СВЦЭМ!$A$39:$A$758,$A61,СВЦЭМ!$B$39:$B$758,L$47)+'СЕТ СН'!$G$11+СВЦЭМ!$D$10+'СЕТ СН'!$G$5-'СЕТ СН'!$G$21</f>
        <v>4731.4028846399997</v>
      </c>
      <c r="M61" s="36">
        <f>SUMIFS(СВЦЭМ!$D$39:$D$758,СВЦЭМ!$A$39:$A$758,$A61,СВЦЭМ!$B$39:$B$758,M$47)+'СЕТ СН'!$G$11+СВЦЭМ!$D$10+'СЕТ СН'!$G$5-'СЕТ СН'!$G$21</f>
        <v>4733.3218579099994</v>
      </c>
      <c r="N61" s="36">
        <f>SUMIFS(СВЦЭМ!$D$39:$D$758,СВЦЭМ!$A$39:$A$758,$A61,СВЦЭМ!$B$39:$B$758,N$47)+'СЕТ СН'!$G$11+СВЦЭМ!$D$10+'СЕТ СН'!$G$5-'СЕТ СН'!$G$21</f>
        <v>4777.4003026</v>
      </c>
      <c r="O61" s="36">
        <f>SUMIFS(СВЦЭМ!$D$39:$D$758,СВЦЭМ!$A$39:$A$758,$A61,СВЦЭМ!$B$39:$B$758,O$47)+'СЕТ СН'!$G$11+СВЦЭМ!$D$10+'СЕТ СН'!$G$5-'СЕТ СН'!$G$21</f>
        <v>4767.8797153400001</v>
      </c>
      <c r="P61" s="36">
        <f>SUMIFS(СВЦЭМ!$D$39:$D$758,СВЦЭМ!$A$39:$A$758,$A61,СВЦЭМ!$B$39:$B$758,P$47)+'СЕТ СН'!$G$11+СВЦЭМ!$D$10+'СЕТ СН'!$G$5-'СЕТ СН'!$G$21</f>
        <v>4763.4242460099995</v>
      </c>
      <c r="Q61" s="36">
        <f>SUMIFS(СВЦЭМ!$D$39:$D$758,СВЦЭМ!$A$39:$A$758,$A61,СВЦЭМ!$B$39:$B$758,Q$47)+'СЕТ СН'!$G$11+СВЦЭМ!$D$10+'СЕТ СН'!$G$5-'СЕТ СН'!$G$21</f>
        <v>4776.2898447899997</v>
      </c>
      <c r="R61" s="36">
        <f>SUMIFS(СВЦЭМ!$D$39:$D$758,СВЦЭМ!$A$39:$A$758,$A61,СВЦЭМ!$B$39:$B$758,R$47)+'СЕТ СН'!$G$11+СВЦЭМ!$D$10+'СЕТ СН'!$G$5-'СЕТ СН'!$G$21</f>
        <v>4768.09992057</v>
      </c>
      <c r="S61" s="36">
        <f>SUMIFS(СВЦЭМ!$D$39:$D$758,СВЦЭМ!$A$39:$A$758,$A61,СВЦЭМ!$B$39:$B$758,S$47)+'СЕТ СН'!$G$11+СВЦЭМ!$D$10+'СЕТ СН'!$G$5-'СЕТ СН'!$G$21</f>
        <v>4747.3087450399998</v>
      </c>
      <c r="T61" s="36">
        <f>SUMIFS(СВЦЭМ!$D$39:$D$758,СВЦЭМ!$A$39:$A$758,$A61,СВЦЭМ!$B$39:$B$758,T$47)+'СЕТ СН'!$G$11+СВЦЭМ!$D$10+'СЕТ СН'!$G$5-'СЕТ СН'!$G$21</f>
        <v>4668.7154345600002</v>
      </c>
      <c r="U61" s="36">
        <f>SUMIFS(СВЦЭМ!$D$39:$D$758,СВЦЭМ!$A$39:$A$758,$A61,СВЦЭМ!$B$39:$B$758,U$47)+'СЕТ СН'!$G$11+СВЦЭМ!$D$10+'СЕТ СН'!$G$5-'СЕТ СН'!$G$21</f>
        <v>4698.4818826600003</v>
      </c>
      <c r="V61" s="36">
        <f>SUMIFS(СВЦЭМ!$D$39:$D$758,СВЦЭМ!$A$39:$A$758,$A61,СВЦЭМ!$B$39:$B$758,V$47)+'СЕТ СН'!$G$11+СВЦЭМ!$D$10+'СЕТ СН'!$G$5-'СЕТ СН'!$G$21</f>
        <v>4723.6201930999996</v>
      </c>
      <c r="W61" s="36">
        <f>SUMIFS(СВЦЭМ!$D$39:$D$758,СВЦЭМ!$A$39:$A$758,$A61,СВЦЭМ!$B$39:$B$758,W$47)+'СЕТ СН'!$G$11+СВЦЭМ!$D$10+'СЕТ СН'!$G$5-'СЕТ СН'!$G$21</f>
        <v>4739.1961878700004</v>
      </c>
      <c r="X61" s="36">
        <f>SUMIFS(СВЦЭМ!$D$39:$D$758,СВЦЭМ!$A$39:$A$758,$A61,СВЦЭМ!$B$39:$B$758,X$47)+'СЕТ СН'!$G$11+СВЦЭМ!$D$10+'СЕТ СН'!$G$5-'СЕТ СН'!$G$21</f>
        <v>4764.7860662799994</v>
      </c>
      <c r="Y61" s="36">
        <f>SUMIFS(СВЦЭМ!$D$39:$D$758,СВЦЭМ!$A$39:$A$758,$A61,СВЦЭМ!$B$39:$B$758,Y$47)+'СЕТ СН'!$G$11+СВЦЭМ!$D$10+'СЕТ СН'!$G$5-'СЕТ СН'!$G$21</f>
        <v>4789.3276138299998</v>
      </c>
    </row>
    <row r="62" spans="1:25" ht="15.75" x14ac:dyDescent="0.2">
      <c r="A62" s="35">
        <f t="shared" si="1"/>
        <v>45611</v>
      </c>
      <c r="B62" s="36">
        <f>SUMIFS(СВЦЭМ!$D$39:$D$758,СВЦЭМ!$A$39:$A$758,$A62,СВЦЭМ!$B$39:$B$758,B$47)+'СЕТ СН'!$G$11+СВЦЭМ!$D$10+'СЕТ СН'!$G$5-'СЕТ СН'!$G$21</f>
        <v>4869.0733338499995</v>
      </c>
      <c r="C62" s="36">
        <f>SUMIFS(СВЦЭМ!$D$39:$D$758,СВЦЭМ!$A$39:$A$758,$A62,СВЦЭМ!$B$39:$B$758,C$47)+'СЕТ СН'!$G$11+СВЦЭМ!$D$10+'СЕТ СН'!$G$5-'СЕТ СН'!$G$21</f>
        <v>4921.6476175799999</v>
      </c>
      <c r="D62" s="36">
        <f>SUMIFS(СВЦЭМ!$D$39:$D$758,СВЦЭМ!$A$39:$A$758,$A62,СВЦЭМ!$B$39:$B$758,D$47)+'СЕТ СН'!$G$11+СВЦЭМ!$D$10+'СЕТ СН'!$G$5-'СЕТ СН'!$G$21</f>
        <v>4937.3105051799994</v>
      </c>
      <c r="E62" s="36">
        <f>SUMIFS(СВЦЭМ!$D$39:$D$758,СВЦЭМ!$A$39:$A$758,$A62,СВЦЭМ!$B$39:$B$758,E$47)+'СЕТ СН'!$G$11+СВЦЭМ!$D$10+'СЕТ СН'!$G$5-'СЕТ СН'!$G$21</f>
        <v>4940.4562132499996</v>
      </c>
      <c r="F62" s="36">
        <f>SUMIFS(СВЦЭМ!$D$39:$D$758,СВЦЭМ!$A$39:$A$758,$A62,СВЦЭМ!$B$39:$B$758,F$47)+'СЕТ СН'!$G$11+СВЦЭМ!$D$10+'СЕТ СН'!$G$5-'СЕТ СН'!$G$21</f>
        <v>4923.5165490199997</v>
      </c>
      <c r="G62" s="36">
        <f>SUMIFS(СВЦЭМ!$D$39:$D$758,СВЦЭМ!$A$39:$A$758,$A62,СВЦЭМ!$B$39:$B$758,G$47)+'СЕТ СН'!$G$11+СВЦЭМ!$D$10+'СЕТ СН'!$G$5-'СЕТ СН'!$G$21</f>
        <v>4909.2360420300001</v>
      </c>
      <c r="H62" s="36">
        <f>SUMIFS(СВЦЭМ!$D$39:$D$758,СВЦЭМ!$A$39:$A$758,$A62,СВЦЭМ!$B$39:$B$758,H$47)+'СЕТ СН'!$G$11+СВЦЭМ!$D$10+'СЕТ СН'!$G$5-'СЕТ СН'!$G$21</f>
        <v>4854.9409792999995</v>
      </c>
      <c r="I62" s="36">
        <f>SUMIFS(СВЦЭМ!$D$39:$D$758,СВЦЭМ!$A$39:$A$758,$A62,СВЦЭМ!$B$39:$B$758,I$47)+'СЕТ СН'!$G$11+СВЦЭМ!$D$10+'СЕТ СН'!$G$5-'СЕТ СН'!$G$21</f>
        <v>4774.1838676899997</v>
      </c>
      <c r="J62" s="36">
        <f>SUMIFS(СВЦЭМ!$D$39:$D$758,СВЦЭМ!$A$39:$A$758,$A62,СВЦЭМ!$B$39:$B$758,J$47)+'СЕТ СН'!$G$11+СВЦЭМ!$D$10+'СЕТ СН'!$G$5-'СЕТ СН'!$G$21</f>
        <v>4720.17063306</v>
      </c>
      <c r="K62" s="36">
        <f>SUMIFS(СВЦЭМ!$D$39:$D$758,СВЦЭМ!$A$39:$A$758,$A62,СВЦЭМ!$B$39:$B$758,K$47)+'СЕТ СН'!$G$11+СВЦЭМ!$D$10+'СЕТ СН'!$G$5-'СЕТ СН'!$G$21</f>
        <v>4679.7033821999994</v>
      </c>
      <c r="L62" s="36">
        <f>SUMIFS(СВЦЭМ!$D$39:$D$758,СВЦЭМ!$A$39:$A$758,$A62,СВЦЭМ!$B$39:$B$758,L$47)+'СЕТ СН'!$G$11+СВЦЭМ!$D$10+'СЕТ СН'!$G$5-'СЕТ СН'!$G$21</f>
        <v>4717.0791563799994</v>
      </c>
      <c r="M62" s="36">
        <f>SUMIFS(СВЦЭМ!$D$39:$D$758,СВЦЭМ!$A$39:$A$758,$A62,СВЦЭМ!$B$39:$B$758,M$47)+'СЕТ СН'!$G$11+СВЦЭМ!$D$10+'СЕТ СН'!$G$5-'СЕТ СН'!$G$21</f>
        <v>4748.7221218799996</v>
      </c>
      <c r="N62" s="36">
        <f>SUMIFS(СВЦЭМ!$D$39:$D$758,СВЦЭМ!$A$39:$A$758,$A62,СВЦЭМ!$B$39:$B$758,N$47)+'СЕТ СН'!$G$11+СВЦЭМ!$D$10+'СЕТ СН'!$G$5-'СЕТ СН'!$G$21</f>
        <v>4776.8683540799993</v>
      </c>
      <c r="O62" s="36">
        <f>SUMIFS(СВЦЭМ!$D$39:$D$758,СВЦЭМ!$A$39:$A$758,$A62,СВЦЭМ!$B$39:$B$758,O$47)+'СЕТ СН'!$G$11+СВЦЭМ!$D$10+'СЕТ СН'!$G$5-'СЕТ СН'!$G$21</f>
        <v>4760.9228151200005</v>
      </c>
      <c r="P62" s="36">
        <f>SUMIFS(СВЦЭМ!$D$39:$D$758,СВЦЭМ!$A$39:$A$758,$A62,СВЦЭМ!$B$39:$B$758,P$47)+'СЕТ СН'!$G$11+СВЦЭМ!$D$10+'СЕТ СН'!$G$5-'СЕТ СН'!$G$21</f>
        <v>4774.6558386500001</v>
      </c>
      <c r="Q62" s="36">
        <f>SUMIFS(СВЦЭМ!$D$39:$D$758,СВЦЭМ!$A$39:$A$758,$A62,СВЦЭМ!$B$39:$B$758,Q$47)+'СЕТ СН'!$G$11+СВЦЭМ!$D$10+'СЕТ СН'!$G$5-'СЕТ СН'!$G$21</f>
        <v>4774.5190975300002</v>
      </c>
      <c r="R62" s="36">
        <f>SUMIFS(СВЦЭМ!$D$39:$D$758,СВЦЭМ!$A$39:$A$758,$A62,СВЦЭМ!$B$39:$B$758,R$47)+'СЕТ СН'!$G$11+СВЦЭМ!$D$10+'СЕТ СН'!$G$5-'СЕТ СН'!$G$21</f>
        <v>4777.4653229799997</v>
      </c>
      <c r="S62" s="36">
        <f>SUMIFS(СВЦЭМ!$D$39:$D$758,СВЦЭМ!$A$39:$A$758,$A62,СВЦЭМ!$B$39:$B$758,S$47)+'СЕТ СН'!$G$11+СВЦЭМ!$D$10+'СЕТ СН'!$G$5-'СЕТ СН'!$G$21</f>
        <v>4771.11965581</v>
      </c>
      <c r="T62" s="36">
        <f>SUMIFS(СВЦЭМ!$D$39:$D$758,СВЦЭМ!$A$39:$A$758,$A62,СВЦЭМ!$B$39:$B$758,T$47)+'СЕТ СН'!$G$11+СВЦЭМ!$D$10+'СЕТ СН'!$G$5-'СЕТ СН'!$G$21</f>
        <v>4686.9697736600001</v>
      </c>
      <c r="U62" s="36">
        <f>SUMIFS(СВЦЭМ!$D$39:$D$758,СВЦЭМ!$A$39:$A$758,$A62,СВЦЭМ!$B$39:$B$758,U$47)+'СЕТ СН'!$G$11+СВЦЭМ!$D$10+'СЕТ СН'!$G$5-'СЕТ СН'!$G$21</f>
        <v>4717.6875273599999</v>
      </c>
      <c r="V62" s="36">
        <f>SUMIFS(СВЦЭМ!$D$39:$D$758,СВЦЭМ!$A$39:$A$758,$A62,СВЦЭМ!$B$39:$B$758,V$47)+'СЕТ СН'!$G$11+СВЦЭМ!$D$10+'СЕТ СН'!$G$5-'СЕТ СН'!$G$21</f>
        <v>4735.5993603400002</v>
      </c>
      <c r="W62" s="36">
        <f>SUMIFS(СВЦЭМ!$D$39:$D$758,СВЦЭМ!$A$39:$A$758,$A62,СВЦЭМ!$B$39:$B$758,W$47)+'СЕТ СН'!$G$11+СВЦЭМ!$D$10+'СЕТ СН'!$G$5-'СЕТ СН'!$G$21</f>
        <v>4738.6777608800003</v>
      </c>
      <c r="X62" s="36">
        <f>SUMIFS(СВЦЭМ!$D$39:$D$758,СВЦЭМ!$A$39:$A$758,$A62,СВЦЭМ!$B$39:$B$758,X$47)+'СЕТ СН'!$G$11+СВЦЭМ!$D$10+'СЕТ СН'!$G$5-'СЕТ СН'!$G$21</f>
        <v>4747.2102896799997</v>
      </c>
      <c r="Y62" s="36">
        <f>SUMIFS(СВЦЭМ!$D$39:$D$758,СВЦЭМ!$A$39:$A$758,$A62,СВЦЭМ!$B$39:$B$758,Y$47)+'СЕТ СН'!$G$11+СВЦЭМ!$D$10+'СЕТ СН'!$G$5-'СЕТ СН'!$G$21</f>
        <v>4812.2135166999997</v>
      </c>
    </row>
    <row r="63" spans="1:25" ht="15.75" x14ac:dyDescent="0.2">
      <c r="A63" s="35">
        <f t="shared" si="1"/>
        <v>45612</v>
      </c>
      <c r="B63" s="36">
        <f>SUMIFS(СВЦЭМ!$D$39:$D$758,СВЦЭМ!$A$39:$A$758,$A63,СВЦЭМ!$B$39:$B$758,B$47)+'СЕТ СН'!$G$11+СВЦЭМ!$D$10+'СЕТ СН'!$G$5-'СЕТ СН'!$G$21</f>
        <v>4694.5827857699996</v>
      </c>
      <c r="C63" s="36">
        <f>SUMIFS(СВЦЭМ!$D$39:$D$758,СВЦЭМ!$A$39:$A$758,$A63,СВЦЭМ!$B$39:$B$758,C$47)+'СЕТ СН'!$G$11+СВЦЭМ!$D$10+'СЕТ СН'!$G$5-'СЕТ СН'!$G$21</f>
        <v>4734.8095253800002</v>
      </c>
      <c r="D63" s="36">
        <f>SUMIFS(СВЦЭМ!$D$39:$D$758,СВЦЭМ!$A$39:$A$758,$A63,СВЦЭМ!$B$39:$B$758,D$47)+'СЕТ СН'!$G$11+СВЦЭМ!$D$10+'СЕТ СН'!$G$5-'СЕТ СН'!$G$21</f>
        <v>4749.33780905</v>
      </c>
      <c r="E63" s="36">
        <f>SUMIFS(СВЦЭМ!$D$39:$D$758,СВЦЭМ!$A$39:$A$758,$A63,СВЦЭМ!$B$39:$B$758,E$47)+'СЕТ СН'!$G$11+СВЦЭМ!$D$10+'СЕТ СН'!$G$5-'СЕТ СН'!$G$21</f>
        <v>4743.8831875400001</v>
      </c>
      <c r="F63" s="36">
        <f>SUMIFS(СВЦЭМ!$D$39:$D$758,СВЦЭМ!$A$39:$A$758,$A63,СВЦЭМ!$B$39:$B$758,F$47)+'СЕТ СН'!$G$11+СВЦЭМ!$D$10+'СЕТ СН'!$G$5-'СЕТ СН'!$G$21</f>
        <v>4744.3525287800003</v>
      </c>
      <c r="G63" s="36">
        <f>SUMIFS(СВЦЭМ!$D$39:$D$758,СВЦЭМ!$A$39:$A$758,$A63,СВЦЭМ!$B$39:$B$758,G$47)+'СЕТ СН'!$G$11+СВЦЭМ!$D$10+'СЕТ СН'!$G$5-'СЕТ СН'!$G$21</f>
        <v>4746.5750759499997</v>
      </c>
      <c r="H63" s="36">
        <f>SUMIFS(СВЦЭМ!$D$39:$D$758,СВЦЭМ!$A$39:$A$758,$A63,СВЦЭМ!$B$39:$B$758,H$47)+'СЕТ СН'!$G$11+СВЦЭМ!$D$10+'СЕТ СН'!$G$5-'СЕТ СН'!$G$21</f>
        <v>4766.97373866</v>
      </c>
      <c r="I63" s="36">
        <f>SUMIFS(СВЦЭМ!$D$39:$D$758,СВЦЭМ!$A$39:$A$758,$A63,СВЦЭМ!$B$39:$B$758,I$47)+'СЕТ СН'!$G$11+СВЦЭМ!$D$10+'СЕТ СН'!$G$5-'СЕТ СН'!$G$21</f>
        <v>4748.2569126099997</v>
      </c>
      <c r="J63" s="36">
        <f>SUMIFS(СВЦЭМ!$D$39:$D$758,СВЦЭМ!$A$39:$A$758,$A63,СВЦЭМ!$B$39:$B$758,J$47)+'СЕТ СН'!$G$11+СВЦЭМ!$D$10+'СЕТ СН'!$G$5-'СЕТ СН'!$G$21</f>
        <v>4685.3464776599994</v>
      </c>
      <c r="K63" s="36">
        <f>SUMIFS(СВЦЭМ!$D$39:$D$758,СВЦЭМ!$A$39:$A$758,$A63,СВЦЭМ!$B$39:$B$758,K$47)+'СЕТ СН'!$G$11+СВЦЭМ!$D$10+'СЕТ СН'!$G$5-'СЕТ СН'!$G$21</f>
        <v>4608.4039802400002</v>
      </c>
      <c r="L63" s="36">
        <f>SUMIFS(СВЦЭМ!$D$39:$D$758,СВЦЭМ!$A$39:$A$758,$A63,СВЦЭМ!$B$39:$B$758,L$47)+'СЕТ СН'!$G$11+СВЦЭМ!$D$10+'СЕТ СН'!$G$5-'СЕТ СН'!$G$21</f>
        <v>4575.49029978</v>
      </c>
      <c r="M63" s="36">
        <f>SUMIFS(СВЦЭМ!$D$39:$D$758,СВЦЭМ!$A$39:$A$758,$A63,СВЦЭМ!$B$39:$B$758,M$47)+'СЕТ СН'!$G$11+СВЦЭМ!$D$10+'СЕТ СН'!$G$5-'СЕТ СН'!$G$21</f>
        <v>4586.4684121800001</v>
      </c>
      <c r="N63" s="36">
        <f>SUMIFS(СВЦЭМ!$D$39:$D$758,СВЦЭМ!$A$39:$A$758,$A63,СВЦЭМ!$B$39:$B$758,N$47)+'СЕТ СН'!$G$11+СВЦЭМ!$D$10+'СЕТ СН'!$G$5-'СЕТ СН'!$G$21</f>
        <v>4598.2138321799994</v>
      </c>
      <c r="O63" s="36">
        <f>SUMIFS(СВЦЭМ!$D$39:$D$758,СВЦЭМ!$A$39:$A$758,$A63,СВЦЭМ!$B$39:$B$758,O$47)+'СЕТ СН'!$G$11+СВЦЭМ!$D$10+'СЕТ СН'!$G$5-'СЕТ СН'!$G$21</f>
        <v>4611.2019557699996</v>
      </c>
      <c r="P63" s="36">
        <f>SUMIFS(СВЦЭМ!$D$39:$D$758,СВЦЭМ!$A$39:$A$758,$A63,СВЦЭМ!$B$39:$B$758,P$47)+'СЕТ СН'!$G$11+СВЦЭМ!$D$10+'СЕТ СН'!$G$5-'СЕТ СН'!$G$21</f>
        <v>4625.7633784</v>
      </c>
      <c r="Q63" s="36">
        <f>SUMIFS(СВЦЭМ!$D$39:$D$758,СВЦЭМ!$A$39:$A$758,$A63,СВЦЭМ!$B$39:$B$758,Q$47)+'СЕТ СН'!$G$11+СВЦЭМ!$D$10+'СЕТ СН'!$G$5-'СЕТ СН'!$G$21</f>
        <v>4637.1755897599996</v>
      </c>
      <c r="R63" s="36">
        <f>SUMIFS(СВЦЭМ!$D$39:$D$758,СВЦЭМ!$A$39:$A$758,$A63,СВЦЭМ!$B$39:$B$758,R$47)+'СЕТ СН'!$G$11+СВЦЭМ!$D$10+'СЕТ СН'!$G$5-'СЕТ СН'!$G$21</f>
        <v>4654.7444822699999</v>
      </c>
      <c r="S63" s="36">
        <f>SUMIFS(СВЦЭМ!$D$39:$D$758,СВЦЭМ!$A$39:$A$758,$A63,СВЦЭМ!$B$39:$B$758,S$47)+'СЕТ СН'!$G$11+СВЦЭМ!$D$10+'СЕТ СН'!$G$5-'СЕТ СН'!$G$21</f>
        <v>4649.4676963700003</v>
      </c>
      <c r="T63" s="36">
        <f>SUMIFS(СВЦЭМ!$D$39:$D$758,СВЦЭМ!$A$39:$A$758,$A63,СВЦЭМ!$B$39:$B$758,T$47)+'СЕТ СН'!$G$11+СВЦЭМ!$D$10+'СЕТ СН'!$G$5-'СЕТ СН'!$G$21</f>
        <v>4600.8311484400001</v>
      </c>
      <c r="U63" s="36">
        <f>SUMIFS(СВЦЭМ!$D$39:$D$758,СВЦЭМ!$A$39:$A$758,$A63,СВЦЭМ!$B$39:$B$758,U$47)+'СЕТ СН'!$G$11+СВЦЭМ!$D$10+'СЕТ СН'!$G$5-'СЕТ СН'!$G$21</f>
        <v>4618.5811363800003</v>
      </c>
      <c r="V63" s="36">
        <f>SUMIFS(СВЦЭМ!$D$39:$D$758,СВЦЭМ!$A$39:$A$758,$A63,СВЦЭМ!$B$39:$B$758,V$47)+'СЕТ СН'!$G$11+СВЦЭМ!$D$10+'СЕТ СН'!$G$5-'СЕТ СН'!$G$21</f>
        <v>4633.4297539099998</v>
      </c>
      <c r="W63" s="36">
        <f>SUMIFS(СВЦЭМ!$D$39:$D$758,СВЦЭМ!$A$39:$A$758,$A63,СВЦЭМ!$B$39:$B$758,W$47)+'СЕТ СН'!$G$11+СВЦЭМ!$D$10+'СЕТ СН'!$G$5-'СЕТ СН'!$G$21</f>
        <v>4625.6427341399994</v>
      </c>
      <c r="X63" s="36">
        <f>SUMIFS(СВЦЭМ!$D$39:$D$758,СВЦЭМ!$A$39:$A$758,$A63,СВЦЭМ!$B$39:$B$758,X$47)+'СЕТ СН'!$G$11+СВЦЭМ!$D$10+'СЕТ СН'!$G$5-'СЕТ СН'!$G$21</f>
        <v>4674.9797802800003</v>
      </c>
      <c r="Y63" s="36">
        <f>SUMIFS(СВЦЭМ!$D$39:$D$758,СВЦЭМ!$A$39:$A$758,$A63,СВЦЭМ!$B$39:$B$758,Y$47)+'СЕТ СН'!$G$11+СВЦЭМ!$D$10+'СЕТ СН'!$G$5-'СЕТ СН'!$G$21</f>
        <v>4710.1856881599997</v>
      </c>
    </row>
    <row r="64" spans="1:25" ht="15.75" x14ac:dyDescent="0.2">
      <c r="A64" s="35">
        <f t="shared" si="1"/>
        <v>45613</v>
      </c>
      <c r="B64" s="36">
        <f>SUMIFS(СВЦЭМ!$D$39:$D$758,СВЦЭМ!$A$39:$A$758,$A64,СВЦЭМ!$B$39:$B$758,B$47)+'СЕТ СН'!$G$11+СВЦЭМ!$D$10+'СЕТ СН'!$G$5-'СЕТ СН'!$G$21</f>
        <v>4747.7004811999996</v>
      </c>
      <c r="C64" s="36">
        <f>SUMIFS(СВЦЭМ!$D$39:$D$758,СВЦЭМ!$A$39:$A$758,$A64,СВЦЭМ!$B$39:$B$758,C$47)+'СЕТ СН'!$G$11+СВЦЭМ!$D$10+'СЕТ СН'!$G$5-'СЕТ СН'!$G$21</f>
        <v>4785.6338469599996</v>
      </c>
      <c r="D64" s="36">
        <f>SUMIFS(СВЦЭМ!$D$39:$D$758,СВЦЭМ!$A$39:$A$758,$A64,СВЦЭМ!$B$39:$B$758,D$47)+'СЕТ СН'!$G$11+СВЦЭМ!$D$10+'СЕТ СН'!$G$5-'СЕТ СН'!$G$21</f>
        <v>4803.2154905400002</v>
      </c>
      <c r="E64" s="36">
        <f>SUMIFS(СВЦЭМ!$D$39:$D$758,СВЦЭМ!$A$39:$A$758,$A64,СВЦЭМ!$B$39:$B$758,E$47)+'СЕТ СН'!$G$11+СВЦЭМ!$D$10+'СЕТ СН'!$G$5-'СЕТ СН'!$G$21</f>
        <v>4819.49693974</v>
      </c>
      <c r="F64" s="36">
        <f>SUMIFS(СВЦЭМ!$D$39:$D$758,СВЦЭМ!$A$39:$A$758,$A64,СВЦЭМ!$B$39:$B$758,F$47)+'СЕТ СН'!$G$11+СВЦЭМ!$D$10+'СЕТ СН'!$G$5-'СЕТ СН'!$G$21</f>
        <v>4810.2500025199997</v>
      </c>
      <c r="G64" s="36">
        <f>SUMIFS(СВЦЭМ!$D$39:$D$758,СВЦЭМ!$A$39:$A$758,$A64,СВЦЭМ!$B$39:$B$758,G$47)+'СЕТ СН'!$G$11+СВЦЭМ!$D$10+'СЕТ СН'!$G$5-'СЕТ СН'!$G$21</f>
        <v>4809.1690384699996</v>
      </c>
      <c r="H64" s="36">
        <f>SUMIFS(СВЦЭМ!$D$39:$D$758,СВЦЭМ!$A$39:$A$758,$A64,СВЦЭМ!$B$39:$B$758,H$47)+'СЕТ СН'!$G$11+СВЦЭМ!$D$10+'СЕТ СН'!$G$5-'СЕТ СН'!$G$21</f>
        <v>4777.1050588899998</v>
      </c>
      <c r="I64" s="36">
        <f>SUMIFS(СВЦЭМ!$D$39:$D$758,СВЦЭМ!$A$39:$A$758,$A64,СВЦЭМ!$B$39:$B$758,I$47)+'СЕТ СН'!$G$11+СВЦЭМ!$D$10+'СЕТ СН'!$G$5-'СЕТ СН'!$G$21</f>
        <v>4742.6763298599999</v>
      </c>
      <c r="J64" s="36">
        <f>SUMIFS(СВЦЭМ!$D$39:$D$758,СВЦЭМ!$A$39:$A$758,$A64,СВЦЭМ!$B$39:$B$758,J$47)+'СЕТ СН'!$G$11+СВЦЭМ!$D$10+'СЕТ СН'!$G$5-'СЕТ СН'!$G$21</f>
        <v>4699.6735488599998</v>
      </c>
      <c r="K64" s="36">
        <f>SUMIFS(СВЦЭМ!$D$39:$D$758,СВЦЭМ!$A$39:$A$758,$A64,СВЦЭМ!$B$39:$B$758,K$47)+'СЕТ СН'!$G$11+СВЦЭМ!$D$10+'СЕТ СН'!$G$5-'СЕТ СН'!$G$21</f>
        <v>4627.2643762199996</v>
      </c>
      <c r="L64" s="36">
        <f>SUMIFS(СВЦЭМ!$D$39:$D$758,СВЦЭМ!$A$39:$A$758,$A64,СВЦЭМ!$B$39:$B$758,L$47)+'СЕТ СН'!$G$11+СВЦЭМ!$D$10+'СЕТ СН'!$G$5-'СЕТ СН'!$G$21</f>
        <v>4597.3677424500002</v>
      </c>
      <c r="M64" s="36">
        <f>SUMIFS(СВЦЭМ!$D$39:$D$758,СВЦЭМ!$A$39:$A$758,$A64,СВЦЭМ!$B$39:$B$758,M$47)+'СЕТ СН'!$G$11+СВЦЭМ!$D$10+'СЕТ СН'!$G$5-'СЕТ СН'!$G$21</f>
        <v>4590.2183904800004</v>
      </c>
      <c r="N64" s="36">
        <f>SUMIFS(СВЦЭМ!$D$39:$D$758,СВЦЭМ!$A$39:$A$758,$A64,СВЦЭМ!$B$39:$B$758,N$47)+'СЕТ СН'!$G$11+СВЦЭМ!$D$10+'СЕТ СН'!$G$5-'СЕТ СН'!$G$21</f>
        <v>4600.1426250200002</v>
      </c>
      <c r="O64" s="36">
        <f>SUMIFS(СВЦЭМ!$D$39:$D$758,СВЦЭМ!$A$39:$A$758,$A64,СВЦЭМ!$B$39:$B$758,O$47)+'СЕТ СН'!$G$11+СВЦЭМ!$D$10+'СЕТ СН'!$G$5-'СЕТ СН'!$G$21</f>
        <v>4621.3759603999997</v>
      </c>
      <c r="P64" s="36">
        <f>SUMIFS(СВЦЭМ!$D$39:$D$758,СВЦЭМ!$A$39:$A$758,$A64,СВЦЭМ!$B$39:$B$758,P$47)+'СЕТ СН'!$G$11+СВЦЭМ!$D$10+'СЕТ СН'!$G$5-'СЕТ СН'!$G$21</f>
        <v>4627.7507481299999</v>
      </c>
      <c r="Q64" s="36">
        <f>SUMIFS(СВЦЭМ!$D$39:$D$758,СВЦЭМ!$A$39:$A$758,$A64,СВЦЭМ!$B$39:$B$758,Q$47)+'СЕТ СН'!$G$11+СВЦЭМ!$D$10+'СЕТ СН'!$G$5-'СЕТ СН'!$G$21</f>
        <v>4642.1639047999997</v>
      </c>
      <c r="R64" s="36">
        <f>SUMIFS(СВЦЭМ!$D$39:$D$758,СВЦЭМ!$A$39:$A$758,$A64,СВЦЭМ!$B$39:$B$758,R$47)+'СЕТ СН'!$G$11+СВЦЭМ!$D$10+'СЕТ СН'!$G$5-'СЕТ СН'!$G$21</f>
        <v>4629.0651005299997</v>
      </c>
      <c r="S64" s="36">
        <f>SUMIFS(СВЦЭМ!$D$39:$D$758,СВЦЭМ!$A$39:$A$758,$A64,СВЦЭМ!$B$39:$B$758,S$47)+'СЕТ СН'!$G$11+СВЦЭМ!$D$10+'СЕТ СН'!$G$5-'СЕТ СН'!$G$21</f>
        <v>4602.3319293599998</v>
      </c>
      <c r="T64" s="36">
        <f>SUMIFS(СВЦЭМ!$D$39:$D$758,СВЦЭМ!$A$39:$A$758,$A64,СВЦЭМ!$B$39:$B$758,T$47)+'СЕТ СН'!$G$11+СВЦЭМ!$D$10+'СЕТ СН'!$G$5-'СЕТ СН'!$G$21</f>
        <v>4552.1757197099996</v>
      </c>
      <c r="U64" s="36">
        <f>SUMIFS(СВЦЭМ!$D$39:$D$758,СВЦЭМ!$A$39:$A$758,$A64,СВЦЭМ!$B$39:$B$758,U$47)+'СЕТ СН'!$G$11+СВЦЭМ!$D$10+'СЕТ СН'!$G$5-'СЕТ СН'!$G$21</f>
        <v>4560.0502253100003</v>
      </c>
      <c r="V64" s="36">
        <f>SUMIFS(СВЦЭМ!$D$39:$D$758,СВЦЭМ!$A$39:$A$758,$A64,СВЦЭМ!$B$39:$B$758,V$47)+'СЕТ СН'!$G$11+СВЦЭМ!$D$10+'СЕТ СН'!$G$5-'СЕТ СН'!$G$21</f>
        <v>4587.4049894299997</v>
      </c>
      <c r="W64" s="36">
        <f>SUMIFS(СВЦЭМ!$D$39:$D$758,СВЦЭМ!$A$39:$A$758,$A64,СВЦЭМ!$B$39:$B$758,W$47)+'СЕТ СН'!$G$11+СВЦЭМ!$D$10+'СЕТ СН'!$G$5-'СЕТ СН'!$G$21</f>
        <v>4605.1878847600001</v>
      </c>
      <c r="X64" s="36">
        <f>SUMIFS(СВЦЭМ!$D$39:$D$758,СВЦЭМ!$A$39:$A$758,$A64,СВЦЭМ!$B$39:$B$758,X$47)+'СЕТ СН'!$G$11+СВЦЭМ!$D$10+'СЕТ СН'!$G$5-'СЕТ СН'!$G$21</f>
        <v>4650.2045776300001</v>
      </c>
      <c r="Y64" s="36">
        <f>SUMIFS(СВЦЭМ!$D$39:$D$758,СВЦЭМ!$A$39:$A$758,$A64,СВЦЭМ!$B$39:$B$758,Y$47)+'СЕТ СН'!$G$11+СВЦЭМ!$D$10+'СЕТ СН'!$G$5-'СЕТ СН'!$G$21</f>
        <v>4693.47601777</v>
      </c>
    </row>
    <row r="65" spans="1:26" ht="15.75" x14ac:dyDescent="0.2">
      <c r="A65" s="35">
        <f t="shared" si="1"/>
        <v>45614</v>
      </c>
      <c r="B65" s="36">
        <f>SUMIFS(СВЦЭМ!$D$39:$D$758,СВЦЭМ!$A$39:$A$758,$A65,СВЦЭМ!$B$39:$B$758,B$47)+'СЕТ СН'!$G$11+СВЦЭМ!$D$10+'СЕТ СН'!$G$5-'СЕТ СН'!$G$21</f>
        <v>4693.0786053900001</v>
      </c>
      <c r="C65" s="36">
        <f>SUMIFS(СВЦЭМ!$D$39:$D$758,СВЦЭМ!$A$39:$A$758,$A65,СВЦЭМ!$B$39:$B$758,C$47)+'СЕТ СН'!$G$11+СВЦЭМ!$D$10+'СЕТ СН'!$G$5-'СЕТ СН'!$G$21</f>
        <v>4744.3048385900001</v>
      </c>
      <c r="D65" s="36">
        <f>SUMIFS(СВЦЭМ!$D$39:$D$758,СВЦЭМ!$A$39:$A$758,$A65,СВЦЭМ!$B$39:$B$758,D$47)+'СЕТ СН'!$G$11+СВЦЭМ!$D$10+'СЕТ СН'!$G$5-'СЕТ СН'!$G$21</f>
        <v>4760.9900553099997</v>
      </c>
      <c r="E65" s="36">
        <f>SUMIFS(СВЦЭМ!$D$39:$D$758,СВЦЭМ!$A$39:$A$758,$A65,СВЦЭМ!$B$39:$B$758,E$47)+'СЕТ СН'!$G$11+СВЦЭМ!$D$10+'СЕТ СН'!$G$5-'СЕТ СН'!$G$21</f>
        <v>4770.6741017499999</v>
      </c>
      <c r="F65" s="36">
        <f>SUMIFS(СВЦЭМ!$D$39:$D$758,СВЦЭМ!$A$39:$A$758,$A65,СВЦЭМ!$B$39:$B$758,F$47)+'СЕТ СН'!$G$11+СВЦЭМ!$D$10+'СЕТ СН'!$G$5-'СЕТ СН'!$G$21</f>
        <v>4765.9511161</v>
      </c>
      <c r="G65" s="36">
        <f>SUMIFS(СВЦЭМ!$D$39:$D$758,СВЦЭМ!$A$39:$A$758,$A65,СВЦЭМ!$B$39:$B$758,G$47)+'СЕТ СН'!$G$11+СВЦЭМ!$D$10+'СЕТ СН'!$G$5-'СЕТ СН'!$G$21</f>
        <v>4740.9778618399996</v>
      </c>
      <c r="H65" s="36">
        <f>SUMIFS(СВЦЭМ!$D$39:$D$758,СВЦЭМ!$A$39:$A$758,$A65,СВЦЭМ!$B$39:$B$758,H$47)+'СЕТ СН'!$G$11+СВЦЭМ!$D$10+'СЕТ СН'!$G$5-'СЕТ СН'!$G$21</f>
        <v>4737.1825044099996</v>
      </c>
      <c r="I65" s="36">
        <f>SUMIFS(СВЦЭМ!$D$39:$D$758,СВЦЭМ!$A$39:$A$758,$A65,СВЦЭМ!$B$39:$B$758,I$47)+'СЕТ СН'!$G$11+СВЦЭМ!$D$10+'СЕТ СН'!$G$5-'СЕТ СН'!$G$21</f>
        <v>4723.9880230500003</v>
      </c>
      <c r="J65" s="36">
        <f>SUMIFS(СВЦЭМ!$D$39:$D$758,СВЦЭМ!$A$39:$A$758,$A65,СВЦЭМ!$B$39:$B$758,J$47)+'СЕТ СН'!$G$11+СВЦЭМ!$D$10+'СЕТ СН'!$G$5-'СЕТ СН'!$G$21</f>
        <v>4678.5740143100002</v>
      </c>
      <c r="K65" s="36">
        <f>SUMIFS(СВЦЭМ!$D$39:$D$758,СВЦЭМ!$A$39:$A$758,$A65,СВЦЭМ!$B$39:$B$758,K$47)+'СЕТ СН'!$G$11+СВЦЭМ!$D$10+'СЕТ СН'!$G$5-'СЕТ СН'!$G$21</f>
        <v>4655.8620567300004</v>
      </c>
      <c r="L65" s="36">
        <f>SUMIFS(СВЦЭМ!$D$39:$D$758,СВЦЭМ!$A$39:$A$758,$A65,СВЦЭМ!$B$39:$B$758,L$47)+'СЕТ СН'!$G$11+СВЦЭМ!$D$10+'СЕТ СН'!$G$5-'СЕТ СН'!$G$21</f>
        <v>4641.5613686199995</v>
      </c>
      <c r="M65" s="36">
        <f>SUMIFS(СВЦЭМ!$D$39:$D$758,СВЦЭМ!$A$39:$A$758,$A65,СВЦЭМ!$B$39:$B$758,M$47)+'СЕТ СН'!$G$11+СВЦЭМ!$D$10+'СЕТ СН'!$G$5-'СЕТ СН'!$G$21</f>
        <v>4660.9059861099995</v>
      </c>
      <c r="N65" s="36">
        <f>SUMIFS(СВЦЭМ!$D$39:$D$758,СВЦЭМ!$A$39:$A$758,$A65,СВЦЭМ!$B$39:$B$758,N$47)+'СЕТ СН'!$G$11+СВЦЭМ!$D$10+'СЕТ СН'!$G$5-'СЕТ СН'!$G$21</f>
        <v>4695.9359399300001</v>
      </c>
      <c r="O65" s="36">
        <f>SUMIFS(СВЦЭМ!$D$39:$D$758,СВЦЭМ!$A$39:$A$758,$A65,СВЦЭМ!$B$39:$B$758,O$47)+'СЕТ СН'!$G$11+СВЦЭМ!$D$10+'СЕТ СН'!$G$5-'СЕТ СН'!$G$21</f>
        <v>4672.7120144700002</v>
      </c>
      <c r="P65" s="36">
        <f>SUMIFS(СВЦЭМ!$D$39:$D$758,СВЦЭМ!$A$39:$A$758,$A65,СВЦЭМ!$B$39:$B$758,P$47)+'СЕТ СН'!$G$11+СВЦЭМ!$D$10+'СЕТ СН'!$G$5-'СЕТ СН'!$G$21</f>
        <v>4690.9696052099998</v>
      </c>
      <c r="Q65" s="36">
        <f>SUMIFS(СВЦЭМ!$D$39:$D$758,СВЦЭМ!$A$39:$A$758,$A65,СВЦЭМ!$B$39:$B$758,Q$47)+'СЕТ СН'!$G$11+СВЦЭМ!$D$10+'СЕТ СН'!$G$5-'СЕТ СН'!$G$21</f>
        <v>4698.9516122799996</v>
      </c>
      <c r="R65" s="36">
        <f>SUMIFS(СВЦЭМ!$D$39:$D$758,СВЦЭМ!$A$39:$A$758,$A65,СВЦЭМ!$B$39:$B$758,R$47)+'СЕТ СН'!$G$11+СВЦЭМ!$D$10+'СЕТ СН'!$G$5-'СЕТ СН'!$G$21</f>
        <v>4691.1093327600001</v>
      </c>
      <c r="S65" s="36">
        <f>SUMIFS(СВЦЭМ!$D$39:$D$758,СВЦЭМ!$A$39:$A$758,$A65,СВЦЭМ!$B$39:$B$758,S$47)+'СЕТ СН'!$G$11+СВЦЭМ!$D$10+'СЕТ СН'!$G$5-'СЕТ СН'!$G$21</f>
        <v>4659.65730764</v>
      </c>
      <c r="T65" s="36">
        <f>SUMIFS(СВЦЭМ!$D$39:$D$758,СВЦЭМ!$A$39:$A$758,$A65,СВЦЭМ!$B$39:$B$758,T$47)+'СЕТ СН'!$G$11+СВЦЭМ!$D$10+'СЕТ СН'!$G$5-'СЕТ СН'!$G$21</f>
        <v>4598.36934122</v>
      </c>
      <c r="U65" s="36">
        <f>SUMIFS(СВЦЭМ!$D$39:$D$758,СВЦЭМ!$A$39:$A$758,$A65,СВЦЭМ!$B$39:$B$758,U$47)+'СЕТ СН'!$G$11+СВЦЭМ!$D$10+'СЕТ СН'!$G$5-'СЕТ СН'!$G$21</f>
        <v>4631.8627884399993</v>
      </c>
      <c r="V65" s="36">
        <f>SUMIFS(СВЦЭМ!$D$39:$D$758,СВЦЭМ!$A$39:$A$758,$A65,СВЦЭМ!$B$39:$B$758,V$47)+'СЕТ СН'!$G$11+СВЦЭМ!$D$10+'СЕТ СН'!$G$5-'СЕТ СН'!$G$21</f>
        <v>4648.00187069</v>
      </c>
      <c r="W65" s="36">
        <f>SUMIFS(СВЦЭМ!$D$39:$D$758,СВЦЭМ!$A$39:$A$758,$A65,СВЦЭМ!$B$39:$B$758,W$47)+'СЕТ СН'!$G$11+СВЦЭМ!$D$10+'СЕТ СН'!$G$5-'СЕТ СН'!$G$21</f>
        <v>4667.4144702899994</v>
      </c>
      <c r="X65" s="36">
        <f>SUMIFS(СВЦЭМ!$D$39:$D$758,СВЦЭМ!$A$39:$A$758,$A65,СВЦЭМ!$B$39:$B$758,X$47)+'СЕТ СН'!$G$11+СВЦЭМ!$D$10+'СЕТ СН'!$G$5-'СЕТ СН'!$G$21</f>
        <v>4675.7001123800001</v>
      </c>
      <c r="Y65" s="36">
        <f>SUMIFS(СВЦЭМ!$D$39:$D$758,СВЦЭМ!$A$39:$A$758,$A65,СВЦЭМ!$B$39:$B$758,Y$47)+'СЕТ СН'!$G$11+СВЦЭМ!$D$10+'СЕТ СН'!$G$5-'СЕТ СН'!$G$21</f>
        <v>4727.3261552799995</v>
      </c>
    </row>
    <row r="66" spans="1:26" ht="15.75" x14ac:dyDescent="0.2">
      <c r="A66" s="35">
        <f t="shared" si="1"/>
        <v>45615</v>
      </c>
      <c r="B66" s="36">
        <f>SUMIFS(СВЦЭМ!$D$39:$D$758,СВЦЭМ!$A$39:$A$758,$A66,СВЦЭМ!$B$39:$B$758,B$47)+'СЕТ СН'!$G$11+СВЦЭМ!$D$10+'СЕТ СН'!$G$5-'СЕТ СН'!$G$21</f>
        <v>4834.5797627100001</v>
      </c>
      <c r="C66" s="36">
        <f>SUMIFS(СВЦЭМ!$D$39:$D$758,СВЦЭМ!$A$39:$A$758,$A66,СВЦЭМ!$B$39:$B$758,C$47)+'СЕТ СН'!$G$11+СВЦЭМ!$D$10+'СЕТ СН'!$G$5-'СЕТ СН'!$G$21</f>
        <v>4863.93292148</v>
      </c>
      <c r="D66" s="36">
        <f>SUMIFS(СВЦЭМ!$D$39:$D$758,СВЦЭМ!$A$39:$A$758,$A66,СВЦЭМ!$B$39:$B$758,D$47)+'СЕТ СН'!$G$11+СВЦЭМ!$D$10+'СЕТ СН'!$G$5-'СЕТ СН'!$G$21</f>
        <v>4883.7209133899996</v>
      </c>
      <c r="E66" s="36">
        <f>SUMIFS(СВЦЭМ!$D$39:$D$758,СВЦЭМ!$A$39:$A$758,$A66,СВЦЭМ!$B$39:$B$758,E$47)+'СЕТ СН'!$G$11+СВЦЭМ!$D$10+'СЕТ СН'!$G$5-'СЕТ СН'!$G$21</f>
        <v>4877.5166470000004</v>
      </c>
      <c r="F66" s="36">
        <f>SUMIFS(СВЦЭМ!$D$39:$D$758,СВЦЭМ!$A$39:$A$758,$A66,СВЦЭМ!$B$39:$B$758,F$47)+'СЕТ СН'!$G$11+СВЦЭМ!$D$10+'СЕТ СН'!$G$5-'СЕТ СН'!$G$21</f>
        <v>4879.90953825</v>
      </c>
      <c r="G66" s="36">
        <f>SUMIFS(СВЦЭМ!$D$39:$D$758,СВЦЭМ!$A$39:$A$758,$A66,СВЦЭМ!$B$39:$B$758,G$47)+'СЕТ СН'!$G$11+СВЦЭМ!$D$10+'СЕТ СН'!$G$5-'СЕТ СН'!$G$21</f>
        <v>4858.7114846599998</v>
      </c>
      <c r="H66" s="36">
        <f>SUMIFS(СВЦЭМ!$D$39:$D$758,СВЦЭМ!$A$39:$A$758,$A66,СВЦЭМ!$B$39:$B$758,H$47)+'СЕТ СН'!$G$11+СВЦЭМ!$D$10+'СЕТ СН'!$G$5-'СЕТ СН'!$G$21</f>
        <v>4793.8672499200002</v>
      </c>
      <c r="I66" s="36">
        <f>SUMIFS(СВЦЭМ!$D$39:$D$758,СВЦЭМ!$A$39:$A$758,$A66,СВЦЭМ!$B$39:$B$758,I$47)+'СЕТ СН'!$G$11+СВЦЭМ!$D$10+'СЕТ СН'!$G$5-'СЕТ СН'!$G$21</f>
        <v>4746.0083792099995</v>
      </c>
      <c r="J66" s="36">
        <f>SUMIFS(СВЦЭМ!$D$39:$D$758,СВЦЭМ!$A$39:$A$758,$A66,СВЦЭМ!$B$39:$B$758,J$47)+'СЕТ СН'!$G$11+СВЦЭМ!$D$10+'СЕТ СН'!$G$5-'СЕТ СН'!$G$21</f>
        <v>4707.8176607999994</v>
      </c>
      <c r="K66" s="36">
        <f>SUMIFS(СВЦЭМ!$D$39:$D$758,СВЦЭМ!$A$39:$A$758,$A66,СВЦЭМ!$B$39:$B$758,K$47)+'СЕТ СН'!$G$11+СВЦЭМ!$D$10+'СЕТ СН'!$G$5-'СЕТ СН'!$G$21</f>
        <v>4721.4791471600001</v>
      </c>
      <c r="L66" s="36">
        <f>SUMIFS(СВЦЭМ!$D$39:$D$758,СВЦЭМ!$A$39:$A$758,$A66,СВЦЭМ!$B$39:$B$758,L$47)+'СЕТ СН'!$G$11+СВЦЭМ!$D$10+'СЕТ СН'!$G$5-'СЕТ СН'!$G$21</f>
        <v>4740.4998754999997</v>
      </c>
      <c r="M66" s="36">
        <f>SUMIFS(СВЦЭМ!$D$39:$D$758,СВЦЭМ!$A$39:$A$758,$A66,СВЦЭМ!$B$39:$B$758,M$47)+'СЕТ СН'!$G$11+СВЦЭМ!$D$10+'СЕТ СН'!$G$5-'СЕТ СН'!$G$21</f>
        <v>4849.2202244800001</v>
      </c>
      <c r="N66" s="36">
        <f>SUMIFS(СВЦЭМ!$D$39:$D$758,СВЦЭМ!$A$39:$A$758,$A66,СВЦЭМ!$B$39:$B$758,N$47)+'СЕТ СН'!$G$11+СВЦЭМ!$D$10+'СЕТ СН'!$G$5-'СЕТ СН'!$G$21</f>
        <v>4893.4848728699999</v>
      </c>
      <c r="O66" s="36">
        <f>SUMIFS(СВЦЭМ!$D$39:$D$758,СВЦЭМ!$A$39:$A$758,$A66,СВЦЭМ!$B$39:$B$758,O$47)+'СЕТ СН'!$G$11+СВЦЭМ!$D$10+'СЕТ СН'!$G$5-'СЕТ СН'!$G$21</f>
        <v>4884.6428348899999</v>
      </c>
      <c r="P66" s="36">
        <f>SUMIFS(СВЦЭМ!$D$39:$D$758,СВЦЭМ!$A$39:$A$758,$A66,СВЦЭМ!$B$39:$B$758,P$47)+'СЕТ СН'!$G$11+СВЦЭМ!$D$10+'СЕТ СН'!$G$5-'СЕТ СН'!$G$21</f>
        <v>4869.1567653399998</v>
      </c>
      <c r="Q66" s="36">
        <f>SUMIFS(СВЦЭМ!$D$39:$D$758,СВЦЭМ!$A$39:$A$758,$A66,СВЦЭМ!$B$39:$B$758,Q$47)+'СЕТ СН'!$G$11+СВЦЭМ!$D$10+'СЕТ СН'!$G$5-'СЕТ СН'!$G$21</f>
        <v>4878.4805072099998</v>
      </c>
      <c r="R66" s="36">
        <f>SUMIFS(СВЦЭМ!$D$39:$D$758,СВЦЭМ!$A$39:$A$758,$A66,СВЦЭМ!$B$39:$B$758,R$47)+'СЕТ СН'!$G$11+СВЦЭМ!$D$10+'СЕТ СН'!$G$5-'СЕТ СН'!$G$21</f>
        <v>4877.5917754700004</v>
      </c>
      <c r="S66" s="36">
        <f>SUMIFS(СВЦЭМ!$D$39:$D$758,СВЦЭМ!$A$39:$A$758,$A66,СВЦЭМ!$B$39:$B$758,S$47)+'СЕТ СН'!$G$11+СВЦЭМ!$D$10+'СЕТ СН'!$G$5-'СЕТ СН'!$G$21</f>
        <v>4824.4546927399997</v>
      </c>
      <c r="T66" s="36">
        <f>SUMIFS(СВЦЭМ!$D$39:$D$758,СВЦЭМ!$A$39:$A$758,$A66,СВЦЭМ!$B$39:$B$758,T$47)+'СЕТ СН'!$G$11+СВЦЭМ!$D$10+'СЕТ СН'!$G$5-'СЕТ СН'!$G$21</f>
        <v>4745.1390894300002</v>
      </c>
      <c r="U66" s="36">
        <f>SUMIFS(СВЦЭМ!$D$39:$D$758,СВЦЭМ!$A$39:$A$758,$A66,СВЦЭМ!$B$39:$B$758,U$47)+'СЕТ СН'!$G$11+СВЦЭМ!$D$10+'СЕТ СН'!$G$5-'СЕТ СН'!$G$21</f>
        <v>4761.1383816699999</v>
      </c>
      <c r="V66" s="36">
        <f>SUMIFS(СВЦЭМ!$D$39:$D$758,СВЦЭМ!$A$39:$A$758,$A66,СВЦЭМ!$B$39:$B$758,V$47)+'СЕТ СН'!$G$11+СВЦЭМ!$D$10+'СЕТ СН'!$G$5-'СЕТ СН'!$G$21</f>
        <v>4737.6090830399999</v>
      </c>
      <c r="W66" s="36">
        <f>SUMIFS(СВЦЭМ!$D$39:$D$758,СВЦЭМ!$A$39:$A$758,$A66,СВЦЭМ!$B$39:$B$758,W$47)+'СЕТ СН'!$G$11+СВЦЭМ!$D$10+'СЕТ СН'!$G$5-'СЕТ СН'!$G$21</f>
        <v>4744.1867206999996</v>
      </c>
      <c r="X66" s="36">
        <f>SUMIFS(СВЦЭМ!$D$39:$D$758,СВЦЭМ!$A$39:$A$758,$A66,СВЦЭМ!$B$39:$B$758,X$47)+'СЕТ СН'!$G$11+СВЦЭМ!$D$10+'СЕТ СН'!$G$5-'СЕТ СН'!$G$21</f>
        <v>4748.9115321099998</v>
      </c>
      <c r="Y66" s="36">
        <f>SUMIFS(СВЦЭМ!$D$39:$D$758,СВЦЭМ!$A$39:$A$758,$A66,СВЦЭМ!$B$39:$B$758,Y$47)+'СЕТ СН'!$G$11+СВЦЭМ!$D$10+'СЕТ СН'!$G$5-'СЕТ СН'!$G$21</f>
        <v>4798.5897261099999</v>
      </c>
    </row>
    <row r="67" spans="1:26" ht="15.75" x14ac:dyDescent="0.2">
      <c r="A67" s="35">
        <f t="shared" si="1"/>
        <v>45616</v>
      </c>
      <c r="B67" s="36">
        <f>SUMIFS(СВЦЭМ!$D$39:$D$758,СВЦЭМ!$A$39:$A$758,$A67,СВЦЭМ!$B$39:$B$758,B$47)+'СЕТ СН'!$G$11+СВЦЭМ!$D$10+'СЕТ СН'!$G$5-'СЕТ СН'!$G$21</f>
        <v>4746.1434725899999</v>
      </c>
      <c r="C67" s="36">
        <f>SUMIFS(СВЦЭМ!$D$39:$D$758,СВЦЭМ!$A$39:$A$758,$A67,СВЦЭМ!$B$39:$B$758,C$47)+'СЕТ СН'!$G$11+СВЦЭМ!$D$10+'СЕТ СН'!$G$5-'СЕТ СН'!$G$21</f>
        <v>4817.90553972</v>
      </c>
      <c r="D67" s="36">
        <f>SUMIFS(СВЦЭМ!$D$39:$D$758,СВЦЭМ!$A$39:$A$758,$A67,СВЦЭМ!$B$39:$B$758,D$47)+'СЕТ СН'!$G$11+СВЦЭМ!$D$10+'СЕТ СН'!$G$5-'СЕТ СН'!$G$21</f>
        <v>4854.5676296000001</v>
      </c>
      <c r="E67" s="36">
        <f>SUMIFS(СВЦЭМ!$D$39:$D$758,СВЦЭМ!$A$39:$A$758,$A67,СВЦЭМ!$B$39:$B$758,E$47)+'СЕТ СН'!$G$11+СВЦЭМ!$D$10+'СЕТ СН'!$G$5-'СЕТ СН'!$G$21</f>
        <v>4865.2423508900001</v>
      </c>
      <c r="F67" s="36">
        <f>SUMIFS(СВЦЭМ!$D$39:$D$758,СВЦЭМ!$A$39:$A$758,$A67,СВЦЭМ!$B$39:$B$758,F$47)+'СЕТ СН'!$G$11+СВЦЭМ!$D$10+'СЕТ СН'!$G$5-'СЕТ СН'!$G$21</f>
        <v>4863.15204335</v>
      </c>
      <c r="G67" s="36">
        <f>SUMIFS(СВЦЭМ!$D$39:$D$758,СВЦЭМ!$A$39:$A$758,$A67,СВЦЭМ!$B$39:$B$758,G$47)+'СЕТ СН'!$G$11+СВЦЭМ!$D$10+'СЕТ СН'!$G$5-'СЕТ СН'!$G$21</f>
        <v>4843.2772937</v>
      </c>
      <c r="H67" s="36">
        <f>SUMIFS(СВЦЭМ!$D$39:$D$758,СВЦЭМ!$A$39:$A$758,$A67,СВЦЭМ!$B$39:$B$758,H$47)+'СЕТ СН'!$G$11+СВЦЭМ!$D$10+'СЕТ СН'!$G$5-'СЕТ СН'!$G$21</f>
        <v>4811.6004532400002</v>
      </c>
      <c r="I67" s="36">
        <f>SUMIFS(СВЦЭМ!$D$39:$D$758,СВЦЭМ!$A$39:$A$758,$A67,СВЦЭМ!$B$39:$B$758,I$47)+'СЕТ СН'!$G$11+СВЦЭМ!$D$10+'СЕТ СН'!$G$5-'СЕТ СН'!$G$21</f>
        <v>4741.6088154700001</v>
      </c>
      <c r="J67" s="36">
        <f>SUMIFS(СВЦЭМ!$D$39:$D$758,СВЦЭМ!$A$39:$A$758,$A67,СВЦЭМ!$B$39:$B$758,J$47)+'СЕТ СН'!$G$11+СВЦЭМ!$D$10+'СЕТ СН'!$G$5-'СЕТ СН'!$G$21</f>
        <v>4716.0952942799995</v>
      </c>
      <c r="K67" s="36">
        <f>SUMIFS(СВЦЭМ!$D$39:$D$758,СВЦЭМ!$A$39:$A$758,$A67,СВЦЭМ!$B$39:$B$758,K$47)+'СЕТ СН'!$G$11+СВЦЭМ!$D$10+'СЕТ СН'!$G$5-'СЕТ СН'!$G$21</f>
        <v>4711.9028640300003</v>
      </c>
      <c r="L67" s="36">
        <f>SUMIFS(СВЦЭМ!$D$39:$D$758,СВЦЭМ!$A$39:$A$758,$A67,СВЦЭМ!$B$39:$B$758,L$47)+'СЕТ СН'!$G$11+СВЦЭМ!$D$10+'СЕТ СН'!$G$5-'СЕТ СН'!$G$21</f>
        <v>4700.5837807899998</v>
      </c>
      <c r="M67" s="36">
        <f>SUMIFS(СВЦЭМ!$D$39:$D$758,СВЦЭМ!$A$39:$A$758,$A67,СВЦЭМ!$B$39:$B$758,M$47)+'СЕТ СН'!$G$11+СВЦЭМ!$D$10+'СЕТ СН'!$G$5-'СЕТ СН'!$G$21</f>
        <v>4692.9650868700001</v>
      </c>
      <c r="N67" s="36">
        <f>SUMIFS(СВЦЭМ!$D$39:$D$758,СВЦЭМ!$A$39:$A$758,$A67,СВЦЭМ!$B$39:$B$758,N$47)+'СЕТ СН'!$G$11+СВЦЭМ!$D$10+'СЕТ СН'!$G$5-'СЕТ СН'!$G$21</f>
        <v>4690.89269556</v>
      </c>
      <c r="O67" s="36">
        <f>SUMIFS(СВЦЭМ!$D$39:$D$758,СВЦЭМ!$A$39:$A$758,$A67,СВЦЭМ!$B$39:$B$758,O$47)+'СЕТ СН'!$G$11+СВЦЭМ!$D$10+'СЕТ СН'!$G$5-'СЕТ СН'!$G$21</f>
        <v>4720.0406485799995</v>
      </c>
      <c r="P67" s="36">
        <f>SUMIFS(СВЦЭМ!$D$39:$D$758,СВЦЭМ!$A$39:$A$758,$A67,СВЦЭМ!$B$39:$B$758,P$47)+'СЕТ СН'!$G$11+СВЦЭМ!$D$10+'СЕТ СН'!$G$5-'СЕТ СН'!$G$21</f>
        <v>4727.9391365600004</v>
      </c>
      <c r="Q67" s="36">
        <f>SUMIFS(СВЦЭМ!$D$39:$D$758,СВЦЭМ!$A$39:$A$758,$A67,СВЦЭМ!$B$39:$B$758,Q$47)+'СЕТ СН'!$G$11+СВЦЭМ!$D$10+'СЕТ СН'!$G$5-'СЕТ СН'!$G$21</f>
        <v>4719.8516612200001</v>
      </c>
      <c r="R67" s="36">
        <f>SUMIFS(СВЦЭМ!$D$39:$D$758,СВЦЭМ!$A$39:$A$758,$A67,СВЦЭМ!$B$39:$B$758,R$47)+'СЕТ СН'!$G$11+СВЦЭМ!$D$10+'СЕТ СН'!$G$5-'СЕТ СН'!$G$21</f>
        <v>4724.3435444899997</v>
      </c>
      <c r="S67" s="36">
        <f>SUMIFS(СВЦЭМ!$D$39:$D$758,СВЦЭМ!$A$39:$A$758,$A67,СВЦЭМ!$B$39:$B$758,S$47)+'СЕТ СН'!$G$11+СВЦЭМ!$D$10+'СЕТ СН'!$G$5-'СЕТ СН'!$G$21</f>
        <v>4701.2700456900002</v>
      </c>
      <c r="T67" s="36">
        <f>SUMIFS(СВЦЭМ!$D$39:$D$758,СВЦЭМ!$A$39:$A$758,$A67,СВЦЭМ!$B$39:$B$758,T$47)+'СЕТ СН'!$G$11+СВЦЭМ!$D$10+'СЕТ СН'!$G$5-'СЕТ СН'!$G$21</f>
        <v>4652.6967843100001</v>
      </c>
      <c r="U67" s="36">
        <f>SUMIFS(СВЦЭМ!$D$39:$D$758,СВЦЭМ!$A$39:$A$758,$A67,СВЦЭМ!$B$39:$B$758,U$47)+'СЕТ СН'!$G$11+СВЦЭМ!$D$10+'СЕТ СН'!$G$5-'СЕТ СН'!$G$21</f>
        <v>4675.1040305699998</v>
      </c>
      <c r="V67" s="36">
        <f>SUMIFS(СВЦЭМ!$D$39:$D$758,СВЦЭМ!$A$39:$A$758,$A67,СВЦЭМ!$B$39:$B$758,V$47)+'СЕТ СН'!$G$11+СВЦЭМ!$D$10+'СЕТ СН'!$G$5-'СЕТ СН'!$G$21</f>
        <v>4681.3139981900003</v>
      </c>
      <c r="W67" s="36">
        <f>SUMIFS(СВЦЭМ!$D$39:$D$758,СВЦЭМ!$A$39:$A$758,$A67,СВЦЭМ!$B$39:$B$758,W$47)+'СЕТ СН'!$G$11+СВЦЭМ!$D$10+'СЕТ СН'!$G$5-'СЕТ СН'!$G$21</f>
        <v>4688.5605815700001</v>
      </c>
      <c r="X67" s="36">
        <f>SUMIFS(СВЦЭМ!$D$39:$D$758,СВЦЭМ!$A$39:$A$758,$A67,СВЦЭМ!$B$39:$B$758,X$47)+'СЕТ СН'!$G$11+СВЦЭМ!$D$10+'СЕТ СН'!$G$5-'СЕТ СН'!$G$21</f>
        <v>4706.72354017</v>
      </c>
      <c r="Y67" s="36">
        <f>SUMIFS(СВЦЭМ!$D$39:$D$758,СВЦЭМ!$A$39:$A$758,$A67,СВЦЭМ!$B$39:$B$758,Y$47)+'СЕТ СН'!$G$11+СВЦЭМ!$D$10+'СЕТ СН'!$G$5-'СЕТ СН'!$G$21</f>
        <v>4743.7757247099998</v>
      </c>
    </row>
    <row r="68" spans="1:26" ht="15.75" x14ac:dyDescent="0.2">
      <c r="A68" s="35">
        <f t="shared" si="1"/>
        <v>45617</v>
      </c>
      <c r="B68" s="36">
        <f>SUMIFS(СВЦЭМ!$D$39:$D$758,СВЦЭМ!$A$39:$A$758,$A68,СВЦЭМ!$B$39:$B$758,B$47)+'СЕТ СН'!$G$11+СВЦЭМ!$D$10+'СЕТ СН'!$G$5-'СЕТ СН'!$G$21</f>
        <v>4831.5037670599995</v>
      </c>
      <c r="C68" s="36">
        <f>SUMIFS(СВЦЭМ!$D$39:$D$758,СВЦЭМ!$A$39:$A$758,$A68,СВЦЭМ!$B$39:$B$758,C$47)+'СЕТ СН'!$G$11+СВЦЭМ!$D$10+'СЕТ СН'!$G$5-'СЕТ СН'!$G$21</f>
        <v>4881.6046177799999</v>
      </c>
      <c r="D68" s="36">
        <f>SUMIFS(СВЦЭМ!$D$39:$D$758,СВЦЭМ!$A$39:$A$758,$A68,СВЦЭМ!$B$39:$B$758,D$47)+'СЕТ СН'!$G$11+СВЦЭМ!$D$10+'СЕТ СН'!$G$5-'СЕТ СН'!$G$21</f>
        <v>4899.4623799000001</v>
      </c>
      <c r="E68" s="36">
        <f>SUMIFS(СВЦЭМ!$D$39:$D$758,СВЦЭМ!$A$39:$A$758,$A68,СВЦЭМ!$B$39:$B$758,E$47)+'СЕТ СН'!$G$11+СВЦЭМ!$D$10+'СЕТ СН'!$G$5-'СЕТ СН'!$G$21</f>
        <v>4916.38126887</v>
      </c>
      <c r="F68" s="36">
        <f>SUMIFS(СВЦЭМ!$D$39:$D$758,СВЦЭМ!$A$39:$A$758,$A68,СВЦЭМ!$B$39:$B$758,F$47)+'СЕТ СН'!$G$11+СВЦЭМ!$D$10+'СЕТ СН'!$G$5-'СЕТ СН'!$G$21</f>
        <v>4916.9496229099996</v>
      </c>
      <c r="G68" s="36">
        <f>SUMIFS(СВЦЭМ!$D$39:$D$758,СВЦЭМ!$A$39:$A$758,$A68,СВЦЭМ!$B$39:$B$758,G$47)+'СЕТ СН'!$G$11+СВЦЭМ!$D$10+'СЕТ СН'!$G$5-'СЕТ СН'!$G$21</f>
        <v>4881.6374307999995</v>
      </c>
      <c r="H68" s="36">
        <f>SUMIFS(СВЦЭМ!$D$39:$D$758,СВЦЭМ!$A$39:$A$758,$A68,СВЦЭМ!$B$39:$B$758,H$47)+'СЕТ СН'!$G$11+СВЦЭМ!$D$10+'СЕТ СН'!$G$5-'СЕТ СН'!$G$21</f>
        <v>4839.8594621399998</v>
      </c>
      <c r="I68" s="36">
        <f>SUMIFS(СВЦЭМ!$D$39:$D$758,СВЦЭМ!$A$39:$A$758,$A68,СВЦЭМ!$B$39:$B$758,I$47)+'СЕТ СН'!$G$11+СВЦЭМ!$D$10+'СЕТ СН'!$G$5-'СЕТ СН'!$G$21</f>
        <v>4777.38869875</v>
      </c>
      <c r="J68" s="36">
        <f>SUMIFS(СВЦЭМ!$D$39:$D$758,СВЦЭМ!$A$39:$A$758,$A68,СВЦЭМ!$B$39:$B$758,J$47)+'СЕТ СН'!$G$11+СВЦЭМ!$D$10+'СЕТ СН'!$G$5-'СЕТ СН'!$G$21</f>
        <v>4736.3644084299995</v>
      </c>
      <c r="K68" s="36">
        <f>SUMIFS(СВЦЭМ!$D$39:$D$758,СВЦЭМ!$A$39:$A$758,$A68,СВЦЭМ!$B$39:$B$758,K$47)+'СЕТ СН'!$G$11+СВЦЭМ!$D$10+'СЕТ СН'!$G$5-'СЕТ СН'!$G$21</f>
        <v>4754.3966841000001</v>
      </c>
      <c r="L68" s="36">
        <f>SUMIFS(СВЦЭМ!$D$39:$D$758,СВЦЭМ!$A$39:$A$758,$A68,СВЦЭМ!$B$39:$B$758,L$47)+'СЕТ СН'!$G$11+СВЦЭМ!$D$10+'СЕТ СН'!$G$5-'СЕТ СН'!$G$21</f>
        <v>4740.60449814</v>
      </c>
      <c r="M68" s="36">
        <f>SUMIFS(СВЦЭМ!$D$39:$D$758,СВЦЭМ!$A$39:$A$758,$A68,СВЦЭМ!$B$39:$B$758,M$47)+'СЕТ СН'!$G$11+СВЦЭМ!$D$10+'СЕТ СН'!$G$5-'СЕТ СН'!$G$21</f>
        <v>4756.20801476</v>
      </c>
      <c r="N68" s="36">
        <f>SUMIFS(СВЦЭМ!$D$39:$D$758,СВЦЭМ!$A$39:$A$758,$A68,СВЦЭМ!$B$39:$B$758,N$47)+'СЕТ СН'!$G$11+СВЦЭМ!$D$10+'СЕТ СН'!$G$5-'СЕТ СН'!$G$21</f>
        <v>4769.9382692399995</v>
      </c>
      <c r="O68" s="36">
        <f>SUMIFS(СВЦЭМ!$D$39:$D$758,СВЦЭМ!$A$39:$A$758,$A68,СВЦЭМ!$B$39:$B$758,O$47)+'СЕТ СН'!$G$11+СВЦЭМ!$D$10+'СЕТ СН'!$G$5-'СЕТ СН'!$G$21</f>
        <v>4764.3045553000002</v>
      </c>
      <c r="P68" s="36">
        <f>SUMIFS(СВЦЭМ!$D$39:$D$758,СВЦЭМ!$A$39:$A$758,$A68,СВЦЭМ!$B$39:$B$758,P$47)+'СЕТ СН'!$G$11+СВЦЭМ!$D$10+'СЕТ СН'!$G$5-'СЕТ СН'!$G$21</f>
        <v>4774.9274798799997</v>
      </c>
      <c r="Q68" s="36">
        <f>SUMIFS(СВЦЭМ!$D$39:$D$758,СВЦЭМ!$A$39:$A$758,$A68,СВЦЭМ!$B$39:$B$758,Q$47)+'СЕТ СН'!$G$11+СВЦЭМ!$D$10+'СЕТ СН'!$G$5-'СЕТ СН'!$G$21</f>
        <v>4778.6368424299999</v>
      </c>
      <c r="R68" s="36">
        <f>SUMIFS(СВЦЭМ!$D$39:$D$758,СВЦЭМ!$A$39:$A$758,$A68,СВЦЭМ!$B$39:$B$758,R$47)+'СЕТ СН'!$G$11+СВЦЭМ!$D$10+'СЕТ СН'!$G$5-'СЕТ СН'!$G$21</f>
        <v>4781.6790109100002</v>
      </c>
      <c r="S68" s="36">
        <f>SUMIFS(СВЦЭМ!$D$39:$D$758,СВЦЭМ!$A$39:$A$758,$A68,СВЦЭМ!$B$39:$B$758,S$47)+'СЕТ СН'!$G$11+СВЦЭМ!$D$10+'СЕТ СН'!$G$5-'СЕТ СН'!$G$21</f>
        <v>4748.7906170999995</v>
      </c>
      <c r="T68" s="36">
        <f>SUMIFS(СВЦЭМ!$D$39:$D$758,СВЦЭМ!$A$39:$A$758,$A68,СВЦЭМ!$B$39:$B$758,T$47)+'СЕТ СН'!$G$11+СВЦЭМ!$D$10+'СЕТ СН'!$G$5-'СЕТ СН'!$G$21</f>
        <v>4681.3206744600002</v>
      </c>
      <c r="U68" s="36">
        <f>SUMIFS(СВЦЭМ!$D$39:$D$758,СВЦЭМ!$A$39:$A$758,$A68,СВЦЭМ!$B$39:$B$758,U$47)+'СЕТ СН'!$G$11+СВЦЭМ!$D$10+'СЕТ СН'!$G$5-'СЕТ СН'!$G$21</f>
        <v>4711.0238585099996</v>
      </c>
      <c r="V68" s="36">
        <f>SUMIFS(СВЦЭМ!$D$39:$D$758,СВЦЭМ!$A$39:$A$758,$A68,СВЦЭМ!$B$39:$B$758,V$47)+'СЕТ СН'!$G$11+СВЦЭМ!$D$10+'СЕТ СН'!$G$5-'СЕТ СН'!$G$21</f>
        <v>4730.6616210900002</v>
      </c>
      <c r="W68" s="36">
        <f>SUMIFS(СВЦЭМ!$D$39:$D$758,СВЦЭМ!$A$39:$A$758,$A68,СВЦЭМ!$B$39:$B$758,W$47)+'СЕТ СН'!$G$11+СВЦЭМ!$D$10+'СЕТ СН'!$G$5-'СЕТ СН'!$G$21</f>
        <v>4737.5564165300002</v>
      </c>
      <c r="X68" s="36">
        <f>SUMIFS(СВЦЭМ!$D$39:$D$758,СВЦЭМ!$A$39:$A$758,$A68,СВЦЭМ!$B$39:$B$758,X$47)+'СЕТ СН'!$G$11+СВЦЭМ!$D$10+'СЕТ СН'!$G$5-'СЕТ СН'!$G$21</f>
        <v>4743.6274829699996</v>
      </c>
      <c r="Y68" s="36">
        <f>SUMIFS(СВЦЭМ!$D$39:$D$758,СВЦЭМ!$A$39:$A$758,$A68,СВЦЭМ!$B$39:$B$758,Y$47)+'СЕТ СН'!$G$11+СВЦЭМ!$D$10+'СЕТ СН'!$G$5-'СЕТ СН'!$G$21</f>
        <v>4778.96927392</v>
      </c>
    </row>
    <row r="69" spans="1:26" ht="15.75" x14ac:dyDescent="0.2">
      <c r="A69" s="35">
        <f t="shared" si="1"/>
        <v>45618</v>
      </c>
      <c r="B69" s="36">
        <f>SUMIFS(СВЦЭМ!$D$39:$D$758,СВЦЭМ!$A$39:$A$758,$A69,СВЦЭМ!$B$39:$B$758,B$47)+'СЕТ СН'!$G$11+СВЦЭМ!$D$10+'СЕТ СН'!$G$5-'СЕТ СН'!$G$21</f>
        <v>4866.3470048600002</v>
      </c>
      <c r="C69" s="36">
        <f>SUMIFS(СВЦЭМ!$D$39:$D$758,СВЦЭМ!$A$39:$A$758,$A69,СВЦЭМ!$B$39:$B$758,C$47)+'СЕТ СН'!$G$11+СВЦЭМ!$D$10+'СЕТ СН'!$G$5-'СЕТ СН'!$G$21</f>
        <v>4882.5429015700001</v>
      </c>
      <c r="D69" s="36">
        <f>SUMIFS(СВЦЭМ!$D$39:$D$758,СВЦЭМ!$A$39:$A$758,$A69,СВЦЭМ!$B$39:$B$758,D$47)+'СЕТ СН'!$G$11+СВЦЭМ!$D$10+'СЕТ СН'!$G$5-'СЕТ СН'!$G$21</f>
        <v>4893.4418970400002</v>
      </c>
      <c r="E69" s="36">
        <f>SUMIFS(СВЦЭМ!$D$39:$D$758,СВЦЭМ!$A$39:$A$758,$A69,СВЦЭМ!$B$39:$B$758,E$47)+'СЕТ СН'!$G$11+СВЦЭМ!$D$10+'СЕТ СН'!$G$5-'СЕТ СН'!$G$21</f>
        <v>4890.16494547</v>
      </c>
      <c r="F69" s="36">
        <f>SUMIFS(СВЦЭМ!$D$39:$D$758,СВЦЭМ!$A$39:$A$758,$A69,СВЦЭМ!$B$39:$B$758,F$47)+'СЕТ СН'!$G$11+СВЦЭМ!$D$10+'СЕТ СН'!$G$5-'СЕТ СН'!$G$21</f>
        <v>4886.0777491400004</v>
      </c>
      <c r="G69" s="36">
        <f>SUMIFS(СВЦЭМ!$D$39:$D$758,СВЦЭМ!$A$39:$A$758,$A69,СВЦЭМ!$B$39:$B$758,G$47)+'СЕТ СН'!$G$11+СВЦЭМ!$D$10+'СЕТ СН'!$G$5-'СЕТ СН'!$G$21</f>
        <v>4877.1011672999994</v>
      </c>
      <c r="H69" s="36">
        <f>SUMIFS(СВЦЭМ!$D$39:$D$758,СВЦЭМ!$A$39:$A$758,$A69,СВЦЭМ!$B$39:$B$758,H$47)+'СЕТ СН'!$G$11+СВЦЭМ!$D$10+'СЕТ СН'!$G$5-'СЕТ СН'!$G$21</f>
        <v>4883.9913092799998</v>
      </c>
      <c r="I69" s="36">
        <f>SUMIFS(СВЦЭМ!$D$39:$D$758,СВЦЭМ!$A$39:$A$758,$A69,СВЦЭМ!$B$39:$B$758,I$47)+'СЕТ СН'!$G$11+СВЦЭМ!$D$10+'СЕТ СН'!$G$5-'СЕТ СН'!$G$21</f>
        <v>4784.7501137399995</v>
      </c>
      <c r="J69" s="36">
        <f>SUMIFS(СВЦЭМ!$D$39:$D$758,СВЦЭМ!$A$39:$A$758,$A69,СВЦЭМ!$B$39:$B$758,J$47)+'СЕТ СН'!$G$11+СВЦЭМ!$D$10+'СЕТ СН'!$G$5-'СЕТ СН'!$G$21</f>
        <v>4741.8186137699995</v>
      </c>
      <c r="K69" s="36">
        <f>SUMIFS(СВЦЭМ!$D$39:$D$758,СВЦЭМ!$A$39:$A$758,$A69,СВЦЭМ!$B$39:$B$758,K$47)+'СЕТ СН'!$G$11+СВЦЭМ!$D$10+'СЕТ СН'!$G$5-'СЕТ СН'!$G$21</f>
        <v>4757.6982232700002</v>
      </c>
      <c r="L69" s="36">
        <f>SUMIFS(СВЦЭМ!$D$39:$D$758,СВЦЭМ!$A$39:$A$758,$A69,СВЦЭМ!$B$39:$B$758,L$47)+'СЕТ СН'!$G$11+СВЦЭМ!$D$10+'СЕТ СН'!$G$5-'СЕТ СН'!$G$21</f>
        <v>4747.4718113399995</v>
      </c>
      <c r="M69" s="36">
        <f>SUMIFS(СВЦЭМ!$D$39:$D$758,СВЦЭМ!$A$39:$A$758,$A69,СВЦЭМ!$B$39:$B$758,M$47)+'СЕТ СН'!$G$11+СВЦЭМ!$D$10+'СЕТ СН'!$G$5-'СЕТ СН'!$G$21</f>
        <v>4773.0609276599998</v>
      </c>
      <c r="N69" s="36">
        <f>SUMIFS(СВЦЭМ!$D$39:$D$758,СВЦЭМ!$A$39:$A$758,$A69,СВЦЭМ!$B$39:$B$758,N$47)+'СЕТ СН'!$G$11+СВЦЭМ!$D$10+'СЕТ СН'!$G$5-'СЕТ СН'!$G$21</f>
        <v>4795.3732035499997</v>
      </c>
      <c r="O69" s="36">
        <f>SUMIFS(СВЦЭМ!$D$39:$D$758,СВЦЭМ!$A$39:$A$758,$A69,СВЦЭМ!$B$39:$B$758,O$47)+'СЕТ СН'!$G$11+СВЦЭМ!$D$10+'СЕТ СН'!$G$5-'СЕТ СН'!$G$21</f>
        <v>4779.1233908800004</v>
      </c>
      <c r="P69" s="36">
        <f>SUMIFS(СВЦЭМ!$D$39:$D$758,СВЦЭМ!$A$39:$A$758,$A69,СВЦЭМ!$B$39:$B$758,P$47)+'СЕТ СН'!$G$11+СВЦЭМ!$D$10+'СЕТ СН'!$G$5-'СЕТ СН'!$G$21</f>
        <v>4807.7943954299999</v>
      </c>
      <c r="Q69" s="36">
        <f>SUMIFS(СВЦЭМ!$D$39:$D$758,СВЦЭМ!$A$39:$A$758,$A69,СВЦЭМ!$B$39:$B$758,Q$47)+'СЕТ СН'!$G$11+СВЦЭМ!$D$10+'СЕТ СН'!$G$5-'СЕТ СН'!$G$21</f>
        <v>4823.5772765700003</v>
      </c>
      <c r="R69" s="36">
        <f>SUMIFS(СВЦЭМ!$D$39:$D$758,СВЦЭМ!$A$39:$A$758,$A69,СВЦЭМ!$B$39:$B$758,R$47)+'СЕТ СН'!$G$11+СВЦЭМ!$D$10+'СЕТ СН'!$G$5-'СЕТ СН'!$G$21</f>
        <v>4815.6183101500001</v>
      </c>
      <c r="S69" s="36">
        <f>SUMIFS(СВЦЭМ!$D$39:$D$758,СВЦЭМ!$A$39:$A$758,$A69,СВЦЭМ!$B$39:$B$758,S$47)+'СЕТ СН'!$G$11+СВЦЭМ!$D$10+'СЕТ СН'!$G$5-'СЕТ СН'!$G$21</f>
        <v>4776.84292241</v>
      </c>
      <c r="T69" s="36">
        <f>SUMIFS(СВЦЭМ!$D$39:$D$758,СВЦЭМ!$A$39:$A$758,$A69,СВЦЭМ!$B$39:$B$758,T$47)+'СЕТ СН'!$G$11+СВЦЭМ!$D$10+'СЕТ СН'!$G$5-'СЕТ СН'!$G$21</f>
        <v>4689.17547104</v>
      </c>
      <c r="U69" s="36">
        <f>SUMIFS(СВЦЭМ!$D$39:$D$758,СВЦЭМ!$A$39:$A$758,$A69,СВЦЭМ!$B$39:$B$758,U$47)+'СЕТ СН'!$G$11+СВЦЭМ!$D$10+'СЕТ СН'!$G$5-'СЕТ СН'!$G$21</f>
        <v>4717.6256085900004</v>
      </c>
      <c r="V69" s="36">
        <f>SUMIFS(СВЦЭМ!$D$39:$D$758,СВЦЭМ!$A$39:$A$758,$A69,СВЦЭМ!$B$39:$B$758,V$47)+'СЕТ СН'!$G$11+СВЦЭМ!$D$10+'СЕТ СН'!$G$5-'СЕТ СН'!$G$21</f>
        <v>4742.7540387199997</v>
      </c>
      <c r="W69" s="36">
        <f>SUMIFS(СВЦЭМ!$D$39:$D$758,СВЦЭМ!$A$39:$A$758,$A69,СВЦЭМ!$B$39:$B$758,W$47)+'СЕТ СН'!$G$11+СВЦЭМ!$D$10+'СЕТ СН'!$G$5-'СЕТ СН'!$G$21</f>
        <v>4748.05594862</v>
      </c>
      <c r="X69" s="36">
        <f>SUMIFS(СВЦЭМ!$D$39:$D$758,СВЦЭМ!$A$39:$A$758,$A69,СВЦЭМ!$B$39:$B$758,X$47)+'СЕТ СН'!$G$11+СВЦЭМ!$D$10+'СЕТ СН'!$G$5-'СЕТ СН'!$G$21</f>
        <v>4743.9996510399997</v>
      </c>
      <c r="Y69" s="36">
        <f>SUMIFS(СВЦЭМ!$D$39:$D$758,СВЦЭМ!$A$39:$A$758,$A69,СВЦЭМ!$B$39:$B$758,Y$47)+'СЕТ СН'!$G$11+СВЦЭМ!$D$10+'СЕТ СН'!$G$5-'СЕТ СН'!$G$21</f>
        <v>4798.9066695900001</v>
      </c>
    </row>
    <row r="70" spans="1:26" ht="15.75" x14ac:dyDescent="0.2">
      <c r="A70" s="35">
        <f t="shared" si="1"/>
        <v>45619</v>
      </c>
      <c r="B70" s="36">
        <f>SUMIFS(СВЦЭМ!$D$39:$D$758,СВЦЭМ!$A$39:$A$758,$A70,СВЦЭМ!$B$39:$B$758,B$47)+'СЕТ СН'!$G$11+СВЦЭМ!$D$10+'СЕТ СН'!$G$5-'СЕТ СН'!$G$21</f>
        <v>4813.8431669299998</v>
      </c>
      <c r="C70" s="36">
        <f>SUMIFS(СВЦЭМ!$D$39:$D$758,СВЦЭМ!$A$39:$A$758,$A70,СВЦЭМ!$B$39:$B$758,C$47)+'СЕТ СН'!$G$11+СВЦЭМ!$D$10+'СЕТ СН'!$G$5-'СЕТ СН'!$G$21</f>
        <v>4795.0562003699997</v>
      </c>
      <c r="D70" s="36">
        <f>SUMIFS(СВЦЭМ!$D$39:$D$758,СВЦЭМ!$A$39:$A$758,$A70,СВЦЭМ!$B$39:$B$758,D$47)+'СЕТ СН'!$G$11+СВЦЭМ!$D$10+'СЕТ СН'!$G$5-'СЕТ СН'!$G$21</f>
        <v>4816.6203300899997</v>
      </c>
      <c r="E70" s="36">
        <f>SUMIFS(СВЦЭМ!$D$39:$D$758,СВЦЭМ!$A$39:$A$758,$A70,СВЦЭМ!$B$39:$B$758,E$47)+'СЕТ СН'!$G$11+СВЦЭМ!$D$10+'СЕТ СН'!$G$5-'СЕТ СН'!$G$21</f>
        <v>4827.1651802699998</v>
      </c>
      <c r="F70" s="36">
        <f>SUMIFS(СВЦЭМ!$D$39:$D$758,СВЦЭМ!$A$39:$A$758,$A70,СВЦЭМ!$B$39:$B$758,F$47)+'СЕТ СН'!$G$11+СВЦЭМ!$D$10+'СЕТ СН'!$G$5-'СЕТ СН'!$G$21</f>
        <v>4831.4294945499996</v>
      </c>
      <c r="G70" s="36">
        <f>SUMIFS(СВЦЭМ!$D$39:$D$758,СВЦЭМ!$A$39:$A$758,$A70,СВЦЭМ!$B$39:$B$758,G$47)+'СЕТ СН'!$G$11+СВЦЭМ!$D$10+'СЕТ СН'!$G$5-'СЕТ СН'!$G$21</f>
        <v>4821.0764943800004</v>
      </c>
      <c r="H70" s="36">
        <f>SUMIFS(СВЦЭМ!$D$39:$D$758,СВЦЭМ!$A$39:$A$758,$A70,СВЦЭМ!$B$39:$B$758,H$47)+'СЕТ СН'!$G$11+СВЦЭМ!$D$10+'СЕТ СН'!$G$5-'СЕТ СН'!$G$21</f>
        <v>4804.6891116200004</v>
      </c>
      <c r="I70" s="36">
        <f>SUMIFS(СВЦЭМ!$D$39:$D$758,СВЦЭМ!$A$39:$A$758,$A70,СВЦЭМ!$B$39:$B$758,I$47)+'СЕТ СН'!$G$11+СВЦЭМ!$D$10+'СЕТ СН'!$G$5-'СЕТ СН'!$G$21</f>
        <v>4793.8127943299996</v>
      </c>
      <c r="J70" s="36">
        <f>SUMIFS(СВЦЭМ!$D$39:$D$758,СВЦЭМ!$A$39:$A$758,$A70,СВЦЭМ!$B$39:$B$758,J$47)+'СЕТ СН'!$G$11+СВЦЭМ!$D$10+'СЕТ СН'!$G$5-'СЕТ СН'!$G$21</f>
        <v>4756.6402595099999</v>
      </c>
      <c r="K70" s="36">
        <f>SUMIFS(СВЦЭМ!$D$39:$D$758,СВЦЭМ!$A$39:$A$758,$A70,СВЦЭМ!$B$39:$B$758,K$47)+'СЕТ СН'!$G$11+СВЦЭМ!$D$10+'СЕТ СН'!$G$5-'СЕТ СН'!$G$21</f>
        <v>4697.8323801899996</v>
      </c>
      <c r="L70" s="36">
        <f>SUMIFS(СВЦЭМ!$D$39:$D$758,СВЦЭМ!$A$39:$A$758,$A70,СВЦЭМ!$B$39:$B$758,L$47)+'СЕТ СН'!$G$11+СВЦЭМ!$D$10+'СЕТ СН'!$G$5-'СЕТ СН'!$G$21</f>
        <v>4656.8633032300004</v>
      </c>
      <c r="M70" s="36">
        <f>SUMIFS(СВЦЭМ!$D$39:$D$758,СВЦЭМ!$A$39:$A$758,$A70,СВЦЭМ!$B$39:$B$758,M$47)+'СЕТ СН'!$G$11+СВЦЭМ!$D$10+'СЕТ СН'!$G$5-'СЕТ СН'!$G$21</f>
        <v>4662.0001744299998</v>
      </c>
      <c r="N70" s="36">
        <f>SUMIFS(СВЦЭМ!$D$39:$D$758,СВЦЭМ!$A$39:$A$758,$A70,СВЦЭМ!$B$39:$B$758,N$47)+'СЕТ СН'!$G$11+СВЦЭМ!$D$10+'СЕТ СН'!$G$5-'СЕТ СН'!$G$21</f>
        <v>4670.4203154099996</v>
      </c>
      <c r="O70" s="36">
        <f>SUMIFS(СВЦЭМ!$D$39:$D$758,СВЦЭМ!$A$39:$A$758,$A70,СВЦЭМ!$B$39:$B$758,O$47)+'СЕТ СН'!$G$11+СВЦЭМ!$D$10+'СЕТ СН'!$G$5-'СЕТ СН'!$G$21</f>
        <v>4670.4238988799998</v>
      </c>
      <c r="P70" s="36">
        <f>SUMIFS(СВЦЭМ!$D$39:$D$758,СВЦЭМ!$A$39:$A$758,$A70,СВЦЭМ!$B$39:$B$758,P$47)+'СЕТ СН'!$G$11+СВЦЭМ!$D$10+'СЕТ СН'!$G$5-'СЕТ СН'!$G$21</f>
        <v>4681.7255925199997</v>
      </c>
      <c r="Q70" s="36">
        <f>SUMIFS(СВЦЭМ!$D$39:$D$758,СВЦЭМ!$A$39:$A$758,$A70,СВЦЭМ!$B$39:$B$758,Q$47)+'СЕТ СН'!$G$11+СВЦЭМ!$D$10+'СЕТ СН'!$G$5-'СЕТ СН'!$G$21</f>
        <v>4698.7288042</v>
      </c>
      <c r="R70" s="36">
        <f>SUMIFS(СВЦЭМ!$D$39:$D$758,СВЦЭМ!$A$39:$A$758,$A70,СВЦЭМ!$B$39:$B$758,R$47)+'СЕТ СН'!$G$11+СВЦЭМ!$D$10+'СЕТ СН'!$G$5-'СЕТ СН'!$G$21</f>
        <v>4701.6463613300002</v>
      </c>
      <c r="S70" s="36">
        <f>SUMIFS(СВЦЭМ!$D$39:$D$758,СВЦЭМ!$A$39:$A$758,$A70,СВЦЭМ!$B$39:$B$758,S$47)+'СЕТ СН'!$G$11+СВЦЭМ!$D$10+'СЕТ СН'!$G$5-'СЕТ СН'!$G$21</f>
        <v>4664.2941922999998</v>
      </c>
      <c r="T70" s="36">
        <f>SUMIFS(СВЦЭМ!$D$39:$D$758,СВЦЭМ!$A$39:$A$758,$A70,СВЦЭМ!$B$39:$B$758,T$47)+'СЕТ СН'!$G$11+СВЦЭМ!$D$10+'СЕТ СН'!$G$5-'СЕТ СН'!$G$21</f>
        <v>4643.2064895599997</v>
      </c>
      <c r="U70" s="36">
        <f>SUMIFS(СВЦЭМ!$D$39:$D$758,СВЦЭМ!$A$39:$A$758,$A70,СВЦЭМ!$B$39:$B$758,U$47)+'СЕТ СН'!$G$11+СВЦЭМ!$D$10+'СЕТ СН'!$G$5-'СЕТ СН'!$G$21</f>
        <v>4658.0491494799999</v>
      </c>
      <c r="V70" s="36">
        <f>SUMIFS(СВЦЭМ!$D$39:$D$758,СВЦЭМ!$A$39:$A$758,$A70,СВЦЭМ!$B$39:$B$758,V$47)+'СЕТ СН'!$G$11+СВЦЭМ!$D$10+'СЕТ СН'!$G$5-'СЕТ СН'!$G$21</f>
        <v>4680.5323288</v>
      </c>
      <c r="W70" s="36">
        <f>SUMIFS(СВЦЭМ!$D$39:$D$758,СВЦЭМ!$A$39:$A$758,$A70,СВЦЭМ!$B$39:$B$758,W$47)+'СЕТ СН'!$G$11+СВЦЭМ!$D$10+'СЕТ СН'!$G$5-'СЕТ СН'!$G$21</f>
        <v>4691.6383843699996</v>
      </c>
      <c r="X70" s="36">
        <f>SUMIFS(СВЦЭМ!$D$39:$D$758,СВЦЭМ!$A$39:$A$758,$A70,СВЦЭМ!$B$39:$B$758,X$47)+'СЕТ СН'!$G$11+СВЦЭМ!$D$10+'СЕТ СН'!$G$5-'СЕТ СН'!$G$21</f>
        <v>4709.04313576</v>
      </c>
      <c r="Y70" s="36">
        <f>SUMIFS(СВЦЭМ!$D$39:$D$758,СВЦЭМ!$A$39:$A$758,$A70,СВЦЭМ!$B$39:$B$758,Y$47)+'СЕТ СН'!$G$11+СВЦЭМ!$D$10+'СЕТ СН'!$G$5-'СЕТ СН'!$G$21</f>
        <v>4733.8333125899999</v>
      </c>
    </row>
    <row r="71" spans="1:26" ht="15.75" x14ac:dyDescent="0.2">
      <c r="A71" s="35">
        <f t="shared" si="1"/>
        <v>45620</v>
      </c>
      <c r="B71" s="36">
        <f>SUMIFS(СВЦЭМ!$D$39:$D$758,СВЦЭМ!$A$39:$A$758,$A71,СВЦЭМ!$B$39:$B$758,B$47)+'СЕТ СН'!$G$11+СВЦЭМ!$D$10+'СЕТ СН'!$G$5-'СЕТ СН'!$G$21</f>
        <v>4696.7463548899996</v>
      </c>
      <c r="C71" s="36">
        <f>SUMIFS(СВЦЭМ!$D$39:$D$758,СВЦЭМ!$A$39:$A$758,$A71,СВЦЭМ!$B$39:$B$758,C$47)+'СЕТ СН'!$G$11+СВЦЭМ!$D$10+'СЕТ СН'!$G$5-'СЕТ СН'!$G$21</f>
        <v>4708.6844456299996</v>
      </c>
      <c r="D71" s="36">
        <f>SUMIFS(СВЦЭМ!$D$39:$D$758,СВЦЭМ!$A$39:$A$758,$A71,СВЦЭМ!$B$39:$B$758,D$47)+'СЕТ СН'!$G$11+СВЦЭМ!$D$10+'СЕТ СН'!$G$5-'СЕТ СН'!$G$21</f>
        <v>4732.63825094</v>
      </c>
      <c r="E71" s="36">
        <f>SUMIFS(СВЦЭМ!$D$39:$D$758,СВЦЭМ!$A$39:$A$758,$A71,СВЦЭМ!$B$39:$B$758,E$47)+'СЕТ СН'!$G$11+СВЦЭМ!$D$10+'СЕТ СН'!$G$5-'СЕТ СН'!$G$21</f>
        <v>4753.7181142199997</v>
      </c>
      <c r="F71" s="36">
        <f>SUMIFS(СВЦЭМ!$D$39:$D$758,СВЦЭМ!$A$39:$A$758,$A71,СВЦЭМ!$B$39:$B$758,F$47)+'СЕТ СН'!$G$11+СВЦЭМ!$D$10+'СЕТ СН'!$G$5-'СЕТ СН'!$G$21</f>
        <v>4754.5244412699994</v>
      </c>
      <c r="G71" s="36">
        <f>SUMIFS(СВЦЭМ!$D$39:$D$758,СВЦЭМ!$A$39:$A$758,$A71,СВЦЭМ!$B$39:$B$758,G$47)+'СЕТ СН'!$G$11+СВЦЭМ!$D$10+'СЕТ СН'!$G$5-'СЕТ СН'!$G$21</f>
        <v>4735.2115900400004</v>
      </c>
      <c r="H71" s="36">
        <f>SUMIFS(СВЦЭМ!$D$39:$D$758,СВЦЭМ!$A$39:$A$758,$A71,СВЦЭМ!$B$39:$B$758,H$47)+'СЕТ СН'!$G$11+СВЦЭМ!$D$10+'СЕТ СН'!$G$5-'СЕТ СН'!$G$21</f>
        <v>4774.9023427800003</v>
      </c>
      <c r="I71" s="36">
        <f>SUMIFS(СВЦЭМ!$D$39:$D$758,СВЦЭМ!$A$39:$A$758,$A71,СВЦЭМ!$B$39:$B$758,I$47)+'СЕТ СН'!$G$11+СВЦЭМ!$D$10+'СЕТ СН'!$G$5-'СЕТ СН'!$G$21</f>
        <v>4750.7110985199997</v>
      </c>
      <c r="J71" s="36">
        <f>SUMIFS(СВЦЭМ!$D$39:$D$758,СВЦЭМ!$A$39:$A$758,$A71,СВЦЭМ!$B$39:$B$758,J$47)+'СЕТ СН'!$G$11+СВЦЭМ!$D$10+'СЕТ СН'!$G$5-'СЕТ СН'!$G$21</f>
        <v>4706.4410943799994</v>
      </c>
      <c r="K71" s="36">
        <f>SUMIFS(СВЦЭМ!$D$39:$D$758,СВЦЭМ!$A$39:$A$758,$A71,СВЦЭМ!$B$39:$B$758,K$47)+'СЕТ СН'!$G$11+СВЦЭМ!$D$10+'СЕТ СН'!$G$5-'СЕТ СН'!$G$21</f>
        <v>4633.7754473099994</v>
      </c>
      <c r="L71" s="36">
        <f>SUMIFS(СВЦЭМ!$D$39:$D$758,СВЦЭМ!$A$39:$A$758,$A71,СВЦЭМ!$B$39:$B$758,L$47)+'СЕТ СН'!$G$11+СВЦЭМ!$D$10+'СЕТ СН'!$G$5-'СЕТ СН'!$G$21</f>
        <v>4605.8423697199996</v>
      </c>
      <c r="M71" s="36">
        <f>SUMIFS(СВЦЭМ!$D$39:$D$758,СВЦЭМ!$A$39:$A$758,$A71,СВЦЭМ!$B$39:$B$758,M$47)+'СЕТ СН'!$G$11+СВЦЭМ!$D$10+'СЕТ СН'!$G$5-'СЕТ СН'!$G$21</f>
        <v>4597.8984030399997</v>
      </c>
      <c r="N71" s="36">
        <f>SUMIFS(СВЦЭМ!$D$39:$D$758,СВЦЭМ!$A$39:$A$758,$A71,СВЦЭМ!$B$39:$B$758,N$47)+'СЕТ СН'!$G$11+СВЦЭМ!$D$10+'СЕТ СН'!$G$5-'СЕТ СН'!$G$21</f>
        <v>4617.5140289699993</v>
      </c>
      <c r="O71" s="36">
        <f>SUMIFS(СВЦЭМ!$D$39:$D$758,СВЦЭМ!$A$39:$A$758,$A71,СВЦЭМ!$B$39:$B$758,O$47)+'СЕТ СН'!$G$11+СВЦЭМ!$D$10+'СЕТ СН'!$G$5-'СЕТ СН'!$G$21</f>
        <v>4630.6215275100003</v>
      </c>
      <c r="P71" s="36">
        <f>SUMIFS(СВЦЭМ!$D$39:$D$758,СВЦЭМ!$A$39:$A$758,$A71,СВЦЭМ!$B$39:$B$758,P$47)+'СЕТ СН'!$G$11+СВЦЭМ!$D$10+'СЕТ СН'!$G$5-'СЕТ СН'!$G$21</f>
        <v>4641.8401973599994</v>
      </c>
      <c r="Q71" s="36">
        <f>SUMIFS(СВЦЭМ!$D$39:$D$758,СВЦЭМ!$A$39:$A$758,$A71,СВЦЭМ!$B$39:$B$758,Q$47)+'СЕТ СН'!$G$11+СВЦЭМ!$D$10+'СЕТ СН'!$G$5-'СЕТ СН'!$G$21</f>
        <v>4652.14697798</v>
      </c>
      <c r="R71" s="36">
        <f>SUMIFS(СВЦЭМ!$D$39:$D$758,СВЦЭМ!$A$39:$A$758,$A71,СВЦЭМ!$B$39:$B$758,R$47)+'СЕТ СН'!$G$11+СВЦЭМ!$D$10+'СЕТ СН'!$G$5-'СЕТ СН'!$G$21</f>
        <v>4645.8808390699996</v>
      </c>
      <c r="S71" s="36">
        <f>SUMIFS(СВЦЭМ!$D$39:$D$758,СВЦЭМ!$A$39:$A$758,$A71,СВЦЭМ!$B$39:$B$758,S$47)+'СЕТ СН'!$G$11+СВЦЭМ!$D$10+'СЕТ СН'!$G$5-'СЕТ СН'!$G$21</f>
        <v>4601.62417964</v>
      </c>
      <c r="T71" s="36">
        <f>SUMIFS(СВЦЭМ!$D$39:$D$758,СВЦЭМ!$A$39:$A$758,$A71,СВЦЭМ!$B$39:$B$758,T$47)+'СЕТ СН'!$G$11+СВЦЭМ!$D$10+'СЕТ СН'!$G$5-'СЕТ СН'!$G$21</f>
        <v>4538.5393780599998</v>
      </c>
      <c r="U71" s="36">
        <f>SUMIFS(СВЦЭМ!$D$39:$D$758,СВЦЭМ!$A$39:$A$758,$A71,СВЦЭМ!$B$39:$B$758,U$47)+'СЕТ СН'!$G$11+СВЦЭМ!$D$10+'СЕТ СН'!$G$5-'СЕТ СН'!$G$21</f>
        <v>4541.0236205399997</v>
      </c>
      <c r="V71" s="36">
        <f>SUMIFS(СВЦЭМ!$D$39:$D$758,СВЦЭМ!$A$39:$A$758,$A71,СВЦЭМ!$B$39:$B$758,V$47)+'СЕТ СН'!$G$11+СВЦЭМ!$D$10+'СЕТ СН'!$G$5-'СЕТ СН'!$G$21</f>
        <v>4560.5985738899999</v>
      </c>
      <c r="W71" s="36">
        <f>SUMIFS(СВЦЭМ!$D$39:$D$758,СВЦЭМ!$A$39:$A$758,$A71,СВЦЭМ!$B$39:$B$758,W$47)+'СЕТ СН'!$G$11+СВЦЭМ!$D$10+'СЕТ СН'!$G$5-'СЕТ СН'!$G$21</f>
        <v>4572.0900110900002</v>
      </c>
      <c r="X71" s="36">
        <f>SUMIFS(СВЦЭМ!$D$39:$D$758,СВЦЭМ!$A$39:$A$758,$A71,СВЦЭМ!$B$39:$B$758,X$47)+'СЕТ СН'!$G$11+СВЦЭМ!$D$10+'СЕТ СН'!$G$5-'СЕТ СН'!$G$21</f>
        <v>4612.1214435399997</v>
      </c>
      <c r="Y71" s="36">
        <f>SUMIFS(СВЦЭМ!$D$39:$D$758,СВЦЭМ!$A$39:$A$758,$A71,СВЦЭМ!$B$39:$B$758,Y$47)+'СЕТ СН'!$G$11+СВЦЭМ!$D$10+'СЕТ СН'!$G$5-'СЕТ СН'!$G$21</f>
        <v>4665.81259202</v>
      </c>
    </row>
    <row r="72" spans="1:26" ht="15.75" x14ac:dyDescent="0.2">
      <c r="A72" s="35">
        <f t="shared" si="1"/>
        <v>45621</v>
      </c>
      <c r="B72" s="36">
        <f>SUMIFS(СВЦЭМ!$D$39:$D$758,СВЦЭМ!$A$39:$A$758,$A72,СВЦЭМ!$B$39:$B$758,B$47)+'СЕТ СН'!$G$11+СВЦЭМ!$D$10+'СЕТ СН'!$G$5-'СЕТ СН'!$G$21</f>
        <v>4712.1424524899994</v>
      </c>
      <c r="C72" s="36">
        <f>SUMIFS(СВЦЭМ!$D$39:$D$758,СВЦЭМ!$A$39:$A$758,$A72,СВЦЭМ!$B$39:$B$758,C$47)+'СЕТ СН'!$G$11+СВЦЭМ!$D$10+'СЕТ СН'!$G$5-'СЕТ СН'!$G$21</f>
        <v>4770.3790597200004</v>
      </c>
      <c r="D72" s="36">
        <f>SUMIFS(СВЦЭМ!$D$39:$D$758,СВЦЭМ!$A$39:$A$758,$A72,СВЦЭМ!$B$39:$B$758,D$47)+'СЕТ СН'!$G$11+СВЦЭМ!$D$10+'СЕТ СН'!$G$5-'СЕТ СН'!$G$21</f>
        <v>4798.4523918300001</v>
      </c>
      <c r="E72" s="36">
        <f>SUMIFS(СВЦЭМ!$D$39:$D$758,СВЦЭМ!$A$39:$A$758,$A72,СВЦЭМ!$B$39:$B$758,E$47)+'СЕТ СН'!$G$11+СВЦЭМ!$D$10+'СЕТ СН'!$G$5-'СЕТ СН'!$G$21</f>
        <v>4814.1971064700001</v>
      </c>
      <c r="F72" s="36">
        <f>SUMIFS(СВЦЭМ!$D$39:$D$758,СВЦЭМ!$A$39:$A$758,$A72,СВЦЭМ!$B$39:$B$758,F$47)+'СЕТ СН'!$G$11+СВЦЭМ!$D$10+'СЕТ СН'!$G$5-'СЕТ СН'!$G$21</f>
        <v>4800.1954357499999</v>
      </c>
      <c r="G72" s="36">
        <f>SUMIFS(СВЦЭМ!$D$39:$D$758,СВЦЭМ!$A$39:$A$758,$A72,СВЦЭМ!$B$39:$B$758,G$47)+'СЕТ СН'!$G$11+СВЦЭМ!$D$10+'СЕТ СН'!$G$5-'СЕТ СН'!$G$21</f>
        <v>4776.4708356699994</v>
      </c>
      <c r="H72" s="36">
        <f>SUMIFS(СВЦЭМ!$D$39:$D$758,СВЦЭМ!$A$39:$A$758,$A72,СВЦЭМ!$B$39:$B$758,H$47)+'СЕТ СН'!$G$11+СВЦЭМ!$D$10+'СЕТ СН'!$G$5-'СЕТ СН'!$G$21</f>
        <v>4746.9091620600002</v>
      </c>
      <c r="I72" s="36">
        <f>SUMIFS(СВЦЭМ!$D$39:$D$758,СВЦЭМ!$A$39:$A$758,$A72,СВЦЭМ!$B$39:$B$758,I$47)+'СЕТ СН'!$G$11+СВЦЭМ!$D$10+'СЕТ СН'!$G$5-'СЕТ СН'!$G$21</f>
        <v>4693.1450979599995</v>
      </c>
      <c r="J72" s="36">
        <f>SUMIFS(СВЦЭМ!$D$39:$D$758,СВЦЭМ!$A$39:$A$758,$A72,СВЦЭМ!$B$39:$B$758,J$47)+'СЕТ СН'!$G$11+СВЦЭМ!$D$10+'СЕТ СН'!$G$5-'СЕТ СН'!$G$21</f>
        <v>4660.3576823100002</v>
      </c>
      <c r="K72" s="36">
        <f>SUMIFS(СВЦЭМ!$D$39:$D$758,СВЦЭМ!$A$39:$A$758,$A72,СВЦЭМ!$B$39:$B$758,K$47)+'СЕТ СН'!$G$11+СВЦЭМ!$D$10+'СЕТ СН'!$G$5-'СЕТ СН'!$G$21</f>
        <v>4675.1770988600001</v>
      </c>
      <c r="L72" s="36">
        <f>SUMIFS(СВЦЭМ!$D$39:$D$758,СВЦЭМ!$A$39:$A$758,$A72,СВЦЭМ!$B$39:$B$758,L$47)+'СЕТ СН'!$G$11+СВЦЭМ!$D$10+'СЕТ СН'!$G$5-'СЕТ СН'!$G$21</f>
        <v>4671.0672276999994</v>
      </c>
      <c r="M72" s="36">
        <f>SUMIFS(СВЦЭМ!$D$39:$D$758,СВЦЭМ!$A$39:$A$758,$A72,СВЦЭМ!$B$39:$B$758,M$47)+'СЕТ СН'!$G$11+СВЦЭМ!$D$10+'СЕТ СН'!$G$5-'СЕТ СН'!$G$21</f>
        <v>4686.9323151299996</v>
      </c>
      <c r="N72" s="36">
        <f>SUMIFS(СВЦЭМ!$D$39:$D$758,СВЦЭМ!$A$39:$A$758,$A72,СВЦЭМ!$B$39:$B$758,N$47)+'СЕТ СН'!$G$11+СВЦЭМ!$D$10+'СЕТ СН'!$G$5-'СЕТ СН'!$G$21</f>
        <v>4717.3496105200002</v>
      </c>
      <c r="O72" s="36">
        <f>SUMIFS(СВЦЭМ!$D$39:$D$758,СВЦЭМ!$A$39:$A$758,$A72,СВЦЭМ!$B$39:$B$758,O$47)+'СЕТ СН'!$G$11+СВЦЭМ!$D$10+'СЕТ СН'!$G$5-'СЕТ СН'!$G$21</f>
        <v>4695.9302134199997</v>
      </c>
      <c r="P72" s="36">
        <f>SUMIFS(СВЦЭМ!$D$39:$D$758,СВЦЭМ!$A$39:$A$758,$A72,СВЦЭМ!$B$39:$B$758,P$47)+'СЕТ СН'!$G$11+СВЦЭМ!$D$10+'СЕТ СН'!$G$5-'СЕТ СН'!$G$21</f>
        <v>4718.4018269500002</v>
      </c>
      <c r="Q72" s="36">
        <f>SUMIFS(СВЦЭМ!$D$39:$D$758,СВЦЭМ!$A$39:$A$758,$A72,СВЦЭМ!$B$39:$B$758,Q$47)+'СЕТ СН'!$G$11+СВЦЭМ!$D$10+'СЕТ СН'!$G$5-'СЕТ СН'!$G$21</f>
        <v>4719.96326245</v>
      </c>
      <c r="R72" s="36">
        <f>SUMIFS(СВЦЭМ!$D$39:$D$758,СВЦЭМ!$A$39:$A$758,$A72,СВЦЭМ!$B$39:$B$758,R$47)+'СЕТ СН'!$G$11+СВЦЭМ!$D$10+'СЕТ СН'!$G$5-'СЕТ СН'!$G$21</f>
        <v>4700.3221194600001</v>
      </c>
      <c r="S72" s="36">
        <f>SUMIFS(СВЦЭМ!$D$39:$D$758,СВЦЭМ!$A$39:$A$758,$A72,СВЦЭМ!$B$39:$B$758,S$47)+'СЕТ СН'!$G$11+СВЦЭМ!$D$10+'СЕТ СН'!$G$5-'СЕТ СН'!$G$21</f>
        <v>4658.0238410700003</v>
      </c>
      <c r="T72" s="36">
        <f>SUMIFS(СВЦЭМ!$D$39:$D$758,СВЦЭМ!$A$39:$A$758,$A72,СВЦЭМ!$B$39:$B$758,T$47)+'СЕТ СН'!$G$11+СВЦЭМ!$D$10+'СЕТ СН'!$G$5-'СЕТ СН'!$G$21</f>
        <v>4595.8976005300001</v>
      </c>
      <c r="U72" s="36">
        <f>SUMIFS(СВЦЭМ!$D$39:$D$758,СВЦЭМ!$A$39:$A$758,$A72,СВЦЭМ!$B$39:$B$758,U$47)+'СЕТ СН'!$G$11+СВЦЭМ!$D$10+'СЕТ СН'!$G$5-'СЕТ СН'!$G$21</f>
        <v>4639.48482014</v>
      </c>
      <c r="V72" s="36">
        <f>SUMIFS(СВЦЭМ!$D$39:$D$758,СВЦЭМ!$A$39:$A$758,$A72,СВЦЭМ!$B$39:$B$758,V$47)+'СЕТ СН'!$G$11+СВЦЭМ!$D$10+'СЕТ СН'!$G$5-'СЕТ СН'!$G$21</f>
        <v>4662.8071967799997</v>
      </c>
      <c r="W72" s="36">
        <f>SUMIFS(СВЦЭМ!$D$39:$D$758,СВЦЭМ!$A$39:$A$758,$A72,СВЦЭМ!$B$39:$B$758,W$47)+'СЕТ СН'!$G$11+СВЦЭМ!$D$10+'СЕТ СН'!$G$5-'СЕТ СН'!$G$21</f>
        <v>4671.9265563999998</v>
      </c>
      <c r="X72" s="36">
        <f>SUMIFS(СВЦЭМ!$D$39:$D$758,СВЦЭМ!$A$39:$A$758,$A72,СВЦЭМ!$B$39:$B$758,X$47)+'СЕТ СН'!$G$11+СВЦЭМ!$D$10+'СЕТ СН'!$G$5-'СЕТ СН'!$G$21</f>
        <v>4693.8225932200003</v>
      </c>
      <c r="Y72" s="36">
        <f>SUMIFS(СВЦЭМ!$D$39:$D$758,СВЦЭМ!$A$39:$A$758,$A72,СВЦЭМ!$B$39:$B$758,Y$47)+'СЕТ СН'!$G$11+СВЦЭМ!$D$10+'СЕТ СН'!$G$5-'СЕТ СН'!$G$21</f>
        <v>4708.9281637099994</v>
      </c>
    </row>
    <row r="73" spans="1:26" ht="15.75" x14ac:dyDescent="0.2">
      <c r="A73" s="35">
        <f t="shared" si="1"/>
        <v>45622</v>
      </c>
      <c r="B73" s="36">
        <f>SUMIFS(СВЦЭМ!$D$39:$D$758,СВЦЭМ!$A$39:$A$758,$A73,СВЦЭМ!$B$39:$B$758,B$47)+'СЕТ СН'!$G$11+СВЦЭМ!$D$10+'СЕТ СН'!$G$5-'СЕТ СН'!$G$21</f>
        <v>4714.8213262299996</v>
      </c>
      <c r="C73" s="36">
        <f>SUMIFS(СВЦЭМ!$D$39:$D$758,СВЦЭМ!$A$39:$A$758,$A73,СВЦЭМ!$B$39:$B$758,C$47)+'СЕТ СН'!$G$11+СВЦЭМ!$D$10+'СЕТ СН'!$G$5-'СЕТ СН'!$G$21</f>
        <v>4770.7671956200002</v>
      </c>
      <c r="D73" s="36">
        <f>SUMIFS(СВЦЭМ!$D$39:$D$758,СВЦЭМ!$A$39:$A$758,$A73,СВЦЭМ!$B$39:$B$758,D$47)+'СЕТ СН'!$G$11+СВЦЭМ!$D$10+'СЕТ СН'!$G$5-'СЕТ СН'!$G$21</f>
        <v>4808.1514597900004</v>
      </c>
      <c r="E73" s="36">
        <f>SUMIFS(СВЦЭМ!$D$39:$D$758,СВЦЭМ!$A$39:$A$758,$A73,СВЦЭМ!$B$39:$B$758,E$47)+'СЕТ СН'!$G$11+СВЦЭМ!$D$10+'СЕТ СН'!$G$5-'СЕТ СН'!$G$21</f>
        <v>4817.2296428199998</v>
      </c>
      <c r="F73" s="36">
        <f>SUMIFS(СВЦЭМ!$D$39:$D$758,СВЦЭМ!$A$39:$A$758,$A73,СВЦЭМ!$B$39:$B$758,F$47)+'СЕТ СН'!$G$11+СВЦЭМ!$D$10+'СЕТ СН'!$G$5-'СЕТ СН'!$G$21</f>
        <v>4810.9761699199998</v>
      </c>
      <c r="G73" s="36">
        <f>SUMIFS(СВЦЭМ!$D$39:$D$758,СВЦЭМ!$A$39:$A$758,$A73,СВЦЭМ!$B$39:$B$758,G$47)+'СЕТ СН'!$G$11+СВЦЭМ!$D$10+'СЕТ СН'!$G$5-'СЕТ СН'!$G$21</f>
        <v>4785.2758770999999</v>
      </c>
      <c r="H73" s="36">
        <f>SUMIFS(СВЦЭМ!$D$39:$D$758,СВЦЭМ!$A$39:$A$758,$A73,СВЦЭМ!$B$39:$B$758,H$47)+'СЕТ СН'!$G$11+СВЦЭМ!$D$10+'СЕТ СН'!$G$5-'СЕТ СН'!$G$21</f>
        <v>4763.2279325600002</v>
      </c>
      <c r="I73" s="36">
        <f>SUMIFS(СВЦЭМ!$D$39:$D$758,СВЦЭМ!$A$39:$A$758,$A73,СВЦЭМ!$B$39:$B$758,I$47)+'СЕТ СН'!$G$11+СВЦЭМ!$D$10+'СЕТ СН'!$G$5-'СЕТ СН'!$G$21</f>
        <v>4706.43777864</v>
      </c>
      <c r="J73" s="36">
        <f>SUMIFS(СВЦЭМ!$D$39:$D$758,СВЦЭМ!$A$39:$A$758,$A73,СВЦЭМ!$B$39:$B$758,J$47)+'СЕТ СН'!$G$11+СВЦЭМ!$D$10+'СЕТ СН'!$G$5-'СЕТ СН'!$G$21</f>
        <v>4679.01266442</v>
      </c>
      <c r="K73" s="36">
        <f>SUMIFS(СВЦЭМ!$D$39:$D$758,СВЦЭМ!$A$39:$A$758,$A73,СВЦЭМ!$B$39:$B$758,K$47)+'СЕТ СН'!$G$11+СВЦЭМ!$D$10+'СЕТ СН'!$G$5-'СЕТ СН'!$G$21</f>
        <v>4671.4101930999996</v>
      </c>
      <c r="L73" s="36">
        <f>SUMIFS(СВЦЭМ!$D$39:$D$758,СВЦЭМ!$A$39:$A$758,$A73,СВЦЭМ!$B$39:$B$758,L$47)+'СЕТ СН'!$G$11+СВЦЭМ!$D$10+'СЕТ СН'!$G$5-'СЕТ СН'!$G$21</f>
        <v>4668.7141078999994</v>
      </c>
      <c r="M73" s="36">
        <f>SUMIFS(СВЦЭМ!$D$39:$D$758,СВЦЭМ!$A$39:$A$758,$A73,СВЦЭМ!$B$39:$B$758,M$47)+'СЕТ СН'!$G$11+СВЦЭМ!$D$10+'СЕТ СН'!$G$5-'СЕТ СН'!$G$21</f>
        <v>4675.8233259499993</v>
      </c>
      <c r="N73" s="36">
        <f>SUMIFS(СВЦЭМ!$D$39:$D$758,СВЦЭМ!$A$39:$A$758,$A73,СВЦЭМ!$B$39:$B$758,N$47)+'СЕТ СН'!$G$11+СВЦЭМ!$D$10+'СЕТ СН'!$G$5-'СЕТ СН'!$G$21</f>
        <v>4689.8446775800003</v>
      </c>
      <c r="O73" s="36">
        <f>SUMIFS(СВЦЭМ!$D$39:$D$758,СВЦЭМ!$A$39:$A$758,$A73,СВЦЭМ!$B$39:$B$758,O$47)+'СЕТ СН'!$G$11+СВЦЭМ!$D$10+'СЕТ СН'!$G$5-'СЕТ СН'!$G$21</f>
        <v>4676.6029610599999</v>
      </c>
      <c r="P73" s="36">
        <f>SUMIFS(СВЦЭМ!$D$39:$D$758,СВЦЭМ!$A$39:$A$758,$A73,СВЦЭМ!$B$39:$B$758,P$47)+'СЕТ СН'!$G$11+СВЦЭМ!$D$10+'СЕТ СН'!$G$5-'СЕТ СН'!$G$21</f>
        <v>4682.1624730000003</v>
      </c>
      <c r="Q73" s="36">
        <f>SUMIFS(СВЦЭМ!$D$39:$D$758,СВЦЭМ!$A$39:$A$758,$A73,СВЦЭМ!$B$39:$B$758,Q$47)+'СЕТ СН'!$G$11+СВЦЭМ!$D$10+'СЕТ СН'!$G$5-'СЕТ СН'!$G$21</f>
        <v>4692.1857423000001</v>
      </c>
      <c r="R73" s="36">
        <f>SUMIFS(СВЦЭМ!$D$39:$D$758,СВЦЭМ!$A$39:$A$758,$A73,СВЦЭМ!$B$39:$B$758,R$47)+'СЕТ СН'!$G$11+СВЦЭМ!$D$10+'СЕТ СН'!$G$5-'СЕТ СН'!$G$21</f>
        <v>4675.76489511</v>
      </c>
      <c r="S73" s="36">
        <f>SUMIFS(СВЦЭМ!$D$39:$D$758,СВЦЭМ!$A$39:$A$758,$A73,СВЦЭМ!$B$39:$B$758,S$47)+'СЕТ СН'!$G$11+СВЦЭМ!$D$10+'СЕТ СН'!$G$5-'СЕТ СН'!$G$21</f>
        <v>4636.2431183999997</v>
      </c>
      <c r="T73" s="36">
        <f>SUMIFS(СВЦЭМ!$D$39:$D$758,СВЦЭМ!$A$39:$A$758,$A73,СВЦЭМ!$B$39:$B$758,T$47)+'СЕТ СН'!$G$11+СВЦЭМ!$D$10+'СЕТ СН'!$G$5-'СЕТ СН'!$G$21</f>
        <v>4595.32721244</v>
      </c>
      <c r="U73" s="36">
        <f>SUMIFS(СВЦЭМ!$D$39:$D$758,СВЦЭМ!$A$39:$A$758,$A73,СВЦЭМ!$B$39:$B$758,U$47)+'СЕТ СН'!$G$11+СВЦЭМ!$D$10+'СЕТ СН'!$G$5-'СЕТ СН'!$G$21</f>
        <v>4625.8090139300002</v>
      </c>
      <c r="V73" s="36">
        <f>SUMIFS(СВЦЭМ!$D$39:$D$758,СВЦЭМ!$A$39:$A$758,$A73,СВЦЭМ!$B$39:$B$758,V$47)+'СЕТ СН'!$G$11+СВЦЭМ!$D$10+'СЕТ СН'!$G$5-'СЕТ СН'!$G$21</f>
        <v>4654.3319519199995</v>
      </c>
      <c r="W73" s="36">
        <f>SUMIFS(СВЦЭМ!$D$39:$D$758,СВЦЭМ!$A$39:$A$758,$A73,СВЦЭМ!$B$39:$B$758,W$47)+'СЕТ СН'!$G$11+СВЦЭМ!$D$10+'СЕТ СН'!$G$5-'СЕТ СН'!$G$21</f>
        <v>4663.9494420699993</v>
      </c>
      <c r="X73" s="36">
        <f>SUMIFS(СВЦЭМ!$D$39:$D$758,СВЦЭМ!$A$39:$A$758,$A73,СВЦЭМ!$B$39:$B$758,X$47)+'СЕТ СН'!$G$11+СВЦЭМ!$D$10+'СЕТ СН'!$G$5-'СЕТ СН'!$G$21</f>
        <v>4674.93715264</v>
      </c>
      <c r="Y73" s="36">
        <f>SUMIFS(СВЦЭМ!$D$39:$D$758,СВЦЭМ!$A$39:$A$758,$A73,СВЦЭМ!$B$39:$B$758,Y$47)+'СЕТ СН'!$G$11+СВЦЭМ!$D$10+'СЕТ СН'!$G$5-'СЕТ СН'!$G$21</f>
        <v>4695.9259235400004</v>
      </c>
    </row>
    <row r="74" spans="1:26" ht="15.75" x14ac:dyDescent="0.2">
      <c r="A74" s="35">
        <f t="shared" si="1"/>
        <v>45623</v>
      </c>
      <c r="B74" s="36">
        <f>SUMIFS(СВЦЭМ!$D$39:$D$758,СВЦЭМ!$A$39:$A$758,$A74,СВЦЭМ!$B$39:$B$758,B$47)+'СЕТ СН'!$G$11+СВЦЭМ!$D$10+'СЕТ СН'!$G$5-'СЕТ СН'!$G$21</f>
        <v>4712.4951804299999</v>
      </c>
      <c r="C74" s="36">
        <f>SUMIFS(СВЦЭМ!$D$39:$D$758,СВЦЭМ!$A$39:$A$758,$A74,СВЦЭМ!$B$39:$B$758,C$47)+'СЕТ СН'!$G$11+СВЦЭМ!$D$10+'СЕТ СН'!$G$5-'СЕТ СН'!$G$21</f>
        <v>4782.6549735999997</v>
      </c>
      <c r="D74" s="36">
        <f>SUMIFS(СВЦЭМ!$D$39:$D$758,СВЦЭМ!$A$39:$A$758,$A74,СВЦЭМ!$B$39:$B$758,D$47)+'СЕТ СН'!$G$11+СВЦЭМ!$D$10+'СЕТ СН'!$G$5-'СЕТ СН'!$G$21</f>
        <v>4800.0588267900002</v>
      </c>
      <c r="E74" s="36">
        <f>SUMIFS(СВЦЭМ!$D$39:$D$758,СВЦЭМ!$A$39:$A$758,$A74,СВЦЭМ!$B$39:$B$758,E$47)+'СЕТ СН'!$G$11+СВЦЭМ!$D$10+'СЕТ СН'!$G$5-'СЕТ СН'!$G$21</f>
        <v>4828.6038215600001</v>
      </c>
      <c r="F74" s="36">
        <f>SUMIFS(СВЦЭМ!$D$39:$D$758,СВЦЭМ!$A$39:$A$758,$A74,СВЦЭМ!$B$39:$B$758,F$47)+'СЕТ СН'!$G$11+СВЦЭМ!$D$10+'СЕТ СН'!$G$5-'СЕТ СН'!$G$21</f>
        <v>4831.4094840399994</v>
      </c>
      <c r="G74" s="36">
        <f>SUMIFS(СВЦЭМ!$D$39:$D$758,СВЦЭМ!$A$39:$A$758,$A74,СВЦЭМ!$B$39:$B$758,G$47)+'СЕТ СН'!$G$11+СВЦЭМ!$D$10+'СЕТ СН'!$G$5-'СЕТ СН'!$G$21</f>
        <v>4779.9786812000002</v>
      </c>
      <c r="H74" s="36">
        <f>SUMIFS(СВЦЭМ!$D$39:$D$758,СВЦЭМ!$A$39:$A$758,$A74,СВЦЭМ!$B$39:$B$758,H$47)+'СЕТ СН'!$G$11+СВЦЭМ!$D$10+'СЕТ СН'!$G$5-'СЕТ СН'!$G$21</f>
        <v>4732.2118674800004</v>
      </c>
      <c r="I74" s="36">
        <f>SUMIFS(СВЦЭМ!$D$39:$D$758,СВЦЭМ!$A$39:$A$758,$A74,СВЦЭМ!$B$39:$B$758,I$47)+'СЕТ СН'!$G$11+СВЦЭМ!$D$10+'СЕТ СН'!$G$5-'СЕТ СН'!$G$21</f>
        <v>4688.1805577699997</v>
      </c>
      <c r="J74" s="36">
        <f>SUMIFS(СВЦЭМ!$D$39:$D$758,СВЦЭМ!$A$39:$A$758,$A74,СВЦЭМ!$B$39:$B$758,J$47)+'СЕТ СН'!$G$11+СВЦЭМ!$D$10+'СЕТ СН'!$G$5-'СЕТ СН'!$G$21</f>
        <v>4651.5215854600001</v>
      </c>
      <c r="K74" s="36">
        <f>SUMIFS(СВЦЭМ!$D$39:$D$758,СВЦЭМ!$A$39:$A$758,$A74,СВЦЭМ!$B$39:$B$758,K$47)+'СЕТ СН'!$G$11+СВЦЭМ!$D$10+'СЕТ СН'!$G$5-'СЕТ СН'!$G$21</f>
        <v>4663.8740425400001</v>
      </c>
      <c r="L74" s="36">
        <f>SUMIFS(СВЦЭМ!$D$39:$D$758,СВЦЭМ!$A$39:$A$758,$A74,СВЦЭМ!$B$39:$B$758,L$47)+'СЕТ СН'!$G$11+СВЦЭМ!$D$10+'СЕТ СН'!$G$5-'СЕТ СН'!$G$21</f>
        <v>4666.6427128100004</v>
      </c>
      <c r="M74" s="36">
        <f>SUMIFS(СВЦЭМ!$D$39:$D$758,СВЦЭМ!$A$39:$A$758,$A74,СВЦЭМ!$B$39:$B$758,M$47)+'СЕТ СН'!$G$11+СВЦЭМ!$D$10+'СЕТ СН'!$G$5-'СЕТ СН'!$G$21</f>
        <v>4671.0239194200003</v>
      </c>
      <c r="N74" s="36">
        <f>SUMIFS(СВЦЭМ!$D$39:$D$758,СВЦЭМ!$A$39:$A$758,$A74,СВЦЭМ!$B$39:$B$758,N$47)+'СЕТ СН'!$G$11+СВЦЭМ!$D$10+'СЕТ СН'!$G$5-'СЕТ СН'!$G$21</f>
        <v>4694.8801407499996</v>
      </c>
      <c r="O74" s="36">
        <f>SUMIFS(СВЦЭМ!$D$39:$D$758,СВЦЭМ!$A$39:$A$758,$A74,СВЦЭМ!$B$39:$B$758,O$47)+'СЕТ СН'!$G$11+СВЦЭМ!$D$10+'СЕТ СН'!$G$5-'СЕТ СН'!$G$21</f>
        <v>4682.6476545300002</v>
      </c>
      <c r="P74" s="36">
        <f>SUMIFS(СВЦЭМ!$D$39:$D$758,СВЦЭМ!$A$39:$A$758,$A74,СВЦЭМ!$B$39:$B$758,P$47)+'СЕТ СН'!$G$11+СВЦЭМ!$D$10+'СЕТ СН'!$G$5-'СЕТ СН'!$G$21</f>
        <v>4689.4218388400004</v>
      </c>
      <c r="Q74" s="36">
        <f>SUMIFS(СВЦЭМ!$D$39:$D$758,СВЦЭМ!$A$39:$A$758,$A74,СВЦЭМ!$B$39:$B$758,Q$47)+'СЕТ СН'!$G$11+СВЦЭМ!$D$10+'СЕТ СН'!$G$5-'СЕТ СН'!$G$21</f>
        <v>4688.2412673500003</v>
      </c>
      <c r="R74" s="36">
        <f>SUMIFS(СВЦЭМ!$D$39:$D$758,СВЦЭМ!$A$39:$A$758,$A74,СВЦЭМ!$B$39:$B$758,R$47)+'СЕТ СН'!$G$11+СВЦЭМ!$D$10+'СЕТ СН'!$G$5-'СЕТ СН'!$G$21</f>
        <v>4655.2990189399998</v>
      </c>
      <c r="S74" s="36">
        <f>SUMIFS(СВЦЭМ!$D$39:$D$758,СВЦЭМ!$A$39:$A$758,$A74,СВЦЭМ!$B$39:$B$758,S$47)+'СЕТ СН'!$G$11+СВЦЭМ!$D$10+'СЕТ СН'!$G$5-'СЕТ СН'!$G$21</f>
        <v>4606.2836392499994</v>
      </c>
      <c r="T74" s="36">
        <f>SUMIFS(СВЦЭМ!$D$39:$D$758,СВЦЭМ!$A$39:$A$758,$A74,СВЦЭМ!$B$39:$B$758,T$47)+'СЕТ СН'!$G$11+СВЦЭМ!$D$10+'СЕТ СН'!$G$5-'СЕТ СН'!$G$21</f>
        <v>4606.6286191899999</v>
      </c>
      <c r="U74" s="36">
        <f>SUMIFS(СВЦЭМ!$D$39:$D$758,СВЦЭМ!$A$39:$A$758,$A74,СВЦЭМ!$B$39:$B$758,U$47)+'СЕТ СН'!$G$11+СВЦЭМ!$D$10+'СЕТ СН'!$G$5-'СЕТ СН'!$G$21</f>
        <v>4642.8088618700003</v>
      </c>
      <c r="V74" s="36">
        <f>SUMIFS(СВЦЭМ!$D$39:$D$758,СВЦЭМ!$A$39:$A$758,$A74,СВЦЭМ!$B$39:$B$758,V$47)+'СЕТ СН'!$G$11+СВЦЭМ!$D$10+'СЕТ СН'!$G$5-'СЕТ СН'!$G$21</f>
        <v>4655.1837409</v>
      </c>
      <c r="W74" s="36">
        <f>SUMIFS(СВЦЭМ!$D$39:$D$758,СВЦЭМ!$A$39:$A$758,$A74,СВЦЭМ!$B$39:$B$758,W$47)+'СЕТ СН'!$G$11+СВЦЭМ!$D$10+'СЕТ СН'!$G$5-'СЕТ СН'!$G$21</f>
        <v>4670.3061328499998</v>
      </c>
      <c r="X74" s="36">
        <f>SUMIFS(СВЦЭМ!$D$39:$D$758,СВЦЭМ!$A$39:$A$758,$A74,СВЦЭМ!$B$39:$B$758,X$47)+'СЕТ СН'!$G$11+СВЦЭМ!$D$10+'СЕТ СН'!$G$5-'СЕТ СН'!$G$21</f>
        <v>4679.7404239099997</v>
      </c>
      <c r="Y74" s="36">
        <f>SUMIFS(СВЦЭМ!$D$39:$D$758,СВЦЭМ!$A$39:$A$758,$A74,СВЦЭМ!$B$39:$B$758,Y$47)+'СЕТ СН'!$G$11+СВЦЭМ!$D$10+'СЕТ СН'!$G$5-'СЕТ СН'!$G$21</f>
        <v>4693.2252437999996</v>
      </c>
    </row>
    <row r="75" spans="1:26" ht="15.75" x14ac:dyDescent="0.2">
      <c r="A75" s="35">
        <f t="shared" si="1"/>
        <v>45624</v>
      </c>
      <c r="B75" s="36">
        <f>SUMIFS(СВЦЭМ!$D$39:$D$758,СВЦЭМ!$A$39:$A$758,$A75,СВЦЭМ!$B$39:$B$758,B$47)+'СЕТ СН'!$G$11+СВЦЭМ!$D$10+'СЕТ СН'!$G$5-'СЕТ СН'!$G$21</f>
        <v>4858.6112127099996</v>
      </c>
      <c r="C75" s="36">
        <f>SUMIFS(СВЦЭМ!$D$39:$D$758,СВЦЭМ!$A$39:$A$758,$A75,СВЦЭМ!$B$39:$B$758,C$47)+'СЕТ СН'!$G$11+СВЦЭМ!$D$10+'СЕТ СН'!$G$5-'СЕТ СН'!$G$21</f>
        <v>4911.58281119</v>
      </c>
      <c r="D75" s="36">
        <f>SUMIFS(СВЦЭМ!$D$39:$D$758,СВЦЭМ!$A$39:$A$758,$A75,СВЦЭМ!$B$39:$B$758,D$47)+'СЕТ СН'!$G$11+СВЦЭМ!$D$10+'СЕТ СН'!$G$5-'СЕТ СН'!$G$21</f>
        <v>4907.5374079899993</v>
      </c>
      <c r="E75" s="36">
        <f>SUMIFS(СВЦЭМ!$D$39:$D$758,СВЦЭМ!$A$39:$A$758,$A75,СВЦЭМ!$B$39:$B$758,E$47)+'СЕТ СН'!$G$11+СВЦЭМ!$D$10+'СЕТ СН'!$G$5-'СЕТ СН'!$G$21</f>
        <v>4945.6773710899997</v>
      </c>
      <c r="F75" s="36">
        <f>SUMIFS(СВЦЭМ!$D$39:$D$758,СВЦЭМ!$A$39:$A$758,$A75,СВЦЭМ!$B$39:$B$758,F$47)+'СЕТ СН'!$G$11+СВЦЭМ!$D$10+'СЕТ СН'!$G$5-'СЕТ СН'!$G$21</f>
        <v>4945.0944231100002</v>
      </c>
      <c r="G75" s="36">
        <f>SUMIFS(СВЦЭМ!$D$39:$D$758,СВЦЭМ!$A$39:$A$758,$A75,СВЦЭМ!$B$39:$B$758,G$47)+'СЕТ СН'!$G$11+СВЦЭМ!$D$10+'СЕТ СН'!$G$5-'СЕТ СН'!$G$21</f>
        <v>4919.2312715600001</v>
      </c>
      <c r="H75" s="36">
        <f>SUMIFS(СВЦЭМ!$D$39:$D$758,СВЦЭМ!$A$39:$A$758,$A75,СВЦЭМ!$B$39:$B$758,H$47)+'СЕТ СН'!$G$11+СВЦЭМ!$D$10+'СЕТ СН'!$G$5-'СЕТ СН'!$G$21</f>
        <v>4901.6002234299995</v>
      </c>
      <c r="I75" s="36">
        <f>SUMIFS(СВЦЭМ!$D$39:$D$758,СВЦЭМ!$A$39:$A$758,$A75,СВЦЭМ!$B$39:$B$758,I$47)+'СЕТ СН'!$G$11+СВЦЭМ!$D$10+'СЕТ СН'!$G$5-'СЕТ СН'!$G$21</f>
        <v>4820.6881639100002</v>
      </c>
      <c r="J75" s="36">
        <f>SUMIFS(СВЦЭМ!$D$39:$D$758,СВЦЭМ!$A$39:$A$758,$A75,СВЦЭМ!$B$39:$B$758,J$47)+'СЕТ СН'!$G$11+СВЦЭМ!$D$10+'СЕТ СН'!$G$5-'СЕТ СН'!$G$21</f>
        <v>4804.6980098399999</v>
      </c>
      <c r="K75" s="36">
        <f>SUMIFS(СВЦЭМ!$D$39:$D$758,СВЦЭМ!$A$39:$A$758,$A75,СВЦЭМ!$B$39:$B$758,K$47)+'СЕТ СН'!$G$11+СВЦЭМ!$D$10+'СЕТ СН'!$G$5-'СЕТ СН'!$G$21</f>
        <v>4792.3472997400004</v>
      </c>
      <c r="L75" s="36">
        <f>SUMIFS(СВЦЭМ!$D$39:$D$758,СВЦЭМ!$A$39:$A$758,$A75,СВЦЭМ!$B$39:$B$758,L$47)+'СЕТ СН'!$G$11+СВЦЭМ!$D$10+'СЕТ СН'!$G$5-'СЕТ СН'!$G$21</f>
        <v>4790.1451170500004</v>
      </c>
      <c r="M75" s="36">
        <f>SUMIFS(СВЦЭМ!$D$39:$D$758,СВЦЭМ!$A$39:$A$758,$A75,СВЦЭМ!$B$39:$B$758,M$47)+'СЕТ СН'!$G$11+СВЦЭМ!$D$10+'СЕТ СН'!$G$5-'СЕТ СН'!$G$21</f>
        <v>4799.86942043</v>
      </c>
      <c r="N75" s="36">
        <f>SUMIFS(СВЦЭМ!$D$39:$D$758,СВЦЭМ!$A$39:$A$758,$A75,СВЦЭМ!$B$39:$B$758,N$47)+'СЕТ СН'!$G$11+СВЦЭМ!$D$10+'СЕТ СН'!$G$5-'СЕТ СН'!$G$21</f>
        <v>4824.9901746100004</v>
      </c>
      <c r="O75" s="36">
        <f>SUMIFS(СВЦЭМ!$D$39:$D$758,СВЦЭМ!$A$39:$A$758,$A75,СВЦЭМ!$B$39:$B$758,O$47)+'СЕТ СН'!$G$11+СВЦЭМ!$D$10+'СЕТ СН'!$G$5-'СЕТ СН'!$G$21</f>
        <v>4811.4922170099999</v>
      </c>
      <c r="P75" s="36">
        <f>SUMIFS(СВЦЭМ!$D$39:$D$758,СВЦЭМ!$A$39:$A$758,$A75,СВЦЭМ!$B$39:$B$758,P$47)+'СЕТ СН'!$G$11+СВЦЭМ!$D$10+'СЕТ СН'!$G$5-'СЕТ СН'!$G$21</f>
        <v>4825.2516245500001</v>
      </c>
      <c r="Q75" s="36">
        <f>SUMIFS(СВЦЭМ!$D$39:$D$758,СВЦЭМ!$A$39:$A$758,$A75,СВЦЭМ!$B$39:$B$758,Q$47)+'СЕТ СН'!$G$11+СВЦЭМ!$D$10+'СЕТ СН'!$G$5-'СЕТ СН'!$G$21</f>
        <v>4832.2390930299998</v>
      </c>
      <c r="R75" s="36">
        <f>SUMIFS(СВЦЭМ!$D$39:$D$758,СВЦЭМ!$A$39:$A$758,$A75,СВЦЭМ!$B$39:$B$758,R$47)+'СЕТ СН'!$G$11+СВЦЭМ!$D$10+'СЕТ СН'!$G$5-'СЕТ СН'!$G$21</f>
        <v>4828.4031537999999</v>
      </c>
      <c r="S75" s="36">
        <f>SUMIFS(СВЦЭМ!$D$39:$D$758,СВЦЭМ!$A$39:$A$758,$A75,СВЦЭМ!$B$39:$B$758,S$47)+'СЕТ СН'!$G$11+СВЦЭМ!$D$10+'СЕТ СН'!$G$5-'СЕТ СН'!$G$21</f>
        <v>4791.9929965499996</v>
      </c>
      <c r="T75" s="36">
        <f>SUMIFS(СВЦЭМ!$D$39:$D$758,СВЦЭМ!$A$39:$A$758,$A75,СВЦЭМ!$B$39:$B$758,T$47)+'СЕТ СН'!$G$11+СВЦЭМ!$D$10+'СЕТ СН'!$G$5-'СЕТ СН'!$G$21</f>
        <v>4734.6102111599994</v>
      </c>
      <c r="U75" s="36">
        <f>SUMIFS(СВЦЭМ!$D$39:$D$758,СВЦЭМ!$A$39:$A$758,$A75,СВЦЭМ!$B$39:$B$758,U$47)+'СЕТ СН'!$G$11+СВЦЭМ!$D$10+'СЕТ СН'!$G$5-'СЕТ СН'!$G$21</f>
        <v>4772.3205613</v>
      </c>
      <c r="V75" s="36">
        <f>SUMIFS(СВЦЭМ!$D$39:$D$758,СВЦЭМ!$A$39:$A$758,$A75,СВЦЭМ!$B$39:$B$758,V$47)+'СЕТ СН'!$G$11+СВЦЭМ!$D$10+'СЕТ СН'!$G$5-'СЕТ СН'!$G$21</f>
        <v>4810.9763188799998</v>
      </c>
      <c r="W75" s="36">
        <f>SUMIFS(СВЦЭМ!$D$39:$D$758,СВЦЭМ!$A$39:$A$758,$A75,СВЦЭМ!$B$39:$B$758,W$47)+'СЕТ СН'!$G$11+СВЦЭМ!$D$10+'СЕТ СН'!$G$5-'СЕТ СН'!$G$21</f>
        <v>4832.2739501899996</v>
      </c>
      <c r="X75" s="36">
        <f>SUMIFS(СВЦЭМ!$D$39:$D$758,СВЦЭМ!$A$39:$A$758,$A75,СВЦЭМ!$B$39:$B$758,X$47)+'СЕТ СН'!$G$11+СВЦЭМ!$D$10+'СЕТ СН'!$G$5-'СЕТ СН'!$G$21</f>
        <v>4845.9984876099998</v>
      </c>
      <c r="Y75" s="36">
        <f>SUMIFS(СВЦЭМ!$D$39:$D$758,СВЦЭМ!$A$39:$A$758,$A75,СВЦЭМ!$B$39:$B$758,Y$47)+'СЕТ СН'!$G$11+СВЦЭМ!$D$10+'СЕТ СН'!$G$5-'СЕТ СН'!$G$21</f>
        <v>4876.68159474</v>
      </c>
    </row>
    <row r="76" spans="1:26" ht="15.75" x14ac:dyDescent="0.2">
      <c r="A76" s="35">
        <f t="shared" si="1"/>
        <v>45625</v>
      </c>
      <c r="B76" s="36">
        <f>SUMIFS(СВЦЭМ!$D$39:$D$758,СВЦЭМ!$A$39:$A$758,$A76,СВЦЭМ!$B$39:$B$758,B$47)+'СЕТ СН'!$G$11+СВЦЭМ!$D$10+'СЕТ СН'!$G$5-'СЕТ СН'!$G$21</f>
        <v>5026.1226592799994</v>
      </c>
      <c r="C76" s="36">
        <f>SUMIFS(СВЦЭМ!$D$39:$D$758,СВЦЭМ!$A$39:$A$758,$A76,СВЦЭМ!$B$39:$B$758,C$47)+'СЕТ СН'!$G$11+СВЦЭМ!$D$10+'СЕТ СН'!$G$5-'СЕТ СН'!$G$21</f>
        <v>5066.7369665200004</v>
      </c>
      <c r="D76" s="36">
        <f>SUMIFS(СВЦЭМ!$D$39:$D$758,СВЦЭМ!$A$39:$A$758,$A76,СВЦЭМ!$B$39:$B$758,D$47)+'СЕТ СН'!$G$11+СВЦЭМ!$D$10+'СЕТ СН'!$G$5-'СЕТ СН'!$G$21</f>
        <v>5079.7861936299996</v>
      </c>
      <c r="E76" s="36">
        <f>SUMIFS(СВЦЭМ!$D$39:$D$758,СВЦЭМ!$A$39:$A$758,$A76,СВЦЭМ!$B$39:$B$758,E$47)+'СЕТ СН'!$G$11+СВЦЭМ!$D$10+'СЕТ СН'!$G$5-'СЕТ СН'!$G$21</f>
        <v>5086.7328058900002</v>
      </c>
      <c r="F76" s="36">
        <f>SUMIFS(СВЦЭМ!$D$39:$D$758,СВЦЭМ!$A$39:$A$758,$A76,СВЦЭМ!$B$39:$B$758,F$47)+'СЕТ СН'!$G$11+СВЦЭМ!$D$10+'СЕТ СН'!$G$5-'СЕТ СН'!$G$21</f>
        <v>5077.13812203</v>
      </c>
      <c r="G76" s="36">
        <f>SUMIFS(СВЦЭМ!$D$39:$D$758,СВЦЭМ!$A$39:$A$758,$A76,СВЦЭМ!$B$39:$B$758,G$47)+'СЕТ СН'!$G$11+СВЦЭМ!$D$10+'СЕТ СН'!$G$5-'СЕТ СН'!$G$21</f>
        <v>5058.3807491699999</v>
      </c>
      <c r="H76" s="36">
        <f>SUMIFS(СВЦЭМ!$D$39:$D$758,СВЦЭМ!$A$39:$A$758,$A76,СВЦЭМ!$B$39:$B$758,H$47)+'СЕТ СН'!$G$11+СВЦЭМ!$D$10+'СЕТ СН'!$G$5-'СЕТ СН'!$G$21</f>
        <v>5002.3068821899997</v>
      </c>
      <c r="I76" s="36">
        <f>SUMIFS(СВЦЭМ!$D$39:$D$758,СВЦЭМ!$A$39:$A$758,$A76,СВЦЭМ!$B$39:$B$758,I$47)+'СЕТ СН'!$G$11+СВЦЭМ!$D$10+'СЕТ СН'!$G$5-'СЕТ СН'!$G$21</f>
        <v>4947.78886711</v>
      </c>
      <c r="J76" s="36">
        <f>SUMIFS(СВЦЭМ!$D$39:$D$758,СВЦЭМ!$A$39:$A$758,$A76,СВЦЭМ!$B$39:$B$758,J$47)+'СЕТ СН'!$G$11+СВЦЭМ!$D$10+'СЕТ СН'!$G$5-'СЕТ СН'!$G$21</f>
        <v>4888.0462017</v>
      </c>
      <c r="K76" s="36">
        <f>SUMIFS(СВЦЭМ!$D$39:$D$758,СВЦЭМ!$A$39:$A$758,$A76,СВЦЭМ!$B$39:$B$758,K$47)+'СЕТ СН'!$G$11+СВЦЭМ!$D$10+'СЕТ СН'!$G$5-'СЕТ СН'!$G$21</f>
        <v>4879.5911263799999</v>
      </c>
      <c r="L76" s="36">
        <f>SUMIFS(СВЦЭМ!$D$39:$D$758,СВЦЭМ!$A$39:$A$758,$A76,СВЦЭМ!$B$39:$B$758,L$47)+'СЕТ СН'!$G$11+СВЦЭМ!$D$10+'СЕТ СН'!$G$5-'СЕТ СН'!$G$21</f>
        <v>4877.1873932600001</v>
      </c>
      <c r="M76" s="36">
        <f>SUMIFS(СВЦЭМ!$D$39:$D$758,СВЦЭМ!$A$39:$A$758,$A76,СВЦЭМ!$B$39:$B$758,M$47)+'СЕТ СН'!$G$11+СВЦЭМ!$D$10+'СЕТ СН'!$G$5-'СЕТ СН'!$G$21</f>
        <v>4886.9185514700002</v>
      </c>
      <c r="N76" s="36">
        <f>SUMIFS(СВЦЭМ!$D$39:$D$758,СВЦЭМ!$A$39:$A$758,$A76,СВЦЭМ!$B$39:$B$758,N$47)+'СЕТ СН'!$G$11+СВЦЭМ!$D$10+'СЕТ СН'!$G$5-'СЕТ СН'!$G$21</f>
        <v>4906.5018319699993</v>
      </c>
      <c r="O76" s="36">
        <f>SUMIFS(СВЦЭМ!$D$39:$D$758,СВЦЭМ!$A$39:$A$758,$A76,СВЦЭМ!$B$39:$B$758,O$47)+'СЕТ СН'!$G$11+СВЦЭМ!$D$10+'СЕТ СН'!$G$5-'СЕТ СН'!$G$21</f>
        <v>4905.1853282000002</v>
      </c>
      <c r="P76" s="36">
        <f>SUMIFS(СВЦЭМ!$D$39:$D$758,СВЦЭМ!$A$39:$A$758,$A76,СВЦЭМ!$B$39:$B$758,P$47)+'СЕТ СН'!$G$11+СВЦЭМ!$D$10+'СЕТ СН'!$G$5-'СЕТ СН'!$G$21</f>
        <v>4914.3691954400001</v>
      </c>
      <c r="Q76" s="36">
        <f>SUMIFS(СВЦЭМ!$D$39:$D$758,СВЦЭМ!$A$39:$A$758,$A76,СВЦЭМ!$B$39:$B$758,Q$47)+'СЕТ СН'!$G$11+СВЦЭМ!$D$10+'СЕТ СН'!$G$5-'СЕТ СН'!$G$21</f>
        <v>4947.6802122999998</v>
      </c>
      <c r="R76" s="36">
        <f>SUMIFS(СВЦЭМ!$D$39:$D$758,СВЦЭМ!$A$39:$A$758,$A76,СВЦЭМ!$B$39:$B$758,R$47)+'СЕТ СН'!$G$11+СВЦЭМ!$D$10+'СЕТ СН'!$G$5-'СЕТ СН'!$G$21</f>
        <v>4924.2690908699997</v>
      </c>
      <c r="S76" s="36">
        <f>SUMIFS(СВЦЭМ!$D$39:$D$758,СВЦЭМ!$A$39:$A$758,$A76,СВЦЭМ!$B$39:$B$758,S$47)+'СЕТ СН'!$G$11+СВЦЭМ!$D$10+'СЕТ СН'!$G$5-'СЕТ СН'!$G$21</f>
        <v>4907.75716827</v>
      </c>
      <c r="T76" s="36">
        <f>SUMIFS(СВЦЭМ!$D$39:$D$758,СВЦЭМ!$A$39:$A$758,$A76,СВЦЭМ!$B$39:$B$758,T$47)+'СЕТ СН'!$G$11+СВЦЭМ!$D$10+'СЕТ СН'!$G$5-'СЕТ СН'!$G$21</f>
        <v>4842.6300782799999</v>
      </c>
      <c r="U76" s="36">
        <f>SUMIFS(СВЦЭМ!$D$39:$D$758,СВЦЭМ!$A$39:$A$758,$A76,СВЦЭМ!$B$39:$B$758,U$47)+'СЕТ СН'!$G$11+СВЦЭМ!$D$10+'СЕТ СН'!$G$5-'СЕТ СН'!$G$21</f>
        <v>4864.1446746199999</v>
      </c>
      <c r="V76" s="36">
        <f>SUMIFS(СВЦЭМ!$D$39:$D$758,СВЦЭМ!$A$39:$A$758,$A76,СВЦЭМ!$B$39:$B$758,V$47)+'СЕТ СН'!$G$11+СВЦЭМ!$D$10+'СЕТ СН'!$G$5-'СЕТ СН'!$G$21</f>
        <v>4891.7406018599995</v>
      </c>
      <c r="W76" s="36">
        <f>SUMIFS(СВЦЭМ!$D$39:$D$758,СВЦЭМ!$A$39:$A$758,$A76,СВЦЭМ!$B$39:$B$758,W$47)+'СЕТ СН'!$G$11+СВЦЭМ!$D$10+'СЕТ СН'!$G$5-'СЕТ СН'!$G$21</f>
        <v>4903.7945016599997</v>
      </c>
      <c r="X76" s="36">
        <f>SUMIFS(СВЦЭМ!$D$39:$D$758,СВЦЭМ!$A$39:$A$758,$A76,СВЦЭМ!$B$39:$B$758,X$47)+'СЕТ СН'!$G$11+СВЦЭМ!$D$10+'СЕТ СН'!$G$5-'СЕТ СН'!$G$21</f>
        <v>4932.6213885300003</v>
      </c>
      <c r="Y76" s="36">
        <f>SUMIFS(СВЦЭМ!$D$39:$D$758,СВЦЭМ!$A$39:$A$758,$A76,СВЦЭМ!$B$39:$B$758,Y$47)+'СЕТ СН'!$G$11+СВЦЭМ!$D$10+'СЕТ СН'!$G$5-'СЕТ СН'!$G$21</f>
        <v>4944.1662229200001</v>
      </c>
    </row>
    <row r="77" spans="1:26" ht="15.75" x14ac:dyDescent="0.2">
      <c r="A77" s="35">
        <f t="shared" si="1"/>
        <v>45626</v>
      </c>
      <c r="B77" s="36">
        <f>SUMIFS(СВЦЭМ!$D$39:$D$758,СВЦЭМ!$A$39:$A$758,$A77,СВЦЭМ!$B$39:$B$758,B$47)+'СЕТ СН'!$G$11+СВЦЭМ!$D$10+'СЕТ СН'!$G$5-'СЕТ СН'!$G$21</f>
        <v>4966.42534884</v>
      </c>
      <c r="C77" s="36">
        <f>SUMIFS(СВЦЭМ!$D$39:$D$758,СВЦЭМ!$A$39:$A$758,$A77,СВЦЭМ!$B$39:$B$758,C$47)+'СЕТ СН'!$G$11+СВЦЭМ!$D$10+'СЕТ СН'!$G$5-'СЕТ СН'!$G$21</f>
        <v>4984.2182975400001</v>
      </c>
      <c r="D77" s="36">
        <f>SUMIFS(СВЦЭМ!$D$39:$D$758,СВЦЭМ!$A$39:$A$758,$A77,СВЦЭМ!$B$39:$B$758,D$47)+'СЕТ СН'!$G$11+СВЦЭМ!$D$10+'СЕТ СН'!$G$5-'СЕТ СН'!$G$21</f>
        <v>5004.8802334100001</v>
      </c>
      <c r="E77" s="36">
        <f>SUMIFS(СВЦЭМ!$D$39:$D$758,СВЦЭМ!$A$39:$A$758,$A77,СВЦЭМ!$B$39:$B$758,E$47)+'СЕТ СН'!$G$11+СВЦЭМ!$D$10+'СЕТ СН'!$G$5-'СЕТ СН'!$G$21</f>
        <v>5013.5540478399998</v>
      </c>
      <c r="F77" s="36">
        <f>SUMIFS(СВЦЭМ!$D$39:$D$758,СВЦЭМ!$A$39:$A$758,$A77,СВЦЭМ!$B$39:$B$758,F$47)+'СЕТ СН'!$G$11+СВЦЭМ!$D$10+'СЕТ СН'!$G$5-'СЕТ СН'!$G$21</f>
        <v>5004.79669457</v>
      </c>
      <c r="G77" s="36">
        <f>SUMIFS(СВЦЭМ!$D$39:$D$758,СВЦЭМ!$A$39:$A$758,$A77,СВЦЭМ!$B$39:$B$758,G$47)+'СЕТ СН'!$G$11+СВЦЭМ!$D$10+'СЕТ СН'!$G$5-'СЕТ СН'!$G$21</f>
        <v>4992.8114634800004</v>
      </c>
      <c r="H77" s="36">
        <f>SUMIFS(СВЦЭМ!$D$39:$D$758,СВЦЭМ!$A$39:$A$758,$A77,СВЦЭМ!$B$39:$B$758,H$47)+'СЕТ СН'!$G$11+СВЦЭМ!$D$10+'СЕТ СН'!$G$5-'СЕТ СН'!$G$21</f>
        <v>5015.8405996199999</v>
      </c>
      <c r="I77" s="36">
        <f>SUMIFS(СВЦЭМ!$D$39:$D$758,СВЦЭМ!$A$39:$A$758,$A77,СВЦЭМ!$B$39:$B$758,I$47)+'СЕТ СН'!$G$11+СВЦЭМ!$D$10+'СЕТ СН'!$G$5-'СЕТ СН'!$G$21</f>
        <v>4988.05618908</v>
      </c>
      <c r="J77" s="36">
        <f>SUMIFS(СВЦЭМ!$D$39:$D$758,СВЦЭМ!$A$39:$A$758,$A77,СВЦЭМ!$B$39:$B$758,J$47)+'СЕТ СН'!$G$11+СВЦЭМ!$D$10+'СЕТ СН'!$G$5-'СЕТ СН'!$G$21</f>
        <v>4946.2772167900002</v>
      </c>
      <c r="K77" s="36">
        <f>SUMIFS(СВЦЭМ!$D$39:$D$758,СВЦЭМ!$A$39:$A$758,$A77,СВЦЭМ!$B$39:$B$758,K$47)+'СЕТ СН'!$G$11+СВЦЭМ!$D$10+'СЕТ СН'!$G$5-'СЕТ СН'!$G$21</f>
        <v>4911.0912992699996</v>
      </c>
      <c r="L77" s="36">
        <f>SUMIFS(СВЦЭМ!$D$39:$D$758,СВЦЭМ!$A$39:$A$758,$A77,СВЦЭМ!$B$39:$B$758,L$47)+'СЕТ СН'!$G$11+СВЦЭМ!$D$10+'СЕТ СН'!$G$5-'СЕТ СН'!$G$21</f>
        <v>4875.7135302500001</v>
      </c>
      <c r="M77" s="36">
        <f>SUMIFS(СВЦЭМ!$D$39:$D$758,СВЦЭМ!$A$39:$A$758,$A77,СВЦЭМ!$B$39:$B$758,M$47)+'СЕТ СН'!$G$11+СВЦЭМ!$D$10+'СЕТ СН'!$G$5-'СЕТ СН'!$G$21</f>
        <v>4902.8512181899996</v>
      </c>
      <c r="N77" s="36">
        <f>SUMIFS(СВЦЭМ!$D$39:$D$758,СВЦЭМ!$A$39:$A$758,$A77,СВЦЭМ!$B$39:$B$758,N$47)+'СЕТ СН'!$G$11+СВЦЭМ!$D$10+'СЕТ СН'!$G$5-'СЕТ СН'!$G$21</f>
        <v>4920.0768209199996</v>
      </c>
      <c r="O77" s="36">
        <f>SUMIFS(СВЦЭМ!$D$39:$D$758,СВЦЭМ!$A$39:$A$758,$A77,СВЦЭМ!$B$39:$B$758,O$47)+'СЕТ СН'!$G$11+СВЦЭМ!$D$10+'СЕТ СН'!$G$5-'СЕТ СН'!$G$21</f>
        <v>4933.5771906999998</v>
      </c>
      <c r="P77" s="36">
        <f>SUMIFS(СВЦЭМ!$D$39:$D$758,СВЦЭМ!$A$39:$A$758,$A77,СВЦЭМ!$B$39:$B$758,P$47)+'СЕТ СН'!$G$11+СВЦЭМ!$D$10+'СЕТ СН'!$G$5-'СЕТ СН'!$G$21</f>
        <v>4947.8135904000001</v>
      </c>
      <c r="Q77" s="36">
        <f>SUMIFS(СВЦЭМ!$D$39:$D$758,СВЦЭМ!$A$39:$A$758,$A77,СВЦЭМ!$B$39:$B$758,Q$47)+'СЕТ СН'!$G$11+СВЦЭМ!$D$10+'СЕТ СН'!$G$5-'СЕТ СН'!$G$21</f>
        <v>4962.0771600500002</v>
      </c>
      <c r="R77" s="36">
        <f>SUMIFS(СВЦЭМ!$D$39:$D$758,СВЦЭМ!$A$39:$A$758,$A77,СВЦЭМ!$B$39:$B$758,R$47)+'СЕТ СН'!$G$11+СВЦЭМ!$D$10+'СЕТ СН'!$G$5-'СЕТ СН'!$G$21</f>
        <v>4950.6158803799999</v>
      </c>
      <c r="S77" s="36">
        <f>SUMIFS(СВЦЭМ!$D$39:$D$758,СВЦЭМ!$A$39:$A$758,$A77,СВЦЭМ!$B$39:$B$758,S$47)+'СЕТ СН'!$G$11+СВЦЭМ!$D$10+'СЕТ СН'!$G$5-'СЕТ СН'!$G$21</f>
        <v>4911.7050224699997</v>
      </c>
      <c r="T77" s="36">
        <f>SUMIFS(СВЦЭМ!$D$39:$D$758,СВЦЭМ!$A$39:$A$758,$A77,СВЦЭМ!$B$39:$B$758,T$47)+'СЕТ СН'!$G$11+СВЦЭМ!$D$10+'СЕТ СН'!$G$5-'СЕТ СН'!$G$21</f>
        <v>4856.5069060599999</v>
      </c>
      <c r="U77" s="36">
        <f>SUMIFS(СВЦЭМ!$D$39:$D$758,СВЦЭМ!$A$39:$A$758,$A77,СВЦЭМ!$B$39:$B$758,U$47)+'СЕТ СН'!$G$11+СВЦЭМ!$D$10+'СЕТ СН'!$G$5-'СЕТ СН'!$G$21</f>
        <v>4871.9861687800003</v>
      </c>
      <c r="V77" s="36">
        <f>SUMIFS(СВЦЭМ!$D$39:$D$758,СВЦЭМ!$A$39:$A$758,$A77,СВЦЭМ!$B$39:$B$758,V$47)+'СЕТ СН'!$G$11+СВЦЭМ!$D$10+'СЕТ СН'!$G$5-'СЕТ СН'!$G$21</f>
        <v>4898.6623551399998</v>
      </c>
      <c r="W77" s="36">
        <f>SUMIFS(СВЦЭМ!$D$39:$D$758,СВЦЭМ!$A$39:$A$758,$A77,СВЦЭМ!$B$39:$B$758,W$47)+'СЕТ СН'!$G$11+СВЦЭМ!$D$10+'СЕТ СН'!$G$5-'СЕТ СН'!$G$21</f>
        <v>4915.1179247999999</v>
      </c>
      <c r="X77" s="36">
        <f>SUMIFS(СВЦЭМ!$D$39:$D$758,СВЦЭМ!$A$39:$A$758,$A77,СВЦЭМ!$B$39:$B$758,X$47)+'СЕТ СН'!$G$11+СВЦЭМ!$D$10+'СЕТ СН'!$G$5-'СЕТ СН'!$G$21</f>
        <v>4948.3982417500001</v>
      </c>
      <c r="Y77" s="36">
        <f>SUMIFS(СВЦЭМ!$D$39:$D$758,СВЦЭМ!$A$39:$A$758,$A77,СВЦЭМ!$B$39:$B$758,Y$47)+'СЕТ СН'!$G$11+СВЦЭМ!$D$10+'СЕТ СН'!$G$5-'СЕТ СН'!$G$21</f>
        <v>4950.6607620100003</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01.11.2024</v>
      </c>
      <c r="B84" s="36">
        <f>SUMIFS(СВЦЭМ!$D$39:$D$758,СВЦЭМ!$A$39:$A$758,$A84,СВЦЭМ!$B$39:$B$758,B$83)+'СЕТ СН'!$H$11+СВЦЭМ!$D$10+'СЕТ СН'!$H$5-'СЕТ СН'!$H$21</f>
        <v>5243.5919290100001</v>
      </c>
      <c r="C84" s="36">
        <f>SUMIFS(СВЦЭМ!$D$39:$D$758,СВЦЭМ!$A$39:$A$758,$A84,СВЦЭМ!$B$39:$B$758,C$83)+'СЕТ СН'!$H$11+СВЦЭМ!$D$10+'СЕТ СН'!$H$5-'СЕТ СН'!$H$21</f>
        <v>5315.8261237300003</v>
      </c>
      <c r="D84" s="36">
        <f>SUMIFS(СВЦЭМ!$D$39:$D$758,СВЦЭМ!$A$39:$A$758,$A84,СВЦЭМ!$B$39:$B$758,D$83)+'СЕТ СН'!$H$11+СВЦЭМ!$D$10+'СЕТ СН'!$H$5-'СЕТ СН'!$H$21</f>
        <v>5354.9346672299998</v>
      </c>
      <c r="E84" s="36">
        <f>SUMIFS(СВЦЭМ!$D$39:$D$758,СВЦЭМ!$A$39:$A$758,$A84,СВЦЭМ!$B$39:$B$758,E$83)+'СЕТ СН'!$H$11+СВЦЭМ!$D$10+'СЕТ СН'!$H$5-'СЕТ СН'!$H$21</f>
        <v>5381.5261731700011</v>
      </c>
      <c r="F84" s="36">
        <f>SUMIFS(СВЦЭМ!$D$39:$D$758,СВЦЭМ!$A$39:$A$758,$A84,СВЦЭМ!$B$39:$B$758,F$83)+'СЕТ СН'!$H$11+СВЦЭМ!$D$10+'СЕТ СН'!$H$5-'СЕТ СН'!$H$21</f>
        <v>5369.7307111999999</v>
      </c>
      <c r="G84" s="36">
        <f>SUMIFS(СВЦЭМ!$D$39:$D$758,СВЦЭМ!$A$39:$A$758,$A84,СВЦЭМ!$B$39:$B$758,G$83)+'СЕТ СН'!$H$11+СВЦЭМ!$D$10+'СЕТ СН'!$H$5-'СЕТ СН'!$H$21</f>
        <v>5357.8260248000006</v>
      </c>
      <c r="H84" s="36">
        <f>SUMIFS(СВЦЭМ!$D$39:$D$758,СВЦЭМ!$A$39:$A$758,$A84,СВЦЭМ!$B$39:$B$758,H$83)+'СЕТ СН'!$H$11+СВЦЭМ!$D$10+'СЕТ СН'!$H$5-'СЕТ СН'!$H$21</f>
        <v>5319.3293725800004</v>
      </c>
      <c r="I84" s="36">
        <f>SUMIFS(СВЦЭМ!$D$39:$D$758,СВЦЭМ!$A$39:$A$758,$A84,СВЦЭМ!$B$39:$B$758,I$83)+'СЕТ СН'!$H$11+СВЦЭМ!$D$10+'СЕТ СН'!$H$5-'СЕТ СН'!$H$21</f>
        <v>5235.7396658200005</v>
      </c>
      <c r="J84" s="36">
        <f>SUMIFS(СВЦЭМ!$D$39:$D$758,СВЦЭМ!$A$39:$A$758,$A84,СВЦЭМ!$B$39:$B$758,J$83)+'СЕТ СН'!$H$11+СВЦЭМ!$D$10+'СЕТ СН'!$H$5-'СЕТ СН'!$H$21</f>
        <v>5193.5850648800006</v>
      </c>
      <c r="K84" s="36">
        <f>SUMIFS(СВЦЭМ!$D$39:$D$758,СВЦЭМ!$A$39:$A$758,$A84,СВЦЭМ!$B$39:$B$758,K$83)+'СЕТ СН'!$H$11+СВЦЭМ!$D$10+'СЕТ СН'!$H$5-'СЕТ СН'!$H$21</f>
        <v>5157.6684762599998</v>
      </c>
      <c r="L84" s="36">
        <f>SUMIFS(СВЦЭМ!$D$39:$D$758,СВЦЭМ!$A$39:$A$758,$A84,СВЦЭМ!$B$39:$B$758,L$83)+'СЕТ СН'!$H$11+СВЦЭМ!$D$10+'СЕТ СН'!$H$5-'СЕТ СН'!$H$21</f>
        <v>5157.3890315600001</v>
      </c>
      <c r="M84" s="36">
        <f>SUMIFS(СВЦЭМ!$D$39:$D$758,СВЦЭМ!$A$39:$A$758,$A84,СВЦЭМ!$B$39:$B$758,M$83)+'СЕТ СН'!$H$11+СВЦЭМ!$D$10+'СЕТ СН'!$H$5-'СЕТ СН'!$H$21</f>
        <v>5203.83036799</v>
      </c>
      <c r="N84" s="36">
        <f>SUMIFS(СВЦЭМ!$D$39:$D$758,СВЦЭМ!$A$39:$A$758,$A84,СВЦЭМ!$B$39:$B$758,N$83)+'СЕТ СН'!$H$11+СВЦЭМ!$D$10+'СЕТ СН'!$H$5-'СЕТ СН'!$H$21</f>
        <v>5215.4414212499996</v>
      </c>
      <c r="O84" s="36">
        <f>SUMIFS(СВЦЭМ!$D$39:$D$758,СВЦЭМ!$A$39:$A$758,$A84,СВЦЭМ!$B$39:$B$758,O$83)+'СЕТ СН'!$H$11+СВЦЭМ!$D$10+'СЕТ СН'!$H$5-'СЕТ СН'!$H$21</f>
        <v>5211.4889236300005</v>
      </c>
      <c r="P84" s="36">
        <f>SUMIFS(СВЦЭМ!$D$39:$D$758,СВЦЭМ!$A$39:$A$758,$A84,СВЦЭМ!$B$39:$B$758,P$83)+'СЕТ СН'!$H$11+СВЦЭМ!$D$10+'СЕТ СН'!$H$5-'СЕТ СН'!$H$21</f>
        <v>5216.6695295899999</v>
      </c>
      <c r="Q84" s="36">
        <f>SUMIFS(СВЦЭМ!$D$39:$D$758,СВЦЭМ!$A$39:$A$758,$A84,СВЦЭМ!$B$39:$B$758,Q$83)+'СЕТ СН'!$H$11+СВЦЭМ!$D$10+'СЕТ СН'!$H$5-'СЕТ СН'!$H$21</f>
        <v>5216.8172461100003</v>
      </c>
      <c r="R84" s="36">
        <f>SUMIFS(СВЦЭМ!$D$39:$D$758,СВЦЭМ!$A$39:$A$758,$A84,СВЦЭМ!$B$39:$B$758,R$83)+'СЕТ СН'!$H$11+СВЦЭМ!$D$10+'СЕТ СН'!$H$5-'СЕТ СН'!$H$21</f>
        <v>5226.4589432900002</v>
      </c>
      <c r="S84" s="36">
        <f>SUMIFS(СВЦЭМ!$D$39:$D$758,СВЦЭМ!$A$39:$A$758,$A84,СВЦЭМ!$B$39:$B$758,S$83)+'СЕТ СН'!$H$11+СВЦЭМ!$D$10+'СЕТ СН'!$H$5-'СЕТ СН'!$H$21</f>
        <v>5221.7948847400003</v>
      </c>
      <c r="T84" s="36">
        <f>SUMIFS(СВЦЭМ!$D$39:$D$758,СВЦЭМ!$A$39:$A$758,$A84,СВЦЭМ!$B$39:$B$758,T$83)+'СЕТ СН'!$H$11+СВЦЭМ!$D$10+'СЕТ СН'!$H$5-'СЕТ СН'!$H$21</f>
        <v>5151.46808616</v>
      </c>
      <c r="U84" s="36">
        <f>SUMIFS(СВЦЭМ!$D$39:$D$758,СВЦЭМ!$A$39:$A$758,$A84,СВЦЭМ!$B$39:$B$758,U$83)+'СЕТ СН'!$H$11+СВЦЭМ!$D$10+'СЕТ СН'!$H$5-'СЕТ СН'!$H$21</f>
        <v>5145.7937667000006</v>
      </c>
      <c r="V84" s="36">
        <f>SUMIFS(СВЦЭМ!$D$39:$D$758,СВЦЭМ!$A$39:$A$758,$A84,СВЦЭМ!$B$39:$B$758,V$83)+'СЕТ СН'!$H$11+СВЦЭМ!$D$10+'СЕТ СН'!$H$5-'СЕТ СН'!$H$21</f>
        <v>5178.4525351700004</v>
      </c>
      <c r="W84" s="36">
        <f>SUMIFS(СВЦЭМ!$D$39:$D$758,СВЦЭМ!$A$39:$A$758,$A84,СВЦЭМ!$B$39:$B$758,W$83)+'СЕТ СН'!$H$11+СВЦЭМ!$D$10+'СЕТ СН'!$H$5-'СЕТ СН'!$H$21</f>
        <v>5205.8655465800002</v>
      </c>
      <c r="X84" s="36">
        <f>SUMIFS(СВЦЭМ!$D$39:$D$758,СВЦЭМ!$A$39:$A$758,$A84,СВЦЭМ!$B$39:$B$758,X$83)+'СЕТ СН'!$H$11+СВЦЭМ!$D$10+'СЕТ СН'!$H$5-'СЕТ СН'!$H$21</f>
        <v>5208.8515265000005</v>
      </c>
      <c r="Y84" s="36">
        <f>SUMIFS(СВЦЭМ!$D$39:$D$758,СВЦЭМ!$A$39:$A$758,$A84,СВЦЭМ!$B$39:$B$758,Y$83)+'СЕТ СН'!$H$11+СВЦЭМ!$D$10+'СЕТ СН'!$H$5-'СЕТ СН'!$H$21</f>
        <v>5221.0501198900001</v>
      </c>
      <c r="AA84" s="45"/>
    </row>
    <row r="85" spans="1:27" ht="15.75" x14ac:dyDescent="0.2">
      <c r="A85" s="35">
        <f>A84+1</f>
        <v>45598</v>
      </c>
      <c r="B85" s="36">
        <f>SUMIFS(СВЦЭМ!$D$39:$D$758,СВЦЭМ!$A$39:$A$758,$A85,СВЦЭМ!$B$39:$B$758,B$83)+'СЕТ СН'!$H$11+СВЦЭМ!$D$10+'СЕТ СН'!$H$5-'СЕТ СН'!$H$21</f>
        <v>5201.5130684400001</v>
      </c>
      <c r="C85" s="36">
        <f>SUMIFS(СВЦЭМ!$D$39:$D$758,СВЦЭМ!$A$39:$A$758,$A85,СВЦЭМ!$B$39:$B$758,C$83)+'СЕТ СН'!$H$11+СВЦЭМ!$D$10+'СЕТ СН'!$H$5-'СЕТ СН'!$H$21</f>
        <v>5199.9432179599999</v>
      </c>
      <c r="D85" s="36">
        <f>SUMIFS(СВЦЭМ!$D$39:$D$758,СВЦЭМ!$A$39:$A$758,$A85,СВЦЭМ!$B$39:$B$758,D$83)+'СЕТ СН'!$H$11+СВЦЭМ!$D$10+'СЕТ СН'!$H$5-'СЕТ СН'!$H$21</f>
        <v>5218.63286264</v>
      </c>
      <c r="E85" s="36">
        <f>SUMIFS(СВЦЭМ!$D$39:$D$758,СВЦЭМ!$A$39:$A$758,$A85,СВЦЭМ!$B$39:$B$758,E$83)+'СЕТ СН'!$H$11+СВЦЭМ!$D$10+'СЕТ СН'!$H$5-'СЕТ СН'!$H$21</f>
        <v>5225.0873639800002</v>
      </c>
      <c r="F85" s="36">
        <f>SUMIFS(СВЦЭМ!$D$39:$D$758,СВЦЭМ!$A$39:$A$758,$A85,СВЦЭМ!$B$39:$B$758,F$83)+'СЕТ СН'!$H$11+СВЦЭМ!$D$10+'СЕТ СН'!$H$5-'СЕТ СН'!$H$21</f>
        <v>5221.4534492599996</v>
      </c>
      <c r="G85" s="36">
        <f>SUMIFS(СВЦЭМ!$D$39:$D$758,СВЦЭМ!$A$39:$A$758,$A85,СВЦЭМ!$B$39:$B$758,G$83)+'СЕТ СН'!$H$11+СВЦЭМ!$D$10+'СЕТ СН'!$H$5-'СЕТ СН'!$H$21</f>
        <v>5206.7468432300002</v>
      </c>
      <c r="H85" s="36">
        <f>SUMIFS(СВЦЭМ!$D$39:$D$758,СВЦЭМ!$A$39:$A$758,$A85,СВЦЭМ!$B$39:$B$758,H$83)+'СЕТ СН'!$H$11+СВЦЭМ!$D$10+'СЕТ СН'!$H$5-'СЕТ СН'!$H$21</f>
        <v>5213.7073249499999</v>
      </c>
      <c r="I85" s="36">
        <f>SUMIFS(СВЦЭМ!$D$39:$D$758,СВЦЭМ!$A$39:$A$758,$A85,СВЦЭМ!$B$39:$B$758,I$83)+'СЕТ СН'!$H$11+СВЦЭМ!$D$10+'СЕТ СН'!$H$5-'СЕТ СН'!$H$21</f>
        <v>5193.5238519300001</v>
      </c>
      <c r="J85" s="36">
        <f>SUMIFS(СВЦЭМ!$D$39:$D$758,СВЦЭМ!$A$39:$A$758,$A85,СВЦЭМ!$B$39:$B$758,J$83)+'СЕТ СН'!$H$11+СВЦЭМ!$D$10+'СЕТ СН'!$H$5-'СЕТ СН'!$H$21</f>
        <v>5146.8901415500004</v>
      </c>
      <c r="K85" s="36">
        <f>SUMIFS(СВЦЭМ!$D$39:$D$758,СВЦЭМ!$A$39:$A$758,$A85,СВЦЭМ!$B$39:$B$758,K$83)+'СЕТ СН'!$H$11+СВЦЭМ!$D$10+'СЕТ СН'!$H$5-'СЕТ СН'!$H$21</f>
        <v>5102.3375110100005</v>
      </c>
      <c r="L85" s="36">
        <f>SUMIFS(СВЦЭМ!$D$39:$D$758,СВЦЭМ!$A$39:$A$758,$A85,СВЦЭМ!$B$39:$B$758,L$83)+'СЕТ СН'!$H$11+СВЦЭМ!$D$10+'СЕТ СН'!$H$5-'СЕТ СН'!$H$21</f>
        <v>5084.8008515700003</v>
      </c>
      <c r="M85" s="36">
        <f>SUMIFS(СВЦЭМ!$D$39:$D$758,СВЦЭМ!$A$39:$A$758,$A85,СВЦЭМ!$B$39:$B$758,M$83)+'СЕТ СН'!$H$11+СВЦЭМ!$D$10+'СЕТ СН'!$H$5-'СЕТ СН'!$H$21</f>
        <v>5087.1788115700001</v>
      </c>
      <c r="N85" s="36">
        <f>SUMIFS(СВЦЭМ!$D$39:$D$758,СВЦЭМ!$A$39:$A$758,$A85,СВЦЭМ!$B$39:$B$758,N$83)+'СЕТ СН'!$H$11+СВЦЭМ!$D$10+'СЕТ СН'!$H$5-'СЕТ СН'!$H$21</f>
        <v>5107.61131097</v>
      </c>
      <c r="O85" s="36">
        <f>SUMIFS(СВЦЭМ!$D$39:$D$758,СВЦЭМ!$A$39:$A$758,$A85,СВЦЭМ!$B$39:$B$758,O$83)+'СЕТ СН'!$H$11+СВЦЭМ!$D$10+'СЕТ СН'!$H$5-'СЕТ СН'!$H$21</f>
        <v>5092.6225792599998</v>
      </c>
      <c r="P85" s="36">
        <f>SUMIFS(СВЦЭМ!$D$39:$D$758,СВЦЭМ!$A$39:$A$758,$A85,СВЦЭМ!$B$39:$B$758,P$83)+'СЕТ СН'!$H$11+СВЦЭМ!$D$10+'СЕТ СН'!$H$5-'СЕТ СН'!$H$21</f>
        <v>5124.1745605599999</v>
      </c>
      <c r="Q85" s="36">
        <f>SUMIFS(СВЦЭМ!$D$39:$D$758,СВЦЭМ!$A$39:$A$758,$A85,СВЦЭМ!$B$39:$B$758,Q$83)+'СЕТ СН'!$H$11+СВЦЭМ!$D$10+'СЕТ СН'!$H$5-'СЕТ СН'!$H$21</f>
        <v>5124.4990076100003</v>
      </c>
      <c r="R85" s="36">
        <f>SUMIFS(СВЦЭМ!$D$39:$D$758,СВЦЭМ!$A$39:$A$758,$A85,СВЦЭМ!$B$39:$B$758,R$83)+'СЕТ СН'!$H$11+СВЦЭМ!$D$10+'СЕТ СН'!$H$5-'СЕТ СН'!$H$21</f>
        <v>5127.13801195</v>
      </c>
      <c r="S85" s="36">
        <f>SUMIFS(СВЦЭМ!$D$39:$D$758,СВЦЭМ!$A$39:$A$758,$A85,СВЦЭМ!$B$39:$B$758,S$83)+'СЕТ СН'!$H$11+СВЦЭМ!$D$10+'СЕТ СН'!$H$5-'СЕТ СН'!$H$21</f>
        <v>5123.2566980900001</v>
      </c>
      <c r="T85" s="36">
        <f>SUMIFS(СВЦЭМ!$D$39:$D$758,СВЦЭМ!$A$39:$A$758,$A85,СВЦЭМ!$B$39:$B$758,T$83)+'СЕТ СН'!$H$11+СВЦЭМ!$D$10+'СЕТ СН'!$H$5-'СЕТ СН'!$H$21</f>
        <v>5056.3678067999999</v>
      </c>
      <c r="U85" s="36">
        <f>SUMIFS(СВЦЭМ!$D$39:$D$758,СВЦЭМ!$A$39:$A$758,$A85,СВЦЭМ!$B$39:$B$758,U$83)+'СЕТ СН'!$H$11+СВЦЭМ!$D$10+'СЕТ СН'!$H$5-'СЕТ СН'!$H$21</f>
        <v>5057.1007738200005</v>
      </c>
      <c r="V85" s="36">
        <f>SUMIFS(СВЦЭМ!$D$39:$D$758,СВЦЭМ!$A$39:$A$758,$A85,СВЦЭМ!$B$39:$B$758,V$83)+'СЕТ СН'!$H$11+СВЦЭМ!$D$10+'СЕТ СН'!$H$5-'СЕТ СН'!$H$21</f>
        <v>5102.17793506</v>
      </c>
      <c r="W85" s="36">
        <f>SUMIFS(СВЦЭМ!$D$39:$D$758,СВЦЭМ!$A$39:$A$758,$A85,СВЦЭМ!$B$39:$B$758,W$83)+'СЕТ СН'!$H$11+СВЦЭМ!$D$10+'СЕТ СН'!$H$5-'СЕТ СН'!$H$21</f>
        <v>5125.4151170799996</v>
      </c>
      <c r="X85" s="36">
        <f>SUMIFS(СВЦЭМ!$D$39:$D$758,СВЦЭМ!$A$39:$A$758,$A85,СВЦЭМ!$B$39:$B$758,X$83)+'СЕТ СН'!$H$11+СВЦЭМ!$D$10+'СЕТ СН'!$H$5-'СЕТ СН'!$H$21</f>
        <v>5163.0428261500001</v>
      </c>
      <c r="Y85" s="36">
        <f>SUMIFS(СВЦЭМ!$D$39:$D$758,СВЦЭМ!$A$39:$A$758,$A85,СВЦЭМ!$B$39:$B$758,Y$83)+'СЕТ СН'!$H$11+СВЦЭМ!$D$10+'СЕТ СН'!$H$5-'СЕТ СН'!$H$21</f>
        <v>5216.3661584800002</v>
      </c>
    </row>
    <row r="86" spans="1:27" ht="15.75" x14ac:dyDescent="0.2">
      <c r="A86" s="35">
        <f t="shared" ref="A86:A113" si="2">A85+1</f>
        <v>45599</v>
      </c>
      <c r="B86" s="36">
        <f>SUMIFS(СВЦЭМ!$D$39:$D$758,СВЦЭМ!$A$39:$A$758,$A86,СВЦЭМ!$B$39:$B$758,B$83)+'СЕТ СН'!$H$11+СВЦЭМ!$D$10+'СЕТ СН'!$H$5-'СЕТ СН'!$H$21</f>
        <v>5180.4743458499997</v>
      </c>
      <c r="C86" s="36">
        <f>SUMIFS(СВЦЭМ!$D$39:$D$758,СВЦЭМ!$A$39:$A$758,$A86,СВЦЭМ!$B$39:$B$758,C$83)+'СЕТ СН'!$H$11+СВЦЭМ!$D$10+'СЕТ СН'!$H$5-'СЕТ СН'!$H$21</f>
        <v>5227.4629151500003</v>
      </c>
      <c r="D86" s="36">
        <f>SUMIFS(СВЦЭМ!$D$39:$D$758,СВЦЭМ!$A$39:$A$758,$A86,СВЦЭМ!$B$39:$B$758,D$83)+'СЕТ СН'!$H$11+СВЦЭМ!$D$10+'СЕТ СН'!$H$5-'СЕТ СН'!$H$21</f>
        <v>5252.00591781</v>
      </c>
      <c r="E86" s="36">
        <f>SUMIFS(СВЦЭМ!$D$39:$D$758,СВЦЭМ!$A$39:$A$758,$A86,СВЦЭМ!$B$39:$B$758,E$83)+'СЕТ СН'!$H$11+СВЦЭМ!$D$10+'СЕТ СН'!$H$5-'СЕТ СН'!$H$21</f>
        <v>5274.4353541700002</v>
      </c>
      <c r="F86" s="36">
        <f>SUMIFS(СВЦЭМ!$D$39:$D$758,СВЦЭМ!$A$39:$A$758,$A86,СВЦЭМ!$B$39:$B$758,F$83)+'СЕТ СН'!$H$11+СВЦЭМ!$D$10+'СЕТ СН'!$H$5-'СЕТ СН'!$H$21</f>
        <v>5271.6963859699999</v>
      </c>
      <c r="G86" s="36">
        <f>SUMIFS(СВЦЭМ!$D$39:$D$758,СВЦЭМ!$A$39:$A$758,$A86,СВЦЭМ!$B$39:$B$758,G$83)+'СЕТ СН'!$H$11+СВЦЭМ!$D$10+'СЕТ СН'!$H$5-'СЕТ СН'!$H$21</f>
        <v>5248.1222295099997</v>
      </c>
      <c r="H86" s="36">
        <f>SUMIFS(СВЦЭМ!$D$39:$D$758,СВЦЭМ!$A$39:$A$758,$A86,СВЦЭМ!$B$39:$B$758,H$83)+'СЕТ СН'!$H$11+СВЦЭМ!$D$10+'СЕТ СН'!$H$5-'СЕТ СН'!$H$21</f>
        <v>5217.9338231900001</v>
      </c>
      <c r="I86" s="36">
        <f>SUMIFS(СВЦЭМ!$D$39:$D$758,СВЦЭМ!$A$39:$A$758,$A86,СВЦЭМ!$B$39:$B$758,I$83)+'СЕТ СН'!$H$11+СВЦЭМ!$D$10+'СЕТ СН'!$H$5-'СЕТ СН'!$H$21</f>
        <v>5186.1243904299999</v>
      </c>
      <c r="J86" s="36">
        <f>SUMIFS(СВЦЭМ!$D$39:$D$758,СВЦЭМ!$A$39:$A$758,$A86,СВЦЭМ!$B$39:$B$758,J$83)+'СЕТ СН'!$H$11+СВЦЭМ!$D$10+'СЕТ СН'!$H$5-'СЕТ СН'!$H$21</f>
        <v>5089.3764648200004</v>
      </c>
      <c r="K86" s="36">
        <f>SUMIFS(СВЦЭМ!$D$39:$D$758,СВЦЭМ!$A$39:$A$758,$A86,СВЦЭМ!$B$39:$B$758,K$83)+'СЕТ СН'!$H$11+СВЦЭМ!$D$10+'СЕТ СН'!$H$5-'СЕТ СН'!$H$21</f>
        <v>5006.5834286500003</v>
      </c>
      <c r="L86" s="36">
        <f>SUMIFS(СВЦЭМ!$D$39:$D$758,СВЦЭМ!$A$39:$A$758,$A86,СВЦЭМ!$B$39:$B$758,L$83)+'СЕТ СН'!$H$11+СВЦЭМ!$D$10+'СЕТ СН'!$H$5-'СЕТ СН'!$H$21</f>
        <v>4982.1784463900003</v>
      </c>
      <c r="M86" s="36">
        <f>SUMIFS(СВЦЭМ!$D$39:$D$758,СВЦЭМ!$A$39:$A$758,$A86,СВЦЭМ!$B$39:$B$758,M$83)+'СЕТ СН'!$H$11+СВЦЭМ!$D$10+'СЕТ СН'!$H$5-'СЕТ СН'!$H$21</f>
        <v>4991.9442989199997</v>
      </c>
      <c r="N86" s="36">
        <f>SUMIFS(СВЦЭМ!$D$39:$D$758,СВЦЭМ!$A$39:$A$758,$A86,СВЦЭМ!$B$39:$B$758,N$83)+'СЕТ СН'!$H$11+СВЦЭМ!$D$10+'СЕТ СН'!$H$5-'СЕТ СН'!$H$21</f>
        <v>5017.2919750600004</v>
      </c>
      <c r="O86" s="36">
        <f>SUMIFS(СВЦЭМ!$D$39:$D$758,СВЦЭМ!$A$39:$A$758,$A86,СВЦЭМ!$B$39:$B$758,O$83)+'СЕТ СН'!$H$11+СВЦЭМ!$D$10+'СЕТ СН'!$H$5-'СЕТ СН'!$H$21</f>
        <v>5049.9592979600002</v>
      </c>
      <c r="P86" s="36">
        <f>SUMIFS(СВЦЭМ!$D$39:$D$758,СВЦЭМ!$A$39:$A$758,$A86,СВЦЭМ!$B$39:$B$758,P$83)+'СЕТ СН'!$H$11+СВЦЭМ!$D$10+'СЕТ СН'!$H$5-'СЕТ СН'!$H$21</f>
        <v>5069.3723108100003</v>
      </c>
      <c r="Q86" s="36">
        <f>SUMIFS(СВЦЭМ!$D$39:$D$758,СВЦЭМ!$A$39:$A$758,$A86,СВЦЭМ!$B$39:$B$758,Q$83)+'СЕТ СН'!$H$11+СВЦЭМ!$D$10+'СЕТ СН'!$H$5-'СЕТ СН'!$H$21</f>
        <v>5079.6574000300006</v>
      </c>
      <c r="R86" s="36">
        <f>SUMIFS(СВЦЭМ!$D$39:$D$758,СВЦЭМ!$A$39:$A$758,$A86,СВЦЭМ!$B$39:$B$758,R$83)+'СЕТ СН'!$H$11+СВЦЭМ!$D$10+'СЕТ СН'!$H$5-'СЕТ СН'!$H$21</f>
        <v>5078.4836463400006</v>
      </c>
      <c r="S86" s="36">
        <f>SUMIFS(СВЦЭМ!$D$39:$D$758,СВЦЭМ!$A$39:$A$758,$A86,СВЦЭМ!$B$39:$B$758,S$83)+'СЕТ СН'!$H$11+СВЦЭМ!$D$10+'СЕТ СН'!$H$5-'СЕТ СН'!$H$21</f>
        <v>5070.2755078200007</v>
      </c>
      <c r="T86" s="36">
        <f>SUMIFS(СВЦЭМ!$D$39:$D$758,СВЦЭМ!$A$39:$A$758,$A86,СВЦЭМ!$B$39:$B$758,T$83)+'СЕТ СН'!$H$11+СВЦЭМ!$D$10+'СЕТ СН'!$H$5-'СЕТ СН'!$H$21</f>
        <v>4994.9445448500001</v>
      </c>
      <c r="U86" s="36">
        <f>SUMIFS(СВЦЭМ!$D$39:$D$758,СВЦЭМ!$A$39:$A$758,$A86,СВЦЭМ!$B$39:$B$758,U$83)+'СЕТ СН'!$H$11+СВЦЭМ!$D$10+'СЕТ СН'!$H$5-'СЕТ СН'!$H$21</f>
        <v>4978.24692779</v>
      </c>
      <c r="V86" s="36">
        <f>SUMIFS(СВЦЭМ!$D$39:$D$758,СВЦЭМ!$A$39:$A$758,$A86,СВЦЭМ!$B$39:$B$758,V$83)+'СЕТ СН'!$H$11+СВЦЭМ!$D$10+'СЕТ СН'!$H$5-'СЕТ СН'!$H$21</f>
        <v>5017.2917395700006</v>
      </c>
      <c r="W86" s="36">
        <f>SUMIFS(СВЦЭМ!$D$39:$D$758,СВЦЭМ!$A$39:$A$758,$A86,СВЦЭМ!$B$39:$B$758,W$83)+'СЕТ СН'!$H$11+СВЦЭМ!$D$10+'СЕТ СН'!$H$5-'СЕТ СН'!$H$21</f>
        <v>5032.1206036800004</v>
      </c>
      <c r="X86" s="36">
        <f>SUMIFS(СВЦЭМ!$D$39:$D$758,СВЦЭМ!$A$39:$A$758,$A86,СВЦЭМ!$B$39:$B$758,X$83)+'СЕТ СН'!$H$11+СВЦЭМ!$D$10+'СЕТ СН'!$H$5-'СЕТ СН'!$H$21</f>
        <v>5075.66704484</v>
      </c>
      <c r="Y86" s="36">
        <f>SUMIFS(СВЦЭМ!$D$39:$D$758,СВЦЭМ!$A$39:$A$758,$A86,СВЦЭМ!$B$39:$B$758,Y$83)+'СЕТ СН'!$H$11+СВЦЭМ!$D$10+'СЕТ СН'!$H$5-'СЕТ СН'!$H$21</f>
        <v>5122.5752239399999</v>
      </c>
    </row>
    <row r="87" spans="1:27" ht="15.75" x14ac:dyDescent="0.2">
      <c r="A87" s="35">
        <f t="shared" si="2"/>
        <v>45600</v>
      </c>
      <c r="B87" s="36">
        <f>SUMIFS(СВЦЭМ!$D$39:$D$758,СВЦЭМ!$A$39:$A$758,$A87,СВЦЭМ!$B$39:$B$758,B$83)+'СЕТ СН'!$H$11+СВЦЭМ!$D$10+'СЕТ СН'!$H$5-'СЕТ СН'!$H$21</f>
        <v>5098.6050819499997</v>
      </c>
      <c r="C87" s="36">
        <f>SUMIFS(СВЦЭМ!$D$39:$D$758,СВЦЭМ!$A$39:$A$758,$A87,СВЦЭМ!$B$39:$B$758,C$83)+'СЕТ СН'!$H$11+СВЦЭМ!$D$10+'СЕТ СН'!$H$5-'СЕТ СН'!$H$21</f>
        <v>5151.5793355799997</v>
      </c>
      <c r="D87" s="36">
        <f>SUMIFS(СВЦЭМ!$D$39:$D$758,СВЦЭМ!$A$39:$A$758,$A87,СВЦЭМ!$B$39:$B$758,D$83)+'СЕТ СН'!$H$11+СВЦЭМ!$D$10+'СЕТ СН'!$H$5-'СЕТ СН'!$H$21</f>
        <v>5169.6490929400006</v>
      </c>
      <c r="E87" s="36">
        <f>SUMIFS(СВЦЭМ!$D$39:$D$758,СВЦЭМ!$A$39:$A$758,$A87,СВЦЭМ!$B$39:$B$758,E$83)+'СЕТ СН'!$H$11+СВЦЭМ!$D$10+'СЕТ СН'!$H$5-'СЕТ СН'!$H$21</f>
        <v>5179.2037938399999</v>
      </c>
      <c r="F87" s="36">
        <f>SUMIFS(СВЦЭМ!$D$39:$D$758,СВЦЭМ!$A$39:$A$758,$A87,СВЦЭМ!$B$39:$B$758,F$83)+'СЕТ СН'!$H$11+СВЦЭМ!$D$10+'СЕТ СН'!$H$5-'СЕТ СН'!$H$21</f>
        <v>5180.2036173800007</v>
      </c>
      <c r="G87" s="36">
        <f>SUMIFS(СВЦЭМ!$D$39:$D$758,СВЦЭМ!$A$39:$A$758,$A87,СВЦЭМ!$B$39:$B$758,G$83)+'СЕТ СН'!$H$11+СВЦЭМ!$D$10+'СЕТ СН'!$H$5-'СЕТ СН'!$H$21</f>
        <v>5161.9796265900004</v>
      </c>
      <c r="H87" s="36">
        <f>SUMIFS(СВЦЭМ!$D$39:$D$758,СВЦЭМ!$A$39:$A$758,$A87,СВЦЭМ!$B$39:$B$758,H$83)+'СЕТ СН'!$H$11+СВЦЭМ!$D$10+'СЕТ СН'!$H$5-'СЕТ СН'!$H$21</f>
        <v>5214.6475049500004</v>
      </c>
      <c r="I87" s="36">
        <f>SUMIFS(СВЦЭМ!$D$39:$D$758,СВЦЭМ!$A$39:$A$758,$A87,СВЦЭМ!$B$39:$B$758,I$83)+'СЕТ СН'!$H$11+СВЦЭМ!$D$10+'СЕТ СН'!$H$5-'СЕТ СН'!$H$21</f>
        <v>5236.4907552599998</v>
      </c>
      <c r="J87" s="36">
        <f>SUMIFS(СВЦЭМ!$D$39:$D$758,СВЦЭМ!$A$39:$A$758,$A87,СВЦЭМ!$B$39:$B$758,J$83)+'СЕТ СН'!$H$11+СВЦЭМ!$D$10+'СЕТ СН'!$H$5-'СЕТ СН'!$H$21</f>
        <v>5241.6470852399998</v>
      </c>
      <c r="K87" s="36">
        <f>SUMIFS(СВЦЭМ!$D$39:$D$758,СВЦЭМ!$A$39:$A$758,$A87,СВЦЭМ!$B$39:$B$758,K$83)+'СЕТ СН'!$H$11+СВЦЭМ!$D$10+'СЕТ СН'!$H$5-'СЕТ СН'!$H$21</f>
        <v>5161.06291272</v>
      </c>
      <c r="L87" s="36">
        <f>SUMIFS(СВЦЭМ!$D$39:$D$758,СВЦЭМ!$A$39:$A$758,$A87,СВЦЭМ!$B$39:$B$758,L$83)+'СЕТ СН'!$H$11+СВЦЭМ!$D$10+'СЕТ СН'!$H$5-'СЕТ СН'!$H$21</f>
        <v>5093.5409284100006</v>
      </c>
      <c r="M87" s="36">
        <f>SUMIFS(СВЦЭМ!$D$39:$D$758,СВЦЭМ!$A$39:$A$758,$A87,СВЦЭМ!$B$39:$B$758,M$83)+'СЕТ СН'!$H$11+СВЦЭМ!$D$10+'СЕТ СН'!$H$5-'СЕТ СН'!$H$21</f>
        <v>5101.14725413</v>
      </c>
      <c r="N87" s="36">
        <f>SUMIFS(СВЦЭМ!$D$39:$D$758,СВЦЭМ!$A$39:$A$758,$A87,СВЦЭМ!$B$39:$B$758,N$83)+'СЕТ СН'!$H$11+СВЦЭМ!$D$10+'СЕТ СН'!$H$5-'СЕТ СН'!$H$21</f>
        <v>5145.4394444299996</v>
      </c>
      <c r="O87" s="36">
        <f>SUMIFS(СВЦЭМ!$D$39:$D$758,СВЦЭМ!$A$39:$A$758,$A87,СВЦЭМ!$B$39:$B$758,O$83)+'СЕТ СН'!$H$11+СВЦЭМ!$D$10+'СЕТ СН'!$H$5-'СЕТ СН'!$H$21</f>
        <v>5149.9322735200003</v>
      </c>
      <c r="P87" s="36">
        <f>SUMIFS(СВЦЭМ!$D$39:$D$758,СВЦЭМ!$A$39:$A$758,$A87,СВЦЭМ!$B$39:$B$758,P$83)+'СЕТ СН'!$H$11+СВЦЭМ!$D$10+'СЕТ СН'!$H$5-'СЕТ СН'!$H$21</f>
        <v>5157.6887683100003</v>
      </c>
      <c r="Q87" s="36">
        <f>SUMIFS(СВЦЭМ!$D$39:$D$758,СВЦЭМ!$A$39:$A$758,$A87,СВЦЭМ!$B$39:$B$758,Q$83)+'СЕТ СН'!$H$11+СВЦЭМ!$D$10+'СЕТ СН'!$H$5-'СЕТ СН'!$H$21</f>
        <v>5164.0168089100007</v>
      </c>
      <c r="R87" s="36">
        <f>SUMIFS(СВЦЭМ!$D$39:$D$758,СВЦЭМ!$A$39:$A$758,$A87,СВЦЭМ!$B$39:$B$758,R$83)+'СЕТ СН'!$H$11+СВЦЭМ!$D$10+'СЕТ СН'!$H$5-'СЕТ СН'!$H$21</f>
        <v>5160.4481288799998</v>
      </c>
      <c r="S87" s="36">
        <f>SUMIFS(СВЦЭМ!$D$39:$D$758,СВЦЭМ!$A$39:$A$758,$A87,СВЦЭМ!$B$39:$B$758,S$83)+'СЕТ СН'!$H$11+СВЦЭМ!$D$10+'СЕТ СН'!$H$5-'СЕТ СН'!$H$21</f>
        <v>5125.3935921000002</v>
      </c>
      <c r="T87" s="36">
        <f>SUMIFS(СВЦЭМ!$D$39:$D$758,СВЦЭМ!$A$39:$A$758,$A87,СВЦЭМ!$B$39:$B$758,T$83)+'СЕТ СН'!$H$11+СВЦЭМ!$D$10+'СЕТ СН'!$H$5-'СЕТ СН'!$H$21</f>
        <v>5038.3504428599999</v>
      </c>
      <c r="U87" s="36">
        <f>SUMIFS(СВЦЭМ!$D$39:$D$758,СВЦЭМ!$A$39:$A$758,$A87,СВЦЭМ!$B$39:$B$758,U$83)+'СЕТ СН'!$H$11+СВЦЭМ!$D$10+'СЕТ СН'!$H$5-'СЕТ СН'!$H$21</f>
        <v>5025.8068857199996</v>
      </c>
      <c r="V87" s="36">
        <f>SUMIFS(СВЦЭМ!$D$39:$D$758,СВЦЭМ!$A$39:$A$758,$A87,СВЦЭМ!$B$39:$B$758,V$83)+'СЕТ СН'!$H$11+СВЦЭМ!$D$10+'СЕТ СН'!$H$5-'СЕТ СН'!$H$21</f>
        <v>5050.2904763400002</v>
      </c>
      <c r="W87" s="36">
        <f>SUMIFS(СВЦЭМ!$D$39:$D$758,СВЦЭМ!$A$39:$A$758,$A87,СВЦЭМ!$B$39:$B$758,W$83)+'СЕТ СН'!$H$11+СВЦЭМ!$D$10+'СЕТ СН'!$H$5-'СЕТ СН'!$H$21</f>
        <v>5082.5899943100003</v>
      </c>
      <c r="X87" s="36">
        <f>SUMIFS(СВЦЭМ!$D$39:$D$758,СВЦЭМ!$A$39:$A$758,$A87,СВЦЭМ!$B$39:$B$758,X$83)+'СЕТ СН'!$H$11+СВЦЭМ!$D$10+'СЕТ СН'!$H$5-'СЕТ СН'!$H$21</f>
        <v>5141.39103307</v>
      </c>
      <c r="Y87" s="36">
        <f>SUMIFS(СВЦЭМ!$D$39:$D$758,СВЦЭМ!$A$39:$A$758,$A87,СВЦЭМ!$B$39:$B$758,Y$83)+'СЕТ СН'!$H$11+СВЦЭМ!$D$10+'СЕТ СН'!$H$5-'СЕТ СН'!$H$21</f>
        <v>5183.4858727400006</v>
      </c>
    </row>
    <row r="88" spans="1:27" ht="15.75" x14ac:dyDescent="0.2">
      <c r="A88" s="35">
        <f t="shared" si="2"/>
        <v>45601</v>
      </c>
      <c r="B88" s="36">
        <f>SUMIFS(СВЦЭМ!$D$39:$D$758,СВЦЭМ!$A$39:$A$758,$A88,СВЦЭМ!$B$39:$B$758,B$83)+'СЕТ СН'!$H$11+СВЦЭМ!$D$10+'СЕТ СН'!$H$5-'СЕТ СН'!$H$21</f>
        <v>5199.8369012599996</v>
      </c>
      <c r="C88" s="36">
        <f>SUMIFS(СВЦЭМ!$D$39:$D$758,СВЦЭМ!$A$39:$A$758,$A88,СВЦЭМ!$B$39:$B$758,C$83)+'СЕТ СН'!$H$11+СВЦЭМ!$D$10+'СЕТ СН'!$H$5-'СЕТ СН'!$H$21</f>
        <v>5252.5287288199997</v>
      </c>
      <c r="D88" s="36">
        <f>SUMIFS(СВЦЭМ!$D$39:$D$758,СВЦЭМ!$A$39:$A$758,$A88,СВЦЭМ!$B$39:$B$758,D$83)+'СЕТ СН'!$H$11+СВЦЭМ!$D$10+'СЕТ СН'!$H$5-'СЕТ СН'!$H$21</f>
        <v>5290.3995136800004</v>
      </c>
      <c r="E88" s="36">
        <f>SUMIFS(СВЦЭМ!$D$39:$D$758,СВЦЭМ!$A$39:$A$758,$A88,СВЦЭМ!$B$39:$B$758,E$83)+'СЕТ СН'!$H$11+СВЦЭМ!$D$10+'СЕТ СН'!$H$5-'СЕТ СН'!$H$21</f>
        <v>5280.61211293</v>
      </c>
      <c r="F88" s="36">
        <f>SUMIFS(СВЦЭМ!$D$39:$D$758,СВЦЭМ!$A$39:$A$758,$A88,СВЦЭМ!$B$39:$B$758,F$83)+'СЕТ СН'!$H$11+СВЦЭМ!$D$10+'СЕТ СН'!$H$5-'СЕТ СН'!$H$21</f>
        <v>5272.5583593400006</v>
      </c>
      <c r="G88" s="36">
        <f>SUMIFS(СВЦЭМ!$D$39:$D$758,СВЦЭМ!$A$39:$A$758,$A88,СВЦЭМ!$B$39:$B$758,G$83)+'СЕТ СН'!$H$11+СВЦЭМ!$D$10+'СЕТ СН'!$H$5-'СЕТ СН'!$H$21</f>
        <v>5240.4797961800004</v>
      </c>
      <c r="H88" s="36">
        <f>SUMIFS(СВЦЭМ!$D$39:$D$758,СВЦЭМ!$A$39:$A$758,$A88,СВЦЭМ!$B$39:$B$758,H$83)+'СЕТ СН'!$H$11+СВЦЭМ!$D$10+'СЕТ СН'!$H$5-'СЕТ СН'!$H$21</f>
        <v>5208.0099862699999</v>
      </c>
      <c r="I88" s="36">
        <f>SUMIFS(СВЦЭМ!$D$39:$D$758,СВЦЭМ!$A$39:$A$758,$A88,СВЦЭМ!$B$39:$B$758,I$83)+'СЕТ СН'!$H$11+СВЦЭМ!$D$10+'СЕТ СН'!$H$5-'СЕТ СН'!$H$21</f>
        <v>5143.1536942700004</v>
      </c>
      <c r="J88" s="36">
        <f>SUMIFS(СВЦЭМ!$D$39:$D$758,СВЦЭМ!$A$39:$A$758,$A88,СВЦЭМ!$B$39:$B$758,J$83)+'СЕТ СН'!$H$11+СВЦЭМ!$D$10+'СЕТ СН'!$H$5-'СЕТ СН'!$H$21</f>
        <v>5100.7056057999998</v>
      </c>
      <c r="K88" s="36">
        <f>SUMIFS(СВЦЭМ!$D$39:$D$758,СВЦЭМ!$A$39:$A$758,$A88,СВЦЭМ!$B$39:$B$758,K$83)+'СЕТ СН'!$H$11+СВЦЭМ!$D$10+'СЕТ СН'!$H$5-'СЕТ СН'!$H$21</f>
        <v>5083.8732101400001</v>
      </c>
      <c r="L88" s="36">
        <f>SUMIFS(СВЦЭМ!$D$39:$D$758,СВЦЭМ!$A$39:$A$758,$A88,СВЦЭМ!$B$39:$B$758,L$83)+'СЕТ СН'!$H$11+СВЦЭМ!$D$10+'СЕТ СН'!$H$5-'СЕТ СН'!$H$21</f>
        <v>5067.8602970499996</v>
      </c>
      <c r="M88" s="36">
        <f>SUMIFS(СВЦЭМ!$D$39:$D$758,СВЦЭМ!$A$39:$A$758,$A88,СВЦЭМ!$B$39:$B$758,M$83)+'СЕТ СН'!$H$11+СВЦЭМ!$D$10+'СЕТ СН'!$H$5-'СЕТ СН'!$H$21</f>
        <v>5067.7319195</v>
      </c>
      <c r="N88" s="36">
        <f>SUMIFS(СВЦЭМ!$D$39:$D$758,СВЦЭМ!$A$39:$A$758,$A88,СВЦЭМ!$B$39:$B$758,N$83)+'СЕТ СН'!$H$11+СВЦЭМ!$D$10+'СЕТ СН'!$H$5-'СЕТ СН'!$H$21</f>
        <v>5095.7666645099998</v>
      </c>
      <c r="O88" s="36">
        <f>SUMIFS(СВЦЭМ!$D$39:$D$758,СВЦЭМ!$A$39:$A$758,$A88,СВЦЭМ!$B$39:$B$758,O$83)+'СЕТ СН'!$H$11+СВЦЭМ!$D$10+'СЕТ СН'!$H$5-'СЕТ СН'!$H$21</f>
        <v>5086.1600380400005</v>
      </c>
      <c r="P88" s="36">
        <f>SUMIFS(СВЦЭМ!$D$39:$D$758,СВЦЭМ!$A$39:$A$758,$A88,СВЦЭМ!$B$39:$B$758,P$83)+'СЕТ СН'!$H$11+СВЦЭМ!$D$10+'СЕТ СН'!$H$5-'СЕТ СН'!$H$21</f>
        <v>5092.1353818799998</v>
      </c>
      <c r="Q88" s="36">
        <f>SUMIFS(СВЦЭМ!$D$39:$D$758,СВЦЭМ!$A$39:$A$758,$A88,СВЦЭМ!$B$39:$B$758,Q$83)+'СЕТ СН'!$H$11+СВЦЭМ!$D$10+'СЕТ СН'!$H$5-'СЕТ СН'!$H$21</f>
        <v>5108.36455424</v>
      </c>
      <c r="R88" s="36">
        <f>SUMIFS(СВЦЭМ!$D$39:$D$758,СВЦЭМ!$A$39:$A$758,$A88,СВЦЭМ!$B$39:$B$758,R$83)+'СЕТ СН'!$H$11+СВЦЭМ!$D$10+'СЕТ СН'!$H$5-'СЕТ СН'!$H$21</f>
        <v>5105.5965474900004</v>
      </c>
      <c r="S88" s="36">
        <f>SUMIFS(СВЦЭМ!$D$39:$D$758,СВЦЭМ!$A$39:$A$758,$A88,СВЦЭМ!$B$39:$B$758,S$83)+'СЕТ СН'!$H$11+СВЦЭМ!$D$10+'СЕТ СН'!$H$5-'СЕТ СН'!$H$21</f>
        <v>5094.7792884</v>
      </c>
      <c r="T88" s="36">
        <f>SUMIFS(СВЦЭМ!$D$39:$D$758,СВЦЭМ!$A$39:$A$758,$A88,СВЦЭМ!$B$39:$B$758,T$83)+'СЕТ СН'!$H$11+СВЦЭМ!$D$10+'СЕТ СН'!$H$5-'СЕТ СН'!$H$21</f>
        <v>5015.5266196400007</v>
      </c>
      <c r="U88" s="36">
        <f>SUMIFS(СВЦЭМ!$D$39:$D$758,СВЦЭМ!$A$39:$A$758,$A88,СВЦЭМ!$B$39:$B$758,U$83)+'СЕТ СН'!$H$11+СВЦЭМ!$D$10+'СЕТ СН'!$H$5-'СЕТ СН'!$H$21</f>
        <v>5037.6159699899999</v>
      </c>
      <c r="V88" s="36">
        <f>SUMIFS(СВЦЭМ!$D$39:$D$758,СВЦЭМ!$A$39:$A$758,$A88,СВЦЭМ!$B$39:$B$758,V$83)+'СЕТ СН'!$H$11+СВЦЭМ!$D$10+'СЕТ СН'!$H$5-'СЕТ СН'!$H$21</f>
        <v>5037.9479661599999</v>
      </c>
      <c r="W88" s="36">
        <f>SUMIFS(СВЦЭМ!$D$39:$D$758,СВЦЭМ!$A$39:$A$758,$A88,СВЦЭМ!$B$39:$B$758,W$83)+'СЕТ СН'!$H$11+СВЦЭМ!$D$10+'СЕТ СН'!$H$5-'СЕТ СН'!$H$21</f>
        <v>5053.5694574500003</v>
      </c>
      <c r="X88" s="36">
        <f>SUMIFS(СВЦЭМ!$D$39:$D$758,СВЦЭМ!$A$39:$A$758,$A88,СВЦЭМ!$B$39:$B$758,X$83)+'СЕТ СН'!$H$11+СВЦЭМ!$D$10+'СЕТ СН'!$H$5-'СЕТ СН'!$H$21</f>
        <v>5084.2583041400003</v>
      </c>
      <c r="Y88" s="36">
        <f>SUMIFS(СВЦЭМ!$D$39:$D$758,СВЦЭМ!$A$39:$A$758,$A88,СВЦЭМ!$B$39:$B$758,Y$83)+'СЕТ СН'!$H$11+СВЦЭМ!$D$10+'СЕТ СН'!$H$5-'СЕТ СН'!$H$21</f>
        <v>5136.1939750000001</v>
      </c>
    </row>
    <row r="89" spans="1:27" ht="15.75" x14ac:dyDescent="0.2">
      <c r="A89" s="35">
        <f t="shared" si="2"/>
        <v>45602</v>
      </c>
      <c r="B89" s="36">
        <f>SUMIFS(СВЦЭМ!$D$39:$D$758,СВЦЭМ!$A$39:$A$758,$A89,СВЦЭМ!$B$39:$B$758,B$83)+'СЕТ СН'!$H$11+СВЦЭМ!$D$10+'СЕТ СН'!$H$5-'СЕТ СН'!$H$21</f>
        <v>5081.5991314599996</v>
      </c>
      <c r="C89" s="36">
        <f>SUMIFS(СВЦЭМ!$D$39:$D$758,СВЦЭМ!$A$39:$A$758,$A89,СВЦЭМ!$B$39:$B$758,C$83)+'СЕТ СН'!$H$11+СВЦЭМ!$D$10+'СЕТ СН'!$H$5-'СЕТ СН'!$H$21</f>
        <v>5118.7037244700005</v>
      </c>
      <c r="D89" s="36">
        <f>SUMIFS(СВЦЭМ!$D$39:$D$758,СВЦЭМ!$A$39:$A$758,$A89,СВЦЭМ!$B$39:$B$758,D$83)+'СЕТ СН'!$H$11+СВЦЭМ!$D$10+'СЕТ СН'!$H$5-'СЕТ СН'!$H$21</f>
        <v>5147.50346524</v>
      </c>
      <c r="E89" s="36">
        <f>SUMIFS(СВЦЭМ!$D$39:$D$758,СВЦЭМ!$A$39:$A$758,$A89,СВЦЭМ!$B$39:$B$758,E$83)+'СЕТ СН'!$H$11+СВЦЭМ!$D$10+'СЕТ СН'!$H$5-'СЕТ СН'!$H$21</f>
        <v>5160.2526657300004</v>
      </c>
      <c r="F89" s="36">
        <f>SUMIFS(СВЦЭМ!$D$39:$D$758,СВЦЭМ!$A$39:$A$758,$A89,СВЦЭМ!$B$39:$B$758,F$83)+'СЕТ СН'!$H$11+СВЦЭМ!$D$10+'СЕТ СН'!$H$5-'СЕТ СН'!$H$21</f>
        <v>5153.0487092000003</v>
      </c>
      <c r="G89" s="36">
        <f>SUMIFS(СВЦЭМ!$D$39:$D$758,СВЦЭМ!$A$39:$A$758,$A89,СВЦЭМ!$B$39:$B$758,G$83)+'СЕТ СН'!$H$11+СВЦЭМ!$D$10+'СЕТ СН'!$H$5-'СЕТ СН'!$H$21</f>
        <v>5137.6895355200004</v>
      </c>
      <c r="H89" s="36">
        <f>SUMIFS(СВЦЭМ!$D$39:$D$758,СВЦЭМ!$A$39:$A$758,$A89,СВЦЭМ!$B$39:$B$758,H$83)+'СЕТ СН'!$H$11+СВЦЭМ!$D$10+'СЕТ СН'!$H$5-'СЕТ СН'!$H$21</f>
        <v>5142.2971593900002</v>
      </c>
      <c r="I89" s="36">
        <f>SUMIFS(СВЦЭМ!$D$39:$D$758,СВЦЭМ!$A$39:$A$758,$A89,СВЦЭМ!$B$39:$B$758,I$83)+'СЕТ СН'!$H$11+СВЦЭМ!$D$10+'СЕТ СН'!$H$5-'СЕТ СН'!$H$21</f>
        <v>5074.9782355099996</v>
      </c>
      <c r="J89" s="36">
        <f>SUMIFS(СВЦЭМ!$D$39:$D$758,СВЦЭМ!$A$39:$A$758,$A89,СВЦЭМ!$B$39:$B$758,J$83)+'СЕТ СН'!$H$11+СВЦЭМ!$D$10+'СЕТ СН'!$H$5-'СЕТ СН'!$H$21</f>
        <v>5021.5711576399999</v>
      </c>
      <c r="K89" s="36">
        <f>SUMIFS(СВЦЭМ!$D$39:$D$758,СВЦЭМ!$A$39:$A$758,$A89,СВЦЭМ!$B$39:$B$758,K$83)+'СЕТ СН'!$H$11+СВЦЭМ!$D$10+'СЕТ СН'!$H$5-'СЕТ СН'!$H$21</f>
        <v>4961.7718652500007</v>
      </c>
      <c r="L89" s="36">
        <f>SUMIFS(СВЦЭМ!$D$39:$D$758,СВЦЭМ!$A$39:$A$758,$A89,СВЦЭМ!$B$39:$B$758,L$83)+'СЕТ СН'!$H$11+СВЦЭМ!$D$10+'СЕТ СН'!$H$5-'СЕТ СН'!$H$21</f>
        <v>4958.9486501900001</v>
      </c>
      <c r="M89" s="36">
        <f>SUMIFS(СВЦЭМ!$D$39:$D$758,СВЦЭМ!$A$39:$A$758,$A89,СВЦЭМ!$B$39:$B$758,M$83)+'СЕТ СН'!$H$11+СВЦЭМ!$D$10+'СЕТ СН'!$H$5-'СЕТ СН'!$H$21</f>
        <v>4970.88378921</v>
      </c>
      <c r="N89" s="36">
        <f>SUMIFS(СВЦЭМ!$D$39:$D$758,СВЦЭМ!$A$39:$A$758,$A89,СВЦЭМ!$B$39:$B$758,N$83)+'СЕТ СН'!$H$11+СВЦЭМ!$D$10+'СЕТ СН'!$H$5-'СЕТ СН'!$H$21</f>
        <v>4988.0575806800007</v>
      </c>
      <c r="O89" s="36">
        <f>SUMIFS(СВЦЭМ!$D$39:$D$758,СВЦЭМ!$A$39:$A$758,$A89,СВЦЭМ!$B$39:$B$758,O$83)+'СЕТ СН'!$H$11+СВЦЭМ!$D$10+'СЕТ СН'!$H$5-'СЕТ СН'!$H$21</f>
        <v>4964.8957906699998</v>
      </c>
      <c r="P89" s="36">
        <f>SUMIFS(СВЦЭМ!$D$39:$D$758,СВЦЭМ!$A$39:$A$758,$A89,СВЦЭМ!$B$39:$B$758,P$83)+'СЕТ СН'!$H$11+СВЦЭМ!$D$10+'СЕТ СН'!$H$5-'СЕТ СН'!$H$21</f>
        <v>4977.5200221699997</v>
      </c>
      <c r="Q89" s="36">
        <f>SUMIFS(СВЦЭМ!$D$39:$D$758,СВЦЭМ!$A$39:$A$758,$A89,СВЦЭМ!$B$39:$B$758,Q$83)+'СЕТ СН'!$H$11+СВЦЭМ!$D$10+'СЕТ СН'!$H$5-'СЕТ СН'!$H$21</f>
        <v>4988.1020673599996</v>
      </c>
      <c r="R89" s="36">
        <f>SUMIFS(СВЦЭМ!$D$39:$D$758,СВЦЭМ!$A$39:$A$758,$A89,СВЦЭМ!$B$39:$B$758,R$83)+'СЕТ СН'!$H$11+СВЦЭМ!$D$10+'СЕТ СН'!$H$5-'СЕТ СН'!$H$21</f>
        <v>4992.0462399200005</v>
      </c>
      <c r="S89" s="36">
        <f>SUMIFS(СВЦЭМ!$D$39:$D$758,СВЦЭМ!$A$39:$A$758,$A89,СВЦЭМ!$B$39:$B$758,S$83)+'СЕТ СН'!$H$11+СВЦЭМ!$D$10+'СЕТ СН'!$H$5-'СЕТ СН'!$H$21</f>
        <v>4965.6739313100006</v>
      </c>
      <c r="T89" s="36">
        <f>SUMIFS(СВЦЭМ!$D$39:$D$758,СВЦЭМ!$A$39:$A$758,$A89,СВЦЭМ!$B$39:$B$758,T$83)+'СЕТ СН'!$H$11+СВЦЭМ!$D$10+'СЕТ СН'!$H$5-'СЕТ СН'!$H$21</f>
        <v>4938.5184091800002</v>
      </c>
      <c r="U89" s="36">
        <f>SUMIFS(СВЦЭМ!$D$39:$D$758,СВЦЭМ!$A$39:$A$758,$A89,СВЦЭМ!$B$39:$B$758,U$83)+'СЕТ СН'!$H$11+СВЦЭМ!$D$10+'СЕТ СН'!$H$5-'СЕТ СН'!$H$21</f>
        <v>4957.20651653</v>
      </c>
      <c r="V89" s="36">
        <f>SUMIFS(СВЦЭМ!$D$39:$D$758,СВЦЭМ!$A$39:$A$758,$A89,СВЦЭМ!$B$39:$B$758,V$83)+'СЕТ СН'!$H$11+СВЦЭМ!$D$10+'СЕТ СН'!$H$5-'СЕТ СН'!$H$21</f>
        <v>4971.25876358</v>
      </c>
      <c r="W89" s="36">
        <f>SUMIFS(СВЦЭМ!$D$39:$D$758,СВЦЭМ!$A$39:$A$758,$A89,СВЦЭМ!$B$39:$B$758,W$83)+'СЕТ СН'!$H$11+СВЦЭМ!$D$10+'СЕТ СН'!$H$5-'СЕТ СН'!$H$21</f>
        <v>4993.5085770599999</v>
      </c>
      <c r="X89" s="36">
        <f>SUMIFS(СВЦЭМ!$D$39:$D$758,СВЦЭМ!$A$39:$A$758,$A89,СВЦЭМ!$B$39:$B$758,X$83)+'СЕТ СН'!$H$11+СВЦЭМ!$D$10+'СЕТ СН'!$H$5-'СЕТ СН'!$H$21</f>
        <v>5016.4169463199996</v>
      </c>
      <c r="Y89" s="36">
        <f>SUMIFS(СВЦЭМ!$D$39:$D$758,СВЦЭМ!$A$39:$A$758,$A89,СВЦЭМ!$B$39:$B$758,Y$83)+'СЕТ СН'!$H$11+СВЦЭМ!$D$10+'СЕТ СН'!$H$5-'СЕТ СН'!$H$21</f>
        <v>5071.1114065199999</v>
      </c>
    </row>
    <row r="90" spans="1:27" ht="15.75" x14ac:dyDescent="0.2">
      <c r="A90" s="35">
        <f t="shared" si="2"/>
        <v>45603</v>
      </c>
      <c r="B90" s="36">
        <f>SUMIFS(СВЦЭМ!$D$39:$D$758,СВЦЭМ!$A$39:$A$758,$A90,СВЦЭМ!$B$39:$B$758,B$83)+'СЕТ СН'!$H$11+СВЦЭМ!$D$10+'СЕТ СН'!$H$5-'СЕТ СН'!$H$21</f>
        <v>5132.7164296700003</v>
      </c>
      <c r="C90" s="36">
        <f>SUMIFS(СВЦЭМ!$D$39:$D$758,СВЦЭМ!$A$39:$A$758,$A90,СВЦЭМ!$B$39:$B$758,C$83)+'СЕТ СН'!$H$11+СВЦЭМ!$D$10+'СЕТ СН'!$H$5-'СЕТ СН'!$H$21</f>
        <v>5182.7433333400004</v>
      </c>
      <c r="D90" s="36">
        <f>SUMIFS(СВЦЭМ!$D$39:$D$758,СВЦЭМ!$A$39:$A$758,$A90,СВЦЭМ!$B$39:$B$758,D$83)+'СЕТ СН'!$H$11+СВЦЭМ!$D$10+'СЕТ СН'!$H$5-'СЕТ СН'!$H$21</f>
        <v>5195.0121844900004</v>
      </c>
      <c r="E90" s="36">
        <f>SUMIFS(СВЦЭМ!$D$39:$D$758,СВЦЭМ!$A$39:$A$758,$A90,СВЦЭМ!$B$39:$B$758,E$83)+'СЕТ СН'!$H$11+СВЦЭМ!$D$10+'СЕТ СН'!$H$5-'СЕТ СН'!$H$21</f>
        <v>5190.9221568700004</v>
      </c>
      <c r="F90" s="36">
        <f>SUMIFS(СВЦЭМ!$D$39:$D$758,СВЦЭМ!$A$39:$A$758,$A90,СВЦЭМ!$B$39:$B$758,F$83)+'СЕТ СН'!$H$11+СВЦЭМ!$D$10+'СЕТ СН'!$H$5-'СЕТ СН'!$H$21</f>
        <v>5196.5672714900002</v>
      </c>
      <c r="G90" s="36">
        <f>SUMIFS(СВЦЭМ!$D$39:$D$758,СВЦЭМ!$A$39:$A$758,$A90,СВЦЭМ!$B$39:$B$758,G$83)+'СЕТ СН'!$H$11+СВЦЭМ!$D$10+'СЕТ СН'!$H$5-'СЕТ СН'!$H$21</f>
        <v>5169.4289518799997</v>
      </c>
      <c r="H90" s="36">
        <f>SUMIFS(СВЦЭМ!$D$39:$D$758,СВЦЭМ!$A$39:$A$758,$A90,СВЦЭМ!$B$39:$B$758,H$83)+'СЕТ СН'!$H$11+СВЦЭМ!$D$10+'СЕТ СН'!$H$5-'СЕТ СН'!$H$21</f>
        <v>5112.0178363900004</v>
      </c>
      <c r="I90" s="36">
        <f>SUMIFS(СВЦЭМ!$D$39:$D$758,СВЦЭМ!$A$39:$A$758,$A90,СВЦЭМ!$B$39:$B$758,I$83)+'СЕТ СН'!$H$11+СВЦЭМ!$D$10+'СЕТ СН'!$H$5-'СЕТ СН'!$H$21</f>
        <v>5069.3035775900007</v>
      </c>
      <c r="J90" s="36">
        <f>SUMIFS(СВЦЭМ!$D$39:$D$758,СВЦЭМ!$A$39:$A$758,$A90,СВЦЭМ!$B$39:$B$758,J$83)+'СЕТ СН'!$H$11+СВЦЭМ!$D$10+'СЕТ СН'!$H$5-'СЕТ СН'!$H$21</f>
        <v>5025.2267083500001</v>
      </c>
      <c r="K90" s="36">
        <f>SUMIFS(СВЦЭМ!$D$39:$D$758,СВЦЭМ!$A$39:$A$758,$A90,СВЦЭМ!$B$39:$B$758,K$83)+'СЕТ СН'!$H$11+СВЦЭМ!$D$10+'СЕТ СН'!$H$5-'СЕТ СН'!$H$21</f>
        <v>4967.0918817900001</v>
      </c>
      <c r="L90" s="36">
        <f>SUMIFS(СВЦЭМ!$D$39:$D$758,СВЦЭМ!$A$39:$A$758,$A90,СВЦЭМ!$B$39:$B$758,L$83)+'СЕТ СН'!$H$11+СВЦЭМ!$D$10+'СЕТ СН'!$H$5-'СЕТ СН'!$H$21</f>
        <v>4954.7926070000003</v>
      </c>
      <c r="M90" s="36">
        <f>SUMIFS(СВЦЭМ!$D$39:$D$758,СВЦЭМ!$A$39:$A$758,$A90,СВЦЭМ!$B$39:$B$758,M$83)+'СЕТ СН'!$H$11+СВЦЭМ!$D$10+'СЕТ СН'!$H$5-'СЕТ СН'!$H$21</f>
        <v>4967.0129804300004</v>
      </c>
      <c r="N90" s="36">
        <f>SUMIFS(СВЦЭМ!$D$39:$D$758,СВЦЭМ!$A$39:$A$758,$A90,СВЦЭМ!$B$39:$B$758,N$83)+'СЕТ СН'!$H$11+СВЦЭМ!$D$10+'СЕТ СН'!$H$5-'СЕТ СН'!$H$21</f>
        <v>4983.2788692800004</v>
      </c>
      <c r="O90" s="36">
        <f>SUMIFS(СВЦЭМ!$D$39:$D$758,СВЦЭМ!$A$39:$A$758,$A90,СВЦЭМ!$B$39:$B$758,O$83)+'СЕТ СН'!$H$11+СВЦЭМ!$D$10+'СЕТ СН'!$H$5-'СЕТ СН'!$H$21</f>
        <v>4973.3600225</v>
      </c>
      <c r="P90" s="36">
        <f>SUMIFS(СВЦЭМ!$D$39:$D$758,СВЦЭМ!$A$39:$A$758,$A90,СВЦЭМ!$B$39:$B$758,P$83)+'СЕТ СН'!$H$11+СВЦЭМ!$D$10+'СЕТ СН'!$H$5-'СЕТ СН'!$H$21</f>
        <v>4992.7820619300001</v>
      </c>
      <c r="Q90" s="36">
        <f>SUMIFS(СВЦЭМ!$D$39:$D$758,СВЦЭМ!$A$39:$A$758,$A90,СВЦЭМ!$B$39:$B$758,Q$83)+'СЕТ СН'!$H$11+СВЦЭМ!$D$10+'СЕТ СН'!$H$5-'СЕТ СН'!$H$21</f>
        <v>5004.1984420500003</v>
      </c>
      <c r="R90" s="36">
        <f>SUMIFS(СВЦЭМ!$D$39:$D$758,СВЦЭМ!$A$39:$A$758,$A90,СВЦЭМ!$B$39:$B$758,R$83)+'СЕТ СН'!$H$11+СВЦЭМ!$D$10+'СЕТ СН'!$H$5-'СЕТ СН'!$H$21</f>
        <v>4995.2079566299999</v>
      </c>
      <c r="S90" s="36">
        <f>SUMIFS(СВЦЭМ!$D$39:$D$758,СВЦЭМ!$A$39:$A$758,$A90,СВЦЭМ!$B$39:$B$758,S$83)+'СЕТ СН'!$H$11+СВЦЭМ!$D$10+'СЕТ СН'!$H$5-'СЕТ СН'!$H$21</f>
        <v>4980.8561996099997</v>
      </c>
      <c r="T90" s="36">
        <f>SUMIFS(СВЦЭМ!$D$39:$D$758,СВЦЭМ!$A$39:$A$758,$A90,СВЦЭМ!$B$39:$B$758,T$83)+'СЕТ СН'!$H$11+СВЦЭМ!$D$10+'СЕТ СН'!$H$5-'СЕТ СН'!$H$21</f>
        <v>4944.2028476400001</v>
      </c>
      <c r="U90" s="36">
        <f>SUMIFS(СВЦЭМ!$D$39:$D$758,СВЦЭМ!$A$39:$A$758,$A90,СВЦЭМ!$B$39:$B$758,U$83)+'СЕТ СН'!$H$11+СВЦЭМ!$D$10+'СЕТ СН'!$H$5-'СЕТ СН'!$H$21</f>
        <v>4957.9414027399998</v>
      </c>
      <c r="V90" s="36">
        <f>SUMIFS(СВЦЭМ!$D$39:$D$758,СВЦЭМ!$A$39:$A$758,$A90,СВЦЭМ!$B$39:$B$758,V$83)+'СЕТ СН'!$H$11+СВЦЭМ!$D$10+'СЕТ СН'!$H$5-'СЕТ СН'!$H$21</f>
        <v>4982.3808878099999</v>
      </c>
      <c r="W90" s="36">
        <f>SUMIFS(СВЦЭМ!$D$39:$D$758,СВЦЭМ!$A$39:$A$758,$A90,СВЦЭМ!$B$39:$B$758,W$83)+'СЕТ СН'!$H$11+СВЦЭМ!$D$10+'СЕТ СН'!$H$5-'СЕТ СН'!$H$21</f>
        <v>5016.7478237900004</v>
      </c>
      <c r="X90" s="36">
        <f>SUMIFS(СВЦЭМ!$D$39:$D$758,СВЦЭМ!$A$39:$A$758,$A90,СВЦЭМ!$B$39:$B$758,X$83)+'СЕТ СН'!$H$11+СВЦЭМ!$D$10+'СЕТ СН'!$H$5-'СЕТ СН'!$H$21</f>
        <v>5046.8757379799999</v>
      </c>
      <c r="Y90" s="36">
        <f>SUMIFS(СВЦЭМ!$D$39:$D$758,СВЦЭМ!$A$39:$A$758,$A90,СВЦЭМ!$B$39:$B$758,Y$83)+'СЕТ СН'!$H$11+СВЦЭМ!$D$10+'СЕТ СН'!$H$5-'СЕТ СН'!$H$21</f>
        <v>5076.5514227599997</v>
      </c>
    </row>
    <row r="91" spans="1:27" ht="15.75" x14ac:dyDescent="0.2">
      <c r="A91" s="35">
        <f t="shared" si="2"/>
        <v>45604</v>
      </c>
      <c r="B91" s="36">
        <f>SUMIFS(СВЦЭМ!$D$39:$D$758,СВЦЭМ!$A$39:$A$758,$A91,СВЦЭМ!$B$39:$B$758,B$83)+'СЕТ СН'!$H$11+СВЦЭМ!$D$10+'СЕТ СН'!$H$5-'СЕТ СН'!$H$21</f>
        <v>5075.6596624600006</v>
      </c>
      <c r="C91" s="36">
        <f>SUMIFS(СВЦЭМ!$D$39:$D$758,СВЦЭМ!$A$39:$A$758,$A91,СВЦЭМ!$B$39:$B$758,C$83)+'СЕТ СН'!$H$11+СВЦЭМ!$D$10+'СЕТ СН'!$H$5-'СЕТ СН'!$H$21</f>
        <v>5155.18023627</v>
      </c>
      <c r="D91" s="36">
        <f>SUMIFS(СВЦЭМ!$D$39:$D$758,СВЦЭМ!$A$39:$A$758,$A91,СВЦЭМ!$B$39:$B$758,D$83)+'СЕТ СН'!$H$11+СВЦЭМ!$D$10+'СЕТ СН'!$H$5-'СЕТ СН'!$H$21</f>
        <v>5209.8157698200002</v>
      </c>
      <c r="E91" s="36">
        <f>SUMIFS(СВЦЭМ!$D$39:$D$758,СВЦЭМ!$A$39:$A$758,$A91,СВЦЭМ!$B$39:$B$758,E$83)+'СЕТ СН'!$H$11+СВЦЭМ!$D$10+'СЕТ СН'!$H$5-'СЕТ СН'!$H$21</f>
        <v>5219.1365775100003</v>
      </c>
      <c r="F91" s="36">
        <f>SUMIFS(СВЦЭМ!$D$39:$D$758,СВЦЭМ!$A$39:$A$758,$A91,СВЦЭМ!$B$39:$B$758,F$83)+'СЕТ СН'!$H$11+СВЦЭМ!$D$10+'СЕТ СН'!$H$5-'СЕТ СН'!$H$21</f>
        <v>5205.8052780100006</v>
      </c>
      <c r="G91" s="36">
        <f>SUMIFS(СВЦЭМ!$D$39:$D$758,СВЦЭМ!$A$39:$A$758,$A91,СВЦЭМ!$B$39:$B$758,G$83)+'СЕТ СН'!$H$11+СВЦЭМ!$D$10+'СЕТ СН'!$H$5-'СЕТ СН'!$H$21</f>
        <v>5185.2078199500002</v>
      </c>
      <c r="H91" s="36">
        <f>SUMIFS(СВЦЭМ!$D$39:$D$758,СВЦЭМ!$A$39:$A$758,$A91,СВЦЭМ!$B$39:$B$758,H$83)+'СЕТ СН'!$H$11+СВЦЭМ!$D$10+'СЕТ СН'!$H$5-'СЕТ СН'!$H$21</f>
        <v>5179.9065868100006</v>
      </c>
      <c r="I91" s="36">
        <f>SUMIFS(СВЦЭМ!$D$39:$D$758,СВЦЭМ!$A$39:$A$758,$A91,СВЦЭМ!$B$39:$B$758,I$83)+'СЕТ СН'!$H$11+СВЦЭМ!$D$10+'СЕТ СН'!$H$5-'СЕТ СН'!$H$21</f>
        <v>5099.1180864500002</v>
      </c>
      <c r="J91" s="36">
        <f>SUMIFS(СВЦЭМ!$D$39:$D$758,СВЦЭМ!$A$39:$A$758,$A91,СВЦЭМ!$B$39:$B$758,J$83)+'СЕТ СН'!$H$11+СВЦЭМ!$D$10+'СЕТ СН'!$H$5-'СЕТ СН'!$H$21</f>
        <v>5048.6569566600001</v>
      </c>
      <c r="K91" s="36">
        <f>SUMIFS(СВЦЭМ!$D$39:$D$758,СВЦЭМ!$A$39:$A$758,$A91,СВЦЭМ!$B$39:$B$758,K$83)+'СЕТ СН'!$H$11+СВЦЭМ!$D$10+'СЕТ СН'!$H$5-'СЕТ СН'!$H$21</f>
        <v>4959.6320487800003</v>
      </c>
      <c r="L91" s="36">
        <f>SUMIFS(СВЦЭМ!$D$39:$D$758,СВЦЭМ!$A$39:$A$758,$A91,СВЦЭМ!$B$39:$B$758,L$83)+'СЕТ СН'!$H$11+СВЦЭМ!$D$10+'СЕТ СН'!$H$5-'СЕТ СН'!$H$21</f>
        <v>4951.2253812500003</v>
      </c>
      <c r="M91" s="36">
        <f>SUMIFS(СВЦЭМ!$D$39:$D$758,СВЦЭМ!$A$39:$A$758,$A91,СВЦЭМ!$B$39:$B$758,M$83)+'СЕТ СН'!$H$11+СВЦЭМ!$D$10+'СЕТ СН'!$H$5-'СЕТ СН'!$H$21</f>
        <v>4964.1492686000001</v>
      </c>
      <c r="N91" s="36">
        <f>SUMIFS(СВЦЭМ!$D$39:$D$758,СВЦЭМ!$A$39:$A$758,$A91,СВЦЭМ!$B$39:$B$758,N$83)+'СЕТ СН'!$H$11+СВЦЭМ!$D$10+'СЕТ СН'!$H$5-'СЕТ СН'!$H$21</f>
        <v>4988.74537134</v>
      </c>
      <c r="O91" s="36">
        <f>SUMIFS(СВЦЭМ!$D$39:$D$758,СВЦЭМ!$A$39:$A$758,$A91,СВЦЭМ!$B$39:$B$758,O$83)+'СЕТ СН'!$H$11+СВЦЭМ!$D$10+'СЕТ СН'!$H$5-'СЕТ СН'!$H$21</f>
        <v>4975.7421855700004</v>
      </c>
      <c r="P91" s="36">
        <f>SUMIFS(СВЦЭМ!$D$39:$D$758,СВЦЭМ!$A$39:$A$758,$A91,СВЦЭМ!$B$39:$B$758,P$83)+'СЕТ СН'!$H$11+СВЦЭМ!$D$10+'СЕТ СН'!$H$5-'СЕТ СН'!$H$21</f>
        <v>4990.5099120300001</v>
      </c>
      <c r="Q91" s="36">
        <f>SUMIFS(СВЦЭМ!$D$39:$D$758,СВЦЭМ!$A$39:$A$758,$A91,СВЦЭМ!$B$39:$B$758,Q$83)+'СЕТ СН'!$H$11+СВЦЭМ!$D$10+'СЕТ СН'!$H$5-'СЕТ СН'!$H$21</f>
        <v>5025.6090115200004</v>
      </c>
      <c r="R91" s="36">
        <f>SUMIFS(СВЦЭМ!$D$39:$D$758,СВЦЭМ!$A$39:$A$758,$A91,СВЦЭМ!$B$39:$B$758,R$83)+'СЕТ СН'!$H$11+СВЦЭМ!$D$10+'СЕТ СН'!$H$5-'СЕТ СН'!$H$21</f>
        <v>5018.5029060899997</v>
      </c>
      <c r="S91" s="36">
        <f>SUMIFS(СВЦЭМ!$D$39:$D$758,СВЦЭМ!$A$39:$A$758,$A91,СВЦЭМ!$B$39:$B$758,S$83)+'СЕТ СН'!$H$11+СВЦЭМ!$D$10+'СЕТ СН'!$H$5-'СЕТ СН'!$H$21</f>
        <v>5045.2462143000002</v>
      </c>
      <c r="T91" s="36">
        <f>SUMIFS(СВЦЭМ!$D$39:$D$758,СВЦЭМ!$A$39:$A$758,$A91,СВЦЭМ!$B$39:$B$758,T$83)+'СЕТ СН'!$H$11+СВЦЭМ!$D$10+'СЕТ СН'!$H$5-'СЕТ СН'!$H$21</f>
        <v>4979.5786152500004</v>
      </c>
      <c r="U91" s="36">
        <f>SUMIFS(СВЦЭМ!$D$39:$D$758,СВЦЭМ!$A$39:$A$758,$A91,СВЦЭМ!$B$39:$B$758,U$83)+'СЕТ СН'!$H$11+СВЦЭМ!$D$10+'СЕТ СН'!$H$5-'СЕТ СН'!$H$21</f>
        <v>4994.0514468600004</v>
      </c>
      <c r="V91" s="36">
        <f>SUMIFS(СВЦЭМ!$D$39:$D$758,СВЦЭМ!$A$39:$A$758,$A91,СВЦЭМ!$B$39:$B$758,V$83)+'СЕТ СН'!$H$11+СВЦЭМ!$D$10+'СЕТ СН'!$H$5-'СЕТ СН'!$H$21</f>
        <v>5022.6204488500007</v>
      </c>
      <c r="W91" s="36">
        <f>SUMIFS(СВЦЭМ!$D$39:$D$758,СВЦЭМ!$A$39:$A$758,$A91,СВЦЭМ!$B$39:$B$758,W$83)+'СЕТ СН'!$H$11+СВЦЭМ!$D$10+'СЕТ СН'!$H$5-'СЕТ СН'!$H$21</f>
        <v>5043.8662231400003</v>
      </c>
      <c r="X91" s="36">
        <f>SUMIFS(СВЦЭМ!$D$39:$D$758,СВЦЭМ!$A$39:$A$758,$A91,СВЦЭМ!$B$39:$B$758,X$83)+'СЕТ СН'!$H$11+СВЦЭМ!$D$10+'СЕТ СН'!$H$5-'СЕТ СН'!$H$21</f>
        <v>5056.3741576800003</v>
      </c>
      <c r="Y91" s="36">
        <f>SUMIFS(СВЦЭМ!$D$39:$D$758,СВЦЭМ!$A$39:$A$758,$A91,СВЦЭМ!$B$39:$B$758,Y$83)+'СЕТ СН'!$H$11+СВЦЭМ!$D$10+'СЕТ СН'!$H$5-'СЕТ СН'!$H$21</f>
        <v>5097.8425371700005</v>
      </c>
    </row>
    <row r="92" spans="1:27" ht="15.75" x14ac:dyDescent="0.2">
      <c r="A92" s="35">
        <f t="shared" si="2"/>
        <v>45605</v>
      </c>
      <c r="B92" s="36">
        <f>SUMIFS(СВЦЭМ!$D$39:$D$758,СВЦЭМ!$A$39:$A$758,$A92,СВЦЭМ!$B$39:$B$758,B$83)+'СЕТ СН'!$H$11+СВЦЭМ!$D$10+'СЕТ СН'!$H$5-'СЕТ СН'!$H$21</f>
        <v>5099.8942508</v>
      </c>
      <c r="C92" s="36">
        <f>SUMIFS(СВЦЭМ!$D$39:$D$758,СВЦЭМ!$A$39:$A$758,$A92,СВЦЭМ!$B$39:$B$758,C$83)+'СЕТ СН'!$H$11+СВЦЭМ!$D$10+'СЕТ СН'!$H$5-'СЕТ СН'!$H$21</f>
        <v>5205.2019473399996</v>
      </c>
      <c r="D92" s="36">
        <f>SUMIFS(СВЦЭМ!$D$39:$D$758,СВЦЭМ!$A$39:$A$758,$A92,СВЦЭМ!$B$39:$B$758,D$83)+'СЕТ СН'!$H$11+СВЦЭМ!$D$10+'СЕТ СН'!$H$5-'СЕТ СН'!$H$21</f>
        <v>5292.1193685899998</v>
      </c>
      <c r="E92" s="36">
        <f>SUMIFS(СВЦЭМ!$D$39:$D$758,СВЦЭМ!$A$39:$A$758,$A92,СВЦЭМ!$B$39:$B$758,E$83)+'СЕТ СН'!$H$11+СВЦЭМ!$D$10+'СЕТ СН'!$H$5-'СЕТ СН'!$H$21</f>
        <v>5332.1100831800004</v>
      </c>
      <c r="F92" s="36">
        <f>SUMIFS(СВЦЭМ!$D$39:$D$758,СВЦЭМ!$A$39:$A$758,$A92,СВЦЭМ!$B$39:$B$758,F$83)+'СЕТ СН'!$H$11+СВЦЭМ!$D$10+'СЕТ СН'!$H$5-'СЕТ СН'!$H$21</f>
        <v>5328.68565975</v>
      </c>
      <c r="G92" s="36">
        <f>SUMIFS(СВЦЭМ!$D$39:$D$758,СВЦЭМ!$A$39:$A$758,$A92,СВЦЭМ!$B$39:$B$758,G$83)+'СЕТ СН'!$H$11+СВЦЭМ!$D$10+'СЕТ СН'!$H$5-'СЕТ СН'!$H$21</f>
        <v>5328.7272487600003</v>
      </c>
      <c r="H92" s="36">
        <f>SUMIFS(СВЦЭМ!$D$39:$D$758,СВЦЭМ!$A$39:$A$758,$A92,СВЦЭМ!$B$39:$B$758,H$83)+'СЕТ СН'!$H$11+СВЦЭМ!$D$10+'СЕТ СН'!$H$5-'СЕТ СН'!$H$21</f>
        <v>5304.4633019299999</v>
      </c>
      <c r="I92" s="36">
        <f>SUMIFS(СВЦЭМ!$D$39:$D$758,СВЦЭМ!$A$39:$A$758,$A92,СВЦЭМ!$B$39:$B$758,I$83)+'СЕТ СН'!$H$11+СВЦЭМ!$D$10+'СЕТ СН'!$H$5-'СЕТ СН'!$H$21</f>
        <v>5271.1898379600007</v>
      </c>
      <c r="J92" s="36">
        <f>SUMIFS(СВЦЭМ!$D$39:$D$758,СВЦЭМ!$A$39:$A$758,$A92,СВЦЭМ!$B$39:$B$758,J$83)+'СЕТ СН'!$H$11+СВЦЭМ!$D$10+'СЕТ СН'!$H$5-'СЕТ СН'!$H$21</f>
        <v>5207.6799365799998</v>
      </c>
      <c r="K92" s="36">
        <f>SUMIFS(СВЦЭМ!$D$39:$D$758,СВЦЭМ!$A$39:$A$758,$A92,СВЦЭМ!$B$39:$B$758,K$83)+'СЕТ СН'!$H$11+СВЦЭМ!$D$10+'СЕТ СН'!$H$5-'СЕТ СН'!$H$21</f>
        <v>5104.7634591100004</v>
      </c>
      <c r="L92" s="36">
        <f>SUMIFS(СВЦЭМ!$D$39:$D$758,СВЦЭМ!$A$39:$A$758,$A92,СВЦЭМ!$B$39:$B$758,L$83)+'СЕТ СН'!$H$11+СВЦЭМ!$D$10+'СЕТ СН'!$H$5-'СЕТ СН'!$H$21</f>
        <v>5071.4134992500003</v>
      </c>
      <c r="M92" s="36">
        <f>SUMIFS(СВЦЭМ!$D$39:$D$758,СВЦЭМ!$A$39:$A$758,$A92,СВЦЭМ!$B$39:$B$758,M$83)+'СЕТ СН'!$H$11+СВЦЭМ!$D$10+'СЕТ СН'!$H$5-'СЕТ СН'!$H$21</f>
        <v>5074.7320754700004</v>
      </c>
      <c r="N92" s="36">
        <f>SUMIFS(СВЦЭМ!$D$39:$D$758,СВЦЭМ!$A$39:$A$758,$A92,СВЦЭМ!$B$39:$B$758,N$83)+'СЕТ СН'!$H$11+СВЦЭМ!$D$10+'СЕТ СН'!$H$5-'СЕТ СН'!$H$21</f>
        <v>5092.1541914600002</v>
      </c>
      <c r="O92" s="36">
        <f>SUMIFS(СВЦЭМ!$D$39:$D$758,СВЦЭМ!$A$39:$A$758,$A92,СВЦЭМ!$B$39:$B$758,O$83)+'СЕТ СН'!$H$11+СВЦЭМ!$D$10+'СЕТ СН'!$H$5-'СЕТ СН'!$H$21</f>
        <v>5099.33270662</v>
      </c>
      <c r="P92" s="36">
        <f>SUMIFS(СВЦЭМ!$D$39:$D$758,СВЦЭМ!$A$39:$A$758,$A92,СВЦЭМ!$B$39:$B$758,P$83)+'СЕТ СН'!$H$11+СВЦЭМ!$D$10+'СЕТ СН'!$H$5-'СЕТ СН'!$H$21</f>
        <v>5103.57267907</v>
      </c>
      <c r="Q92" s="36">
        <f>SUMIFS(СВЦЭМ!$D$39:$D$758,СВЦЭМ!$A$39:$A$758,$A92,СВЦЭМ!$B$39:$B$758,Q$83)+'СЕТ СН'!$H$11+СВЦЭМ!$D$10+'СЕТ СН'!$H$5-'СЕТ СН'!$H$21</f>
        <v>5123.7124675200002</v>
      </c>
      <c r="R92" s="36">
        <f>SUMIFS(СВЦЭМ!$D$39:$D$758,СВЦЭМ!$A$39:$A$758,$A92,СВЦЭМ!$B$39:$B$758,R$83)+'СЕТ СН'!$H$11+СВЦЭМ!$D$10+'СЕТ СН'!$H$5-'СЕТ СН'!$H$21</f>
        <v>5111.5508468999997</v>
      </c>
      <c r="S92" s="36">
        <f>SUMIFS(СВЦЭМ!$D$39:$D$758,СВЦЭМ!$A$39:$A$758,$A92,СВЦЭМ!$B$39:$B$758,S$83)+'СЕТ СН'!$H$11+СВЦЭМ!$D$10+'СЕТ СН'!$H$5-'СЕТ СН'!$H$21</f>
        <v>5108.0653586200006</v>
      </c>
      <c r="T92" s="36">
        <f>SUMIFS(СВЦЭМ!$D$39:$D$758,СВЦЭМ!$A$39:$A$758,$A92,СВЦЭМ!$B$39:$B$758,T$83)+'СЕТ СН'!$H$11+СВЦЭМ!$D$10+'СЕТ СН'!$H$5-'СЕТ СН'!$H$21</f>
        <v>5054.1156515399998</v>
      </c>
      <c r="U92" s="36">
        <f>SUMIFS(СВЦЭМ!$D$39:$D$758,СВЦЭМ!$A$39:$A$758,$A92,СВЦЭМ!$B$39:$B$758,U$83)+'СЕТ СН'!$H$11+СВЦЭМ!$D$10+'СЕТ СН'!$H$5-'СЕТ СН'!$H$21</f>
        <v>5055.16351295</v>
      </c>
      <c r="V92" s="36">
        <f>SUMIFS(СВЦЭМ!$D$39:$D$758,СВЦЭМ!$A$39:$A$758,$A92,СВЦЭМ!$B$39:$B$758,V$83)+'СЕТ СН'!$H$11+СВЦЭМ!$D$10+'СЕТ СН'!$H$5-'СЕТ СН'!$H$21</f>
        <v>5073.8037960199999</v>
      </c>
      <c r="W92" s="36">
        <f>SUMIFS(СВЦЭМ!$D$39:$D$758,СВЦЭМ!$A$39:$A$758,$A92,СВЦЭМ!$B$39:$B$758,W$83)+'СЕТ СН'!$H$11+СВЦЭМ!$D$10+'СЕТ СН'!$H$5-'СЕТ СН'!$H$21</f>
        <v>5086.5924262799999</v>
      </c>
      <c r="X92" s="36">
        <f>SUMIFS(СВЦЭМ!$D$39:$D$758,СВЦЭМ!$A$39:$A$758,$A92,СВЦЭМ!$B$39:$B$758,X$83)+'СЕТ СН'!$H$11+СВЦЭМ!$D$10+'СЕТ СН'!$H$5-'СЕТ СН'!$H$21</f>
        <v>5179.1264041200002</v>
      </c>
      <c r="Y92" s="36">
        <f>SUMIFS(СВЦЭМ!$D$39:$D$758,СВЦЭМ!$A$39:$A$758,$A92,СВЦЭМ!$B$39:$B$758,Y$83)+'СЕТ СН'!$H$11+СВЦЭМ!$D$10+'СЕТ СН'!$H$5-'СЕТ СН'!$H$21</f>
        <v>5220.2571677300002</v>
      </c>
    </row>
    <row r="93" spans="1:27" ht="15.75" x14ac:dyDescent="0.2">
      <c r="A93" s="35">
        <f t="shared" si="2"/>
        <v>45606</v>
      </c>
      <c r="B93" s="36">
        <f>SUMIFS(СВЦЭМ!$D$39:$D$758,СВЦЭМ!$A$39:$A$758,$A93,СВЦЭМ!$B$39:$B$758,B$83)+'СЕТ СН'!$H$11+СВЦЭМ!$D$10+'СЕТ СН'!$H$5-'СЕТ СН'!$H$21</f>
        <v>5126.9606825199999</v>
      </c>
      <c r="C93" s="36">
        <f>SUMIFS(СВЦЭМ!$D$39:$D$758,СВЦЭМ!$A$39:$A$758,$A93,СВЦЭМ!$B$39:$B$758,C$83)+'СЕТ СН'!$H$11+СВЦЭМ!$D$10+'СЕТ СН'!$H$5-'СЕТ СН'!$H$21</f>
        <v>5166.1649911700006</v>
      </c>
      <c r="D93" s="36">
        <f>SUMIFS(СВЦЭМ!$D$39:$D$758,СВЦЭМ!$A$39:$A$758,$A93,СВЦЭМ!$B$39:$B$758,D$83)+'СЕТ СН'!$H$11+СВЦЭМ!$D$10+'СЕТ СН'!$H$5-'СЕТ СН'!$H$21</f>
        <v>5188.1861157800004</v>
      </c>
      <c r="E93" s="36">
        <f>SUMIFS(СВЦЭМ!$D$39:$D$758,СВЦЭМ!$A$39:$A$758,$A93,СВЦЭМ!$B$39:$B$758,E$83)+'СЕТ СН'!$H$11+СВЦЭМ!$D$10+'СЕТ СН'!$H$5-'СЕТ СН'!$H$21</f>
        <v>5182.2251563099999</v>
      </c>
      <c r="F93" s="36">
        <f>SUMIFS(СВЦЭМ!$D$39:$D$758,СВЦЭМ!$A$39:$A$758,$A93,СВЦЭМ!$B$39:$B$758,F$83)+'СЕТ СН'!$H$11+СВЦЭМ!$D$10+'СЕТ СН'!$H$5-'СЕТ СН'!$H$21</f>
        <v>5162.5108723200001</v>
      </c>
      <c r="G93" s="36">
        <f>SUMIFS(СВЦЭМ!$D$39:$D$758,СВЦЭМ!$A$39:$A$758,$A93,СВЦЭМ!$B$39:$B$758,G$83)+'СЕТ СН'!$H$11+СВЦЭМ!$D$10+'СЕТ СН'!$H$5-'СЕТ СН'!$H$21</f>
        <v>5145.9593030900005</v>
      </c>
      <c r="H93" s="36">
        <f>SUMIFS(СВЦЭМ!$D$39:$D$758,СВЦЭМ!$A$39:$A$758,$A93,СВЦЭМ!$B$39:$B$758,H$83)+'СЕТ СН'!$H$11+СВЦЭМ!$D$10+'СЕТ СН'!$H$5-'СЕТ СН'!$H$21</f>
        <v>5186.4417215600006</v>
      </c>
      <c r="I93" s="36">
        <f>SUMIFS(СВЦЭМ!$D$39:$D$758,СВЦЭМ!$A$39:$A$758,$A93,СВЦЭМ!$B$39:$B$758,I$83)+'СЕТ СН'!$H$11+СВЦЭМ!$D$10+'СЕТ СН'!$H$5-'СЕТ СН'!$H$21</f>
        <v>5199.0902314499999</v>
      </c>
      <c r="J93" s="36">
        <f>SUMIFS(СВЦЭМ!$D$39:$D$758,СВЦЭМ!$A$39:$A$758,$A93,СВЦЭМ!$B$39:$B$758,J$83)+'СЕТ СН'!$H$11+СВЦЭМ!$D$10+'СЕТ СН'!$H$5-'СЕТ СН'!$H$21</f>
        <v>5136.7726761800004</v>
      </c>
      <c r="K93" s="36">
        <f>SUMIFS(СВЦЭМ!$D$39:$D$758,СВЦЭМ!$A$39:$A$758,$A93,СВЦЭМ!$B$39:$B$758,K$83)+'СЕТ СН'!$H$11+СВЦЭМ!$D$10+'СЕТ СН'!$H$5-'СЕТ СН'!$H$21</f>
        <v>5053.69445309</v>
      </c>
      <c r="L93" s="36">
        <f>SUMIFS(СВЦЭМ!$D$39:$D$758,СВЦЭМ!$A$39:$A$758,$A93,СВЦЭМ!$B$39:$B$758,L$83)+'СЕТ СН'!$H$11+СВЦЭМ!$D$10+'СЕТ СН'!$H$5-'СЕТ СН'!$H$21</f>
        <v>5017.2545433300002</v>
      </c>
      <c r="M93" s="36">
        <f>SUMIFS(СВЦЭМ!$D$39:$D$758,СВЦЭМ!$A$39:$A$758,$A93,СВЦЭМ!$B$39:$B$758,M$83)+'СЕТ СН'!$H$11+СВЦЭМ!$D$10+'СЕТ СН'!$H$5-'СЕТ СН'!$H$21</f>
        <v>5020.32226446</v>
      </c>
      <c r="N93" s="36">
        <f>SUMIFS(СВЦЭМ!$D$39:$D$758,СВЦЭМ!$A$39:$A$758,$A93,СВЦЭМ!$B$39:$B$758,N$83)+'СЕТ СН'!$H$11+СВЦЭМ!$D$10+'СЕТ СН'!$H$5-'СЕТ СН'!$H$21</f>
        <v>5036.4592565100002</v>
      </c>
      <c r="O93" s="36">
        <f>SUMIFS(СВЦЭМ!$D$39:$D$758,СВЦЭМ!$A$39:$A$758,$A93,СВЦЭМ!$B$39:$B$758,O$83)+'СЕТ СН'!$H$11+СВЦЭМ!$D$10+'СЕТ СН'!$H$5-'СЕТ СН'!$H$21</f>
        <v>5046.49235047</v>
      </c>
      <c r="P93" s="36">
        <f>SUMIFS(СВЦЭМ!$D$39:$D$758,СВЦЭМ!$A$39:$A$758,$A93,СВЦЭМ!$B$39:$B$758,P$83)+'СЕТ СН'!$H$11+СВЦЭМ!$D$10+'СЕТ СН'!$H$5-'СЕТ СН'!$H$21</f>
        <v>5053.5299552200004</v>
      </c>
      <c r="Q93" s="36">
        <f>SUMIFS(СВЦЭМ!$D$39:$D$758,СВЦЭМ!$A$39:$A$758,$A93,СВЦЭМ!$B$39:$B$758,Q$83)+'СЕТ СН'!$H$11+СВЦЭМ!$D$10+'СЕТ СН'!$H$5-'СЕТ СН'!$H$21</f>
        <v>5056.3219433600007</v>
      </c>
      <c r="R93" s="36">
        <f>SUMIFS(СВЦЭМ!$D$39:$D$758,СВЦЭМ!$A$39:$A$758,$A93,СВЦЭМ!$B$39:$B$758,R$83)+'СЕТ СН'!$H$11+СВЦЭМ!$D$10+'СЕТ СН'!$H$5-'СЕТ СН'!$H$21</f>
        <v>5048.7077608700001</v>
      </c>
      <c r="S93" s="36">
        <f>SUMIFS(СВЦЭМ!$D$39:$D$758,СВЦЭМ!$A$39:$A$758,$A93,СВЦЭМ!$B$39:$B$758,S$83)+'СЕТ СН'!$H$11+СВЦЭМ!$D$10+'СЕТ СН'!$H$5-'СЕТ СН'!$H$21</f>
        <v>5030.8666168300006</v>
      </c>
      <c r="T93" s="36">
        <f>SUMIFS(СВЦЭМ!$D$39:$D$758,СВЦЭМ!$A$39:$A$758,$A93,СВЦЭМ!$B$39:$B$758,T$83)+'СЕТ СН'!$H$11+СВЦЭМ!$D$10+'СЕТ СН'!$H$5-'СЕТ СН'!$H$21</f>
        <v>4988.6437240300002</v>
      </c>
      <c r="U93" s="36">
        <f>SUMIFS(СВЦЭМ!$D$39:$D$758,СВЦЭМ!$A$39:$A$758,$A93,СВЦЭМ!$B$39:$B$758,U$83)+'СЕТ СН'!$H$11+СВЦЭМ!$D$10+'СЕТ СН'!$H$5-'СЕТ СН'!$H$21</f>
        <v>4999.1466459599997</v>
      </c>
      <c r="V93" s="36">
        <f>SUMIFS(СВЦЭМ!$D$39:$D$758,СВЦЭМ!$A$39:$A$758,$A93,СВЦЭМ!$B$39:$B$758,V$83)+'СЕТ СН'!$H$11+СВЦЭМ!$D$10+'СЕТ СН'!$H$5-'СЕТ СН'!$H$21</f>
        <v>5008.8778037000002</v>
      </c>
      <c r="W93" s="36">
        <f>SUMIFS(СВЦЭМ!$D$39:$D$758,СВЦЭМ!$A$39:$A$758,$A93,СВЦЭМ!$B$39:$B$758,W$83)+'СЕТ СН'!$H$11+СВЦЭМ!$D$10+'СЕТ СН'!$H$5-'СЕТ СН'!$H$21</f>
        <v>5021.0151590100004</v>
      </c>
      <c r="X93" s="36">
        <f>SUMIFS(СВЦЭМ!$D$39:$D$758,СВЦЭМ!$A$39:$A$758,$A93,СВЦЭМ!$B$39:$B$758,X$83)+'СЕТ СН'!$H$11+СВЦЭМ!$D$10+'СЕТ СН'!$H$5-'СЕТ СН'!$H$21</f>
        <v>5059.5993319600002</v>
      </c>
      <c r="Y93" s="36">
        <f>SUMIFS(СВЦЭМ!$D$39:$D$758,СВЦЭМ!$A$39:$A$758,$A93,СВЦЭМ!$B$39:$B$758,Y$83)+'СЕТ СН'!$H$11+СВЦЭМ!$D$10+'СЕТ СН'!$H$5-'СЕТ СН'!$H$21</f>
        <v>5079.3411399100005</v>
      </c>
    </row>
    <row r="94" spans="1:27" ht="15.75" x14ac:dyDescent="0.2">
      <c r="A94" s="35">
        <f t="shared" si="2"/>
        <v>45607</v>
      </c>
      <c r="B94" s="36">
        <f>SUMIFS(СВЦЭМ!$D$39:$D$758,СВЦЭМ!$A$39:$A$758,$A94,СВЦЭМ!$B$39:$B$758,B$83)+'СЕТ СН'!$H$11+СВЦЭМ!$D$10+'СЕТ СН'!$H$5-'СЕТ СН'!$H$21</f>
        <v>5160.9063760400004</v>
      </c>
      <c r="C94" s="36">
        <f>SUMIFS(СВЦЭМ!$D$39:$D$758,СВЦЭМ!$A$39:$A$758,$A94,СВЦЭМ!$B$39:$B$758,C$83)+'СЕТ СН'!$H$11+СВЦЭМ!$D$10+'СЕТ СН'!$H$5-'СЕТ СН'!$H$21</f>
        <v>5209.7494229900003</v>
      </c>
      <c r="D94" s="36">
        <f>SUMIFS(СВЦЭМ!$D$39:$D$758,СВЦЭМ!$A$39:$A$758,$A94,СВЦЭМ!$B$39:$B$758,D$83)+'СЕТ СН'!$H$11+СВЦЭМ!$D$10+'СЕТ СН'!$H$5-'СЕТ СН'!$H$21</f>
        <v>5233.0481395500001</v>
      </c>
      <c r="E94" s="36">
        <f>SUMIFS(СВЦЭМ!$D$39:$D$758,СВЦЭМ!$A$39:$A$758,$A94,СВЦЭМ!$B$39:$B$758,E$83)+'СЕТ СН'!$H$11+СВЦЭМ!$D$10+'СЕТ СН'!$H$5-'СЕТ СН'!$H$21</f>
        <v>5234.6600052100002</v>
      </c>
      <c r="F94" s="36">
        <f>SUMIFS(СВЦЭМ!$D$39:$D$758,СВЦЭМ!$A$39:$A$758,$A94,СВЦЭМ!$B$39:$B$758,F$83)+'СЕТ СН'!$H$11+СВЦЭМ!$D$10+'СЕТ СН'!$H$5-'СЕТ СН'!$H$21</f>
        <v>5223.2279180100004</v>
      </c>
      <c r="G94" s="36">
        <f>SUMIFS(СВЦЭМ!$D$39:$D$758,СВЦЭМ!$A$39:$A$758,$A94,СВЦЭМ!$B$39:$B$758,G$83)+'СЕТ СН'!$H$11+СВЦЭМ!$D$10+'СЕТ СН'!$H$5-'СЕТ СН'!$H$21</f>
        <v>5196.7078460000002</v>
      </c>
      <c r="H94" s="36">
        <f>SUMIFS(СВЦЭМ!$D$39:$D$758,СВЦЭМ!$A$39:$A$758,$A94,СВЦЭМ!$B$39:$B$758,H$83)+'СЕТ СН'!$H$11+СВЦЭМ!$D$10+'СЕТ СН'!$H$5-'СЕТ СН'!$H$21</f>
        <v>5144.7862250500002</v>
      </c>
      <c r="I94" s="36">
        <f>SUMIFS(СВЦЭМ!$D$39:$D$758,СВЦЭМ!$A$39:$A$758,$A94,СВЦЭМ!$B$39:$B$758,I$83)+'СЕТ СН'!$H$11+СВЦЭМ!$D$10+'СЕТ СН'!$H$5-'СЕТ СН'!$H$21</f>
        <v>5071.9204579699999</v>
      </c>
      <c r="J94" s="36">
        <f>SUMIFS(СВЦЭМ!$D$39:$D$758,СВЦЭМ!$A$39:$A$758,$A94,СВЦЭМ!$B$39:$B$758,J$83)+'СЕТ СН'!$H$11+СВЦЭМ!$D$10+'СЕТ СН'!$H$5-'СЕТ СН'!$H$21</f>
        <v>5043.9582356800001</v>
      </c>
      <c r="K94" s="36">
        <f>SUMIFS(СВЦЭМ!$D$39:$D$758,СВЦЭМ!$A$39:$A$758,$A94,СВЦЭМ!$B$39:$B$758,K$83)+'СЕТ СН'!$H$11+СВЦЭМ!$D$10+'СЕТ СН'!$H$5-'СЕТ СН'!$H$21</f>
        <v>4976.5413712299996</v>
      </c>
      <c r="L94" s="36">
        <f>SUMIFS(СВЦЭМ!$D$39:$D$758,СВЦЭМ!$A$39:$A$758,$A94,СВЦЭМ!$B$39:$B$758,L$83)+'СЕТ СН'!$H$11+СВЦЭМ!$D$10+'СЕТ СН'!$H$5-'СЕТ СН'!$H$21</f>
        <v>4946.3222086900005</v>
      </c>
      <c r="M94" s="36">
        <f>SUMIFS(СВЦЭМ!$D$39:$D$758,СВЦЭМ!$A$39:$A$758,$A94,СВЦЭМ!$B$39:$B$758,M$83)+'СЕТ СН'!$H$11+СВЦЭМ!$D$10+'СЕТ СН'!$H$5-'СЕТ СН'!$H$21</f>
        <v>4971.0254847899996</v>
      </c>
      <c r="N94" s="36">
        <f>SUMIFS(СВЦЭМ!$D$39:$D$758,СВЦЭМ!$A$39:$A$758,$A94,СВЦЭМ!$B$39:$B$758,N$83)+'СЕТ СН'!$H$11+СВЦЭМ!$D$10+'СЕТ СН'!$H$5-'СЕТ СН'!$H$21</f>
        <v>5000.31595251</v>
      </c>
      <c r="O94" s="36">
        <f>SUMIFS(СВЦЭМ!$D$39:$D$758,СВЦЭМ!$A$39:$A$758,$A94,СВЦЭМ!$B$39:$B$758,O$83)+'СЕТ СН'!$H$11+СВЦЭМ!$D$10+'СЕТ СН'!$H$5-'СЕТ СН'!$H$21</f>
        <v>4996.5828552599996</v>
      </c>
      <c r="P94" s="36">
        <f>SUMIFS(СВЦЭМ!$D$39:$D$758,СВЦЭМ!$A$39:$A$758,$A94,СВЦЭМ!$B$39:$B$758,P$83)+'СЕТ СН'!$H$11+СВЦЭМ!$D$10+'СЕТ СН'!$H$5-'СЕТ СН'!$H$21</f>
        <v>5015.5175603600001</v>
      </c>
      <c r="Q94" s="36">
        <f>SUMIFS(СВЦЭМ!$D$39:$D$758,СВЦЭМ!$A$39:$A$758,$A94,СВЦЭМ!$B$39:$B$758,Q$83)+'СЕТ СН'!$H$11+СВЦЭМ!$D$10+'СЕТ СН'!$H$5-'СЕТ СН'!$H$21</f>
        <v>5012.9001346900004</v>
      </c>
      <c r="R94" s="36">
        <f>SUMIFS(СВЦЭМ!$D$39:$D$758,СВЦЭМ!$A$39:$A$758,$A94,СВЦЭМ!$B$39:$B$758,R$83)+'СЕТ СН'!$H$11+СВЦЭМ!$D$10+'СЕТ СН'!$H$5-'СЕТ СН'!$H$21</f>
        <v>5014.5545480399996</v>
      </c>
      <c r="S94" s="36">
        <f>SUMIFS(СВЦЭМ!$D$39:$D$758,СВЦЭМ!$A$39:$A$758,$A94,СВЦЭМ!$B$39:$B$758,S$83)+'СЕТ СН'!$H$11+СВЦЭМ!$D$10+'СЕТ СН'!$H$5-'СЕТ СН'!$H$21</f>
        <v>4968.8554988300002</v>
      </c>
      <c r="T94" s="36">
        <f>SUMIFS(СВЦЭМ!$D$39:$D$758,СВЦЭМ!$A$39:$A$758,$A94,СВЦЭМ!$B$39:$B$758,T$83)+'СЕТ СН'!$H$11+СВЦЭМ!$D$10+'СЕТ СН'!$H$5-'СЕТ СН'!$H$21</f>
        <v>4934.8068215599997</v>
      </c>
      <c r="U94" s="36">
        <f>SUMIFS(СВЦЭМ!$D$39:$D$758,СВЦЭМ!$A$39:$A$758,$A94,СВЦЭМ!$B$39:$B$758,U$83)+'СЕТ СН'!$H$11+СВЦЭМ!$D$10+'СЕТ СН'!$H$5-'СЕТ СН'!$H$21</f>
        <v>4967.4848123700003</v>
      </c>
      <c r="V94" s="36">
        <f>SUMIFS(СВЦЭМ!$D$39:$D$758,СВЦЭМ!$A$39:$A$758,$A94,СВЦЭМ!$B$39:$B$758,V$83)+'СЕТ СН'!$H$11+СВЦЭМ!$D$10+'СЕТ СН'!$H$5-'СЕТ СН'!$H$21</f>
        <v>5011.5303638000005</v>
      </c>
      <c r="W94" s="36">
        <f>SUMIFS(СВЦЭМ!$D$39:$D$758,СВЦЭМ!$A$39:$A$758,$A94,СВЦЭМ!$B$39:$B$758,W$83)+'СЕТ СН'!$H$11+СВЦЭМ!$D$10+'СЕТ СН'!$H$5-'СЕТ СН'!$H$21</f>
        <v>5034.7186706700004</v>
      </c>
      <c r="X94" s="36">
        <f>SUMIFS(СВЦЭМ!$D$39:$D$758,СВЦЭМ!$A$39:$A$758,$A94,СВЦЭМ!$B$39:$B$758,X$83)+'СЕТ СН'!$H$11+СВЦЭМ!$D$10+'СЕТ СН'!$H$5-'СЕТ СН'!$H$21</f>
        <v>5048.9992005300001</v>
      </c>
      <c r="Y94" s="36">
        <f>SUMIFS(СВЦЭМ!$D$39:$D$758,СВЦЭМ!$A$39:$A$758,$A94,СВЦЭМ!$B$39:$B$758,Y$83)+'СЕТ СН'!$H$11+СВЦЭМ!$D$10+'СЕТ СН'!$H$5-'СЕТ СН'!$H$21</f>
        <v>5077.9268860499997</v>
      </c>
    </row>
    <row r="95" spans="1:27" ht="15.75" x14ac:dyDescent="0.2">
      <c r="A95" s="35">
        <f t="shared" si="2"/>
        <v>45608</v>
      </c>
      <c r="B95" s="36">
        <f>SUMIFS(СВЦЭМ!$D$39:$D$758,СВЦЭМ!$A$39:$A$758,$A95,СВЦЭМ!$B$39:$B$758,B$83)+'СЕТ СН'!$H$11+СВЦЭМ!$D$10+'СЕТ СН'!$H$5-'СЕТ СН'!$H$21</f>
        <v>5110.3418662499998</v>
      </c>
      <c r="C95" s="36">
        <f>SUMIFS(СВЦЭМ!$D$39:$D$758,СВЦЭМ!$A$39:$A$758,$A95,СВЦЭМ!$B$39:$B$758,C$83)+'СЕТ СН'!$H$11+СВЦЭМ!$D$10+'СЕТ СН'!$H$5-'СЕТ СН'!$H$21</f>
        <v>5140.0691747999999</v>
      </c>
      <c r="D95" s="36">
        <f>SUMIFS(СВЦЭМ!$D$39:$D$758,СВЦЭМ!$A$39:$A$758,$A95,СВЦЭМ!$B$39:$B$758,D$83)+'СЕТ СН'!$H$11+СВЦЭМ!$D$10+'СЕТ СН'!$H$5-'СЕТ СН'!$H$21</f>
        <v>5169.4432675000007</v>
      </c>
      <c r="E95" s="36">
        <f>SUMIFS(СВЦЭМ!$D$39:$D$758,СВЦЭМ!$A$39:$A$758,$A95,СВЦЭМ!$B$39:$B$758,E$83)+'СЕТ СН'!$H$11+СВЦЭМ!$D$10+'СЕТ СН'!$H$5-'СЕТ СН'!$H$21</f>
        <v>5182.8070881599997</v>
      </c>
      <c r="F95" s="36">
        <f>SUMIFS(СВЦЭМ!$D$39:$D$758,СВЦЭМ!$A$39:$A$758,$A95,СВЦЭМ!$B$39:$B$758,F$83)+'СЕТ СН'!$H$11+СВЦЭМ!$D$10+'СЕТ СН'!$H$5-'СЕТ СН'!$H$21</f>
        <v>5178.39742879</v>
      </c>
      <c r="G95" s="36">
        <f>SUMIFS(СВЦЭМ!$D$39:$D$758,СВЦЭМ!$A$39:$A$758,$A95,СВЦЭМ!$B$39:$B$758,G$83)+'СЕТ СН'!$H$11+СВЦЭМ!$D$10+'СЕТ СН'!$H$5-'СЕТ СН'!$H$21</f>
        <v>5152.9788025300004</v>
      </c>
      <c r="H95" s="36">
        <f>SUMIFS(СВЦЭМ!$D$39:$D$758,СВЦЭМ!$A$39:$A$758,$A95,СВЦЭМ!$B$39:$B$758,H$83)+'СЕТ СН'!$H$11+СВЦЭМ!$D$10+'СЕТ СН'!$H$5-'СЕТ СН'!$H$21</f>
        <v>5150.9530271000003</v>
      </c>
      <c r="I95" s="36">
        <f>SUMIFS(СВЦЭМ!$D$39:$D$758,СВЦЭМ!$A$39:$A$758,$A95,СВЦЭМ!$B$39:$B$758,I$83)+'СЕТ СН'!$H$11+СВЦЭМ!$D$10+'СЕТ СН'!$H$5-'СЕТ СН'!$H$21</f>
        <v>5078.9089159499999</v>
      </c>
      <c r="J95" s="36">
        <f>SUMIFS(СВЦЭМ!$D$39:$D$758,СВЦЭМ!$A$39:$A$758,$A95,СВЦЭМ!$B$39:$B$758,J$83)+'СЕТ СН'!$H$11+СВЦЭМ!$D$10+'СЕТ СН'!$H$5-'СЕТ СН'!$H$21</f>
        <v>5038.7927481300003</v>
      </c>
      <c r="K95" s="36">
        <f>SUMIFS(СВЦЭМ!$D$39:$D$758,СВЦЭМ!$A$39:$A$758,$A95,СВЦЭМ!$B$39:$B$758,K$83)+'СЕТ СН'!$H$11+СВЦЭМ!$D$10+'СЕТ СН'!$H$5-'СЕТ СН'!$H$21</f>
        <v>5018.5019208800004</v>
      </c>
      <c r="L95" s="36">
        <f>SUMIFS(СВЦЭМ!$D$39:$D$758,СВЦЭМ!$A$39:$A$758,$A95,СВЦЭМ!$B$39:$B$758,L$83)+'СЕТ СН'!$H$11+СВЦЭМ!$D$10+'СЕТ СН'!$H$5-'СЕТ СН'!$H$21</f>
        <v>5012.1515681000001</v>
      </c>
      <c r="M95" s="36">
        <f>SUMIFS(СВЦЭМ!$D$39:$D$758,СВЦЭМ!$A$39:$A$758,$A95,СВЦЭМ!$B$39:$B$758,M$83)+'СЕТ СН'!$H$11+СВЦЭМ!$D$10+'СЕТ СН'!$H$5-'СЕТ СН'!$H$21</f>
        <v>5033.5571686399999</v>
      </c>
      <c r="N95" s="36">
        <f>SUMIFS(СВЦЭМ!$D$39:$D$758,СВЦЭМ!$A$39:$A$758,$A95,СВЦЭМ!$B$39:$B$758,N$83)+'СЕТ СН'!$H$11+СВЦЭМ!$D$10+'СЕТ СН'!$H$5-'СЕТ СН'!$H$21</f>
        <v>5028.67982269</v>
      </c>
      <c r="O95" s="36">
        <f>SUMIFS(СВЦЭМ!$D$39:$D$758,СВЦЭМ!$A$39:$A$758,$A95,СВЦЭМ!$B$39:$B$758,O$83)+'СЕТ СН'!$H$11+СВЦЭМ!$D$10+'СЕТ СН'!$H$5-'СЕТ СН'!$H$21</f>
        <v>5016.2217089900005</v>
      </c>
      <c r="P95" s="36">
        <f>SUMIFS(СВЦЭМ!$D$39:$D$758,СВЦЭМ!$A$39:$A$758,$A95,СВЦЭМ!$B$39:$B$758,P$83)+'СЕТ СН'!$H$11+СВЦЭМ!$D$10+'СЕТ СН'!$H$5-'СЕТ СН'!$H$21</f>
        <v>5042.3749257199997</v>
      </c>
      <c r="Q95" s="36">
        <f>SUMIFS(СВЦЭМ!$D$39:$D$758,СВЦЭМ!$A$39:$A$758,$A95,СВЦЭМ!$B$39:$B$758,Q$83)+'СЕТ СН'!$H$11+СВЦЭМ!$D$10+'СЕТ СН'!$H$5-'СЕТ СН'!$H$21</f>
        <v>5066.6223290200005</v>
      </c>
      <c r="R95" s="36">
        <f>SUMIFS(СВЦЭМ!$D$39:$D$758,СВЦЭМ!$A$39:$A$758,$A95,СВЦЭМ!$B$39:$B$758,R$83)+'СЕТ СН'!$H$11+СВЦЭМ!$D$10+'СЕТ СН'!$H$5-'СЕТ СН'!$H$21</f>
        <v>5056.7061346999999</v>
      </c>
      <c r="S95" s="36">
        <f>SUMIFS(СВЦЭМ!$D$39:$D$758,СВЦЭМ!$A$39:$A$758,$A95,СВЦЭМ!$B$39:$B$758,S$83)+'СЕТ СН'!$H$11+СВЦЭМ!$D$10+'СЕТ СН'!$H$5-'СЕТ СН'!$H$21</f>
        <v>5041.3474347800002</v>
      </c>
      <c r="T95" s="36">
        <f>SUMIFS(СВЦЭМ!$D$39:$D$758,СВЦЭМ!$A$39:$A$758,$A95,СВЦЭМ!$B$39:$B$758,T$83)+'СЕТ СН'!$H$11+СВЦЭМ!$D$10+'СЕТ СН'!$H$5-'СЕТ СН'!$H$21</f>
        <v>4965.4576529700007</v>
      </c>
      <c r="U95" s="36">
        <f>SUMIFS(СВЦЭМ!$D$39:$D$758,СВЦЭМ!$A$39:$A$758,$A95,СВЦЭМ!$B$39:$B$758,U$83)+'СЕТ СН'!$H$11+СВЦЭМ!$D$10+'СЕТ СН'!$H$5-'СЕТ СН'!$H$21</f>
        <v>4987.4481959900004</v>
      </c>
      <c r="V95" s="36">
        <f>SUMIFS(СВЦЭМ!$D$39:$D$758,СВЦЭМ!$A$39:$A$758,$A95,СВЦЭМ!$B$39:$B$758,V$83)+'СЕТ СН'!$H$11+СВЦЭМ!$D$10+'СЕТ СН'!$H$5-'СЕТ СН'!$H$21</f>
        <v>5018.5558875400002</v>
      </c>
      <c r="W95" s="36">
        <f>SUMIFS(СВЦЭМ!$D$39:$D$758,СВЦЭМ!$A$39:$A$758,$A95,СВЦЭМ!$B$39:$B$758,W$83)+'СЕТ СН'!$H$11+СВЦЭМ!$D$10+'СЕТ СН'!$H$5-'СЕТ СН'!$H$21</f>
        <v>5048.3496054400002</v>
      </c>
      <c r="X95" s="36">
        <f>SUMIFS(СВЦЭМ!$D$39:$D$758,СВЦЭМ!$A$39:$A$758,$A95,СВЦЭМ!$B$39:$B$758,X$83)+'СЕТ СН'!$H$11+СВЦЭМ!$D$10+'СЕТ СН'!$H$5-'СЕТ СН'!$H$21</f>
        <v>5054.6705288600006</v>
      </c>
      <c r="Y95" s="36">
        <f>SUMIFS(СВЦЭМ!$D$39:$D$758,СВЦЭМ!$A$39:$A$758,$A95,СВЦЭМ!$B$39:$B$758,Y$83)+'СЕТ СН'!$H$11+СВЦЭМ!$D$10+'СЕТ СН'!$H$5-'СЕТ СН'!$H$21</f>
        <v>5088.2502297400006</v>
      </c>
    </row>
    <row r="96" spans="1:27" ht="15.75" x14ac:dyDescent="0.2">
      <c r="A96" s="35">
        <f t="shared" si="2"/>
        <v>45609</v>
      </c>
      <c r="B96" s="36">
        <f>SUMIFS(СВЦЭМ!$D$39:$D$758,СВЦЭМ!$A$39:$A$758,$A96,СВЦЭМ!$B$39:$B$758,B$83)+'СЕТ СН'!$H$11+СВЦЭМ!$D$10+'СЕТ СН'!$H$5-'СЕТ СН'!$H$21</f>
        <v>5204.2787971500002</v>
      </c>
      <c r="C96" s="36">
        <f>SUMIFS(СВЦЭМ!$D$39:$D$758,СВЦЭМ!$A$39:$A$758,$A96,СВЦЭМ!$B$39:$B$758,C$83)+'СЕТ СН'!$H$11+СВЦЭМ!$D$10+'СЕТ СН'!$H$5-'СЕТ СН'!$H$21</f>
        <v>5242.49652444</v>
      </c>
      <c r="D96" s="36">
        <f>SUMIFS(СВЦЭМ!$D$39:$D$758,СВЦЭМ!$A$39:$A$758,$A96,СВЦЭМ!$B$39:$B$758,D$83)+'СЕТ СН'!$H$11+СВЦЭМ!$D$10+'СЕТ СН'!$H$5-'СЕТ СН'!$H$21</f>
        <v>5275.3983197100006</v>
      </c>
      <c r="E96" s="36">
        <f>SUMIFS(СВЦЭМ!$D$39:$D$758,СВЦЭМ!$A$39:$A$758,$A96,СВЦЭМ!$B$39:$B$758,E$83)+'СЕТ СН'!$H$11+СВЦЭМ!$D$10+'СЕТ СН'!$H$5-'СЕТ СН'!$H$21</f>
        <v>5296.2544750300003</v>
      </c>
      <c r="F96" s="36">
        <f>SUMIFS(СВЦЭМ!$D$39:$D$758,СВЦЭМ!$A$39:$A$758,$A96,СВЦЭМ!$B$39:$B$758,F$83)+'СЕТ СН'!$H$11+СВЦЭМ!$D$10+'СЕТ СН'!$H$5-'СЕТ СН'!$H$21</f>
        <v>5295.8751698400001</v>
      </c>
      <c r="G96" s="36">
        <f>SUMIFS(СВЦЭМ!$D$39:$D$758,СВЦЭМ!$A$39:$A$758,$A96,СВЦЭМ!$B$39:$B$758,G$83)+'СЕТ СН'!$H$11+СВЦЭМ!$D$10+'СЕТ СН'!$H$5-'СЕТ СН'!$H$21</f>
        <v>5261.0686560499998</v>
      </c>
      <c r="H96" s="36">
        <f>SUMIFS(СВЦЭМ!$D$39:$D$758,СВЦЭМ!$A$39:$A$758,$A96,СВЦЭМ!$B$39:$B$758,H$83)+'СЕТ СН'!$H$11+СВЦЭМ!$D$10+'СЕТ СН'!$H$5-'СЕТ СН'!$H$21</f>
        <v>5200.9498043100002</v>
      </c>
      <c r="I96" s="36">
        <f>SUMIFS(СВЦЭМ!$D$39:$D$758,СВЦЭМ!$A$39:$A$758,$A96,СВЦЭМ!$B$39:$B$758,I$83)+'СЕТ СН'!$H$11+СВЦЭМ!$D$10+'СЕТ СН'!$H$5-'СЕТ СН'!$H$21</f>
        <v>5120.33019702</v>
      </c>
      <c r="J96" s="36">
        <f>SUMIFS(СВЦЭМ!$D$39:$D$758,СВЦЭМ!$A$39:$A$758,$A96,СВЦЭМ!$B$39:$B$758,J$83)+'СЕТ СН'!$H$11+СВЦЭМ!$D$10+'СЕТ СН'!$H$5-'СЕТ СН'!$H$21</f>
        <v>5085.4043204099999</v>
      </c>
      <c r="K96" s="36">
        <f>SUMIFS(СВЦЭМ!$D$39:$D$758,СВЦЭМ!$A$39:$A$758,$A96,СВЦЭМ!$B$39:$B$758,K$83)+'СЕТ СН'!$H$11+СВЦЭМ!$D$10+'СЕТ СН'!$H$5-'СЕТ СН'!$H$21</f>
        <v>5088.7642098100005</v>
      </c>
      <c r="L96" s="36">
        <f>SUMIFS(СВЦЭМ!$D$39:$D$758,СВЦЭМ!$A$39:$A$758,$A96,СВЦЭМ!$B$39:$B$758,L$83)+'СЕТ СН'!$H$11+СВЦЭМ!$D$10+'СЕТ СН'!$H$5-'СЕТ СН'!$H$21</f>
        <v>5026.6999868800003</v>
      </c>
      <c r="M96" s="36">
        <f>SUMIFS(СВЦЭМ!$D$39:$D$758,СВЦЭМ!$A$39:$A$758,$A96,СВЦЭМ!$B$39:$B$758,M$83)+'СЕТ СН'!$H$11+СВЦЭМ!$D$10+'СЕТ СН'!$H$5-'СЕТ СН'!$H$21</f>
        <v>5069.7172567699999</v>
      </c>
      <c r="N96" s="36">
        <f>SUMIFS(СВЦЭМ!$D$39:$D$758,СВЦЭМ!$A$39:$A$758,$A96,СВЦЭМ!$B$39:$B$758,N$83)+'СЕТ СН'!$H$11+СВЦЭМ!$D$10+'СЕТ СН'!$H$5-'СЕТ СН'!$H$21</f>
        <v>5084.42385233</v>
      </c>
      <c r="O96" s="36">
        <f>SUMIFS(СВЦЭМ!$D$39:$D$758,СВЦЭМ!$A$39:$A$758,$A96,СВЦЭМ!$B$39:$B$758,O$83)+'СЕТ СН'!$H$11+СВЦЭМ!$D$10+'СЕТ СН'!$H$5-'СЕТ СН'!$H$21</f>
        <v>5074.6907178300007</v>
      </c>
      <c r="P96" s="36">
        <f>SUMIFS(СВЦЭМ!$D$39:$D$758,СВЦЭМ!$A$39:$A$758,$A96,СВЦЭМ!$B$39:$B$758,P$83)+'СЕТ СН'!$H$11+СВЦЭМ!$D$10+'СЕТ СН'!$H$5-'СЕТ СН'!$H$21</f>
        <v>5072.2941226500006</v>
      </c>
      <c r="Q96" s="36">
        <f>SUMIFS(СВЦЭМ!$D$39:$D$758,СВЦЭМ!$A$39:$A$758,$A96,СВЦЭМ!$B$39:$B$758,Q$83)+'СЕТ СН'!$H$11+СВЦЭМ!$D$10+'СЕТ СН'!$H$5-'СЕТ СН'!$H$21</f>
        <v>5077.5090565</v>
      </c>
      <c r="R96" s="36">
        <f>SUMIFS(СВЦЭМ!$D$39:$D$758,СВЦЭМ!$A$39:$A$758,$A96,СВЦЭМ!$B$39:$B$758,R$83)+'СЕТ СН'!$H$11+СВЦЭМ!$D$10+'СЕТ СН'!$H$5-'СЕТ СН'!$H$21</f>
        <v>5089.48658729</v>
      </c>
      <c r="S96" s="36">
        <f>SUMIFS(СВЦЭМ!$D$39:$D$758,СВЦЭМ!$A$39:$A$758,$A96,СВЦЭМ!$B$39:$B$758,S$83)+'СЕТ СН'!$H$11+СВЦЭМ!$D$10+'СЕТ СН'!$H$5-'СЕТ СН'!$H$21</f>
        <v>5087.4096822800002</v>
      </c>
      <c r="T96" s="36">
        <f>SUMIFS(СВЦЭМ!$D$39:$D$758,СВЦЭМ!$A$39:$A$758,$A96,СВЦЭМ!$B$39:$B$758,T$83)+'СЕТ СН'!$H$11+СВЦЭМ!$D$10+'СЕТ СН'!$H$5-'СЕТ СН'!$H$21</f>
        <v>5031.66573092</v>
      </c>
      <c r="U96" s="36">
        <f>SUMIFS(СВЦЭМ!$D$39:$D$758,СВЦЭМ!$A$39:$A$758,$A96,СВЦЭМ!$B$39:$B$758,U$83)+'СЕТ СН'!$H$11+СВЦЭМ!$D$10+'СЕТ СН'!$H$5-'СЕТ СН'!$H$21</f>
        <v>5061.8530471499998</v>
      </c>
      <c r="V96" s="36">
        <f>SUMIFS(СВЦЭМ!$D$39:$D$758,СВЦЭМ!$A$39:$A$758,$A96,СВЦЭМ!$B$39:$B$758,V$83)+'СЕТ СН'!$H$11+СВЦЭМ!$D$10+'СЕТ СН'!$H$5-'СЕТ СН'!$H$21</f>
        <v>5085.7447458100005</v>
      </c>
      <c r="W96" s="36">
        <f>SUMIFS(СВЦЭМ!$D$39:$D$758,СВЦЭМ!$A$39:$A$758,$A96,СВЦЭМ!$B$39:$B$758,W$83)+'СЕТ СН'!$H$11+СВЦЭМ!$D$10+'СЕТ СН'!$H$5-'СЕТ СН'!$H$21</f>
        <v>5096.1873329800001</v>
      </c>
      <c r="X96" s="36">
        <f>SUMIFS(СВЦЭМ!$D$39:$D$758,СВЦЭМ!$A$39:$A$758,$A96,СВЦЭМ!$B$39:$B$758,X$83)+'СЕТ СН'!$H$11+СВЦЭМ!$D$10+'СЕТ СН'!$H$5-'СЕТ СН'!$H$21</f>
        <v>5097.9693419000005</v>
      </c>
      <c r="Y96" s="36">
        <f>SUMIFS(СВЦЭМ!$D$39:$D$758,СВЦЭМ!$A$39:$A$758,$A96,СВЦЭМ!$B$39:$B$758,Y$83)+'СЕТ СН'!$H$11+СВЦЭМ!$D$10+'СЕТ СН'!$H$5-'СЕТ СН'!$H$21</f>
        <v>5151.3048216500001</v>
      </c>
    </row>
    <row r="97" spans="1:25" ht="15.75" x14ac:dyDescent="0.2">
      <c r="A97" s="35">
        <f t="shared" si="2"/>
        <v>45610</v>
      </c>
      <c r="B97" s="36">
        <f>SUMIFS(СВЦЭМ!$D$39:$D$758,СВЦЭМ!$A$39:$A$758,$A97,СВЦЭМ!$B$39:$B$758,B$83)+'СЕТ СН'!$H$11+СВЦЭМ!$D$10+'СЕТ СН'!$H$5-'СЕТ СН'!$H$21</f>
        <v>5132.6324370100001</v>
      </c>
      <c r="C97" s="36">
        <f>SUMIFS(СВЦЭМ!$D$39:$D$758,СВЦЭМ!$A$39:$A$758,$A97,СВЦЭМ!$B$39:$B$758,C$83)+'СЕТ СН'!$H$11+СВЦЭМ!$D$10+'СЕТ СН'!$H$5-'СЕТ СН'!$H$21</f>
        <v>5179.8349399400004</v>
      </c>
      <c r="D97" s="36">
        <f>SUMIFS(СВЦЭМ!$D$39:$D$758,СВЦЭМ!$A$39:$A$758,$A97,СВЦЭМ!$B$39:$B$758,D$83)+'СЕТ СН'!$H$11+СВЦЭМ!$D$10+'СЕТ СН'!$H$5-'СЕТ СН'!$H$21</f>
        <v>5202.2116906199999</v>
      </c>
      <c r="E97" s="36">
        <f>SUMIFS(СВЦЭМ!$D$39:$D$758,СВЦЭМ!$A$39:$A$758,$A97,СВЦЭМ!$B$39:$B$758,E$83)+'СЕТ СН'!$H$11+СВЦЭМ!$D$10+'СЕТ СН'!$H$5-'СЕТ СН'!$H$21</f>
        <v>5221.7854324300006</v>
      </c>
      <c r="F97" s="36">
        <f>SUMIFS(СВЦЭМ!$D$39:$D$758,СВЦЭМ!$A$39:$A$758,$A97,СВЦЭМ!$B$39:$B$758,F$83)+'СЕТ СН'!$H$11+СВЦЭМ!$D$10+'СЕТ СН'!$H$5-'СЕТ СН'!$H$21</f>
        <v>5214.50638316</v>
      </c>
      <c r="G97" s="36">
        <f>SUMIFS(СВЦЭМ!$D$39:$D$758,СВЦЭМ!$A$39:$A$758,$A97,СВЦЭМ!$B$39:$B$758,G$83)+'СЕТ СН'!$H$11+СВЦЭМ!$D$10+'СЕТ СН'!$H$5-'СЕТ СН'!$H$21</f>
        <v>5191.2238037300003</v>
      </c>
      <c r="H97" s="36">
        <f>SUMIFS(СВЦЭМ!$D$39:$D$758,СВЦЭМ!$A$39:$A$758,$A97,СВЦЭМ!$B$39:$B$758,H$83)+'СЕТ СН'!$H$11+СВЦЭМ!$D$10+'СЕТ СН'!$H$5-'СЕТ СН'!$H$21</f>
        <v>5158.1928901000001</v>
      </c>
      <c r="I97" s="36">
        <f>SUMIFS(СВЦЭМ!$D$39:$D$758,СВЦЭМ!$A$39:$A$758,$A97,СВЦЭМ!$B$39:$B$758,I$83)+'СЕТ СН'!$H$11+СВЦЭМ!$D$10+'СЕТ СН'!$H$5-'СЕТ СН'!$H$21</f>
        <v>5095.3959488700002</v>
      </c>
      <c r="J97" s="36">
        <f>SUMIFS(СВЦЭМ!$D$39:$D$758,СВЦЭМ!$A$39:$A$758,$A97,СВЦЭМ!$B$39:$B$758,J$83)+'СЕТ СН'!$H$11+СВЦЭМ!$D$10+'СЕТ СН'!$H$5-'СЕТ СН'!$H$21</f>
        <v>5061.4286649599999</v>
      </c>
      <c r="K97" s="36">
        <f>SUMIFS(СВЦЭМ!$D$39:$D$758,СВЦЭМ!$A$39:$A$758,$A97,СВЦЭМ!$B$39:$B$758,K$83)+'СЕТ СН'!$H$11+СВЦЭМ!$D$10+'СЕТ СН'!$H$5-'СЕТ СН'!$H$21</f>
        <v>5049.9382116899997</v>
      </c>
      <c r="L97" s="36">
        <f>SUMIFS(СВЦЭМ!$D$39:$D$758,СВЦЭМ!$A$39:$A$758,$A97,СВЦЭМ!$B$39:$B$758,L$83)+'СЕТ СН'!$H$11+СВЦЭМ!$D$10+'СЕТ СН'!$H$5-'СЕТ СН'!$H$21</f>
        <v>5055.6028846400004</v>
      </c>
      <c r="M97" s="36">
        <f>SUMIFS(СВЦЭМ!$D$39:$D$758,СВЦЭМ!$A$39:$A$758,$A97,СВЦЭМ!$B$39:$B$758,M$83)+'СЕТ СН'!$H$11+СВЦЭМ!$D$10+'СЕТ СН'!$H$5-'СЕТ СН'!$H$21</f>
        <v>5057.5218579100001</v>
      </c>
      <c r="N97" s="36">
        <f>SUMIFS(СВЦЭМ!$D$39:$D$758,СВЦЭМ!$A$39:$A$758,$A97,СВЦЭМ!$B$39:$B$758,N$83)+'СЕТ СН'!$H$11+СВЦЭМ!$D$10+'СЕТ СН'!$H$5-'СЕТ СН'!$H$21</f>
        <v>5101.6003025999998</v>
      </c>
      <c r="O97" s="36">
        <f>SUMIFS(СВЦЭМ!$D$39:$D$758,СВЦЭМ!$A$39:$A$758,$A97,СВЦЭМ!$B$39:$B$758,O$83)+'СЕТ СН'!$H$11+СВЦЭМ!$D$10+'СЕТ СН'!$H$5-'СЕТ СН'!$H$21</f>
        <v>5092.0797153399999</v>
      </c>
      <c r="P97" s="36">
        <f>SUMIFS(СВЦЭМ!$D$39:$D$758,СВЦЭМ!$A$39:$A$758,$A97,СВЦЭМ!$B$39:$B$758,P$83)+'СЕТ СН'!$H$11+СВЦЭМ!$D$10+'СЕТ СН'!$H$5-'СЕТ СН'!$H$21</f>
        <v>5087.6242460100002</v>
      </c>
      <c r="Q97" s="36">
        <f>SUMIFS(СВЦЭМ!$D$39:$D$758,СВЦЭМ!$A$39:$A$758,$A97,СВЦЭМ!$B$39:$B$758,Q$83)+'СЕТ СН'!$H$11+СВЦЭМ!$D$10+'СЕТ СН'!$H$5-'СЕТ СН'!$H$21</f>
        <v>5100.4898447900005</v>
      </c>
      <c r="R97" s="36">
        <f>SUMIFS(СВЦЭМ!$D$39:$D$758,СВЦЭМ!$A$39:$A$758,$A97,СВЦЭМ!$B$39:$B$758,R$83)+'СЕТ СН'!$H$11+СВЦЭМ!$D$10+'СЕТ СН'!$H$5-'СЕТ СН'!$H$21</f>
        <v>5092.2999205699998</v>
      </c>
      <c r="S97" s="36">
        <f>SUMIFS(СВЦЭМ!$D$39:$D$758,СВЦЭМ!$A$39:$A$758,$A97,СВЦЭМ!$B$39:$B$758,S$83)+'СЕТ СН'!$H$11+СВЦЭМ!$D$10+'СЕТ СН'!$H$5-'СЕТ СН'!$H$21</f>
        <v>5071.5087450400006</v>
      </c>
      <c r="T97" s="36">
        <f>SUMIFS(СВЦЭМ!$D$39:$D$758,СВЦЭМ!$A$39:$A$758,$A97,СВЦЭМ!$B$39:$B$758,T$83)+'СЕТ СН'!$H$11+СВЦЭМ!$D$10+'СЕТ СН'!$H$5-'СЕТ СН'!$H$21</f>
        <v>4992.91543456</v>
      </c>
      <c r="U97" s="36">
        <f>SUMIFS(СВЦЭМ!$D$39:$D$758,СВЦЭМ!$A$39:$A$758,$A97,СВЦЭМ!$B$39:$B$758,U$83)+'СЕТ СН'!$H$11+СВЦЭМ!$D$10+'СЕТ СН'!$H$5-'СЕТ СН'!$H$21</f>
        <v>5022.6818826600002</v>
      </c>
      <c r="V97" s="36">
        <f>SUMIFS(СВЦЭМ!$D$39:$D$758,СВЦЭМ!$A$39:$A$758,$A97,СВЦЭМ!$B$39:$B$758,V$83)+'СЕТ СН'!$H$11+СВЦЭМ!$D$10+'СЕТ СН'!$H$5-'СЕТ СН'!$H$21</f>
        <v>5047.8201931000003</v>
      </c>
      <c r="W97" s="36">
        <f>SUMIFS(СВЦЭМ!$D$39:$D$758,СВЦЭМ!$A$39:$A$758,$A97,СВЦЭМ!$B$39:$B$758,W$83)+'СЕТ СН'!$H$11+СВЦЭМ!$D$10+'СЕТ СН'!$H$5-'СЕТ СН'!$H$21</f>
        <v>5063.3961878700002</v>
      </c>
      <c r="X97" s="36">
        <f>SUMIFS(СВЦЭМ!$D$39:$D$758,СВЦЭМ!$A$39:$A$758,$A97,СВЦЭМ!$B$39:$B$758,X$83)+'СЕТ СН'!$H$11+СВЦЭМ!$D$10+'СЕТ СН'!$H$5-'СЕТ СН'!$H$21</f>
        <v>5088.9860662800002</v>
      </c>
      <c r="Y97" s="36">
        <f>SUMIFS(СВЦЭМ!$D$39:$D$758,СВЦЭМ!$A$39:$A$758,$A97,СВЦЭМ!$B$39:$B$758,Y$83)+'СЕТ СН'!$H$11+СВЦЭМ!$D$10+'СЕТ СН'!$H$5-'СЕТ СН'!$H$21</f>
        <v>5113.5276138299996</v>
      </c>
    </row>
    <row r="98" spans="1:25" ht="15.75" x14ac:dyDescent="0.2">
      <c r="A98" s="35">
        <f t="shared" si="2"/>
        <v>45611</v>
      </c>
      <c r="B98" s="36">
        <f>SUMIFS(СВЦЭМ!$D$39:$D$758,СВЦЭМ!$A$39:$A$758,$A98,СВЦЭМ!$B$39:$B$758,B$83)+'СЕТ СН'!$H$11+СВЦЭМ!$D$10+'СЕТ СН'!$H$5-'СЕТ СН'!$H$21</f>
        <v>5193.2733338500002</v>
      </c>
      <c r="C98" s="36">
        <f>SUMIFS(СВЦЭМ!$D$39:$D$758,СВЦЭМ!$A$39:$A$758,$A98,СВЦЭМ!$B$39:$B$758,C$83)+'СЕТ СН'!$H$11+СВЦЭМ!$D$10+'СЕТ СН'!$H$5-'СЕТ СН'!$H$21</f>
        <v>5245.8476175800006</v>
      </c>
      <c r="D98" s="36">
        <f>SUMIFS(СВЦЭМ!$D$39:$D$758,СВЦЭМ!$A$39:$A$758,$A98,СВЦЭМ!$B$39:$B$758,D$83)+'СЕТ СН'!$H$11+СВЦЭМ!$D$10+'СЕТ СН'!$H$5-'СЕТ СН'!$H$21</f>
        <v>5261.5105051800001</v>
      </c>
      <c r="E98" s="36">
        <f>SUMIFS(СВЦЭМ!$D$39:$D$758,СВЦЭМ!$A$39:$A$758,$A98,СВЦЭМ!$B$39:$B$758,E$83)+'СЕТ СН'!$H$11+СВЦЭМ!$D$10+'СЕТ СН'!$H$5-'СЕТ СН'!$H$21</f>
        <v>5264.6562132500003</v>
      </c>
      <c r="F98" s="36">
        <f>SUMIFS(СВЦЭМ!$D$39:$D$758,СВЦЭМ!$A$39:$A$758,$A98,СВЦЭМ!$B$39:$B$758,F$83)+'СЕТ СН'!$H$11+СВЦЭМ!$D$10+'СЕТ СН'!$H$5-'СЕТ СН'!$H$21</f>
        <v>5247.7165490200005</v>
      </c>
      <c r="G98" s="36">
        <f>SUMIFS(СВЦЭМ!$D$39:$D$758,СВЦЭМ!$A$39:$A$758,$A98,СВЦЭМ!$B$39:$B$758,G$83)+'СЕТ СН'!$H$11+СВЦЭМ!$D$10+'СЕТ СН'!$H$5-'СЕТ СН'!$H$21</f>
        <v>5233.43604203</v>
      </c>
      <c r="H98" s="36">
        <f>SUMIFS(СВЦЭМ!$D$39:$D$758,СВЦЭМ!$A$39:$A$758,$A98,СВЦЭМ!$B$39:$B$758,H$83)+'СЕТ СН'!$H$11+СВЦЭМ!$D$10+'СЕТ СН'!$H$5-'СЕТ СН'!$H$21</f>
        <v>5179.1409793000003</v>
      </c>
      <c r="I98" s="36">
        <f>SUMIFS(СВЦЭМ!$D$39:$D$758,СВЦЭМ!$A$39:$A$758,$A98,СВЦЭМ!$B$39:$B$758,I$83)+'СЕТ СН'!$H$11+СВЦЭМ!$D$10+'СЕТ СН'!$H$5-'СЕТ СН'!$H$21</f>
        <v>5098.3838676900004</v>
      </c>
      <c r="J98" s="36">
        <f>SUMIFS(СВЦЭМ!$D$39:$D$758,СВЦЭМ!$A$39:$A$758,$A98,СВЦЭМ!$B$39:$B$758,J$83)+'СЕТ СН'!$H$11+СВЦЭМ!$D$10+'СЕТ СН'!$H$5-'СЕТ СН'!$H$21</f>
        <v>5044.3706330599998</v>
      </c>
      <c r="K98" s="36">
        <f>SUMIFS(СВЦЭМ!$D$39:$D$758,СВЦЭМ!$A$39:$A$758,$A98,СВЦЭМ!$B$39:$B$758,K$83)+'СЕТ СН'!$H$11+СВЦЭМ!$D$10+'СЕТ СН'!$H$5-'СЕТ СН'!$H$21</f>
        <v>5003.9033822000001</v>
      </c>
      <c r="L98" s="36">
        <f>SUMIFS(СВЦЭМ!$D$39:$D$758,СВЦЭМ!$A$39:$A$758,$A98,СВЦЭМ!$B$39:$B$758,L$83)+'СЕТ СН'!$H$11+СВЦЭМ!$D$10+'СЕТ СН'!$H$5-'СЕТ СН'!$H$21</f>
        <v>5041.2791563800001</v>
      </c>
      <c r="M98" s="36">
        <f>SUMIFS(СВЦЭМ!$D$39:$D$758,СВЦЭМ!$A$39:$A$758,$A98,СВЦЭМ!$B$39:$B$758,M$83)+'СЕТ СН'!$H$11+СВЦЭМ!$D$10+'СЕТ СН'!$H$5-'СЕТ СН'!$H$21</f>
        <v>5072.9221218800003</v>
      </c>
      <c r="N98" s="36">
        <f>SUMIFS(СВЦЭМ!$D$39:$D$758,СВЦЭМ!$A$39:$A$758,$A98,СВЦЭМ!$B$39:$B$758,N$83)+'СЕТ СН'!$H$11+СВЦЭМ!$D$10+'СЕТ СН'!$H$5-'СЕТ СН'!$H$21</f>
        <v>5101.0683540800001</v>
      </c>
      <c r="O98" s="36">
        <f>SUMIFS(СВЦЭМ!$D$39:$D$758,СВЦЭМ!$A$39:$A$758,$A98,СВЦЭМ!$B$39:$B$758,O$83)+'СЕТ СН'!$H$11+СВЦЭМ!$D$10+'СЕТ СН'!$H$5-'СЕТ СН'!$H$21</f>
        <v>5085.1228151200003</v>
      </c>
      <c r="P98" s="36">
        <f>SUMIFS(СВЦЭМ!$D$39:$D$758,СВЦЭМ!$A$39:$A$758,$A98,СВЦЭМ!$B$39:$B$758,P$83)+'СЕТ СН'!$H$11+СВЦЭМ!$D$10+'СЕТ СН'!$H$5-'СЕТ СН'!$H$21</f>
        <v>5098.8558386499999</v>
      </c>
      <c r="Q98" s="36">
        <f>SUMIFS(СВЦЭМ!$D$39:$D$758,СВЦЭМ!$A$39:$A$758,$A98,СВЦЭМ!$B$39:$B$758,Q$83)+'СЕТ СН'!$H$11+СВЦЭМ!$D$10+'СЕТ СН'!$H$5-'СЕТ СН'!$H$21</f>
        <v>5098.71909753</v>
      </c>
      <c r="R98" s="36">
        <f>SUMIFS(СВЦЭМ!$D$39:$D$758,СВЦЭМ!$A$39:$A$758,$A98,СВЦЭМ!$B$39:$B$758,R$83)+'СЕТ СН'!$H$11+СВЦЭМ!$D$10+'СЕТ СН'!$H$5-'СЕТ СН'!$H$21</f>
        <v>5101.6653229800004</v>
      </c>
      <c r="S98" s="36">
        <f>SUMIFS(СВЦЭМ!$D$39:$D$758,СВЦЭМ!$A$39:$A$758,$A98,СВЦЭМ!$B$39:$B$758,S$83)+'СЕТ СН'!$H$11+СВЦЭМ!$D$10+'СЕТ СН'!$H$5-'СЕТ СН'!$H$21</f>
        <v>5095.3196558099999</v>
      </c>
      <c r="T98" s="36">
        <f>SUMIFS(СВЦЭМ!$D$39:$D$758,СВЦЭМ!$A$39:$A$758,$A98,СВЦЭМ!$B$39:$B$758,T$83)+'СЕТ СН'!$H$11+СВЦЭМ!$D$10+'СЕТ СН'!$H$5-'СЕТ СН'!$H$21</f>
        <v>5011.1697736599999</v>
      </c>
      <c r="U98" s="36">
        <f>SUMIFS(СВЦЭМ!$D$39:$D$758,СВЦЭМ!$A$39:$A$758,$A98,СВЦЭМ!$B$39:$B$758,U$83)+'СЕТ СН'!$H$11+СВЦЭМ!$D$10+'СЕТ СН'!$H$5-'СЕТ СН'!$H$21</f>
        <v>5041.8875273600006</v>
      </c>
      <c r="V98" s="36">
        <f>SUMIFS(СВЦЭМ!$D$39:$D$758,СВЦЭМ!$A$39:$A$758,$A98,СВЦЭМ!$B$39:$B$758,V$83)+'СЕТ СН'!$H$11+СВЦЭМ!$D$10+'СЕТ СН'!$H$5-'СЕТ СН'!$H$21</f>
        <v>5059.79936034</v>
      </c>
      <c r="W98" s="36">
        <f>SUMIFS(СВЦЭМ!$D$39:$D$758,СВЦЭМ!$A$39:$A$758,$A98,СВЦЭМ!$B$39:$B$758,W$83)+'СЕТ СН'!$H$11+СВЦЭМ!$D$10+'СЕТ СН'!$H$5-'СЕТ СН'!$H$21</f>
        <v>5062.8777608800001</v>
      </c>
      <c r="X98" s="36">
        <f>SUMIFS(СВЦЭМ!$D$39:$D$758,СВЦЭМ!$A$39:$A$758,$A98,СВЦЭМ!$B$39:$B$758,X$83)+'СЕТ СН'!$H$11+СВЦЭМ!$D$10+'СЕТ СН'!$H$5-'СЕТ СН'!$H$21</f>
        <v>5071.4102896800005</v>
      </c>
      <c r="Y98" s="36">
        <f>SUMIFS(СВЦЭМ!$D$39:$D$758,СВЦЭМ!$A$39:$A$758,$A98,СВЦЭМ!$B$39:$B$758,Y$83)+'СЕТ СН'!$H$11+СВЦЭМ!$D$10+'СЕТ СН'!$H$5-'СЕТ СН'!$H$21</f>
        <v>5136.4135167000004</v>
      </c>
    </row>
    <row r="99" spans="1:25" ht="15.75" x14ac:dyDescent="0.2">
      <c r="A99" s="35">
        <f t="shared" si="2"/>
        <v>45612</v>
      </c>
      <c r="B99" s="36">
        <f>SUMIFS(СВЦЭМ!$D$39:$D$758,СВЦЭМ!$A$39:$A$758,$A99,СВЦЭМ!$B$39:$B$758,B$83)+'СЕТ СН'!$H$11+СВЦЭМ!$D$10+'СЕТ СН'!$H$5-'СЕТ СН'!$H$21</f>
        <v>5018.7827857700004</v>
      </c>
      <c r="C99" s="36">
        <f>SUMIFS(СВЦЭМ!$D$39:$D$758,СВЦЭМ!$A$39:$A$758,$A99,СВЦЭМ!$B$39:$B$758,C$83)+'СЕТ СН'!$H$11+СВЦЭМ!$D$10+'СЕТ СН'!$H$5-'СЕТ СН'!$H$21</f>
        <v>5059.00952538</v>
      </c>
      <c r="D99" s="36">
        <f>SUMIFS(СВЦЭМ!$D$39:$D$758,СВЦЭМ!$A$39:$A$758,$A99,СВЦЭМ!$B$39:$B$758,D$83)+'СЕТ СН'!$H$11+СВЦЭМ!$D$10+'СЕТ СН'!$H$5-'СЕТ СН'!$H$21</f>
        <v>5073.5378090499999</v>
      </c>
      <c r="E99" s="36">
        <f>SUMIFS(СВЦЭМ!$D$39:$D$758,СВЦЭМ!$A$39:$A$758,$A99,СВЦЭМ!$B$39:$B$758,E$83)+'СЕТ СН'!$H$11+СВЦЭМ!$D$10+'СЕТ СН'!$H$5-'СЕТ СН'!$H$21</f>
        <v>5068.0831875399999</v>
      </c>
      <c r="F99" s="36">
        <f>SUMIFS(СВЦЭМ!$D$39:$D$758,СВЦЭМ!$A$39:$A$758,$A99,СВЦЭМ!$B$39:$B$758,F$83)+'СЕТ СН'!$H$11+СВЦЭМ!$D$10+'СЕТ СН'!$H$5-'СЕТ СН'!$H$21</f>
        <v>5068.5525287800001</v>
      </c>
      <c r="G99" s="36">
        <f>SUMIFS(СВЦЭМ!$D$39:$D$758,СВЦЭМ!$A$39:$A$758,$A99,СВЦЭМ!$B$39:$B$758,G$83)+'СЕТ СН'!$H$11+СВЦЭМ!$D$10+'СЕТ СН'!$H$5-'СЕТ СН'!$H$21</f>
        <v>5070.7750759500004</v>
      </c>
      <c r="H99" s="36">
        <f>SUMIFS(СВЦЭМ!$D$39:$D$758,СВЦЭМ!$A$39:$A$758,$A99,СВЦЭМ!$B$39:$B$758,H$83)+'СЕТ СН'!$H$11+СВЦЭМ!$D$10+'СЕТ СН'!$H$5-'СЕТ СН'!$H$21</f>
        <v>5091.1737386599998</v>
      </c>
      <c r="I99" s="36">
        <f>SUMIFS(СВЦЭМ!$D$39:$D$758,СВЦЭМ!$A$39:$A$758,$A99,СВЦЭМ!$B$39:$B$758,I$83)+'СЕТ СН'!$H$11+СВЦЭМ!$D$10+'СЕТ СН'!$H$5-'СЕТ СН'!$H$21</f>
        <v>5072.4569126100005</v>
      </c>
      <c r="J99" s="36">
        <f>SUMIFS(СВЦЭМ!$D$39:$D$758,СВЦЭМ!$A$39:$A$758,$A99,СВЦЭМ!$B$39:$B$758,J$83)+'СЕТ СН'!$H$11+СВЦЭМ!$D$10+'СЕТ СН'!$H$5-'СЕТ СН'!$H$21</f>
        <v>5009.5464776600002</v>
      </c>
      <c r="K99" s="36">
        <f>SUMIFS(СВЦЭМ!$D$39:$D$758,СВЦЭМ!$A$39:$A$758,$A99,СВЦЭМ!$B$39:$B$758,K$83)+'СЕТ СН'!$H$11+СВЦЭМ!$D$10+'СЕТ СН'!$H$5-'СЕТ СН'!$H$21</f>
        <v>4932.6039802400001</v>
      </c>
      <c r="L99" s="36">
        <f>SUMIFS(СВЦЭМ!$D$39:$D$758,СВЦЭМ!$A$39:$A$758,$A99,СВЦЭМ!$B$39:$B$758,L$83)+'СЕТ СН'!$H$11+СВЦЭМ!$D$10+'СЕТ СН'!$H$5-'СЕТ СН'!$H$21</f>
        <v>4899.6902997800007</v>
      </c>
      <c r="M99" s="36">
        <f>SUMIFS(СВЦЭМ!$D$39:$D$758,СВЦЭМ!$A$39:$A$758,$A99,СВЦЭМ!$B$39:$B$758,M$83)+'СЕТ СН'!$H$11+СВЦЭМ!$D$10+'СЕТ СН'!$H$5-'СЕТ СН'!$H$21</f>
        <v>4910.6684121799999</v>
      </c>
      <c r="N99" s="36">
        <f>SUMIFS(СВЦЭМ!$D$39:$D$758,СВЦЭМ!$A$39:$A$758,$A99,СВЦЭМ!$B$39:$B$758,N$83)+'СЕТ СН'!$H$11+СВЦЭМ!$D$10+'СЕТ СН'!$H$5-'СЕТ СН'!$H$21</f>
        <v>4922.4138321800001</v>
      </c>
      <c r="O99" s="36">
        <f>SUMIFS(СВЦЭМ!$D$39:$D$758,СВЦЭМ!$A$39:$A$758,$A99,СВЦЭМ!$B$39:$B$758,O$83)+'СЕТ СН'!$H$11+СВЦЭМ!$D$10+'СЕТ СН'!$H$5-'СЕТ СН'!$H$21</f>
        <v>4935.4019557700003</v>
      </c>
      <c r="P99" s="36">
        <f>SUMIFS(СВЦЭМ!$D$39:$D$758,СВЦЭМ!$A$39:$A$758,$A99,СВЦЭМ!$B$39:$B$758,P$83)+'СЕТ СН'!$H$11+СВЦЭМ!$D$10+'СЕТ СН'!$H$5-'СЕТ СН'!$H$21</f>
        <v>4949.9633783999998</v>
      </c>
      <c r="Q99" s="36">
        <f>SUMIFS(СВЦЭМ!$D$39:$D$758,СВЦЭМ!$A$39:$A$758,$A99,СВЦЭМ!$B$39:$B$758,Q$83)+'СЕТ СН'!$H$11+СВЦЭМ!$D$10+'СЕТ СН'!$H$5-'СЕТ СН'!$H$21</f>
        <v>4961.3755897600004</v>
      </c>
      <c r="R99" s="36">
        <f>SUMIFS(СВЦЭМ!$D$39:$D$758,СВЦЭМ!$A$39:$A$758,$A99,СВЦЭМ!$B$39:$B$758,R$83)+'СЕТ СН'!$H$11+СВЦЭМ!$D$10+'СЕТ СН'!$H$5-'СЕТ СН'!$H$21</f>
        <v>4978.9444822700007</v>
      </c>
      <c r="S99" s="36">
        <f>SUMIFS(СВЦЭМ!$D$39:$D$758,СВЦЭМ!$A$39:$A$758,$A99,СВЦЭМ!$B$39:$B$758,S$83)+'СЕТ СН'!$H$11+СВЦЭМ!$D$10+'СЕТ СН'!$H$5-'СЕТ СН'!$H$21</f>
        <v>4973.6676963700002</v>
      </c>
      <c r="T99" s="36">
        <f>SUMIFS(СВЦЭМ!$D$39:$D$758,СВЦЭМ!$A$39:$A$758,$A99,СВЦЭМ!$B$39:$B$758,T$83)+'СЕТ СН'!$H$11+СВЦЭМ!$D$10+'СЕТ СН'!$H$5-'СЕТ СН'!$H$21</f>
        <v>4925.0311484399999</v>
      </c>
      <c r="U99" s="36">
        <f>SUMIFS(СВЦЭМ!$D$39:$D$758,СВЦЭМ!$A$39:$A$758,$A99,СВЦЭМ!$B$39:$B$758,U$83)+'СЕТ СН'!$H$11+СВЦЭМ!$D$10+'СЕТ СН'!$H$5-'СЕТ СН'!$H$21</f>
        <v>4942.7811363800001</v>
      </c>
      <c r="V99" s="36">
        <f>SUMIFS(СВЦЭМ!$D$39:$D$758,СВЦЭМ!$A$39:$A$758,$A99,СВЦЭМ!$B$39:$B$758,V$83)+'СЕТ СН'!$H$11+СВЦЭМ!$D$10+'СЕТ СН'!$H$5-'СЕТ СН'!$H$21</f>
        <v>4957.6297539099996</v>
      </c>
      <c r="W99" s="36">
        <f>SUMIFS(СВЦЭМ!$D$39:$D$758,СВЦЭМ!$A$39:$A$758,$A99,СВЦЭМ!$B$39:$B$758,W$83)+'СЕТ СН'!$H$11+СВЦЭМ!$D$10+'СЕТ СН'!$H$5-'СЕТ СН'!$H$21</f>
        <v>4949.8427341400002</v>
      </c>
      <c r="X99" s="36">
        <f>SUMIFS(СВЦЭМ!$D$39:$D$758,СВЦЭМ!$A$39:$A$758,$A99,СВЦЭМ!$B$39:$B$758,X$83)+'СЕТ СН'!$H$11+СВЦЭМ!$D$10+'СЕТ СН'!$H$5-'СЕТ СН'!$H$21</f>
        <v>4999.1797802800002</v>
      </c>
      <c r="Y99" s="36">
        <f>SUMIFS(СВЦЭМ!$D$39:$D$758,СВЦЭМ!$A$39:$A$758,$A99,СВЦЭМ!$B$39:$B$758,Y$83)+'СЕТ СН'!$H$11+СВЦЭМ!$D$10+'СЕТ СН'!$H$5-'СЕТ СН'!$H$21</f>
        <v>5034.3856881600004</v>
      </c>
    </row>
    <row r="100" spans="1:25" ht="15.75" x14ac:dyDescent="0.2">
      <c r="A100" s="35">
        <f t="shared" si="2"/>
        <v>45613</v>
      </c>
      <c r="B100" s="36">
        <f>SUMIFS(СВЦЭМ!$D$39:$D$758,СВЦЭМ!$A$39:$A$758,$A100,СВЦЭМ!$B$39:$B$758,B$83)+'СЕТ СН'!$H$11+СВЦЭМ!$D$10+'СЕТ СН'!$H$5-'СЕТ СН'!$H$21</f>
        <v>5071.9004812000003</v>
      </c>
      <c r="C100" s="36">
        <f>SUMIFS(СВЦЭМ!$D$39:$D$758,СВЦЭМ!$A$39:$A$758,$A100,СВЦЭМ!$B$39:$B$758,C$83)+'СЕТ СН'!$H$11+СВЦЭМ!$D$10+'СЕТ СН'!$H$5-'СЕТ СН'!$H$21</f>
        <v>5109.8338469600003</v>
      </c>
      <c r="D100" s="36">
        <f>SUMIFS(СВЦЭМ!$D$39:$D$758,СВЦЭМ!$A$39:$A$758,$A100,СВЦЭМ!$B$39:$B$758,D$83)+'СЕТ СН'!$H$11+СВЦЭМ!$D$10+'СЕТ СН'!$H$5-'СЕТ СН'!$H$21</f>
        <v>5127.4154905400001</v>
      </c>
      <c r="E100" s="36">
        <f>SUMIFS(СВЦЭМ!$D$39:$D$758,СВЦЭМ!$A$39:$A$758,$A100,СВЦЭМ!$B$39:$B$758,E$83)+'СЕТ СН'!$H$11+СВЦЭМ!$D$10+'СЕТ СН'!$H$5-'СЕТ СН'!$H$21</f>
        <v>5143.6969397399998</v>
      </c>
      <c r="F100" s="36">
        <f>SUMIFS(СВЦЭМ!$D$39:$D$758,СВЦЭМ!$A$39:$A$758,$A100,СВЦЭМ!$B$39:$B$758,F$83)+'СЕТ СН'!$H$11+СВЦЭМ!$D$10+'СЕТ СН'!$H$5-'СЕТ СН'!$H$21</f>
        <v>5134.4500025200005</v>
      </c>
      <c r="G100" s="36">
        <f>SUMIFS(СВЦЭМ!$D$39:$D$758,СВЦЭМ!$A$39:$A$758,$A100,СВЦЭМ!$B$39:$B$758,G$83)+'СЕТ СН'!$H$11+СВЦЭМ!$D$10+'СЕТ СН'!$H$5-'СЕТ СН'!$H$21</f>
        <v>5133.3690384700003</v>
      </c>
      <c r="H100" s="36">
        <f>SUMIFS(СВЦЭМ!$D$39:$D$758,СВЦЭМ!$A$39:$A$758,$A100,СВЦЭМ!$B$39:$B$758,H$83)+'СЕТ СН'!$H$11+СВЦЭМ!$D$10+'СЕТ СН'!$H$5-'СЕТ СН'!$H$21</f>
        <v>5101.3050588900005</v>
      </c>
      <c r="I100" s="36">
        <f>SUMIFS(СВЦЭМ!$D$39:$D$758,СВЦЭМ!$A$39:$A$758,$A100,СВЦЭМ!$B$39:$B$758,I$83)+'СЕТ СН'!$H$11+СВЦЭМ!$D$10+'СЕТ СН'!$H$5-'СЕТ СН'!$H$21</f>
        <v>5066.8763298600006</v>
      </c>
      <c r="J100" s="36">
        <f>SUMIFS(СВЦЭМ!$D$39:$D$758,СВЦЭМ!$A$39:$A$758,$A100,СВЦЭМ!$B$39:$B$758,J$83)+'СЕТ СН'!$H$11+СВЦЭМ!$D$10+'СЕТ СН'!$H$5-'СЕТ СН'!$H$21</f>
        <v>5023.8735488600005</v>
      </c>
      <c r="K100" s="36">
        <f>SUMIFS(СВЦЭМ!$D$39:$D$758,СВЦЭМ!$A$39:$A$758,$A100,СВЦЭМ!$B$39:$B$758,K$83)+'СЕТ СН'!$H$11+СВЦЭМ!$D$10+'СЕТ СН'!$H$5-'СЕТ СН'!$H$21</f>
        <v>4951.4643762200003</v>
      </c>
      <c r="L100" s="36">
        <f>SUMIFS(СВЦЭМ!$D$39:$D$758,СВЦЭМ!$A$39:$A$758,$A100,СВЦЭМ!$B$39:$B$758,L$83)+'СЕТ СН'!$H$11+СВЦЭМ!$D$10+'СЕТ СН'!$H$5-'СЕТ СН'!$H$21</f>
        <v>4921.56774245</v>
      </c>
      <c r="M100" s="36">
        <f>SUMIFS(СВЦЭМ!$D$39:$D$758,СВЦЭМ!$A$39:$A$758,$A100,СВЦЭМ!$B$39:$B$758,M$83)+'СЕТ СН'!$H$11+СВЦЭМ!$D$10+'СЕТ СН'!$H$5-'СЕТ СН'!$H$21</f>
        <v>4914.4183904800002</v>
      </c>
      <c r="N100" s="36">
        <f>SUMIFS(СВЦЭМ!$D$39:$D$758,СВЦЭМ!$A$39:$A$758,$A100,СВЦЭМ!$B$39:$B$758,N$83)+'СЕТ СН'!$H$11+СВЦЭМ!$D$10+'СЕТ СН'!$H$5-'СЕТ СН'!$H$21</f>
        <v>4924.34262502</v>
      </c>
      <c r="O100" s="36">
        <f>SUMIFS(СВЦЭМ!$D$39:$D$758,СВЦЭМ!$A$39:$A$758,$A100,СВЦЭМ!$B$39:$B$758,O$83)+'СЕТ СН'!$H$11+СВЦЭМ!$D$10+'СЕТ СН'!$H$5-'СЕТ СН'!$H$21</f>
        <v>4945.5759604000004</v>
      </c>
      <c r="P100" s="36">
        <f>SUMIFS(СВЦЭМ!$D$39:$D$758,СВЦЭМ!$A$39:$A$758,$A100,СВЦЭМ!$B$39:$B$758,P$83)+'СЕТ СН'!$H$11+СВЦЭМ!$D$10+'СЕТ СН'!$H$5-'СЕТ СН'!$H$21</f>
        <v>4951.9507481300006</v>
      </c>
      <c r="Q100" s="36">
        <f>SUMIFS(СВЦЭМ!$D$39:$D$758,СВЦЭМ!$A$39:$A$758,$A100,СВЦЭМ!$B$39:$B$758,Q$83)+'СЕТ СН'!$H$11+СВЦЭМ!$D$10+'СЕТ СН'!$H$5-'СЕТ СН'!$H$21</f>
        <v>4966.3639048000005</v>
      </c>
      <c r="R100" s="36">
        <f>SUMIFS(СВЦЭМ!$D$39:$D$758,СВЦЭМ!$A$39:$A$758,$A100,СВЦЭМ!$B$39:$B$758,R$83)+'СЕТ СН'!$H$11+СВЦЭМ!$D$10+'СЕТ СН'!$H$5-'СЕТ СН'!$H$21</f>
        <v>4953.2651005300004</v>
      </c>
      <c r="S100" s="36">
        <f>SUMIFS(СВЦЭМ!$D$39:$D$758,СВЦЭМ!$A$39:$A$758,$A100,СВЦЭМ!$B$39:$B$758,S$83)+'СЕТ СН'!$H$11+СВЦЭМ!$D$10+'СЕТ СН'!$H$5-'СЕТ СН'!$H$21</f>
        <v>4926.5319293600005</v>
      </c>
      <c r="T100" s="36">
        <f>SUMIFS(СВЦЭМ!$D$39:$D$758,СВЦЭМ!$A$39:$A$758,$A100,СВЦЭМ!$B$39:$B$758,T$83)+'СЕТ СН'!$H$11+СВЦЭМ!$D$10+'СЕТ СН'!$H$5-'СЕТ СН'!$H$21</f>
        <v>4876.3757197100003</v>
      </c>
      <c r="U100" s="36">
        <f>SUMIFS(СВЦЭМ!$D$39:$D$758,СВЦЭМ!$A$39:$A$758,$A100,СВЦЭМ!$B$39:$B$758,U$83)+'СЕТ СН'!$H$11+СВЦЭМ!$D$10+'СЕТ СН'!$H$5-'СЕТ СН'!$H$21</f>
        <v>4884.2502253100001</v>
      </c>
      <c r="V100" s="36">
        <f>SUMIFS(СВЦЭМ!$D$39:$D$758,СВЦЭМ!$A$39:$A$758,$A100,СВЦЭМ!$B$39:$B$758,V$83)+'СЕТ СН'!$H$11+СВЦЭМ!$D$10+'СЕТ СН'!$H$5-'СЕТ СН'!$H$21</f>
        <v>4911.6049894300004</v>
      </c>
      <c r="W100" s="36">
        <f>SUMIFS(СВЦЭМ!$D$39:$D$758,СВЦЭМ!$A$39:$A$758,$A100,СВЦЭМ!$B$39:$B$758,W$83)+'СЕТ СН'!$H$11+СВЦЭМ!$D$10+'СЕТ СН'!$H$5-'СЕТ СН'!$H$21</f>
        <v>4929.3878847599999</v>
      </c>
      <c r="X100" s="36">
        <f>SUMIFS(СВЦЭМ!$D$39:$D$758,СВЦЭМ!$A$39:$A$758,$A100,СВЦЭМ!$B$39:$B$758,X$83)+'СЕТ СН'!$H$11+СВЦЭМ!$D$10+'СЕТ СН'!$H$5-'СЕТ СН'!$H$21</f>
        <v>4974.4045776299999</v>
      </c>
      <c r="Y100" s="36">
        <f>SUMIFS(СВЦЭМ!$D$39:$D$758,СВЦЭМ!$A$39:$A$758,$A100,СВЦЭМ!$B$39:$B$758,Y$83)+'СЕТ СН'!$H$11+СВЦЭМ!$D$10+'СЕТ СН'!$H$5-'СЕТ СН'!$H$21</f>
        <v>5017.6760177699998</v>
      </c>
    </row>
    <row r="101" spans="1:25" ht="15.75" x14ac:dyDescent="0.2">
      <c r="A101" s="35">
        <f t="shared" si="2"/>
        <v>45614</v>
      </c>
      <c r="B101" s="36">
        <f>SUMIFS(СВЦЭМ!$D$39:$D$758,СВЦЭМ!$A$39:$A$758,$A101,СВЦЭМ!$B$39:$B$758,B$83)+'СЕТ СН'!$H$11+СВЦЭМ!$D$10+'СЕТ СН'!$H$5-'СЕТ СН'!$H$21</f>
        <v>5017.2786053899999</v>
      </c>
      <c r="C101" s="36">
        <f>SUMIFS(СВЦЭМ!$D$39:$D$758,СВЦЭМ!$A$39:$A$758,$A101,СВЦЭМ!$B$39:$B$758,C$83)+'СЕТ СН'!$H$11+СВЦЭМ!$D$10+'СЕТ СН'!$H$5-'СЕТ СН'!$H$21</f>
        <v>5068.50483859</v>
      </c>
      <c r="D101" s="36">
        <f>SUMIFS(СВЦЭМ!$D$39:$D$758,СВЦЭМ!$A$39:$A$758,$A101,СВЦЭМ!$B$39:$B$758,D$83)+'СЕТ СН'!$H$11+СВЦЭМ!$D$10+'СЕТ СН'!$H$5-'СЕТ СН'!$H$21</f>
        <v>5085.1900553100004</v>
      </c>
      <c r="E101" s="36">
        <f>SUMIFS(СВЦЭМ!$D$39:$D$758,СВЦЭМ!$A$39:$A$758,$A101,СВЦЭМ!$B$39:$B$758,E$83)+'СЕТ СН'!$H$11+СВЦЭМ!$D$10+'СЕТ СН'!$H$5-'СЕТ СН'!$H$21</f>
        <v>5094.8741017499997</v>
      </c>
      <c r="F101" s="36">
        <f>SUMIFS(СВЦЭМ!$D$39:$D$758,СВЦЭМ!$A$39:$A$758,$A101,СВЦЭМ!$B$39:$B$758,F$83)+'СЕТ СН'!$H$11+СВЦЭМ!$D$10+'СЕТ СН'!$H$5-'СЕТ СН'!$H$21</f>
        <v>5090.1511160999999</v>
      </c>
      <c r="G101" s="36">
        <f>SUMIFS(СВЦЭМ!$D$39:$D$758,СВЦЭМ!$A$39:$A$758,$A101,СВЦЭМ!$B$39:$B$758,G$83)+'СЕТ СН'!$H$11+СВЦЭМ!$D$10+'СЕТ СН'!$H$5-'СЕТ СН'!$H$21</f>
        <v>5065.1778618400003</v>
      </c>
      <c r="H101" s="36">
        <f>SUMIFS(СВЦЭМ!$D$39:$D$758,СВЦЭМ!$A$39:$A$758,$A101,СВЦЭМ!$B$39:$B$758,H$83)+'СЕТ СН'!$H$11+СВЦЭМ!$D$10+'СЕТ СН'!$H$5-'СЕТ СН'!$H$21</f>
        <v>5061.3825044100004</v>
      </c>
      <c r="I101" s="36">
        <f>SUMIFS(СВЦЭМ!$D$39:$D$758,СВЦЭМ!$A$39:$A$758,$A101,СВЦЭМ!$B$39:$B$758,I$83)+'СЕТ СН'!$H$11+СВЦЭМ!$D$10+'СЕТ СН'!$H$5-'СЕТ СН'!$H$21</f>
        <v>5048.1880230500001</v>
      </c>
      <c r="J101" s="36">
        <f>SUMIFS(СВЦЭМ!$D$39:$D$758,СВЦЭМ!$A$39:$A$758,$A101,СВЦЭМ!$B$39:$B$758,J$83)+'СЕТ СН'!$H$11+СВЦЭМ!$D$10+'СЕТ СН'!$H$5-'СЕТ СН'!$H$21</f>
        <v>5002.77401431</v>
      </c>
      <c r="K101" s="36">
        <f>SUMIFS(СВЦЭМ!$D$39:$D$758,СВЦЭМ!$A$39:$A$758,$A101,СВЦЭМ!$B$39:$B$758,K$83)+'СЕТ СН'!$H$11+СВЦЭМ!$D$10+'СЕТ СН'!$H$5-'СЕТ СН'!$H$21</f>
        <v>4980.0620567300002</v>
      </c>
      <c r="L101" s="36">
        <f>SUMIFS(СВЦЭМ!$D$39:$D$758,СВЦЭМ!$A$39:$A$758,$A101,СВЦЭМ!$B$39:$B$758,L$83)+'СЕТ СН'!$H$11+СВЦЭМ!$D$10+'СЕТ СН'!$H$5-'СЕТ СН'!$H$21</f>
        <v>4965.7613686200002</v>
      </c>
      <c r="M101" s="36">
        <f>SUMIFS(СВЦЭМ!$D$39:$D$758,СВЦЭМ!$A$39:$A$758,$A101,СВЦЭМ!$B$39:$B$758,M$83)+'СЕТ СН'!$H$11+СВЦЭМ!$D$10+'СЕТ СН'!$H$5-'СЕТ СН'!$H$21</f>
        <v>4985.1059861100002</v>
      </c>
      <c r="N101" s="36">
        <f>SUMIFS(СВЦЭМ!$D$39:$D$758,СВЦЭМ!$A$39:$A$758,$A101,СВЦЭМ!$B$39:$B$758,N$83)+'СЕТ СН'!$H$11+СВЦЭМ!$D$10+'СЕТ СН'!$H$5-'СЕТ СН'!$H$21</f>
        <v>5020.1359399299999</v>
      </c>
      <c r="O101" s="36">
        <f>SUMIFS(СВЦЭМ!$D$39:$D$758,СВЦЭМ!$A$39:$A$758,$A101,СВЦЭМ!$B$39:$B$758,O$83)+'СЕТ СН'!$H$11+СВЦЭМ!$D$10+'СЕТ СН'!$H$5-'СЕТ СН'!$H$21</f>
        <v>4996.91201447</v>
      </c>
      <c r="P101" s="36">
        <f>SUMIFS(СВЦЭМ!$D$39:$D$758,СВЦЭМ!$A$39:$A$758,$A101,СВЦЭМ!$B$39:$B$758,P$83)+'СЕТ СН'!$H$11+СВЦЭМ!$D$10+'СЕТ СН'!$H$5-'СЕТ СН'!$H$21</f>
        <v>5015.1696052099996</v>
      </c>
      <c r="Q101" s="36">
        <f>SUMIFS(СВЦЭМ!$D$39:$D$758,СВЦЭМ!$A$39:$A$758,$A101,СВЦЭМ!$B$39:$B$758,Q$83)+'СЕТ СН'!$H$11+СВЦЭМ!$D$10+'СЕТ СН'!$H$5-'СЕТ СН'!$H$21</f>
        <v>5023.1516122800003</v>
      </c>
      <c r="R101" s="36">
        <f>SUMIFS(СВЦЭМ!$D$39:$D$758,СВЦЭМ!$A$39:$A$758,$A101,СВЦЭМ!$B$39:$B$758,R$83)+'СЕТ СН'!$H$11+СВЦЭМ!$D$10+'СЕТ СН'!$H$5-'СЕТ СН'!$H$21</f>
        <v>5015.30933276</v>
      </c>
      <c r="S101" s="36">
        <f>SUMIFS(СВЦЭМ!$D$39:$D$758,СВЦЭМ!$A$39:$A$758,$A101,СВЦЭМ!$B$39:$B$758,S$83)+'СЕТ СН'!$H$11+СВЦЭМ!$D$10+'СЕТ СН'!$H$5-'СЕТ СН'!$H$21</f>
        <v>4983.8573076400007</v>
      </c>
      <c r="T101" s="36">
        <f>SUMIFS(СВЦЭМ!$D$39:$D$758,СВЦЭМ!$A$39:$A$758,$A101,СВЦЭМ!$B$39:$B$758,T$83)+'СЕТ СН'!$H$11+СВЦЭМ!$D$10+'СЕТ СН'!$H$5-'СЕТ СН'!$H$21</f>
        <v>4922.5693412199998</v>
      </c>
      <c r="U101" s="36">
        <f>SUMIFS(СВЦЭМ!$D$39:$D$758,СВЦЭМ!$A$39:$A$758,$A101,СВЦЭМ!$B$39:$B$758,U$83)+'СЕТ СН'!$H$11+СВЦЭМ!$D$10+'СЕТ СН'!$H$5-'СЕТ СН'!$H$21</f>
        <v>4956.0627884400001</v>
      </c>
      <c r="V101" s="36">
        <f>SUMIFS(СВЦЭМ!$D$39:$D$758,СВЦЭМ!$A$39:$A$758,$A101,СВЦЭМ!$B$39:$B$758,V$83)+'СЕТ СН'!$H$11+СВЦЭМ!$D$10+'СЕТ СН'!$H$5-'СЕТ СН'!$H$21</f>
        <v>4972.2018706899999</v>
      </c>
      <c r="W101" s="36">
        <f>SUMIFS(СВЦЭМ!$D$39:$D$758,СВЦЭМ!$A$39:$A$758,$A101,СВЦЭМ!$B$39:$B$758,W$83)+'СЕТ СН'!$H$11+СВЦЭМ!$D$10+'СЕТ СН'!$H$5-'СЕТ СН'!$H$21</f>
        <v>4991.6144702900001</v>
      </c>
      <c r="X101" s="36">
        <f>SUMIFS(СВЦЭМ!$D$39:$D$758,СВЦЭМ!$A$39:$A$758,$A101,СВЦЭМ!$B$39:$B$758,X$83)+'СЕТ СН'!$H$11+СВЦЭМ!$D$10+'СЕТ СН'!$H$5-'СЕТ СН'!$H$21</f>
        <v>4999.9001123799999</v>
      </c>
      <c r="Y101" s="36">
        <f>SUMIFS(СВЦЭМ!$D$39:$D$758,СВЦЭМ!$A$39:$A$758,$A101,СВЦЭМ!$B$39:$B$758,Y$83)+'СЕТ СН'!$H$11+СВЦЭМ!$D$10+'СЕТ СН'!$H$5-'СЕТ СН'!$H$21</f>
        <v>5051.5261552800002</v>
      </c>
    </row>
    <row r="102" spans="1:25" ht="15.75" x14ac:dyDescent="0.2">
      <c r="A102" s="35">
        <f t="shared" si="2"/>
        <v>45615</v>
      </c>
      <c r="B102" s="36">
        <f>SUMIFS(СВЦЭМ!$D$39:$D$758,СВЦЭМ!$A$39:$A$758,$A102,СВЦЭМ!$B$39:$B$758,B$83)+'СЕТ СН'!$H$11+СВЦЭМ!$D$10+'СЕТ СН'!$H$5-'СЕТ СН'!$H$21</f>
        <v>5158.7797627099999</v>
      </c>
      <c r="C102" s="36">
        <f>SUMIFS(СВЦЭМ!$D$39:$D$758,СВЦЭМ!$A$39:$A$758,$A102,СВЦЭМ!$B$39:$B$758,C$83)+'СЕТ СН'!$H$11+СВЦЭМ!$D$10+'СЕТ СН'!$H$5-'СЕТ СН'!$H$21</f>
        <v>5188.1329214800007</v>
      </c>
      <c r="D102" s="36">
        <f>SUMIFS(СВЦЭМ!$D$39:$D$758,СВЦЭМ!$A$39:$A$758,$A102,СВЦЭМ!$B$39:$B$758,D$83)+'СЕТ СН'!$H$11+СВЦЭМ!$D$10+'СЕТ СН'!$H$5-'СЕТ СН'!$H$21</f>
        <v>5207.9209133900004</v>
      </c>
      <c r="E102" s="36">
        <f>SUMIFS(СВЦЭМ!$D$39:$D$758,СВЦЭМ!$A$39:$A$758,$A102,СВЦЭМ!$B$39:$B$758,E$83)+'СЕТ СН'!$H$11+СВЦЭМ!$D$10+'СЕТ СН'!$H$5-'СЕТ СН'!$H$21</f>
        <v>5201.7166470000002</v>
      </c>
      <c r="F102" s="36">
        <f>SUMIFS(СВЦЭМ!$D$39:$D$758,СВЦЭМ!$A$39:$A$758,$A102,СВЦЭМ!$B$39:$B$758,F$83)+'СЕТ СН'!$H$11+СВЦЭМ!$D$10+'СЕТ СН'!$H$5-'СЕТ СН'!$H$21</f>
        <v>5204.1095382500007</v>
      </c>
      <c r="G102" s="36">
        <f>SUMIFS(СВЦЭМ!$D$39:$D$758,СВЦЭМ!$A$39:$A$758,$A102,СВЦЭМ!$B$39:$B$758,G$83)+'СЕТ СН'!$H$11+СВЦЭМ!$D$10+'СЕТ СН'!$H$5-'СЕТ СН'!$H$21</f>
        <v>5182.9114846600005</v>
      </c>
      <c r="H102" s="36">
        <f>SUMIFS(СВЦЭМ!$D$39:$D$758,СВЦЭМ!$A$39:$A$758,$A102,СВЦЭМ!$B$39:$B$758,H$83)+'СЕТ СН'!$H$11+СВЦЭМ!$D$10+'СЕТ СН'!$H$5-'СЕТ СН'!$H$21</f>
        <v>5118.06724992</v>
      </c>
      <c r="I102" s="36">
        <f>SUMIFS(СВЦЭМ!$D$39:$D$758,СВЦЭМ!$A$39:$A$758,$A102,СВЦЭМ!$B$39:$B$758,I$83)+'СЕТ СН'!$H$11+СВЦЭМ!$D$10+'СЕТ СН'!$H$5-'СЕТ СН'!$H$21</f>
        <v>5070.2083792100002</v>
      </c>
      <c r="J102" s="36">
        <f>SUMIFS(СВЦЭМ!$D$39:$D$758,СВЦЭМ!$A$39:$A$758,$A102,СВЦЭМ!$B$39:$B$758,J$83)+'СЕТ СН'!$H$11+СВЦЭМ!$D$10+'СЕТ СН'!$H$5-'СЕТ СН'!$H$21</f>
        <v>5032.0176608000002</v>
      </c>
      <c r="K102" s="36">
        <f>SUMIFS(СВЦЭМ!$D$39:$D$758,СВЦЭМ!$A$39:$A$758,$A102,СВЦЭМ!$B$39:$B$758,K$83)+'СЕТ СН'!$H$11+СВЦЭМ!$D$10+'СЕТ СН'!$H$5-'СЕТ СН'!$H$21</f>
        <v>5045.67914716</v>
      </c>
      <c r="L102" s="36">
        <f>SUMIFS(СВЦЭМ!$D$39:$D$758,СВЦЭМ!$A$39:$A$758,$A102,СВЦЭМ!$B$39:$B$758,L$83)+'СЕТ СН'!$H$11+СВЦЭМ!$D$10+'СЕТ СН'!$H$5-'СЕТ СН'!$H$21</f>
        <v>5064.6998755000004</v>
      </c>
      <c r="M102" s="36">
        <f>SUMIFS(СВЦЭМ!$D$39:$D$758,СВЦЭМ!$A$39:$A$758,$A102,СВЦЭМ!$B$39:$B$758,M$83)+'СЕТ СН'!$H$11+СВЦЭМ!$D$10+'СЕТ СН'!$H$5-'СЕТ СН'!$H$21</f>
        <v>5173.4202244799999</v>
      </c>
      <c r="N102" s="36">
        <f>SUMIFS(СВЦЭМ!$D$39:$D$758,СВЦЭМ!$A$39:$A$758,$A102,СВЦЭМ!$B$39:$B$758,N$83)+'СЕТ СН'!$H$11+СВЦЭМ!$D$10+'СЕТ СН'!$H$5-'СЕТ СН'!$H$21</f>
        <v>5217.6848728700006</v>
      </c>
      <c r="O102" s="36">
        <f>SUMIFS(СВЦЭМ!$D$39:$D$758,СВЦЭМ!$A$39:$A$758,$A102,СВЦЭМ!$B$39:$B$758,O$83)+'СЕТ СН'!$H$11+СВЦЭМ!$D$10+'СЕТ СН'!$H$5-'СЕТ СН'!$H$21</f>
        <v>5208.8428348899997</v>
      </c>
      <c r="P102" s="36">
        <f>SUMIFS(СВЦЭМ!$D$39:$D$758,СВЦЭМ!$A$39:$A$758,$A102,СВЦЭМ!$B$39:$B$758,P$83)+'СЕТ СН'!$H$11+СВЦЭМ!$D$10+'СЕТ СН'!$H$5-'СЕТ СН'!$H$21</f>
        <v>5193.3567653400005</v>
      </c>
      <c r="Q102" s="36">
        <f>SUMIFS(СВЦЭМ!$D$39:$D$758,СВЦЭМ!$A$39:$A$758,$A102,СВЦЭМ!$B$39:$B$758,Q$83)+'СЕТ СН'!$H$11+СВЦЭМ!$D$10+'СЕТ СН'!$H$5-'СЕТ СН'!$H$21</f>
        <v>5202.6805072099996</v>
      </c>
      <c r="R102" s="36">
        <f>SUMIFS(СВЦЭМ!$D$39:$D$758,СВЦЭМ!$A$39:$A$758,$A102,СВЦЭМ!$B$39:$B$758,R$83)+'СЕТ СН'!$H$11+СВЦЭМ!$D$10+'СЕТ СН'!$H$5-'СЕТ СН'!$H$21</f>
        <v>5201.7917754700002</v>
      </c>
      <c r="S102" s="36">
        <f>SUMIFS(СВЦЭМ!$D$39:$D$758,СВЦЭМ!$A$39:$A$758,$A102,СВЦЭМ!$B$39:$B$758,S$83)+'СЕТ СН'!$H$11+СВЦЭМ!$D$10+'СЕТ СН'!$H$5-'СЕТ СН'!$H$21</f>
        <v>5148.6546927400004</v>
      </c>
      <c r="T102" s="36">
        <f>SUMIFS(СВЦЭМ!$D$39:$D$758,СВЦЭМ!$A$39:$A$758,$A102,СВЦЭМ!$B$39:$B$758,T$83)+'СЕТ СН'!$H$11+СВЦЭМ!$D$10+'СЕТ СН'!$H$5-'СЕТ СН'!$H$21</f>
        <v>5069.3390894300001</v>
      </c>
      <c r="U102" s="36">
        <f>SUMIFS(СВЦЭМ!$D$39:$D$758,СВЦЭМ!$A$39:$A$758,$A102,СВЦЭМ!$B$39:$B$758,U$83)+'СЕТ СН'!$H$11+СВЦЭМ!$D$10+'СЕТ СН'!$H$5-'СЕТ СН'!$H$21</f>
        <v>5085.3383816700007</v>
      </c>
      <c r="V102" s="36">
        <f>SUMIFS(СВЦЭМ!$D$39:$D$758,СВЦЭМ!$A$39:$A$758,$A102,СВЦЭМ!$B$39:$B$758,V$83)+'СЕТ СН'!$H$11+СВЦЭМ!$D$10+'СЕТ СН'!$H$5-'СЕТ СН'!$H$21</f>
        <v>5061.8090830399997</v>
      </c>
      <c r="W102" s="36">
        <f>SUMIFS(СВЦЭМ!$D$39:$D$758,СВЦЭМ!$A$39:$A$758,$A102,СВЦЭМ!$B$39:$B$758,W$83)+'СЕТ СН'!$H$11+СВЦЭМ!$D$10+'СЕТ СН'!$H$5-'СЕТ СН'!$H$21</f>
        <v>5068.3867207000003</v>
      </c>
      <c r="X102" s="36">
        <f>SUMIFS(СВЦЭМ!$D$39:$D$758,СВЦЭМ!$A$39:$A$758,$A102,СВЦЭМ!$B$39:$B$758,X$83)+'СЕТ СН'!$H$11+СВЦЭМ!$D$10+'СЕТ СН'!$H$5-'СЕТ СН'!$H$21</f>
        <v>5073.1115321100006</v>
      </c>
      <c r="Y102" s="36">
        <f>SUMIFS(СВЦЭМ!$D$39:$D$758,СВЦЭМ!$A$39:$A$758,$A102,СВЦЭМ!$B$39:$B$758,Y$83)+'СЕТ СН'!$H$11+СВЦЭМ!$D$10+'СЕТ СН'!$H$5-'СЕТ СН'!$H$21</f>
        <v>5122.7897261100006</v>
      </c>
    </row>
    <row r="103" spans="1:25" ht="15.75" x14ac:dyDescent="0.2">
      <c r="A103" s="35">
        <f t="shared" si="2"/>
        <v>45616</v>
      </c>
      <c r="B103" s="36">
        <f>SUMIFS(СВЦЭМ!$D$39:$D$758,СВЦЭМ!$A$39:$A$758,$A103,СВЦЭМ!$B$39:$B$758,B$83)+'СЕТ СН'!$H$11+СВЦЭМ!$D$10+'СЕТ СН'!$H$5-'СЕТ СН'!$H$21</f>
        <v>5070.3434725900006</v>
      </c>
      <c r="C103" s="36">
        <f>SUMIFS(СВЦЭМ!$D$39:$D$758,СВЦЭМ!$A$39:$A$758,$A103,СВЦЭМ!$B$39:$B$758,C$83)+'СЕТ СН'!$H$11+СВЦЭМ!$D$10+'СЕТ СН'!$H$5-'СЕТ СН'!$H$21</f>
        <v>5142.1055397199998</v>
      </c>
      <c r="D103" s="36">
        <f>SUMIFS(СВЦЭМ!$D$39:$D$758,СВЦЭМ!$A$39:$A$758,$A103,СВЦЭМ!$B$39:$B$758,D$83)+'СЕТ СН'!$H$11+СВЦЭМ!$D$10+'СЕТ СН'!$H$5-'СЕТ СН'!$H$21</f>
        <v>5178.7676296</v>
      </c>
      <c r="E103" s="36">
        <f>SUMIFS(СВЦЭМ!$D$39:$D$758,СВЦЭМ!$A$39:$A$758,$A103,СВЦЭМ!$B$39:$B$758,E$83)+'СЕТ СН'!$H$11+СВЦЭМ!$D$10+'СЕТ СН'!$H$5-'СЕТ СН'!$H$21</f>
        <v>5189.4423508899999</v>
      </c>
      <c r="F103" s="36">
        <f>SUMIFS(СВЦЭМ!$D$39:$D$758,СВЦЭМ!$A$39:$A$758,$A103,СВЦЭМ!$B$39:$B$758,F$83)+'СЕТ СН'!$H$11+СВЦЭМ!$D$10+'СЕТ СН'!$H$5-'СЕТ СН'!$H$21</f>
        <v>5187.3520433499998</v>
      </c>
      <c r="G103" s="36">
        <f>SUMIFS(СВЦЭМ!$D$39:$D$758,СВЦЭМ!$A$39:$A$758,$A103,СВЦЭМ!$B$39:$B$758,G$83)+'СЕТ СН'!$H$11+СВЦЭМ!$D$10+'СЕТ СН'!$H$5-'СЕТ СН'!$H$21</f>
        <v>5167.4772936999998</v>
      </c>
      <c r="H103" s="36">
        <f>SUMIFS(СВЦЭМ!$D$39:$D$758,СВЦЭМ!$A$39:$A$758,$A103,СВЦЭМ!$B$39:$B$758,H$83)+'СЕТ СН'!$H$11+СВЦЭМ!$D$10+'СЕТ СН'!$H$5-'СЕТ СН'!$H$21</f>
        <v>5135.80045324</v>
      </c>
      <c r="I103" s="36">
        <f>SUMIFS(СВЦЭМ!$D$39:$D$758,СВЦЭМ!$A$39:$A$758,$A103,СВЦЭМ!$B$39:$B$758,I$83)+'СЕТ СН'!$H$11+СВЦЭМ!$D$10+'СЕТ СН'!$H$5-'СЕТ СН'!$H$21</f>
        <v>5065.8088154699999</v>
      </c>
      <c r="J103" s="36">
        <f>SUMIFS(СВЦЭМ!$D$39:$D$758,СВЦЭМ!$A$39:$A$758,$A103,СВЦЭМ!$B$39:$B$758,J$83)+'СЕТ СН'!$H$11+СВЦЭМ!$D$10+'СЕТ СН'!$H$5-'СЕТ СН'!$H$21</f>
        <v>5040.2952942800002</v>
      </c>
      <c r="K103" s="36">
        <f>SUMIFS(СВЦЭМ!$D$39:$D$758,СВЦЭМ!$A$39:$A$758,$A103,СВЦЭМ!$B$39:$B$758,K$83)+'СЕТ СН'!$H$11+СВЦЭМ!$D$10+'СЕТ СН'!$H$5-'СЕТ СН'!$H$21</f>
        <v>5036.1028640300001</v>
      </c>
      <c r="L103" s="36">
        <f>SUMIFS(СВЦЭМ!$D$39:$D$758,СВЦЭМ!$A$39:$A$758,$A103,СВЦЭМ!$B$39:$B$758,L$83)+'СЕТ СН'!$H$11+СВЦЭМ!$D$10+'СЕТ СН'!$H$5-'СЕТ СН'!$H$21</f>
        <v>5024.7837807900005</v>
      </c>
      <c r="M103" s="36">
        <f>SUMIFS(СВЦЭМ!$D$39:$D$758,СВЦЭМ!$A$39:$A$758,$A103,СВЦЭМ!$B$39:$B$758,M$83)+'СЕТ СН'!$H$11+СВЦЭМ!$D$10+'СЕТ СН'!$H$5-'СЕТ СН'!$H$21</f>
        <v>5017.1650868699999</v>
      </c>
      <c r="N103" s="36">
        <f>SUMIFS(СВЦЭМ!$D$39:$D$758,СВЦЭМ!$A$39:$A$758,$A103,СВЦЭМ!$B$39:$B$758,N$83)+'СЕТ СН'!$H$11+СВЦЭМ!$D$10+'СЕТ СН'!$H$5-'СЕТ СН'!$H$21</f>
        <v>5015.0926955600007</v>
      </c>
      <c r="O103" s="36">
        <f>SUMIFS(СВЦЭМ!$D$39:$D$758,СВЦЭМ!$A$39:$A$758,$A103,СВЦЭМ!$B$39:$B$758,O$83)+'СЕТ СН'!$H$11+СВЦЭМ!$D$10+'СЕТ СН'!$H$5-'СЕТ СН'!$H$21</f>
        <v>5044.2406485800002</v>
      </c>
      <c r="P103" s="36">
        <f>SUMIFS(СВЦЭМ!$D$39:$D$758,СВЦЭМ!$A$39:$A$758,$A103,СВЦЭМ!$B$39:$B$758,P$83)+'СЕТ СН'!$H$11+СВЦЭМ!$D$10+'СЕТ СН'!$H$5-'СЕТ СН'!$H$21</f>
        <v>5052.1391365600002</v>
      </c>
      <c r="Q103" s="36">
        <f>SUMIFS(СВЦЭМ!$D$39:$D$758,СВЦЭМ!$A$39:$A$758,$A103,СВЦЭМ!$B$39:$B$758,Q$83)+'СЕТ СН'!$H$11+СВЦЭМ!$D$10+'СЕТ СН'!$H$5-'СЕТ СН'!$H$21</f>
        <v>5044.0516612199999</v>
      </c>
      <c r="R103" s="36">
        <f>SUMIFS(СВЦЭМ!$D$39:$D$758,СВЦЭМ!$A$39:$A$758,$A103,СВЦЭМ!$B$39:$B$758,R$83)+'СЕТ СН'!$H$11+СВЦЭМ!$D$10+'СЕТ СН'!$H$5-'СЕТ СН'!$H$21</f>
        <v>5048.5435444900004</v>
      </c>
      <c r="S103" s="36">
        <f>SUMIFS(СВЦЭМ!$D$39:$D$758,СВЦЭМ!$A$39:$A$758,$A103,СВЦЭМ!$B$39:$B$758,S$83)+'СЕТ СН'!$H$11+СВЦЭМ!$D$10+'СЕТ СН'!$H$5-'СЕТ СН'!$H$21</f>
        <v>5025.47004569</v>
      </c>
      <c r="T103" s="36">
        <f>SUMIFS(СВЦЭМ!$D$39:$D$758,СВЦЭМ!$A$39:$A$758,$A103,СВЦЭМ!$B$39:$B$758,T$83)+'СЕТ СН'!$H$11+СВЦЭМ!$D$10+'СЕТ СН'!$H$5-'СЕТ СН'!$H$21</f>
        <v>4976.8967843099999</v>
      </c>
      <c r="U103" s="36">
        <f>SUMIFS(СВЦЭМ!$D$39:$D$758,СВЦЭМ!$A$39:$A$758,$A103,СВЦЭМ!$B$39:$B$758,U$83)+'СЕТ СН'!$H$11+СВЦЭМ!$D$10+'СЕТ СН'!$H$5-'СЕТ СН'!$H$21</f>
        <v>4999.3040305699997</v>
      </c>
      <c r="V103" s="36">
        <f>SUMIFS(СВЦЭМ!$D$39:$D$758,СВЦЭМ!$A$39:$A$758,$A103,СВЦЭМ!$B$39:$B$758,V$83)+'СЕТ СН'!$H$11+СВЦЭМ!$D$10+'СЕТ СН'!$H$5-'СЕТ СН'!$H$21</f>
        <v>5005.5139981900002</v>
      </c>
      <c r="W103" s="36">
        <f>SUMIFS(СВЦЭМ!$D$39:$D$758,СВЦЭМ!$A$39:$A$758,$A103,СВЦЭМ!$B$39:$B$758,W$83)+'СЕТ СН'!$H$11+СВЦЭМ!$D$10+'СЕТ СН'!$H$5-'СЕТ СН'!$H$21</f>
        <v>5012.7605815699999</v>
      </c>
      <c r="X103" s="36">
        <f>SUMIFS(СВЦЭМ!$D$39:$D$758,СВЦЭМ!$A$39:$A$758,$A103,СВЦЭМ!$B$39:$B$758,X$83)+'СЕТ СН'!$H$11+СВЦЭМ!$D$10+'СЕТ СН'!$H$5-'СЕТ СН'!$H$21</f>
        <v>5030.9235401700007</v>
      </c>
      <c r="Y103" s="36">
        <f>SUMIFS(СВЦЭМ!$D$39:$D$758,СВЦЭМ!$A$39:$A$758,$A103,СВЦЭМ!$B$39:$B$758,Y$83)+'СЕТ СН'!$H$11+СВЦЭМ!$D$10+'СЕТ СН'!$H$5-'СЕТ СН'!$H$21</f>
        <v>5067.9757247100006</v>
      </c>
    </row>
    <row r="104" spans="1:25" ht="15.75" x14ac:dyDescent="0.2">
      <c r="A104" s="35">
        <f t="shared" si="2"/>
        <v>45617</v>
      </c>
      <c r="B104" s="36">
        <f>SUMIFS(СВЦЭМ!$D$39:$D$758,СВЦЭМ!$A$39:$A$758,$A104,СВЦЭМ!$B$39:$B$758,B$83)+'СЕТ СН'!$H$11+СВЦЭМ!$D$10+'СЕТ СН'!$H$5-'СЕТ СН'!$H$21</f>
        <v>5155.7037670600002</v>
      </c>
      <c r="C104" s="36">
        <f>SUMIFS(СВЦЭМ!$D$39:$D$758,СВЦЭМ!$A$39:$A$758,$A104,СВЦЭМ!$B$39:$B$758,C$83)+'СЕТ СН'!$H$11+СВЦЭМ!$D$10+'СЕТ СН'!$H$5-'СЕТ СН'!$H$21</f>
        <v>5205.8046177800006</v>
      </c>
      <c r="D104" s="36">
        <f>SUMIFS(СВЦЭМ!$D$39:$D$758,СВЦЭМ!$A$39:$A$758,$A104,СВЦЭМ!$B$39:$B$758,D$83)+'СЕТ СН'!$H$11+СВЦЭМ!$D$10+'СЕТ СН'!$H$5-'СЕТ СН'!$H$21</f>
        <v>5223.6623798999999</v>
      </c>
      <c r="E104" s="36">
        <f>SUMIFS(СВЦЭМ!$D$39:$D$758,СВЦЭМ!$A$39:$A$758,$A104,СВЦЭМ!$B$39:$B$758,E$83)+'СЕТ СН'!$H$11+СВЦЭМ!$D$10+'СЕТ СН'!$H$5-'СЕТ СН'!$H$21</f>
        <v>5240.5812688700007</v>
      </c>
      <c r="F104" s="36">
        <f>SUMIFS(СВЦЭМ!$D$39:$D$758,СВЦЭМ!$A$39:$A$758,$A104,СВЦЭМ!$B$39:$B$758,F$83)+'СЕТ СН'!$H$11+СВЦЭМ!$D$10+'СЕТ СН'!$H$5-'СЕТ СН'!$H$21</f>
        <v>5241.1496229100003</v>
      </c>
      <c r="G104" s="36">
        <f>SUMIFS(СВЦЭМ!$D$39:$D$758,СВЦЭМ!$A$39:$A$758,$A104,СВЦЭМ!$B$39:$B$758,G$83)+'СЕТ СН'!$H$11+СВЦЭМ!$D$10+'СЕТ СН'!$H$5-'СЕТ СН'!$H$21</f>
        <v>5205.8374308000002</v>
      </c>
      <c r="H104" s="36">
        <f>SUMIFS(СВЦЭМ!$D$39:$D$758,СВЦЭМ!$A$39:$A$758,$A104,СВЦЭМ!$B$39:$B$758,H$83)+'СЕТ СН'!$H$11+СВЦЭМ!$D$10+'СЕТ СН'!$H$5-'СЕТ СН'!$H$21</f>
        <v>5164.0594621400005</v>
      </c>
      <c r="I104" s="36">
        <f>SUMIFS(СВЦЭМ!$D$39:$D$758,СВЦЭМ!$A$39:$A$758,$A104,СВЦЭМ!$B$39:$B$758,I$83)+'СЕТ СН'!$H$11+СВЦЭМ!$D$10+'СЕТ СН'!$H$5-'СЕТ СН'!$H$21</f>
        <v>5101.5886987499998</v>
      </c>
      <c r="J104" s="36">
        <f>SUMIFS(СВЦЭМ!$D$39:$D$758,СВЦЭМ!$A$39:$A$758,$A104,СВЦЭМ!$B$39:$B$758,J$83)+'СЕТ СН'!$H$11+СВЦЭМ!$D$10+'СЕТ СН'!$H$5-'СЕТ СН'!$H$21</f>
        <v>5060.5644084300002</v>
      </c>
      <c r="K104" s="36">
        <f>SUMIFS(СВЦЭМ!$D$39:$D$758,СВЦЭМ!$A$39:$A$758,$A104,СВЦЭМ!$B$39:$B$758,K$83)+'СЕТ СН'!$H$11+СВЦЭМ!$D$10+'СЕТ СН'!$H$5-'СЕТ СН'!$H$21</f>
        <v>5078.5966840999999</v>
      </c>
      <c r="L104" s="36">
        <f>SUMIFS(СВЦЭМ!$D$39:$D$758,СВЦЭМ!$A$39:$A$758,$A104,СВЦЭМ!$B$39:$B$758,L$83)+'СЕТ СН'!$H$11+СВЦЭМ!$D$10+'СЕТ СН'!$H$5-'СЕТ СН'!$H$21</f>
        <v>5064.8044981399999</v>
      </c>
      <c r="M104" s="36">
        <f>SUMIFS(СВЦЭМ!$D$39:$D$758,СВЦЭМ!$A$39:$A$758,$A104,СВЦЭМ!$B$39:$B$758,M$83)+'СЕТ СН'!$H$11+СВЦЭМ!$D$10+'СЕТ СН'!$H$5-'СЕТ СН'!$H$21</f>
        <v>5080.4080147599998</v>
      </c>
      <c r="N104" s="36">
        <f>SUMIFS(СВЦЭМ!$D$39:$D$758,СВЦЭМ!$A$39:$A$758,$A104,СВЦЭМ!$B$39:$B$758,N$83)+'СЕТ СН'!$H$11+СВЦЭМ!$D$10+'СЕТ СН'!$H$5-'СЕТ СН'!$H$21</f>
        <v>5094.1382692400002</v>
      </c>
      <c r="O104" s="36">
        <f>SUMIFS(СВЦЭМ!$D$39:$D$758,СВЦЭМ!$A$39:$A$758,$A104,СВЦЭМ!$B$39:$B$758,O$83)+'СЕТ СН'!$H$11+СВЦЭМ!$D$10+'СЕТ СН'!$H$5-'СЕТ СН'!$H$21</f>
        <v>5088.5045553</v>
      </c>
      <c r="P104" s="36">
        <f>SUMIFS(СВЦЭМ!$D$39:$D$758,СВЦЭМ!$A$39:$A$758,$A104,СВЦЭМ!$B$39:$B$758,P$83)+'СЕТ СН'!$H$11+СВЦЭМ!$D$10+'СЕТ СН'!$H$5-'СЕТ СН'!$H$21</f>
        <v>5099.1274798800005</v>
      </c>
      <c r="Q104" s="36">
        <f>SUMIFS(СВЦЭМ!$D$39:$D$758,СВЦЭМ!$A$39:$A$758,$A104,СВЦЭМ!$B$39:$B$758,Q$83)+'СЕТ СН'!$H$11+СВЦЭМ!$D$10+'СЕТ СН'!$H$5-'СЕТ СН'!$H$21</f>
        <v>5102.8368424300006</v>
      </c>
      <c r="R104" s="36">
        <f>SUMIFS(СВЦЭМ!$D$39:$D$758,СВЦЭМ!$A$39:$A$758,$A104,СВЦЭМ!$B$39:$B$758,R$83)+'СЕТ СН'!$H$11+СВЦЭМ!$D$10+'СЕТ СН'!$H$5-'СЕТ СН'!$H$21</f>
        <v>5105.87901091</v>
      </c>
      <c r="S104" s="36">
        <f>SUMIFS(СВЦЭМ!$D$39:$D$758,СВЦЭМ!$A$39:$A$758,$A104,СВЦЭМ!$B$39:$B$758,S$83)+'СЕТ СН'!$H$11+СВЦЭМ!$D$10+'СЕТ СН'!$H$5-'СЕТ СН'!$H$21</f>
        <v>5072.9906171000002</v>
      </c>
      <c r="T104" s="36">
        <f>SUMIFS(СВЦЭМ!$D$39:$D$758,СВЦЭМ!$A$39:$A$758,$A104,СВЦЭМ!$B$39:$B$758,T$83)+'СЕТ СН'!$H$11+СВЦЭМ!$D$10+'СЕТ СН'!$H$5-'СЕТ СН'!$H$21</f>
        <v>5005.52067446</v>
      </c>
      <c r="U104" s="36">
        <f>SUMIFS(СВЦЭМ!$D$39:$D$758,СВЦЭМ!$A$39:$A$758,$A104,СВЦЭМ!$B$39:$B$758,U$83)+'СЕТ СН'!$H$11+СВЦЭМ!$D$10+'СЕТ СН'!$H$5-'СЕТ СН'!$H$21</f>
        <v>5035.2238585100004</v>
      </c>
      <c r="V104" s="36">
        <f>SUMIFS(СВЦЭМ!$D$39:$D$758,СВЦЭМ!$A$39:$A$758,$A104,СВЦЭМ!$B$39:$B$758,V$83)+'СЕТ СН'!$H$11+СВЦЭМ!$D$10+'СЕТ СН'!$H$5-'СЕТ СН'!$H$21</f>
        <v>5054.86162109</v>
      </c>
      <c r="W104" s="36">
        <f>SUMIFS(СВЦЭМ!$D$39:$D$758,СВЦЭМ!$A$39:$A$758,$A104,СВЦЭМ!$B$39:$B$758,W$83)+'СЕТ СН'!$H$11+СВЦЭМ!$D$10+'СЕТ СН'!$H$5-'СЕТ СН'!$H$21</f>
        <v>5061.75641653</v>
      </c>
      <c r="X104" s="36">
        <f>SUMIFS(СВЦЭМ!$D$39:$D$758,СВЦЭМ!$A$39:$A$758,$A104,СВЦЭМ!$B$39:$B$758,X$83)+'СЕТ СН'!$H$11+СВЦЭМ!$D$10+'СЕТ СН'!$H$5-'СЕТ СН'!$H$21</f>
        <v>5067.8274829700003</v>
      </c>
      <c r="Y104" s="36">
        <f>SUMIFS(СВЦЭМ!$D$39:$D$758,СВЦЭМ!$A$39:$A$758,$A104,СВЦЭМ!$B$39:$B$758,Y$83)+'СЕТ СН'!$H$11+СВЦЭМ!$D$10+'СЕТ СН'!$H$5-'СЕТ СН'!$H$21</f>
        <v>5103.1692739200007</v>
      </c>
    </row>
    <row r="105" spans="1:25" ht="15.75" x14ac:dyDescent="0.2">
      <c r="A105" s="35">
        <f t="shared" si="2"/>
        <v>45618</v>
      </c>
      <c r="B105" s="36">
        <f>SUMIFS(СВЦЭМ!$D$39:$D$758,СВЦЭМ!$A$39:$A$758,$A105,СВЦЭМ!$B$39:$B$758,B$83)+'СЕТ СН'!$H$11+СВЦЭМ!$D$10+'СЕТ СН'!$H$5-'СЕТ СН'!$H$21</f>
        <v>5190.54700486</v>
      </c>
      <c r="C105" s="36">
        <f>SUMIFS(СВЦЭМ!$D$39:$D$758,СВЦЭМ!$A$39:$A$758,$A105,СВЦЭМ!$B$39:$B$758,C$83)+'СЕТ СН'!$H$11+СВЦЭМ!$D$10+'СЕТ СН'!$H$5-'СЕТ СН'!$H$21</f>
        <v>5206.74290157</v>
      </c>
      <c r="D105" s="36">
        <f>SUMIFS(СВЦЭМ!$D$39:$D$758,СВЦЭМ!$A$39:$A$758,$A105,СВЦЭМ!$B$39:$B$758,D$83)+'СЕТ СН'!$H$11+СВЦЭМ!$D$10+'СЕТ СН'!$H$5-'СЕТ СН'!$H$21</f>
        <v>5217.64189704</v>
      </c>
      <c r="E105" s="36">
        <f>SUMIFS(СВЦЭМ!$D$39:$D$758,СВЦЭМ!$A$39:$A$758,$A105,СВЦЭМ!$B$39:$B$758,E$83)+'СЕТ СН'!$H$11+СВЦЭМ!$D$10+'СЕТ СН'!$H$5-'СЕТ СН'!$H$21</f>
        <v>5214.3649454699998</v>
      </c>
      <c r="F105" s="36">
        <f>SUMIFS(СВЦЭМ!$D$39:$D$758,СВЦЭМ!$A$39:$A$758,$A105,СВЦЭМ!$B$39:$B$758,F$83)+'СЕТ СН'!$H$11+СВЦЭМ!$D$10+'СЕТ СН'!$H$5-'СЕТ СН'!$H$21</f>
        <v>5210.2777491400002</v>
      </c>
      <c r="G105" s="36">
        <f>SUMIFS(СВЦЭМ!$D$39:$D$758,СВЦЭМ!$A$39:$A$758,$A105,СВЦЭМ!$B$39:$B$758,G$83)+'СЕТ СН'!$H$11+СВЦЭМ!$D$10+'СЕТ СН'!$H$5-'СЕТ СН'!$H$21</f>
        <v>5201.3011673000001</v>
      </c>
      <c r="H105" s="36">
        <f>SUMIFS(СВЦЭМ!$D$39:$D$758,СВЦЭМ!$A$39:$A$758,$A105,СВЦЭМ!$B$39:$B$758,H$83)+'СЕТ СН'!$H$11+СВЦЭМ!$D$10+'СЕТ СН'!$H$5-'СЕТ СН'!$H$21</f>
        <v>5208.1913092800005</v>
      </c>
      <c r="I105" s="36">
        <f>SUMIFS(СВЦЭМ!$D$39:$D$758,СВЦЭМ!$A$39:$A$758,$A105,СВЦЭМ!$B$39:$B$758,I$83)+'СЕТ СН'!$H$11+СВЦЭМ!$D$10+'СЕТ СН'!$H$5-'СЕТ СН'!$H$21</f>
        <v>5108.9501137400002</v>
      </c>
      <c r="J105" s="36">
        <f>SUMIFS(СВЦЭМ!$D$39:$D$758,СВЦЭМ!$A$39:$A$758,$A105,СВЦЭМ!$B$39:$B$758,J$83)+'СЕТ СН'!$H$11+СВЦЭМ!$D$10+'СЕТ СН'!$H$5-'СЕТ СН'!$H$21</f>
        <v>5066.0186137700002</v>
      </c>
      <c r="K105" s="36">
        <f>SUMIFS(СВЦЭМ!$D$39:$D$758,СВЦЭМ!$A$39:$A$758,$A105,СВЦЭМ!$B$39:$B$758,K$83)+'СЕТ СН'!$H$11+СВЦЭМ!$D$10+'СЕТ СН'!$H$5-'СЕТ СН'!$H$21</f>
        <v>5081.89822327</v>
      </c>
      <c r="L105" s="36">
        <f>SUMIFS(СВЦЭМ!$D$39:$D$758,СВЦЭМ!$A$39:$A$758,$A105,СВЦЭМ!$B$39:$B$758,L$83)+'СЕТ СН'!$H$11+СВЦЭМ!$D$10+'СЕТ СН'!$H$5-'СЕТ СН'!$H$21</f>
        <v>5071.6718113400002</v>
      </c>
      <c r="M105" s="36">
        <f>SUMIFS(СВЦЭМ!$D$39:$D$758,СВЦЭМ!$A$39:$A$758,$A105,СВЦЭМ!$B$39:$B$758,M$83)+'СЕТ СН'!$H$11+СВЦЭМ!$D$10+'СЕТ СН'!$H$5-'СЕТ СН'!$H$21</f>
        <v>5097.2609276599997</v>
      </c>
      <c r="N105" s="36">
        <f>SUMIFS(СВЦЭМ!$D$39:$D$758,СВЦЭМ!$A$39:$A$758,$A105,СВЦЭМ!$B$39:$B$758,N$83)+'СЕТ СН'!$H$11+СВЦЭМ!$D$10+'СЕТ СН'!$H$5-'СЕТ СН'!$H$21</f>
        <v>5119.5732035500005</v>
      </c>
      <c r="O105" s="36">
        <f>SUMIFS(СВЦЭМ!$D$39:$D$758,СВЦЭМ!$A$39:$A$758,$A105,СВЦЭМ!$B$39:$B$758,O$83)+'СЕТ СН'!$H$11+СВЦЭМ!$D$10+'СЕТ СН'!$H$5-'СЕТ СН'!$H$21</f>
        <v>5103.3233908800003</v>
      </c>
      <c r="P105" s="36">
        <f>SUMIFS(СВЦЭМ!$D$39:$D$758,СВЦЭМ!$A$39:$A$758,$A105,СВЦЭМ!$B$39:$B$758,P$83)+'СЕТ СН'!$H$11+СВЦЭМ!$D$10+'СЕТ СН'!$H$5-'СЕТ СН'!$H$21</f>
        <v>5131.9943954299997</v>
      </c>
      <c r="Q105" s="36">
        <f>SUMIFS(СВЦЭМ!$D$39:$D$758,СВЦЭМ!$A$39:$A$758,$A105,СВЦЭМ!$B$39:$B$758,Q$83)+'СЕТ СН'!$H$11+СВЦЭМ!$D$10+'СЕТ СН'!$H$5-'СЕТ СН'!$H$21</f>
        <v>5147.7772765700001</v>
      </c>
      <c r="R105" s="36">
        <f>SUMIFS(СВЦЭМ!$D$39:$D$758,СВЦЭМ!$A$39:$A$758,$A105,СВЦЭМ!$B$39:$B$758,R$83)+'СЕТ СН'!$H$11+СВЦЭМ!$D$10+'СЕТ СН'!$H$5-'СЕТ СН'!$H$21</f>
        <v>5139.8183101499999</v>
      </c>
      <c r="S105" s="36">
        <f>SUMIFS(СВЦЭМ!$D$39:$D$758,СВЦЭМ!$A$39:$A$758,$A105,СВЦЭМ!$B$39:$B$758,S$83)+'СЕТ СН'!$H$11+СВЦЭМ!$D$10+'СЕТ СН'!$H$5-'СЕТ СН'!$H$21</f>
        <v>5101.0429224099998</v>
      </c>
      <c r="T105" s="36">
        <f>SUMIFS(СВЦЭМ!$D$39:$D$758,СВЦЭМ!$A$39:$A$758,$A105,СВЦЭМ!$B$39:$B$758,T$83)+'СЕТ СН'!$H$11+СВЦЭМ!$D$10+'СЕТ СН'!$H$5-'СЕТ СН'!$H$21</f>
        <v>5013.3754710399999</v>
      </c>
      <c r="U105" s="36">
        <f>SUMIFS(СВЦЭМ!$D$39:$D$758,СВЦЭМ!$A$39:$A$758,$A105,СВЦЭМ!$B$39:$B$758,U$83)+'СЕТ СН'!$H$11+СВЦЭМ!$D$10+'СЕТ СН'!$H$5-'СЕТ СН'!$H$21</f>
        <v>5041.8256085900002</v>
      </c>
      <c r="V105" s="36">
        <f>SUMIFS(СВЦЭМ!$D$39:$D$758,СВЦЭМ!$A$39:$A$758,$A105,СВЦЭМ!$B$39:$B$758,V$83)+'СЕТ СН'!$H$11+СВЦЭМ!$D$10+'СЕТ СН'!$H$5-'СЕТ СН'!$H$21</f>
        <v>5066.9540387200004</v>
      </c>
      <c r="W105" s="36">
        <f>SUMIFS(СВЦЭМ!$D$39:$D$758,СВЦЭМ!$A$39:$A$758,$A105,СВЦЭМ!$B$39:$B$758,W$83)+'СЕТ СН'!$H$11+СВЦЭМ!$D$10+'СЕТ СН'!$H$5-'СЕТ СН'!$H$21</f>
        <v>5072.2559486200007</v>
      </c>
      <c r="X105" s="36">
        <f>SUMIFS(СВЦЭМ!$D$39:$D$758,СВЦЭМ!$A$39:$A$758,$A105,СВЦЭМ!$B$39:$B$758,X$83)+'СЕТ СН'!$H$11+СВЦЭМ!$D$10+'СЕТ СН'!$H$5-'СЕТ СН'!$H$21</f>
        <v>5068.1996510400004</v>
      </c>
      <c r="Y105" s="36">
        <f>SUMIFS(СВЦЭМ!$D$39:$D$758,СВЦЭМ!$A$39:$A$758,$A105,СВЦЭМ!$B$39:$B$758,Y$83)+'СЕТ СН'!$H$11+СВЦЭМ!$D$10+'СЕТ СН'!$H$5-'СЕТ СН'!$H$21</f>
        <v>5123.1066695899999</v>
      </c>
    </row>
    <row r="106" spans="1:25" ht="15.75" x14ac:dyDescent="0.2">
      <c r="A106" s="35">
        <f t="shared" si="2"/>
        <v>45619</v>
      </c>
      <c r="B106" s="36">
        <f>SUMIFS(СВЦЭМ!$D$39:$D$758,СВЦЭМ!$A$39:$A$758,$A106,СВЦЭМ!$B$39:$B$758,B$83)+'СЕТ СН'!$H$11+СВЦЭМ!$D$10+'СЕТ СН'!$H$5-'СЕТ СН'!$H$21</f>
        <v>5138.0431669299996</v>
      </c>
      <c r="C106" s="36">
        <f>SUMIFS(СВЦЭМ!$D$39:$D$758,СВЦЭМ!$A$39:$A$758,$A106,СВЦЭМ!$B$39:$B$758,C$83)+'СЕТ СН'!$H$11+СВЦЭМ!$D$10+'СЕТ СН'!$H$5-'СЕТ СН'!$H$21</f>
        <v>5119.2562003700004</v>
      </c>
      <c r="D106" s="36">
        <f>SUMIFS(СВЦЭМ!$D$39:$D$758,СВЦЭМ!$A$39:$A$758,$A106,СВЦЭМ!$B$39:$B$758,D$83)+'СЕТ СН'!$H$11+СВЦЭМ!$D$10+'СЕТ СН'!$H$5-'СЕТ СН'!$H$21</f>
        <v>5140.8203300900004</v>
      </c>
      <c r="E106" s="36">
        <f>SUMIFS(СВЦЭМ!$D$39:$D$758,СВЦЭМ!$A$39:$A$758,$A106,СВЦЭМ!$B$39:$B$758,E$83)+'СЕТ СН'!$H$11+СВЦЭМ!$D$10+'СЕТ СН'!$H$5-'СЕТ СН'!$H$21</f>
        <v>5151.3651802700006</v>
      </c>
      <c r="F106" s="36">
        <f>SUMIFS(СВЦЭМ!$D$39:$D$758,СВЦЭМ!$A$39:$A$758,$A106,СВЦЭМ!$B$39:$B$758,F$83)+'СЕТ СН'!$H$11+СВЦЭМ!$D$10+'СЕТ СН'!$H$5-'СЕТ СН'!$H$21</f>
        <v>5155.6294945500003</v>
      </c>
      <c r="G106" s="36">
        <f>SUMIFS(СВЦЭМ!$D$39:$D$758,СВЦЭМ!$A$39:$A$758,$A106,СВЦЭМ!$B$39:$B$758,G$83)+'СЕТ СН'!$H$11+СВЦЭМ!$D$10+'СЕТ СН'!$H$5-'СЕТ СН'!$H$21</f>
        <v>5145.2764943800003</v>
      </c>
      <c r="H106" s="36">
        <f>SUMIFS(СВЦЭМ!$D$39:$D$758,СВЦЭМ!$A$39:$A$758,$A106,СВЦЭМ!$B$39:$B$758,H$83)+'СЕТ СН'!$H$11+СВЦЭМ!$D$10+'СЕТ СН'!$H$5-'СЕТ СН'!$H$21</f>
        <v>5128.8891116200002</v>
      </c>
      <c r="I106" s="36">
        <f>SUMIFS(СВЦЭМ!$D$39:$D$758,СВЦЭМ!$A$39:$A$758,$A106,СВЦЭМ!$B$39:$B$758,I$83)+'СЕТ СН'!$H$11+СВЦЭМ!$D$10+'СЕТ СН'!$H$5-'СЕТ СН'!$H$21</f>
        <v>5118.0127943300004</v>
      </c>
      <c r="J106" s="36">
        <f>SUMIFS(СВЦЭМ!$D$39:$D$758,СВЦЭМ!$A$39:$A$758,$A106,СВЦЭМ!$B$39:$B$758,J$83)+'СЕТ СН'!$H$11+СВЦЭМ!$D$10+'СЕТ СН'!$H$5-'СЕТ СН'!$H$21</f>
        <v>5080.8402595099997</v>
      </c>
      <c r="K106" s="36">
        <f>SUMIFS(СВЦЭМ!$D$39:$D$758,СВЦЭМ!$A$39:$A$758,$A106,СВЦЭМ!$B$39:$B$758,K$83)+'СЕТ СН'!$H$11+СВЦЭМ!$D$10+'СЕТ СН'!$H$5-'СЕТ СН'!$H$21</f>
        <v>5022.0323801900004</v>
      </c>
      <c r="L106" s="36">
        <f>SUMIFS(СВЦЭМ!$D$39:$D$758,СВЦЭМ!$A$39:$A$758,$A106,СВЦЭМ!$B$39:$B$758,L$83)+'СЕТ СН'!$H$11+СВЦЭМ!$D$10+'СЕТ СН'!$H$5-'СЕТ СН'!$H$21</f>
        <v>4981.0633032300002</v>
      </c>
      <c r="M106" s="36">
        <f>SUMIFS(СВЦЭМ!$D$39:$D$758,СВЦЭМ!$A$39:$A$758,$A106,СВЦЭМ!$B$39:$B$758,M$83)+'СЕТ СН'!$H$11+СВЦЭМ!$D$10+'СЕТ СН'!$H$5-'СЕТ СН'!$H$21</f>
        <v>4986.2001744299996</v>
      </c>
      <c r="N106" s="36">
        <f>SUMIFS(СВЦЭМ!$D$39:$D$758,СВЦЭМ!$A$39:$A$758,$A106,СВЦЭМ!$B$39:$B$758,N$83)+'СЕТ СН'!$H$11+СВЦЭМ!$D$10+'СЕТ СН'!$H$5-'СЕТ СН'!$H$21</f>
        <v>4994.6203154100003</v>
      </c>
      <c r="O106" s="36">
        <f>SUMIFS(СВЦЭМ!$D$39:$D$758,СВЦЭМ!$A$39:$A$758,$A106,СВЦЭМ!$B$39:$B$758,O$83)+'СЕТ СН'!$H$11+СВЦЭМ!$D$10+'СЕТ СН'!$H$5-'СЕТ СН'!$H$21</f>
        <v>4994.6238988799996</v>
      </c>
      <c r="P106" s="36">
        <f>SUMIFS(СВЦЭМ!$D$39:$D$758,СВЦЭМ!$A$39:$A$758,$A106,СВЦЭМ!$B$39:$B$758,P$83)+'СЕТ СН'!$H$11+СВЦЭМ!$D$10+'СЕТ СН'!$H$5-'СЕТ СН'!$H$21</f>
        <v>5005.9255925200005</v>
      </c>
      <c r="Q106" s="36">
        <f>SUMIFS(СВЦЭМ!$D$39:$D$758,СВЦЭМ!$A$39:$A$758,$A106,СВЦЭМ!$B$39:$B$758,Q$83)+'СЕТ СН'!$H$11+СВЦЭМ!$D$10+'СЕТ СН'!$H$5-'СЕТ СН'!$H$21</f>
        <v>5022.9288041999998</v>
      </c>
      <c r="R106" s="36">
        <f>SUMIFS(СВЦЭМ!$D$39:$D$758,СВЦЭМ!$A$39:$A$758,$A106,СВЦЭМ!$B$39:$B$758,R$83)+'СЕТ СН'!$H$11+СВЦЭМ!$D$10+'СЕТ СН'!$H$5-'СЕТ СН'!$H$21</f>
        <v>5025.84636133</v>
      </c>
      <c r="S106" s="36">
        <f>SUMIFS(СВЦЭМ!$D$39:$D$758,СВЦЭМ!$A$39:$A$758,$A106,СВЦЭМ!$B$39:$B$758,S$83)+'СЕТ СН'!$H$11+СВЦЭМ!$D$10+'СЕТ СН'!$H$5-'СЕТ СН'!$H$21</f>
        <v>4988.4941923000006</v>
      </c>
      <c r="T106" s="36">
        <f>SUMIFS(СВЦЭМ!$D$39:$D$758,СВЦЭМ!$A$39:$A$758,$A106,СВЦЭМ!$B$39:$B$758,T$83)+'СЕТ СН'!$H$11+СВЦЭМ!$D$10+'СЕТ СН'!$H$5-'СЕТ СН'!$H$21</f>
        <v>4967.4064895600004</v>
      </c>
      <c r="U106" s="36">
        <f>SUMIFS(СВЦЭМ!$D$39:$D$758,СВЦЭМ!$A$39:$A$758,$A106,СВЦЭМ!$B$39:$B$758,U$83)+'СЕТ СН'!$H$11+СВЦЭМ!$D$10+'СЕТ СН'!$H$5-'СЕТ СН'!$H$21</f>
        <v>4982.2491494799997</v>
      </c>
      <c r="V106" s="36">
        <f>SUMIFS(СВЦЭМ!$D$39:$D$758,СВЦЭМ!$A$39:$A$758,$A106,СВЦЭМ!$B$39:$B$758,V$83)+'СЕТ СН'!$H$11+СВЦЭМ!$D$10+'СЕТ СН'!$H$5-'СЕТ СН'!$H$21</f>
        <v>5004.7323288000007</v>
      </c>
      <c r="W106" s="36">
        <f>SUMIFS(СВЦЭМ!$D$39:$D$758,СВЦЭМ!$A$39:$A$758,$A106,СВЦЭМ!$B$39:$B$758,W$83)+'СЕТ СН'!$H$11+СВЦЭМ!$D$10+'СЕТ СН'!$H$5-'СЕТ СН'!$H$21</f>
        <v>5015.8383843700003</v>
      </c>
      <c r="X106" s="36">
        <f>SUMIFS(СВЦЭМ!$D$39:$D$758,СВЦЭМ!$A$39:$A$758,$A106,СВЦЭМ!$B$39:$B$758,X$83)+'СЕТ СН'!$H$11+СВЦЭМ!$D$10+'СЕТ СН'!$H$5-'СЕТ СН'!$H$21</f>
        <v>5033.2431357599999</v>
      </c>
      <c r="Y106" s="36">
        <f>SUMIFS(СВЦЭМ!$D$39:$D$758,СВЦЭМ!$A$39:$A$758,$A106,СВЦЭМ!$B$39:$B$758,Y$83)+'СЕТ СН'!$H$11+СВЦЭМ!$D$10+'СЕТ СН'!$H$5-'СЕТ СН'!$H$21</f>
        <v>5058.0333125899997</v>
      </c>
    </row>
    <row r="107" spans="1:25" ht="15.75" x14ac:dyDescent="0.2">
      <c r="A107" s="35">
        <f t="shared" si="2"/>
        <v>45620</v>
      </c>
      <c r="B107" s="36">
        <f>SUMIFS(СВЦЭМ!$D$39:$D$758,СВЦЭМ!$A$39:$A$758,$A107,СВЦЭМ!$B$39:$B$758,B$83)+'СЕТ СН'!$H$11+СВЦЭМ!$D$10+'СЕТ СН'!$H$5-'СЕТ СН'!$H$21</f>
        <v>5020.9463548900003</v>
      </c>
      <c r="C107" s="36">
        <f>SUMIFS(СВЦЭМ!$D$39:$D$758,СВЦЭМ!$A$39:$A$758,$A107,СВЦЭМ!$B$39:$B$758,C$83)+'СЕТ СН'!$H$11+СВЦЭМ!$D$10+'СЕТ СН'!$H$5-'СЕТ СН'!$H$21</f>
        <v>5032.8844456300003</v>
      </c>
      <c r="D107" s="36">
        <f>SUMIFS(СВЦЭМ!$D$39:$D$758,СВЦЭМ!$A$39:$A$758,$A107,СВЦЭМ!$B$39:$B$758,D$83)+'СЕТ СН'!$H$11+СВЦЭМ!$D$10+'СЕТ СН'!$H$5-'СЕТ СН'!$H$21</f>
        <v>5056.8382509399999</v>
      </c>
      <c r="E107" s="36">
        <f>SUMIFS(СВЦЭМ!$D$39:$D$758,СВЦЭМ!$A$39:$A$758,$A107,СВЦЭМ!$B$39:$B$758,E$83)+'СЕТ СН'!$H$11+СВЦЭМ!$D$10+'СЕТ СН'!$H$5-'СЕТ СН'!$H$21</f>
        <v>5077.9181142200005</v>
      </c>
      <c r="F107" s="36">
        <f>SUMIFS(СВЦЭМ!$D$39:$D$758,СВЦЭМ!$A$39:$A$758,$A107,СВЦЭМ!$B$39:$B$758,F$83)+'СЕТ СН'!$H$11+СВЦЭМ!$D$10+'СЕТ СН'!$H$5-'СЕТ СН'!$H$21</f>
        <v>5078.7244412700002</v>
      </c>
      <c r="G107" s="36">
        <f>SUMIFS(СВЦЭМ!$D$39:$D$758,СВЦЭМ!$A$39:$A$758,$A107,СВЦЭМ!$B$39:$B$758,G$83)+'СЕТ СН'!$H$11+СВЦЭМ!$D$10+'СЕТ СН'!$H$5-'СЕТ СН'!$H$21</f>
        <v>5059.4115900400002</v>
      </c>
      <c r="H107" s="36">
        <f>SUMIFS(СВЦЭМ!$D$39:$D$758,СВЦЭМ!$A$39:$A$758,$A107,СВЦЭМ!$B$39:$B$758,H$83)+'СЕТ СН'!$H$11+СВЦЭМ!$D$10+'СЕТ СН'!$H$5-'СЕТ СН'!$H$21</f>
        <v>5099.1023427800001</v>
      </c>
      <c r="I107" s="36">
        <f>SUMIFS(СВЦЭМ!$D$39:$D$758,СВЦЭМ!$A$39:$A$758,$A107,СВЦЭМ!$B$39:$B$758,I$83)+'СЕТ СН'!$H$11+СВЦЭМ!$D$10+'СЕТ СН'!$H$5-'СЕТ СН'!$H$21</f>
        <v>5074.9110985200005</v>
      </c>
      <c r="J107" s="36">
        <f>SUMIFS(СВЦЭМ!$D$39:$D$758,СВЦЭМ!$A$39:$A$758,$A107,СВЦЭМ!$B$39:$B$758,J$83)+'СЕТ СН'!$H$11+СВЦЭМ!$D$10+'СЕТ СН'!$H$5-'СЕТ СН'!$H$21</f>
        <v>5030.6410943800001</v>
      </c>
      <c r="K107" s="36">
        <f>SUMIFS(СВЦЭМ!$D$39:$D$758,СВЦЭМ!$A$39:$A$758,$A107,СВЦЭМ!$B$39:$B$758,K$83)+'СЕТ СН'!$H$11+СВЦЭМ!$D$10+'СЕТ СН'!$H$5-'СЕТ СН'!$H$21</f>
        <v>4957.9754473100002</v>
      </c>
      <c r="L107" s="36">
        <f>SUMIFS(СВЦЭМ!$D$39:$D$758,СВЦЭМ!$A$39:$A$758,$A107,СВЦЭМ!$B$39:$B$758,L$83)+'СЕТ СН'!$H$11+СВЦЭМ!$D$10+'СЕТ СН'!$H$5-'СЕТ СН'!$H$21</f>
        <v>4930.0423697200004</v>
      </c>
      <c r="M107" s="36">
        <f>SUMIFS(СВЦЭМ!$D$39:$D$758,СВЦЭМ!$A$39:$A$758,$A107,СВЦЭМ!$B$39:$B$758,M$83)+'СЕТ СН'!$H$11+СВЦЭМ!$D$10+'СЕТ СН'!$H$5-'СЕТ СН'!$H$21</f>
        <v>4922.0984030400004</v>
      </c>
      <c r="N107" s="36">
        <f>SUMIFS(СВЦЭМ!$D$39:$D$758,СВЦЭМ!$A$39:$A$758,$A107,СВЦЭМ!$B$39:$B$758,N$83)+'СЕТ СН'!$H$11+СВЦЭМ!$D$10+'СЕТ СН'!$H$5-'СЕТ СН'!$H$21</f>
        <v>4941.7140289700001</v>
      </c>
      <c r="O107" s="36">
        <f>SUMIFS(СВЦЭМ!$D$39:$D$758,СВЦЭМ!$A$39:$A$758,$A107,СВЦЭМ!$B$39:$B$758,O$83)+'СЕТ СН'!$H$11+СВЦЭМ!$D$10+'СЕТ СН'!$H$5-'СЕТ СН'!$H$21</f>
        <v>4954.8215275100001</v>
      </c>
      <c r="P107" s="36">
        <f>SUMIFS(СВЦЭМ!$D$39:$D$758,СВЦЭМ!$A$39:$A$758,$A107,СВЦЭМ!$B$39:$B$758,P$83)+'СЕТ СН'!$H$11+СВЦЭМ!$D$10+'СЕТ СН'!$H$5-'СЕТ СН'!$H$21</f>
        <v>4966.0401973600001</v>
      </c>
      <c r="Q107" s="36">
        <f>SUMIFS(СВЦЭМ!$D$39:$D$758,СВЦЭМ!$A$39:$A$758,$A107,СВЦЭМ!$B$39:$B$758,Q$83)+'СЕТ СН'!$H$11+СВЦЭМ!$D$10+'СЕТ СН'!$H$5-'СЕТ СН'!$H$21</f>
        <v>4976.3469779799998</v>
      </c>
      <c r="R107" s="36">
        <f>SUMIFS(СВЦЭМ!$D$39:$D$758,СВЦЭМ!$A$39:$A$758,$A107,СВЦЭМ!$B$39:$B$758,R$83)+'СЕТ СН'!$H$11+СВЦЭМ!$D$10+'СЕТ СН'!$H$5-'СЕТ СН'!$H$21</f>
        <v>4970.0808390700004</v>
      </c>
      <c r="S107" s="36">
        <f>SUMIFS(СВЦЭМ!$D$39:$D$758,СВЦЭМ!$A$39:$A$758,$A107,СВЦЭМ!$B$39:$B$758,S$83)+'СЕТ СН'!$H$11+СВЦЭМ!$D$10+'СЕТ СН'!$H$5-'СЕТ СН'!$H$21</f>
        <v>4925.8241796399998</v>
      </c>
      <c r="T107" s="36">
        <f>SUMIFS(СВЦЭМ!$D$39:$D$758,СВЦЭМ!$A$39:$A$758,$A107,СВЦЭМ!$B$39:$B$758,T$83)+'СЕТ СН'!$H$11+СВЦЭМ!$D$10+'СЕТ СН'!$H$5-'СЕТ СН'!$H$21</f>
        <v>4862.7393780600005</v>
      </c>
      <c r="U107" s="36">
        <f>SUMIFS(СВЦЭМ!$D$39:$D$758,СВЦЭМ!$A$39:$A$758,$A107,СВЦЭМ!$B$39:$B$758,U$83)+'СЕТ СН'!$H$11+СВЦЭМ!$D$10+'СЕТ СН'!$H$5-'СЕТ СН'!$H$21</f>
        <v>4865.2236205400004</v>
      </c>
      <c r="V107" s="36">
        <f>SUMIFS(СВЦЭМ!$D$39:$D$758,СВЦЭМ!$A$39:$A$758,$A107,СВЦЭМ!$B$39:$B$758,V$83)+'СЕТ СН'!$H$11+СВЦЭМ!$D$10+'СЕТ СН'!$H$5-'СЕТ СН'!$H$21</f>
        <v>4884.7985738900006</v>
      </c>
      <c r="W107" s="36">
        <f>SUMIFS(СВЦЭМ!$D$39:$D$758,СВЦЭМ!$A$39:$A$758,$A107,СВЦЭМ!$B$39:$B$758,W$83)+'СЕТ СН'!$H$11+СВЦЭМ!$D$10+'СЕТ СН'!$H$5-'СЕТ СН'!$H$21</f>
        <v>4896.29001109</v>
      </c>
      <c r="X107" s="36">
        <f>SUMIFS(СВЦЭМ!$D$39:$D$758,СВЦЭМ!$A$39:$A$758,$A107,СВЦЭМ!$B$39:$B$758,X$83)+'СЕТ СН'!$H$11+СВЦЭМ!$D$10+'СЕТ СН'!$H$5-'СЕТ СН'!$H$21</f>
        <v>4936.3214435400005</v>
      </c>
      <c r="Y107" s="36">
        <f>SUMIFS(СВЦЭМ!$D$39:$D$758,СВЦЭМ!$A$39:$A$758,$A107,СВЦЭМ!$B$39:$B$758,Y$83)+'СЕТ СН'!$H$11+СВЦЭМ!$D$10+'СЕТ СН'!$H$5-'СЕТ СН'!$H$21</f>
        <v>4990.0125920199998</v>
      </c>
    </row>
    <row r="108" spans="1:25" ht="15.75" x14ac:dyDescent="0.2">
      <c r="A108" s="35">
        <f t="shared" si="2"/>
        <v>45621</v>
      </c>
      <c r="B108" s="36">
        <f>SUMIFS(СВЦЭМ!$D$39:$D$758,СВЦЭМ!$A$39:$A$758,$A108,СВЦЭМ!$B$39:$B$758,B$83)+'СЕТ СН'!$H$11+СВЦЭМ!$D$10+'СЕТ СН'!$H$5-'СЕТ СН'!$H$21</f>
        <v>5036.3424524900001</v>
      </c>
      <c r="C108" s="36">
        <f>SUMIFS(СВЦЭМ!$D$39:$D$758,СВЦЭМ!$A$39:$A$758,$A108,СВЦЭМ!$B$39:$B$758,C$83)+'СЕТ СН'!$H$11+СВЦЭМ!$D$10+'СЕТ СН'!$H$5-'СЕТ СН'!$H$21</f>
        <v>5094.5790597200003</v>
      </c>
      <c r="D108" s="36">
        <f>SUMIFS(СВЦЭМ!$D$39:$D$758,СВЦЭМ!$A$39:$A$758,$A108,СВЦЭМ!$B$39:$B$758,D$83)+'СЕТ СН'!$H$11+СВЦЭМ!$D$10+'СЕТ СН'!$H$5-'СЕТ СН'!$H$21</f>
        <v>5122.6523918299999</v>
      </c>
      <c r="E108" s="36">
        <f>SUMIFS(СВЦЭМ!$D$39:$D$758,СВЦЭМ!$A$39:$A$758,$A108,СВЦЭМ!$B$39:$B$758,E$83)+'СЕТ СН'!$H$11+СВЦЭМ!$D$10+'СЕТ СН'!$H$5-'СЕТ СН'!$H$21</f>
        <v>5138.3971064699999</v>
      </c>
      <c r="F108" s="36">
        <f>SUMIFS(СВЦЭМ!$D$39:$D$758,СВЦЭМ!$A$39:$A$758,$A108,СВЦЭМ!$B$39:$B$758,F$83)+'СЕТ СН'!$H$11+СВЦЭМ!$D$10+'СЕТ СН'!$H$5-'СЕТ СН'!$H$21</f>
        <v>5124.3954357500006</v>
      </c>
      <c r="G108" s="36">
        <f>SUMIFS(СВЦЭМ!$D$39:$D$758,СВЦЭМ!$A$39:$A$758,$A108,СВЦЭМ!$B$39:$B$758,G$83)+'СЕТ СН'!$H$11+СВЦЭМ!$D$10+'СЕТ СН'!$H$5-'СЕТ СН'!$H$21</f>
        <v>5100.6708356700001</v>
      </c>
      <c r="H108" s="36">
        <f>SUMIFS(СВЦЭМ!$D$39:$D$758,СВЦЭМ!$A$39:$A$758,$A108,СВЦЭМ!$B$39:$B$758,H$83)+'СЕТ СН'!$H$11+СВЦЭМ!$D$10+'СЕТ СН'!$H$5-'СЕТ СН'!$H$21</f>
        <v>5071.10916206</v>
      </c>
      <c r="I108" s="36">
        <f>SUMIFS(СВЦЭМ!$D$39:$D$758,СВЦЭМ!$A$39:$A$758,$A108,СВЦЭМ!$B$39:$B$758,I$83)+'СЕТ СН'!$H$11+СВЦЭМ!$D$10+'СЕТ СН'!$H$5-'СЕТ СН'!$H$21</f>
        <v>5017.3450979600002</v>
      </c>
      <c r="J108" s="36">
        <f>SUMIFS(СВЦЭМ!$D$39:$D$758,СВЦЭМ!$A$39:$A$758,$A108,СВЦЭМ!$B$39:$B$758,J$83)+'СЕТ СН'!$H$11+СВЦЭМ!$D$10+'СЕТ СН'!$H$5-'СЕТ СН'!$H$21</f>
        <v>4984.55768231</v>
      </c>
      <c r="K108" s="36">
        <f>SUMIFS(СВЦЭМ!$D$39:$D$758,СВЦЭМ!$A$39:$A$758,$A108,СВЦЭМ!$B$39:$B$758,K$83)+'СЕТ СН'!$H$11+СВЦЭМ!$D$10+'СЕТ СН'!$H$5-'СЕТ СН'!$H$21</f>
        <v>4999.3770988599999</v>
      </c>
      <c r="L108" s="36">
        <f>SUMIFS(СВЦЭМ!$D$39:$D$758,СВЦЭМ!$A$39:$A$758,$A108,СВЦЭМ!$B$39:$B$758,L$83)+'СЕТ СН'!$H$11+СВЦЭМ!$D$10+'СЕТ СН'!$H$5-'СЕТ СН'!$H$21</f>
        <v>4995.2672277000001</v>
      </c>
      <c r="M108" s="36">
        <f>SUMIFS(СВЦЭМ!$D$39:$D$758,СВЦЭМ!$A$39:$A$758,$A108,СВЦЭМ!$B$39:$B$758,M$83)+'СЕТ СН'!$H$11+СВЦЭМ!$D$10+'СЕТ СН'!$H$5-'СЕТ СН'!$H$21</f>
        <v>5011.1323151300003</v>
      </c>
      <c r="N108" s="36">
        <f>SUMIFS(СВЦЭМ!$D$39:$D$758,СВЦЭМ!$A$39:$A$758,$A108,СВЦЭМ!$B$39:$B$758,N$83)+'СЕТ СН'!$H$11+СВЦЭМ!$D$10+'СЕТ СН'!$H$5-'СЕТ СН'!$H$21</f>
        <v>5041.54961052</v>
      </c>
      <c r="O108" s="36">
        <f>SUMIFS(СВЦЭМ!$D$39:$D$758,СВЦЭМ!$A$39:$A$758,$A108,СВЦЭМ!$B$39:$B$758,O$83)+'СЕТ СН'!$H$11+СВЦЭМ!$D$10+'СЕТ СН'!$H$5-'СЕТ СН'!$H$21</f>
        <v>5020.1302134200005</v>
      </c>
      <c r="P108" s="36">
        <f>SUMIFS(СВЦЭМ!$D$39:$D$758,СВЦЭМ!$A$39:$A$758,$A108,СВЦЭМ!$B$39:$B$758,P$83)+'СЕТ СН'!$H$11+СВЦЭМ!$D$10+'СЕТ СН'!$H$5-'СЕТ СН'!$H$21</f>
        <v>5042.60182695</v>
      </c>
      <c r="Q108" s="36">
        <f>SUMIFS(СВЦЭМ!$D$39:$D$758,СВЦЭМ!$A$39:$A$758,$A108,СВЦЭМ!$B$39:$B$758,Q$83)+'СЕТ СН'!$H$11+СВЦЭМ!$D$10+'СЕТ СН'!$H$5-'СЕТ СН'!$H$21</f>
        <v>5044.1632624499998</v>
      </c>
      <c r="R108" s="36">
        <f>SUMIFS(СВЦЭМ!$D$39:$D$758,СВЦЭМ!$A$39:$A$758,$A108,СВЦЭМ!$B$39:$B$758,R$83)+'СЕТ СН'!$H$11+СВЦЭМ!$D$10+'СЕТ СН'!$H$5-'СЕТ СН'!$H$21</f>
        <v>5024.5221194599999</v>
      </c>
      <c r="S108" s="36">
        <f>SUMIFS(СВЦЭМ!$D$39:$D$758,СВЦЭМ!$A$39:$A$758,$A108,СВЦЭМ!$B$39:$B$758,S$83)+'СЕТ СН'!$H$11+СВЦЭМ!$D$10+'СЕТ СН'!$H$5-'СЕТ СН'!$H$21</f>
        <v>4982.2238410700002</v>
      </c>
      <c r="T108" s="36">
        <f>SUMIFS(СВЦЭМ!$D$39:$D$758,СВЦЭМ!$A$39:$A$758,$A108,СВЦЭМ!$B$39:$B$758,T$83)+'СЕТ СН'!$H$11+СВЦЭМ!$D$10+'СЕТ СН'!$H$5-'СЕТ СН'!$H$21</f>
        <v>4920.0976005299999</v>
      </c>
      <c r="U108" s="36">
        <f>SUMIFS(СВЦЭМ!$D$39:$D$758,СВЦЭМ!$A$39:$A$758,$A108,СВЦЭМ!$B$39:$B$758,U$83)+'СЕТ СН'!$H$11+СВЦЭМ!$D$10+'СЕТ СН'!$H$5-'СЕТ СН'!$H$21</f>
        <v>4963.6848201399998</v>
      </c>
      <c r="V108" s="36">
        <f>SUMIFS(СВЦЭМ!$D$39:$D$758,СВЦЭМ!$A$39:$A$758,$A108,СВЦЭМ!$B$39:$B$758,V$83)+'СЕТ СН'!$H$11+СВЦЭМ!$D$10+'СЕТ СН'!$H$5-'СЕТ СН'!$H$21</f>
        <v>4987.0071967800004</v>
      </c>
      <c r="W108" s="36">
        <f>SUMIFS(СВЦЭМ!$D$39:$D$758,СВЦЭМ!$A$39:$A$758,$A108,СВЦЭМ!$B$39:$B$758,W$83)+'СЕТ СН'!$H$11+СВЦЭМ!$D$10+'СЕТ СН'!$H$5-'СЕТ СН'!$H$21</f>
        <v>4996.1265564000005</v>
      </c>
      <c r="X108" s="36">
        <f>SUMIFS(СВЦЭМ!$D$39:$D$758,СВЦЭМ!$A$39:$A$758,$A108,СВЦЭМ!$B$39:$B$758,X$83)+'СЕТ СН'!$H$11+СВЦЭМ!$D$10+'СЕТ СН'!$H$5-'СЕТ СН'!$H$21</f>
        <v>5018.0225932200001</v>
      </c>
      <c r="Y108" s="36">
        <f>SUMIFS(СВЦЭМ!$D$39:$D$758,СВЦЭМ!$A$39:$A$758,$A108,СВЦЭМ!$B$39:$B$758,Y$83)+'СЕТ СН'!$H$11+СВЦЭМ!$D$10+'СЕТ СН'!$H$5-'СЕТ СН'!$H$21</f>
        <v>5033.1281637100001</v>
      </c>
    </row>
    <row r="109" spans="1:25" ht="15.75" x14ac:dyDescent="0.2">
      <c r="A109" s="35">
        <f t="shared" si="2"/>
        <v>45622</v>
      </c>
      <c r="B109" s="36">
        <f>SUMIFS(СВЦЭМ!$D$39:$D$758,СВЦЭМ!$A$39:$A$758,$A109,СВЦЭМ!$B$39:$B$758,B$83)+'СЕТ СН'!$H$11+СВЦЭМ!$D$10+'СЕТ СН'!$H$5-'СЕТ СН'!$H$21</f>
        <v>5039.0213262300003</v>
      </c>
      <c r="C109" s="36">
        <f>SUMIFS(СВЦЭМ!$D$39:$D$758,СВЦЭМ!$A$39:$A$758,$A109,СВЦЭМ!$B$39:$B$758,C$83)+'СЕТ СН'!$H$11+СВЦЭМ!$D$10+'СЕТ СН'!$H$5-'СЕТ СН'!$H$21</f>
        <v>5094.96719562</v>
      </c>
      <c r="D109" s="36">
        <f>SUMIFS(СВЦЭМ!$D$39:$D$758,СВЦЭМ!$A$39:$A$758,$A109,СВЦЭМ!$B$39:$B$758,D$83)+'СЕТ СН'!$H$11+СВЦЭМ!$D$10+'СЕТ СН'!$H$5-'СЕТ СН'!$H$21</f>
        <v>5132.3514597900003</v>
      </c>
      <c r="E109" s="36">
        <f>SUMIFS(СВЦЭМ!$D$39:$D$758,СВЦЭМ!$A$39:$A$758,$A109,СВЦЭМ!$B$39:$B$758,E$83)+'СЕТ СН'!$H$11+СВЦЭМ!$D$10+'СЕТ СН'!$H$5-'СЕТ СН'!$H$21</f>
        <v>5141.4296428200005</v>
      </c>
      <c r="F109" s="36">
        <f>SUMIFS(СВЦЭМ!$D$39:$D$758,СВЦЭМ!$A$39:$A$758,$A109,СВЦЭМ!$B$39:$B$758,F$83)+'СЕТ СН'!$H$11+СВЦЭМ!$D$10+'СЕТ СН'!$H$5-'СЕТ СН'!$H$21</f>
        <v>5135.1761699199997</v>
      </c>
      <c r="G109" s="36">
        <f>SUMIFS(СВЦЭМ!$D$39:$D$758,СВЦЭМ!$A$39:$A$758,$A109,СВЦЭМ!$B$39:$B$758,G$83)+'СЕТ СН'!$H$11+СВЦЭМ!$D$10+'СЕТ СН'!$H$5-'СЕТ СН'!$H$21</f>
        <v>5109.4758770999997</v>
      </c>
      <c r="H109" s="36">
        <f>SUMIFS(СВЦЭМ!$D$39:$D$758,СВЦЭМ!$A$39:$A$758,$A109,СВЦЭМ!$B$39:$B$758,H$83)+'СЕТ СН'!$H$11+СВЦЭМ!$D$10+'СЕТ СН'!$H$5-'СЕТ СН'!$H$21</f>
        <v>5087.42793256</v>
      </c>
      <c r="I109" s="36">
        <f>SUMIFS(СВЦЭМ!$D$39:$D$758,СВЦЭМ!$A$39:$A$758,$A109,СВЦЭМ!$B$39:$B$758,I$83)+'СЕТ СН'!$H$11+СВЦЭМ!$D$10+'СЕТ СН'!$H$5-'СЕТ СН'!$H$21</f>
        <v>5030.6377786399999</v>
      </c>
      <c r="J109" s="36">
        <f>SUMIFS(СВЦЭМ!$D$39:$D$758,СВЦЭМ!$A$39:$A$758,$A109,СВЦЭМ!$B$39:$B$758,J$83)+'СЕТ СН'!$H$11+СВЦЭМ!$D$10+'СЕТ СН'!$H$5-'СЕТ СН'!$H$21</f>
        <v>5003.2126644199998</v>
      </c>
      <c r="K109" s="36">
        <f>SUMIFS(СВЦЭМ!$D$39:$D$758,СВЦЭМ!$A$39:$A$758,$A109,СВЦЭМ!$B$39:$B$758,K$83)+'СЕТ СН'!$H$11+СВЦЭМ!$D$10+'СЕТ СН'!$H$5-'СЕТ СН'!$H$21</f>
        <v>4995.6101931000003</v>
      </c>
      <c r="L109" s="36">
        <f>SUMIFS(СВЦЭМ!$D$39:$D$758,СВЦЭМ!$A$39:$A$758,$A109,СВЦЭМ!$B$39:$B$758,L$83)+'СЕТ СН'!$H$11+СВЦЭМ!$D$10+'СЕТ СН'!$H$5-'СЕТ СН'!$H$21</f>
        <v>4992.9141079000001</v>
      </c>
      <c r="M109" s="36">
        <f>SUMIFS(СВЦЭМ!$D$39:$D$758,СВЦЭМ!$A$39:$A$758,$A109,СВЦЭМ!$B$39:$B$758,M$83)+'СЕТ СН'!$H$11+СВЦЭМ!$D$10+'СЕТ СН'!$H$5-'СЕТ СН'!$H$21</f>
        <v>5000.0233259500001</v>
      </c>
      <c r="N109" s="36">
        <f>SUMIFS(СВЦЭМ!$D$39:$D$758,СВЦЭМ!$A$39:$A$758,$A109,СВЦЭМ!$B$39:$B$758,N$83)+'СЕТ СН'!$H$11+СВЦЭМ!$D$10+'СЕТ СН'!$H$5-'СЕТ СН'!$H$21</f>
        <v>5014.0446775800001</v>
      </c>
      <c r="O109" s="36">
        <f>SUMIFS(СВЦЭМ!$D$39:$D$758,СВЦЭМ!$A$39:$A$758,$A109,СВЦЭМ!$B$39:$B$758,O$83)+'СЕТ СН'!$H$11+СВЦЭМ!$D$10+'СЕТ СН'!$H$5-'СЕТ СН'!$H$21</f>
        <v>5000.8029610600006</v>
      </c>
      <c r="P109" s="36">
        <f>SUMIFS(СВЦЭМ!$D$39:$D$758,СВЦЭМ!$A$39:$A$758,$A109,СВЦЭМ!$B$39:$B$758,P$83)+'СЕТ СН'!$H$11+СВЦЭМ!$D$10+'СЕТ СН'!$H$5-'СЕТ СН'!$H$21</f>
        <v>5006.3624730000001</v>
      </c>
      <c r="Q109" s="36">
        <f>SUMIFS(СВЦЭМ!$D$39:$D$758,СВЦЭМ!$A$39:$A$758,$A109,СВЦЭМ!$B$39:$B$758,Q$83)+'СЕТ СН'!$H$11+СВЦЭМ!$D$10+'СЕТ СН'!$H$5-'СЕТ СН'!$H$21</f>
        <v>5016.3857422999999</v>
      </c>
      <c r="R109" s="36">
        <f>SUMIFS(СВЦЭМ!$D$39:$D$758,СВЦЭМ!$A$39:$A$758,$A109,СВЦЭМ!$B$39:$B$758,R$83)+'СЕТ СН'!$H$11+СВЦЭМ!$D$10+'СЕТ СН'!$H$5-'СЕТ СН'!$H$21</f>
        <v>4999.9648951100007</v>
      </c>
      <c r="S109" s="36">
        <f>SUMIFS(СВЦЭМ!$D$39:$D$758,СВЦЭМ!$A$39:$A$758,$A109,СВЦЭМ!$B$39:$B$758,S$83)+'СЕТ СН'!$H$11+СВЦЭМ!$D$10+'СЕТ СН'!$H$5-'СЕТ СН'!$H$21</f>
        <v>4960.4431184000005</v>
      </c>
      <c r="T109" s="36">
        <f>SUMIFS(СВЦЭМ!$D$39:$D$758,СВЦЭМ!$A$39:$A$758,$A109,СВЦЭМ!$B$39:$B$758,T$83)+'СЕТ СН'!$H$11+СВЦЭМ!$D$10+'СЕТ СН'!$H$5-'СЕТ СН'!$H$21</f>
        <v>4919.5272124399999</v>
      </c>
      <c r="U109" s="36">
        <f>SUMIFS(СВЦЭМ!$D$39:$D$758,СВЦЭМ!$A$39:$A$758,$A109,СВЦЭМ!$B$39:$B$758,U$83)+'СЕТ СН'!$H$11+СВЦЭМ!$D$10+'СЕТ СН'!$H$5-'СЕТ СН'!$H$21</f>
        <v>4950.00901393</v>
      </c>
      <c r="V109" s="36">
        <f>SUMIFS(СВЦЭМ!$D$39:$D$758,СВЦЭМ!$A$39:$A$758,$A109,СВЦЭМ!$B$39:$B$758,V$83)+'СЕТ СН'!$H$11+СВЦЭМ!$D$10+'СЕТ СН'!$H$5-'СЕТ СН'!$H$21</f>
        <v>4978.5319519200002</v>
      </c>
      <c r="W109" s="36">
        <f>SUMIFS(СВЦЭМ!$D$39:$D$758,СВЦЭМ!$A$39:$A$758,$A109,СВЦЭМ!$B$39:$B$758,W$83)+'СЕТ СН'!$H$11+СВЦЭМ!$D$10+'СЕТ СН'!$H$5-'СЕТ СН'!$H$21</f>
        <v>4988.1494420700001</v>
      </c>
      <c r="X109" s="36">
        <f>SUMIFS(СВЦЭМ!$D$39:$D$758,СВЦЭМ!$A$39:$A$758,$A109,СВЦЭМ!$B$39:$B$758,X$83)+'СЕТ СН'!$H$11+СВЦЭМ!$D$10+'СЕТ СН'!$H$5-'СЕТ СН'!$H$21</f>
        <v>4999.1371526399998</v>
      </c>
      <c r="Y109" s="36">
        <f>SUMIFS(СВЦЭМ!$D$39:$D$758,СВЦЭМ!$A$39:$A$758,$A109,СВЦЭМ!$B$39:$B$758,Y$83)+'СЕТ СН'!$H$11+СВЦЭМ!$D$10+'СЕТ СН'!$H$5-'СЕТ СН'!$H$21</f>
        <v>5020.1259235400003</v>
      </c>
    </row>
    <row r="110" spans="1:25" ht="15.75" x14ac:dyDescent="0.2">
      <c r="A110" s="35">
        <f t="shared" si="2"/>
        <v>45623</v>
      </c>
      <c r="B110" s="36">
        <f>SUMIFS(СВЦЭМ!$D$39:$D$758,СВЦЭМ!$A$39:$A$758,$A110,СВЦЭМ!$B$39:$B$758,B$83)+'СЕТ СН'!$H$11+СВЦЭМ!$D$10+'СЕТ СН'!$H$5-'СЕТ СН'!$H$21</f>
        <v>5036.6951804300006</v>
      </c>
      <c r="C110" s="36">
        <f>SUMIFS(СВЦЭМ!$D$39:$D$758,СВЦЭМ!$A$39:$A$758,$A110,СВЦЭМ!$B$39:$B$758,C$83)+'СЕТ СН'!$H$11+СВЦЭМ!$D$10+'СЕТ СН'!$H$5-'СЕТ СН'!$H$21</f>
        <v>5106.8549736000004</v>
      </c>
      <c r="D110" s="36">
        <f>SUMIFS(СВЦЭМ!$D$39:$D$758,СВЦЭМ!$A$39:$A$758,$A110,СВЦЭМ!$B$39:$B$758,D$83)+'СЕТ СН'!$H$11+СВЦЭМ!$D$10+'СЕТ СН'!$H$5-'СЕТ СН'!$H$21</f>
        <v>5124.2588267900001</v>
      </c>
      <c r="E110" s="36">
        <f>SUMIFS(СВЦЭМ!$D$39:$D$758,СВЦЭМ!$A$39:$A$758,$A110,СВЦЭМ!$B$39:$B$758,E$83)+'СЕТ СН'!$H$11+СВЦЭМ!$D$10+'СЕТ СН'!$H$5-'СЕТ СН'!$H$21</f>
        <v>5152.80382156</v>
      </c>
      <c r="F110" s="36">
        <f>SUMIFS(СВЦЭМ!$D$39:$D$758,СВЦЭМ!$A$39:$A$758,$A110,СВЦЭМ!$B$39:$B$758,F$83)+'СЕТ СН'!$H$11+СВЦЭМ!$D$10+'СЕТ СН'!$H$5-'СЕТ СН'!$H$21</f>
        <v>5155.6094840400001</v>
      </c>
      <c r="G110" s="36">
        <f>SUMIFS(СВЦЭМ!$D$39:$D$758,СВЦЭМ!$A$39:$A$758,$A110,СВЦЭМ!$B$39:$B$758,G$83)+'СЕТ СН'!$H$11+СВЦЭМ!$D$10+'СЕТ СН'!$H$5-'СЕТ СН'!$H$21</f>
        <v>5104.1786812</v>
      </c>
      <c r="H110" s="36">
        <f>SUMIFS(СВЦЭМ!$D$39:$D$758,СВЦЭМ!$A$39:$A$758,$A110,СВЦЭМ!$B$39:$B$758,H$83)+'СЕТ СН'!$H$11+СВЦЭМ!$D$10+'СЕТ СН'!$H$5-'СЕТ СН'!$H$21</f>
        <v>5056.4118674800002</v>
      </c>
      <c r="I110" s="36">
        <f>SUMIFS(СВЦЭМ!$D$39:$D$758,СВЦЭМ!$A$39:$A$758,$A110,СВЦЭМ!$B$39:$B$758,I$83)+'СЕТ СН'!$H$11+СВЦЭМ!$D$10+'СЕТ СН'!$H$5-'СЕТ СН'!$H$21</f>
        <v>5012.3805577700005</v>
      </c>
      <c r="J110" s="36">
        <f>SUMIFS(СВЦЭМ!$D$39:$D$758,СВЦЭМ!$A$39:$A$758,$A110,СВЦЭМ!$B$39:$B$758,J$83)+'СЕТ СН'!$H$11+СВЦЭМ!$D$10+'СЕТ СН'!$H$5-'СЕТ СН'!$H$21</f>
        <v>4975.7215854599999</v>
      </c>
      <c r="K110" s="36">
        <f>SUMIFS(СВЦЭМ!$D$39:$D$758,СВЦЭМ!$A$39:$A$758,$A110,СВЦЭМ!$B$39:$B$758,K$83)+'СЕТ СН'!$H$11+СВЦЭМ!$D$10+'СЕТ СН'!$H$5-'СЕТ СН'!$H$21</f>
        <v>4988.0740425399999</v>
      </c>
      <c r="L110" s="36">
        <f>SUMIFS(СВЦЭМ!$D$39:$D$758,СВЦЭМ!$A$39:$A$758,$A110,СВЦЭМ!$B$39:$B$758,L$83)+'СЕТ СН'!$H$11+СВЦЭМ!$D$10+'СЕТ СН'!$H$5-'СЕТ СН'!$H$21</f>
        <v>4990.8427128100002</v>
      </c>
      <c r="M110" s="36">
        <f>SUMIFS(СВЦЭМ!$D$39:$D$758,СВЦЭМ!$A$39:$A$758,$A110,СВЦЭМ!$B$39:$B$758,M$83)+'СЕТ СН'!$H$11+СВЦЭМ!$D$10+'СЕТ СН'!$H$5-'СЕТ СН'!$H$21</f>
        <v>4995.2239194200001</v>
      </c>
      <c r="N110" s="36">
        <f>SUMIFS(СВЦЭМ!$D$39:$D$758,СВЦЭМ!$A$39:$A$758,$A110,СВЦЭМ!$B$39:$B$758,N$83)+'СЕТ СН'!$H$11+СВЦЭМ!$D$10+'СЕТ СН'!$H$5-'СЕТ СН'!$H$21</f>
        <v>5019.0801407500003</v>
      </c>
      <c r="O110" s="36">
        <f>SUMIFS(СВЦЭМ!$D$39:$D$758,СВЦЭМ!$A$39:$A$758,$A110,СВЦЭМ!$B$39:$B$758,O$83)+'СЕТ СН'!$H$11+СВЦЭМ!$D$10+'СЕТ СН'!$H$5-'СЕТ СН'!$H$21</f>
        <v>5006.84765453</v>
      </c>
      <c r="P110" s="36">
        <f>SUMIFS(СВЦЭМ!$D$39:$D$758,СВЦЭМ!$A$39:$A$758,$A110,СВЦЭМ!$B$39:$B$758,P$83)+'СЕТ СН'!$H$11+СВЦЭМ!$D$10+'СЕТ СН'!$H$5-'СЕТ СН'!$H$21</f>
        <v>5013.6218388400002</v>
      </c>
      <c r="Q110" s="36">
        <f>SUMIFS(СВЦЭМ!$D$39:$D$758,СВЦЭМ!$A$39:$A$758,$A110,СВЦЭМ!$B$39:$B$758,Q$83)+'СЕТ СН'!$H$11+СВЦЭМ!$D$10+'СЕТ СН'!$H$5-'СЕТ СН'!$H$21</f>
        <v>5012.4412673500001</v>
      </c>
      <c r="R110" s="36">
        <f>SUMIFS(СВЦЭМ!$D$39:$D$758,СВЦЭМ!$A$39:$A$758,$A110,СВЦЭМ!$B$39:$B$758,R$83)+'СЕТ СН'!$H$11+СВЦЭМ!$D$10+'СЕТ СН'!$H$5-'СЕТ СН'!$H$21</f>
        <v>4979.4990189400005</v>
      </c>
      <c r="S110" s="36">
        <f>SUMIFS(СВЦЭМ!$D$39:$D$758,СВЦЭМ!$A$39:$A$758,$A110,СВЦЭМ!$B$39:$B$758,S$83)+'СЕТ СН'!$H$11+СВЦЭМ!$D$10+'СЕТ СН'!$H$5-'СЕТ СН'!$H$21</f>
        <v>4930.4836392500001</v>
      </c>
      <c r="T110" s="36">
        <f>SUMIFS(СВЦЭМ!$D$39:$D$758,СВЦЭМ!$A$39:$A$758,$A110,СВЦЭМ!$B$39:$B$758,T$83)+'СЕТ СН'!$H$11+СВЦЭМ!$D$10+'СЕТ СН'!$H$5-'СЕТ СН'!$H$21</f>
        <v>4930.8286191900006</v>
      </c>
      <c r="U110" s="36">
        <f>SUMIFS(СВЦЭМ!$D$39:$D$758,СВЦЭМ!$A$39:$A$758,$A110,СВЦЭМ!$B$39:$B$758,U$83)+'СЕТ СН'!$H$11+СВЦЭМ!$D$10+'СЕТ СН'!$H$5-'СЕТ СН'!$H$21</f>
        <v>4967.0088618700001</v>
      </c>
      <c r="V110" s="36">
        <f>SUMIFS(СВЦЭМ!$D$39:$D$758,СВЦЭМ!$A$39:$A$758,$A110,СВЦЭМ!$B$39:$B$758,V$83)+'СЕТ СН'!$H$11+СВЦЭМ!$D$10+'СЕТ СН'!$H$5-'СЕТ СН'!$H$21</f>
        <v>4979.3837409000007</v>
      </c>
      <c r="W110" s="36">
        <f>SUMIFS(СВЦЭМ!$D$39:$D$758,СВЦЭМ!$A$39:$A$758,$A110,СВЦЭМ!$B$39:$B$758,W$83)+'СЕТ СН'!$H$11+СВЦЭМ!$D$10+'СЕТ СН'!$H$5-'СЕТ СН'!$H$21</f>
        <v>4994.5061328499996</v>
      </c>
      <c r="X110" s="36">
        <f>SUMIFS(СВЦЭМ!$D$39:$D$758,СВЦЭМ!$A$39:$A$758,$A110,СВЦЭМ!$B$39:$B$758,X$83)+'СЕТ СН'!$H$11+СВЦЭМ!$D$10+'СЕТ СН'!$H$5-'СЕТ СН'!$H$21</f>
        <v>5003.9404239100004</v>
      </c>
      <c r="Y110" s="36">
        <f>SUMIFS(СВЦЭМ!$D$39:$D$758,СВЦЭМ!$A$39:$A$758,$A110,СВЦЭМ!$B$39:$B$758,Y$83)+'СЕТ СН'!$H$11+СВЦЭМ!$D$10+'СЕТ СН'!$H$5-'СЕТ СН'!$H$21</f>
        <v>5017.4252438000003</v>
      </c>
    </row>
    <row r="111" spans="1:25" ht="15.75" x14ac:dyDescent="0.2">
      <c r="A111" s="35">
        <f t="shared" si="2"/>
        <v>45624</v>
      </c>
      <c r="B111" s="36">
        <f>SUMIFS(СВЦЭМ!$D$39:$D$758,СВЦЭМ!$A$39:$A$758,$A111,СВЦЭМ!$B$39:$B$758,B$83)+'СЕТ СН'!$H$11+СВЦЭМ!$D$10+'СЕТ СН'!$H$5-'СЕТ СН'!$H$21</f>
        <v>5182.8112127100003</v>
      </c>
      <c r="C111" s="36">
        <f>SUMIFS(СВЦЭМ!$D$39:$D$758,СВЦЭМ!$A$39:$A$758,$A111,СВЦЭМ!$B$39:$B$758,C$83)+'СЕТ СН'!$H$11+СВЦЭМ!$D$10+'СЕТ СН'!$H$5-'СЕТ СН'!$H$21</f>
        <v>5235.7828111899998</v>
      </c>
      <c r="D111" s="36">
        <f>SUMIFS(СВЦЭМ!$D$39:$D$758,СВЦЭМ!$A$39:$A$758,$A111,СВЦЭМ!$B$39:$B$758,D$83)+'СЕТ СН'!$H$11+СВЦЭМ!$D$10+'СЕТ СН'!$H$5-'СЕТ СН'!$H$21</f>
        <v>5231.7374079900001</v>
      </c>
      <c r="E111" s="36">
        <f>SUMIFS(СВЦЭМ!$D$39:$D$758,СВЦЭМ!$A$39:$A$758,$A111,СВЦЭМ!$B$39:$B$758,E$83)+'СЕТ СН'!$H$11+СВЦЭМ!$D$10+'СЕТ СН'!$H$5-'СЕТ СН'!$H$21</f>
        <v>5269.8773710900005</v>
      </c>
      <c r="F111" s="36">
        <f>SUMIFS(СВЦЭМ!$D$39:$D$758,СВЦЭМ!$A$39:$A$758,$A111,СВЦЭМ!$B$39:$B$758,F$83)+'СЕТ СН'!$H$11+СВЦЭМ!$D$10+'СЕТ СН'!$H$5-'СЕТ СН'!$H$21</f>
        <v>5269.29442311</v>
      </c>
      <c r="G111" s="36">
        <f>SUMIFS(СВЦЭМ!$D$39:$D$758,СВЦЭМ!$A$39:$A$758,$A111,СВЦЭМ!$B$39:$B$758,G$83)+'СЕТ СН'!$H$11+СВЦЭМ!$D$10+'СЕТ СН'!$H$5-'СЕТ СН'!$H$21</f>
        <v>5243.4312715599999</v>
      </c>
      <c r="H111" s="36">
        <f>SUMIFS(СВЦЭМ!$D$39:$D$758,СВЦЭМ!$A$39:$A$758,$A111,СВЦЭМ!$B$39:$B$758,H$83)+'СЕТ СН'!$H$11+СВЦЭМ!$D$10+'СЕТ СН'!$H$5-'СЕТ СН'!$H$21</f>
        <v>5225.8002234300002</v>
      </c>
      <c r="I111" s="36">
        <f>SUMIFS(СВЦЭМ!$D$39:$D$758,СВЦЭМ!$A$39:$A$758,$A111,СВЦЭМ!$B$39:$B$758,I$83)+'СЕТ СН'!$H$11+СВЦЭМ!$D$10+'СЕТ СН'!$H$5-'СЕТ СН'!$H$21</f>
        <v>5144.88816391</v>
      </c>
      <c r="J111" s="36">
        <f>SUMIFS(СВЦЭМ!$D$39:$D$758,СВЦЭМ!$A$39:$A$758,$A111,СВЦЭМ!$B$39:$B$758,J$83)+'СЕТ СН'!$H$11+СВЦЭМ!$D$10+'СЕТ СН'!$H$5-'СЕТ СН'!$H$21</f>
        <v>5128.8980098400007</v>
      </c>
      <c r="K111" s="36">
        <f>SUMIFS(СВЦЭМ!$D$39:$D$758,СВЦЭМ!$A$39:$A$758,$A111,СВЦЭМ!$B$39:$B$758,K$83)+'СЕТ СН'!$H$11+СВЦЭМ!$D$10+'СЕТ СН'!$H$5-'СЕТ СН'!$H$21</f>
        <v>5116.5472997400002</v>
      </c>
      <c r="L111" s="36">
        <f>SUMIFS(СВЦЭМ!$D$39:$D$758,СВЦЭМ!$A$39:$A$758,$A111,СВЦЭМ!$B$39:$B$758,L$83)+'СЕТ СН'!$H$11+СВЦЭМ!$D$10+'СЕТ СН'!$H$5-'СЕТ СН'!$H$21</f>
        <v>5114.3451170500002</v>
      </c>
      <c r="M111" s="36">
        <f>SUMIFS(СВЦЭМ!$D$39:$D$758,СВЦЭМ!$A$39:$A$758,$A111,СВЦЭМ!$B$39:$B$758,M$83)+'СЕТ СН'!$H$11+СВЦЭМ!$D$10+'СЕТ СН'!$H$5-'СЕТ СН'!$H$21</f>
        <v>5124.0694204299998</v>
      </c>
      <c r="N111" s="36">
        <f>SUMIFS(СВЦЭМ!$D$39:$D$758,СВЦЭМ!$A$39:$A$758,$A111,СВЦЭМ!$B$39:$B$758,N$83)+'СЕТ СН'!$H$11+СВЦЭМ!$D$10+'СЕТ СН'!$H$5-'СЕТ СН'!$H$21</f>
        <v>5149.1901746100002</v>
      </c>
      <c r="O111" s="36">
        <f>SUMIFS(СВЦЭМ!$D$39:$D$758,СВЦЭМ!$A$39:$A$758,$A111,СВЦЭМ!$B$39:$B$758,O$83)+'СЕТ СН'!$H$11+СВЦЭМ!$D$10+'СЕТ СН'!$H$5-'СЕТ СН'!$H$21</f>
        <v>5135.6922170100006</v>
      </c>
      <c r="P111" s="36">
        <f>SUMIFS(СВЦЭМ!$D$39:$D$758,СВЦЭМ!$A$39:$A$758,$A111,СВЦЭМ!$B$39:$B$758,P$83)+'СЕТ СН'!$H$11+СВЦЭМ!$D$10+'СЕТ СН'!$H$5-'СЕТ СН'!$H$21</f>
        <v>5149.4516245499999</v>
      </c>
      <c r="Q111" s="36">
        <f>SUMIFS(СВЦЭМ!$D$39:$D$758,СВЦЭМ!$A$39:$A$758,$A111,СВЦЭМ!$B$39:$B$758,Q$83)+'СЕТ СН'!$H$11+СВЦЭМ!$D$10+'СЕТ СН'!$H$5-'СЕТ СН'!$H$21</f>
        <v>5156.4390930299996</v>
      </c>
      <c r="R111" s="36">
        <f>SUMIFS(СВЦЭМ!$D$39:$D$758,СВЦЭМ!$A$39:$A$758,$A111,СВЦЭМ!$B$39:$B$758,R$83)+'СЕТ СН'!$H$11+СВЦЭМ!$D$10+'СЕТ СН'!$H$5-'СЕТ СН'!$H$21</f>
        <v>5152.6031538000007</v>
      </c>
      <c r="S111" s="36">
        <f>SUMIFS(СВЦЭМ!$D$39:$D$758,СВЦЭМ!$A$39:$A$758,$A111,СВЦЭМ!$B$39:$B$758,S$83)+'СЕТ СН'!$H$11+СВЦЭМ!$D$10+'СЕТ СН'!$H$5-'СЕТ СН'!$H$21</f>
        <v>5116.1929965500003</v>
      </c>
      <c r="T111" s="36">
        <f>SUMIFS(СВЦЭМ!$D$39:$D$758,СВЦЭМ!$A$39:$A$758,$A111,СВЦЭМ!$B$39:$B$758,T$83)+'СЕТ СН'!$H$11+СВЦЭМ!$D$10+'СЕТ СН'!$H$5-'СЕТ СН'!$H$21</f>
        <v>5058.8102111600001</v>
      </c>
      <c r="U111" s="36">
        <f>SUMIFS(СВЦЭМ!$D$39:$D$758,СВЦЭМ!$A$39:$A$758,$A111,СВЦЭМ!$B$39:$B$758,U$83)+'СЕТ СН'!$H$11+СВЦЭМ!$D$10+'СЕТ СН'!$H$5-'СЕТ СН'!$H$21</f>
        <v>5096.5205612999998</v>
      </c>
      <c r="V111" s="36">
        <f>SUMIFS(СВЦЭМ!$D$39:$D$758,СВЦЭМ!$A$39:$A$758,$A111,СВЦЭМ!$B$39:$B$758,V$83)+'СЕТ СН'!$H$11+СВЦЭМ!$D$10+'СЕТ СН'!$H$5-'СЕТ СН'!$H$21</f>
        <v>5135.1763188799996</v>
      </c>
      <c r="W111" s="36">
        <f>SUMIFS(СВЦЭМ!$D$39:$D$758,СВЦЭМ!$A$39:$A$758,$A111,СВЦЭМ!$B$39:$B$758,W$83)+'СЕТ СН'!$H$11+СВЦЭМ!$D$10+'СЕТ СН'!$H$5-'СЕТ СН'!$H$21</f>
        <v>5156.4739501900003</v>
      </c>
      <c r="X111" s="36">
        <f>SUMIFS(СВЦЭМ!$D$39:$D$758,СВЦЭМ!$A$39:$A$758,$A111,СВЦЭМ!$B$39:$B$758,X$83)+'СЕТ СН'!$H$11+СВЦЭМ!$D$10+'СЕТ СН'!$H$5-'СЕТ СН'!$H$21</f>
        <v>5170.1984876100005</v>
      </c>
      <c r="Y111" s="36">
        <f>SUMIFS(СВЦЭМ!$D$39:$D$758,СВЦЭМ!$A$39:$A$758,$A111,СВЦЭМ!$B$39:$B$758,Y$83)+'СЕТ СН'!$H$11+СВЦЭМ!$D$10+'СЕТ СН'!$H$5-'СЕТ СН'!$H$21</f>
        <v>5200.8815947399999</v>
      </c>
    </row>
    <row r="112" spans="1:25" ht="15.75" x14ac:dyDescent="0.2">
      <c r="A112" s="35">
        <f t="shared" si="2"/>
        <v>45625</v>
      </c>
      <c r="B112" s="36">
        <f>SUMIFS(СВЦЭМ!$D$39:$D$758,СВЦЭМ!$A$39:$A$758,$A112,СВЦЭМ!$B$39:$B$758,B$83)+'СЕТ СН'!$H$11+СВЦЭМ!$D$10+'СЕТ СН'!$H$5-'СЕТ СН'!$H$21</f>
        <v>5350.3226592800002</v>
      </c>
      <c r="C112" s="36">
        <f>SUMIFS(СВЦЭМ!$D$39:$D$758,СВЦЭМ!$A$39:$A$758,$A112,СВЦЭМ!$B$39:$B$758,C$83)+'СЕТ СН'!$H$11+СВЦЭМ!$D$10+'СЕТ СН'!$H$5-'СЕТ СН'!$H$21</f>
        <v>5390.9369665200011</v>
      </c>
      <c r="D112" s="36">
        <f>SUMIFS(СВЦЭМ!$D$39:$D$758,СВЦЭМ!$A$39:$A$758,$A112,СВЦЭМ!$B$39:$B$758,D$83)+'СЕТ СН'!$H$11+СВЦЭМ!$D$10+'СЕТ СН'!$H$5-'СЕТ СН'!$H$21</f>
        <v>5403.9861936300003</v>
      </c>
      <c r="E112" s="36">
        <f>SUMIFS(СВЦЭМ!$D$39:$D$758,СВЦЭМ!$A$39:$A$758,$A112,СВЦЭМ!$B$39:$B$758,E$83)+'СЕТ СН'!$H$11+СВЦЭМ!$D$10+'СЕТ СН'!$H$5-'СЕТ СН'!$H$21</f>
        <v>5410.932805890001</v>
      </c>
      <c r="F112" s="36">
        <f>SUMIFS(СВЦЭМ!$D$39:$D$758,СВЦЭМ!$A$39:$A$758,$A112,СВЦЭМ!$B$39:$B$758,F$83)+'СЕТ СН'!$H$11+СВЦЭМ!$D$10+'СЕТ СН'!$H$5-'СЕТ СН'!$H$21</f>
        <v>5401.3381220299998</v>
      </c>
      <c r="G112" s="36">
        <f>SUMIFS(СВЦЭМ!$D$39:$D$758,СВЦЭМ!$A$39:$A$758,$A112,СВЦЭМ!$B$39:$B$758,G$83)+'СЕТ СН'!$H$11+СВЦЭМ!$D$10+'СЕТ СН'!$H$5-'СЕТ СН'!$H$21</f>
        <v>5382.5807491699998</v>
      </c>
      <c r="H112" s="36">
        <f>SUMIFS(СВЦЭМ!$D$39:$D$758,СВЦЭМ!$A$39:$A$758,$A112,СВЦЭМ!$B$39:$B$758,H$83)+'СЕТ СН'!$H$11+СВЦЭМ!$D$10+'СЕТ СН'!$H$5-'СЕТ СН'!$H$21</f>
        <v>5326.5068821900004</v>
      </c>
      <c r="I112" s="36">
        <f>SUMIFS(СВЦЭМ!$D$39:$D$758,СВЦЭМ!$A$39:$A$758,$A112,СВЦЭМ!$B$39:$B$758,I$83)+'СЕТ СН'!$H$11+СВЦЭМ!$D$10+'СЕТ СН'!$H$5-'СЕТ СН'!$H$21</f>
        <v>5271.9888671099998</v>
      </c>
      <c r="J112" s="36">
        <f>SUMIFS(СВЦЭМ!$D$39:$D$758,СВЦЭМ!$A$39:$A$758,$A112,СВЦЭМ!$B$39:$B$758,J$83)+'СЕТ СН'!$H$11+СВЦЭМ!$D$10+'СЕТ СН'!$H$5-'СЕТ СН'!$H$21</f>
        <v>5212.2462016999998</v>
      </c>
      <c r="K112" s="36">
        <f>SUMIFS(СВЦЭМ!$D$39:$D$758,СВЦЭМ!$A$39:$A$758,$A112,СВЦЭМ!$B$39:$B$758,K$83)+'СЕТ СН'!$H$11+СВЦЭМ!$D$10+'СЕТ СН'!$H$5-'СЕТ СН'!$H$21</f>
        <v>5203.7911263799997</v>
      </c>
      <c r="L112" s="36">
        <f>SUMIFS(СВЦЭМ!$D$39:$D$758,СВЦЭМ!$A$39:$A$758,$A112,СВЦЭМ!$B$39:$B$758,L$83)+'СЕТ СН'!$H$11+СВЦЭМ!$D$10+'СЕТ СН'!$H$5-'СЕТ СН'!$H$21</f>
        <v>5201.38739326</v>
      </c>
      <c r="M112" s="36">
        <f>SUMIFS(СВЦЭМ!$D$39:$D$758,СВЦЭМ!$A$39:$A$758,$A112,СВЦЭМ!$B$39:$B$758,M$83)+'СЕТ СН'!$H$11+СВЦЭМ!$D$10+'СЕТ СН'!$H$5-'СЕТ СН'!$H$21</f>
        <v>5211.1185514700001</v>
      </c>
      <c r="N112" s="36">
        <f>SUMIFS(СВЦЭМ!$D$39:$D$758,СВЦЭМ!$A$39:$A$758,$A112,СВЦЭМ!$B$39:$B$758,N$83)+'СЕТ СН'!$H$11+СВЦЭМ!$D$10+'СЕТ СН'!$H$5-'СЕТ СН'!$H$21</f>
        <v>5230.7018319700001</v>
      </c>
      <c r="O112" s="36">
        <f>SUMIFS(СВЦЭМ!$D$39:$D$758,СВЦЭМ!$A$39:$A$758,$A112,СВЦЭМ!$B$39:$B$758,O$83)+'СЕТ СН'!$H$11+СВЦЭМ!$D$10+'СЕТ СН'!$H$5-'СЕТ СН'!$H$21</f>
        <v>5229.3853282</v>
      </c>
      <c r="P112" s="36">
        <f>SUMIFS(СВЦЭМ!$D$39:$D$758,СВЦЭМ!$A$39:$A$758,$A112,СВЦЭМ!$B$39:$B$758,P$83)+'СЕТ СН'!$H$11+СВЦЭМ!$D$10+'СЕТ СН'!$H$5-'СЕТ СН'!$H$21</f>
        <v>5238.5691954399999</v>
      </c>
      <c r="Q112" s="36">
        <f>SUMIFS(СВЦЭМ!$D$39:$D$758,СВЦЭМ!$A$39:$A$758,$A112,СВЦЭМ!$B$39:$B$758,Q$83)+'СЕТ СН'!$H$11+СВЦЭМ!$D$10+'СЕТ СН'!$H$5-'СЕТ СН'!$H$21</f>
        <v>5271.8802123000005</v>
      </c>
      <c r="R112" s="36">
        <f>SUMIFS(СВЦЭМ!$D$39:$D$758,СВЦЭМ!$A$39:$A$758,$A112,СВЦЭМ!$B$39:$B$758,R$83)+'СЕТ СН'!$H$11+СВЦЭМ!$D$10+'СЕТ СН'!$H$5-'СЕТ СН'!$H$21</f>
        <v>5248.4690908700004</v>
      </c>
      <c r="S112" s="36">
        <f>SUMIFS(СВЦЭМ!$D$39:$D$758,СВЦЭМ!$A$39:$A$758,$A112,СВЦЭМ!$B$39:$B$758,S$83)+'СЕТ СН'!$H$11+СВЦЭМ!$D$10+'СЕТ СН'!$H$5-'СЕТ СН'!$H$21</f>
        <v>5231.9571682700007</v>
      </c>
      <c r="T112" s="36">
        <f>SUMIFS(СВЦЭМ!$D$39:$D$758,СВЦЭМ!$A$39:$A$758,$A112,СВЦЭМ!$B$39:$B$758,T$83)+'СЕТ СН'!$H$11+СВЦЭМ!$D$10+'СЕТ СН'!$H$5-'СЕТ СН'!$H$21</f>
        <v>5166.8300782799997</v>
      </c>
      <c r="U112" s="36">
        <f>SUMIFS(СВЦЭМ!$D$39:$D$758,СВЦЭМ!$A$39:$A$758,$A112,СВЦЭМ!$B$39:$B$758,U$83)+'СЕТ СН'!$H$11+СВЦЭМ!$D$10+'СЕТ СН'!$H$5-'СЕТ СН'!$H$21</f>
        <v>5188.3446746200007</v>
      </c>
      <c r="V112" s="36">
        <f>SUMIFS(СВЦЭМ!$D$39:$D$758,СВЦЭМ!$A$39:$A$758,$A112,СВЦЭМ!$B$39:$B$758,V$83)+'СЕТ СН'!$H$11+СВЦЭМ!$D$10+'СЕТ СН'!$H$5-'СЕТ СН'!$H$21</f>
        <v>5215.9406018600002</v>
      </c>
      <c r="W112" s="36">
        <f>SUMIFS(СВЦЭМ!$D$39:$D$758,СВЦЭМ!$A$39:$A$758,$A112,СВЦЭМ!$B$39:$B$758,W$83)+'СЕТ СН'!$H$11+СВЦЭМ!$D$10+'СЕТ СН'!$H$5-'СЕТ СН'!$H$21</f>
        <v>5227.9945016600004</v>
      </c>
      <c r="X112" s="36">
        <f>SUMIFS(СВЦЭМ!$D$39:$D$758,СВЦЭМ!$A$39:$A$758,$A112,СВЦЭМ!$B$39:$B$758,X$83)+'СЕТ СН'!$H$11+СВЦЭМ!$D$10+'СЕТ СН'!$H$5-'СЕТ СН'!$H$21</f>
        <v>5256.8213885300001</v>
      </c>
      <c r="Y112" s="36">
        <f>SUMIFS(СВЦЭМ!$D$39:$D$758,СВЦЭМ!$A$39:$A$758,$A112,СВЦЭМ!$B$39:$B$758,Y$83)+'СЕТ СН'!$H$11+СВЦЭМ!$D$10+'СЕТ СН'!$H$5-'СЕТ СН'!$H$21</f>
        <v>5268.3662229199999</v>
      </c>
    </row>
    <row r="113" spans="1:27" ht="15.75" x14ac:dyDescent="0.2">
      <c r="A113" s="35">
        <f t="shared" si="2"/>
        <v>45626</v>
      </c>
      <c r="B113" s="36">
        <f>SUMIFS(СВЦЭМ!$D$39:$D$758,СВЦЭМ!$A$39:$A$758,$A113,СВЦЭМ!$B$39:$B$758,B$83)+'СЕТ СН'!$H$11+СВЦЭМ!$D$10+'СЕТ СН'!$H$5-'СЕТ СН'!$H$21</f>
        <v>5290.6253488399998</v>
      </c>
      <c r="C113" s="36">
        <f>SUMIFS(СВЦЭМ!$D$39:$D$758,СВЦЭМ!$A$39:$A$758,$A113,СВЦЭМ!$B$39:$B$758,C$83)+'СЕТ СН'!$H$11+СВЦЭМ!$D$10+'СЕТ СН'!$H$5-'СЕТ СН'!$H$21</f>
        <v>5308.4182975399999</v>
      </c>
      <c r="D113" s="36">
        <f>SUMIFS(СВЦЭМ!$D$39:$D$758,СВЦЭМ!$A$39:$A$758,$A113,СВЦЭМ!$B$39:$B$758,D$83)+'СЕТ СН'!$H$11+СВЦЭМ!$D$10+'СЕТ СН'!$H$5-'СЕТ СН'!$H$21</f>
        <v>5329.0802334099999</v>
      </c>
      <c r="E113" s="36">
        <f>SUMIFS(СВЦЭМ!$D$39:$D$758,СВЦЭМ!$A$39:$A$758,$A113,СВЦЭМ!$B$39:$B$758,E$83)+'СЕТ СН'!$H$11+СВЦЭМ!$D$10+'СЕТ СН'!$H$5-'СЕТ СН'!$H$21</f>
        <v>5337.7540478400006</v>
      </c>
      <c r="F113" s="36">
        <f>SUMIFS(СВЦЭМ!$D$39:$D$758,СВЦЭМ!$A$39:$A$758,$A113,СВЦЭМ!$B$39:$B$758,F$83)+'СЕТ СН'!$H$11+СВЦЭМ!$D$10+'СЕТ СН'!$H$5-'СЕТ СН'!$H$21</f>
        <v>5328.9966945699998</v>
      </c>
      <c r="G113" s="36">
        <f>SUMIFS(СВЦЭМ!$D$39:$D$758,СВЦЭМ!$A$39:$A$758,$A113,СВЦЭМ!$B$39:$B$758,G$83)+'СЕТ СН'!$H$11+СВЦЭМ!$D$10+'СЕТ СН'!$H$5-'СЕТ СН'!$H$21</f>
        <v>5317.0114634800002</v>
      </c>
      <c r="H113" s="36">
        <f>SUMIFS(СВЦЭМ!$D$39:$D$758,СВЦЭМ!$A$39:$A$758,$A113,СВЦЭМ!$B$39:$B$758,H$83)+'СЕТ СН'!$H$11+СВЦЭМ!$D$10+'СЕТ СН'!$H$5-'СЕТ СН'!$H$21</f>
        <v>5340.0405996200006</v>
      </c>
      <c r="I113" s="36">
        <f>SUMIFS(СВЦЭМ!$D$39:$D$758,СВЦЭМ!$A$39:$A$758,$A113,СВЦЭМ!$B$39:$B$758,I$83)+'СЕТ СН'!$H$11+СВЦЭМ!$D$10+'СЕТ СН'!$H$5-'СЕТ СН'!$H$21</f>
        <v>5312.2561890800007</v>
      </c>
      <c r="J113" s="36">
        <f>SUMIFS(СВЦЭМ!$D$39:$D$758,СВЦЭМ!$A$39:$A$758,$A113,СВЦЭМ!$B$39:$B$758,J$83)+'СЕТ СН'!$H$11+СВЦЭМ!$D$10+'СЕТ СН'!$H$5-'СЕТ СН'!$H$21</f>
        <v>5270.4772167900001</v>
      </c>
      <c r="K113" s="36">
        <f>SUMIFS(СВЦЭМ!$D$39:$D$758,СВЦЭМ!$A$39:$A$758,$A113,СВЦЭМ!$B$39:$B$758,K$83)+'СЕТ СН'!$H$11+СВЦЭМ!$D$10+'СЕТ СН'!$H$5-'СЕТ СН'!$H$21</f>
        <v>5235.2912992700003</v>
      </c>
      <c r="L113" s="36">
        <f>SUMIFS(СВЦЭМ!$D$39:$D$758,СВЦЭМ!$A$39:$A$758,$A113,СВЦЭМ!$B$39:$B$758,L$83)+'СЕТ СН'!$H$11+СВЦЭМ!$D$10+'СЕТ СН'!$H$5-'СЕТ СН'!$H$21</f>
        <v>5199.9135302499999</v>
      </c>
      <c r="M113" s="36">
        <f>SUMIFS(СВЦЭМ!$D$39:$D$758,СВЦЭМ!$A$39:$A$758,$A113,СВЦЭМ!$B$39:$B$758,M$83)+'СЕТ СН'!$H$11+СВЦЭМ!$D$10+'СЕТ СН'!$H$5-'СЕТ СН'!$H$21</f>
        <v>5227.0512181900003</v>
      </c>
      <c r="N113" s="36">
        <f>SUMIFS(СВЦЭМ!$D$39:$D$758,СВЦЭМ!$A$39:$A$758,$A113,СВЦЭМ!$B$39:$B$758,N$83)+'СЕТ СН'!$H$11+СВЦЭМ!$D$10+'СЕТ СН'!$H$5-'СЕТ СН'!$H$21</f>
        <v>5244.2768209200003</v>
      </c>
      <c r="O113" s="36">
        <f>SUMIFS(СВЦЭМ!$D$39:$D$758,СВЦЭМ!$A$39:$A$758,$A113,СВЦЭМ!$B$39:$B$758,O$83)+'СЕТ СН'!$H$11+СВЦЭМ!$D$10+'СЕТ СН'!$H$5-'СЕТ СН'!$H$21</f>
        <v>5257.7771907000006</v>
      </c>
      <c r="P113" s="36">
        <f>SUMIFS(СВЦЭМ!$D$39:$D$758,СВЦЭМ!$A$39:$A$758,$A113,СВЦЭМ!$B$39:$B$758,P$83)+'СЕТ СН'!$H$11+СВЦЭМ!$D$10+'СЕТ СН'!$H$5-'СЕТ СН'!$H$21</f>
        <v>5272.0135903999999</v>
      </c>
      <c r="Q113" s="36">
        <f>SUMIFS(СВЦЭМ!$D$39:$D$758,СВЦЭМ!$A$39:$A$758,$A113,СВЦЭМ!$B$39:$B$758,Q$83)+'СЕТ СН'!$H$11+СВЦЭМ!$D$10+'СЕТ СН'!$H$5-'СЕТ СН'!$H$21</f>
        <v>5286.27716005</v>
      </c>
      <c r="R113" s="36">
        <f>SUMIFS(СВЦЭМ!$D$39:$D$758,СВЦЭМ!$A$39:$A$758,$A113,СВЦЭМ!$B$39:$B$758,R$83)+'СЕТ СН'!$H$11+СВЦЭМ!$D$10+'СЕТ СН'!$H$5-'СЕТ СН'!$H$21</f>
        <v>5274.8158803799997</v>
      </c>
      <c r="S113" s="36">
        <f>SUMIFS(СВЦЭМ!$D$39:$D$758,СВЦЭМ!$A$39:$A$758,$A113,СВЦЭМ!$B$39:$B$758,S$83)+'СЕТ СН'!$H$11+СВЦЭМ!$D$10+'СЕТ СН'!$H$5-'СЕТ СН'!$H$21</f>
        <v>5235.9050224700004</v>
      </c>
      <c r="T113" s="36">
        <f>SUMIFS(СВЦЭМ!$D$39:$D$758,СВЦЭМ!$A$39:$A$758,$A113,СВЦЭМ!$B$39:$B$758,T$83)+'СЕТ СН'!$H$11+СВЦЭМ!$D$10+'СЕТ СН'!$H$5-'СЕТ СН'!$H$21</f>
        <v>5180.7069060600006</v>
      </c>
      <c r="U113" s="36">
        <f>SUMIFS(СВЦЭМ!$D$39:$D$758,СВЦЭМ!$A$39:$A$758,$A113,СВЦЭМ!$B$39:$B$758,U$83)+'СЕТ СН'!$H$11+СВЦЭМ!$D$10+'СЕТ СН'!$H$5-'СЕТ СН'!$H$21</f>
        <v>5196.1861687800001</v>
      </c>
      <c r="V113" s="36">
        <f>SUMIFS(СВЦЭМ!$D$39:$D$758,СВЦЭМ!$A$39:$A$758,$A113,СВЦЭМ!$B$39:$B$758,V$83)+'СЕТ СН'!$H$11+СВЦЭМ!$D$10+'СЕТ СН'!$H$5-'СЕТ СН'!$H$21</f>
        <v>5222.8623551399996</v>
      </c>
      <c r="W113" s="36">
        <f>SUMIFS(СВЦЭМ!$D$39:$D$758,СВЦЭМ!$A$39:$A$758,$A113,СВЦЭМ!$B$39:$B$758,W$83)+'СЕТ СН'!$H$11+СВЦЭМ!$D$10+'СЕТ СН'!$H$5-'СЕТ СН'!$H$21</f>
        <v>5239.3179247999997</v>
      </c>
      <c r="X113" s="36">
        <f>SUMIFS(СВЦЭМ!$D$39:$D$758,СВЦЭМ!$A$39:$A$758,$A113,СВЦЭМ!$B$39:$B$758,X$83)+'СЕТ СН'!$H$11+СВЦЭМ!$D$10+'СЕТ СН'!$H$5-'СЕТ СН'!$H$21</f>
        <v>5272.5982417499999</v>
      </c>
      <c r="Y113" s="36">
        <f>SUMIFS(СВЦЭМ!$D$39:$D$758,СВЦЭМ!$A$39:$A$758,$A113,СВЦЭМ!$B$39:$B$758,Y$83)+'СЕТ СН'!$H$11+СВЦЭМ!$D$10+'СЕТ СН'!$H$5-'СЕТ СН'!$H$21</f>
        <v>5274.8607620100001</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01.11.2024</v>
      </c>
      <c r="B120" s="36">
        <f>SUMIFS(СВЦЭМ!$D$39:$D$758,СВЦЭМ!$A$39:$A$758,$A120,СВЦЭМ!$B$39:$B$758,B$119)+'СЕТ СН'!$I$11+СВЦЭМ!$D$10+'СЕТ СН'!$I$5-'СЕТ СН'!$I$21</f>
        <v>5998.0819290099998</v>
      </c>
      <c r="C120" s="36">
        <f>SUMIFS(СВЦЭМ!$D$39:$D$758,СВЦЭМ!$A$39:$A$758,$A120,СВЦЭМ!$B$39:$B$758,C$119)+'СЕТ СН'!$I$11+СВЦЭМ!$D$10+'СЕТ СН'!$I$5-'СЕТ СН'!$I$21</f>
        <v>6070.3161237300001</v>
      </c>
      <c r="D120" s="36">
        <f>SUMIFS(СВЦЭМ!$D$39:$D$758,СВЦЭМ!$A$39:$A$758,$A120,СВЦЭМ!$B$39:$B$758,D$119)+'СЕТ СН'!$I$11+СВЦЭМ!$D$10+'СЕТ СН'!$I$5-'СЕТ СН'!$I$21</f>
        <v>6109.4246672299996</v>
      </c>
      <c r="E120" s="36">
        <f>SUMIFS(СВЦЭМ!$D$39:$D$758,СВЦЭМ!$A$39:$A$758,$A120,СВЦЭМ!$B$39:$B$758,E$119)+'СЕТ СН'!$I$11+СВЦЭМ!$D$10+'СЕТ СН'!$I$5-'СЕТ СН'!$I$21</f>
        <v>6136.0161731700009</v>
      </c>
      <c r="F120" s="36">
        <f>SUMIFS(СВЦЭМ!$D$39:$D$758,СВЦЭМ!$A$39:$A$758,$A120,СВЦЭМ!$B$39:$B$758,F$119)+'СЕТ СН'!$I$11+СВЦЭМ!$D$10+'СЕТ СН'!$I$5-'СЕТ СН'!$I$21</f>
        <v>6124.2207111999996</v>
      </c>
      <c r="G120" s="36">
        <f>SUMIFS(СВЦЭМ!$D$39:$D$758,СВЦЭМ!$A$39:$A$758,$A120,СВЦЭМ!$B$39:$B$758,G$119)+'СЕТ СН'!$I$11+СВЦЭМ!$D$10+'СЕТ СН'!$I$5-'СЕТ СН'!$I$21</f>
        <v>6112.3160248000004</v>
      </c>
      <c r="H120" s="36">
        <f>SUMIFS(СВЦЭМ!$D$39:$D$758,СВЦЭМ!$A$39:$A$758,$A120,СВЦЭМ!$B$39:$B$758,H$119)+'СЕТ СН'!$I$11+СВЦЭМ!$D$10+'СЕТ СН'!$I$5-'СЕТ СН'!$I$21</f>
        <v>6073.8193725800002</v>
      </c>
      <c r="I120" s="36">
        <f>SUMIFS(СВЦЭМ!$D$39:$D$758,СВЦЭМ!$A$39:$A$758,$A120,СВЦЭМ!$B$39:$B$758,I$119)+'СЕТ СН'!$I$11+СВЦЭМ!$D$10+'СЕТ СН'!$I$5-'СЕТ СН'!$I$21</f>
        <v>5990.2296658200003</v>
      </c>
      <c r="J120" s="36">
        <f>SUMIFS(СВЦЭМ!$D$39:$D$758,СВЦЭМ!$A$39:$A$758,$A120,СВЦЭМ!$B$39:$B$758,J$119)+'СЕТ СН'!$I$11+СВЦЭМ!$D$10+'СЕТ СН'!$I$5-'СЕТ СН'!$I$21</f>
        <v>5948.0750648800004</v>
      </c>
      <c r="K120" s="36">
        <f>SUMIFS(СВЦЭМ!$D$39:$D$758,СВЦЭМ!$A$39:$A$758,$A120,СВЦЭМ!$B$39:$B$758,K$119)+'СЕТ СН'!$I$11+СВЦЭМ!$D$10+'СЕТ СН'!$I$5-'СЕТ СН'!$I$21</f>
        <v>5912.1584762599996</v>
      </c>
      <c r="L120" s="36">
        <f>SUMIFS(СВЦЭМ!$D$39:$D$758,СВЦЭМ!$A$39:$A$758,$A120,СВЦЭМ!$B$39:$B$758,L$119)+'СЕТ СН'!$I$11+СВЦЭМ!$D$10+'СЕТ СН'!$I$5-'СЕТ СН'!$I$21</f>
        <v>5911.8790315599999</v>
      </c>
      <c r="M120" s="36">
        <f>SUMIFS(СВЦЭМ!$D$39:$D$758,СВЦЭМ!$A$39:$A$758,$A120,СВЦЭМ!$B$39:$B$758,M$119)+'СЕТ СН'!$I$11+СВЦЭМ!$D$10+'СЕТ СН'!$I$5-'СЕТ СН'!$I$21</f>
        <v>5958.3203679899998</v>
      </c>
      <c r="N120" s="36">
        <f>SUMIFS(СВЦЭМ!$D$39:$D$758,СВЦЭМ!$A$39:$A$758,$A120,СВЦЭМ!$B$39:$B$758,N$119)+'СЕТ СН'!$I$11+СВЦЭМ!$D$10+'СЕТ СН'!$I$5-'СЕТ СН'!$I$21</f>
        <v>5969.9314212499994</v>
      </c>
      <c r="O120" s="36">
        <f>SUMIFS(СВЦЭМ!$D$39:$D$758,СВЦЭМ!$A$39:$A$758,$A120,СВЦЭМ!$B$39:$B$758,O$119)+'СЕТ СН'!$I$11+СВЦЭМ!$D$10+'СЕТ СН'!$I$5-'СЕТ СН'!$I$21</f>
        <v>5965.9789236300003</v>
      </c>
      <c r="P120" s="36">
        <f>SUMIFS(СВЦЭМ!$D$39:$D$758,СВЦЭМ!$A$39:$A$758,$A120,СВЦЭМ!$B$39:$B$758,P$119)+'СЕТ СН'!$I$11+СВЦЭМ!$D$10+'СЕТ СН'!$I$5-'СЕТ СН'!$I$21</f>
        <v>5971.1595295899997</v>
      </c>
      <c r="Q120" s="36">
        <f>SUMIFS(СВЦЭМ!$D$39:$D$758,СВЦЭМ!$A$39:$A$758,$A120,СВЦЭМ!$B$39:$B$758,Q$119)+'СЕТ СН'!$I$11+СВЦЭМ!$D$10+'СЕТ СН'!$I$5-'СЕТ СН'!$I$21</f>
        <v>5971.3072461100001</v>
      </c>
      <c r="R120" s="36">
        <f>SUMIFS(СВЦЭМ!$D$39:$D$758,СВЦЭМ!$A$39:$A$758,$A120,СВЦЭМ!$B$39:$B$758,R$119)+'СЕТ СН'!$I$11+СВЦЭМ!$D$10+'СЕТ СН'!$I$5-'СЕТ СН'!$I$21</f>
        <v>5980.94894329</v>
      </c>
      <c r="S120" s="36">
        <f>SUMIFS(СВЦЭМ!$D$39:$D$758,СВЦЭМ!$A$39:$A$758,$A120,СВЦЭМ!$B$39:$B$758,S$119)+'СЕТ СН'!$I$11+СВЦЭМ!$D$10+'СЕТ СН'!$I$5-'СЕТ СН'!$I$21</f>
        <v>5976.2848847400001</v>
      </c>
      <c r="T120" s="36">
        <f>SUMIFS(СВЦЭМ!$D$39:$D$758,СВЦЭМ!$A$39:$A$758,$A120,СВЦЭМ!$B$39:$B$758,T$119)+'СЕТ СН'!$I$11+СВЦЭМ!$D$10+'СЕТ СН'!$I$5-'СЕТ СН'!$I$21</f>
        <v>5905.9580861599998</v>
      </c>
      <c r="U120" s="36">
        <f>SUMIFS(СВЦЭМ!$D$39:$D$758,СВЦЭМ!$A$39:$A$758,$A120,СВЦЭМ!$B$39:$B$758,U$119)+'СЕТ СН'!$I$11+СВЦЭМ!$D$10+'СЕТ СН'!$I$5-'СЕТ СН'!$I$21</f>
        <v>5900.2837667000003</v>
      </c>
      <c r="V120" s="36">
        <f>SUMIFS(СВЦЭМ!$D$39:$D$758,СВЦЭМ!$A$39:$A$758,$A120,СВЦЭМ!$B$39:$B$758,V$119)+'СЕТ СН'!$I$11+СВЦЭМ!$D$10+'СЕТ СН'!$I$5-'СЕТ СН'!$I$21</f>
        <v>5932.9425351700002</v>
      </c>
      <c r="W120" s="36">
        <f>SUMIFS(СВЦЭМ!$D$39:$D$758,СВЦЭМ!$A$39:$A$758,$A120,СВЦЭМ!$B$39:$B$758,W$119)+'СЕТ СН'!$I$11+СВЦЭМ!$D$10+'СЕТ СН'!$I$5-'СЕТ СН'!$I$21</f>
        <v>5960.35554658</v>
      </c>
      <c r="X120" s="36">
        <f>SUMIFS(СВЦЭМ!$D$39:$D$758,СВЦЭМ!$A$39:$A$758,$A120,СВЦЭМ!$B$39:$B$758,X$119)+'СЕТ СН'!$I$11+СВЦЭМ!$D$10+'СЕТ СН'!$I$5-'СЕТ СН'!$I$21</f>
        <v>5963.3415265000003</v>
      </c>
      <c r="Y120" s="36">
        <f>SUMIFS(СВЦЭМ!$D$39:$D$758,СВЦЭМ!$A$39:$A$758,$A120,СВЦЭМ!$B$39:$B$758,Y$119)+'СЕТ СН'!$I$11+СВЦЭМ!$D$10+'СЕТ СН'!$I$5-'СЕТ СН'!$I$21</f>
        <v>5975.5401198899999</v>
      </c>
      <c r="AA120" s="45"/>
    </row>
    <row r="121" spans="1:27" ht="15.75" x14ac:dyDescent="0.2">
      <c r="A121" s="35">
        <f>A120+1</f>
        <v>45598</v>
      </c>
      <c r="B121" s="36">
        <f>SUMIFS(СВЦЭМ!$D$39:$D$758,СВЦЭМ!$A$39:$A$758,$A121,СВЦЭМ!$B$39:$B$758,B$119)+'СЕТ СН'!$I$11+СВЦЭМ!$D$10+'СЕТ СН'!$I$5-'СЕТ СН'!$I$21</f>
        <v>5956.0030684399999</v>
      </c>
      <c r="C121" s="36">
        <f>SUMIFS(СВЦЭМ!$D$39:$D$758,СВЦЭМ!$A$39:$A$758,$A121,СВЦЭМ!$B$39:$B$758,C$119)+'СЕТ СН'!$I$11+СВЦЭМ!$D$10+'СЕТ СН'!$I$5-'СЕТ СН'!$I$21</f>
        <v>5954.4332179599996</v>
      </c>
      <c r="D121" s="36">
        <f>SUMIFS(СВЦЭМ!$D$39:$D$758,СВЦЭМ!$A$39:$A$758,$A121,СВЦЭМ!$B$39:$B$758,D$119)+'СЕТ СН'!$I$11+СВЦЭМ!$D$10+'СЕТ СН'!$I$5-'СЕТ СН'!$I$21</f>
        <v>5973.1228626399998</v>
      </c>
      <c r="E121" s="36">
        <f>SUMIFS(СВЦЭМ!$D$39:$D$758,СВЦЭМ!$A$39:$A$758,$A121,СВЦЭМ!$B$39:$B$758,E$119)+'СЕТ СН'!$I$11+СВЦЭМ!$D$10+'СЕТ СН'!$I$5-'СЕТ СН'!$I$21</f>
        <v>5979.57736398</v>
      </c>
      <c r="F121" s="36">
        <f>SUMIFS(СВЦЭМ!$D$39:$D$758,СВЦЭМ!$A$39:$A$758,$A121,СВЦЭМ!$B$39:$B$758,F$119)+'СЕТ СН'!$I$11+СВЦЭМ!$D$10+'СЕТ СН'!$I$5-'СЕТ СН'!$I$21</f>
        <v>5975.9434492599994</v>
      </c>
      <c r="G121" s="36">
        <f>SUMIFS(СВЦЭМ!$D$39:$D$758,СВЦЭМ!$A$39:$A$758,$A121,СВЦЭМ!$B$39:$B$758,G$119)+'СЕТ СН'!$I$11+СВЦЭМ!$D$10+'СЕТ СН'!$I$5-'СЕТ СН'!$I$21</f>
        <v>5961.23684323</v>
      </c>
      <c r="H121" s="36">
        <f>SUMIFS(СВЦЭМ!$D$39:$D$758,СВЦЭМ!$A$39:$A$758,$A121,СВЦЭМ!$B$39:$B$758,H$119)+'СЕТ СН'!$I$11+СВЦЭМ!$D$10+'СЕТ СН'!$I$5-'СЕТ СН'!$I$21</f>
        <v>5968.1973249499997</v>
      </c>
      <c r="I121" s="36">
        <f>SUMIFS(СВЦЭМ!$D$39:$D$758,СВЦЭМ!$A$39:$A$758,$A121,СВЦЭМ!$B$39:$B$758,I$119)+'СЕТ СН'!$I$11+СВЦЭМ!$D$10+'СЕТ СН'!$I$5-'СЕТ СН'!$I$21</f>
        <v>5948.0138519299999</v>
      </c>
      <c r="J121" s="36">
        <f>SUMIFS(СВЦЭМ!$D$39:$D$758,СВЦЭМ!$A$39:$A$758,$A121,СВЦЭМ!$B$39:$B$758,J$119)+'СЕТ СН'!$I$11+СВЦЭМ!$D$10+'СЕТ СН'!$I$5-'СЕТ СН'!$I$21</f>
        <v>5901.3801415500002</v>
      </c>
      <c r="K121" s="36">
        <f>SUMIFS(СВЦЭМ!$D$39:$D$758,СВЦЭМ!$A$39:$A$758,$A121,СВЦЭМ!$B$39:$B$758,K$119)+'СЕТ СН'!$I$11+СВЦЭМ!$D$10+'СЕТ СН'!$I$5-'СЕТ СН'!$I$21</f>
        <v>5856.8275110100003</v>
      </c>
      <c r="L121" s="36">
        <f>SUMIFS(СВЦЭМ!$D$39:$D$758,СВЦЭМ!$A$39:$A$758,$A121,СВЦЭМ!$B$39:$B$758,L$119)+'СЕТ СН'!$I$11+СВЦЭМ!$D$10+'СЕТ СН'!$I$5-'СЕТ СН'!$I$21</f>
        <v>5839.2908515700001</v>
      </c>
      <c r="M121" s="36">
        <f>SUMIFS(СВЦЭМ!$D$39:$D$758,СВЦЭМ!$A$39:$A$758,$A121,СВЦЭМ!$B$39:$B$758,M$119)+'СЕТ СН'!$I$11+СВЦЭМ!$D$10+'СЕТ СН'!$I$5-'СЕТ СН'!$I$21</f>
        <v>5841.6688115699999</v>
      </c>
      <c r="N121" s="36">
        <f>SUMIFS(СВЦЭМ!$D$39:$D$758,СВЦЭМ!$A$39:$A$758,$A121,СВЦЭМ!$B$39:$B$758,N$119)+'СЕТ СН'!$I$11+СВЦЭМ!$D$10+'СЕТ СН'!$I$5-'СЕТ СН'!$I$21</f>
        <v>5862.1013109699998</v>
      </c>
      <c r="O121" s="36">
        <f>SUMIFS(СВЦЭМ!$D$39:$D$758,СВЦЭМ!$A$39:$A$758,$A121,СВЦЭМ!$B$39:$B$758,O$119)+'СЕТ СН'!$I$11+СВЦЭМ!$D$10+'СЕТ СН'!$I$5-'СЕТ СН'!$I$21</f>
        <v>5847.1125792599996</v>
      </c>
      <c r="P121" s="36">
        <f>SUMIFS(СВЦЭМ!$D$39:$D$758,СВЦЭМ!$A$39:$A$758,$A121,СВЦЭМ!$B$39:$B$758,P$119)+'СЕТ СН'!$I$11+СВЦЭМ!$D$10+'СЕТ СН'!$I$5-'СЕТ СН'!$I$21</f>
        <v>5878.6645605599997</v>
      </c>
      <c r="Q121" s="36">
        <f>SUMIFS(СВЦЭМ!$D$39:$D$758,СВЦЭМ!$A$39:$A$758,$A121,СВЦЭМ!$B$39:$B$758,Q$119)+'СЕТ СН'!$I$11+СВЦЭМ!$D$10+'СЕТ СН'!$I$5-'СЕТ СН'!$I$21</f>
        <v>5878.98900761</v>
      </c>
      <c r="R121" s="36">
        <f>SUMIFS(СВЦЭМ!$D$39:$D$758,СВЦЭМ!$A$39:$A$758,$A121,СВЦЭМ!$B$39:$B$758,R$119)+'СЕТ СН'!$I$11+СВЦЭМ!$D$10+'СЕТ СН'!$I$5-'СЕТ СН'!$I$21</f>
        <v>5881.6280119499997</v>
      </c>
      <c r="S121" s="36">
        <f>SUMIFS(СВЦЭМ!$D$39:$D$758,СВЦЭМ!$A$39:$A$758,$A121,СВЦЭМ!$B$39:$B$758,S$119)+'СЕТ СН'!$I$11+СВЦЭМ!$D$10+'СЕТ СН'!$I$5-'СЕТ СН'!$I$21</f>
        <v>5877.7466980899999</v>
      </c>
      <c r="T121" s="36">
        <f>SUMIFS(СВЦЭМ!$D$39:$D$758,СВЦЭМ!$A$39:$A$758,$A121,СВЦЭМ!$B$39:$B$758,T$119)+'СЕТ СН'!$I$11+СВЦЭМ!$D$10+'СЕТ СН'!$I$5-'СЕТ СН'!$I$21</f>
        <v>5810.8578067999997</v>
      </c>
      <c r="U121" s="36">
        <f>SUMIFS(СВЦЭМ!$D$39:$D$758,СВЦЭМ!$A$39:$A$758,$A121,СВЦЭМ!$B$39:$B$758,U$119)+'СЕТ СН'!$I$11+СВЦЭМ!$D$10+'СЕТ СН'!$I$5-'СЕТ СН'!$I$21</f>
        <v>5811.5907738200003</v>
      </c>
      <c r="V121" s="36">
        <f>SUMIFS(СВЦЭМ!$D$39:$D$758,СВЦЭМ!$A$39:$A$758,$A121,СВЦЭМ!$B$39:$B$758,V$119)+'СЕТ СН'!$I$11+СВЦЭМ!$D$10+'СЕТ СН'!$I$5-'СЕТ СН'!$I$21</f>
        <v>5856.6679350599998</v>
      </c>
      <c r="W121" s="36">
        <f>SUMIFS(СВЦЭМ!$D$39:$D$758,СВЦЭМ!$A$39:$A$758,$A121,СВЦЭМ!$B$39:$B$758,W$119)+'СЕТ СН'!$I$11+СВЦЭМ!$D$10+'СЕТ СН'!$I$5-'СЕТ СН'!$I$21</f>
        <v>5879.9051170799994</v>
      </c>
      <c r="X121" s="36">
        <f>SUMIFS(СВЦЭМ!$D$39:$D$758,СВЦЭМ!$A$39:$A$758,$A121,СВЦЭМ!$B$39:$B$758,X$119)+'СЕТ СН'!$I$11+СВЦЭМ!$D$10+'СЕТ СН'!$I$5-'СЕТ СН'!$I$21</f>
        <v>5917.5328261499999</v>
      </c>
      <c r="Y121" s="36">
        <f>SUMIFS(СВЦЭМ!$D$39:$D$758,СВЦЭМ!$A$39:$A$758,$A121,СВЦЭМ!$B$39:$B$758,Y$119)+'СЕТ СН'!$I$11+СВЦЭМ!$D$10+'СЕТ СН'!$I$5-'СЕТ СН'!$I$21</f>
        <v>5970.85615848</v>
      </c>
    </row>
    <row r="122" spans="1:27" ht="15.75" x14ac:dyDescent="0.2">
      <c r="A122" s="35">
        <f t="shared" ref="A122:A149" si="3">A121+1</f>
        <v>45599</v>
      </c>
      <c r="B122" s="36">
        <f>SUMIFS(СВЦЭМ!$D$39:$D$758,СВЦЭМ!$A$39:$A$758,$A122,СВЦЭМ!$B$39:$B$758,B$119)+'СЕТ СН'!$I$11+СВЦЭМ!$D$10+'СЕТ СН'!$I$5-'СЕТ СН'!$I$21</f>
        <v>5934.9643458499995</v>
      </c>
      <c r="C122" s="36">
        <f>SUMIFS(СВЦЭМ!$D$39:$D$758,СВЦЭМ!$A$39:$A$758,$A122,СВЦЭМ!$B$39:$B$758,C$119)+'СЕТ СН'!$I$11+СВЦЭМ!$D$10+'СЕТ СН'!$I$5-'СЕТ СН'!$I$21</f>
        <v>5981.9529151500001</v>
      </c>
      <c r="D122" s="36">
        <f>SUMIFS(СВЦЭМ!$D$39:$D$758,СВЦЭМ!$A$39:$A$758,$A122,СВЦЭМ!$B$39:$B$758,D$119)+'СЕТ СН'!$I$11+СВЦЭМ!$D$10+'СЕТ СН'!$I$5-'СЕТ СН'!$I$21</f>
        <v>6006.4959178099998</v>
      </c>
      <c r="E122" s="36">
        <f>SUMIFS(СВЦЭМ!$D$39:$D$758,СВЦЭМ!$A$39:$A$758,$A122,СВЦЭМ!$B$39:$B$758,E$119)+'СЕТ СН'!$I$11+СВЦЭМ!$D$10+'СЕТ СН'!$I$5-'СЕТ СН'!$I$21</f>
        <v>6028.92535417</v>
      </c>
      <c r="F122" s="36">
        <f>SUMIFS(СВЦЭМ!$D$39:$D$758,СВЦЭМ!$A$39:$A$758,$A122,СВЦЭМ!$B$39:$B$758,F$119)+'СЕТ СН'!$I$11+СВЦЭМ!$D$10+'СЕТ СН'!$I$5-'СЕТ СН'!$I$21</f>
        <v>6026.1863859699997</v>
      </c>
      <c r="G122" s="36">
        <f>SUMIFS(СВЦЭМ!$D$39:$D$758,СВЦЭМ!$A$39:$A$758,$A122,СВЦЭМ!$B$39:$B$758,G$119)+'СЕТ СН'!$I$11+СВЦЭМ!$D$10+'СЕТ СН'!$I$5-'СЕТ СН'!$I$21</f>
        <v>6002.6122295099995</v>
      </c>
      <c r="H122" s="36">
        <f>SUMIFS(СВЦЭМ!$D$39:$D$758,СВЦЭМ!$A$39:$A$758,$A122,СВЦЭМ!$B$39:$B$758,H$119)+'СЕТ СН'!$I$11+СВЦЭМ!$D$10+'СЕТ СН'!$I$5-'СЕТ СН'!$I$21</f>
        <v>5972.4238231899999</v>
      </c>
      <c r="I122" s="36">
        <f>SUMIFS(СВЦЭМ!$D$39:$D$758,СВЦЭМ!$A$39:$A$758,$A122,СВЦЭМ!$B$39:$B$758,I$119)+'СЕТ СН'!$I$11+СВЦЭМ!$D$10+'СЕТ СН'!$I$5-'СЕТ СН'!$I$21</f>
        <v>5940.6143904299997</v>
      </c>
      <c r="J122" s="36">
        <f>SUMIFS(СВЦЭМ!$D$39:$D$758,СВЦЭМ!$A$39:$A$758,$A122,СВЦЭМ!$B$39:$B$758,J$119)+'СЕТ СН'!$I$11+СВЦЭМ!$D$10+'СЕТ СН'!$I$5-'СЕТ СН'!$I$21</f>
        <v>5843.8664648200001</v>
      </c>
      <c r="K122" s="36">
        <f>SUMIFS(СВЦЭМ!$D$39:$D$758,СВЦЭМ!$A$39:$A$758,$A122,СВЦЭМ!$B$39:$B$758,K$119)+'СЕТ СН'!$I$11+СВЦЭМ!$D$10+'СЕТ СН'!$I$5-'СЕТ СН'!$I$21</f>
        <v>5761.0734286500001</v>
      </c>
      <c r="L122" s="36">
        <f>SUMIFS(СВЦЭМ!$D$39:$D$758,СВЦЭМ!$A$39:$A$758,$A122,СВЦЭМ!$B$39:$B$758,L$119)+'СЕТ СН'!$I$11+СВЦЭМ!$D$10+'СЕТ СН'!$I$5-'СЕТ СН'!$I$21</f>
        <v>5736.6684463900001</v>
      </c>
      <c r="M122" s="36">
        <f>SUMIFS(СВЦЭМ!$D$39:$D$758,СВЦЭМ!$A$39:$A$758,$A122,СВЦЭМ!$B$39:$B$758,M$119)+'СЕТ СН'!$I$11+СВЦЭМ!$D$10+'СЕТ СН'!$I$5-'СЕТ СН'!$I$21</f>
        <v>5746.4342989199995</v>
      </c>
      <c r="N122" s="36">
        <f>SUMIFS(СВЦЭМ!$D$39:$D$758,СВЦЭМ!$A$39:$A$758,$A122,СВЦЭМ!$B$39:$B$758,N$119)+'СЕТ СН'!$I$11+СВЦЭМ!$D$10+'СЕТ СН'!$I$5-'СЕТ СН'!$I$21</f>
        <v>5771.7819750600001</v>
      </c>
      <c r="O122" s="36">
        <f>SUMIFS(СВЦЭМ!$D$39:$D$758,СВЦЭМ!$A$39:$A$758,$A122,СВЦЭМ!$B$39:$B$758,O$119)+'СЕТ СН'!$I$11+СВЦЭМ!$D$10+'СЕТ СН'!$I$5-'СЕТ СН'!$I$21</f>
        <v>5804.44929796</v>
      </c>
      <c r="P122" s="36">
        <f>SUMIFS(СВЦЭМ!$D$39:$D$758,СВЦЭМ!$A$39:$A$758,$A122,СВЦЭМ!$B$39:$B$758,P$119)+'СЕТ СН'!$I$11+СВЦЭМ!$D$10+'СЕТ СН'!$I$5-'СЕТ СН'!$I$21</f>
        <v>5823.8623108100001</v>
      </c>
      <c r="Q122" s="36">
        <f>SUMIFS(СВЦЭМ!$D$39:$D$758,СВЦЭМ!$A$39:$A$758,$A122,СВЦЭМ!$B$39:$B$758,Q$119)+'СЕТ СН'!$I$11+СВЦЭМ!$D$10+'СЕТ СН'!$I$5-'СЕТ СН'!$I$21</f>
        <v>5834.1474000300004</v>
      </c>
      <c r="R122" s="36">
        <f>SUMIFS(СВЦЭМ!$D$39:$D$758,СВЦЭМ!$A$39:$A$758,$A122,СВЦЭМ!$B$39:$B$758,R$119)+'СЕТ СН'!$I$11+СВЦЭМ!$D$10+'СЕТ СН'!$I$5-'СЕТ СН'!$I$21</f>
        <v>5832.9736463400004</v>
      </c>
      <c r="S122" s="36">
        <f>SUMIFS(СВЦЭМ!$D$39:$D$758,СВЦЭМ!$A$39:$A$758,$A122,СВЦЭМ!$B$39:$B$758,S$119)+'СЕТ СН'!$I$11+СВЦЭМ!$D$10+'СЕТ СН'!$I$5-'СЕТ СН'!$I$21</f>
        <v>5824.7655078200005</v>
      </c>
      <c r="T122" s="36">
        <f>SUMIFS(СВЦЭМ!$D$39:$D$758,СВЦЭМ!$A$39:$A$758,$A122,СВЦЭМ!$B$39:$B$758,T$119)+'СЕТ СН'!$I$11+СВЦЭМ!$D$10+'СЕТ СН'!$I$5-'СЕТ СН'!$I$21</f>
        <v>5749.4345448499998</v>
      </c>
      <c r="U122" s="36">
        <f>SUMIFS(СВЦЭМ!$D$39:$D$758,СВЦЭМ!$A$39:$A$758,$A122,СВЦЭМ!$B$39:$B$758,U$119)+'СЕТ СН'!$I$11+СВЦЭМ!$D$10+'СЕТ СН'!$I$5-'СЕТ СН'!$I$21</f>
        <v>5732.7369277899998</v>
      </c>
      <c r="V122" s="36">
        <f>SUMIFS(СВЦЭМ!$D$39:$D$758,СВЦЭМ!$A$39:$A$758,$A122,СВЦЭМ!$B$39:$B$758,V$119)+'СЕТ СН'!$I$11+СВЦЭМ!$D$10+'СЕТ СН'!$I$5-'СЕТ СН'!$I$21</f>
        <v>5771.7817395700004</v>
      </c>
      <c r="W122" s="36">
        <f>SUMIFS(СВЦЭМ!$D$39:$D$758,СВЦЭМ!$A$39:$A$758,$A122,СВЦЭМ!$B$39:$B$758,W$119)+'СЕТ СН'!$I$11+СВЦЭМ!$D$10+'СЕТ СН'!$I$5-'СЕТ СН'!$I$21</f>
        <v>5786.6106036800002</v>
      </c>
      <c r="X122" s="36">
        <f>SUMIFS(СВЦЭМ!$D$39:$D$758,СВЦЭМ!$A$39:$A$758,$A122,СВЦЭМ!$B$39:$B$758,X$119)+'СЕТ СН'!$I$11+СВЦЭМ!$D$10+'СЕТ СН'!$I$5-'СЕТ СН'!$I$21</f>
        <v>5830.1570448399998</v>
      </c>
      <c r="Y122" s="36">
        <f>SUMIFS(СВЦЭМ!$D$39:$D$758,СВЦЭМ!$A$39:$A$758,$A122,СВЦЭМ!$B$39:$B$758,Y$119)+'СЕТ СН'!$I$11+СВЦЭМ!$D$10+'СЕТ СН'!$I$5-'СЕТ СН'!$I$21</f>
        <v>5877.0652239399997</v>
      </c>
    </row>
    <row r="123" spans="1:27" ht="15.75" x14ac:dyDescent="0.2">
      <c r="A123" s="35">
        <f t="shared" si="3"/>
        <v>45600</v>
      </c>
      <c r="B123" s="36">
        <f>SUMIFS(СВЦЭМ!$D$39:$D$758,СВЦЭМ!$A$39:$A$758,$A123,СВЦЭМ!$B$39:$B$758,B$119)+'СЕТ СН'!$I$11+СВЦЭМ!$D$10+'СЕТ СН'!$I$5-'СЕТ СН'!$I$21</f>
        <v>5853.0950819499994</v>
      </c>
      <c r="C123" s="36">
        <f>SUMIFS(СВЦЭМ!$D$39:$D$758,СВЦЭМ!$A$39:$A$758,$A123,СВЦЭМ!$B$39:$B$758,C$119)+'СЕТ СН'!$I$11+СВЦЭМ!$D$10+'СЕТ СН'!$I$5-'СЕТ СН'!$I$21</f>
        <v>5906.0693355799995</v>
      </c>
      <c r="D123" s="36">
        <f>SUMIFS(СВЦЭМ!$D$39:$D$758,СВЦЭМ!$A$39:$A$758,$A123,СВЦЭМ!$B$39:$B$758,D$119)+'СЕТ СН'!$I$11+СВЦЭМ!$D$10+'СЕТ СН'!$I$5-'СЕТ СН'!$I$21</f>
        <v>5924.1390929400004</v>
      </c>
      <c r="E123" s="36">
        <f>SUMIFS(СВЦЭМ!$D$39:$D$758,СВЦЭМ!$A$39:$A$758,$A123,СВЦЭМ!$B$39:$B$758,E$119)+'СЕТ СН'!$I$11+СВЦЭМ!$D$10+'СЕТ СН'!$I$5-'СЕТ СН'!$I$21</f>
        <v>5933.6937938399997</v>
      </c>
      <c r="F123" s="36">
        <f>SUMIFS(СВЦЭМ!$D$39:$D$758,СВЦЭМ!$A$39:$A$758,$A123,СВЦЭМ!$B$39:$B$758,F$119)+'СЕТ СН'!$I$11+СВЦЭМ!$D$10+'СЕТ СН'!$I$5-'СЕТ СН'!$I$21</f>
        <v>5934.6936173800004</v>
      </c>
      <c r="G123" s="36">
        <f>SUMIFS(СВЦЭМ!$D$39:$D$758,СВЦЭМ!$A$39:$A$758,$A123,СВЦЭМ!$B$39:$B$758,G$119)+'СЕТ СН'!$I$11+СВЦЭМ!$D$10+'СЕТ СН'!$I$5-'СЕТ СН'!$I$21</f>
        <v>5916.4696265900002</v>
      </c>
      <c r="H123" s="36">
        <f>SUMIFS(СВЦЭМ!$D$39:$D$758,СВЦЭМ!$A$39:$A$758,$A123,СВЦЭМ!$B$39:$B$758,H$119)+'СЕТ СН'!$I$11+СВЦЭМ!$D$10+'СЕТ СН'!$I$5-'СЕТ СН'!$I$21</f>
        <v>5969.1375049500002</v>
      </c>
      <c r="I123" s="36">
        <f>SUMIFS(СВЦЭМ!$D$39:$D$758,СВЦЭМ!$A$39:$A$758,$A123,СВЦЭМ!$B$39:$B$758,I$119)+'СЕТ СН'!$I$11+СВЦЭМ!$D$10+'СЕТ СН'!$I$5-'СЕТ СН'!$I$21</f>
        <v>5990.9807552599996</v>
      </c>
      <c r="J123" s="36">
        <f>SUMIFS(СВЦЭМ!$D$39:$D$758,СВЦЭМ!$A$39:$A$758,$A123,СВЦЭМ!$B$39:$B$758,J$119)+'СЕТ СН'!$I$11+СВЦЭМ!$D$10+'СЕТ СН'!$I$5-'СЕТ СН'!$I$21</f>
        <v>5996.1370852399996</v>
      </c>
      <c r="K123" s="36">
        <f>SUMIFS(СВЦЭМ!$D$39:$D$758,СВЦЭМ!$A$39:$A$758,$A123,СВЦЭМ!$B$39:$B$758,K$119)+'СЕТ СН'!$I$11+СВЦЭМ!$D$10+'СЕТ СН'!$I$5-'СЕТ СН'!$I$21</f>
        <v>5915.5529127199998</v>
      </c>
      <c r="L123" s="36">
        <f>SUMIFS(СВЦЭМ!$D$39:$D$758,СВЦЭМ!$A$39:$A$758,$A123,СВЦЭМ!$B$39:$B$758,L$119)+'СЕТ СН'!$I$11+СВЦЭМ!$D$10+'СЕТ СН'!$I$5-'СЕТ СН'!$I$21</f>
        <v>5848.0309284100003</v>
      </c>
      <c r="M123" s="36">
        <f>SUMIFS(СВЦЭМ!$D$39:$D$758,СВЦЭМ!$A$39:$A$758,$A123,СВЦЭМ!$B$39:$B$758,M$119)+'СЕТ СН'!$I$11+СВЦЭМ!$D$10+'СЕТ СН'!$I$5-'СЕТ СН'!$I$21</f>
        <v>5855.6372541299997</v>
      </c>
      <c r="N123" s="36">
        <f>SUMIFS(СВЦЭМ!$D$39:$D$758,СВЦЭМ!$A$39:$A$758,$A123,СВЦЭМ!$B$39:$B$758,N$119)+'СЕТ СН'!$I$11+СВЦЭМ!$D$10+'СЕТ СН'!$I$5-'СЕТ СН'!$I$21</f>
        <v>5899.9294444299994</v>
      </c>
      <c r="O123" s="36">
        <f>SUMIFS(СВЦЭМ!$D$39:$D$758,СВЦЭМ!$A$39:$A$758,$A123,СВЦЭМ!$B$39:$B$758,O$119)+'СЕТ СН'!$I$11+СВЦЭМ!$D$10+'СЕТ СН'!$I$5-'СЕТ СН'!$I$21</f>
        <v>5904.4222735200001</v>
      </c>
      <c r="P123" s="36">
        <f>SUMIFS(СВЦЭМ!$D$39:$D$758,СВЦЭМ!$A$39:$A$758,$A123,СВЦЭМ!$B$39:$B$758,P$119)+'СЕТ СН'!$I$11+СВЦЭМ!$D$10+'СЕТ СН'!$I$5-'СЕТ СН'!$I$21</f>
        <v>5912.1787683100001</v>
      </c>
      <c r="Q123" s="36">
        <f>SUMIFS(СВЦЭМ!$D$39:$D$758,СВЦЭМ!$A$39:$A$758,$A123,СВЦЭМ!$B$39:$B$758,Q$119)+'СЕТ СН'!$I$11+СВЦЭМ!$D$10+'СЕТ СН'!$I$5-'СЕТ СН'!$I$21</f>
        <v>5918.5068089100005</v>
      </c>
      <c r="R123" s="36">
        <f>SUMIFS(СВЦЭМ!$D$39:$D$758,СВЦЭМ!$A$39:$A$758,$A123,СВЦЭМ!$B$39:$B$758,R$119)+'СЕТ СН'!$I$11+СВЦЭМ!$D$10+'СЕТ СН'!$I$5-'СЕТ СН'!$I$21</f>
        <v>5914.9381288799996</v>
      </c>
      <c r="S123" s="36">
        <f>SUMIFS(СВЦЭМ!$D$39:$D$758,СВЦЭМ!$A$39:$A$758,$A123,СВЦЭМ!$B$39:$B$758,S$119)+'СЕТ СН'!$I$11+СВЦЭМ!$D$10+'СЕТ СН'!$I$5-'СЕТ СН'!$I$21</f>
        <v>5879.8835921</v>
      </c>
      <c r="T123" s="36">
        <f>SUMIFS(СВЦЭМ!$D$39:$D$758,СВЦЭМ!$A$39:$A$758,$A123,СВЦЭМ!$B$39:$B$758,T$119)+'СЕТ СН'!$I$11+СВЦЭМ!$D$10+'СЕТ СН'!$I$5-'СЕТ СН'!$I$21</f>
        <v>5792.8404428599997</v>
      </c>
      <c r="U123" s="36">
        <f>SUMIFS(СВЦЭМ!$D$39:$D$758,СВЦЭМ!$A$39:$A$758,$A123,СВЦЭМ!$B$39:$B$758,U$119)+'СЕТ СН'!$I$11+СВЦЭМ!$D$10+'СЕТ СН'!$I$5-'СЕТ СН'!$I$21</f>
        <v>5780.2968857199994</v>
      </c>
      <c r="V123" s="36">
        <f>SUMIFS(СВЦЭМ!$D$39:$D$758,СВЦЭМ!$A$39:$A$758,$A123,СВЦЭМ!$B$39:$B$758,V$119)+'СЕТ СН'!$I$11+СВЦЭМ!$D$10+'СЕТ СН'!$I$5-'СЕТ СН'!$I$21</f>
        <v>5804.78047634</v>
      </c>
      <c r="W123" s="36">
        <f>SUMIFS(СВЦЭМ!$D$39:$D$758,СВЦЭМ!$A$39:$A$758,$A123,СВЦЭМ!$B$39:$B$758,W$119)+'СЕТ СН'!$I$11+СВЦЭМ!$D$10+'СЕТ СН'!$I$5-'СЕТ СН'!$I$21</f>
        <v>5837.0799943100001</v>
      </c>
      <c r="X123" s="36">
        <f>SUMIFS(СВЦЭМ!$D$39:$D$758,СВЦЭМ!$A$39:$A$758,$A123,СВЦЭМ!$B$39:$B$758,X$119)+'СЕТ СН'!$I$11+СВЦЭМ!$D$10+'СЕТ СН'!$I$5-'СЕТ СН'!$I$21</f>
        <v>5895.8810330699998</v>
      </c>
      <c r="Y123" s="36">
        <f>SUMIFS(СВЦЭМ!$D$39:$D$758,СВЦЭМ!$A$39:$A$758,$A123,СВЦЭМ!$B$39:$B$758,Y$119)+'СЕТ СН'!$I$11+СВЦЭМ!$D$10+'СЕТ СН'!$I$5-'СЕТ СН'!$I$21</f>
        <v>5937.9758727400003</v>
      </c>
    </row>
    <row r="124" spans="1:27" ht="15.75" x14ac:dyDescent="0.2">
      <c r="A124" s="35">
        <f t="shared" si="3"/>
        <v>45601</v>
      </c>
      <c r="B124" s="36">
        <f>SUMIFS(СВЦЭМ!$D$39:$D$758,СВЦЭМ!$A$39:$A$758,$A124,СВЦЭМ!$B$39:$B$758,B$119)+'СЕТ СН'!$I$11+СВЦЭМ!$D$10+'СЕТ СН'!$I$5-'СЕТ СН'!$I$21</f>
        <v>5954.3269012599994</v>
      </c>
      <c r="C124" s="36">
        <f>SUMIFS(СВЦЭМ!$D$39:$D$758,СВЦЭМ!$A$39:$A$758,$A124,СВЦЭМ!$B$39:$B$758,C$119)+'СЕТ СН'!$I$11+СВЦЭМ!$D$10+'СЕТ СН'!$I$5-'СЕТ СН'!$I$21</f>
        <v>6007.0187288199995</v>
      </c>
      <c r="D124" s="36">
        <f>SUMIFS(СВЦЭМ!$D$39:$D$758,СВЦЭМ!$A$39:$A$758,$A124,СВЦЭМ!$B$39:$B$758,D$119)+'СЕТ СН'!$I$11+СВЦЭМ!$D$10+'СЕТ СН'!$I$5-'СЕТ СН'!$I$21</f>
        <v>6044.8895136800002</v>
      </c>
      <c r="E124" s="36">
        <f>SUMIFS(СВЦЭМ!$D$39:$D$758,СВЦЭМ!$A$39:$A$758,$A124,СВЦЭМ!$B$39:$B$758,E$119)+'СЕТ СН'!$I$11+СВЦЭМ!$D$10+'СЕТ СН'!$I$5-'СЕТ СН'!$I$21</f>
        <v>6035.1021129299997</v>
      </c>
      <c r="F124" s="36">
        <f>SUMIFS(СВЦЭМ!$D$39:$D$758,СВЦЭМ!$A$39:$A$758,$A124,СВЦЭМ!$B$39:$B$758,F$119)+'СЕТ СН'!$I$11+СВЦЭМ!$D$10+'СЕТ СН'!$I$5-'СЕТ СН'!$I$21</f>
        <v>6027.0483593400004</v>
      </c>
      <c r="G124" s="36">
        <f>SUMIFS(СВЦЭМ!$D$39:$D$758,СВЦЭМ!$A$39:$A$758,$A124,СВЦЭМ!$B$39:$B$758,G$119)+'СЕТ СН'!$I$11+СВЦЭМ!$D$10+'СЕТ СН'!$I$5-'СЕТ СН'!$I$21</f>
        <v>5994.9697961800002</v>
      </c>
      <c r="H124" s="36">
        <f>SUMIFS(СВЦЭМ!$D$39:$D$758,СВЦЭМ!$A$39:$A$758,$A124,СВЦЭМ!$B$39:$B$758,H$119)+'СЕТ СН'!$I$11+СВЦЭМ!$D$10+'СЕТ СН'!$I$5-'СЕТ СН'!$I$21</f>
        <v>5962.4999862699997</v>
      </c>
      <c r="I124" s="36">
        <f>SUMIFS(СВЦЭМ!$D$39:$D$758,СВЦЭМ!$A$39:$A$758,$A124,СВЦЭМ!$B$39:$B$758,I$119)+'СЕТ СН'!$I$11+СВЦЭМ!$D$10+'СЕТ СН'!$I$5-'СЕТ СН'!$I$21</f>
        <v>5897.6436942700002</v>
      </c>
      <c r="J124" s="36">
        <f>SUMIFS(СВЦЭМ!$D$39:$D$758,СВЦЭМ!$A$39:$A$758,$A124,СВЦЭМ!$B$39:$B$758,J$119)+'СЕТ СН'!$I$11+СВЦЭМ!$D$10+'СЕТ СН'!$I$5-'СЕТ СН'!$I$21</f>
        <v>5855.1956057999996</v>
      </c>
      <c r="K124" s="36">
        <f>SUMIFS(СВЦЭМ!$D$39:$D$758,СВЦЭМ!$A$39:$A$758,$A124,СВЦЭМ!$B$39:$B$758,K$119)+'СЕТ СН'!$I$11+СВЦЭМ!$D$10+'СЕТ СН'!$I$5-'СЕТ СН'!$I$21</f>
        <v>5838.3632101399999</v>
      </c>
      <c r="L124" s="36">
        <f>SUMIFS(СВЦЭМ!$D$39:$D$758,СВЦЭМ!$A$39:$A$758,$A124,СВЦЭМ!$B$39:$B$758,L$119)+'СЕТ СН'!$I$11+СВЦЭМ!$D$10+'СЕТ СН'!$I$5-'СЕТ СН'!$I$21</f>
        <v>5822.3502970499994</v>
      </c>
      <c r="M124" s="36">
        <f>SUMIFS(СВЦЭМ!$D$39:$D$758,СВЦЭМ!$A$39:$A$758,$A124,СВЦЭМ!$B$39:$B$758,M$119)+'СЕТ СН'!$I$11+СВЦЭМ!$D$10+'СЕТ СН'!$I$5-'СЕТ СН'!$I$21</f>
        <v>5822.2219194999998</v>
      </c>
      <c r="N124" s="36">
        <f>SUMIFS(СВЦЭМ!$D$39:$D$758,СВЦЭМ!$A$39:$A$758,$A124,СВЦЭМ!$B$39:$B$758,N$119)+'СЕТ СН'!$I$11+СВЦЭМ!$D$10+'СЕТ СН'!$I$5-'СЕТ СН'!$I$21</f>
        <v>5850.2566645099996</v>
      </c>
      <c r="O124" s="36">
        <f>SUMIFS(СВЦЭМ!$D$39:$D$758,СВЦЭМ!$A$39:$A$758,$A124,СВЦЭМ!$B$39:$B$758,O$119)+'СЕТ СН'!$I$11+СВЦЭМ!$D$10+'СЕТ СН'!$I$5-'СЕТ СН'!$I$21</f>
        <v>5840.6500380400003</v>
      </c>
      <c r="P124" s="36">
        <f>SUMIFS(СВЦЭМ!$D$39:$D$758,СВЦЭМ!$A$39:$A$758,$A124,СВЦЭМ!$B$39:$B$758,P$119)+'СЕТ СН'!$I$11+СВЦЭМ!$D$10+'СЕТ СН'!$I$5-'СЕТ СН'!$I$21</f>
        <v>5846.6253818799996</v>
      </c>
      <c r="Q124" s="36">
        <f>SUMIFS(СВЦЭМ!$D$39:$D$758,СВЦЭМ!$A$39:$A$758,$A124,СВЦЭМ!$B$39:$B$758,Q$119)+'СЕТ СН'!$I$11+СВЦЭМ!$D$10+'СЕТ СН'!$I$5-'СЕТ СН'!$I$21</f>
        <v>5862.8545542399997</v>
      </c>
      <c r="R124" s="36">
        <f>SUMIFS(СВЦЭМ!$D$39:$D$758,СВЦЭМ!$A$39:$A$758,$A124,СВЦЭМ!$B$39:$B$758,R$119)+'СЕТ СН'!$I$11+СВЦЭМ!$D$10+'СЕТ СН'!$I$5-'СЕТ СН'!$I$21</f>
        <v>5860.0865474900002</v>
      </c>
      <c r="S124" s="36">
        <f>SUMIFS(СВЦЭМ!$D$39:$D$758,СВЦЭМ!$A$39:$A$758,$A124,СВЦЭМ!$B$39:$B$758,S$119)+'СЕТ СН'!$I$11+СВЦЭМ!$D$10+'СЕТ СН'!$I$5-'СЕТ СН'!$I$21</f>
        <v>5849.2692883999998</v>
      </c>
      <c r="T124" s="36">
        <f>SUMIFS(СВЦЭМ!$D$39:$D$758,СВЦЭМ!$A$39:$A$758,$A124,СВЦЭМ!$B$39:$B$758,T$119)+'СЕТ СН'!$I$11+СВЦЭМ!$D$10+'СЕТ СН'!$I$5-'СЕТ СН'!$I$21</f>
        <v>5770.0166196400005</v>
      </c>
      <c r="U124" s="36">
        <f>SUMIFS(СВЦЭМ!$D$39:$D$758,СВЦЭМ!$A$39:$A$758,$A124,СВЦЭМ!$B$39:$B$758,U$119)+'СЕТ СН'!$I$11+СВЦЭМ!$D$10+'СЕТ СН'!$I$5-'СЕТ СН'!$I$21</f>
        <v>5792.1059699899997</v>
      </c>
      <c r="V124" s="36">
        <f>SUMIFS(СВЦЭМ!$D$39:$D$758,СВЦЭМ!$A$39:$A$758,$A124,СВЦЭМ!$B$39:$B$758,V$119)+'СЕТ СН'!$I$11+СВЦЭМ!$D$10+'СЕТ СН'!$I$5-'СЕТ СН'!$I$21</f>
        <v>5792.4379661599996</v>
      </c>
      <c r="W124" s="36">
        <f>SUMIFS(СВЦЭМ!$D$39:$D$758,СВЦЭМ!$A$39:$A$758,$A124,СВЦЭМ!$B$39:$B$758,W$119)+'СЕТ СН'!$I$11+СВЦЭМ!$D$10+'СЕТ СН'!$I$5-'СЕТ СН'!$I$21</f>
        <v>5808.0594574500001</v>
      </c>
      <c r="X124" s="36">
        <f>SUMIFS(СВЦЭМ!$D$39:$D$758,СВЦЭМ!$A$39:$A$758,$A124,СВЦЭМ!$B$39:$B$758,X$119)+'СЕТ СН'!$I$11+СВЦЭМ!$D$10+'СЕТ СН'!$I$5-'СЕТ СН'!$I$21</f>
        <v>5838.7483041400001</v>
      </c>
      <c r="Y124" s="36">
        <f>SUMIFS(СВЦЭМ!$D$39:$D$758,СВЦЭМ!$A$39:$A$758,$A124,СВЦЭМ!$B$39:$B$758,Y$119)+'СЕТ СН'!$I$11+СВЦЭМ!$D$10+'СЕТ СН'!$I$5-'СЕТ СН'!$I$21</f>
        <v>5890.6839749999999</v>
      </c>
    </row>
    <row r="125" spans="1:27" ht="15.75" x14ac:dyDescent="0.2">
      <c r="A125" s="35">
        <f t="shared" si="3"/>
        <v>45602</v>
      </c>
      <c r="B125" s="36">
        <f>SUMIFS(СВЦЭМ!$D$39:$D$758,СВЦЭМ!$A$39:$A$758,$A125,СВЦЭМ!$B$39:$B$758,B$119)+'СЕТ СН'!$I$11+СВЦЭМ!$D$10+'СЕТ СН'!$I$5-'СЕТ СН'!$I$21</f>
        <v>5836.0891314599994</v>
      </c>
      <c r="C125" s="36">
        <f>SUMIFS(СВЦЭМ!$D$39:$D$758,СВЦЭМ!$A$39:$A$758,$A125,СВЦЭМ!$B$39:$B$758,C$119)+'СЕТ СН'!$I$11+СВЦЭМ!$D$10+'СЕТ СН'!$I$5-'СЕТ СН'!$I$21</f>
        <v>5873.1937244700002</v>
      </c>
      <c r="D125" s="36">
        <f>SUMIFS(СВЦЭМ!$D$39:$D$758,СВЦЭМ!$A$39:$A$758,$A125,СВЦЭМ!$B$39:$B$758,D$119)+'СЕТ СН'!$I$11+СВЦЭМ!$D$10+'СЕТ СН'!$I$5-'СЕТ СН'!$I$21</f>
        <v>5901.9934652399998</v>
      </c>
      <c r="E125" s="36">
        <f>SUMIFS(СВЦЭМ!$D$39:$D$758,СВЦЭМ!$A$39:$A$758,$A125,СВЦЭМ!$B$39:$B$758,E$119)+'СЕТ СН'!$I$11+СВЦЭМ!$D$10+'СЕТ СН'!$I$5-'СЕТ СН'!$I$21</f>
        <v>5914.7426657300002</v>
      </c>
      <c r="F125" s="36">
        <f>SUMIFS(СВЦЭМ!$D$39:$D$758,СВЦЭМ!$A$39:$A$758,$A125,СВЦЭМ!$B$39:$B$758,F$119)+'СЕТ СН'!$I$11+СВЦЭМ!$D$10+'СЕТ СН'!$I$5-'СЕТ СН'!$I$21</f>
        <v>5907.5387092000001</v>
      </c>
      <c r="G125" s="36">
        <f>SUMIFS(СВЦЭМ!$D$39:$D$758,СВЦЭМ!$A$39:$A$758,$A125,СВЦЭМ!$B$39:$B$758,G$119)+'СЕТ СН'!$I$11+СВЦЭМ!$D$10+'СЕТ СН'!$I$5-'СЕТ СН'!$I$21</f>
        <v>5892.1795355200002</v>
      </c>
      <c r="H125" s="36">
        <f>SUMIFS(СВЦЭМ!$D$39:$D$758,СВЦЭМ!$A$39:$A$758,$A125,СВЦЭМ!$B$39:$B$758,H$119)+'СЕТ СН'!$I$11+СВЦЭМ!$D$10+'СЕТ СН'!$I$5-'СЕТ СН'!$I$21</f>
        <v>5896.7871593899999</v>
      </c>
      <c r="I125" s="36">
        <f>SUMIFS(СВЦЭМ!$D$39:$D$758,СВЦЭМ!$A$39:$A$758,$A125,СВЦЭМ!$B$39:$B$758,I$119)+'СЕТ СН'!$I$11+СВЦЭМ!$D$10+'СЕТ СН'!$I$5-'СЕТ СН'!$I$21</f>
        <v>5829.4682355099994</v>
      </c>
      <c r="J125" s="36">
        <f>SUMIFS(СВЦЭМ!$D$39:$D$758,СВЦЭМ!$A$39:$A$758,$A125,СВЦЭМ!$B$39:$B$758,J$119)+'СЕТ СН'!$I$11+СВЦЭМ!$D$10+'СЕТ СН'!$I$5-'СЕТ СН'!$I$21</f>
        <v>5776.0611576399997</v>
      </c>
      <c r="K125" s="36">
        <f>SUMIFS(СВЦЭМ!$D$39:$D$758,СВЦЭМ!$A$39:$A$758,$A125,СВЦЭМ!$B$39:$B$758,K$119)+'СЕТ СН'!$I$11+СВЦЭМ!$D$10+'СЕТ СН'!$I$5-'СЕТ СН'!$I$21</f>
        <v>5716.2618652500005</v>
      </c>
      <c r="L125" s="36">
        <f>SUMIFS(СВЦЭМ!$D$39:$D$758,СВЦЭМ!$A$39:$A$758,$A125,СВЦЭМ!$B$39:$B$758,L$119)+'СЕТ СН'!$I$11+СВЦЭМ!$D$10+'СЕТ СН'!$I$5-'СЕТ СН'!$I$21</f>
        <v>5713.4386501899999</v>
      </c>
      <c r="M125" s="36">
        <f>SUMIFS(СВЦЭМ!$D$39:$D$758,СВЦЭМ!$A$39:$A$758,$A125,СВЦЭМ!$B$39:$B$758,M$119)+'СЕТ СН'!$I$11+СВЦЭМ!$D$10+'СЕТ СН'!$I$5-'СЕТ СН'!$I$21</f>
        <v>5725.3737892099998</v>
      </c>
      <c r="N125" s="36">
        <f>SUMIFS(СВЦЭМ!$D$39:$D$758,СВЦЭМ!$A$39:$A$758,$A125,СВЦЭМ!$B$39:$B$758,N$119)+'СЕТ СН'!$I$11+СВЦЭМ!$D$10+'СЕТ СН'!$I$5-'СЕТ СН'!$I$21</f>
        <v>5742.5475806800005</v>
      </c>
      <c r="O125" s="36">
        <f>SUMIFS(СВЦЭМ!$D$39:$D$758,СВЦЭМ!$A$39:$A$758,$A125,СВЦЭМ!$B$39:$B$758,O$119)+'СЕТ СН'!$I$11+СВЦЭМ!$D$10+'СЕТ СН'!$I$5-'СЕТ СН'!$I$21</f>
        <v>5719.3857906699996</v>
      </c>
      <c r="P125" s="36">
        <f>SUMIFS(СВЦЭМ!$D$39:$D$758,СВЦЭМ!$A$39:$A$758,$A125,СВЦЭМ!$B$39:$B$758,P$119)+'СЕТ СН'!$I$11+СВЦЭМ!$D$10+'СЕТ СН'!$I$5-'СЕТ СН'!$I$21</f>
        <v>5732.0100221699995</v>
      </c>
      <c r="Q125" s="36">
        <f>SUMIFS(СВЦЭМ!$D$39:$D$758,СВЦЭМ!$A$39:$A$758,$A125,СВЦЭМ!$B$39:$B$758,Q$119)+'СЕТ СН'!$I$11+СВЦЭМ!$D$10+'СЕТ СН'!$I$5-'СЕТ СН'!$I$21</f>
        <v>5742.5920673599994</v>
      </c>
      <c r="R125" s="36">
        <f>SUMIFS(СВЦЭМ!$D$39:$D$758,СВЦЭМ!$A$39:$A$758,$A125,СВЦЭМ!$B$39:$B$758,R$119)+'СЕТ СН'!$I$11+СВЦЭМ!$D$10+'СЕТ СН'!$I$5-'СЕТ СН'!$I$21</f>
        <v>5746.5362399200003</v>
      </c>
      <c r="S125" s="36">
        <f>SUMIFS(СВЦЭМ!$D$39:$D$758,СВЦЭМ!$A$39:$A$758,$A125,СВЦЭМ!$B$39:$B$758,S$119)+'СЕТ СН'!$I$11+СВЦЭМ!$D$10+'СЕТ СН'!$I$5-'СЕТ СН'!$I$21</f>
        <v>5720.1639313100004</v>
      </c>
      <c r="T125" s="36">
        <f>SUMIFS(СВЦЭМ!$D$39:$D$758,СВЦЭМ!$A$39:$A$758,$A125,СВЦЭМ!$B$39:$B$758,T$119)+'СЕТ СН'!$I$11+СВЦЭМ!$D$10+'СЕТ СН'!$I$5-'СЕТ СН'!$I$21</f>
        <v>5693.0084091799999</v>
      </c>
      <c r="U125" s="36">
        <f>SUMIFS(СВЦЭМ!$D$39:$D$758,СВЦЭМ!$A$39:$A$758,$A125,СВЦЭМ!$B$39:$B$758,U$119)+'СЕТ СН'!$I$11+СВЦЭМ!$D$10+'СЕТ СН'!$I$5-'СЕТ СН'!$I$21</f>
        <v>5711.6965165299998</v>
      </c>
      <c r="V125" s="36">
        <f>SUMIFS(СВЦЭМ!$D$39:$D$758,СВЦЭМ!$A$39:$A$758,$A125,СВЦЭМ!$B$39:$B$758,V$119)+'СЕТ СН'!$I$11+СВЦЭМ!$D$10+'СЕТ СН'!$I$5-'СЕТ СН'!$I$21</f>
        <v>5725.7487635799998</v>
      </c>
      <c r="W125" s="36">
        <f>SUMIFS(СВЦЭМ!$D$39:$D$758,СВЦЭМ!$A$39:$A$758,$A125,СВЦЭМ!$B$39:$B$758,W$119)+'СЕТ СН'!$I$11+СВЦЭМ!$D$10+'СЕТ СН'!$I$5-'СЕТ СН'!$I$21</f>
        <v>5747.9985770599997</v>
      </c>
      <c r="X125" s="36">
        <f>SUMIFS(СВЦЭМ!$D$39:$D$758,СВЦЭМ!$A$39:$A$758,$A125,СВЦЭМ!$B$39:$B$758,X$119)+'СЕТ СН'!$I$11+СВЦЭМ!$D$10+'СЕТ СН'!$I$5-'СЕТ СН'!$I$21</f>
        <v>5770.9069463199994</v>
      </c>
      <c r="Y125" s="36">
        <f>SUMIFS(СВЦЭМ!$D$39:$D$758,СВЦЭМ!$A$39:$A$758,$A125,СВЦЭМ!$B$39:$B$758,Y$119)+'СЕТ СН'!$I$11+СВЦЭМ!$D$10+'СЕТ СН'!$I$5-'СЕТ СН'!$I$21</f>
        <v>5825.6014065199997</v>
      </c>
    </row>
    <row r="126" spans="1:27" ht="15.75" x14ac:dyDescent="0.2">
      <c r="A126" s="35">
        <f t="shared" si="3"/>
        <v>45603</v>
      </c>
      <c r="B126" s="36">
        <f>SUMIFS(СВЦЭМ!$D$39:$D$758,СВЦЭМ!$A$39:$A$758,$A126,СВЦЭМ!$B$39:$B$758,B$119)+'СЕТ СН'!$I$11+СВЦЭМ!$D$10+'СЕТ СН'!$I$5-'СЕТ СН'!$I$21</f>
        <v>5887.20642967</v>
      </c>
      <c r="C126" s="36">
        <f>SUMIFS(СВЦЭМ!$D$39:$D$758,СВЦЭМ!$A$39:$A$758,$A126,СВЦЭМ!$B$39:$B$758,C$119)+'СЕТ СН'!$I$11+СВЦЭМ!$D$10+'СЕТ СН'!$I$5-'СЕТ СН'!$I$21</f>
        <v>5937.2333333400002</v>
      </c>
      <c r="D126" s="36">
        <f>SUMIFS(СВЦЭМ!$D$39:$D$758,СВЦЭМ!$A$39:$A$758,$A126,СВЦЭМ!$B$39:$B$758,D$119)+'СЕТ СН'!$I$11+СВЦЭМ!$D$10+'СЕТ СН'!$I$5-'СЕТ СН'!$I$21</f>
        <v>5949.5021844900002</v>
      </c>
      <c r="E126" s="36">
        <f>SUMIFS(СВЦЭМ!$D$39:$D$758,СВЦЭМ!$A$39:$A$758,$A126,СВЦЭМ!$B$39:$B$758,E$119)+'СЕТ СН'!$I$11+СВЦЭМ!$D$10+'СЕТ СН'!$I$5-'СЕТ СН'!$I$21</f>
        <v>5945.4121568700002</v>
      </c>
      <c r="F126" s="36">
        <f>SUMIFS(СВЦЭМ!$D$39:$D$758,СВЦЭМ!$A$39:$A$758,$A126,СВЦЭМ!$B$39:$B$758,F$119)+'СЕТ СН'!$I$11+СВЦЭМ!$D$10+'СЕТ СН'!$I$5-'СЕТ СН'!$I$21</f>
        <v>5951.0572714899999</v>
      </c>
      <c r="G126" s="36">
        <f>SUMIFS(СВЦЭМ!$D$39:$D$758,СВЦЭМ!$A$39:$A$758,$A126,СВЦЭМ!$B$39:$B$758,G$119)+'СЕТ СН'!$I$11+СВЦЭМ!$D$10+'СЕТ СН'!$I$5-'СЕТ СН'!$I$21</f>
        <v>5923.9189518799994</v>
      </c>
      <c r="H126" s="36">
        <f>SUMIFS(СВЦЭМ!$D$39:$D$758,СВЦЭМ!$A$39:$A$758,$A126,СВЦЭМ!$B$39:$B$758,H$119)+'СЕТ СН'!$I$11+СВЦЭМ!$D$10+'СЕТ СН'!$I$5-'СЕТ СН'!$I$21</f>
        <v>5866.5078363900002</v>
      </c>
      <c r="I126" s="36">
        <f>SUMIFS(СВЦЭМ!$D$39:$D$758,СВЦЭМ!$A$39:$A$758,$A126,СВЦЭМ!$B$39:$B$758,I$119)+'СЕТ СН'!$I$11+СВЦЭМ!$D$10+'СЕТ СН'!$I$5-'СЕТ СН'!$I$21</f>
        <v>5823.7935775900005</v>
      </c>
      <c r="J126" s="36">
        <f>SUMIFS(СВЦЭМ!$D$39:$D$758,СВЦЭМ!$A$39:$A$758,$A126,СВЦЭМ!$B$39:$B$758,J$119)+'СЕТ СН'!$I$11+СВЦЭМ!$D$10+'СЕТ СН'!$I$5-'СЕТ СН'!$I$21</f>
        <v>5779.7167083499999</v>
      </c>
      <c r="K126" s="36">
        <f>SUMIFS(СВЦЭМ!$D$39:$D$758,СВЦЭМ!$A$39:$A$758,$A126,СВЦЭМ!$B$39:$B$758,K$119)+'СЕТ СН'!$I$11+СВЦЭМ!$D$10+'СЕТ СН'!$I$5-'СЕТ СН'!$I$21</f>
        <v>5721.5818817899999</v>
      </c>
      <c r="L126" s="36">
        <f>SUMIFS(СВЦЭМ!$D$39:$D$758,СВЦЭМ!$A$39:$A$758,$A126,СВЦЭМ!$B$39:$B$758,L$119)+'СЕТ СН'!$I$11+СВЦЭМ!$D$10+'СЕТ СН'!$I$5-'СЕТ СН'!$I$21</f>
        <v>5709.2826070000001</v>
      </c>
      <c r="M126" s="36">
        <f>SUMIFS(СВЦЭМ!$D$39:$D$758,СВЦЭМ!$A$39:$A$758,$A126,СВЦЭМ!$B$39:$B$758,M$119)+'СЕТ СН'!$I$11+СВЦЭМ!$D$10+'СЕТ СН'!$I$5-'СЕТ СН'!$I$21</f>
        <v>5721.5029804300002</v>
      </c>
      <c r="N126" s="36">
        <f>SUMIFS(СВЦЭМ!$D$39:$D$758,СВЦЭМ!$A$39:$A$758,$A126,СВЦЭМ!$B$39:$B$758,N$119)+'СЕТ СН'!$I$11+СВЦЭМ!$D$10+'СЕТ СН'!$I$5-'СЕТ СН'!$I$21</f>
        <v>5737.7688692800002</v>
      </c>
      <c r="O126" s="36">
        <f>SUMIFS(СВЦЭМ!$D$39:$D$758,СВЦЭМ!$A$39:$A$758,$A126,СВЦЭМ!$B$39:$B$758,O$119)+'СЕТ СН'!$I$11+СВЦЭМ!$D$10+'СЕТ СН'!$I$5-'СЕТ СН'!$I$21</f>
        <v>5727.8500224999998</v>
      </c>
      <c r="P126" s="36">
        <f>SUMIFS(СВЦЭМ!$D$39:$D$758,СВЦЭМ!$A$39:$A$758,$A126,СВЦЭМ!$B$39:$B$758,P$119)+'СЕТ СН'!$I$11+СВЦЭМ!$D$10+'СЕТ СН'!$I$5-'СЕТ СН'!$I$21</f>
        <v>5747.2720619299998</v>
      </c>
      <c r="Q126" s="36">
        <f>SUMIFS(СВЦЭМ!$D$39:$D$758,СВЦЭМ!$A$39:$A$758,$A126,СВЦЭМ!$B$39:$B$758,Q$119)+'СЕТ СН'!$I$11+СВЦЭМ!$D$10+'СЕТ СН'!$I$5-'СЕТ СН'!$I$21</f>
        <v>5758.68844205</v>
      </c>
      <c r="R126" s="36">
        <f>SUMIFS(СВЦЭМ!$D$39:$D$758,СВЦЭМ!$A$39:$A$758,$A126,СВЦЭМ!$B$39:$B$758,R$119)+'СЕТ СН'!$I$11+СВЦЭМ!$D$10+'СЕТ СН'!$I$5-'СЕТ СН'!$I$21</f>
        <v>5749.6979566299997</v>
      </c>
      <c r="S126" s="36">
        <f>SUMIFS(СВЦЭМ!$D$39:$D$758,СВЦЭМ!$A$39:$A$758,$A126,СВЦЭМ!$B$39:$B$758,S$119)+'СЕТ СН'!$I$11+СВЦЭМ!$D$10+'СЕТ СН'!$I$5-'СЕТ СН'!$I$21</f>
        <v>5735.3461996099995</v>
      </c>
      <c r="T126" s="36">
        <f>SUMIFS(СВЦЭМ!$D$39:$D$758,СВЦЭМ!$A$39:$A$758,$A126,СВЦЭМ!$B$39:$B$758,T$119)+'СЕТ СН'!$I$11+СВЦЭМ!$D$10+'СЕТ СН'!$I$5-'СЕТ СН'!$I$21</f>
        <v>5698.6928476399999</v>
      </c>
      <c r="U126" s="36">
        <f>SUMIFS(СВЦЭМ!$D$39:$D$758,СВЦЭМ!$A$39:$A$758,$A126,СВЦЭМ!$B$39:$B$758,U$119)+'СЕТ СН'!$I$11+СВЦЭМ!$D$10+'СЕТ СН'!$I$5-'СЕТ СН'!$I$21</f>
        <v>5712.4314027399996</v>
      </c>
      <c r="V126" s="36">
        <f>SUMIFS(СВЦЭМ!$D$39:$D$758,СВЦЭМ!$A$39:$A$758,$A126,СВЦЭМ!$B$39:$B$758,V$119)+'СЕТ СН'!$I$11+СВЦЭМ!$D$10+'СЕТ СН'!$I$5-'СЕТ СН'!$I$21</f>
        <v>5736.8708878099997</v>
      </c>
      <c r="W126" s="36">
        <f>SUMIFS(СВЦЭМ!$D$39:$D$758,СВЦЭМ!$A$39:$A$758,$A126,СВЦЭМ!$B$39:$B$758,W$119)+'СЕТ СН'!$I$11+СВЦЭМ!$D$10+'СЕТ СН'!$I$5-'СЕТ СН'!$I$21</f>
        <v>5771.2378237900002</v>
      </c>
      <c r="X126" s="36">
        <f>SUMIFS(СВЦЭМ!$D$39:$D$758,СВЦЭМ!$A$39:$A$758,$A126,СВЦЭМ!$B$39:$B$758,X$119)+'СЕТ СН'!$I$11+СВЦЭМ!$D$10+'СЕТ СН'!$I$5-'СЕТ СН'!$I$21</f>
        <v>5801.3657379799997</v>
      </c>
      <c r="Y126" s="36">
        <f>SUMIFS(СВЦЭМ!$D$39:$D$758,СВЦЭМ!$A$39:$A$758,$A126,СВЦЭМ!$B$39:$B$758,Y$119)+'СЕТ СН'!$I$11+СВЦЭМ!$D$10+'СЕТ СН'!$I$5-'СЕТ СН'!$I$21</f>
        <v>5831.0414227599995</v>
      </c>
    </row>
    <row r="127" spans="1:27" ht="15.75" x14ac:dyDescent="0.2">
      <c r="A127" s="35">
        <f t="shared" si="3"/>
        <v>45604</v>
      </c>
      <c r="B127" s="36">
        <f>SUMIFS(СВЦЭМ!$D$39:$D$758,СВЦЭМ!$A$39:$A$758,$A127,СВЦЭМ!$B$39:$B$758,B$119)+'СЕТ СН'!$I$11+СВЦЭМ!$D$10+'СЕТ СН'!$I$5-'СЕТ СН'!$I$21</f>
        <v>5830.1496624600004</v>
      </c>
      <c r="C127" s="36">
        <f>SUMIFS(СВЦЭМ!$D$39:$D$758,СВЦЭМ!$A$39:$A$758,$A127,СВЦЭМ!$B$39:$B$758,C$119)+'СЕТ СН'!$I$11+СВЦЭМ!$D$10+'СЕТ СН'!$I$5-'СЕТ СН'!$I$21</f>
        <v>5909.6702362699998</v>
      </c>
      <c r="D127" s="36">
        <f>SUMIFS(СВЦЭМ!$D$39:$D$758,СВЦЭМ!$A$39:$A$758,$A127,СВЦЭМ!$B$39:$B$758,D$119)+'СЕТ СН'!$I$11+СВЦЭМ!$D$10+'СЕТ СН'!$I$5-'СЕТ СН'!$I$21</f>
        <v>5964.30576982</v>
      </c>
      <c r="E127" s="36">
        <f>SUMIFS(СВЦЭМ!$D$39:$D$758,СВЦЭМ!$A$39:$A$758,$A127,СВЦЭМ!$B$39:$B$758,E$119)+'СЕТ СН'!$I$11+СВЦЭМ!$D$10+'СЕТ СН'!$I$5-'СЕТ СН'!$I$21</f>
        <v>5973.6265775100001</v>
      </c>
      <c r="F127" s="36">
        <f>SUMIFS(СВЦЭМ!$D$39:$D$758,СВЦЭМ!$A$39:$A$758,$A127,СВЦЭМ!$B$39:$B$758,F$119)+'СЕТ СН'!$I$11+СВЦЭМ!$D$10+'СЕТ СН'!$I$5-'СЕТ СН'!$I$21</f>
        <v>5960.2952780100004</v>
      </c>
      <c r="G127" s="36">
        <f>SUMIFS(СВЦЭМ!$D$39:$D$758,СВЦЭМ!$A$39:$A$758,$A127,СВЦЭМ!$B$39:$B$758,G$119)+'СЕТ СН'!$I$11+СВЦЭМ!$D$10+'СЕТ СН'!$I$5-'СЕТ СН'!$I$21</f>
        <v>5939.6978199499999</v>
      </c>
      <c r="H127" s="36">
        <f>SUMIFS(СВЦЭМ!$D$39:$D$758,СВЦЭМ!$A$39:$A$758,$A127,СВЦЭМ!$B$39:$B$758,H$119)+'СЕТ СН'!$I$11+СВЦЭМ!$D$10+'СЕТ СН'!$I$5-'СЕТ СН'!$I$21</f>
        <v>5934.3965868100004</v>
      </c>
      <c r="I127" s="36">
        <f>SUMIFS(СВЦЭМ!$D$39:$D$758,СВЦЭМ!$A$39:$A$758,$A127,СВЦЭМ!$B$39:$B$758,I$119)+'СЕТ СН'!$I$11+СВЦЭМ!$D$10+'СЕТ СН'!$I$5-'СЕТ СН'!$I$21</f>
        <v>5853.60808645</v>
      </c>
      <c r="J127" s="36">
        <f>SUMIFS(СВЦЭМ!$D$39:$D$758,СВЦЭМ!$A$39:$A$758,$A127,СВЦЭМ!$B$39:$B$758,J$119)+'СЕТ СН'!$I$11+СВЦЭМ!$D$10+'СЕТ СН'!$I$5-'СЕТ СН'!$I$21</f>
        <v>5803.1469566599999</v>
      </c>
      <c r="K127" s="36">
        <f>SUMIFS(СВЦЭМ!$D$39:$D$758,СВЦЭМ!$A$39:$A$758,$A127,СВЦЭМ!$B$39:$B$758,K$119)+'СЕТ СН'!$I$11+СВЦЭМ!$D$10+'СЕТ СН'!$I$5-'СЕТ СН'!$I$21</f>
        <v>5714.1220487800001</v>
      </c>
      <c r="L127" s="36">
        <f>SUMIFS(СВЦЭМ!$D$39:$D$758,СВЦЭМ!$A$39:$A$758,$A127,СВЦЭМ!$B$39:$B$758,L$119)+'СЕТ СН'!$I$11+СВЦЭМ!$D$10+'СЕТ СН'!$I$5-'СЕТ СН'!$I$21</f>
        <v>5705.7153812500001</v>
      </c>
      <c r="M127" s="36">
        <f>SUMIFS(СВЦЭМ!$D$39:$D$758,СВЦЭМ!$A$39:$A$758,$A127,СВЦЭМ!$B$39:$B$758,M$119)+'СЕТ СН'!$I$11+СВЦЭМ!$D$10+'СЕТ СН'!$I$5-'СЕТ СН'!$I$21</f>
        <v>5718.6392685999999</v>
      </c>
      <c r="N127" s="36">
        <f>SUMIFS(СВЦЭМ!$D$39:$D$758,СВЦЭМ!$A$39:$A$758,$A127,СВЦЭМ!$B$39:$B$758,N$119)+'СЕТ СН'!$I$11+СВЦЭМ!$D$10+'СЕТ СН'!$I$5-'СЕТ СН'!$I$21</f>
        <v>5743.2353713399998</v>
      </c>
      <c r="O127" s="36">
        <f>SUMIFS(СВЦЭМ!$D$39:$D$758,СВЦЭМ!$A$39:$A$758,$A127,СВЦЭМ!$B$39:$B$758,O$119)+'СЕТ СН'!$I$11+СВЦЭМ!$D$10+'СЕТ СН'!$I$5-'СЕТ СН'!$I$21</f>
        <v>5730.2321855700002</v>
      </c>
      <c r="P127" s="36">
        <f>SUMIFS(СВЦЭМ!$D$39:$D$758,СВЦЭМ!$A$39:$A$758,$A127,СВЦЭМ!$B$39:$B$758,P$119)+'СЕТ СН'!$I$11+СВЦЭМ!$D$10+'СЕТ СН'!$I$5-'СЕТ СН'!$I$21</f>
        <v>5744.9999120299999</v>
      </c>
      <c r="Q127" s="36">
        <f>SUMIFS(СВЦЭМ!$D$39:$D$758,СВЦЭМ!$A$39:$A$758,$A127,СВЦЭМ!$B$39:$B$758,Q$119)+'СЕТ СН'!$I$11+СВЦЭМ!$D$10+'СЕТ СН'!$I$5-'СЕТ СН'!$I$21</f>
        <v>5780.0990115200002</v>
      </c>
      <c r="R127" s="36">
        <f>SUMIFS(СВЦЭМ!$D$39:$D$758,СВЦЭМ!$A$39:$A$758,$A127,СВЦЭМ!$B$39:$B$758,R$119)+'СЕТ СН'!$I$11+СВЦЭМ!$D$10+'СЕТ СН'!$I$5-'СЕТ СН'!$I$21</f>
        <v>5772.9929060899995</v>
      </c>
      <c r="S127" s="36">
        <f>SUMIFS(СВЦЭМ!$D$39:$D$758,СВЦЭМ!$A$39:$A$758,$A127,СВЦЭМ!$B$39:$B$758,S$119)+'СЕТ СН'!$I$11+СВЦЭМ!$D$10+'СЕТ СН'!$I$5-'СЕТ СН'!$I$21</f>
        <v>5799.7362143</v>
      </c>
      <c r="T127" s="36">
        <f>SUMIFS(СВЦЭМ!$D$39:$D$758,СВЦЭМ!$A$39:$A$758,$A127,СВЦЭМ!$B$39:$B$758,T$119)+'СЕТ СН'!$I$11+СВЦЭМ!$D$10+'СЕТ СН'!$I$5-'СЕТ СН'!$I$21</f>
        <v>5734.0686152500002</v>
      </c>
      <c r="U127" s="36">
        <f>SUMIFS(СВЦЭМ!$D$39:$D$758,СВЦЭМ!$A$39:$A$758,$A127,СВЦЭМ!$B$39:$B$758,U$119)+'СЕТ СН'!$I$11+СВЦЭМ!$D$10+'СЕТ СН'!$I$5-'СЕТ СН'!$I$21</f>
        <v>5748.5414468600002</v>
      </c>
      <c r="V127" s="36">
        <f>SUMIFS(СВЦЭМ!$D$39:$D$758,СВЦЭМ!$A$39:$A$758,$A127,СВЦЭМ!$B$39:$B$758,V$119)+'СЕТ СН'!$I$11+СВЦЭМ!$D$10+'СЕТ СН'!$I$5-'СЕТ СН'!$I$21</f>
        <v>5777.1104488500005</v>
      </c>
      <c r="W127" s="36">
        <f>SUMIFS(СВЦЭМ!$D$39:$D$758,СВЦЭМ!$A$39:$A$758,$A127,СВЦЭМ!$B$39:$B$758,W$119)+'СЕТ СН'!$I$11+СВЦЭМ!$D$10+'СЕТ СН'!$I$5-'СЕТ СН'!$I$21</f>
        <v>5798.3562231400001</v>
      </c>
      <c r="X127" s="36">
        <f>SUMIFS(СВЦЭМ!$D$39:$D$758,СВЦЭМ!$A$39:$A$758,$A127,СВЦЭМ!$B$39:$B$758,X$119)+'СЕТ СН'!$I$11+СВЦЭМ!$D$10+'СЕТ СН'!$I$5-'СЕТ СН'!$I$21</f>
        <v>5810.8641576800001</v>
      </c>
      <c r="Y127" s="36">
        <f>SUMIFS(СВЦЭМ!$D$39:$D$758,СВЦЭМ!$A$39:$A$758,$A127,СВЦЭМ!$B$39:$B$758,Y$119)+'СЕТ СН'!$I$11+СВЦЭМ!$D$10+'СЕТ СН'!$I$5-'СЕТ СН'!$I$21</f>
        <v>5852.3325371700003</v>
      </c>
    </row>
    <row r="128" spans="1:27" ht="15.75" x14ac:dyDescent="0.2">
      <c r="A128" s="35">
        <f t="shared" si="3"/>
        <v>45605</v>
      </c>
      <c r="B128" s="36">
        <f>SUMIFS(СВЦЭМ!$D$39:$D$758,СВЦЭМ!$A$39:$A$758,$A128,СВЦЭМ!$B$39:$B$758,B$119)+'СЕТ СН'!$I$11+СВЦЭМ!$D$10+'СЕТ СН'!$I$5-'СЕТ СН'!$I$21</f>
        <v>5854.3842507999998</v>
      </c>
      <c r="C128" s="36">
        <f>SUMIFS(СВЦЭМ!$D$39:$D$758,СВЦЭМ!$A$39:$A$758,$A128,СВЦЭМ!$B$39:$B$758,C$119)+'СЕТ СН'!$I$11+СВЦЭМ!$D$10+'СЕТ СН'!$I$5-'СЕТ СН'!$I$21</f>
        <v>5959.6919473399994</v>
      </c>
      <c r="D128" s="36">
        <f>SUMIFS(СВЦЭМ!$D$39:$D$758,СВЦЭМ!$A$39:$A$758,$A128,СВЦЭМ!$B$39:$B$758,D$119)+'СЕТ СН'!$I$11+СВЦЭМ!$D$10+'СЕТ СН'!$I$5-'СЕТ СН'!$I$21</f>
        <v>6046.6093685899996</v>
      </c>
      <c r="E128" s="36">
        <f>SUMIFS(СВЦЭМ!$D$39:$D$758,СВЦЭМ!$A$39:$A$758,$A128,СВЦЭМ!$B$39:$B$758,E$119)+'СЕТ СН'!$I$11+СВЦЭМ!$D$10+'СЕТ СН'!$I$5-'СЕТ СН'!$I$21</f>
        <v>6086.6000831800002</v>
      </c>
      <c r="F128" s="36">
        <f>SUMIFS(СВЦЭМ!$D$39:$D$758,СВЦЭМ!$A$39:$A$758,$A128,СВЦЭМ!$B$39:$B$758,F$119)+'СЕТ СН'!$I$11+СВЦЭМ!$D$10+'СЕТ СН'!$I$5-'СЕТ СН'!$I$21</f>
        <v>6083.1756597499998</v>
      </c>
      <c r="G128" s="36">
        <f>SUMIFS(СВЦЭМ!$D$39:$D$758,СВЦЭМ!$A$39:$A$758,$A128,СВЦЭМ!$B$39:$B$758,G$119)+'СЕТ СН'!$I$11+СВЦЭМ!$D$10+'СЕТ СН'!$I$5-'СЕТ СН'!$I$21</f>
        <v>6083.2172487600001</v>
      </c>
      <c r="H128" s="36">
        <f>SUMIFS(СВЦЭМ!$D$39:$D$758,СВЦЭМ!$A$39:$A$758,$A128,СВЦЭМ!$B$39:$B$758,H$119)+'СЕТ СН'!$I$11+СВЦЭМ!$D$10+'СЕТ СН'!$I$5-'СЕТ СН'!$I$21</f>
        <v>6058.9533019299997</v>
      </c>
      <c r="I128" s="36">
        <f>SUMIFS(СВЦЭМ!$D$39:$D$758,СВЦЭМ!$A$39:$A$758,$A128,СВЦЭМ!$B$39:$B$758,I$119)+'СЕТ СН'!$I$11+СВЦЭМ!$D$10+'СЕТ СН'!$I$5-'СЕТ СН'!$I$21</f>
        <v>6025.6798379600004</v>
      </c>
      <c r="J128" s="36">
        <f>SUMIFS(СВЦЭМ!$D$39:$D$758,СВЦЭМ!$A$39:$A$758,$A128,СВЦЭМ!$B$39:$B$758,J$119)+'СЕТ СН'!$I$11+СВЦЭМ!$D$10+'СЕТ СН'!$I$5-'СЕТ СН'!$I$21</f>
        <v>5962.1699365799996</v>
      </c>
      <c r="K128" s="36">
        <f>SUMIFS(СВЦЭМ!$D$39:$D$758,СВЦЭМ!$A$39:$A$758,$A128,СВЦЭМ!$B$39:$B$758,K$119)+'СЕТ СН'!$I$11+СВЦЭМ!$D$10+'СЕТ СН'!$I$5-'СЕТ СН'!$I$21</f>
        <v>5859.2534591100002</v>
      </c>
      <c r="L128" s="36">
        <f>SUMIFS(СВЦЭМ!$D$39:$D$758,СВЦЭМ!$A$39:$A$758,$A128,СВЦЭМ!$B$39:$B$758,L$119)+'СЕТ СН'!$I$11+СВЦЭМ!$D$10+'СЕТ СН'!$I$5-'СЕТ СН'!$I$21</f>
        <v>5825.9034992500001</v>
      </c>
      <c r="M128" s="36">
        <f>SUMIFS(СВЦЭМ!$D$39:$D$758,СВЦЭМ!$A$39:$A$758,$A128,СВЦЭМ!$B$39:$B$758,M$119)+'СЕТ СН'!$I$11+СВЦЭМ!$D$10+'СЕТ СН'!$I$5-'СЕТ СН'!$I$21</f>
        <v>5829.2220754700002</v>
      </c>
      <c r="N128" s="36">
        <f>SUMIFS(СВЦЭМ!$D$39:$D$758,СВЦЭМ!$A$39:$A$758,$A128,СВЦЭМ!$B$39:$B$758,N$119)+'СЕТ СН'!$I$11+СВЦЭМ!$D$10+'СЕТ СН'!$I$5-'СЕТ СН'!$I$21</f>
        <v>5846.64419146</v>
      </c>
      <c r="O128" s="36">
        <f>SUMIFS(СВЦЭМ!$D$39:$D$758,СВЦЭМ!$A$39:$A$758,$A128,СВЦЭМ!$B$39:$B$758,O$119)+'СЕТ СН'!$I$11+СВЦЭМ!$D$10+'СЕТ СН'!$I$5-'СЕТ СН'!$I$21</f>
        <v>5853.8227066199997</v>
      </c>
      <c r="P128" s="36">
        <f>SUMIFS(СВЦЭМ!$D$39:$D$758,СВЦЭМ!$A$39:$A$758,$A128,СВЦЭМ!$B$39:$B$758,P$119)+'СЕТ СН'!$I$11+СВЦЭМ!$D$10+'СЕТ СН'!$I$5-'СЕТ СН'!$I$21</f>
        <v>5858.0626790699998</v>
      </c>
      <c r="Q128" s="36">
        <f>SUMIFS(СВЦЭМ!$D$39:$D$758,СВЦЭМ!$A$39:$A$758,$A128,СВЦЭМ!$B$39:$B$758,Q$119)+'СЕТ СН'!$I$11+СВЦЭМ!$D$10+'СЕТ СН'!$I$5-'СЕТ СН'!$I$21</f>
        <v>5878.20246752</v>
      </c>
      <c r="R128" s="36">
        <f>SUMIFS(СВЦЭМ!$D$39:$D$758,СВЦЭМ!$A$39:$A$758,$A128,СВЦЭМ!$B$39:$B$758,R$119)+'СЕТ СН'!$I$11+СВЦЭМ!$D$10+'СЕТ СН'!$I$5-'СЕТ СН'!$I$21</f>
        <v>5866.0408468999995</v>
      </c>
      <c r="S128" s="36">
        <f>SUMIFS(СВЦЭМ!$D$39:$D$758,СВЦЭМ!$A$39:$A$758,$A128,СВЦЭМ!$B$39:$B$758,S$119)+'СЕТ СН'!$I$11+СВЦЭМ!$D$10+'СЕТ СН'!$I$5-'СЕТ СН'!$I$21</f>
        <v>5862.5553586200003</v>
      </c>
      <c r="T128" s="36">
        <f>SUMIFS(СВЦЭМ!$D$39:$D$758,СВЦЭМ!$A$39:$A$758,$A128,СВЦЭМ!$B$39:$B$758,T$119)+'СЕТ СН'!$I$11+СВЦЭМ!$D$10+'СЕТ СН'!$I$5-'СЕТ СН'!$I$21</f>
        <v>5808.6056515399996</v>
      </c>
      <c r="U128" s="36">
        <f>SUMIFS(СВЦЭМ!$D$39:$D$758,СВЦЭМ!$A$39:$A$758,$A128,СВЦЭМ!$B$39:$B$758,U$119)+'СЕТ СН'!$I$11+СВЦЭМ!$D$10+'СЕТ СН'!$I$5-'СЕТ СН'!$I$21</f>
        <v>5809.6535129499998</v>
      </c>
      <c r="V128" s="36">
        <f>SUMIFS(СВЦЭМ!$D$39:$D$758,СВЦЭМ!$A$39:$A$758,$A128,СВЦЭМ!$B$39:$B$758,V$119)+'СЕТ СН'!$I$11+СВЦЭМ!$D$10+'СЕТ СН'!$I$5-'СЕТ СН'!$I$21</f>
        <v>5828.2937960199997</v>
      </c>
      <c r="W128" s="36">
        <f>SUMIFS(СВЦЭМ!$D$39:$D$758,СВЦЭМ!$A$39:$A$758,$A128,СВЦЭМ!$B$39:$B$758,W$119)+'СЕТ СН'!$I$11+СВЦЭМ!$D$10+'СЕТ СН'!$I$5-'СЕТ СН'!$I$21</f>
        <v>5841.0824262799997</v>
      </c>
      <c r="X128" s="36">
        <f>SUMIFS(СВЦЭМ!$D$39:$D$758,СВЦЭМ!$A$39:$A$758,$A128,СВЦЭМ!$B$39:$B$758,X$119)+'СЕТ СН'!$I$11+СВЦЭМ!$D$10+'СЕТ СН'!$I$5-'СЕТ СН'!$I$21</f>
        <v>5933.61640412</v>
      </c>
      <c r="Y128" s="36">
        <f>SUMIFS(СВЦЭМ!$D$39:$D$758,СВЦЭМ!$A$39:$A$758,$A128,СВЦЭМ!$B$39:$B$758,Y$119)+'СЕТ СН'!$I$11+СВЦЭМ!$D$10+'СЕТ СН'!$I$5-'СЕТ СН'!$I$21</f>
        <v>5974.74716773</v>
      </c>
    </row>
    <row r="129" spans="1:25" ht="15.75" x14ac:dyDescent="0.2">
      <c r="A129" s="35">
        <f t="shared" si="3"/>
        <v>45606</v>
      </c>
      <c r="B129" s="36">
        <f>SUMIFS(СВЦЭМ!$D$39:$D$758,СВЦЭМ!$A$39:$A$758,$A129,СВЦЭМ!$B$39:$B$758,B$119)+'СЕТ СН'!$I$11+СВЦЭМ!$D$10+'СЕТ СН'!$I$5-'СЕТ СН'!$I$21</f>
        <v>5881.4506825199996</v>
      </c>
      <c r="C129" s="36">
        <f>SUMIFS(СВЦЭМ!$D$39:$D$758,СВЦЭМ!$A$39:$A$758,$A129,СВЦЭМ!$B$39:$B$758,C$119)+'СЕТ СН'!$I$11+СВЦЭМ!$D$10+'СЕТ СН'!$I$5-'СЕТ СН'!$I$21</f>
        <v>5920.6549911700004</v>
      </c>
      <c r="D129" s="36">
        <f>SUMIFS(СВЦЭМ!$D$39:$D$758,СВЦЭМ!$A$39:$A$758,$A129,СВЦЭМ!$B$39:$B$758,D$119)+'СЕТ СН'!$I$11+СВЦЭМ!$D$10+'СЕТ СН'!$I$5-'СЕТ СН'!$I$21</f>
        <v>5942.6761157800001</v>
      </c>
      <c r="E129" s="36">
        <f>SUMIFS(СВЦЭМ!$D$39:$D$758,СВЦЭМ!$A$39:$A$758,$A129,СВЦЭМ!$B$39:$B$758,E$119)+'СЕТ СН'!$I$11+СВЦЭМ!$D$10+'СЕТ СН'!$I$5-'СЕТ СН'!$I$21</f>
        <v>5936.7151563099997</v>
      </c>
      <c r="F129" s="36">
        <f>SUMIFS(СВЦЭМ!$D$39:$D$758,СВЦЭМ!$A$39:$A$758,$A129,СВЦЭМ!$B$39:$B$758,F$119)+'СЕТ СН'!$I$11+СВЦЭМ!$D$10+'СЕТ СН'!$I$5-'СЕТ СН'!$I$21</f>
        <v>5917.0008723199999</v>
      </c>
      <c r="G129" s="36">
        <f>SUMIFS(СВЦЭМ!$D$39:$D$758,СВЦЭМ!$A$39:$A$758,$A129,СВЦЭМ!$B$39:$B$758,G$119)+'СЕТ СН'!$I$11+СВЦЭМ!$D$10+'СЕТ СН'!$I$5-'СЕТ СН'!$I$21</f>
        <v>5900.4493030900003</v>
      </c>
      <c r="H129" s="36">
        <f>SUMIFS(СВЦЭМ!$D$39:$D$758,СВЦЭМ!$A$39:$A$758,$A129,СВЦЭМ!$B$39:$B$758,H$119)+'СЕТ СН'!$I$11+СВЦЭМ!$D$10+'СЕТ СН'!$I$5-'СЕТ СН'!$I$21</f>
        <v>5940.9317215600004</v>
      </c>
      <c r="I129" s="36">
        <f>SUMIFS(СВЦЭМ!$D$39:$D$758,СВЦЭМ!$A$39:$A$758,$A129,СВЦЭМ!$B$39:$B$758,I$119)+'СЕТ СН'!$I$11+СВЦЭМ!$D$10+'СЕТ СН'!$I$5-'СЕТ СН'!$I$21</f>
        <v>5953.5802314499997</v>
      </c>
      <c r="J129" s="36">
        <f>SUMIFS(СВЦЭМ!$D$39:$D$758,СВЦЭМ!$A$39:$A$758,$A129,СВЦЭМ!$B$39:$B$758,J$119)+'СЕТ СН'!$I$11+СВЦЭМ!$D$10+'СЕТ СН'!$I$5-'СЕТ СН'!$I$21</f>
        <v>5891.2626761800002</v>
      </c>
      <c r="K129" s="36">
        <f>SUMIFS(СВЦЭМ!$D$39:$D$758,СВЦЭМ!$A$39:$A$758,$A129,СВЦЭМ!$B$39:$B$758,K$119)+'СЕТ СН'!$I$11+СВЦЭМ!$D$10+'СЕТ СН'!$I$5-'СЕТ СН'!$I$21</f>
        <v>5808.1844530899998</v>
      </c>
      <c r="L129" s="36">
        <f>SUMIFS(СВЦЭМ!$D$39:$D$758,СВЦЭМ!$A$39:$A$758,$A129,СВЦЭМ!$B$39:$B$758,L$119)+'СЕТ СН'!$I$11+СВЦЭМ!$D$10+'СЕТ СН'!$I$5-'СЕТ СН'!$I$21</f>
        <v>5771.7445433299999</v>
      </c>
      <c r="M129" s="36">
        <f>SUMIFS(СВЦЭМ!$D$39:$D$758,СВЦЭМ!$A$39:$A$758,$A129,СВЦЭМ!$B$39:$B$758,M$119)+'СЕТ СН'!$I$11+СВЦЭМ!$D$10+'СЕТ СН'!$I$5-'СЕТ СН'!$I$21</f>
        <v>5774.8122644599998</v>
      </c>
      <c r="N129" s="36">
        <f>SUMIFS(СВЦЭМ!$D$39:$D$758,СВЦЭМ!$A$39:$A$758,$A129,СВЦЭМ!$B$39:$B$758,N$119)+'СЕТ СН'!$I$11+СВЦЭМ!$D$10+'СЕТ СН'!$I$5-'СЕТ СН'!$I$21</f>
        <v>5790.9492565099999</v>
      </c>
      <c r="O129" s="36">
        <f>SUMIFS(СВЦЭМ!$D$39:$D$758,СВЦЭМ!$A$39:$A$758,$A129,СВЦЭМ!$B$39:$B$758,O$119)+'СЕТ СН'!$I$11+СВЦЭМ!$D$10+'СЕТ СН'!$I$5-'СЕТ СН'!$I$21</f>
        <v>5800.9823504699998</v>
      </c>
      <c r="P129" s="36">
        <f>SUMIFS(СВЦЭМ!$D$39:$D$758,СВЦЭМ!$A$39:$A$758,$A129,СВЦЭМ!$B$39:$B$758,P$119)+'СЕТ СН'!$I$11+СВЦЭМ!$D$10+'СЕТ СН'!$I$5-'СЕТ СН'!$I$21</f>
        <v>5808.0199552200002</v>
      </c>
      <c r="Q129" s="36">
        <f>SUMIFS(СВЦЭМ!$D$39:$D$758,СВЦЭМ!$A$39:$A$758,$A129,СВЦЭМ!$B$39:$B$758,Q$119)+'СЕТ СН'!$I$11+СВЦЭМ!$D$10+'СЕТ СН'!$I$5-'СЕТ СН'!$I$21</f>
        <v>5810.8119433600004</v>
      </c>
      <c r="R129" s="36">
        <f>SUMIFS(СВЦЭМ!$D$39:$D$758,СВЦЭМ!$A$39:$A$758,$A129,СВЦЭМ!$B$39:$B$758,R$119)+'СЕТ СН'!$I$11+СВЦЭМ!$D$10+'СЕТ СН'!$I$5-'СЕТ СН'!$I$21</f>
        <v>5803.1977608699999</v>
      </c>
      <c r="S129" s="36">
        <f>SUMIFS(СВЦЭМ!$D$39:$D$758,СВЦЭМ!$A$39:$A$758,$A129,СВЦЭМ!$B$39:$B$758,S$119)+'СЕТ СН'!$I$11+СВЦЭМ!$D$10+'СЕТ СН'!$I$5-'СЕТ СН'!$I$21</f>
        <v>5785.3566168300003</v>
      </c>
      <c r="T129" s="36">
        <f>SUMIFS(СВЦЭМ!$D$39:$D$758,СВЦЭМ!$A$39:$A$758,$A129,СВЦЭМ!$B$39:$B$758,T$119)+'СЕТ СН'!$I$11+СВЦЭМ!$D$10+'СЕТ СН'!$I$5-'СЕТ СН'!$I$21</f>
        <v>5743.1337240299999</v>
      </c>
      <c r="U129" s="36">
        <f>SUMIFS(СВЦЭМ!$D$39:$D$758,СВЦЭМ!$A$39:$A$758,$A129,СВЦЭМ!$B$39:$B$758,U$119)+'СЕТ СН'!$I$11+СВЦЭМ!$D$10+'СЕТ СН'!$I$5-'СЕТ СН'!$I$21</f>
        <v>5753.6366459599994</v>
      </c>
      <c r="V129" s="36">
        <f>SUMIFS(СВЦЭМ!$D$39:$D$758,СВЦЭМ!$A$39:$A$758,$A129,СВЦЭМ!$B$39:$B$758,V$119)+'СЕТ СН'!$I$11+СВЦЭМ!$D$10+'СЕТ СН'!$I$5-'СЕТ СН'!$I$21</f>
        <v>5763.3678037</v>
      </c>
      <c r="W129" s="36">
        <f>SUMIFS(СВЦЭМ!$D$39:$D$758,СВЦЭМ!$A$39:$A$758,$A129,СВЦЭМ!$B$39:$B$758,W$119)+'СЕТ СН'!$I$11+СВЦЭМ!$D$10+'СЕТ СН'!$I$5-'СЕТ СН'!$I$21</f>
        <v>5775.5051590100002</v>
      </c>
      <c r="X129" s="36">
        <f>SUMIFS(СВЦЭМ!$D$39:$D$758,СВЦЭМ!$A$39:$A$758,$A129,СВЦЭМ!$B$39:$B$758,X$119)+'СЕТ СН'!$I$11+СВЦЭМ!$D$10+'СЕТ СН'!$I$5-'СЕТ СН'!$I$21</f>
        <v>5814.08933196</v>
      </c>
      <c r="Y129" s="36">
        <f>SUMIFS(СВЦЭМ!$D$39:$D$758,СВЦЭМ!$A$39:$A$758,$A129,СВЦЭМ!$B$39:$B$758,Y$119)+'СЕТ СН'!$I$11+СВЦЭМ!$D$10+'СЕТ СН'!$I$5-'СЕТ СН'!$I$21</f>
        <v>5833.8311399100003</v>
      </c>
    </row>
    <row r="130" spans="1:25" ht="15.75" x14ac:dyDescent="0.2">
      <c r="A130" s="35">
        <f t="shared" si="3"/>
        <v>45607</v>
      </c>
      <c r="B130" s="36">
        <f>SUMIFS(СВЦЭМ!$D$39:$D$758,СВЦЭМ!$A$39:$A$758,$A130,СВЦЭМ!$B$39:$B$758,B$119)+'СЕТ СН'!$I$11+СВЦЭМ!$D$10+'СЕТ СН'!$I$5-'СЕТ СН'!$I$21</f>
        <v>5915.3963760400002</v>
      </c>
      <c r="C130" s="36">
        <f>SUMIFS(СВЦЭМ!$D$39:$D$758,СВЦЭМ!$A$39:$A$758,$A130,СВЦЭМ!$B$39:$B$758,C$119)+'СЕТ СН'!$I$11+СВЦЭМ!$D$10+'СЕТ СН'!$I$5-'СЕТ СН'!$I$21</f>
        <v>5964.2394229900001</v>
      </c>
      <c r="D130" s="36">
        <f>SUMIFS(СВЦЭМ!$D$39:$D$758,СВЦЭМ!$A$39:$A$758,$A130,СВЦЭМ!$B$39:$B$758,D$119)+'СЕТ СН'!$I$11+СВЦЭМ!$D$10+'СЕТ СН'!$I$5-'СЕТ СН'!$I$21</f>
        <v>5987.5381395499999</v>
      </c>
      <c r="E130" s="36">
        <f>SUMIFS(СВЦЭМ!$D$39:$D$758,СВЦЭМ!$A$39:$A$758,$A130,СВЦЭМ!$B$39:$B$758,E$119)+'СЕТ СН'!$I$11+СВЦЭМ!$D$10+'СЕТ СН'!$I$5-'СЕТ СН'!$I$21</f>
        <v>5989.15000521</v>
      </c>
      <c r="F130" s="36">
        <f>SUMIFS(СВЦЭМ!$D$39:$D$758,СВЦЭМ!$A$39:$A$758,$A130,СВЦЭМ!$B$39:$B$758,F$119)+'СЕТ СН'!$I$11+СВЦЭМ!$D$10+'СЕТ СН'!$I$5-'СЕТ СН'!$I$21</f>
        <v>5977.7179180100002</v>
      </c>
      <c r="G130" s="36">
        <f>SUMIFS(СВЦЭМ!$D$39:$D$758,СВЦЭМ!$A$39:$A$758,$A130,СВЦЭМ!$B$39:$B$758,G$119)+'СЕТ СН'!$I$11+СВЦЭМ!$D$10+'СЕТ СН'!$I$5-'СЕТ СН'!$I$21</f>
        <v>5951.197846</v>
      </c>
      <c r="H130" s="36">
        <f>SUMIFS(СВЦЭМ!$D$39:$D$758,СВЦЭМ!$A$39:$A$758,$A130,СВЦЭМ!$B$39:$B$758,H$119)+'СЕТ СН'!$I$11+СВЦЭМ!$D$10+'СЕТ СН'!$I$5-'СЕТ СН'!$I$21</f>
        <v>5899.27622505</v>
      </c>
      <c r="I130" s="36">
        <f>SUMIFS(СВЦЭМ!$D$39:$D$758,СВЦЭМ!$A$39:$A$758,$A130,СВЦЭМ!$B$39:$B$758,I$119)+'СЕТ СН'!$I$11+СВЦЭМ!$D$10+'СЕТ СН'!$I$5-'СЕТ СН'!$I$21</f>
        <v>5826.4104579699997</v>
      </c>
      <c r="J130" s="36">
        <f>SUMIFS(СВЦЭМ!$D$39:$D$758,СВЦЭМ!$A$39:$A$758,$A130,СВЦЭМ!$B$39:$B$758,J$119)+'СЕТ СН'!$I$11+СВЦЭМ!$D$10+'СЕТ СН'!$I$5-'СЕТ СН'!$I$21</f>
        <v>5798.4482356799999</v>
      </c>
      <c r="K130" s="36">
        <f>SUMIFS(СВЦЭМ!$D$39:$D$758,СВЦЭМ!$A$39:$A$758,$A130,СВЦЭМ!$B$39:$B$758,K$119)+'СЕТ СН'!$I$11+СВЦЭМ!$D$10+'СЕТ СН'!$I$5-'СЕТ СН'!$I$21</f>
        <v>5731.0313712299994</v>
      </c>
      <c r="L130" s="36">
        <f>SUMIFS(СВЦЭМ!$D$39:$D$758,СВЦЭМ!$A$39:$A$758,$A130,СВЦЭМ!$B$39:$B$758,L$119)+'СЕТ СН'!$I$11+СВЦЭМ!$D$10+'СЕТ СН'!$I$5-'СЕТ СН'!$I$21</f>
        <v>5700.8122086900003</v>
      </c>
      <c r="M130" s="36">
        <f>SUMIFS(СВЦЭМ!$D$39:$D$758,СВЦЭМ!$A$39:$A$758,$A130,СВЦЭМ!$B$39:$B$758,M$119)+'СЕТ СН'!$I$11+СВЦЭМ!$D$10+'СЕТ СН'!$I$5-'СЕТ СН'!$I$21</f>
        <v>5725.5154847899994</v>
      </c>
      <c r="N130" s="36">
        <f>SUMIFS(СВЦЭМ!$D$39:$D$758,СВЦЭМ!$A$39:$A$758,$A130,СВЦЭМ!$B$39:$B$758,N$119)+'СЕТ СН'!$I$11+СВЦЭМ!$D$10+'СЕТ СН'!$I$5-'СЕТ СН'!$I$21</f>
        <v>5754.8059525099998</v>
      </c>
      <c r="O130" s="36">
        <f>SUMIFS(СВЦЭМ!$D$39:$D$758,СВЦЭМ!$A$39:$A$758,$A130,СВЦЭМ!$B$39:$B$758,O$119)+'СЕТ СН'!$I$11+СВЦЭМ!$D$10+'СЕТ СН'!$I$5-'СЕТ СН'!$I$21</f>
        <v>5751.0728552599994</v>
      </c>
      <c r="P130" s="36">
        <f>SUMIFS(СВЦЭМ!$D$39:$D$758,СВЦЭМ!$A$39:$A$758,$A130,СВЦЭМ!$B$39:$B$758,P$119)+'СЕТ СН'!$I$11+СВЦЭМ!$D$10+'СЕТ СН'!$I$5-'СЕТ СН'!$I$21</f>
        <v>5770.0075603599998</v>
      </c>
      <c r="Q130" s="36">
        <f>SUMIFS(СВЦЭМ!$D$39:$D$758,СВЦЭМ!$A$39:$A$758,$A130,СВЦЭМ!$B$39:$B$758,Q$119)+'СЕТ СН'!$I$11+СВЦЭМ!$D$10+'СЕТ СН'!$I$5-'СЕТ СН'!$I$21</f>
        <v>5767.3901346900002</v>
      </c>
      <c r="R130" s="36">
        <f>SUMIFS(СВЦЭМ!$D$39:$D$758,СВЦЭМ!$A$39:$A$758,$A130,СВЦЭМ!$B$39:$B$758,R$119)+'СЕТ СН'!$I$11+СВЦЭМ!$D$10+'СЕТ СН'!$I$5-'СЕТ СН'!$I$21</f>
        <v>5769.0445480399994</v>
      </c>
      <c r="S130" s="36">
        <f>SUMIFS(СВЦЭМ!$D$39:$D$758,СВЦЭМ!$A$39:$A$758,$A130,СВЦЭМ!$B$39:$B$758,S$119)+'СЕТ СН'!$I$11+СВЦЭМ!$D$10+'СЕТ СН'!$I$5-'СЕТ СН'!$I$21</f>
        <v>5723.34549883</v>
      </c>
      <c r="T130" s="36">
        <f>SUMIFS(СВЦЭМ!$D$39:$D$758,СВЦЭМ!$A$39:$A$758,$A130,СВЦЭМ!$B$39:$B$758,T$119)+'СЕТ СН'!$I$11+СВЦЭМ!$D$10+'СЕТ СН'!$I$5-'СЕТ СН'!$I$21</f>
        <v>5689.2968215599994</v>
      </c>
      <c r="U130" s="36">
        <f>SUMIFS(СВЦЭМ!$D$39:$D$758,СВЦЭМ!$A$39:$A$758,$A130,СВЦЭМ!$B$39:$B$758,U$119)+'СЕТ СН'!$I$11+СВЦЭМ!$D$10+'СЕТ СН'!$I$5-'СЕТ СН'!$I$21</f>
        <v>5721.9748123700001</v>
      </c>
      <c r="V130" s="36">
        <f>SUMIFS(СВЦЭМ!$D$39:$D$758,СВЦЭМ!$A$39:$A$758,$A130,СВЦЭМ!$B$39:$B$758,V$119)+'СЕТ СН'!$I$11+СВЦЭМ!$D$10+'СЕТ СН'!$I$5-'СЕТ СН'!$I$21</f>
        <v>5766.0203638000003</v>
      </c>
      <c r="W130" s="36">
        <f>SUMIFS(СВЦЭМ!$D$39:$D$758,СВЦЭМ!$A$39:$A$758,$A130,СВЦЭМ!$B$39:$B$758,W$119)+'СЕТ СН'!$I$11+СВЦЭМ!$D$10+'СЕТ СН'!$I$5-'СЕТ СН'!$I$21</f>
        <v>5789.2086706700002</v>
      </c>
      <c r="X130" s="36">
        <f>SUMIFS(СВЦЭМ!$D$39:$D$758,СВЦЭМ!$A$39:$A$758,$A130,СВЦЭМ!$B$39:$B$758,X$119)+'СЕТ СН'!$I$11+СВЦЭМ!$D$10+'СЕТ СН'!$I$5-'СЕТ СН'!$I$21</f>
        <v>5803.4892005299998</v>
      </c>
      <c r="Y130" s="36">
        <f>SUMIFS(СВЦЭМ!$D$39:$D$758,СВЦЭМ!$A$39:$A$758,$A130,СВЦЭМ!$B$39:$B$758,Y$119)+'СЕТ СН'!$I$11+СВЦЭМ!$D$10+'СЕТ СН'!$I$5-'СЕТ СН'!$I$21</f>
        <v>5832.4168860499994</v>
      </c>
    </row>
    <row r="131" spans="1:25" ht="15.75" x14ac:dyDescent="0.2">
      <c r="A131" s="35">
        <f t="shared" si="3"/>
        <v>45608</v>
      </c>
      <c r="B131" s="36">
        <f>SUMIFS(СВЦЭМ!$D$39:$D$758,СВЦЭМ!$A$39:$A$758,$A131,СВЦЭМ!$B$39:$B$758,B$119)+'СЕТ СН'!$I$11+СВЦЭМ!$D$10+'СЕТ СН'!$I$5-'СЕТ СН'!$I$21</f>
        <v>5864.8318662499996</v>
      </c>
      <c r="C131" s="36">
        <f>SUMIFS(СВЦЭМ!$D$39:$D$758,СВЦЭМ!$A$39:$A$758,$A131,СВЦЭМ!$B$39:$B$758,C$119)+'СЕТ СН'!$I$11+СВЦЭМ!$D$10+'СЕТ СН'!$I$5-'СЕТ СН'!$I$21</f>
        <v>5894.5591747999997</v>
      </c>
      <c r="D131" s="36">
        <f>SUMIFS(СВЦЭМ!$D$39:$D$758,СВЦЭМ!$A$39:$A$758,$A131,СВЦЭМ!$B$39:$B$758,D$119)+'СЕТ СН'!$I$11+СВЦЭМ!$D$10+'СЕТ СН'!$I$5-'СЕТ СН'!$I$21</f>
        <v>5923.9332675000005</v>
      </c>
      <c r="E131" s="36">
        <f>SUMIFS(СВЦЭМ!$D$39:$D$758,СВЦЭМ!$A$39:$A$758,$A131,СВЦЭМ!$B$39:$B$758,E$119)+'СЕТ СН'!$I$11+СВЦЭМ!$D$10+'СЕТ СН'!$I$5-'СЕТ СН'!$I$21</f>
        <v>5937.2970881599995</v>
      </c>
      <c r="F131" s="36">
        <f>SUMIFS(СВЦЭМ!$D$39:$D$758,СВЦЭМ!$A$39:$A$758,$A131,СВЦЭМ!$B$39:$B$758,F$119)+'СЕТ СН'!$I$11+СВЦЭМ!$D$10+'СЕТ СН'!$I$5-'СЕТ СН'!$I$21</f>
        <v>5932.8874287899998</v>
      </c>
      <c r="G131" s="36">
        <f>SUMIFS(СВЦЭМ!$D$39:$D$758,СВЦЭМ!$A$39:$A$758,$A131,СВЦЭМ!$B$39:$B$758,G$119)+'СЕТ СН'!$I$11+СВЦЭМ!$D$10+'СЕТ СН'!$I$5-'СЕТ СН'!$I$21</f>
        <v>5907.4688025300002</v>
      </c>
      <c r="H131" s="36">
        <f>SUMIFS(СВЦЭМ!$D$39:$D$758,СВЦЭМ!$A$39:$A$758,$A131,СВЦЭМ!$B$39:$B$758,H$119)+'СЕТ СН'!$I$11+СВЦЭМ!$D$10+'СЕТ СН'!$I$5-'СЕТ СН'!$I$21</f>
        <v>5905.4430271000001</v>
      </c>
      <c r="I131" s="36">
        <f>SUMIFS(СВЦЭМ!$D$39:$D$758,СВЦЭМ!$A$39:$A$758,$A131,СВЦЭМ!$B$39:$B$758,I$119)+'СЕТ СН'!$I$11+СВЦЭМ!$D$10+'СЕТ СН'!$I$5-'СЕТ СН'!$I$21</f>
        <v>5833.3989159499997</v>
      </c>
      <c r="J131" s="36">
        <f>SUMIFS(СВЦЭМ!$D$39:$D$758,СВЦЭМ!$A$39:$A$758,$A131,СВЦЭМ!$B$39:$B$758,J$119)+'СЕТ СН'!$I$11+СВЦЭМ!$D$10+'СЕТ СН'!$I$5-'СЕТ СН'!$I$21</f>
        <v>5793.2827481300001</v>
      </c>
      <c r="K131" s="36">
        <f>SUMIFS(СВЦЭМ!$D$39:$D$758,СВЦЭМ!$A$39:$A$758,$A131,СВЦЭМ!$B$39:$B$758,K$119)+'СЕТ СН'!$I$11+СВЦЭМ!$D$10+'СЕТ СН'!$I$5-'СЕТ СН'!$I$21</f>
        <v>5772.9919208800002</v>
      </c>
      <c r="L131" s="36">
        <f>SUMIFS(СВЦЭМ!$D$39:$D$758,СВЦЭМ!$A$39:$A$758,$A131,СВЦЭМ!$B$39:$B$758,L$119)+'СЕТ СН'!$I$11+СВЦЭМ!$D$10+'СЕТ СН'!$I$5-'СЕТ СН'!$I$21</f>
        <v>5766.6415680999999</v>
      </c>
      <c r="M131" s="36">
        <f>SUMIFS(СВЦЭМ!$D$39:$D$758,СВЦЭМ!$A$39:$A$758,$A131,СВЦЭМ!$B$39:$B$758,M$119)+'СЕТ СН'!$I$11+СВЦЭМ!$D$10+'СЕТ СН'!$I$5-'СЕТ СН'!$I$21</f>
        <v>5788.0471686399997</v>
      </c>
      <c r="N131" s="36">
        <f>SUMIFS(СВЦЭМ!$D$39:$D$758,СВЦЭМ!$A$39:$A$758,$A131,СВЦЭМ!$B$39:$B$758,N$119)+'СЕТ СН'!$I$11+СВЦЭМ!$D$10+'СЕТ СН'!$I$5-'СЕТ СН'!$I$21</f>
        <v>5783.1698226899998</v>
      </c>
      <c r="O131" s="36">
        <f>SUMIFS(СВЦЭМ!$D$39:$D$758,СВЦЭМ!$A$39:$A$758,$A131,СВЦЭМ!$B$39:$B$758,O$119)+'СЕТ СН'!$I$11+СВЦЭМ!$D$10+'СЕТ СН'!$I$5-'СЕТ СН'!$I$21</f>
        <v>5770.7117089900003</v>
      </c>
      <c r="P131" s="36">
        <f>SUMIFS(СВЦЭМ!$D$39:$D$758,СВЦЭМ!$A$39:$A$758,$A131,СВЦЭМ!$B$39:$B$758,P$119)+'СЕТ СН'!$I$11+СВЦЭМ!$D$10+'СЕТ СН'!$I$5-'СЕТ СН'!$I$21</f>
        <v>5796.8649257199995</v>
      </c>
      <c r="Q131" s="36">
        <f>SUMIFS(СВЦЭМ!$D$39:$D$758,СВЦЭМ!$A$39:$A$758,$A131,СВЦЭМ!$B$39:$B$758,Q$119)+'СЕТ СН'!$I$11+СВЦЭМ!$D$10+'СЕТ СН'!$I$5-'СЕТ СН'!$I$21</f>
        <v>5821.1123290200003</v>
      </c>
      <c r="R131" s="36">
        <f>SUMIFS(СВЦЭМ!$D$39:$D$758,СВЦЭМ!$A$39:$A$758,$A131,СВЦЭМ!$B$39:$B$758,R$119)+'СЕТ СН'!$I$11+СВЦЭМ!$D$10+'СЕТ СН'!$I$5-'СЕТ СН'!$I$21</f>
        <v>5811.1961346999997</v>
      </c>
      <c r="S131" s="36">
        <f>SUMIFS(СВЦЭМ!$D$39:$D$758,СВЦЭМ!$A$39:$A$758,$A131,СВЦЭМ!$B$39:$B$758,S$119)+'СЕТ СН'!$I$11+СВЦЭМ!$D$10+'СЕТ СН'!$I$5-'СЕТ СН'!$I$21</f>
        <v>5795.83743478</v>
      </c>
      <c r="T131" s="36">
        <f>SUMIFS(СВЦЭМ!$D$39:$D$758,СВЦЭМ!$A$39:$A$758,$A131,СВЦЭМ!$B$39:$B$758,T$119)+'СЕТ СН'!$I$11+СВЦЭМ!$D$10+'СЕТ СН'!$I$5-'СЕТ СН'!$I$21</f>
        <v>5719.9476529700005</v>
      </c>
      <c r="U131" s="36">
        <f>SUMIFS(СВЦЭМ!$D$39:$D$758,СВЦЭМ!$A$39:$A$758,$A131,СВЦЭМ!$B$39:$B$758,U$119)+'СЕТ СН'!$I$11+СВЦЭМ!$D$10+'СЕТ СН'!$I$5-'СЕТ СН'!$I$21</f>
        <v>5741.9381959900002</v>
      </c>
      <c r="V131" s="36">
        <f>SUMIFS(СВЦЭМ!$D$39:$D$758,СВЦЭМ!$A$39:$A$758,$A131,СВЦЭМ!$B$39:$B$758,V$119)+'СЕТ СН'!$I$11+СВЦЭМ!$D$10+'СЕТ СН'!$I$5-'СЕТ СН'!$I$21</f>
        <v>5773.04588754</v>
      </c>
      <c r="W131" s="36">
        <f>SUMIFS(СВЦЭМ!$D$39:$D$758,СВЦЭМ!$A$39:$A$758,$A131,СВЦЭМ!$B$39:$B$758,W$119)+'СЕТ СН'!$I$11+СВЦЭМ!$D$10+'СЕТ СН'!$I$5-'СЕТ СН'!$I$21</f>
        <v>5802.83960544</v>
      </c>
      <c r="X131" s="36">
        <f>SUMIFS(СВЦЭМ!$D$39:$D$758,СВЦЭМ!$A$39:$A$758,$A131,СВЦЭМ!$B$39:$B$758,X$119)+'СЕТ СН'!$I$11+СВЦЭМ!$D$10+'СЕТ СН'!$I$5-'СЕТ СН'!$I$21</f>
        <v>5809.1605288600003</v>
      </c>
      <c r="Y131" s="36">
        <f>SUMIFS(СВЦЭМ!$D$39:$D$758,СВЦЭМ!$A$39:$A$758,$A131,СВЦЭМ!$B$39:$B$758,Y$119)+'СЕТ СН'!$I$11+СВЦЭМ!$D$10+'СЕТ СН'!$I$5-'СЕТ СН'!$I$21</f>
        <v>5842.7402297400004</v>
      </c>
    </row>
    <row r="132" spans="1:25" ht="15.75" x14ac:dyDescent="0.2">
      <c r="A132" s="35">
        <f t="shared" si="3"/>
        <v>45609</v>
      </c>
      <c r="B132" s="36">
        <f>SUMIFS(СВЦЭМ!$D$39:$D$758,СВЦЭМ!$A$39:$A$758,$A132,СВЦЭМ!$B$39:$B$758,B$119)+'СЕТ СН'!$I$11+СВЦЭМ!$D$10+'СЕТ СН'!$I$5-'СЕТ СН'!$I$21</f>
        <v>5958.76879715</v>
      </c>
      <c r="C132" s="36">
        <f>SUMIFS(СВЦЭМ!$D$39:$D$758,СВЦЭМ!$A$39:$A$758,$A132,СВЦЭМ!$B$39:$B$758,C$119)+'СЕТ СН'!$I$11+СВЦЭМ!$D$10+'СЕТ СН'!$I$5-'СЕТ СН'!$I$21</f>
        <v>5996.9865244399998</v>
      </c>
      <c r="D132" s="36">
        <f>SUMIFS(СВЦЭМ!$D$39:$D$758,СВЦЭМ!$A$39:$A$758,$A132,СВЦЭМ!$B$39:$B$758,D$119)+'СЕТ СН'!$I$11+СВЦЭМ!$D$10+'СЕТ СН'!$I$5-'СЕТ СН'!$I$21</f>
        <v>6029.8883197100004</v>
      </c>
      <c r="E132" s="36">
        <f>SUMIFS(СВЦЭМ!$D$39:$D$758,СВЦЭМ!$A$39:$A$758,$A132,СВЦЭМ!$B$39:$B$758,E$119)+'СЕТ СН'!$I$11+СВЦЭМ!$D$10+'СЕТ СН'!$I$5-'СЕТ СН'!$I$21</f>
        <v>6050.7444750300001</v>
      </c>
      <c r="F132" s="36">
        <f>SUMIFS(СВЦЭМ!$D$39:$D$758,СВЦЭМ!$A$39:$A$758,$A132,СВЦЭМ!$B$39:$B$758,F$119)+'СЕТ СН'!$I$11+СВЦЭМ!$D$10+'СЕТ СН'!$I$5-'СЕТ СН'!$I$21</f>
        <v>6050.3651698399999</v>
      </c>
      <c r="G132" s="36">
        <f>SUMIFS(СВЦЭМ!$D$39:$D$758,СВЦЭМ!$A$39:$A$758,$A132,СВЦЭМ!$B$39:$B$758,G$119)+'СЕТ СН'!$I$11+СВЦЭМ!$D$10+'СЕТ СН'!$I$5-'СЕТ СН'!$I$21</f>
        <v>6015.5586560499996</v>
      </c>
      <c r="H132" s="36">
        <f>SUMIFS(СВЦЭМ!$D$39:$D$758,СВЦЭМ!$A$39:$A$758,$A132,СВЦЭМ!$B$39:$B$758,H$119)+'СЕТ СН'!$I$11+СВЦЭМ!$D$10+'СЕТ СН'!$I$5-'СЕТ СН'!$I$21</f>
        <v>5955.43980431</v>
      </c>
      <c r="I132" s="36">
        <f>SUMIFS(СВЦЭМ!$D$39:$D$758,СВЦЭМ!$A$39:$A$758,$A132,СВЦЭМ!$B$39:$B$758,I$119)+'СЕТ СН'!$I$11+СВЦЭМ!$D$10+'СЕТ СН'!$I$5-'СЕТ СН'!$I$21</f>
        <v>5874.8201970199998</v>
      </c>
      <c r="J132" s="36">
        <f>SUMIFS(СВЦЭМ!$D$39:$D$758,СВЦЭМ!$A$39:$A$758,$A132,СВЦЭМ!$B$39:$B$758,J$119)+'СЕТ СН'!$I$11+СВЦЭМ!$D$10+'СЕТ СН'!$I$5-'СЕТ СН'!$I$21</f>
        <v>5839.8943204099996</v>
      </c>
      <c r="K132" s="36">
        <f>SUMIFS(СВЦЭМ!$D$39:$D$758,СВЦЭМ!$A$39:$A$758,$A132,СВЦЭМ!$B$39:$B$758,K$119)+'СЕТ СН'!$I$11+СВЦЭМ!$D$10+'СЕТ СН'!$I$5-'СЕТ СН'!$I$21</f>
        <v>5843.2542098100002</v>
      </c>
      <c r="L132" s="36">
        <f>SUMIFS(СВЦЭМ!$D$39:$D$758,СВЦЭМ!$A$39:$A$758,$A132,СВЦЭМ!$B$39:$B$758,L$119)+'СЕТ СН'!$I$11+СВЦЭМ!$D$10+'СЕТ СН'!$I$5-'СЕТ СН'!$I$21</f>
        <v>5781.1899868800001</v>
      </c>
      <c r="M132" s="36">
        <f>SUMIFS(СВЦЭМ!$D$39:$D$758,СВЦЭМ!$A$39:$A$758,$A132,СВЦЭМ!$B$39:$B$758,M$119)+'СЕТ СН'!$I$11+СВЦЭМ!$D$10+'СЕТ СН'!$I$5-'СЕТ СН'!$I$21</f>
        <v>5824.2072567699997</v>
      </c>
      <c r="N132" s="36">
        <f>SUMIFS(СВЦЭМ!$D$39:$D$758,СВЦЭМ!$A$39:$A$758,$A132,СВЦЭМ!$B$39:$B$758,N$119)+'СЕТ СН'!$I$11+СВЦЭМ!$D$10+'СЕТ СН'!$I$5-'СЕТ СН'!$I$21</f>
        <v>5838.9138523299998</v>
      </c>
      <c r="O132" s="36">
        <f>SUMIFS(СВЦЭМ!$D$39:$D$758,СВЦЭМ!$A$39:$A$758,$A132,СВЦЭМ!$B$39:$B$758,O$119)+'СЕТ СН'!$I$11+СВЦЭМ!$D$10+'СЕТ СН'!$I$5-'СЕТ СН'!$I$21</f>
        <v>5829.1807178300005</v>
      </c>
      <c r="P132" s="36">
        <f>SUMIFS(СВЦЭМ!$D$39:$D$758,СВЦЭМ!$A$39:$A$758,$A132,СВЦЭМ!$B$39:$B$758,P$119)+'СЕТ СН'!$I$11+СВЦЭМ!$D$10+'СЕТ СН'!$I$5-'СЕТ СН'!$I$21</f>
        <v>5826.7841226500004</v>
      </c>
      <c r="Q132" s="36">
        <f>SUMIFS(СВЦЭМ!$D$39:$D$758,СВЦЭМ!$A$39:$A$758,$A132,СВЦЭМ!$B$39:$B$758,Q$119)+'СЕТ СН'!$I$11+СВЦЭМ!$D$10+'СЕТ СН'!$I$5-'СЕТ СН'!$I$21</f>
        <v>5831.9990564999998</v>
      </c>
      <c r="R132" s="36">
        <f>SUMIFS(СВЦЭМ!$D$39:$D$758,СВЦЭМ!$A$39:$A$758,$A132,СВЦЭМ!$B$39:$B$758,R$119)+'СЕТ СН'!$I$11+СВЦЭМ!$D$10+'СЕТ СН'!$I$5-'СЕТ СН'!$I$21</f>
        <v>5843.9765872899998</v>
      </c>
      <c r="S132" s="36">
        <f>SUMIFS(СВЦЭМ!$D$39:$D$758,СВЦЭМ!$A$39:$A$758,$A132,СВЦЭМ!$B$39:$B$758,S$119)+'СЕТ СН'!$I$11+СВЦЭМ!$D$10+'СЕТ СН'!$I$5-'СЕТ СН'!$I$21</f>
        <v>5841.89968228</v>
      </c>
      <c r="T132" s="36">
        <f>SUMIFS(СВЦЭМ!$D$39:$D$758,СВЦЭМ!$A$39:$A$758,$A132,СВЦЭМ!$B$39:$B$758,T$119)+'СЕТ СН'!$I$11+СВЦЭМ!$D$10+'СЕТ СН'!$I$5-'СЕТ СН'!$I$21</f>
        <v>5786.1557309199998</v>
      </c>
      <c r="U132" s="36">
        <f>SUMIFS(СВЦЭМ!$D$39:$D$758,СВЦЭМ!$A$39:$A$758,$A132,СВЦЭМ!$B$39:$B$758,U$119)+'СЕТ СН'!$I$11+СВЦЭМ!$D$10+'СЕТ СН'!$I$5-'СЕТ СН'!$I$21</f>
        <v>5816.3430471499996</v>
      </c>
      <c r="V132" s="36">
        <f>SUMIFS(СВЦЭМ!$D$39:$D$758,СВЦЭМ!$A$39:$A$758,$A132,СВЦЭМ!$B$39:$B$758,V$119)+'СЕТ СН'!$I$11+СВЦЭМ!$D$10+'СЕТ СН'!$I$5-'СЕТ СН'!$I$21</f>
        <v>5840.2347458100003</v>
      </c>
      <c r="W132" s="36">
        <f>SUMIFS(СВЦЭМ!$D$39:$D$758,СВЦЭМ!$A$39:$A$758,$A132,СВЦЭМ!$B$39:$B$758,W$119)+'СЕТ СН'!$I$11+СВЦЭМ!$D$10+'СЕТ СН'!$I$5-'СЕТ СН'!$I$21</f>
        <v>5850.6773329799998</v>
      </c>
      <c r="X132" s="36">
        <f>SUMIFS(СВЦЭМ!$D$39:$D$758,СВЦЭМ!$A$39:$A$758,$A132,СВЦЭМ!$B$39:$B$758,X$119)+'СЕТ СН'!$I$11+СВЦЭМ!$D$10+'СЕТ СН'!$I$5-'СЕТ СН'!$I$21</f>
        <v>5852.4593419000003</v>
      </c>
      <c r="Y132" s="36">
        <f>SUMIFS(СВЦЭМ!$D$39:$D$758,СВЦЭМ!$A$39:$A$758,$A132,СВЦЭМ!$B$39:$B$758,Y$119)+'СЕТ СН'!$I$11+СВЦЭМ!$D$10+'СЕТ СН'!$I$5-'СЕТ СН'!$I$21</f>
        <v>5905.7948216499999</v>
      </c>
    </row>
    <row r="133" spans="1:25" ht="15.75" x14ac:dyDescent="0.2">
      <c r="A133" s="35">
        <f t="shared" si="3"/>
        <v>45610</v>
      </c>
      <c r="B133" s="36">
        <f>SUMIFS(СВЦЭМ!$D$39:$D$758,СВЦЭМ!$A$39:$A$758,$A133,СВЦЭМ!$B$39:$B$758,B$119)+'СЕТ СН'!$I$11+СВЦЭМ!$D$10+'СЕТ СН'!$I$5-'СЕТ СН'!$I$21</f>
        <v>5887.1224370099999</v>
      </c>
      <c r="C133" s="36">
        <f>SUMIFS(СВЦЭМ!$D$39:$D$758,СВЦЭМ!$A$39:$A$758,$A133,СВЦЭМ!$B$39:$B$758,C$119)+'СЕТ СН'!$I$11+СВЦЭМ!$D$10+'СЕТ СН'!$I$5-'СЕТ СН'!$I$21</f>
        <v>5934.3249399400001</v>
      </c>
      <c r="D133" s="36">
        <f>SUMIFS(СВЦЭМ!$D$39:$D$758,СВЦЭМ!$A$39:$A$758,$A133,СВЦЭМ!$B$39:$B$758,D$119)+'СЕТ СН'!$I$11+СВЦЭМ!$D$10+'СЕТ СН'!$I$5-'СЕТ СН'!$I$21</f>
        <v>5956.7016906199997</v>
      </c>
      <c r="E133" s="36">
        <f>SUMIFS(СВЦЭМ!$D$39:$D$758,СВЦЭМ!$A$39:$A$758,$A133,СВЦЭМ!$B$39:$B$758,E$119)+'СЕТ СН'!$I$11+СВЦЭМ!$D$10+'СЕТ СН'!$I$5-'СЕТ СН'!$I$21</f>
        <v>5976.2754324300004</v>
      </c>
      <c r="F133" s="36">
        <f>SUMIFS(СВЦЭМ!$D$39:$D$758,СВЦЭМ!$A$39:$A$758,$A133,СВЦЭМ!$B$39:$B$758,F$119)+'СЕТ СН'!$I$11+СВЦЭМ!$D$10+'СЕТ СН'!$I$5-'СЕТ СН'!$I$21</f>
        <v>5968.9963831599998</v>
      </c>
      <c r="G133" s="36">
        <f>SUMIFS(СВЦЭМ!$D$39:$D$758,СВЦЭМ!$A$39:$A$758,$A133,СВЦЭМ!$B$39:$B$758,G$119)+'СЕТ СН'!$I$11+СВЦЭМ!$D$10+'СЕТ СН'!$I$5-'СЕТ СН'!$I$21</f>
        <v>5945.7138037300001</v>
      </c>
      <c r="H133" s="36">
        <f>SUMIFS(СВЦЭМ!$D$39:$D$758,СВЦЭМ!$A$39:$A$758,$A133,СВЦЭМ!$B$39:$B$758,H$119)+'СЕТ СН'!$I$11+СВЦЭМ!$D$10+'СЕТ СН'!$I$5-'СЕТ СН'!$I$21</f>
        <v>5912.6828900999999</v>
      </c>
      <c r="I133" s="36">
        <f>SUMIFS(СВЦЭМ!$D$39:$D$758,СВЦЭМ!$A$39:$A$758,$A133,СВЦЭМ!$B$39:$B$758,I$119)+'СЕТ СН'!$I$11+СВЦЭМ!$D$10+'СЕТ СН'!$I$5-'СЕТ СН'!$I$21</f>
        <v>5849.88594887</v>
      </c>
      <c r="J133" s="36">
        <f>SUMIFS(СВЦЭМ!$D$39:$D$758,СВЦЭМ!$A$39:$A$758,$A133,СВЦЭМ!$B$39:$B$758,J$119)+'СЕТ СН'!$I$11+СВЦЭМ!$D$10+'СЕТ СН'!$I$5-'СЕТ СН'!$I$21</f>
        <v>5815.9186649599997</v>
      </c>
      <c r="K133" s="36">
        <f>SUMIFS(СВЦЭМ!$D$39:$D$758,СВЦЭМ!$A$39:$A$758,$A133,СВЦЭМ!$B$39:$B$758,K$119)+'СЕТ СН'!$I$11+СВЦЭМ!$D$10+'СЕТ СН'!$I$5-'СЕТ СН'!$I$21</f>
        <v>5804.4282116899994</v>
      </c>
      <c r="L133" s="36">
        <f>SUMIFS(СВЦЭМ!$D$39:$D$758,СВЦЭМ!$A$39:$A$758,$A133,СВЦЭМ!$B$39:$B$758,L$119)+'СЕТ СН'!$I$11+СВЦЭМ!$D$10+'СЕТ СН'!$I$5-'СЕТ СН'!$I$21</f>
        <v>5810.0928846400002</v>
      </c>
      <c r="M133" s="36">
        <f>SUMIFS(СВЦЭМ!$D$39:$D$758,СВЦЭМ!$A$39:$A$758,$A133,СВЦЭМ!$B$39:$B$758,M$119)+'СЕТ СН'!$I$11+СВЦЭМ!$D$10+'СЕТ СН'!$I$5-'СЕТ СН'!$I$21</f>
        <v>5812.0118579099999</v>
      </c>
      <c r="N133" s="36">
        <f>SUMIFS(СВЦЭМ!$D$39:$D$758,СВЦЭМ!$A$39:$A$758,$A133,СВЦЭМ!$B$39:$B$758,N$119)+'СЕТ СН'!$I$11+СВЦЭМ!$D$10+'СЕТ СН'!$I$5-'СЕТ СН'!$I$21</f>
        <v>5856.0903025999996</v>
      </c>
      <c r="O133" s="36">
        <f>SUMIFS(СВЦЭМ!$D$39:$D$758,СВЦЭМ!$A$39:$A$758,$A133,СВЦЭМ!$B$39:$B$758,O$119)+'СЕТ СН'!$I$11+СВЦЭМ!$D$10+'СЕТ СН'!$I$5-'СЕТ СН'!$I$21</f>
        <v>5846.5697153399997</v>
      </c>
      <c r="P133" s="36">
        <f>SUMIFS(СВЦЭМ!$D$39:$D$758,СВЦЭМ!$A$39:$A$758,$A133,СВЦЭМ!$B$39:$B$758,P$119)+'СЕТ СН'!$I$11+СВЦЭМ!$D$10+'СЕТ СН'!$I$5-'СЕТ СН'!$I$21</f>
        <v>5842.11424601</v>
      </c>
      <c r="Q133" s="36">
        <f>SUMIFS(СВЦЭМ!$D$39:$D$758,СВЦЭМ!$A$39:$A$758,$A133,СВЦЭМ!$B$39:$B$758,Q$119)+'СЕТ СН'!$I$11+СВЦЭМ!$D$10+'СЕТ СН'!$I$5-'СЕТ СН'!$I$21</f>
        <v>5854.9798447900002</v>
      </c>
      <c r="R133" s="36">
        <f>SUMIFS(СВЦЭМ!$D$39:$D$758,СВЦЭМ!$A$39:$A$758,$A133,СВЦЭМ!$B$39:$B$758,R$119)+'СЕТ СН'!$I$11+СВЦЭМ!$D$10+'СЕТ СН'!$I$5-'СЕТ СН'!$I$21</f>
        <v>5846.7899205699996</v>
      </c>
      <c r="S133" s="36">
        <f>SUMIFS(СВЦЭМ!$D$39:$D$758,СВЦЭМ!$A$39:$A$758,$A133,СВЦЭМ!$B$39:$B$758,S$119)+'СЕТ СН'!$I$11+СВЦЭМ!$D$10+'СЕТ СН'!$I$5-'СЕТ СН'!$I$21</f>
        <v>5825.9987450400004</v>
      </c>
      <c r="T133" s="36">
        <f>SUMIFS(СВЦЭМ!$D$39:$D$758,СВЦЭМ!$A$39:$A$758,$A133,СВЦЭМ!$B$39:$B$758,T$119)+'СЕТ СН'!$I$11+СВЦЭМ!$D$10+'СЕТ СН'!$I$5-'СЕТ СН'!$I$21</f>
        <v>5747.4054345599998</v>
      </c>
      <c r="U133" s="36">
        <f>SUMIFS(СВЦЭМ!$D$39:$D$758,СВЦЭМ!$A$39:$A$758,$A133,СВЦЭМ!$B$39:$B$758,U$119)+'СЕТ СН'!$I$11+СВЦЭМ!$D$10+'СЕТ СН'!$I$5-'СЕТ СН'!$I$21</f>
        <v>5777.1718826599999</v>
      </c>
      <c r="V133" s="36">
        <f>SUMIFS(СВЦЭМ!$D$39:$D$758,СВЦЭМ!$A$39:$A$758,$A133,СВЦЭМ!$B$39:$B$758,V$119)+'СЕТ СН'!$I$11+СВЦЭМ!$D$10+'СЕТ СН'!$I$5-'СЕТ СН'!$I$21</f>
        <v>5802.3101931000001</v>
      </c>
      <c r="W133" s="36">
        <f>SUMIFS(СВЦЭМ!$D$39:$D$758,СВЦЭМ!$A$39:$A$758,$A133,СВЦЭМ!$B$39:$B$758,W$119)+'СЕТ СН'!$I$11+СВЦЭМ!$D$10+'СЕТ СН'!$I$5-'СЕТ СН'!$I$21</f>
        <v>5817.88618787</v>
      </c>
      <c r="X133" s="36">
        <f>SUMIFS(СВЦЭМ!$D$39:$D$758,СВЦЭМ!$A$39:$A$758,$A133,СВЦЭМ!$B$39:$B$758,X$119)+'СЕТ СН'!$I$11+СВЦЭМ!$D$10+'СЕТ СН'!$I$5-'СЕТ СН'!$I$21</f>
        <v>5843.4760662799999</v>
      </c>
      <c r="Y133" s="36">
        <f>SUMIFS(СВЦЭМ!$D$39:$D$758,СВЦЭМ!$A$39:$A$758,$A133,СВЦЭМ!$B$39:$B$758,Y$119)+'СЕТ СН'!$I$11+СВЦЭМ!$D$10+'СЕТ СН'!$I$5-'СЕТ СН'!$I$21</f>
        <v>5868.0176138299994</v>
      </c>
    </row>
    <row r="134" spans="1:25" ht="15.75" x14ac:dyDescent="0.2">
      <c r="A134" s="35">
        <f t="shared" si="3"/>
        <v>45611</v>
      </c>
      <c r="B134" s="36">
        <f>SUMIFS(СВЦЭМ!$D$39:$D$758,СВЦЭМ!$A$39:$A$758,$A134,СВЦЭМ!$B$39:$B$758,B$119)+'СЕТ СН'!$I$11+СВЦЭМ!$D$10+'СЕТ СН'!$I$5-'СЕТ СН'!$I$21</f>
        <v>5947.76333385</v>
      </c>
      <c r="C134" s="36">
        <f>SUMIFS(СВЦЭМ!$D$39:$D$758,СВЦЭМ!$A$39:$A$758,$A134,СВЦЭМ!$B$39:$B$758,C$119)+'СЕТ СН'!$I$11+СВЦЭМ!$D$10+'СЕТ СН'!$I$5-'СЕТ СН'!$I$21</f>
        <v>6000.3376175800004</v>
      </c>
      <c r="D134" s="36">
        <f>SUMIFS(СВЦЭМ!$D$39:$D$758,СВЦЭМ!$A$39:$A$758,$A134,СВЦЭМ!$B$39:$B$758,D$119)+'СЕТ СН'!$I$11+СВЦЭМ!$D$10+'СЕТ СН'!$I$5-'СЕТ СН'!$I$21</f>
        <v>6016.0005051799999</v>
      </c>
      <c r="E134" s="36">
        <f>SUMIFS(СВЦЭМ!$D$39:$D$758,СВЦЭМ!$A$39:$A$758,$A134,СВЦЭМ!$B$39:$B$758,E$119)+'СЕТ СН'!$I$11+СВЦЭМ!$D$10+'СЕТ СН'!$I$5-'СЕТ СН'!$I$21</f>
        <v>6019.1462132500001</v>
      </c>
      <c r="F134" s="36">
        <f>SUMIFS(СВЦЭМ!$D$39:$D$758,СВЦЭМ!$A$39:$A$758,$A134,СВЦЭМ!$B$39:$B$758,F$119)+'СЕТ СН'!$I$11+СВЦЭМ!$D$10+'СЕТ СН'!$I$5-'СЕТ СН'!$I$21</f>
        <v>6002.2065490200002</v>
      </c>
      <c r="G134" s="36">
        <f>SUMIFS(СВЦЭМ!$D$39:$D$758,СВЦЭМ!$A$39:$A$758,$A134,СВЦЭМ!$B$39:$B$758,G$119)+'СЕТ СН'!$I$11+СВЦЭМ!$D$10+'СЕТ СН'!$I$5-'СЕТ СН'!$I$21</f>
        <v>5987.9260420299997</v>
      </c>
      <c r="H134" s="36">
        <f>SUMIFS(СВЦЭМ!$D$39:$D$758,СВЦЭМ!$A$39:$A$758,$A134,СВЦЭМ!$B$39:$B$758,H$119)+'СЕТ СН'!$I$11+СВЦЭМ!$D$10+'СЕТ СН'!$I$5-'СЕТ СН'!$I$21</f>
        <v>5933.6309793</v>
      </c>
      <c r="I134" s="36">
        <f>SUMIFS(СВЦЭМ!$D$39:$D$758,СВЦЭМ!$A$39:$A$758,$A134,СВЦЭМ!$B$39:$B$758,I$119)+'СЕТ СН'!$I$11+СВЦЭМ!$D$10+'СЕТ СН'!$I$5-'СЕТ СН'!$I$21</f>
        <v>5852.8738676900002</v>
      </c>
      <c r="J134" s="36">
        <f>SUMIFS(СВЦЭМ!$D$39:$D$758,СВЦЭМ!$A$39:$A$758,$A134,СВЦЭМ!$B$39:$B$758,J$119)+'СЕТ СН'!$I$11+СВЦЭМ!$D$10+'СЕТ СН'!$I$5-'СЕТ СН'!$I$21</f>
        <v>5798.8606330599996</v>
      </c>
      <c r="K134" s="36">
        <f>SUMIFS(СВЦЭМ!$D$39:$D$758,СВЦЭМ!$A$39:$A$758,$A134,СВЦЭМ!$B$39:$B$758,K$119)+'СЕТ СН'!$I$11+СВЦЭМ!$D$10+'СЕТ СН'!$I$5-'СЕТ СН'!$I$21</f>
        <v>5758.3933821999999</v>
      </c>
      <c r="L134" s="36">
        <f>SUMIFS(СВЦЭМ!$D$39:$D$758,СВЦЭМ!$A$39:$A$758,$A134,СВЦЭМ!$B$39:$B$758,L$119)+'СЕТ СН'!$I$11+СВЦЭМ!$D$10+'СЕТ СН'!$I$5-'СЕТ СН'!$I$21</f>
        <v>5795.7691563799999</v>
      </c>
      <c r="M134" s="36">
        <f>SUMIFS(СВЦЭМ!$D$39:$D$758,СВЦЭМ!$A$39:$A$758,$A134,СВЦЭМ!$B$39:$B$758,M$119)+'СЕТ СН'!$I$11+СВЦЭМ!$D$10+'СЕТ СН'!$I$5-'СЕТ СН'!$I$21</f>
        <v>5827.4121218800001</v>
      </c>
      <c r="N134" s="36">
        <f>SUMIFS(СВЦЭМ!$D$39:$D$758,СВЦЭМ!$A$39:$A$758,$A134,СВЦЭМ!$B$39:$B$758,N$119)+'СЕТ СН'!$I$11+СВЦЭМ!$D$10+'СЕТ СН'!$I$5-'СЕТ СН'!$I$21</f>
        <v>5855.5583540799998</v>
      </c>
      <c r="O134" s="36">
        <f>SUMIFS(СВЦЭМ!$D$39:$D$758,СВЦЭМ!$A$39:$A$758,$A134,СВЦЭМ!$B$39:$B$758,O$119)+'СЕТ СН'!$I$11+СВЦЭМ!$D$10+'СЕТ СН'!$I$5-'СЕТ СН'!$I$21</f>
        <v>5839.6128151200001</v>
      </c>
      <c r="P134" s="36">
        <f>SUMIFS(СВЦЭМ!$D$39:$D$758,СВЦЭМ!$A$39:$A$758,$A134,СВЦЭМ!$B$39:$B$758,P$119)+'СЕТ СН'!$I$11+СВЦЭМ!$D$10+'СЕТ СН'!$I$5-'СЕТ СН'!$I$21</f>
        <v>5853.3458386499997</v>
      </c>
      <c r="Q134" s="36">
        <f>SUMIFS(СВЦЭМ!$D$39:$D$758,СВЦЭМ!$A$39:$A$758,$A134,СВЦЭМ!$B$39:$B$758,Q$119)+'СЕТ СН'!$I$11+СВЦЭМ!$D$10+'СЕТ СН'!$I$5-'СЕТ СН'!$I$21</f>
        <v>5853.2090975299998</v>
      </c>
      <c r="R134" s="36">
        <f>SUMIFS(СВЦЭМ!$D$39:$D$758,СВЦЭМ!$A$39:$A$758,$A134,СВЦЭМ!$B$39:$B$758,R$119)+'СЕТ СН'!$I$11+СВЦЭМ!$D$10+'СЕТ СН'!$I$5-'СЕТ СН'!$I$21</f>
        <v>5856.1553229800002</v>
      </c>
      <c r="S134" s="36">
        <f>SUMIFS(СВЦЭМ!$D$39:$D$758,СВЦЭМ!$A$39:$A$758,$A134,СВЦЭМ!$B$39:$B$758,S$119)+'СЕТ СН'!$I$11+СВЦЭМ!$D$10+'СЕТ СН'!$I$5-'СЕТ СН'!$I$21</f>
        <v>5849.8096558099996</v>
      </c>
      <c r="T134" s="36">
        <f>SUMIFS(СВЦЭМ!$D$39:$D$758,СВЦЭМ!$A$39:$A$758,$A134,СВЦЭМ!$B$39:$B$758,T$119)+'СЕТ СН'!$I$11+СВЦЭМ!$D$10+'СЕТ СН'!$I$5-'СЕТ СН'!$I$21</f>
        <v>5765.6597736599997</v>
      </c>
      <c r="U134" s="36">
        <f>SUMIFS(СВЦЭМ!$D$39:$D$758,СВЦЭМ!$A$39:$A$758,$A134,СВЦЭМ!$B$39:$B$758,U$119)+'СЕТ СН'!$I$11+СВЦЭМ!$D$10+'СЕТ СН'!$I$5-'СЕТ СН'!$I$21</f>
        <v>5796.3775273600004</v>
      </c>
      <c r="V134" s="36">
        <f>SUMIFS(СВЦЭМ!$D$39:$D$758,СВЦЭМ!$A$39:$A$758,$A134,СВЦЭМ!$B$39:$B$758,V$119)+'СЕТ СН'!$I$11+СВЦЭМ!$D$10+'СЕТ СН'!$I$5-'СЕТ СН'!$I$21</f>
        <v>5814.2893603399998</v>
      </c>
      <c r="W134" s="36">
        <f>SUMIFS(СВЦЭМ!$D$39:$D$758,СВЦЭМ!$A$39:$A$758,$A134,СВЦЭМ!$B$39:$B$758,W$119)+'СЕТ СН'!$I$11+СВЦЭМ!$D$10+'СЕТ СН'!$I$5-'СЕТ СН'!$I$21</f>
        <v>5817.3677608799999</v>
      </c>
      <c r="X134" s="36">
        <f>SUMIFS(СВЦЭМ!$D$39:$D$758,СВЦЭМ!$A$39:$A$758,$A134,СВЦЭМ!$B$39:$B$758,X$119)+'СЕТ СН'!$I$11+СВЦЭМ!$D$10+'СЕТ СН'!$I$5-'СЕТ СН'!$I$21</f>
        <v>5825.9002896800002</v>
      </c>
      <c r="Y134" s="36">
        <f>SUMIFS(СВЦЭМ!$D$39:$D$758,СВЦЭМ!$A$39:$A$758,$A134,СВЦЭМ!$B$39:$B$758,Y$119)+'СЕТ СН'!$I$11+СВЦЭМ!$D$10+'СЕТ СН'!$I$5-'СЕТ СН'!$I$21</f>
        <v>5890.9035167000002</v>
      </c>
    </row>
    <row r="135" spans="1:25" ht="15.75" x14ac:dyDescent="0.2">
      <c r="A135" s="35">
        <f t="shared" si="3"/>
        <v>45612</v>
      </c>
      <c r="B135" s="36">
        <f>SUMIFS(СВЦЭМ!$D$39:$D$758,СВЦЭМ!$A$39:$A$758,$A135,СВЦЭМ!$B$39:$B$758,B$119)+'СЕТ СН'!$I$11+СВЦЭМ!$D$10+'СЕТ СН'!$I$5-'СЕТ СН'!$I$21</f>
        <v>5773.2727857700002</v>
      </c>
      <c r="C135" s="36">
        <f>SUMIFS(СВЦЭМ!$D$39:$D$758,СВЦЭМ!$A$39:$A$758,$A135,СВЦЭМ!$B$39:$B$758,C$119)+'СЕТ СН'!$I$11+СВЦЭМ!$D$10+'СЕТ СН'!$I$5-'СЕТ СН'!$I$21</f>
        <v>5813.4995253799998</v>
      </c>
      <c r="D135" s="36">
        <f>SUMIFS(СВЦЭМ!$D$39:$D$758,СВЦЭМ!$A$39:$A$758,$A135,СВЦЭМ!$B$39:$B$758,D$119)+'СЕТ СН'!$I$11+СВЦЭМ!$D$10+'СЕТ СН'!$I$5-'СЕТ СН'!$I$21</f>
        <v>5828.0278090499996</v>
      </c>
      <c r="E135" s="36">
        <f>SUMIFS(СВЦЭМ!$D$39:$D$758,СВЦЭМ!$A$39:$A$758,$A135,СВЦЭМ!$B$39:$B$758,E$119)+'СЕТ СН'!$I$11+СВЦЭМ!$D$10+'СЕТ СН'!$I$5-'СЕТ СН'!$I$21</f>
        <v>5822.5731875399997</v>
      </c>
      <c r="F135" s="36">
        <f>SUMIFS(СВЦЭМ!$D$39:$D$758,СВЦЭМ!$A$39:$A$758,$A135,СВЦЭМ!$B$39:$B$758,F$119)+'СЕТ СН'!$I$11+СВЦЭМ!$D$10+'СЕТ СН'!$I$5-'СЕТ СН'!$I$21</f>
        <v>5823.0425287799999</v>
      </c>
      <c r="G135" s="36">
        <f>SUMIFS(СВЦЭМ!$D$39:$D$758,СВЦЭМ!$A$39:$A$758,$A135,СВЦЭМ!$B$39:$B$758,G$119)+'СЕТ СН'!$I$11+СВЦЭМ!$D$10+'СЕТ СН'!$I$5-'СЕТ СН'!$I$21</f>
        <v>5825.2650759500002</v>
      </c>
      <c r="H135" s="36">
        <f>SUMIFS(СВЦЭМ!$D$39:$D$758,СВЦЭМ!$A$39:$A$758,$A135,СВЦЭМ!$B$39:$B$758,H$119)+'СЕТ СН'!$I$11+СВЦЭМ!$D$10+'СЕТ СН'!$I$5-'СЕТ СН'!$I$21</f>
        <v>5845.6637386599996</v>
      </c>
      <c r="I135" s="36">
        <f>SUMIFS(СВЦЭМ!$D$39:$D$758,СВЦЭМ!$A$39:$A$758,$A135,СВЦЭМ!$B$39:$B$758,I$119)+'СЕТ СН'!$I$11+СВЦЭМ!$D$10+'СЕТ СН'!$I$5-'СЕТ СН'!$I$21</f>
        <v>5826.9469126100003</v>
      </c>
      <c r="J135" s="36">
        <f>SUMIFS(СВЦЭМ!$D$39:$D$758,СВЦЭМ!$A$39:$A$758,$A135,СВЦЭМ!$B$39:$B$758,J$119)+'СЕТ СН'!$I$11+СВЦЭМ!$D$10+'СЕТ СН'!$I$5-'СЕТ СН'!$I$21</f>
        <v>5764.0364776599999</v>
      </c>
      <c r="K135" s="36">
        <f>SUMIFS(СВЦЭМ!$D$39:$D$758,СВЦЭМ!$A$39:$A$758,$A135,СВЦЭМ!$B$39:$B$758,K$119)+'СЕТ СН'!$I$11+СВЦЭМ!$D$10+'СЕТ СН'!$I$5-'СЕТ СН'!$I$21</f>
        <v>5687.0939802399998</v>
      </c>
      <c r="L135" s="36">
        <f>SUMIFS(СВЦЭМ!$D$39:$D$758,СВЦЭМ!$A$39:$A$758,$A135,СВЦЭМ!$B$39:$B$758,L$119)+'СЕТ СН'!$I$11+СВЦЭМ!$D$10+'СЕТ СН'!$I$5-'СЕТ СН'!$I$21</f>
        <v>5654.1802997800005</v>
      </c>
      <c r="M135" s="36">
        <f>SUMIFS(СВЦЭМ!$D$39:$D$758,СВЦЭМ!$A$39:$A$758,$A135,СВЦЭМ!$B$39:$B$758,M$119)+'СЕТ СН'!$I$11+СВЦЭМ!$D$10+'СЕТ СН'!$I$5-'СЕТ СН'!$I$21</f>
        <v>5665.1584121799997</v>
      </c>
      <c r="N135" s="36">
        <f>SUMIFS(СВЦЭМ!$D$39:$D$758,СВЦЭМ!$A$39:$A$758,$A135,СВЦЭМ!$B$39:$B$758,N$119)+'СЕТ СН'!$I$11+СВЦЭМ!$D$10+'СЕТ СН'!$I$5-'СЕТ СН'!$I$21</f>
        <v>5676.9038321799999</v>
      </c>
      <c r="O135" s="36">
        <f>SUMIFS(СВЦЭМ!$D$39:$D$758,СВЦЭМ!$A$39:$A$758,$A135,СВЦЭМ!$B$39:$B$758,O$119)+'СЕТ СН'!$I$11+СВЦЭМ!$D$10+'СЕТ СН'!$I$5-'СЕТ СН'!$I$21</f>
        <v>5689.8919557700001</v>
      </c>
      <c r="P135" s="36">
        <f>SUMIFS(СВЦЭМ!$D$39:$D$758,СВЦЭМ!$A$39:$A$758,$A135,СВЦЭМ!$B$39:$B$758,P$119)+'СЕТ СН'!$I$11+СВЦЭМ!$D$10+'СЕТ СН'!$I$5-'СЕТ СН'!$I$21</f>
        <v>5704.4533783999996</v>
      </c>
      <c r="Q135" s="36">
        <f>SUMIFS(СВЦЭМ!$D$39:$D$758,СВЦЭМ!$A$39:$A$758,$A135,СВЦЭМ!$B$39:$B$758,Q$119)+'СЕТ СН'!$I$11+СВЦЭМ!$D$10+'СЕТ СН'!$I$5-'СЕТ СН'!$I$21</f>
        <v>5715.8655897600001</v>
      </c>
      <c r="R135" s="36">
        <f>SUMIFS(СВЦЭМ!$D$39:$D$758,СВЦЭМ!$A$39:$A$758,$A135,СВЦЭМ!$B$39:$B$758,R$119)+'СЕТ СН'!$I$11+СВЦЭМ!$D$10+'СЕТ СН'!$I$5-'СЕТ СН'!$I$21</f>
        <v>5733.4344822700004</v>
      </c>
      <c r="S135" s="36">
        <f>SUMIFS(СВЦЭМ!$D$39:$D$758,СВЦЭМ!$A$39:$A$758,$A135,СВЦЭМ!$B$39:$B$758,S$119)+'СЕТ СН'!$I$11+СВЦЭМ!$D$10+'СЕТ СН'!$I$5-'СЕТ СН'!$I$21</f>
        <v>5728.1576963699999</v>
      </c>
      <c r="T135" s="36">
        <f>SUMIFS(СВЦЭМ!$D$39:$D$758,СВЦЭМ!$A$39:$A$758,$A135,СВЦЭМ!$B$39:$B$758,T$119)+'СЕТ СН'!$I$11+СВЦЭМ!$D$10+'СЕТ СН'!$I$5-'СЕТ СН'!$I$21</f>
        <v>5679.5211484399997</v>
      </c>
      <c r="U135" s="36">
        <f>SUMIFS(СВЦЭМ!$D$39:$D$758,СВЦЭМ!$A$39:$A$758,$A135,СВЦЭМ!$B$39:$B$758,U$119)+'СЕТ СН'!$I$11+СВЦЭМ!$D$10+'СЕТ СН'!$I$5-'СЕТ СН'!$I$21</f>
        <v>5697.2711363799999</v>
      </c>
      <c r="V135" s="36">
        <f>SUMIFS(СВЦЭМ!$D$39:$D$758,СВЦЭМ!$A$39:$A$758,$A135,СВЦЭМ!$B$39:$B$758,V$119)+'СЕТ СН'!$I$11+СВЦЭМ!$D$10+'СЕТ СН'!$I$5-'СЕТ СН'!$I$21</f>
        <v>5712.1197539099994</v>
      </c>
      <c r="W135" s="36">
        <f>SUMIFS(СВЦЭМ!$D$39:$D$758,СВЦЭМ!$A$39:$A$758,$A135,СВЦЭМ!$B$39:$B$758,W$119)+'СЕТ СН'!$I$11+СВЦЭМ!$D$10+'СЕТ СН'!$I$5-'СЕТ СН'!$I$21</f>
        <v>5704.33273414</v>
      </c>
      <c r="X135" s="36">
        <f>SUMIFS(СВЦЭМ!$D$39:$D$758,СВЦЭМ!$A$39:$A$758,$A135,СВЦЭМ!$B$39:$B$758,X$119)+'СЕТ СН'!$I$11+СВЦЭМ!$D$10+'СЕТ СН'!$I$5-'СЕТ СН'!$I$21</f>
        <v>5753.6697802799999</v>
      </c>
      <c r="Y135" s="36">
        <f>SUMIFS(СВЦЭМ!$D$39:$D$758,СВЦЭМ!$A$39:$A$758,$A135,СВЦЭМ!$B$39:$B$758,Y$119)+'СЕТ СН'!$I$11+СВЦЭМ!$D$10+'СЕТ СН'!$I$5-'СЕТ СН'!$I$21</f>
        <v>5788.8756881600002</v>
      </c>
    </row>
    <row r="136" spans="1:25" ht="15.75" x14ac:dyDescent="0.2">
      <c r="A136" s="35">
        <f t="shared" si="3"/>
        <v>45613</v>
      </c>
      <c r="B136" s="36">
        <f>SUMIFS(СВЦЭМ!$D$39:$D$758,СВЦЭМ!$A$39:$A$758,$A136,СВЦЭМ!$B$39:$B$758,B$119)+'СЕТ СН'!$I$11+СВЦЭМ!$D$10+'СЕТ СН'!$I$5-'СЕТ СН'!$I$21</f>
        <v>5826.3904812000001</v>
      </c>
      <c r="C136" s="36">
        <f>SUMIFS(СВЦЭМ!$D$39:$D$758,СВЦЭМ!$A$39:$A$758,$A136,СВЦЭМ!$B$39:$B$758,C$119)+'СЕТ СН'!$I$11+СВЦЭМ!$D$10+'СЕТ СН'!$I$5-'СЕТ СН'!$I$21</f>
        <v>5864.3238469600001</v>
      </c>
      <c r="D136" s="36">
        <f>SUMIFS(СВЦЭМ!$D$39:$D$758,СВЦЭМ!$A$39:$A$758,$A136,СВЦЭМ!$B$39:$B$758,D$119)+'СЕТ СН'!$I$11+СВЦЭМ!$D$10+'СЕТ СН'!$I$5-'СЕТ СН'!$I$21</f>
        <v>5881.9054905399998</v>
      </c>
      <c r="E136" s="36">
        <f>SUMIFS(СВЦЭМ!$D$39:$D$758,СВЦЭМ!$A$39:$A$758,$A136,СВЦЭМ!$B$39:$B$758,E$119)+'СЕТ СН'!$I$11+СВЦЭМ!$D$10+'СЕТ СН'!$I$5-'СЕТ СН'!$I$21</f>
        <v>5898.1869397399996</v>
      </c>
      <c r="F136" s="36">
        <f>SUMIFS(СВЦЭМ!$D$39:$D$758,СВЦЭМ!$A$39:$A$758,$A136,СВЦЭМ!$B$39:$B$758,F$119)+'СЕТ СН'!$I$11+СВЦЭМ!$D$10+'СЕТ СН'!$I$5-'СЕТ СН'!$I$21</f>
        <v>5888.9400025200002</v>
      </c>
      <c r="G136" s="36">
        <f>SUMIFS(СВЦЭМ!$D$39:$D$758,СВЦЭМ!$A$39:$A$758,$A136,СВЦЭМ!$B$39:$B$758,G$119)+'СЕТ СН'!$I$11+СВЦЭМ!$D$10+'СЕТ СН'!$I$5-'СЕТ СН'!$I$21</f>
        <v>5887.8590384700001</v>
      </c>
      <c r="H136" s="36">
        <f>SUMIFS(СВЦЭМ!$D$39:$D$758,СВЦЭМ!$A$39:$A$758,$A136,СВЦЭМ!$B$39:$B$758,H$119)+'СЕТ СН'!$I$11+СВЦЭМ!$D$10+'СЕТ СН'!$I$5-'СЕТ СН'!$I$21</f>
        <v>5855.7950588900003</v>
      </c>
      <c r="I136" s="36">
        <f>SUMIFS(СВЦЭМ!$D$39:$D$758,СВЦЭМ!$A$39:$A$758,$A136,СВЦЭМ!$B$39:$B$758,I$119)+'СЕТ СН'!$I$11+СВЦЭМ!$D$10+'СЕТ СН'!$I$5-'СЕТ СН'!$I$21</f>
        <v>5821.3663298600004</v>
      </c>
      <c r="J136" s="36">
        <f>SUMIFS(СВЦЭМ!$D$39:$D$758,СВЦЭМ!$A$39:$A$758,$A136,СВЦЭМ!$B$39:$B$758,J$119)+'СЕТ СН'!$I$11+СВЦЭМ!$D$10+'СЕТ СН'!$I$5-'СЕТ СН'!$I$21</f>
        <v>5778.3635488600003</v>
      </c>
      <c r="K136" s="36">
        <f>SUMIFS(СВЦЭМ!$D$39:$D$758,СВЦЭМ!$A$39:$A$758,$A136,СВЦЭМ!$B$39:$B$758,K$119)+'СЕТ СН'!$I$11+СВЦЭМ!$D$10+'СЕТ СН'!$I$5-'СЕТ СН'!$I$21</f>
        <v>5705.9543762200001</v>
      </c>
      <c r="L136" s="36">
        <f>SUMIFS(СВЦЭМ!$D$39:$D$758,СВЦЭМ!$A$39:$A$758,$A136,СВЦЭМ!$B$39:$B$758,L$119)+'СЕТ СН'!$I$11+СВЦЭМ!$D$10+'СЕТ СН'!$I$5-'СЕТ СН'!$I$21</f>
        <v>5676.0577424499998</v>
      </c>
      <c r="M136" s="36">
        <f>SUMIFS(СВЦЭМ!$D$39:$D$758,СВЦЭМ!$A$39:$A$758,$A136,СВЦЭМ!$B$39:$B$758,M$119)+'СЕТ СН'!$I$11+СВЦЭМ!$D$10+'СЕТ СН'!$I$5-'СЕТ СН'!$I$21</f>
        <v>5668.90839048</v>
      </c>
      <c r="N136" s="36">
        <f>SUMIFS(СВЦЭМ!$D$39:$D$758,СВЦЭМ!$A$39:$A$758,$A136,СВЦЭМ!$B$39:$B$758,N$119)+'СЕТ СН'!$I$11+СВЦЭМ!$D$10+'СЕТ СН'!$I$5-'СЕТ СН'!$I$21</f>
        <v>5678.8326250199998</v>
      </c>
      <c r="O136" s="36">
        <f>SUMIFS(СВЦЭМ!$D$39:$D$758,СВЦЭМ!$A$39:$A$758,$A136,СВЦЭМ!$B$39:$B$758,O$119)+'СЕТ СН'!$I$11+СВЦЭМ!$D$10+'СЕТ СН'!$I$5-'СЕТ СН'!$I$21</f>
        <v>5700.0659604000002</v>
      </c>
      <c r="P136" s="36">
        <f>SUMIFS(СВЦЭМ!$D$39:$D$758,СВЦЭМ!$A$39:$A$758,$A136,СВЦЭМ!$B$39:$B$758,P$119)+'СЕТ СН'!$I$11+СВЦЭМ!$D$10+'СЕТ СН'!$I$5-'СЕТ СН'!$I$21</f>
        <v>5706.4407481300004</v>
      </c>
      <c r="Q136" s="36">
        <f>SUMIFS(СВЦЭМ!$D$39:$D$758,СВЦЭМ!$A$39:$A$758,$A136,СВЦЭМ!$B$39:$B$758,Q$119)+'СЕТ СН'!$I$11+СВЦЭМ!$D$10+'СЕТ СН'!$I$5-'СЕТ СН'!$I$21</f>
        <v>5720.8539048000002</v>
      </c>
      <c r="R136" s="36">
        <f>SUMIFS(СВЦЭМ!$D$39:$D$758,СВЦЭМ!$A$39:$A$758,$A136,СВЦЭМ!$B$39:$B$758,R$119)+'СЕТ СН'!$I$11+СВЦЭМ!$D$10+'СЕТ СН'!$I$5-'СЕТ СН'!$I$21</f>
        <v>5707.7551005300002</v>
      </c>
      <c r="S136" s="36">
        <f>SUMIFS(СВЦЭМ!$D$39:$D$758,СВЦЭМ!$A$39:$A$758,$A136,СВЦЭМ!$B$39:$B$758,S$119)+'СЕТ СН'!$I$11+СВЦЭМ!$D$10+'СЕТ СН'!$I$5-'СЕТ СН'!$I$21</f>
        <v>5681.0219293600003</v>
      </c>
      <c r="T136" s="36">
        <f>SUMIFS(СВЦЭМ!$D$39:$D$758,СВЦЭМ!$A$39:$A$758,$A136,СВЦЭМ!$B$39:$B$758,T$119)+'СЕТ СН'!$I$11+СВЦЭМ!$D$10+'СЕТ СН'!$I$5-'СЕТ СН'!$I$21</f>
        <v>5630.8657197100001</v>
      </c>
      <c r="U136" s="36">
        <f>SUMIFS(СВЦЭМ!$D$39:$D$758,СВЦЭМ!$A$39:$A$758,$A136,СВЦЭМ!$B$39:$B$758,U$119)+'СЕТ СН'!$I$11+СВЦЭМ!$D$10+'СЕТ СН'!$I$5-'СЕТ СН'!$I$21</f>
        <v>5638.7402253099999</v>
      </c>
      <c r="V136" s="36">
        <f>SUMIFS(СВЦЭМ!$D$39:$D$758,СВЦЭМ!$A$39:$A$758,$A136,СВЦЭМ!$B$39:$B$758,V$119)+'СЕТ СН'!$I$11+СВЦЭМ!$D$10+'СЕТ СН'!$I$5-'СЕТ СН'!$I$21</f>
        <v>5666.0949894300002</v>
      </c>
      <c r="W136" s="36">
        <f>SUMIFS(СВЦЭМ!$D$39:$D$758,СВЦЭМ!$A$39:$A$758,$A136,СВЦЭМ!$B$39:$B$758,W$119)+'СЕТ СН'!$I$11+СВЦЭМ!$D$10+'СЕТ СН'!$I$5-'СЕТ СН'!$I$21</f>
        <v>5683.8778847599997</v>
      </c>
      <c r="X136" s="36">
        <f>SUMIFS(СВЦЭМ!$D$39:$D$758,СВЦЭМ!$A$39:$A$758,$A136,СВЦЭМ!$B$39:$B$758,X$119)+'СЕТ СН'!$I$11+СВЦЭМ!$D$10+'СЕТ СН'!$I$5-'СЕТ СН'!$I$21</f>
        <v>5728.8945776299997</v>
      </c>
      <c r="Y136" s="36">
        <f>SUMIFS(СВЦЭМ!$D$39:$D$758,СВЦЭМ!$A$39:$A$758,$A136,СВЦЭМ!$B$39:$B$758,Y$119)+'СЕТ СН'!$I$11+СВЦЭМ!$D$10+'СЕТ СН'!$I$5-'СЕТ СН'!$I$21</f>
        <v>5772.1660177699996</v>
      </c>
    </row>
    <row r="137" spans="1:25" ht="15.75" x14ac:dyDescent="0.2">
      <c r="A137" s="35">
        <f t="shared" si="3"/>
        <v>45614</v>
      </c>
      <c r="B137" s="36">
        <f>SUMIFS(СВЦЭМ!$D$39:$D$758,СВЦЭМ!$A$39:$A$758,$A137,СВЦЭМ!$B$39:$B$758,B$119)+'СЕТ СН'!$I$11+СВЦЭМ!$D$10+'СЕТ СН'!$I$5-'СЕТ СН'!$I$21</f>
        <v>5771.7686053899997</v>
      </c>
      <c r="C137" s="36">
        <f>SUMIFS(СВЦЭМ!$D$39:$D$758,СВЦЭМ!$A$39:$A$758,$A137,СВЦЭМ!$B$39:$B$758,C$119)+'СЕТ СН'!$I$11+СВЦЭМ!$D$10+'СЕТ СН'!$I$5-'СЕТ СН'!$I$21</f>
        <v>5822.9948385899997</v>
      </c>
      <c r="D137" s="36">
        <f>SUMIFS(СВЦЭМ!$D$39:$D$758,СВЦЭМ!$A$39:$A$758,$A137,СВЦЭМ!$B$39:$B$758,D$119)+'СЕТ СН'!$I$11+СВЦЭМ!$D$10+'СЕТ СН'!$I$5-'СЕТ СН'!$I$21</f>
        <v>5839.6800553100002</v>
      </c>
      <c r="E137" s="36">
        <f>SUMIFS(СВЦЭМ!$D$39:$D$758,СВЦЭМ!$A$39:$A$758,$A137,СВЦЭМ!$B$39:$B$758,E$119)+'СЕТ СН'!$I$11+СВЦЭМ!$D$10+'СЕТ СН'!$I$5-'СЕТ СН'!$I$21</f>
        <v>5849.3641017499995</v>
      </c>
      <c r="F137" s="36">
        <f>SUMIFS(СВЦЭМ!$D$39:$D$758,СВЦЭМ!$A$39:$A$758,$A137,СВЦЭМ!$B$39:$B$758,F$119)+'СЕТ СН'!$I$11+СВЦЭМ!$D$10+'СЕТ СН'!$I$5-'СЕТ СН'!$I$21</f>
        <v>5844.6411160999996</v>
      </c>
      <c r="G137" s="36">
        <f>SUMIFS(СВЦЭМ!$D$39:$D$758,СВЦЭМ!$A$39:$A$758,$A137,СВЦЭМ!$B$39:$B$758,G$119)+'СЕТ СН'!$I$11+СВЦЭМ!$D$10+'СЕТ СН'!$I$5-'СЕТ СН'!$I$21</f>
        <v>5819.6678618400001</v>
      </c>
      <c r="H137" s="36">
        <f>SUMIFS(СВЦЭМ!$D$39:$D$758,СВЦЭМ!$A$39:$A$758,$A137,СВЦЭМ!$B$39:$B$758,H$119)+'СЕТ СН'!$I$11+СВЦЭМ!$D$10+'СЕТ СН'!$I$5-'СЕТ СН'!$I$21</f>
        <v>5815.8725044100001</v>
      </c>
      <c r="I137" s="36">
        <f>SUMIFS(СВЦЭМ!$D$39:$D$758,СВЦЭМ!$A$39:$A$758,$A137,СВЦЭМ!$B$39:$B$758,I$119)+'СЕТ СН'!$I$11+СВЦЭМ!$D$10+'СЕТ СН'!$I$5-'СЕТ СН'!$I$21</f>
        <v>5802.6780230499999</v>
      </c>
      <c r="J137" s="36">
        <f>SUMIFS(СВЦЭМ!$D$39:$D$758,СВЦЭМ!$A$39:$A$758,$A137,СВЦЭМ!$B$39:$B$758,J$119)+'СЕТ СН'!$I$11+СВЦЭМ!$D$10+'СЕТ СН'!$I$5-'СЕТ СН'!$I$21</f>
        <v>5757.2640143099998</v>
      </c>
      <c r="K137" s="36">
        <f>SUMIFS(СВЦЭМ!$D$39:$D$758,СВЦЭМ!$A$39:$A$758,$A137,СВЦЭМ!$B$39:$B$758,K$119)+'СЕТ СН'!$I$11+СВЦЭМ!$D$10+'СЕТ СН'!$I$5-'СЕТ СН'!$I$21</f>
        <v>5734.55205673</v>
      </c>
      <c r="L137" s="36">
        <f>SUMIFS(СВЦЭМ!$D$39:$D$758,СВЦЭМ!$A$39:$A$758,$A137,СВЦЭМ!$B$39:$B$758,L$119)+'СЕТ СН'!$I$11+СВЦЭМ!$D$10+'СЕТ СН'!$I$5-'СЕТ СН'!$I$21</f>
        <v>5720.25136862</v>
      </c>
      <c r="M137" s="36">
        <f>SUMIFS(СВЦЭМ!$D$39:$D$758,СВЦЭМ!$A$39:$A$758,$A137,СВЦЭМ!$B$39:$B$758,M$119)+'СЕТ СН'!$I$11+СВЦЭМ!$D$10+'СЕТ СН'!$I$5-'СЕТ СН'!$I$21</f>
        <v>5739.59598611</v>
      </c>
      <c r="N137" s="36">
        <f>SUMIFS(СВЦЭМ!$D$39:$D$758,СВЦЭМ!$A$39:$A$758,$A137,СВЦЭМ!$B$39:$B$758,N$119)+'СЕТ СН'!$I$11+СВЦЭМ!$D$10+'СЕТ СН'!$I$5-'СЕТ СН'!$I$21</f>
        <v>5774.6259399299997</v>
      </c>
      <c r="O137" s="36">
        <f>SUMIFS(СВЦЭМ!$D$39:$D$758,СВЦЭМ!$A$39:$A$758,$A137,СВЦЭМ!$B$39:$B$758,O$119)+'СЕТ СН'!$I$11+СВЦЭМ!$D$10+'СЕТ СН'!$I$5-'СЕТ СН'!$I$21</f>
        <v>5751.4020144699998</v>
      </c>
      <c r="P137" s="36">
        <f>SUMIFS(СВЦЭМ!$D$39:$D$758,СВЦЭМ!$A$39:$A$758,$A137,СВЦЭМ!$B$39:$B$758,P$119)+'СЕТ СН'!$I$11+СВЦЭМ!$D$10+'СЕТ СН'!$I$5-'СЕТ СН'!$I$21</f>
        <v>5769.6596052099994</v>
      </c>
      <c r="Q137" s="36">
        <f>SUMIFS(СВЦЭМ!$D$39:$D$758,СВЦЭМ!$A$39:$A$758,$A137,СВЦЭМ!$B$39:$B$758,Q$119)+'СЕТ СН'!$I$11+СВЦЭМ!$D$10+'СЕТ СН'!$I$5-'СЕТ СН'!$I$21</f>
        <v>5777.6416122800001</v>
      </c>
      <c r="R137" s="36">
        <f>SUMIFS(СВЦЭМ!$D$39:$D$758,СВЦЭМ!$A$39:$A$758,$A137,СВЦЭМ!$B$39:$B$758,R$119)+'СЕТ СН'!$I$11+СВЦЭМ!$D$10+'СЕТ СН'!$I$5-'СЕТ СН'!$I$21</f>
        <v>5769.7993327599997</v>
      </c>
      <c r="S137" s="36">
        <f>SUMIFS(СВЦЭМ!$D$39:$D$758,СВЦЭМ!$A$39:$A$758,$A137,СВЦЭМ!$B$39:$B$758,S$119)+'СЕТ СН'!$I$11+СВЦЭМ!$D$10+'СЕТ СН'!$I$5-'СЕТ СН'!$I$21</f>
        <v>5738.3473076400005</v>
      </c>
      <c r="T137" s="36">
        <f>SUMIFS(СВЦЭМ!$D$39:$D$758,СВЦЭМ!$A$39:$A$758,$A137,СВЦЭМ!$B$39:$B$758,T$119)+'СЕТ СН'!$I$11+СВЦЭМ!$D$10+'СЕТ СН'!$I$5-'СЕТ СН'!$I$21</f>
        <v>5677.0593412199996</v>
      </c>
      <c r="U137" s="36">
        <f>SUMIFS(СВЦЭМ!$D$39:$D$758,СВЦЭМ!$A$39:$A$758,$A137,СВЦЭМ!$B$39:$B$758,U$119)+'СЕТ СН'!$I$11+СВЦЭМ!$D$10+'СЕТ СН'!$I$5-'СЕТ СН'!$I$21</f>
        <v>5710.5527884399999</v>
      </c>
      <c r="V137" s="36">
        <f>SUMIFS(СВЦЭМ!$D$39:$D$758,СВЦЭМ!$A$39:$A$758,$A137,СВЦЭМ!$B$39:$B$758,V$119)+'СЕТ СН'!$I$11+СВЦЭМ!$D$10+'СЕТ СН'!$I$5-'СЕТ СН'!$I$21</f>
        <v>5726.6918706899996</v>
      </c>
      <c r="W137" s="36">
        <f>SUMIFS(СВЦЭМ!$D$39:$D$758,СВЦЭМ!$A$39:$A$758,$A137,СВЦЭМ!$B$39:$B$758,W$119)+'СЕТ СН'!$I$11+СВЦЭМ!$D$10+'СЕТ СН'!$I$5-'СЕТ СН'!$I$21</f>
        <v>5746.1044702899999</v>
      </c>
      <c r="X137" s="36">
        <f>SUMIFS(СВЦЭМ!$D$39:$D$758,СВЦЭМ!$A$39:$A$758,$A137,СВЦЭМ!$B$39:$B$758,X$119)+'СЕТ СН'!$I$11+СВЦЭМ!$D$10+'СЕТ СН'!$I$5-'СЕТ СН'!$I$21</f>
        <v>5754.3901123799997</v>
      </c>
      <c r="Y137" s="36">
        <f>SUMIFS(СВЦЭМ!$D$39:$D$758,СВЦЭМ!$A$39:$A$758,$A137,СВЦЭМ!$B$39:$B$758,Y$119)+'СЕТ СН'!$I$11+СВЦЭМ!$D$10+'СЕТ СН'!$I$5-'СЕТ СН'!$I$21</f>
        <v>5806.01615528</v>
      </c>
    </row>
    <row r="138" spans="1:25" ht="15.75" x14ac:dyDescent="0.2">
      <c r="A138" s="35">
        <f t="shared" si="3"/>
        <v>45615</v>
      </c>
      <c r="B138" s="36">
        <f>SUMIFS(СВЦЭМ!$D$39:$D$758,СВЦЭМ!$A$39:$A$758,$A138,СВЦЭМ!$B$39:$B$758,B$119)+'СЕТ СН'!$I$11+СВЦЭМ!$D$10+'СЕТ СН'!$I$5-'СЕТ СН'!$I$21</f>
        <v>5913.2697627099997</v>
      </c>
      <c r="C138" s="36">
        <f>SUMIFS(СВЦЭМ!$D$39:$D$758,СВЦЭМ!$A$39:$A$758,$A138,СВЦЭМ!$B$39:$B$758,C$119)+'СЕТ СН'!$I$11+СВЦЭМ!$D$10+'СЕТ СН'!$I$5-'СЕТ СН'!$I$21</f>
        <v>5942.6229214800005</v>
      </c>
      <c r="D138" s="36">
        <f>SUMIFS(СВЦЭМ!$D$39:$D$758,СВЦЭМ!$A$39:$A$758,$A138,СВЦЭМ!$B$39:$B$758,D$119)+'СЕТ СН'!$I$11+СВЦЭМ!$D$10+'СЕТ СН'!$I$5-'СЕТ СН'!$I$21</f>
        <v>5962.4109133900001</v>
      </c>
      <c r="E138" s="36">
        <f>SUMIFS(СВЦЭМ!$D$39:$D$758,СВЦЭМ!$A$39:$A$758,$A138,СВЦЭМ!$B$39:$B$758,E$119)+'СЕТ СН'!$I$11+СВЦЭМ!$D$10+'СЕТ СН'!$I$5-'СЕТ СН'!$I$21</f>
        <v>5956.206647</v>
      </c>
      <c r="F138" s="36">
        <f>SUMIFS(СВЦЭМ!$D$39:$D$758,СВЦЭМ!$A$39:$A$758,$A138,СВЦЭМ!$B$39:$B$758,F$119)+'СЕТ СН'!$I$11+СВЦЭМ!$D$10+'СЕТ СН'!$I$5-'СЕТ СН'!$I$21</f>
        <v>5958.5995382500005</v>
      </c>
      <c r="G138" s="36">
        <f>SUMIFS(СВЦЭМ!$D$39:$D$758,СВЦЭМ!$A$39:$A$758,$A138,СВЦЭМ!$B$39:$B$758,G$119)+'СЕТ СН'!$I$11+СВЦЭМ!$D$10+'СЕТ СН'!$I$5-'СЕТ СН'!$I$21</f>
        <v>5937.4014846600003</v>
      </c>
      <c r="H138" s="36">
        <f>SUMIFS(СВЦЭМ!$D$39:$D$758,СВЦЭМ!$A$39:$A$758,$A138,СВЦЭМ!$B$39:$B$758,H$119)+'СЕТ СН'!$I$11+СВЦЭМ!$D$10+'СЕТ СН'!$I$5-'СЕТ СН'!$I$21</f>
        <v>5872.5572499199998</v>
      </c>
      <c r="I138" s="36">
        <f>SUMIFS(СВЦЭМ!$D$39:$D$758,СВЦЭМ!$A$39:$A$758,$A138,СВЦЭМ!$B$39:$B$758,I$119)+'СЕТ СН'!$I$11+СВЦЭМ!$D$10+'СЕТ СН'!$I$5-'СЕТ СН'!$I$21</f>
        <v>5824.69837921</v>
      </c>
      <c r="J138" s="36">
        <f>SUMIFS(СВЦЭМ!$D$39:$D$758,СВЦЭМ!$A$39:$A$758,$A138,СВЦЭМ!$B$39:$B$758,J$119)+'СЕТ СН'!$I$11+СВЦЭМ!$D$10+'СЕТ СН'!$I$5-'СЕТ СН'!$I$21</f>
        <v>5786.5076607999999</v>
      </c>
      <c r="K138" s="36">
        <f>SUMIFS(СВЦЭМ!$D$39:$D$758,СВЦЭМ!$A$39:$A$758,$A138,СВЦЭМ!$B$39:$B$758,K$119)+'СЕТ СН'!$I$11+СВЦЭМ!$D$10+'СЕТ СН'!$I$5-'СЕТ СН'!$I$21</f>
        <v>5800.1691471599997</v>
      </c>
      <c r="L138" s="36">
        <f>SUMIFS(СВЦЭМ!$D$39:$D$758,СВЦЭМ!$A$39:$A$758,$A138,СВЦЭМ!$B$39:$B$758,L$119)+'СЕТ СН'!$I$11+СВЦЭМ!$D$10+'СЕТ СН'!$I$5-'СЕТ СН'!$I$21</f>
        <v>5819.1898755000002</v>
      </c>
      <c r="M138" s="36">
        <f>SUMIFS(СВЦЭМ!$D$39:$D$758,СВЦЭМ!$A$39:$A$758,$A138,СВЦЭМ!$B$39:$B$758,M$119)+'СЕТ СН'!$I$11+СВЦЭМ!$D$10+'СЕТ СН'!$I$5-'СЕТ СН'!$I$21</f>
        <v>5927.9102244799997</v>
      </c>
      <c r="N138" s="36">
        <f>SUMIFS(СВЦЭМ!$D$39:$D$758,СВЦЭМ!$A$39:$A$758,$A138,СВЦЭМ!$B$39:$B$758,N$119)+'СЕТ СН'!$I$11+СВЦЭМ!$D$10+'СЕТ СН'!$I$5-'СЕТ СН'!$I$21</f>
        <v>5972.1748728700004</v>
      </c>
      <c r="O138" s="36">
        <f>SUMIFS(СВЦЭМ!$D$39:$D$758,СВЦЭМ!$A$39:$A$758,$A138,СВЦЭМ!$B$39:$B$758,O$119)+'СЕТ СН'!$I$11+СВЦЭМ!$D$10+'СЕТ СН'!$I$5-'СЕТ СН'!$I$21</f>
        <v>5963.3328348899995</v>
      </c>
      <c r="P138" s="36">
        <f>SUMIFS(СВЦЭМ!$D$39:$D$758,СВЦЭМ!$A$39:$A$758,$A138,СВЦЭМ!$B$39:$B$758,P$119)+'СЕТ СН'!$I$11+СВЦЭМ!$D$10+'СЕТ СН'!$I$5-'СЕТ СН'!$I$21</f>
        <v>5947.8467653400003</v>
      </c>
      <c r="Q138" s="36">
        <f>SUMIFS(СВЦЭМ!$D$39:$D$758,СВЦЭМ!$A$39:$A$758,$A138,СВЦЭМ!$B$39:$B$758,Q$119)+'СЕТ СН'!$I$11+СВЦЭМ!$D$10+'СЕТ СН'!$I$5-'СЕТ СН'!$I$21</f>
        <v>5957.1705072099994</v>
      </c>
      <c r="R138" s="36">
        <f>SUMIFS(СВЦЭМ!$D$39:$D$758,СВЦЭМ!$A$39:$A$758,$A138,СВЦЭМ!$B$39:$B$758,R$119)+'СЕТ СН'!$I$11+СВЦЭМ!$D$10+'СЕТ СН'!$I$5-'СЕТ СН'!$I$21</f>
        <v>5956.28177547</v>
      </c>
      <c r="S138" s="36">
        <f>SUMIFS(СВЦЭМ!$D$39:$D$758,СВЦЭМ!$A$39:$A$758,$A138,СВЦЭМ!$B$39:$B$758,S$119)+'СЕТ СН'!$I$11+СВЦЭМ!$D$10+'СЕТ СН'!$I$5-'СЕТ СН'!$I$21</f>
        <v>5903.1446927400002</v>
      </c>
      <c r="T138" s="36">
        <f>SUMIFS(СВЦЭМ!$D$39:$D$758,СВЦЭМ!$A$39:$A$758,$A138,СВЦЭМ!$B$39:$B$758,T$119)+'СЕТ СН'!$I$11+СВЦЭМ!$D$10+'СЕТ СН'!$I$5-'СЕТ СН'!$I$21</f>
        <v>5823.8290894299998</v>
      </c>
      <c r="U138" s="36">
        <f>SUMIFS(СВЦЭМ!$D$39:$D$758,СВЦЭМ!$A$39:$A$758,$A138,СВЦЭМ!$B$39:$B$758,U$119)+'СЕТ СН'!$I$11+СВЦЭМ!$D$10+'СЕТ СН'!$I$5-'СЕТ СН'!$I$21</f>
        <v>5839.8283816700005</v>
      </c>
      <c r="V138" s="36">
        <f>SUMIFS(СВЦЭМ!$D$39:$D$758,СВЦЭМ!$A$39:$A$758,$A138,СВЦЭМ!$B$39:$B$758,V$119)+'СЕТ СН'!$I$11+СВЦЭМ!$D$10+'СЕТ СН'!$I$5-'СЕТ СН'!$I$21</f>
        <v>5816.2990830399995</v>
      </c>
      <c r="W138" s="36">
        <f>SUMIFS(СВЦЭМ!$D$39:$D$758,СВЦЭМ!$A$39:$A$758,$A138,СВЦЭМ!$B$39:$B$758,W$119)+'СЕТ СН'!$I$11+СВЦЭМ!$D$10+'СЕТ СН'!$I$5-'СЕТ СН'!$I$21</f>
        <v>5822.8767207000001</v>
      </c>
      <c r="X138" s="36">
        <f>SUMIFS(СВЦЭМ!$D$39:$D$758,СВЦЭМ!$A$39:$A$758,$A138,СВЦЭМ!$B$39:$B$758,X$119)+'СЕТ СН'!$I$11+СВЦЭМ!$D$10+'СЕТ СН'!$I$5-'СЕТ СН'!$I$21</f>
        <v>5827.6015321100003</v>
      </c>
      <c r="Y138" s="36">
        <f>SUMIFS(СВЦЭМ!$D$39:$D$758,СВЦЭМ!$A$39:$A$758,$A138,СВЦЭМ!$B$39:$B$758,Y$119)+'СЕТ СН'!$I$11+СВЦЭМ!$D$10+'СЕТ СН'!$I$5-'СЕТ СН'!$I$21</f>
        <v>5877.2797261100004</v>
      </c>
    </row>
    <row r="139" spans="1:25" ht="15.75" x14ac:dyDescent="0.2">
      <c r="A139" s="35">
        <f t="shared" si="3"/>
        <v>45616</v>
      </c>
      <c r="B139" s="36">
        <f>SUMIFS(СВЦЭМ!$D$39:$D$758,СВЦЭМ!$A$39:$A$758,$A139,СВЦЭМ!$B$39:$B$758,B$119)+'СЕТ СН'!$I$11+СВЦЭМ!$D$10+'СЕТ СН'!$I$5-'СЕТ СН'!$I$21</f>
        <v>5824.8334725900004</v>
      </c>
      <c r="C139" s="36">
        <f>SUMIFS(СВЦЭМ!$D$39:$D$758,СВЦЭМ!$A$39:$A$758,$A139,СВЦЭМ!$B$39:$B$758,C$119)+'СЕТ СН'!$I$11+СВЦЭМ!$D$10+'СЕТ СН'!$I$5-'СЕТ СН'!$I$21</f>
        <v>5896.5955397199996</v>
      </c>
      <c r="D139" s="36">
        <f>SUMIFS(СВЦЭМ!$D$39:$D$758,СВЦЭМ!$A$39:$A$758,$A139,СВЦЭМ!$B$39:$B$758,D$119)+'СЕТ СН'!$I$11+СВЦЭМ!$D$10+'СЕТ СН'!$I$5-'СЕТ СН'!$I$21</f>
        <v>5933.2576295999997</v>
      </c>
      <c r="E139" s="36">
        <f>SUMIFS(СВЦЭМ!$D$39:$D$758,СВЦЭМ!$A$39:$A$758,$A139,СВЦЭМ!$B$39:$B$758,E$119)+'СЕТ СН'!$I$11+СВЦЭМ!$D$10+'СЕТ СН'!$I$5-'СЕТ СН'!$I$21</f>
        <v>5943.9323508899997</v>
      </c>
      <c r="F139" s="36">
        <f>SUMIFS(СВЦЭМ!$D$39:$D$758,СВЦЭМ!$A$39:$A$758,$A139,СВЦЭМ!$B$39:$B$758,F$119)+'СЕТ СН'!$I$11+СВЦЭМ!$D$10+'СЕТ СН'!$I$5-'СЕТ СН'!$I$21</f>
        <v>5941.8420433499996</v>
      </c>
      <c r="G139" s="36">
        <f>SUMIFS(СВЦЭМ!$D$39:$D$758,СВЦЭМ!$A$39:$A$758,$A139,СВЦЭМ!$B$39:$B$758,G$119)+'СЕТ СН'!$I$11+СВЦЭМ!$D$10+'СЕТ СН'!$I$5-'СЕТ СН'!$I$21</f>
        <v>5921.9672936999996</v>
      </c>
      <c r="H139" s="36">
        <f>SUMIFS(СВЦЭМ!$D$39:$D$758,СВЦЭМ!$A$39:$A$758,$A139,СВЦЭМ!$B$39:$B$758,H$119)+'СЕТ СН'!$I$11+СВЦЭМ!$D$10+'СЕТ СН'!$I$5-'СЕТ СН'!$I$21</f>
        <v>5890.2904532399998</v>
      </c>
      <c r="I139" s="36">
        <f>SUMIFS(СВЦЭМ!$D$39:$D$758,СВЦЭМ!$A$39:$A$758,$A139,СВЦЭМ!$B$39:$B$758,I$119)+'СЕТ СН'!$I$11+СВЦЭМ!$D$10+'СЕТ СН'!$I$5-'СЕТ СН'!$I$21</f>
        <v>5820.2988154699997</v>
      </c>
      <c r="J139" s="36">
        <f>SUMIFS(СВЦЭМ!$D$39:$D$758,СВЦЭМ!$A$39:$A$758,$A139,СВЦЭМ!$B$39:$B$758,J$119)+'СЕТ СН'!$I$11+СВЦЭМ!$D$10+'СЕТ СН'!$I$5-'СЕТ СН'!$I$21</f>
        <v>5794.78529428</v>
      </c>
      <c r="K139" s="36">
        <f>SUMIFS(СВЦЭМ!$D$39:$D$758,СВЦЭМ!$A$39:$A$758,$A139,СВЦЭМ!$B$39:$B$758,K$119)+'СЕТ СН'!$I$11+СВЦЭМ!$D$10+'СЕТ СН'!$I$5-'СЕТ СН'!$I$21</f>
        <v>5790.5928640299999</v>
      </c>
      <c r="L139" s="36">
        <f>SUMIFS(СВЦЭМ!$D$39:$D$758,СВЦЭМ!$A$39:$A$758,$A139,СВЦЭМ!$B$39:$B$758,L$119)+'СЕТ СН'!$I$11+СВЦЭМ!$D$10+'СЕТ СН'!$I$5-'СЕТ СН'!$I$21</f>
        <v>5779.2737807900003</v>
      </c>
      <c r="M139" s="36">
        <f>SUMIFS(СВЦЭМ!$D$39:$D$758,СВЦЭМ!$A$39:$A$758,$A139,СВЦЭМ!$B$39:$B$758,M$119)+'СЕТ СН'!$I$11+СВЦЭМ!$D$10+'СЕТ СН'!$I$5-'СЕТ СН'!$I$21</f>
        <v>5771.6550868699996</v>
      </c>
      <c r="N139" s="36">
        <f>SUMIFS(СВЦЭМ!$D$39:$D$758,СВЦЭМ!$A$39:$A$758,$A139,СВЦЭМ!$B$39:$B$758,N$119)+'СЕТ СН'!$I$11+СВЦЭМ!$D$10+'СЕТ СН'!$I$5-'СЕТ СН'!$I$21</f>
        <v>5769.5826955600005</v>
      </c>
      <c r="O139" s="36">
        <f>SUMIFS(СВЦЭМ!$D$39:$D$758,СВЦЭМ!$A$39:$A$758,$A139,СВЦЭМ!$B$39:$B$758,O$119)+'СЕТ СН'!$I$11+СВЦЭМ!$D$10+'СЕТ СН'!$I$5-'СЕТ СН'!$I$21</f>
        <v>5798.73064858</v>
      </c>
      <c r="P139" s="36">
        <f>SUMIFS(СВЦЭМ!$D$39:$D$758,СВЦЭМ!$A$39:$A$758,$A139,СВЦЭМ!$B$39:$B$758,P$119)+'СЕТ СН'!$I$11+СВЦЭМ!$D$10+'СЕТ СН'!$I$5-'СЕТ СН'!$I$21</f>
        <v>5806.62913656</v>
      </c>
      <c r="Q139" s="36">
        <f>SUMIFS(СВЦЭМ!$D$39:$D$758,СВЦЭМ!$A$39:$A$758,$A139,СВЦЭМ!$B$39:$B$758,Q$119)+'СЕТ СН'!$I$11+СВЦЭМ!$D$10+'СЕТ СН'!$I$5-'СЕТ СН'!$I$21</f>
        <v>5798.5416612199997</v>
      </c>
      <c r="R139" s="36">
        <f>SUMIFS(СВЦЭМ!$D$39:$D$758,СВЦЭМ!$A$39:$A$758,$A139,СВЦЭМ!$B$39:$B$758,R$119)+'СЕТ СН'!$I$11+СВЦЭМ!$D$10+'СЕТ СН'!$I$5-'СЕТ СН'!$I$21</f>
        <v>5803.0335444900002</v>
      </c>
      <c r="S139" s="36">
        <f>SUMIFS(СВЦЭМ!$D$39:$D$758,СВЦЭМ!$A$39:$A$758,$A139,СВЦЭМ!$B$39:$B$758,S$119)+'СЕТ СН'!$I$11+СВЦЭМ!$D$10+'СЕТ СН'!$I$5-'СЕТ СН'!$I$21</f>
        <v>5779.9600456899998</v>
      </c>
      <c r="T139" s="36">
        <f>SUMIFS(СВЦЭМ!$D$39:$D$758,СВЦЭМ!$A$39:$A$758,$A139,СВЦЭМ!$B$39:$B$758,T$119)+'СЕТ СН'!$I$11+СВЦЭМ!$D$10+'СЕТ СН'!$I$5-'СЕТ СН'!$I$21</f>
        <v>5731.3867843099997</v>
      </c>
      <c r="U139" s="36">
        <f>SUMIFS(СВЦЭМ!$D$39:$D$758,СВЦЭМ!$A$39:$A$758,$A139,СВЦЭМ!$B$39:$B$758,U$119)+'СЕТ СН'!$I$11+СВЦЭМ!$D$10+'СЕТ СН'!$I$5-'СЕТ СН'!$I$21</f>
        <v>5753.7940305699994</v>
      </c>
      <c r="V139" s="36">
        <f>SUMIFS(СВЦЭМ!$D$39:$D$758,СВЦЭМ!$A$39:$A$758,$A139,СВЦЭМ!$B$39:$B$758,V$119)+'СЕТ СН'!$I$11+СВЦЭМ!$D$10+'СЕТ СН'!$I$5-'СЕТ СН'!$I$21</f>
        <v>5760.0039981899999</v>
      </c>
      <c r="W139" s="36">
        <f>SUMIFS(СВЦЭМ!$D$39:$D$758,СВЦЭМ!$A$39:$A$758,$A139,СВЦЭМ!$B$39:$B$758,W$119)+'СЕТ СН'!$I$11+СВЦЭМ!$D$10+'СЕТ СН'!$I$5-'СЕТ СН'!$I$21</f>
        <v>5767.2505815699997</v>
      </c>
      <c r="X139" s="36">
        <f>SUMIFS(СВЦЭМ!$D$39:$D$758,СВЦЭМ!$A$39:$A$758,$A139,СВЦЭМ!$B$39:$B$758,X$119)+'СЕТ СН'!$I$11+СВЦЭМ!$D$10+'СЕТ СН'!$I$5-'СЕТ СН'!$I$21</f>
        <v>5785.4135401700005</v>
      </c>
      <c r="Y139" s="36">
        <f>SUMIFS(СВЦЭМ!$D$39:$D$758,СВЦЭМ!$A$39:$A$758,$A139,СВЦЭМ!$B$39:$B$758,Y$119)+'СЕТ СН'!$I$11+СВЦЭМ!$D$10+'СЕТ СН'!$I$5-'СЕТ СН'!$I$21</f>
        <v>5822.4657247100004</v>
      </c>
    </row>
    <row r="140" spans="1:25" ht="15.75" x14ac:dyDescent="0.2">
      <c r="A140" s="35">
        <f t="shared" si="3"/>
        <v>45617</v>
      </c>
      <c r="B140" s="36">
        <f>SUMIFS(СВЦЭМ!$D$39:$D$758,СВЦЭМ!$A$39:$A$758,$A140,СВЦЭМ!$B$39:$B$758,B$119)+'СЕТ СН'!$I$11+СВЦЭМ!$D$10+'СЕТ СН'!$I$5-'СЕТ СН'!$I$21</f>
        <v>5910.19376706</v>
      </c>
      <c r="C140" s="36">
        <f>SUMIFS(СВЦЭМ!$D$39:$D$758,СВЦЭМ!$A$39:$A$758,$A140,СВЦЭМ!$B$39:$B$758,C$119)+'СЕТ СН'!$I$11+СВЦЭМ!$D$10+'СЕТ СН'!$I$5-'СЕТ СН'!$I$21</f>
        <v>5960.2946177800004</v>
      </c>
      <c r="D140" s="36">
        <f>SUMIFS(СВЦЭМ!$D$39:$D$758,СВЦЭМ!$A$39:$A$758,$A140,СВЦЭМ!$B$39:$B$758,D$119)+'СЕТ СН'!$I$11+СВЦЭМ!$D$10+'СЕТ СН'!$I$5-'СЕТ СН'!$I$21</f>
        <v>5978.1523798999997</v>
      </c>
      <c r="E140" s="36">
        <f>SUMIFS(СВЦЭМ!$D$39:$D$758,СВЦЭМ!$A$39:$A$758,$A140,СВЦЭМ!$B$39:$B$758,E$119)+'СЕТ СН'!$I$11+СВЦЭМ!$D$10+'СЕТ СН'!$I$5-'СЕТ СН'!$I$21</f>
        <v>5995.0712688700005</v>
      </c>
      <c r="F140" s="36">
        <f>SUMIFS(СВЦЭМ!$D$39:$D$758,СВЦЭМ!$A$39:$A$758,$A140,СВЦЭМ!$B$39:$B$758,F$119)+'СЕТ СН'!$I$11+СВЦЭМ!$D$10+'СЕТ СН'!$I$5-'СЕТ СН'!$I$21</f>
        <v>5995.6396229100001</v>
      </c>
      <c r="G140" s="36">
        <f>SUMIFS(СВЦЭМ!$D$39:$D$758,СВЦЭМ!$A$39:$A$758,$A140,СВЦЭМ!$B$39:$B$758,G$119)+'СЕТ СН'!$I$11+СВЦЭМ!$D$10+'СЕТ СН'!$I$5-'СЕТ СН'!$I$21</f>
        <v>5960.3274308</v>
      </c>
      <c r="H140" s="36">
        <f>SUMIFS(СВЦЭМ!$D$39:$D$758,СВЦЭМ!$A$39:$A$758,$A140,СВЦЭМ!$B$39:$B$758,H$119)+'СЕТ СН'!$I$11+СВЦЭМ!$D$10+'СЕТ СН'!$I$5-'СЕТ СН'!$I$21</f>
        <v>5918.5494621400003</v>
      </c>
      <c r="I140" s="36">
        <f>SUMIFS(СВЦЭМ!$D$39:$D$758,СВЦЭМ!$A$39:$A$758,$A140,СВЦЭМ!$B$39:$B$758,I$119)+'СЕТ СН'!$I$11+СВЦЭМ!$D$10+'СЕТ СН'!$I$5-'СЕТ СН'!$I$21</f>
        <v>5856.0786987499996</v>
      </c>
      <c r="J140" s="36">
        <f>SUMIFS(СВЦЭМ!$D$39:$D$758,СВЦЭМ!$A$39:$A$758,$A140,СВЦЭМ!$B$39:$B$758,J$119)+'СЕТ СН'!$I$11+СВЦЭМ!$D$10+'СЕТ СН'!$I$5-'СЕТ СН'!$I$21</f>
        <v>5815.05440843</v>
      </c>
      <c r="K140" s="36">
        <f>SUMIFS(СВЦЭМ!$D$39:$D$758,СВЦЭМ!$A$39:$A$758,$A140,СВЦЭМ!$B$39:$B$758,K$119)+'СЕТ СН'!$I$11+СВЦЭМ!$D$10+'СЕТ СН'!$I$5-'СЕТ СН'!$I$21</f>
        <v>5833.0866840999997</v>
      </c>
      <c r="L140" s="36">
        <f>SUMIFS(СВЦЭМ!$D$39:$D$758,СВЦЭМ!$A$39:$A$758,$A140,СВЦЭМ!$B$39:$B$758,L$119)+'СЕТ СН'!$I$11+СВЦЭМ!$D$10+'СЕТ СН'!$I$5-'СЕТ СН'!$I$21</f>
        <v>5819.2944981399996</v>
      </c>
      <c r="M140" s="36">
        <f>SUMIFS(СВЦЭМ!$D$39:$D$758,СВЦЭМ!$A$39:$A$758,$A140,СВЦЭМ!$B$39:$B$758,M$119)+'СЕТ СН'!$I$11+СВЦЭМ!$D$10+'СЕТ СН'!$I$5-'СЕТ СН'!$I$21</f>
        <v>5834.8980147599996</v>
      </c>
      <c r="N140" s="36">
        <f>SUMIFS(СВЦЭМ!$D$39:$D$758,СВЦЭМ!$A$39:$A$758,$A140,СВЦЭМ!$B$39:$B$758,N$119)+'СЕТ СН'!$I$11+СВЦЭМ!$D$10+'СЕТ СН'!$I$5-'СЕТ СН'!$I$21</f>
        <v>5848.62826924</v>
      </c>
      <c r="O140" s="36">
        <f>SUMIFS(СВЦЭМ!$D$39:$D$758,СВЦЭМ!$A$39:$A$758,$A140,СВЦЭМ!$B$39:$B$758,O$119)+'СЕТ СН'!$I$11+СВЦЭМ!$D$10+'СЕТ СН'!$I$5-'СЕТ СН'!$I$21</f>
        <v>5842.9945552999998</v>
      </c>
      <c r="P140" s="36">
        <f>SUMIFS(СВЦЭМ!$D$39:$D$758,СВЦЭМ!$A$39:$A$758,$A140,СВЦЭМ!$B$39:$B$758,P$119)+'СЕТ СН'!$I$11+СВЦЭМ!$D$10+'СЕТ СН'!$I$5-'СЕТ СН'!$I$21</f>
        <v>5853.6174798800002</v>
      </c>
      <c r="Q140" s="36">
        <f>SUMIFS(СВЦЭМ!$D$39:$D$758,СВЦЭМ!$A$39:$A$758,$A140,СВЦЭМ!$B$39:$B$758,Q$119)+'СЕТ СН'!$I$11+СВЦЭМ!$D$10+'СЕТ СН'!$I$5-'СЕТ СН'!$I$21</f>
        <v>5857.3268424300004</v>
      </c>
      <c r="R140" s="36">
        <f>SUMIFS(СВЦЭМ!$D$39:$D$758,СВЦЭМ!$A$39:$A$758,$A140,СВЦЭМ!$B$39:$B$758,R$119)+'СЕТ СН'!$I$11+СВЦЭМ!$D$10+'СЕТ СН'!$I$5-'СЕТ СН'!$I$21</f>
        <v>5860.3690109099998</v>
      </c>
      <c r="S140" s="36">
        <f>SUMIFS(СВЦЭМ!$D$39:$D$758,СВЦЭМ!$A$39:$A$758,$A140,СВЦЭМ!$B$39:$B$758,S$119)+'СЕТ СН'!$I$11+СВЦЭМ!$D$10+'СЕТ СН'!$I$5-'СЕТ СН'!$I$21</f>
        <v>5827.4806171</v>
      </c>
      <c r="T140" s="36">
        <f>SUMIFS(СВЦЭМ!$D$39:$D$758,СВЦЭМ!$A$39:$A$758,$A140,СВЦЭМ!$B$39:$B$758,T$119)+'СЕТ СН'!$I$11+СВЦЭМ!$D$10+'СЕТ СН'!$I$5-'СЕТ СН'!$I$21</f>
        <v>5760.0106744599998</v>
      </c>
      <c r="U140" s="36">
        <f>SUMIFS(СВЦЭМ!$D$39:$D$758,СВЦЭМ!$A$39:$A$758,$A140,СВЦЭМ!$B$39:$B$758,U$119)+'СЕТ СН'!$I$11+СВЦЭМ!$D$10+'СЕТ СН'!$I$5-'СЕТ СН'!$I$21</f>
        <v>5789.7138585100001</v>
      </c>
      <c r="V140" s="36">
        <f>SUMIFS(СВЦЭМ!$D$39:$D$758,СВЦЭМ!$A$39:$A$758,$A140,СВЦЭМ!$B$39:$B$758,V$119)+'СЕТ СН'!$I$11+СВЦЭМ!$D$10+'СЕТ СН'!$I$5-'СЕТ СН'!$I$21</f>
        <v>5809.3516210899998</v>
      </c>
      <c r="W140" s="36">
        <f>SUMIFS(СВЦЭМ!$D$39:$D$758,СВЦЭМ!$A$39:$A$758,$A140,СВЦЭМ!$B$39:$B$758,W$119)+'СЕТ СН'!$I$11+СВЦЭМ!$D$10+'СЕТ СН'!$I$5-'СЕТ СН'!$I$21</f>
        <v>5816.2464165299998</v>
      </c>
      <c r="X140" s="36">
        <f>SUMIFS(СВЦЭМ!$D$39:$D$758,СВЦЭМ!$A$39:$A$758,$A140,СВЦЭМ!$B$39:$B$758,X$119)+'СЕТ СН'!$I$11+СВЦЭМ!$D$10+'СЕТ СН'!$I$5-'СЕТ СН'!$I$21</f>
        <v>5822.3174829700001</v>
      </c>
      <c r="Y140" s="36">
        <f>SUMIFS(СВЦЭМ!$D$39:$D$758,СВЦЭМ!$A$39:$A$758,$A140,СВЦЭМ!$B$39:$B$758,Y$119)+'СЕТ СН'!$I$11+СВЦЭМ!$D$10+'СЕТ СН'!$I$5-'СЕТ СН'!$I$21</f>
        <v>5857.6592739200005</v>
      </c>
    </row>
    <row r="141" spans="1:25" ht="15.75" x14ac:dyDescent="0.2">
      <c r="A141" s="35">
        <f t="shared" si="3"/>
        <v>45618</v>
      </c>
      <c r="B141" s="36">
        <f>SUMIFS(СВЦЭМ!$D$39:$D$758,СВЦЭМ!$A$39:$A$758,$A141,СВЦЭМ!$B$39:$B$758,B$119)+'СЕТ СН'!$I$11+СВЦЭМ!$D$10+'СЕТ СН'!$I$5-'СЕТ СН'!$I$21</f>
        <v>5945.0370048599998</v>
      </c>
      <c r="C141" s="36">
        <f>SUMIFS(СВЦЭМ!$D$39:$D$758,СВЦЭМ!$A$39:$A$758,$A141,СВЦЭМ!$B$39:$B$758,C$119)+'СЕТ СН'!$I$11+СВЦЭМ!$D$10+'СЕТ СН'!$I$5-'СЕТ СН'!$I$21</f>
        <v>5961.2329015699997</v>
      </c>
      <c r="D141" s="36">
        <f>SUMIFS(СВЦЭМ!$D$39:$D$758,СВЦЭМ!$A$39:$A$758,$A141,СВЦЭМ!$B$39:$B$758,D$119)+'СЕТ СН'!$I$11+СВЦЭМ!$D$10+'СЕТ СН'!$I$5-'СЕТ СН'!$I$21</f>
        <v>5972.1318970399998</v>
      </c>
      <c r="E141" s="36">
        <f>SUMIFS(СВЦЭМ!$D$39:$D$758,СВЦЭМ!$A$39:$A$758,$A141,СВЦЭМ!$B$39:$B$758,E$119)+'СЕТ СН'!$I$11+СВЦЭМ!$D$10+'СЕТ СН'!$I$5-'СЕТ СН'!$I$21</f>
        <v>5968.8549454699996</v>
      </c>
      <c r="F141" s="36">
        <f>SUMIFS(СВЦЭМ!$D$39:$D$758,СВЦЭМ!$A$39:$A$758,$A141,СВЦЭМ!$B$39:$B$758,F$119)+'СЕТ СН'!$I$11+СВЦЭМ!$D$10+'СЕТ СН'!$I$5-'СЕТ СН'!$I$21</f>
        <v>5964.76774914</v>
      </c>
      <c r="G141" s="36">
        <f>SUMIFS(СВЦЭМ!$D$39:$D$758,СВЦЭМ!$A$39:$A$758,$A141,СВЦЭМ!$B$39:$B$758,G$119)+'СЕТ СН'!$I$11+СВЦЭМ!$D$10+'СЕТ СН'!$I$5-'СЕТ СН'!$I$21</f>
        <v>5955.7911672999999</v>
      </c>
      <c r="H141" s="36">
        <f>SUMIFS(СВЦЭМ!$D$39:$D$758,СВЦЭМ!$A$39:$A$758,$A141,СВЦЭМ!$B$39:$B$758,H$119)+'СЕТ СН'!$I$11+СВЦЭМ!$D$10+'СЕТ СН'!$I$5-'СЕТ СН'!$I$21</f>
        <v>5962.6813092800003</v>
      </c>
      <c r="I141" s="36">
        <f>SUMIFS(СВЦЭМ!$D$39:$D$758,СВЦЭМ!$A$39:$A$758,$A141,СВЦЭМ!$B$39:$B$758,I$119)+'СЕТ СН'!$I$11+СВЦЭМ!$D$10+'СЕТ СН'!$I$5-'СЕТ СН'!$I$21</f>
        <v>5863.44011374</v>
      </c>
      <c r="J141" s="36">
        <f>SUMIFS(СВЦЭМ!$D$39:$D$758,СВЦЭМ!$A$39:$A$758,$A141,СВЦЭМ!$B$39:$B$758,J$119)+'СЕТ СН'!$I$11+СВЦЭМ!$D$10+'СЕТ СН'!$I$5-'СЕТ СН'!$I$21</f>
        <v>5820.50861377</v>
      </c>
      <c r="K141" s="36">
        <f>SUMIFS(СВЦЭМ!$D$39:$D$758,СВЦЭМ!$A$39:$A$758,$A141,СВЦЭМ!$B$39:$B$758,K$119)+'СЕТ СН'!$I$11+СВЦЭМ!$D$10+'СЕТ СН'!$I$5-'СЕТ СН'!$I$21</f>
        <v>5836.3882232699998</v>
      </c>
      <c r="L141" s="36">
        <f>SUMIFS(СВЦЭМ!$D$39:$D$758,СВЦЭМ!$A$39:$A$758,$A141,СВЦЭМ!$B$39:$B$758,L$119)+'СЕТ СН'!$I$11+СВЦЭМ!$D$10+'СЕТ СН'!$I$5-'СЕТ СН'!$I$21</f>
        <v>5826.16181134</v>
      </c>
      <c r="M141" s="36">
        <f>SUMIFS(СВЦЭМ!$D$39:$D$758,СВЦЭМ!$A$39:$A$758,$A141,СВЦЭМ!$B$39:$B$758,M$119)+'СЕТ СН'!$I$11+СВЦЭМ!$D$10+'СЕТ СН'!$I$5-'СЕТ СН'!$I$21</f>
        <v>5851.7509276599994</v>
      </c>
      <c r="N141" s="36">
        <f>SUMIFS(СВЦЭМ!$D$39:$D$758,СВЦЭМ!$A$39:$A$758,$A141,СВЦЭМ!$B$39:$B$758,N$119)+'СЕТ СН'!$I$11+СВЦЭМ!$D$10+'СЕТ СН'!$I$5-'СЕТ СН'!$I$21</f>
        <v>5874.0632035500003</v>
      </c>
      <c r="O141" s="36">
        <f>SUMIFS(СВЦЭМ!$D$39:$D$758,СВЦЭМ!$A$39:$A$758,$A141,СВЦЭМ!$B$39:$B$758,O$119)+'СЕТ СН'!$I$11+СВЦЭМ!$D$10+'СЕТ СН'!$I$5-'СЕТ СН'!$I$21</f>
        <v>5857.81339088</v>
      </c>
      <c r="P141" s="36">
        <f>SUMIFS(СВЦЭМ!$D$39:$D$758,СВЦЭМ!$A$39:$A$758,$A141,СВЦЭМ!$B$39:$B$758,P$119)+'СЕТ СН'!$I$11+СВЦЭМ!$D$10+'СЕТ СН'!$I$5-'СЕТ СН'!$I$21</f>
        <v>5886.4843954299995</v>
      </c>
      <c r="Q141" s="36">
        <f>SUMIFS(СВЦЭМ!$D$39:$D$758,СВЦЭМ!$A$39:$A$758,$A141,СВЦЭМ!$B$39:$B$758,Q$119)+'СЕТ СН'!$I$11+СВЦЭМ!$D$10+'СЕТ СН'!$I$5-'СЕТ СН'!$I$21</f>
        <v>5902.2672765699999</v>
      </c>
      <c r="R141" s="36">
        <f>SUMIFS(СВЦЭМ!$D$39:$D$758,СВЦЭМ!$A$39:$A$758,$A141,СВЦЭМ!$B$39:$B$758,R$119)+'СЕТ СН'!$I$11+СВЦЭМ!$D$10+'СЕТ СН'!$I$5-'СЕТ СН'!$I$21</f>
        <v>5894.3083101499997</v>
      </c>
      <c r="S141" s="36">
        <f>SUMIFS(СВЦЭМ!$D$39:$D$758,СВЦЭМ!$A$39:$A$758,$A141,СВЦЭМ!$B$39:$B$758,S$119)+'СЕТ СН'!$I$11+СВЦЭМ!$D$10+'СЕТ СН'!$I$5-'СЕТ СН'!$I$21</f>
        <v>5855.5329224099996</v>
      </c>
      <c r="T141" s="36">
        <f>SUMIFS(СВЦЭМ!$D$39:$D$758,СВЦЭМ!$A$39:$A$758,$A141,СВЦЭМ!$B$39:$B$758,T$119)+'СЕТ СН'!$I$11+СВЦЭМ!$D$10+'СЕТ СН'!$I$5-'СЕТ СН'!$I$21</f>
        <v>5767.8654710399996</v>
      </c>
      <c r="U141" s="36">
        <f>SUMIFS(СВЦЭМ!$D$39:$D$758,СВЦЭМ!$A$39:$A$758,$A141,СВЦЭМ!$B$39:$B$758,U$119)+'СЕТ СН'!$I$11+СВЦЭМ!$D$10+'СЕТ СН'!$I$5-'СЕТ СН'!$I$21</f>
        <v>5796.31560859</v>
      </c>
      <c r="V141" s="36">
        <f>SUMIFS(СВЦЭМ!$D$39:$D$758,СВЦЭМ!$A$39:$A$758,$A141,СВЦЭМ!$B$39:$B$758,V$119)+'СЕТ СН'!$I$11+СВЦЭМ!$D$10+'СЕТ СН'!$I$5-'СЕТ СН'!$I$21</f>
        <v>5821.4440387200002</v>
      </c>
      <c r="W141" s="36">
        <f>SUMIFS(СВЦЭМ!$D$39:$D$758,СВЦЭМ!$A$39:$A$758,$A141,СВЦЭМ!$B$39:$B$758,W$119)+'СЕТ СН'!$I$11+СВЦЭМ!$D$10+'СЕТ СН'!$I$5-'СЕТ СН'!$I$21</f>
        <v>5826.7459486200005</v>
      </c>
      <c r="X141" s="36">
        <f>SUMIFS(СВЦЭМ!$D$39:$D$758,СВЦЭМ!$A$39:$A$758,$A141,СВЦЭМ!$B$39:$B$758,X$119)+'СЕТ СН'!$I$11+СВЦЭМ!$D$10+'СЕТ СН'!$I$5-'СЕТ СН'!$I$21</f>
        <v>5822.6896510400002</v>
      </c>
      <c r="Y141" s="36">
        <f>SUMIFS(СВЦЭМ!$D$39:$D$758,СВЦЭМ!$A$39:$A$758,$A141,СВЦЭМ!$B$39:$B$758,Y$119)+'СЕТ СН'!$I$11+СВЦЭМ!$D$10+'СЕТ СН'!$I$5-'СЕТ СН'!$I$21</f>
        <v>5877.5966695899997</v>
      </c>
    </row>
    <row r="142" spans="1:25" ht="15.75" x14ac:dyDescent="0.2">
      <c r="A142" s="35">
        <f t="shared" si="3"/>
        <v>45619</v>
      </c>
      <c r="B142" s="36">
        <f>SUMIFS(СВЦЭМ!$D$39:$D$758,СВЦЭМ!$A$39:$A$758,$A142,СВЦЭМ!$B$39:$B$758,B$119)+'СЕТ СН'!$I$11+СВЦЭМ!$D$10+'СЕТ СН'!$I$5-'СЕТ СН'!$I$21</f>
        <v>5892.5331669299994</v>
      </c>
      <c r="C142" s="36">
        <f>SUMIFS(СВЦЭМ!$D$39:$D$758,СВЦЭМ!$A$39:$A$758,$A142,СВЦЭМ!$B$39:$B$758,C$119)+'СЕТ СН'!$I$11+СВЦЭМ!$D$10+'СЕТ СН'!$I$5-'СЕТ СН'!$I$21</f>
        <v>5873.7462003700002</v>
      </c>
      <c r="D142" s="36">
        <f>SUMIFS(СВЦЭМ!$D$39:$D$758,СВЦЭМ!$A$39:$A$758,$A142,СВЦЭМ!$B$39:$B$758,D$119)+'СЕТ СН'!$I$11+СВЦЭМ!$D$10+'СЕТ СН'!$I$5-'СЕТ СН'!$I$21</f>
        <v>5895.3103300900002</v>
      </c>
      <c r="E142" s="36">
        <f>SUMIFS(СВЦЭМ!$D$39:$D$758,СВЦЭМ!$A$39:$A$758,$A142,СВЦЭМ!$B$39:$B$758,E$119)+'СЕТ СН'!$I$11+СВЦЭМ!$D$10+'СЕТ СН'!$I$5-'СЕТ СН'!$I$21</f>
        <v>5905.8551802700003</v>
      </c>
      <c r="F142" s="36">
        <f>SUMIFS(СВЦЭМ!$D$39:$D$758,СВЦЭМ!$A$39:$A$758,$A142,СВЦЭМ!$B$39:$B$758,F$119)+'СЕТ СН'!$I$11+СВЦЭМ!$D$10+'СЕТ СН'!$I$5-'СЕТ СН'!$I$21</f>
        <v>5910.1194945500001</v>
      </c>
      <c r="G142" s="36">
        <f>SUMIFS(СВЦЭМ!$D$39:$D$758,СВЦЭМ!$A$39:$A$758,$A142,СВЦЭМ!$B$39:$B$758,G$119)+'СЕТ СН'!$I$11+СВЦЭМ!$D$10+'СЕТ СН'!$I$5-'СЕТ СН'!$I$21</f>
        <v>5899.76649438</v>
      </c>
      <c r="H142" s="36">
        <f>SUMIFS(СВЦЭМ!$D$39:$D$758,СВЦЭМ!$A$39:$A$758,$A142,СВЦЭМ!$B$39:$B$758,H$119)+'СЕТ СН'!$I$11+СВЦЭМ!$D$10+'СЕТ СН'!$I$5-'СЕТ СН'!$I$21</f>
        <v>5883.37911162</v>
      </c>
      <c r="I142" s="36">
        <f>SUMIFS(СВЦЭМ!$D$39:$D$758,СВЦЭМ!$A$39:$A$758,$A142,СВЦЭМ!$B$39:$B$758,I$119)+'СЕТ СН'!$I$11+СВЦЭМ!$D$10+'СЕТ СН'!$I$5-'СЕТ СН'!$I$21</f>
        <v>5872.5027943300001</v>
      </c>
      <c r="J142" s="36">
        <f>SUMIFS(СВЦЭМ!$D$39:$D$758,СВЦЭМ!$A$39:$A$758,$A142,СВЦЭМ!$B$39:$B$758,J$119)+'СЕТ СН'!$I$11+СВЦЭМ!$D$10+'СЕТ СН'!$I$5-'СЕТ СН'!$I$21</f>
        <v>5835.3302595099995</v>
      </c>
      <c r="K142" s="36">
        <f>SUMIFS(СВЦЭМ!$D$39:$D$758,СВЦЭМ!$A$39:$A$758,$A142,СВЦЭМ!$B$39:$B$758,K$119)+'СЕТ СН'!$I$11+СВЦЭМ!$D$10+'СЕТ СН'!$I$5-'СЕТ СН'!$I$21</f>
        <v>5776.5223801900001</v>
      </c>
      <c r="L142" s="36">
        <f>SUMIFS(СВЦЭМ!$D$39:$D$758,СВЦЭМ!$A$39:$A$758,$A142,СВЦЭМ!$B$39:$B$758,L$119)+'СЕТ СН'!$I$11+СВЦЭМ!$D$10+'СЕТ СН'!$I$5-'СЕТ СН'!$I$21</f>
        <v>5735.55330323</v>
      </c>
      <c r="M142" s="36">
        <f>SUMIFS(СВЦЭМ!$D$39:$D$758,СВЦЭМ!$A$39:$A$758,$A142,СВЦЭМ!$B$39:$B$758,M$119)+'СЕТ СН'!$I$11+СВЦЭМ!$D$10+'СЕТ СН'!$I$5-'СЕТ СН'!$I$21</f>
        <v>5740.6901744299994</v>
      </c>
      <c r="N142" s="36">
        <f>SUMIFS(СВЦЭМ!$D$39:$D$758,СВЦЭМ!$A$39:$A$758,$A142,СВЦЭМ!$B$39:$B$758,N$119)+'СЕТ СН'!$I$11+СВЦЭМ!$D$10+'СЕТ СН'!$I$5-'СЕТ СН'!$I$21</f>
        <v>5749.1103154100001</v>
      </c>
      <c r="O142" s="36">
        <f>SUMIFS(СВЦЭМ!$D$39:$D$758,СВЦЭМ!$A$39:$A$758,$A142,СВЦЭМ!$B$39:$B$758,O$119)+'СЕТ СН'!$I$11+СВЦЭМ!$D$10+'СЕТ СН'!$I$5-'СЕТ СН'!$I$21</f>
        <v>5749.1138988799994</v>
      </c>
      <c r="P142" s="36">
        <f>SUMIFS(СВЦЭМ!$D$39:$D$758,СВЦЭМ!$A$39:$A$758,$A142,СВЦЭМ!$B$39:$B$758,P$119)+'СЕТ СН'!$I$11+СВЦЭМ!$D$10+'СЕТ СН'!$I$5-'СЕТ СН'!$I$21</f>
        <v>5760.4155925200002</v>
      </c>
      <c r="Q142" s="36">
        <f>SUMIFS(СВЦЭМ!$D$39:$D$758,СВЦЭМ!$A$39:$A$758,$A142,СВЦЭМ!$B$39:$B$758,Q$119)+'СЕТ СН'!$I$11+СВЦЭМ!$D$10+'СЕТ СН'!$I$5-'СЕТ СН'!$I$21</f>
        <v>5777.4188041999996</v>
      </c>
      <c r="R142" s="36">
        <f>SUMIFS(СВЦЭМ!$D$39:$D$758,СВЦЭМ!$A$39:$A$758,$A142,СВЦЭМ!$B$39:$B$758,R$119)+'СЕТ СН'!$I$11+СВЦЭМ!$D$10+'СЕТ СН'!$I$5-'СЕТ СН'!$I$21</f>
        <v>5780.3363613299998</v>
      </c>
      <c r="S142" s="36">
        <f>SUMIFS(СВЦЭМ!$D$39:$D$758,СВЦЭМ!$A$39:$A$758,$A142,СВЦЭМ!$B$39:$B$758,S$119)+'СЕТ СН'!$I$11+СВЦЭМ!$D$10+'СЕТ СН'!$I$5-'СЕТ СН'!$I$21</f>
        <v>5742.9841923000004</v>
      </c>
      <c r="T142" s="36">
        <f>SUMIFS(СВЦЭМ!$D$39:$D$758,СВЦЭМ!$A$39:$A$758,$A142,СВЦЭМ!$B$39:$B$758,T$119)+'СЕТ СН'!$I$11+СВЦЭМ!$D$10+'СЕТ СН'!$I$5-'СЕТ СН'!$I$21</f>
        <v>5721.8964895600002</v>
      </c>
      <c r="U142" s="36">
        <f>SUMIFS(СВЦЭМ!$D$39:$D$758,СВЦЭМ!$A$39:$A$758,$A142,СВЦЭМ!$B$39:$B$758,U$119)+'СЕТ СН'!$I$11+СВЦЭМ!$D$10+'СЕТ СН'!$I$5-'СЕТ СН'!$I$21</f>
        <v>5736.7391494799995</v>
      </c>
      <c r="V142" s="36">
        <f>SUMIFS(СВЦЭМ!$D$39:$D$758,СВЦЭМ!$A$39:$A$758,$A142,СВЦЭМ!$B$39:$B$758,V$119)+'СЕТ СН'!$I$11+СВЦЭМ!$D$10+'СЕТ СН'!$I$5-'СЕТ СН'!$I$21</f>
        <v>5759.2223288000005</v>
      </c>
      <c r="W142" s="36">
        <f>SUMIFS(СВЦЭМ!$D$39:$D$758,СВЦЭМ!$A$39:$A$758,$A142,СВЦЭМ!$B$39:$B$758,W$119)+'СЕТ СН'!$I$11+СВЦЭМ!$D$10+'СЕТ СН'!$I$5-'СЕТ СН'!$I$21</f>
        <v>5770.3283843700001</v>
      </c>
      <c r="X142" s="36">
        <f>SUMIFS(СВЦЭМ!$D$39:$D$758,СВЦЭМ!$A$39:$A$758,$A142,СВЦЭМ!$B$39:$B$758,X$119)+'СЕТ СН'!$I$11+СВЦЭМ!$D$10+'СЕТ СН'!$I$5-'СЕТ СН'!$I$21</f>
        <v>5787.7331357599996</v>
      </c>
      <c r="Y142" s="36">
        <f>SUMIFS(СВЦЭМ!$D$39:$D$758,СВЦЭМ!$A$39:$A$758,$A142,СВЦЭМ!$B$39:$B$758,Y$119)+'СЕТ СН'!$I$11+СВЦЭМ!$D$10+'СЕТ СН'!$I$5-'СЕТ СН'!$I$21</f>
        <v>5812.5233125899995</v>
      </c>
    </row>
    <row r="143" spans="1:25" ht="15.75" x14ac:dyDescent="0.2">
      <c r="A143" s="35">
        <f t="shared" si="3"/>
        <v>45620</v>
      </c>
      <c r="B143" s="36">
        <f>SUMIFS(СВЦЭМ!$D$39:$D$758,СВЦЭМ!$A$39:$A$758,$A143,СВЦЭМ!$B$39:$B$758,B$119)+'СЕТ СН'!$I$11+СВЦЭМ!$D$10+'СЕТ СН'!$I$5-'СЕТ СН'!$I$21</f>
        <v>5775.4363548900001</v>
      </c>
      <c r="C143" s="36">
        <f>SUMIFS(СВЦЭМ!$D$39:$D$758,СВЦЭМ!$A$39:$A$758,$A143,СВЦЭМ!$B$39:$B$758,C$119)+'СЕТ СН'!$I$11+СВЦЭМ!$D$10+'СЕТ СН'!$I$5-'СЕТ СН'!$I$21</f>
        <v>5787.3744456300001</v>
      </c>
      <c r="D143" s="36">
        <f>SUMIFS(СВЦЭМ!$D$39:$D$758,СВЦЭМ!$A$39:$A$758,$A143,СВЦЭМ!$B$39:$B$758,D$119)+'СЕТ СН'!$I$11+СВЦЭМ!$D$10+'СЕТ СН'!$I$5-'СЕТ СН'!$I$21</f>
        <v>5811.3282509399996</v>
      </c>
      <c r="E143" s="36">
        <f>SUMIFS(СВЦЭМ!$D$39:$D$758,СВЦЭМ!$A$39:$A$758,$A143,СВЦЭМ!$B$39:$B$758,E$119)+'СЕТ СН'!$I$11+СВЦЭМ!$D$10+'СЕТ СН'!$I$5-'СЕТ СН'!$I$21</f>
        <v>5832.4081142200002</v>
      </c>
      <c r="F143" s="36">
        <f>SUMIFS(СВЦЭМ!$D$39:$D$758,СВЦЭМ!$A$39:$A$758,$A143,СВЦЭМ!$B$39:$B$758,F$119)+'СЕТ СН'!$I$11+СВЦЭМ!$D$10+'СЕТ СН'!$I$5-'СЕТ СН'!$I$21</f>
        <v>5833.21444127</v>
      </c>
      <c r="G143" s="36">
        <f>SUMIFS(СВЦЭМ!$D$39:$D$758,СВЦЭМ!$A$39:$A$758,$A143,СВЦЭМ!$B$39:$B$758,G$119)+'СЕТ СН'!$I$11+СВЦЭМ!$D$10+'СЕТ СН'!$I$5-'СЕТ СН'!$I$21</f>
        <v>5813.90159004</v>
      </c>
      <c r="H143" s="36">
        <f>SUMIFS(СВЦЭМ!$D$39:$D$758,СВЦЭМ!$A$39:$A$758,$A143,СВЦЭМ!$B$39:$B$758,H$119)+'СЕТ СН'!$I$11+СВЦЭМ!$D$10+'СЕТ СН'!$I$5-'СЕТ СН'!$I$21</f>
        <v>5853.5923427799999</v>
      </c>
      <c r="I143" s="36">
        <f>SUMIFS(СВЦЭМ!$D$39:$D$758,СВЦЭМ!$A$39:$A$758,$A143,СВЦЭМ!$B$39:$B$758,I$119)+'СЕТ СН'!$I$11+СВЦЭМ!$D$10+'СЕТ СН'!$I$5-'СЕТ СН'!$I$21</f>
        <v>5829.4010985200002</v>
      </c>
      <c r="J143" s="36">
        <f>SUMIFS(СВЦЭМ!$D$39:$D$758,СВЦЭМ!$A$39:$A$758,$A143,СВЦЭМ!$B$39:$B$758,J$119)+'СЕТ СН'!$I$11+СВЦЭМ!$D$10+'СЕТ СН'!$I$5-'СЕТ СН'!$I$21</f>
        <v>5785.1310943799999</v>
      </c>
      <c r="K143" s="36">
        <f>SUMIFS(СВЦЭМ!$D$39:$D$758,СВЦЭМ!$A$39:$A$758,$A143,СВЦЭМ!$B$39:$B$758,K$119)+'СЕТ СН'!$I$11+СВЦЭМ!$D$10+'СЕТ СН'!$I$5-'СЕТ СН'!$I$21</f>
        <v>5712.4654473099999</v>
      </c>
      <c r="L143" s="36">
        <f>SUMIFS(СВЦЭМ!$D$39:$D$758,СВЦЭМ!$A$39:$A$758,$A143,СВЦЭМ!$B$39:$B$758,L$119)+'СЕТ СН'!$I$11+СВЦЭМ!$D$10+'СЕТ СН'!$I$5-'СЕТ СН'!$I$21</f>
        <v>5684.5323697200001</v>
      </c>
      <c r="M143" s="36">
        <f>SUMIFS(СВЦЭМ!$D$39:$D$758,СВЦЭМ!$A$39:$A$758,$A143,СВЦЭМ!$B$39:$B$758,M$119)+'СЕТ СН'!$I$11+СВЦЭМ!$D$10+'СЕТ СН'!$I$5-'СЕТ СН'!$I$21</f>
        <v>5676.5884030400002</v>
      </c>
      <c r="N143" s="36">
        <f>SUMIFS(СВЦЭМ!$D$39:$D$758,СВЦЭМ!$A$39:$A$758,$A143,СВЦЭМ!$B$39:$B$758,N$119)+'СЕТ СН'!$I$11+СВЦЭМ!$D$10+'СЕТ СН'!$I$5-'СЕТ СН'!$I$21</f>
        <v>5696.2040289699999</v>
      </c>
      <c r="O143" s="36">
        <f>SUMIFS(СВЦЭМ!$D$39:$D$758,СВЦЭМ!$A$39:$A$758,$A143,СВЦЭМ!$B$39:$B$758,O$119)+'СЕТ СН'!$I$11+СВЦЭМ!$D$10+'СЕТ СН'!$I$5-'СЕТ СН'!$I$21</f>
        <v>5709.3115275099999</v>
      </c>
      <c r="P143" s="36">
        <f>SUMIFS(СВЦЭМ!$D$39:$D$758,СВЦЭМ!$A$39:$A$758,$A143,СВЦЭМ!$B$39:$B$758,P$119)+'СЕТ СН'!$I$11+СВЦЭМ!$D$10+'СЕТ СН'!$I$5-'СЕТ СН'!$I$21</f>
        <v>5720.5301973599999</v>
      </c>
      <c r="Q143" s="36">
        <f>SUMIFS(СВЦЭМ!$D$39:$D$758,СВЦЭМ!$A$39:$A$758,$A143,СВЦЭМ!$B$39:$B$758,Q$119)+'СЕТ СН'!$I$11+СВЦЭМ!$D$10+'СЕТ СН'!$I$5-'СЕТ СН'!$I$21</f>
        <v>5730.8369779799996</v>
      </c>
      <c r="R143" s="36">
        <f>SUMIFS(СВЦЭМ!$D$39:$D$758,СВЦЭМ!$A$39:$A$758,$A143,СВЦЭМ!$B$39:$B$758,R$119)+'СЕТ СН'!$I$11+СВЦЭМ!$D$10+'СЕТ СН'!$I$5-'СЕТ СН'!$I$21</f>
        <v>5724.5708390700001</v>
      </c>
      <c r="S143" s="36">
        <f>SUMIFS(СВЦЭМ!$D$39:$D$758,СВЦЭМ!$A$39:$A$758,$A143,СВЦЭМ!$B$39:$B$758,S$119)+'СЕТ СН'!$I$11+СВЦЭМ!$D$10+'СЕТ СН'!$I$5-'СЕТ СН'!$I$21</f>
        <v>5680.3141796399996</v>
      </c>
      <c r="T143" s="36">
        <f>SUMIFS(СВЦЭМ!$D$39:$D$758,СВЦЭМ!$A$39:$A$758,$A143,СВЦЭМ!$B$39:$B$758,T$119)+'СЕТ СН'!$I$11+СВЦЭМ!$D$10+'СЕТ СН'!$I$5-'СЕТ СН'!$I$21</f>
        <v>5617.2293780600003</v>
      </c>
      <c r="U143" s="36">
        <f>SUMIFS(СВЦЭМ!$D$39:$D$758,СВЦЭМ!$A$39:$A$758,$A143,СВЦЭМ!$B$39:$B$758,U$119)+'СЕТ СН'!$I$11+СВЦЭМ!$D$10+'СЕТ СН'!$I$5-'СЕТ СН'!$I$21</f>
        <v>5619.7136205400002</v>
      </c>
      <c r="V143" s="36">
        <f>SUMIFS(СВЦЭМ!$D$39:$D$758,СВЦЭМ!$A$39:$A$758,$A143,СВЦЭМ!$B$39:$B$758,V$119)+'СЕТ СН'!$I$11+СВЦЭМ!$D$10+'СЕТ СН'!$I$5-'СЕТ СН'!$I$21</f>
        <v>5639.2885738900004</v>
      </c>
      <c r="W143" s="36">
        <f>SUMIFS(СВЦЭМ!$D$39:$D$758,СВЦЭМ!$A$39:$A$758,$A143,СВЦЭМ!$B$39:$B$758,W$119)+'СЕТ СН'!$I$11+СВЦЭМ!$D$10+'СЕТ СН'!$I$5-'СЕТ СН'!$I$21</f>
        <v>5650.7800110899998</v>
      </c>
      <c r="X143" s="36">
        <f>SUMIFS(СВЦЭМ!$D$39:$D$758,СВЦЭМ!$A$39:$A$758,$A143,СВЦЭМ!$B$39:$B$758,X$119)+'СЕТ СН'!$I$11+СВЦЭМ!$D$10+'СЕТ СН'!$I$5-'СЕТ СН'!$I$21</f>
        <v>5690.8114435400003</v>
      </c>
      <c r="Y143" s="36">
        <f>SUMIFS(СВЦЭМ!$D$39:$D$758,СВЦЭМ!$A$39:$A$758,$A143,СВЦЭМ!$B$39:$B$758,Y$119)+'СЕТ СН'!$I$11+СВЦЭМ!$D$10+'СЕТ СН'!$I$5-'СЕТ СН'!$I$21</f>
        <v>5744.5025920199996</v>
      </c>
    </row>
    <row r="144" spans="1:25" ht="15.75" x14ac:dyDescent="0.2">
      <c r="A144" s="35">
        <f t="shared" si="3"/>
        <v>45621</v>
      </c>
      <c r="B144" s="36">
        <f>SUMIFS(СВЦЭМ!$D$39:$D$758,СВЦЭМ!$A$39:$A$758,$A144,СВЦЭМ!$B$39:$B$758,B$119)+'СЕТ СН'!$I$11+СВЦЭМ!$D$10+'СЕТ СН'!$I$5-'СЕТ СН'!$I$21</f>
        <v>5790.8324524899999</v>
      </c>
      <c r="C144" s="36">
        <f>SUMIFS(СВЦЭМ!$D$39:$D$758,СВЦЭМ!$A$39:$A$758,$A144,СВЦЭМ!$B$39:$B$758,C$119)+'СЕТ СН'!$I$11+СВЦЭМ!$D$10+'СЕТ СН'!$I$5-'СЕТ СН'!$I$21</f>
        <v>5849.06905972</v>
      </c>
      <c r="D144" s="36">
        <f>SUMIFS(СВЦЭМ!$D$39:$D$758,СВЦЭМ!$A$39:$A$758,$A144,СВЦЭМ!$B$39:$B$758,D$119)+'СЕТ СН'!$I$11+СВЦЭМ!$D$10+'СЕТ СН'!$I$5-'СЕТ СН'!$I$21</f>
        <v>5877.1423918299997</v>
      </c>
      <c r="E144" s="36">
        <f>SUMIFS(СВЦЭМ!$D$39:$D$758,СВЦЭМ!$A$39:$A$758,$A144,СВЦЭМ!$B$39:$B$758,E$119)+'СЕТ СН'!$I$11+СВЦЭМ!$D$10+'СЕТ СН'!$I$5-'СЕТ СН'!$I$21</f>
        <v>5892.8871064699997</v>
      </c>
      <c r="F144" s="36">
        <f>SUMIFS(СВЦЭМ!$D$39:$D$758,СВЦЭМ!$A$39:$A$758,$A144,СВЦЭМ!$B$39:$B$758,F$119)+'СЕТ СН'!$I$11+СВЦЭМ!$D$10+'СЕТ СН'!$I$5-'СЕТ СН'!$I$21</f>
        <v>5878.8854357500004</v>
      </c>
      <c r="G144" s="36">
        <f>SUMIFS(СВЦЭМ!$D$39:$D$758,СВЦЭМ!$A$39:$A$758,$A144,СВЦЭМ!$B$39:$B$758,G$119)+'СЕТ СН'!$I$11+СВЦЭМ!$D$10+'СЕТ СН'!$I$5-'СЕТ СН'!$I$21</f>
        <v>5855.1608356699999</v>
      </c>
      <c r="H144" s="36">
        <f>SUMIFS(СВЦЭМ!$D$39:$D$758,СВЦЭМ!$A$39:$A$758,$A144,СВЦЭМ!$B$39:$B$758,H$119)+'СЕТ СН'!$I$11+СВЦЭМ!$D$10+'СЕТ СН'!$I$5-'СЕТ СН'!$I$21</f>
        <v>5825.5991620599998</v>
      </c>
      <c r="I144" s="36">
        <f>SUMIFS(СВЦЭМ!$D$39:$D$758,СВЦЭМ!$A$39:$A$758,$A144,СВЦЭМ!$B$39:$B$758,I$119)+'СЕТ СН'!$I$11+СВЦЭМ!$D$10+'СЕТ СН'!$I$5-'СЕТ СН'!$I$21</f>
        <v>5771.83509796</v>
      </c>
      <c r="J144" s="36">
        <f>SUMIFS(СВЦЭМ!$D$39:$D$758,СВЦЭМ!$A$39:$A$758,$A144,СВЦЭМ!$B$39:$B$758,J$119)+'СЕТ СН'!$I$11+СВЦЭМ!$D$10+'СЕТ СН'!$I$5-'СЕТ СН'!$I$21</f>
        <v>5739.0476823099998</v>
      </c>
      <c r="K144" s="36">
        <f>SUMIFS(СВЦЭМ!$D$39:$D$758,СВЦЭМ!$A$39:$A$758,$A144,СВЦЭМ!$B$39:$B$758,K$119)+'СЕТ СН'!$I$11+СВЦЭМ!$D$10+'СЕТ СН'!$I$5-'СЕТ СН'!$I$21</f>
        <v>5753.8670988599997</v>
      </c>
      <c r="L144" s="36">
        <f>SUMIFS(СВЦЭМ!$D$39:$D$758,СВЦЭМ!$A$39:$A$758,$A144,СВЦЭМ!$B$39:$B$758,L$119)+'СЕТ СН'!$I$11+СВЦЭМ!$D$10+'СЕТ СН'!$I$5-'СЕТ СН'!$I$21</f>
        <v>5749.7572276999999</v>
      </c>
      <c r="M144" s="36">
        <f>SUMIFS(СВЦЭМ!$D$39:$D$758,СВЦЭМ!$A$39:$A$758,$A144,СВЦЭМ!$B$39:$B$758,M$119)+'СЕТ СН'!$I$11+СВЦЭМ!$D$10+'СЕТ СН'!$I$5-'СЕТ СН'!$I$21</f>
        <v>5765.6223151300001</v>
      </c>
      <c r="N144" s="36">
        <f>SUMIFS(СВЦЭМ!$D$39:$D$758,СВЦЭМ!$A$39:$A$758,$A144,СВЦЭМ!$B$39:$B$758,N$119)+'СЕТ СН'!$I$11+СВЦЭМ!$D$10+'СЕТ СН'!$I$5-'СЕТ СН'!$I$21</f>
        <v>5796.0396105199998</v>
      </c>
      <c r="O144" s="36">
        <f>SUMIFS(СВЦЭМ!$D$39:$D$758,СВЦЭМ!$A$39:$A$758,$A144,СВЦЭМ!$B$39:$B$758,O$119)+'СЕТ СН'!$I$11+СВЦЭМ!$D$10+'СЕТ СН'!$I$5-'СЕТ СН'!$I$21</f>
        <v>5774.6202134200003</v>
      </c>
      <c r="P144" s="36">
        <f>SUMIFS(СВЦЭМ!$D$39:$D$758,СВЦЭМ!$A$39:$A$758,$A144,СВЦЭМ!$B$39:$B$758,P$119)+'СЕТ СН'!$I$11+СВЦЭМ!$D$10+'СЕТ СН'!$I$5-'СЕТ СН'!$I$21</f>
        <v>5797.0918269499998</v>
      </c>
      <c r="Q144" s="36">
        <f>SUMIFS(СВЦЭМ!$D$39:$D$758,СВЦЭМ!$A$39:$A$758,$A144,СВЦЭМ!$B$39:$B$758,Q$119)+'СЕТ СН'!$I$11+СВЦЭМ!$D$10+'СЕТ СН'!$I$5-'СЕТ СН'!$I$21</f>
        <v>5798.6532624499996</v>
      </c>
      <c r="R144" s="36">
        <f>SUMIFS(СВЦЭМ!$D$39:$D$758,СВЦЭМ!$A$39:$A$758,$A144,СВЦЭМ!$B$39:$B$758,R$119)+'СЕТ СН'!$I$11+СВЦЭМ!$D$10+'СЕТ СН'!$I$5-'СЕТ СН'!$I$21</f>
        <v>5779.0121194599997</v>
      </c>
      <c r="S144" s="36">
        <f>SUMIFS(СВЦЭМ!$D$39:$D$758,СВЦЭМ!$A$39:$A$758,$A144,СВЦЭМ!$B$39:$B$758,S$119)+'СЕТ СН'!$I$11+СВЦЭМ!$D$10+'СЕТ СН'!$I$5-'СЕТ СН'!$I$21</f>
        <v>5736.7138410699999</v>
      </c>
      <c r="T144" s="36">
        <f>SUMIFS(СВЦЭМ!$D$39:$D$758,СВЦЭМ!$A$39:$A$758,$A144,СВЦЭМ!$B$39:$B$758,T$119)+'СЕТ СН'!$I$11+СВЦЭМ!$D$10+'СЕТ СН'!$I$5-'СЕТ СН'!$I$21</f>
        <v>5674.5876005299997</v>
      </c>
      <c r="U144" s="36">
        <f>SUMIFS(СВЦЭМ!$D$39:$D$758,СВЦЭМ!$A$39:$A$758,$A144,СВЦЭМ!$B$39:$B$758,U$119)+'СЕТ СН'!$I$11+СВЦЭМ!$D$10+'СЕТ СН'!$I$5-'СЕТ СН'!$I$21</f>
        <v>5718.1748201399996</v>
      </c>
      <c r="V144" s="36">
        <f>SUMIFS(СВЦЭМ!$D$39:$D$758,СВЦЭМ!$A$39:$A$758,$A144,СВЦЭМ!$B$39:$B$758,V$119)+'СЕТ СН'!$I$11+СВЦЭМ!$D$10+'СЕТ СН'!$I$5-'СЕТ СН'!$I$21</f>
        <v>5741.4971967800002</v>
      </c>
      <c r="W144" s="36">
        <f>SUMIFS(СВЦЭМ!$D$39:$D$758,СВЦЭМ!$A$39:$A$758,$A144,СВЦЭМ!$B$39:$B$758,W$119)+'СЕТ СН'!$I$11+СВЦЭМ!$D$10+'СЕТ СН'!$I$5-'СЕТ СН'!$I$21</f>
        <v>5750.6165564000003</v>
      </c>
      <c r="X144" s="36">
        <f>SUMIFS(СВЦЭМ!$D$39:$D$758,СВЦЭМ!$A$39:$A$758,$A144,СВЦЭМ!$B$39:$B$758,X$119)+'СЕТ СН'!$I$11+СВЦЭМ!$D$10+'СЕТ СН'!$I$5-'СЕТ СН'!$I$21</f>
        <v>5772.5125932199999</v>
      </c>
      <c r="Y144" s="36">
        <f>SUMIFS(СВЦЭМ!$D$39:$D$758,СВЦЭМ!$A$39:$A$758,$A144,СВЦЭМ!$B$39:$B$758,Y$119)+'СЕТ СН'!$I$11+СВЦЭМ!$D$10+'СЕТ СН'!$I$5-'СЕТ СН'!$I$21</f>
        <v>5787.6181637099999</v>
      </c>
    </row>
    <row r="145" spans="1:27" ht="15.75" x14ac:dyDescent="0.2">
      <c r="A145" s="35">
        <f t="shared" si="3"/>
        <v>45622</v>
      </c>
      <c r="B145" s="36">
        <f>SUMIFS(СВЦЭМ!$D$39:$D$758,СВЦЭМ!$A$39:$A$758,$A145,СВЦЭМ!$B$39:$B$758,B$119)+'СЕТ СН'!$I$11+СВЦЭМ!$D$10+'СЕТ СН'!$I$5-'СЕТ СН'!$I$21</f>
        <v>5793.5113262300001</v>
      </c>
      <c r="C145" s="36">
        <f>SUMIFS(СВЦЭМ!$D$39:$D$758,СВЦЭМ!$A$39:$A$758,$A145,СВЦЭМ!$B$39:$B$758,C$119)+'СЕТ СН'!$I$11+СВЦЭМ!$D$10+'СЕТ СН'!$I$5-'СЕТ СН'!$I$21</f>
        <v>5849.4571956199998</v>
      </c>
      <c r="D145" s="36">
        <f>SUMIFS(СВЦЭМ!$D$39:$D$758,СВЦЭМ!$A$39:$A$758,$A145,СВЦЭМ!$B$39:$B$758,D$119)+'СЕТ СН'!$I$11+СВЦЭМ!$D$10+'СЕТ СН'!$I$5-'СЕТ СН'!$I$21</f>
        <v>5886.84145979</v>
      </c>
      <c r="E145" s="36">
        <f>SUMIFS(СВЦЭМ!$D$39:$D$758,СВЦЭМ!$A$39:$A$758,$A145,СВЦЭМ!$B$39:$B$758,E$119)+'СЕТ СН'!$I$11+СВЦЭМ!$D$10+'СЕТ СН'!$I$5-'СЕТ СН'!$I$21</f>
        <v>5895.9196428200003</v>
      </c>
      <c r="F145" s="36">
        <f>SUMIFS(СВЦЭМ!$D$39:$D$758,СВЦЭМ!$A$39:$A$758,$A145,СВЦЭМ!$B$39:$B$758,F$119)+'СЕТ СН'!$I$11+СВЦЭМ!$D$10+'СЕТ СН'!$I$5-'СЕТ СН'!$I$21</f>
        <v>5889.6661699199994</v>
      </c>
      <c r="G145" s="36">
        <f>SUMIFS(СВЦЭМ!$D$39:$D$758,СВЦЭМ!$A$39:$A$758,$A145,СВЦЭМ!$B$39:$B$758,G$119)+'СЕТ СН'!$I$11+СВЦЭМ!$D$10+'СЕТ СН'!$I$5-'СЕТ СН'!$I$21</f>
        <v>5863.9658770999995</v>
      </c>
      <c r="H145" s="36">
        <f>SUMIFS(СВЦЭМ!$D$39:$D$758,СВЦЭМ!$A$39:$A$758,$A145,СВЦЭМ!$B$39:$B$758,H$119)+'СЕТ СН'!$I$11+СВЦЭМ!$D$10+'СЕТ СН'!$I$5-'СЕТ СН'!$I$21</f>
        <v>5841.9179325599998</v>
      </c>
      <c r="I145" s="36">
        <f>SUMIFS(СВЦЭМ!$D$39:$D$758,СВЦЭМ!$A$39:$A$758,$A145,СВЦЭМ!$B$39:$B$758,I$119)+'СЕТ СН'!$I$11+СВЦЭМ!$D$10+'СЕТ СН'!$I$5-'СЕТ СН'!$I$21</f>
        <v>5785.1277786399996</v>
      </c>
      <c r="J145" s="36">
        <f>SUMIFS(СВЦЭМ!$D$39:$D$758,СВЦЭМ!$A$39:$A$758,$A145,СВЦЭМ!$B$39:$B$758,J$119)+'СЕТ СН'!$I$11+СВЦЭМ!$D$10+'СЕТ СН'!$I$5-'СЕТ СН'!$I$21</f>
        <v>5757.7026644199996</v>
      </c>
      <c r="K145" s="36">
        <f>SUMIFS(СВЦЭМ!$D$39:$D$758,СВЦЭМ!$A$39:$A$758,$A145,СВЦЭМ!$B$39:$B$758,K$119)+'СЕТ СН'!$I$11+СВЦЭМ!$D$10+'СЕТ СН'!$I$5-'СЕТ СН'!$I$21</f>
        <v>5750.1001931000001</v>
      </c>
      <c r="L145" s="36">
        <f>SUMIFS(СВЦЭМ!$D$39:$D$758,СВЦЭМ!$A$39:$A$758,$A145,СВЦЭМ!$B$39:$B$758,L$119)+'СЕТ СН'!$I$11+СВЦЭМ!$D$10+'СЕТ СН'!$I$5-'СЕТ СН'!$I$21</f>
        <v>5747.4041078999999</v>
      </c>
      <c r="M145" s="36">
        <f>SUMIFS(СВЦЭМ!$D$39:$D$758,СВЦЭМ!$A$39:$A$758,$A145,СВЦЭМ!$B$39:$B$758,M$119)+'СЕТ СН'!$I$11+СВЦЭМ!$D$10+'СЕТ СН'!$I$5-'СЕТ СН'!$I$21</f>
        <v>5754.5133259499999</v>
      </c>
      <c r="N145" s="36">
        <f>SUMIFS(СВЦЭМ!$D$39:$D$758,СВЦЭМ!$A$39:$A$758,$A145,СВЦЭМ!$B$39:$B$758,N$119)+'СЕТ СН'!$I$11+СВЦЭМ!$D$10+'СЕТ СН'!$I$5-'СЕТ СН'!$I$21</f>
        <v>5768.5346775799999</v>
      </c>
      <c r="O145" s="36">
        <f>SUMIFS(СВЦЭМ!$D$39:$D$758,СВЦЭМ!$A$39:$A$758,$A145,СВЦЭМ!$B$39:$B$758,O$119)+'СЕТ СН'!$I$11+СВЦЭМ!$D$10+'СЕТ СН'!$I$5-'СЕТ СН'!$I$21</f>
        <v>5755.2929610600004</v>
      </c>
      <c r="P145" s="36">
        <f>SUMIFS(СВЦЭМ!$D$39:$D$758,СВЦЭМ!$A$39:$A$758,$A145,СВЦЭМ!$B$39:$B$758,P$119)+'СЕТ СН'!$I$11+СВЦЭМ!$D$10+'СЕТ СН'!$I$5-'СЕТ СН'!$I$21</f>
        <v>5760.8524729999999</v>
      </c>
      <c r="Q145" s="36">
        <f>SUMIFS(СВЦЭМ!$D$39:$D$758,СВЦЭМ!$A$39:$A$758,$A145,СВЦЭМ!$B$39:$B$758,Q$119)+'СЕТ СН'!$I$11+СВЦЭМ!$D$10+'СЕТ СН'!$I$5-'СЕТ СН'!$I$21</f>
        <v>5770.8757422999997</v>
      </c>
      <c r="R145" s="36">
        <f>SUMIFS(СВЦЭМ!$D$39:$D$758,СВЦЭМ!$A$39:$A$758,$A145,СВЦЭМ!$B$39:$B$758,R$119)+'СЕТ СН'!$I$11+СВЦЭМ!$D$10+'СЕТ СН'!$I$5-'СЕТ СН'!$I$21</f>
        <v>5754.4548951100005</v>
      </c>
      <c r="S145" s="36">
        <f>SUMIFS(СВЦЭМ!$D$39:$D$758,СВЦЭМ!$A$39:$A$758,$A145,СВЦЭМ!$B$39:$B$758,S$119)+'СЕТ СН'!$I$11+СВЦЭМ!$D$10+'СЕТ СН'!$I$5-'СЕТ СН'!$I$21</f>
        <v>5714.9331184000002</v>
      </c>
      <c r="T145" s="36">
        <f>SUMIFS(СВЦЭМ!$D$39:$D$758,СВЦЭМ!$A$39:$A$758,$A145,СВЦЭМ!$B$39:$B$758,T$119)+'СЕТ СН'!$I$11+СВЦЭМ!$D$10+'СЕТ СН'!$I$5-'СЕТ СН'!$I$21</f>
        <v>5674.0172124399996</v>
      </c>
      <c r="U145" s="36">
        <f>SUMIFS(СВЦЭМ!$D$39:$D$758,СВЦЭМ!$A$39:$A$758,$A145,СВЦЭМ!$B$39:$B$758,U$119)+'СЕТ СН'!$I$11+СВЦЭМ!$D$10+'СЕТ СН'!$I$5-'СЕТ СН'!$I$21</f>
        <v>5704.4990139299998</v>
      </c>
      <c r="V145" s="36">
        <f>SUMIFS(СВЦЭМ!$D$39:$D$758,СВЦЭМ!$A$39:$A$758,$A145,СВЦЭМ!$B$39:$B$758,V$119)+'СЕТ СН'!$I$11+СВЦЭМ!$D$10+'СЕТ СН'!$I$5-'СЕТ СН'!$I$21</f>
        <v>5733.02195192</v>
      </c>
      <c r="W145" s="36">
        <f>SUMIFS(СВЦЭМ!$D$39:$D$758,СВЦЭМ!$A$39:$A$758,$A145,СВЦЭМ!$B$39:$B$758,W$119)+'СЕТ СН'!$I$11+СВЦЭМ!$D$10+'СЕТ СН'!$I$5-'СЕТ СН'!$I$21</f>
        <v>5742.6394420699999</v>
      </c>
      <c r="X145" s="36">
        <f>SUMIFS(СВЦЭМ!$D$39:$D$758,СВЦЭМ!$A$39:$A$758,$A145,СВЦЭМ!$B$39:$B$758,X$119)+'СЕТ СН'!$I$11+СВЦЭМ!$D$10+'СЕТ СН'!$I$5-'СЕТ СН'!$I$21</f>
        <v>5753.6271526399996</v>
      </c>
      <c r="Y145" s="36">
        <f>SUMIFS(СВЦЭМ!$D$39:$D$758,СВЦЭМ!$A$39:$A$758,$A145,СВЦЭМ!$B$39:$B$758,Y$119)+'СЕТ СН'!$I$11+СВЦЭМ!$D$10+'СЕТ СН'!$I$5-'СЕТ СН'!$I$21</f>
        <v>5774.61592354</v>
      </c>
    </row>
    <row r="146" spans="1:27" ht="15.75" x14ac:dyDescent="0.2">
      <c r="A146" s="35">
        <f t="shared" si="3"/>
        <v>45623</v>
      </c>
      <c r="B146" s="36">
        <f>SUMIFS(СВЦЭМ!$D$39:$D$758,СВЦЭМ!$A$39:$A$758,$A146,СВЦЭМ!$B$39:$B$758,B$119)+'СЕТ СН'!$I$11+СВЦЭМ!$D$10+'СЕТ СН'!$I$5-'СЕТ СН'!$I$21</f>
        <v>5791.1851804300004</v>
      </c>
      <c r="C146" s="36">
        <f>SUMIFS(СВЦЭМ!$D$39:$D$758,СВЦЭМ!$A$39:$A$758,$A146,СВЦЭМ!$B$39:$B$758,C$119)+'СЕТ СН'!$I$11+СВЦЭМ!$D$10+'СЕТ СН'!$I$5-'СЕТ СН'!$I$21</f>
        <v>5861.3449736000002</v>
      </c>
      <c r="D146" s="36">
        <f>SUMIFS(СВЦЭМ!$D$39:$D$758,СВЦЭМ!$A$39:$A$758,$A146,СВЦЭМ!$B$39:$B$758,D$119)+'СЕТ СН'!$I$11+СВЦЭМ!$D$10+'СЕТ СН'!$I$5-'СЕТ СН'!$I$21</f>
        <v>5878.7488267899998</v>
      </c>
      <c r="E146" s="36">
        <f>SUMIFS(СВЦЭМ!$D$39:$D$758,СВЦЭМ!$A$39:$A$758,$A146,СВЦЭМ!$B$39:$B$758,E$119)+'СЕТ СН'!$I$11+СВЦЭМ!$D$10+'СЕТ СН'!$I$5-'СЕТ СН'!$I$21</f>
        <v>5907.2938215599997</v>
      </c>
      <c r="F146" s="36">
        <f>SUMIFS(СВЦЭМ!$D$39:$D$758,СВЦЭМ!$A$39:$A$758,$A146,СВЦЭМ!$B$39:$B$758,F$119)+'СЕТ СН'!$I$11+СВЦЭМ!$D$10+'СЕТ СН'!$I$5-'СЕТ СН'!$I$21</f>
        <v>5910.0994840399999</v>
      </c>
      <c r="G146" s="36">
        <f>SUMIFS(СВЦЭМ!$D$39:$D$758,СВЦЭМ!$A$39:$A$758,$A146,СВЦЭМ!$B$39:$B$758,G$119)+'СЕТ СН'!$I$11+СВЦЭМ!$D$10+'СЕТ СН'!$I$5-'СЕТ СН'!$I$21</f>
        <v>5858.6686811999998</v>
      </c>
      <c r="H146" s="36">
        <f>SUMIFS(СВЦЭМ!$D$39:$D$758,СВЦЭМ!$A$39:$A$758,$A146,СВЦЭМ!$B$39:$B$758,H$119)+'СЕТ СН'!$I$11+СВЦЭМ!$D$10+'СЕТ СН'!$I$5-'СЕТ СН'!$I$21</f>
        <v>5810.90186748</v>
      </c>
      <c r="I146" s="36">
        <f>SUMIFS(СВЦЭМ!$D$39:$D$758,СВЦЭМ!$A$39:$A$758,$A146,СВЦЭМ!$B$39:$B$758,I$119)+'СЕТ СН'!$I$11+СВЦЭМ!$D$10+'СЕТ СН'!$I$5-'СЕТ СН'!$I$21</f>
        <v>5766.8705577700002</v>
      </c>
      <c r="J146" s="36">
        <f>SUMIFS(СВЦЭМ!$D$39:$D$758,СВЦЭМ!$A$39:$A$758,$A146,СВЦЭМ!$B$39:$B$758,J$119)+'СЕТ СН'!$I$11+СВЦЭМ!$D$10+'СЕТ СН'!$I$5-'СЕТ СН'!$I$21</f>
        <v>5730.2115854599997</v>
      </c>
      <c r="K146" s="36">
        <f>SUMIFS(СВЦЭМ!$D$39:$D$758,СВЦЭМ!$A$39:$A$758,$A146,СВЦЭМ!$B$39:$B$758,K$119)+'СЕТ СН'!$I$11+СВЦЭМ!$D$10+'СЕТ СН'!$I$5-'СЕТ СН'!$I$21</f>
        <v>5742.5640425399997</v>
      </c>
      <c r="L146" s="36">
        <f>SUMIFS(СВЦЭМ!$D$39:$D$758,СВЦЭМ!$A$39:$A$758,$A146,СВЦЭМ!$B$39:$B$758,L$119)+'СЕТ СН'!$I$11+СВЦЭМ!$D$10+'СЕТ СН'!$I$5-'СЕТ СН'!$I$21</f>
        <v>5745.33271281</v>
      </c>
      <c r="M146" s="36">
        <f>SUMIFS(СВЦЭМ!$D$39:$D$758,СВЦЭМ!$A$39:$A$758,$A146,СВЦЭМ!$B$39:$B$758,M$119)+'СЕТ СН'!$I$11+СВЦЭМ!$D$10+'СЕТ СН'!$I$5-'СЕТ СН'!$I$21</f>
        <v>5749.7139194199999</v>
      </c>
      <c r="N146" s="36">
        <f>SUMIFS(СВЦЭМ!$D$39:$D$758,СВЦЭМ!$A$39:$A$758,$A146,СВЦЭМ!$B$39:$B$758,N$119)+'СЕТ СН'!$I$11+СВЦЭМ!$D$10+'СЕТ СН'!$I$5-'СЕТ СН'!$I$21</f>
        <v>5773.5701407500001</v>
      </c>
      <c r="O146" s="36">
        <f>SUMIFS(СВЦЭМ!$D$39:$D$758,СВЦЭМ!$A$39:$A$758,$A146,СВЦЭМ!$B$39:$B$758,O$119)+'СЕТ СН'!$I$11+СВЦЭМ!$D$10+'СЕТ СН'!$I$5-'СЕТ СН'!$I$21</f>
        <v>5761.3376545299998</v>
      </c>
      <c r="P146" s="36">
        <f>SUMIFS(СВЦЭМ!$D$39:$D$758,СВЦЭМ!$A$39:$A$758,$A146,СВЦЭМ!$B$39:$B$758,P$119)+'СЕТ СН'!$I$11+СВЦЭМ!$D$10+'СЕТ СН'!$I$5-'СЕТ СН'!$I$21</f>
        <v>5768.11183884</v>
      </c>
      <c r="Q146" s="36">
        <f>SUMIFS(СВЦЭМ!$D$39:$D$758,СВЦЭМ!$A$39:$A$758,$A146,СВЦЭМ!$B$39:$B$758,Q$119)+'СЕТ СН'!$I$11+СВЦЭМ!$D$10+'СЕТ СН'!$I$5-'СЕТ СН'!$I$21</f>
        <v>5766.9312673499999</v>
      </c>
      <c r="R146" s="36">
        <f>SUMIFS(СВЦЭМ!$D$39:$D$758,СВЦЭМ!$A$39:$A$758,$A146,СВЦЭМ!$B$39:$B$758,R$119)+'СЕТ СН'!$I$11+СВЦЭМ!$D$10+'СЕТ СН'!$I$5-'СЕТ СН'!$I$21</f>
        <v>5733.9890189400003</v>
      </c>
      <c r="S146" s="36">
        <f>SUMIFS(СВЦЭМ!$D$39:$D$758,СВЦЭМ!$A$39:$A$758,$A146,СВЦЭМ!$B$39:$B$758,S$119)+'СЕТ СН'!$I$11+СВЦЭМ!$D$10+'СЕТ СН'!$I$5-'СЕТ СН'!$I$21</f>
        <v>5684.9736392499999</v>
      </c>
      <c r="T146" s="36">
        <f>SUMIFS(СВЦЭМ!$D$39:$D$758,СВЦЭМ!$A$39:$A$758,$A146,СВЦЭМ!$B$39:$B$758,T$119)+'СЕТ СН'!$I$11+СВЦЭМ!$D$10+'СЕТ СН'!$I$5-'СЕТ СН'!$I$21</f>
        <v>5685.3186191900004</v>
      </c>
      <c r="U146" s="36">
        <f>SUMIFS(СВЦЭМ!$D$39:$D$758,СВЦЭМ!$A$39:$A$758,$A146,СВЦЭМ!$B$39:$B$758,U$119)+'СЕТ СН'!$I$11+СВЦЭМ!$D$10+'СЕТ СН'!$I$5-'СЕТ СН'!$I$21</f>
        <v>5721.4988618699999</v>
      </c>
      <c r="V146" s="36">
        <f>SUMIFS(СВЦЭМ!$D$39:$D$758,СВЦЭМ!$A$39:$A$758,$A146,СВЦЭМ!$B$39:$B$758,V$119)+'СЕТ СН'!$I$11+СВЦЭМ!$D$10+'СЕТ СН'!$I$5-'СЕТ СН'!$I$21</f>
        <v>5733.8737409000005</v>
      </c>
      <c r="W146" s="36">
        <f>SUMIFS(СВЦЭМ!$D$39:$D$758,СВЦЭМ!$A$39:$A$758,$A146,СВЦЭМ!$B$39:$B$758,W$119)+'СЕТ СН'!$I$11+СВЦЭМ!$D$10+'СЕТ СН'!$I$5-'СЕТ СН'!$I$21</f>
        <v>5748.9961328499994</v>
      </c>
      <c r="X146" s="36">
        <f>SUMIFS(СВЦЭМ!$D$39:$D$758,СВЦЭМ!$A$39:$A$758,$A146,СВЦЭМ!$B$39:$B$758,X$119)+'СЕТ СН'!$I$11+СВЦЭМ!$D$10+'СЕТ СН'!$I$5-'СЕТ СН'!$I$21</f>
        <v>5758.4304239100002</v>
      </c>
      <c r="Y146" s="36">
        <f>SUMIFS(СВЦЭМ!$D$39:$D$758,СВЦЭМ!$A$39:$A$758,$A146,СВЦЭМ!$B$39:$B$758,Y$119)+'СЕТ СН'!$I$11+СВЦЭМ!$D$10+'СЕТ СН'!$I$5-'СЕТ СН'!$I$21</f>
        <v>5771.9152438000001</v>
      </c>
    </row>
    <row r="147" spans="1:27" ht="15.75" x14ac:dyDescent="0.2">
      <c r="A147" s="35">
        <f t="shared" si="3"/>
        <v>45624</v>
      </c>
      <c r="B147" s="36">
        <f>SUMIFS(СВЦЭМ!$D$39:$D$758,СВЦЭМ!$A$39:$A$758,$A147,СВЦЭМ!$B$39:$B$758,B$119)+'СЕТ СН'!$I$11+СВЦЭМ!$D$10+'СЕТ СН'!$I$5-'СЕТ СН'!$I$21</f>
        <v>5937.3012127100001</v>
      </c>
      <c r="C147" s="36">
        <f>SUMIFS(СВЦЭМ!$D$39:$D$758,СВЦЭМ!$A$39:$A$758,$A147,СВЦЭМ!$B$39:$B$758,C$119)+'СЕТ СН'!$I$11+СВЦЭМ!$D$10+'СЕТ СН'!$I$5-'СЕТ СН'!$I$21</f>
        <v>5990.2728111899996</v>
      </c>
      <c r="D147" s="36">
        <f>SUMIFS(СВЦЭМ!$D$39:$D$758,СВЦЭМ!$A$39:$A$758,$A147,СВЦЭМ!$B$39:$B$758,D$119)+'СЕТ СН'!$I$11+СВЦЭМ!$D$10+'СЕТ СН'!$I$5-'СЕТ СН'!$I$21</f>
        <v>5986.2274079899998</v>
      </c>
      <c r="E147" s="36">
        <f>SUMIFS(СВЦЭМ!$D$39:$D$758,СВЦЭМ!$A$39:$A$758,$A147,СВЦЭМ!$B$39:$B$758,E$119)+'СЕТ СН'!$I$11+СВЦЭМ!$D$10+'СЕТ СН'!$I$5-'СЕТ СН'!$I$21</f>
        <v>6024.3673710900002</v>
      </c>
      <c r="F147" s="36">
        <f>SUMIFS(СВЦЭМ!$D$39:$D$758,СВЦЭМ!$A$39:$A$758,$A147,СВЦЭМ!$B$39:$B$758,F$119)+'СЕТ СН'!$I$11+СВЦЭМ!$D$10+'СЕТ СН'!$I$5-'СЕТ СН'!$I$21</f>
        <v>6023.7844231099998</v>
      </c>
      <c r="G147" s="36">
        <f>SUMIFS(СВЦЭМ!$D$39:$D$758,СВЦЭМ!$A$39:$A$758,$A147,СВЦЭМ!$B$39:$B$758,G$119)+'СЕТ СН'!$I$11+СВЦЭМ!$D$10+'СЕТ СН'!$I$5-'СЕТ СН'!$I$21</f>
        <v>5997.9212715599997</v>
      </c>
      <c r="H147" s="36">
        <f>SUMIFS(СВЦЭМ!$D$39:$D$758,СВЦЭМ!$A$39:$A$758,$A147,СВЦЭМ!$B$39:$B$758,H$119)+'СЕТ СН'!$I$11+СВЦЭМ!$D$10+'СЕТ СН'!$I$5-'СЕТ СН'!$I$21</f>
        <v>5980.29022343</v>
      </c>
      <c r="I147" s="36">
        <f>SUMIFS(СВЦЭМ!$D$39:$D$758,СВЦЭМ!$A$39:$A$758,$A147,СВЦЭМ!$B$39:$B$758,I$119)+'СЕТ СН'!$I$11+СВЦЭМ!$D$10+'СЕТ СН'!$I$5-'СЕТ СН'!$I$21</f>
        <v>5899.3781639099998</v>
      </c>
      <c r="J147" s="36">
        <f>SUMIFS(СВЦЭМ!$D$39:$D$758,СВЦЭМ!$A$39:$A$758,$A147,СВЦЭМ!$B$39:$B$758,J$119)+'СЕТ СН'!$I$11+СВЦЭМ!$D$10+'СЕТ СН'!$I$5-'СЕТ СН'!$I$21</f>
        <v>5883.3880098400004</v>
      </c>
      <c r="K147" s="36">
        <f>SUMIFS(СВЦЭМ!$D$39:$D$758,СВЦЭМ!$A$39:$A$758,$A147,СВЦЭМ!$B$39:$B$758,K$119)+'СЕТ СН'!$I$11+СВЦЭМ!$D$10+'СЕТ СН'!$I$5-'СЕТ СН'!$I$21</f>
        <v>5871.03729974</v>
      </c>
      <c r="L147" s="36">
        <f>SUMIFS(СВЦЭМ!$D$39:$D$758,СВЦЭМ!$A$39:$A$758,$A147,СВЦЭМ!$B$39:$B$758,L$119)+'СЕТ СН'!$I$11+СВЦЭМ!$D$10+'СЕТ СН'!$I$5-'СЕТ СН'!$I$21</f>
        <v>5868.83511705</v>
      </c>
      <c r="M147" s="36">
        <f>SUMIFS(СВЦЭМ!$D$39:$D$758,СВЦЭМ!$A$39:$A$758,$A147,СВЦЭМ!$B$39:$B$758,M$119)+'СЕТ СН'!$I$11+СВЦЭМ!$D$10+'СЕТ СН'!$I$5-'СЕТ СН'!$I$21</f>
        <v>5878.5594204299996</v>
      </c>
      <c r="N147" s="36">
        <f>SUMIFS(СВЦЭМ!$D$39:$D$758,СВЦЭМ!$A$39:$A$758,$A147,СВЦЭМ!$B$39:$B$758,N$119)+'СЕТ СН'!$I$11+СВЦЭМ!$D$10+'СЕТ СН'!$I$5-'СЕТ СН'!$I$21</f>
        <v>5903.68017461</v>
      </c>
      <c r="O147" s="36">
        <f>SUMIFS(СВЦЭМ!$D$39:$D$758,СВЦЭМ!$A$39:$A$758,$A147,СВЦЭМ!$B$39:$B$758,O$119)+'СЕТ СН'!$I$11+СВЦЭМ!$D$10+'СЕТ СН'!$I$5-'СЕТ СН'!$I$21</f>
        <v>5890.1822170100004</v>
      </c>
      <c r="P147" s="36">
        <f>SUMIFS(СВЦЭМ!$D$39:$D$758,СВЦЭМ!$A$39:$A$758,$A147,СВЦЭМ!$B$39:$B$758,P$119)+'СЕТ СН'!$I$11+СВЦЭМ!$D$10+'СЕТ СН'!$I$5-'СЕТ СН'!$I$21</f>
        <v>5903.9416245499997</v>
      </c>
      <c r="Q147" s="36">
        <f>SUMIFS(СВЦЭМ!$D$39:$D$758,СВЦЭМ!$A$39:$A$758,$A147,СВЦЭМ!$B$39:$B$758,Q$119)+'СЕТ СН'!$I$11+СВЦЭМ!$D$10+'СЕТ СН'!$I$5-'СЕТ СН'!$I$21</f>
        <v>5910.9290930299994</v>
      </c>
      <c r="R147" s="36">
        <f>SUMIFS(СВЦЭМ!$D$39:$D$758,СВЦЭМ!$A$39:$A$758,$A147,СВЦЭМ!$B$39:$B$758,R$119)+'СЕТ СН'!$I$11+СВЦЭМ!$D$10+'СЕТ СН'!$I$5-'СЕТ СН'!$I$21</f>
        <v>5907.0931538000004</v>
      </c>
      <c r="S147" s="36">
        <f>SUMIFS(СВЦЭМ!$D$39:$D$758,СВЦЭМ!$A$39:$A$758,$A147,СВЦЭМ!$B$39:$B$758,S$119)+'СЕТ СН'!$I$11+СВЦЭМ!$D$10+'СЕТ СН'!$I$5-'СЕТ СН'!$I$21</f>
        <v>5870.6829965500001</v>
      </c>
      <c r="T147" s="36">
        <f>SUMIFS(СВЦЭМ!$D$39:$D$758,СВЦЭМ!$A$39:$A$758,$A147,СВЦЭМ!$B$39:$B$758,T$119)+'СЕТ СН'!$I$11+СВЦЭМ!$D$10+'СЕТ СН'!$I$5-'СЕТ СН'!$I$21</f>
        <v>5813.3002111599999</v>
      </c>
      <c r="U147" s="36">
        <f>SUMIFS(СВЦЭМ!$D$39:$D$758,СВЦЭМ!$A$39:$A$758,$A147,СВЦЭМ!$B$39:$B$758,U$119)+'СЕТ СН'!$I$11+СВЦЭМ!$D$10+'СЕТ СН'!$I$5-'СЕТ СН'!$I$21</f>
        <v>5851.0105612999996</v>
      </c>
      <c r="V147" s="36">
        <f>SUMIFS(СВЦЭМ!$D$39:$D$758,СВЦЭМ!$A$39:$A$758,$A147,СВЦЭМ!$B$39:$B$758,V$119)+'СЕТ СН'!$I$11+СВЦЭМ!$D$10+'СЕТ СН'!$I$5-'СЕТ СН'!$I$21</f>
        <v>5889.6663188799994</v>
      </c>
      <c r="W147" s="36">
        <f>SUMIFS(СВЦЭМ!$D$39:$D$758,СВЦЭМ!$A$39:$A$758,$A147,СВЦЭМ!$B$39:$B$758,W$119)+'СЕТ СН'!$I$11+СВЦЭМ!$D$10+'СЕТ СН'!$I$5-'СЕТ СН'!$I$21</f>
        <v>5910.9639501900001</v>
      </c>
      <c r="X147" s="36">
        <f>SUMIFS(СВЦЭМ!$D$39:$D$758,СВЦЭМ!$A$39:$A$758,$A147,СВЦЭМ!$B$39:$B$758,X$119)+'СЕТ СН'!$I$11+СВЦЭМ!$D$10+'СЕТ СН'!$I$5-'СЕТ СН'!$I$21</f>
        <v>5924.6884876100003</v>
      </c>
      <c r="Y147" s="36">
        <f>SUMIFS(СВЦЭМ!$D$39:$D$758,СВЦЭМ!$A$39:$A$758,$A147,СВЦЭМ!$B$39:$B$758,Y$119)+'СЕТ СН'!$I$11+СВЦЭМ!$D$10+'СЕТ СН'!$I$5-'СЕТ СН'!$I$21</f>
        <v>5955.3715947399996</v>
      </c>
    </row>
    <row r="148" spans="1:27" ht="15.75" x14ac:dyDescent="0.2">
      <c r="A148" s="35">
        <f t="shared" si="3"/>
        <v>45625</v>
      </c>
      <c r="B148" s="36">
        <f>SUMIFS(СВЦЭМ!$D$39:$D$758,СВЦЭМ!$A$39:$A$758,$A148,СВЦЭМ!$B$39:$B$758,B$119)+'СЕТ СН'!$I$11+СВЦЭМ!$D$10+'СЕТ СН'!$I$5-'СЕТ СН'!$I$21</f>
        <v>6104.8126592799999</v>
      </c>
      <c r="C148" s="36">
        <f>SUMIFS(СВЦЭМ!$D$39:$D$758,СВЦЭМ!$A$39:$A$758,$A148,СВЦЭМ!$B$39:$B$758,C$119)+'СЕТ СН'!$I$11+СВЦЭМ!$D$10+'СЕТ СН'!$I$5-'СЕТ СН'!$I$21</f>
        <v>6145.4269665200009</v>
      </c>
      <c r="D148" s="36">
        <f>SUMIFS(СВЦЭМ!$D$39:$D$758,СВЦЭМ!$A$39:$A$758,$A148,СВЦЭМ!$B$39:$B$758,D$119)+'СЕТ СН'!$I$11+СВЦЭМ!$D$10+'СЕТ СН'!$I$5-'СЕТ СН'!$I$21</f>
        <v>6158.4761936300001</v>
      </c>
      <c r="E148" s="36">
        <f>SUMIFS(СВЦЭМ!$D$39:$D$758,СВЦЭМ!$A$39:$A$758,$A148,СВЦЭМ!$B$39:$B$758,E$119)+'СЕТ СН'!$I$11+СВЦЭМ!$D$10+'СЕТ СН'!$I$5-'СЕТ СН'!$I$21</f>
        <v>6165.4228058900007</v>
      </c>
      <c r="F148" s="36">
        <f>SUMIFS(СВЦЭМ!$D$39:$D$758,СВЦЭМ!$A$39:$A$758,$A148,СВЦЭМ!$B$39:$B$758,F$119)+'СЕТ СН'!$I$11+СВЦЭМ!$D$10+'СЕТ СН'!$I$5-'СЕТ СН'!$I$21</f>
        <v>6155.8281220299996</v>
      </c>
      <c r="G148" s="36">
        <f>SUMIFS(СВЦЭМ!$D$39:$D$758,СВЦЭМ!$A$39:$A$758,$A148,СВЦЭМ!$B$39:$B$758,G$119)+'СЕТ СН'!$I$11+СВЦЭМ!$D$10+'СЕТ СН'!$I$5-'СЕТ СН'!$I$21</f>
        <v>6137.0707491699995</v>
      </c>
      <c r="H148" s="36">
        <f>SUMIFS(СВЦЭМ!$D$39:$D$758,СВЦЭМ!$A$39:$A$758,$A148,СВЦЭМ!$B$39:$B$758,H$119)+'СЕТ СН'!$I$11+СВЦЭМ!$D$10+'СЕТ СН'!$I$5-'СЕТ СН'!$I$21</f>
        <v>6080.9968821900002</v>
      </c>
      <c r="I148" s="36">
        <f>SUMIFS(СВЦЭМ!$D$39:$D$758,СВЦЭМ!$A$39:$A$758,$A148,СВЦЭМ!$B$39:$B$758,I$119)+'СЕТ СН'!$I$11+СВЦЭМ!$D$10+'СЕТ СН'!$I$5-'СЕТ СН'!$I$21</f>
        <v>6026.4788671099996</v>
      </c>
      <c r="J148" s="36">
        <f>SUMIFS(СВЦЭМ!$D$39:$D$758,СВЦЭМ!$A$39:$A$758,$A148,СВЦЭМ!$B$39:$B$758,J$119)+'СЕТ СН'!$I$11+СВЦЭМ!$D$10+'СЕТ СН'!$I$5-'СЕТ СН'!$I$21</f>
        <v>5966.7362016999996</v>
      </c>
      <c r="K148" s="36">
        <f>SUMIFS(СВЦЭМ!$D$39:$D$758,СВЦЭМ!$A$39:$A$758,$A148,СВЦЭМ!$B$39:$B$758,K$119)+'СЕТ СН'!$I$11+СВЦЭМ!$D$10+'СЕТ СН'!$I$5-'СЕТ СН'!$I$21</f>
        <v>5958.2811263799995</v>
      </c>
      <c r="L148" s="36">
        <f>SUMIFS(СВЦЭМ!$D$39:$D$758,СВЦЭМ!$A$39:$A$758,$A148,СВЦЭМ!$B$39:$B$758,L$119)+'СЕТ СН'!$I$11+СВЦЭМ!$D$10+'СЕТ СН'!$I$5-'СЕТ СН'!$I$21</f>
        <v>5955.8773932599997</v>
      </c>
      <c r="M148" s="36">
        <f>SUMIFS(СВЦЭМ!$D$39:$D$758,СВЦЭМ!$A$39:$A$758,$A148,СВЦЭМ!$B$39:$B$758,M$119)+'СЕТ СН'!$I$11+СВЦЭМ!$D$10+'СЕТ СН'!$I$5-'СЕТ СН'!$I$21</f>
        <v>5965.6085514699998</v>
      </c>
      <c r="N148" s="36">
        <f>SUMIFS(СВЦЭМ!$D$39:$D$758,СВЦЭМ!$A$39:$A$758,$A148,СВЦЭМ!$B$39:$B$758,N$119)+'СЕТ СН'!$I$11+СВЦЭМ!$D$10+'СЕТ СН'!$I$5-'СЕТ СН'!$I$21</f>
        <v>5985.1918319699998</v>
      </c>
      <c r="O148" s="36">
        <f>SUMIFS(СВЦЭМ!$D$39:$D$758,СВЦЭМ!$A$39:$A$758,$A148,СВЦЭМ!$B$39:$B$758,O$119)+'СЕТ СН'!$I$11+СВЦЭМ!$D$10+'СЕТ СН'!$I$5-'СЕТ СН'!$I$21</f>
        <v>5983.8753281999998</v>
      </c>
      <c r="P148" s="36">
        <f>SUMIFS(СВЦЭМ!$D$39:$D$758,СВЦЭМ!$A$39:$A$758,$A148,СВЦЭМ!$B$39:$B$758,P$119)+'СЕТ СН'!$I$11+СВЦЭМ!$D$10+'СЕТ СН'!$I$5-'СЕТ СН'!$I$21</f>
        <v>5993.0591954399997</v>
      </c>
      <c r="Q148" s="36">
        <f>SUMIFS(СВЦЭМ!$D$39:$D$758,СВЦЭМ!$A$39:$A$758,$A148,СВЦЭМ!$B$39:$B$758,Q$119)+'СЕТ СН'!$I$11+СВЦЭМ!$D$10+'СЕТ СН'!$I$5-'СЕТ СН'!$I$21</f>
        <v>6026.3702123000003</v>
      </c>
      <c r="R148" s="36">
        <f>SUMIFS(СВЦЭМ!$D$39:$D$758,СВЦЭМ!$A$39:$A$758,$A148,СВЦЭМ!$B$39:$B$758,R$119)+'СЕТ СН'!$I$11+СВЦЭМ!$D$10+'СЕТ СН'!$I$5-'СЕТ СН'!$I$21</f>
        <v>6002.9590908700002</v>
      </c>
      <c r="S148" s="36">
        <f>SUMIFS(СВЦЭМ!$D$39:$D$758,СВЦЭМ!$A$39:$A$758,$A148,СВЦЭМ!$B$39:$B$758,S$119)+'СЕТ СН'!$I$11+СВЦЭМ!$D$10+'СЕТ СН'!$I$5-'СЕТ СН'!$I$21</f>
        <v>5986.4471682700005</v>
      </c>
      <c r="T148" s="36">
        <f>SUMIFS(СВЦЭМ!$D$39:$D$758,СВЦЭМ!$A$39:$A$758,$A148,СВЦЭМ!$B$39:$B$758,T$119)+'СЕТ СН'!$I$11+СВЦЭМ!$D$10+'СЕТ СН'!$I$5-'СЕТ СН'!$I$21</f>
        <v>5921.3200782799995</v>
      </c>
      <c r="U148" s="36">
        <f>SUMIFS(СВЦЭМ!$D$39:$D$758,СВЦЭМ!$A$39:$A$758,$A148,СВЦЭМ!$B$39:$B$758,U$119)+'СЕТ СН'!$I$11+СВЦЭМ!$D$10+'СЕТ СН'!$I$5-'СЕТ СН'!$I$21</f>
        <v>5942.8346746200004</v>
      </c>
      <c r="V148" s="36">
        <f>SUMIFS(СВЦЭМ!$D$39:$D$758,СВЦЭМ!$A$39:$A$758,$A148,СВЦЭМ!$B$39:$B$758,V$119)+'СЕТ СН'!$I$11+СВЦЭМ!$D$10+'СЕТ СН'!$I$5-'СЕТ СН'!$I$21</f>
        <v>5970.43060186</v>
      </c>
      <c r="W148" s="36">
        <f>SUMIFS(СВЦЭМ!$D$39:$D$758,СВЦЭМ!$A$39:$A$758,$A148,СВЦЭМ!$B$39:$B$758,W$119)+'СЕТ СН'!$I$11+СВЦЭМ!$D$10+'СЕТ СН'!$I$5-'СЕТ СН'!$I$21</f>
        <v>5982.4845016600002</v>
      </c>
      <c r="X148" s="36">
        <f>SUMIFS(СВЦЭМ!$D$39:$D$758,СВЦЭМ!$A$39:$A$758,$A148,СВЦЭМ!$B$39:$B$758,X$119)+'СЕТ СН'!$I$11+СВЦЭМ!$D$10+'СЕТ СН'!$I$5-'СЕТ СН'!$I$21</f>
        <v>6011.3113885299999</v>
      </c>
      <c r="Y148" s="36">
        <f>SUMIFS(СВЦЭМ!$D$39:$D$758,СВЦЭМ!$A$39:$A$758,$A148,СВЦЭМ!$B$39:$B$758,Y$119)+'СЕТ СН'!$I$11+СВЦЭМ!$D$10+'СЕТ СН'!$I$5-'СЕТ СН'!$I$21</f>
        <v>6022.8562229199997</v>
      </c>
    </row>
    <row r="149" spans="1:27" ht="15.75" x14ac:dyDescent="0.2">
      <c r="A149" s="35">
        <f t="shared" si="3"/>
        <v>45626</v>
      </c>
      <c r="B149" s="36">
        <f>SUMIFS(СВЦЭМ!$D$39:$D$758,СВЦЭМ!$A$39:$A$758,$A149,СВЦЭМ!$B$39:$B$758,B$119)+'СЕТ СН'!$I$11+СВЦЭМ!$D$10+'СЕТ СН'!$I$5-'СЕТ СН'!$I$21</f>
        <v>6045.1153488399996</v>
      </c>
      <c r="C149" s="36">
        <f>SUMIFS(СВЦЭМ!$D$39:$D$758,СВЦЭМ!$A$39:$A$758,$A149,СВЦЭМ!$B$39:$B$758,C$119)+'СЕТ СН'!$I$11+СВЦЭМ!$D$10+'СЕТ СН'!$I$5-'СЕТ СН'!$I$21</f>
        <v>6062.9082975399997</v>
      </c>
      <c r="D149" s="36">
        <f>SUMIFS(СВЦЭМ!$D$39:$D$758,СВЦЭМ!$A$39:$A$758,$A149,СВЦЭМ!$B$39:$B$758,D$119)+'СЕТ СН'!$I$11+СВЦЭМ!$D$10+'СЕТ СН'!$I$5-'СЕТ СН'!$I$21</f>
        <v>6083.5702334099997</v>
      </c>
      <c r="E149" s="36">
        <f>SUMIFS(СВЦЭМ!$D$39:$D$758,СВЦЭМ!$A$39:$A$758,$A149,СВЦЭМ!$B$39:$B$758,E$119)+'СЕТ СН'!$I$11+СВЦЭМ!$D$10+'СЕТ СН'!$I$5-'СЕТ СН'!$I$21</f>
        <v>6092.2440478400003</v>
      </c>
      <c r="F149" s="36">
        <f>SUMIFS(СВЦЭМ!$D$39:$D$758,СВЦЭМ!$A$39:$A$758,$A149,СВЦЭМ!$B$39:$B$758,F$119)+'СЕТ СН'!$I$11+СВЦЭМ!$D$10+'СЕТ СН'!$I$5-'СЕТ СН'!$I$21</f>
        <v>6083.4866945699996</v>
      </c>
      <c r="G149" s="36">
        <f>SUMIFS(СВЦЭМ!$D$39:$D$758,СВЦЭМ!$A$39:$A$758,$A149,СВЦЭМ!$B$39:$B$758,G$119)+'СЕТ СН'!$I$11+СВЦЭМ!$D$10+'СЕТ СН'!$I$5-'СЕТ СН'!$I$21</f>
        <v>6071.50146348</v>
      </c>
      <c r="H149" s="36">
        <f>SUMIFS(СВЦЭМ!$D$39:$D$758,СВЦЭМ!$A$39:$A$758,$A149,СВЦЭМ!$B$39:$B$758,H$119)+'СЕТ СН'!$I$11+СВЦЭМ!$D$10+'СЕТ СН'!$I$5-'СЕТ СН'!$I$21</f>
        <v>6094.5305996200004</v>
      </c>
      <c r="I149" s="36">
        <f>SUMIFS(СВЦЭМ!$D$39:$D$758,СВЦЭМ!$A$39:$A$758,$A149,СВЦЭМ!$B$39:$B$758,I$119)+'СЕТ СН'!$I$11+СВЦЭМ!$D$10+'СЕТ СН'!$I$5-'СЕТ СН'!$I$21</f>
        <v>6066.7461890800005</v>
      </c>
      <c r="J149" s="36">
        <f>SUMIFS(СВЦЭМ!$D$39:$D$758,СВЦЭМ!$A$39:$A$758,$A149,СВЦЭМ!$B$39:$B$758,J$119)+'СЕТ СН'!$I$11+СВЦЭМ!$D$10+'СЕТ СН'!$I$5-'СЕТ СН'!$I$21</f>
        <v>6024.9672167899998</v>
      </c>
      <c r="K149" s="36">
        <f>SUMIFS(СВЦЭМ!$D$39:$D$758,СВЦЭМ!$A$39:$A$758,$A149,СВЦЭМ!$B$39:$B$758,K$119)+'СЕТ СН'!$I$11+СВЦЭМ!$D$10+'СЕТ СН'!$I$5-'СЕТ СН'!$I$21</f>
        <v>5989.7812992700001</v>
      </c>
      <c r="L149" s="36">
        <f>SUMIFS(СВЦЭМ!$D$39:$D$758,СВЦЭМ!$A$39:$A$758,$A149,СВЦЭМ!$B$39:$B$758,L$119)+'СЕТ СН'!$I$11+СВЦЭМ!$D$10+'СЕТ СН'!$I$5-'СЕТ СН'!$I$21</f>
        <v>5954.4035302499997</v>
      </c>
      <c r="M149" s="36">
        <f>SUMIFS(СВЦЭМ!$D$39:$D$758,СВЦЭМ!$A$39:$A$758,$A149,СВЦЭМ!$B$39:$B$758,M$119)+'СЕТ СН'!$I$11+СВЦЭМ!$D$10+'СЕТ СН'!$I$5-'СЕТ СН'!$I$21</f>
        <v>5981.5412181900001</v>
      </c>
      <c r="N149" s="36">
        <f>SUMIFS(СВЦЭМ!$D$39:$D$758,СВЦЭМ!$A$39:$A$758,$A149,СВЦЭМ!$B$39:$B$758,N$119)+'СЕТ СН'!$I$11+СВЦЭМ!$D$10+'СЕТ СН'!$I$5-'СЕТ СН'!$I$21</f>
        <v>5998.7668209200001</v>
      </c>
      <c r="O149" s="36">
        <f>SUMIFS(СВЦЭМ!$D$39:$D$758,СВЦЭМ!$A$39:$A$758,$A149,СВЦЭМ!$B$39:$B$758,O$119)+'СЕТ СН'!$I$11+СВЦЭМ!$D$10+'СЕТ СН'!$I$5-'СЕТ СН'!$I$21</f>
        <v>6012.2671907000004</v>
      </c>
      <c r="P149" s="36">
        <f>SUMIFS(СВЦЭМ!$D$39:$D$758,СВЦЭМ!$A$39:$A$758,$A149,СВЦЭМ!$B$39:$B$758,P$119)+'СЕТ СН'!$I$11+СВЦЭМ!$D$10+'СЕТ СН'!$I$5-'СЕТ СН'!$I$21</f>
        <v>6026.5035903999997</v>
      </c>
      <c r="Q149" s="36">
        <f>SUMIFS(СВЦЭМ!$D$39:$D$758,СВЦЭМ!$A$39:$A$758,$A149,СВЦЭМ!$B$39:$B$758,Q$119)+'СЕТ СН'!$I$11+СВЦЭМ!$D$10+'СЕТ СН'!$I$5-'СЕТ СН'!$I$21</f>
        <v>6040.7671600499998</v>
      </c>
      <c r="R149" s="36">
        <f>SUMIFS(СВЦЭМ!$D$39:$D$758,СВЦЭМ!$A$39:$A$758,$A149,СВЦЭМ!$B$39:$B$758,R$119)+'СЕТ СН'!$I$11+СВЦЭМ!$D$10+'СЕТ СН'!$I$5-'СЕТ СН'!$I$21</f>
        <v>6029.3058803799995</v>
      </c>
      <c r="S149" s="36">
        <f>SUMIFS(СВЦЭМ!$D$39:$D$758,СВЦЭМ!$A$39:$A$758,$A149,СВЦЭМ!$B$39:$B$758,S$119)+'СЕТ СН'!$I$11+СВЦЭМ!$D$10+'СЕТ СН'!$I$5-'СЕТ СН'!$I$21</f>
        <v>5990.3950224700002</v>
      </c>
      <c r="T149" s="36">
        <f>SUMIFS(СВЦЭМ!$D$39:$D$758,СВЦЭМ!$A$39:$A$758,$A149,СВЦЭМ!$B$39:$B$758,T$119)+'СЕТ СН'!$I$11+СВЦЭМ!$D$10+'СЕТ СН'!$I$5-'СЕТ СН'!$I$21</f>
        <v>5935.1969060600004</v>
      </c>
      <c r="U149" s="36">
        <f>SUMIFS(СВЦЭМ!$D$39:$D$758,СВЦЭМ!$A$39:$A$758,$A149,СВЦЭМ!$B$39:$B$758,U$119)+'СЕТ СН'!$I$11+СВЦЭМ!$D$10+'СЕТ СН'!$I$5-'СЕТ СН'!$I$21</f>
        <v>5950.6761687799999</v>
      </c>
      <c r="V149" s="36">
        <f>SUMIFS(СВЦЭМ!$D$39:$D$758,СВЦЭМ!$A$39:$A$758,$A149,СВЦЭМ!$B$39:$B$758,V$119)+'СЕТ СН'!$I$11+СВЦЭМ!$D$10+'СЕТ СН'!$I$5-'СЕТ СН'!$I$21</f>
        <v>5977.3523551399994</v>
      </c>
      <c r="W149" s="36">
        <f>SUMIFS(СВЦЭМ!$D$39:$D$758,СВЦЭМ!$A$39:$A$758,$A149,СВЦЭМ!$B$39:$B$758,W$119)+'СЕТ СН'!$I$11+СВЦЭМ!$D$10+'СЕТ СН'!$I$5-'СЕТ СН'!$I$21</f>
        <v>5993.8079247999995</v>
      </c>
      <c r="X149" s="36">
        <f>SUMIFS(СВЦЭМ!$D$39:$D$758,СВЦЭМ!$A$39:$A$758,$A149,СВЦЭМ!$B$39:$B$758,X$119)+'СЕТ СН'!$I$11+СВЦЭМ!$D$10+'СЕТ СН'!$I$5-'СЕТ СН'!$I$21</f>
        <v>6027.0882417499997</v>
      </c>
      <c r="Y149" s="36">
        <f>SUMIFS(СВЦЭМ!$D$39:$D$758,СВЦЭМ!$A$39:$A$758,$A149,СВЦЭМ!$B$39:$B$758,Y$119)+'СЕТ СН'!$I$11+СВЦЭМ!$D$10+'СЕТ СН'!$I$5-'СЕТ СН'!$I$21</f>
        <v>6029.3507620099999</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01.11.2024</v>
      </c>
      <c r="B156" s="36">
        <f>SUMIFS(СВЦЭМ!$E$39:$E$758,СВЦЭМ!$A$39:$A$758,$A156,СВЦЭМ!$B$39:$B$758,B$155)+'СЕТ СН'!$F$12</f>
        <v>146.21730851000001</v>
      </c>
      <c r="C156" s="36">
        <f>SUMIFS(СВЦЭМ!$E$39:$E$758,СВЦЭМ!$A$39:$A$758,$A156,СВЦЭМ!$B$39:$B$758,C$155)+'СЕТ СН'!$F$12</f>
        <v>151.8677016</v>
      </c>
      <c r="D156" s="36">
        <f>SUMIFS(СВЦЭМ!$E$39:$E$758,СВЦЭМ!$A$39:$A$758,$A156,СВЦЭМ!$B$39:$B$758,D$155)+'СЕТ СН'!$F$12</f>
        <v>154.92689877000001</v>
      </c>
      <c r="E156" s="36">
        <f>SUMIFS(СВЦЭМ!$E$39:$E$758,СВЦЭМ!$A$39:$A$758,$A156,СВЦЭМ!$B$39:$B$758,E$155)+'СЕТ СН'!$F$12</f>
        <v>157.00697264999999</v>
      </c>
      <c r="F156" s="36">
        <f>SUMIFS(СВЦЭМ!$E$39:$E$758,СВЦЭМ!$A$39:$A$758,$A156,СВЦЭМ!$B$39:$B$758,F$155)+'СЕТ СН'!$F$12</f>
        <v>156.08429333999999</v>
      </c>
      <c r="G156" s="36">
        <f>SUMIFS(СВЦЭМ!$E$39:$E$758,СВЦЭМ!$A$39:$A$758,$A156,СВЦЭМ!$B$39:$B$758,G$155)+'СЕТ СН'!$F$12</f>
        <v>155.15307014000001</v>
      </c>
      <c r="H156" s="36">
        <f>SUMIFS(СВЦЭМ!$E$39:$E$758,СВЦЭМ!$A$39:$A$758,$A156,СВЦЭМ!$B$39:$B$758,H$155)+'СЕТ СН'!$F$12</f>
        <v>152.14173708999999</v>
      </c>
      <c r="I156" s="36">
        <f>SUMIFS(СВЦЭМ!$E$39:$E$758,СВЦЭМ!$A$39:$A$758,$A156,СВЦЭМ!$B$39:$B$758,I$155)+'СЕТ СН'!$F$12</f>
        <v>145.60307900000001</v>
      </c>
      <c r="J156" s="36">
        <f>SUMIFS(СВЦЭМ!$E$39:$E$758,СВЦЭМ!$A$39:$A$758,$A156,СВЦЭМ!$B$39:$B$758,J$155)+'СЕТ СН'!$F$12</f>
        <v>142.30560933000001</v>
      </c>
      <c r="K156" s="36">
        <f>SUMIFS(СВЦЭМ!$E$39:$E$758,СВЦЭМ!$A$39:$A$758,$A156,СВЦЭМ!$B$39:$B$758,K$155)+'СЕТ СН'!$F$12</f>
        <v>139.49609723</v>
      </c>
      <c r="L156" s="36">
        <f>SUMIFS(СВЦЭМ!$E$39:$E$758,СВЦЭМ!$A$39:$A$758,$A156,СВЦЭМ!$B$39:$B$758,L$155)+'СЕТ СН'!$F$12</f>
        <v>139.47423816</v>
      </c>
      <c r="M156" s="36">
        <f>SUMIFS(СВЦЭМ!$E$39:$E$758,СВЦЭМ!$A$39:$A$758,$A156,СВЦЭМ!$B$39:$B$758,M$155)+'СЕТ СН'!$F$12</f>
        <v>143.10703018999999</v>
      </c>
      <c r="N156" s="36">
        <f>SUMIFS(СВЦЭМ!$E$39:$E$758,СВЦЭМ!$A$39:$A$758,$A156,СВЦЭМ!$B$39:$B$758,N$155)+'СЕТ СН'!$F$12</f>
        <v>144.01528445</v>
      </c>
      <c r="O156" s="36">
        <f>SUMIFS(СВЦЭМ!$E$39:$E$758,СВЦЭМ!$A$39:$A$758,$A156,СВЦЭМ!$B$39:$B$758,O$155)+'СЕТ СН'!$F$12</f>
        <v>143.70610726000001</v>
      </c>
      <c r="P156" s="36">
        <f>SUMIFS(СВЦЭМ!$E$39:$E$758,СВЦЭМ!$A$39:$A$758,$A156,СВЦЭМ!$B$39:$B$758,P$155)+'СЕТ СН'!$F$12</f>
        <v>144.11135107000001</v>
      </c>
      <c r="Q156" s="36">
        <f>SUMIFS(СВЦЭМ!$E$39:$E$758,СВЦЭМ!$A$39:$A$758,$A156,СВЦЭМ!$B$39:$B$758,Q$155)+'СЕТ СН'!$F$12</f>
        <v>144.12290593</v>
      </c>
      <c r="R156" s="36">
        <f>SUMIFS(СВЦЭМ!$E$39:$E$758,СВЦЭМ!$A$39:$A$758,$A156,СВЦЭМ!$B$39:$B$758,R$155)+'СЕТ СН'!$F$12</f>
        <v>144.87711077</v>
      </c>
      <c r="S156" s="36">
        <f>SUMIFS(СВЦЭМ!$E$39:$E$758,СВЦЭМ!$A$39:$A$758,$A156,СВЦЭМ!$B$39:$B$758,S$155)+'СЕТ СН'!$F$12</f>
        <v>144.51227298000001</v>
      </c>
      <c r="T156" s="36">
        <f>SUMIFS(СВЦЭМ!$E$39:$E$758,СВЦЭМ!$A$39:$A$758,$A156,СВЦЭМ!$B$39:$B$758,T$155)+'СЕТ СН'!$F$12</f>
        <v>139.01108260000001</v>
      </c>
      <c r="U156" s="36">
        <f>SUMIFS(СВЦЭМ!$E$39:$E$758,СВЦЭМ!$A$39:$A$758,$A156,СВЦЭМ!$B$39:$B$758,U$155)+'СЕТ СН'!$F$12</f>
        <v>138.56721891999999</v>
      </c>
      <c r="V156" s="36">
        <f>SUMIFS(СВЦЭМ!$E$39:$E$758,СВЦЭМ!$A$39:$A$758,$A156,СВЦЭМ!$B$39:$B$758,V$155)+'СЕТ СН'!$F$12</f>
        <v>141.12189376000001</v>
      </c>
      <c r="W156" s="36">
        <f>SUMIFS(СВЦЭМ!$E$39:$E$758,СВЦЭМ!$A$39:$A$758,$A156,СВЦЭМ!$B$39:$B$758,W$155)+'СЕТ СН'!$F$12</f>
        <v>143.26622846000001</v>
      </c>
      <c r="X156" s="36">
        <f>SUMIFS(СВЦЭМ!$E$39:$E$758,СВЦЭМ!$A$39:$A$758,$A156,СВЦЭМ!$B$39:$B$758,X$155)+'СЕТ СН'!$F$12</f>
        <v>143.49980149999999</v>
      </c>
      <c r="Y156" s="36">
        <f>SUMIFS(СВЦЭМ!$E$39:$E$758,СВЦЭМ!$A$39:$A$758,$A156,СВЦЭМ!$B$39:$B$758,Y$155)+'СЕТ СН'!$F$12</f>
        <v>144.45401505000001</v>
      </c>
      <c r="AA156" s="45"/>
    </row>
    <row r="157" spans="1:27" ht="15.75" x14ac:dyDescent="0.2">
      <c r="A157" s="35">
        <f>A156+1</f>
        <v>45598</v>
      </c>
      <c r="B157" s="36">
        <f>SUMIFS(СВЦЭМ!$E$39:$E$758,СВЦЭМ!$A$39:$A$758,$A157,СВЦЭМ!$B$39:$B$758,B$155)+'СЕТ СН'!$F$12</f>
        <v>142.92576349999999</v>
      </c>
      <c r="C157" s="36">
        <f>SUMIFS(СВЦЭМ!$E$39:$E$758,СВЦЭМ!$A$39:$A$758,$A157,СВЦЭМ!$B$39:$B$758,C$155)+'СЕТ СН'!$F$12</f>
        <v>142.80296469999999</v>
      </c>
      <c r="D157" s="36">
        <f>SUMIFS(СВЦЭМ!$E$39:$E$758,СВЦЭМ!$A$39:$A$758,$A157,СВЦЭМ!$B$39:$B$758,D$155)+'СЕТ СН'!$F$12</f>
        <v>144.26492934999999</v>
      </c>
      <c r="E157" s="36">
        <f>SUMIFS(СВЦЭМ!$E$39:$E$758,СВЦЭМ!$A$39:$A$758,$A157,СВЦЭМ!$B$39:$B$758,E$155)+'СЕТ СН'!$F$12</f>
        <v>144.76982139</v>
      </c>
      <c r="F157" s="36">
        <f>SUMIFS(СВЦЭМ!$E$39:$E$758,СВЦЭМ!$A$39:$A$758,$A157,СВЦЭМ!$B$39:$B$758,F$155)+'СЕТ СН'!$F$12</f>
        <v>144.48556479000001</v>
      </c>
      <c r="G157" s="36">
        <f>SUMIFS(СВЦЭМ!$E$39:$E$758,СВЦЭМ!$A$39:$A$758,$A157,СВЦЭМ!$B$39:$B$758,G$155)+'СЕТ СН'!$F$12</f>
        <v>143.33516634</v>
      </c>
      <c r="H157" s="36">
        <f>SUMIFS(СВЦЭМ!$E$39:$E$758,СВЦЭМ!$A$39:$A$758,$A157,СВЦЭМ!$B$39:$B$758,H$155)+'СЕТ СН'!$F$12</f>
        <v>143.87963780999999</v>
      </c>
      <c r="I157" s="36">
        <f>SUMIFS(СВЦЭМ!$E$39:$E$758,СВЦЭМ!$A$39:$A$758,$A157,СВЦЭМ!$B$39:$B$758,I$155)+'СЕТ СН'!$F$12</f>
        <v>142.30082106</v>
      </c>
      <c r="J157" s="36">
        <f>SUMIFS(СВЦЭМ!$E$39:$E$758,СВЦЭМ!$A$39:$A$758,$A157,СВЦЭМ!$B$39:$B$758,J$155)+'СЕТ СН'!$F$12</f>
        <v>138.65298091</v>
      </c>
      <c r="K157" s="36">
        <f>SUMIFS(СВЦЭМ!$E$39:$E$758,СВЦЭМ!$A$39:$A$758,$A157,СВЦЭМ!$B$39:$B$758,K$155)+'СЕТ СН'!$F$12</f>
        <v>135.16792959</v>
      </c>
      <c r="L157" s="36">
        <f>SUMIFS(СВЦЭМ!$E$39:$E$758,СВЦЭМ!$A$39:$A$758,$A157,СВЦЭМ!$B$39:$B$758,L$155)+'СЕТ СН'!$F$12</f>
        <v>133.79615519000001</v>
      </c>
      <c r="M157" s="36">
        <f>SUMIFS(СВЦЭМ!$E$39:$E$758,СВЦЭМ!$A$39:$A$758,$A157,СВЦЭМ!$B$39:$B$758,M$155)+'СЕТ СН'!$F$12</f>
        <v>133.98216693000001</v>
      </c>
      <c r="N157" s="36">
        <f>SUMIFS(СВЦЭМ!$E$39:$E$758,СВЦЭМ!$A$39:$A$758,$A157,СВЦЭМ!$B$39:$B$758,N$155)+'СЕТ СН'!$F$12</f>
        <v>135.58046333999999</v>
      </c>
      <c r="O157" s="36">
        <f>SUMIFS(СВЦЭМ!$E$39:$E$758,СВЦЭМ!$A$39:$A$758,$A157,СВЦЭМ!$B$39:$B$758,O$155)+'СЕТ СН'!$F$12</f>
        <v>134.40799611</v>
      </c>
      <c r="P157" s="36">
        <f>SUMIFS(СВЦЭМ!$E$39:$E$758,СВЦЭМ!$A$39:$A$758,$A157,СВЦЭМ!$B$39:$B$758,P$155)+'СЕТ СН'!$F$12</f>
        <v>136.87609445999999</v>
      </c>
      <c r="Q157" s="36">
        <f>SUMIFS(СВЦЭМ!$E$39:$E$758,СВЦЭМ!$A$39:$A$758,$A157,СВЦЭМ!$B$39:$B$758,Q$155)+'СЕТ СН'!$F$12</f>
        <v>136.90147375999999</v>
      </c>
      <c r="R157" s="36">
        <f>SUMIFS(СВЦЭМ!$E$39:$E$758,СВЦЭМ!$A$39:$A$758,$A157,СВЦЭМ!$B$39:$B$758,R$155)+'СЕТ СН'!$F$12</f>
        <v>137.10790524999999</v>
      </c>
      <c r="S157" s="36">
        <f>SUMIFS(СВЦЭМ!$E$39:$E$758,СВЦЭМ!$A$39:$A$758,$A157,СВЦЭМ!$B$39:$B$758,S$155)+'СЕТ СН'!$F$12</f>
        <v>136.80429627999999</v>
      </c>
      <c r="T157" s="36">
        <f>SUMIFS(СВЦЭМ!$E$39:$E$758,СВЦЭМ!$A$39:$A$758,$A157,СВЦЭМ!$B$39:$B$758,T$155)+'СЕТ СН'!$F$12</f>
        <v>131.57203017000001</v>
      </c>
      <c r="U157" s="36">
        <f>SUMIFS(СВЦЭМ!$E$39:$E$758,СВЦЭМ!$A$39:$A$758,$A157,СВЦЭМ!$B$39:$B$758,U$155)+'СЕТ СН'!$F$12</f>
        <v>131.62936522000001</v>
      </c>
      <c r="V157" s="36">
        <f>SUMIFS(СВЦЭМ!$E$39:$E$758,СВЦЭМ!$A$39:$A$758,$A157,СВЦЭМ!$B$39:$B$758,V$155)+'СЕТ СН'!$F$12</f>
        <v>135.15544704000001</v>
      </c>
      <c r="W157" s="36">
        <f>SUMIFS(СВЦЭМ!$E$39:$E$758,СВЦЭМ!$A$39:$A$758,$A157,СВЦЭМ!$B$39:$B$758,W$155)+'СЕТ СН'!$F$12</f>
        <v>136.97313482000001</v>
      </c>
      <c r="X157" s="36">
        <f>SUMIFS(СВЦЭМ!$E$39:$E$758,СВЦЭМ!$A$39:$A$758,$A157,СВЦЭМ!$B$39:$B$758,X$155)+'СЕТ СН'!$F$12</f>
        <v>139.91649631999999</v>
      </c>
      <c r="Y157" s="36">
        <f>SUMIFS(СВЦЭМ!$E$39:$E$758,СВЦЭМ!$A$39:$A$758,$A157,СВЦЭМ!$B$39:$B$758,Y$155)+'СЕТ СН'!$F$12</f>
        <v>144.08762039000001</v>
      </c>
    </row>
    <row r="158" spans="1:27" ht="15.75" x14ac:dyDescent="0.2">
      <c r="A158" s="35">
        <f t="shared" ref="A158:A185" si="4">A157+1</f>
        <v>45599</v>
      </c>
      <c r="B158" s="36">
        <f>SUMIFS(СВЦЭМ!$E$39:$E$758,СВЦЭМ!$A$39:$A$758,$A158,СВЦЭМ!$B$39:$B$758,B$155)+'СЕТ СН'!$F$12</f>
        <v>141.28004634999999</v>
      </c>
      <c r="C158" s="36">
        <f>SUMIFS(СВЦЭМ!$E$39:$E$758,СВЦЭМ!$A$39:$A$758,$A158,СВЦЭМ!$B$39:$B$758,C$155)+'СЕТ СН'!$F$12</f>
        <v>144.95564471</v>
      </c>
      <c r="D158" s="36">
        <f>SUMIFS(СВЦЭМ!$E$39:$E$758,СВЦЭМ!$A$39:$A$758,$A158,СВЦЭМ!$B$39:$B$758,D$155)+'СЕТ СН'!$F$12</f>
        <v>146.87547800999999</v>
      </c>
      <c r="E158" s="36">
        <f>SUMIFS(СВЦЭМ!$E$39:$E$758,СВЦЭМ!$A$39:$A$758,$A158,СВЦЭМ!$B$39:$B$758,E$155)+'СЕТ СН'!$F$12</f>
        <v>148.6299813</v>
      </c>
      <c r="F158" s="36">
        <f>SUMIFS(СВЦЭМ!$E$39:$E$758,СВЦЭМ!$A$39:$A$758,$A158,СВЦЭМ!$B$39:$B$758,F$155)+'СЕТ СН'!$F$12</f>
        <v>148.41573031999999</v>
      </c>
      <c r="G158" s="36">
        <f>SUMIFS(СВЦЭМ!$E$39:$E$758,СВЦЭМ!$A$39:$A$758,$A158,СВЦЭМ!$B$39:$B$758,G$155)+'СЕТ СН'!$F$12</f>
        <v>146.57168331</v>
      </c>
      <c r="H158" s="36">
        <f>SUMIFS(СВЦЭМ!$E$39:$E$758,СВЦЭМ!$A$39:$A$758,$A158,СВЦЭМ!$B$39:$B$758,H$155)+'СЕТ СН'!$F$12</f>
        <v>144.21024821</v>
      </c>
      <c r="I158" s="36">
        <f>SUMIFS(СВЦЭМ!$E$39:$E$758,СВЦЭМ!$A$39:$A$758,$A158,СВЦЭМ!$B$39:$B$758,I$155)+'СЕТ СН'!$F$12</f>
        <v>141.72201117</v>
      </c>
      <c r="J158" s="36">
        <f>SUMIFS(СВЦЭМ!$E$39:$E$758,СВЦЭМ!$A$39:$A$758,$A158,СВЦЭМ!$B$39:$B$758,J$155)+'СЕТ СН'!$F$12</f>
        <v>134.15407450000001</v>
      </c>
      <c r="K158" s="36">
        <f>SUMIFS(СВЦЭМ!$E$39:$E$758,СВЦЭМ!$A$39:$A$758,$A158,СВЦЭМ!$B$39:$B$758,K$155)+'СЕТ СН'!$F$12</f>
        <v>127.67773457</v>
      </c>
      <c r="L158" s="36">
        <f>SUMIFS(СВЦЭМ!$E$39:$E$758,СВЦЭМ!$A$39:$A$758,$A158,СВЦЭМ!$B$39:$B$758,L$155)+'СЕТ СН'!$F$12</f>
        <v>125.76869766999999</v>
      </c>
      <c r="M158" s="36">
        <f>SUMIFS(СВЦЭМ!$E$39:$E$758,СВЦЭМ!$A$39:$A$758,$A158,СВЦЭМ!$B$39:$B$758,M$155)+'СЕТ СН'!$F$12</f>
        <v>126.53261433999999</v>
      </c>
      <c r="N158" s="36">
        <f>SUMIFS(СВЦЭМ!$E$39:$E$758,СВЦЭМ!$A$39:$A$758,$A158,СВЦЭМ!$B$39:$B$758,N$155)+'СЕТ СН'!$F$12</f>
        <v>128.51539181000001</v>
      </c>
      <c r="O158" s="36">
        <f>SUMIFS(СВЦЭМ!$E$39:$E$758,СВЦЭМ!$A$39:$A$758,$A158,СВЦЭМ!$B$39:$B$758,O$155)+'СЕТ СН'!$F$12</f>
        <v>131.07073581</v>
      </c>
      <c r="P158" s="36">
        <f>SUMIFS(СВЦЭМ!$E$39:$E$758,СВЦЭМ!$A$39:$A$758,$A158,СВЦЭМ!$B$39:$B$758,P$155)+'СЕТ СН'!$F$12</f>
        <v>132.58928467000001</v>
      </c>
      <c r="Q158" s="36">
        <f>SUMIFS(СВЦЭМ!$E$39:$E$758,СВЦЭМ!$A$39:$A$758,$A158,СВЦЭМ!$B$39:$B$758,Q$155)+'СЕТ СН'!$F$12</f>
        <v>133.39381771999999</v>
      </c>
      <c r="R158" s="36">
        <f>SUMIFS(СВЦЭМ!$E$39:$E$758,СВЦЭМ!$A$39:$A$758,$A158,СВЦЭМ!$B$39:$B$758,R$155)+'СЕТ СН'!$F$12</f>
        <v>133.30200289999999</v>
      </c>
      <c r="S158" s="36">
        <f>SUMIFS(СВЦЭМ!$E$39:$E$758,СВЦЭМ!$A$39:$A$758,$A158,СВЦЭМ!$B$39:$B$758,S$155)+'СЕТ СН'!$F$12</f>
        <v>132.65993567000001</v>
      </c>
      <c r="T158" s="36">
        <f>SUMIFS(СВЦЭМ!$E$39:$E$758,СВЦЭМ!$A$39:$A$758,$A158,СВЦЭМ!$B$39:$B$758,T$155)+'СЕТ СН'!$F$12</f>
        <v>126.76730331</v>
      </c>
      <c r="U158" s="36">
        <f>SUMIFS(СВЦЭМ!$E$39:$E$758,СВЦЭМ!$A$39:$A$758,$A158,СВЦЭМ!$B$39:$B$758,U$155)+'СЕТ СН'!$F$12</f>
        <v>125.46116152</v>
      </c>
      <c r="V158" s="36">
        <f>SUMIFS(СВЦЭМ!$E$39:$E$758,СВЦЭМ!$A$39:$A$758,$A158,СВЦЭМ!$B$39:$B$758,V$155)+'СЕТ СН'!$F$12</f>
        <v>128.51537339000001</v>
      </c>
      <c r="W158" s="36">
        <f>SUMIFS(СВЦЭМ!$E$39:$E$758,СВЦЭМ!$A$39:$A$758,$A158,СВЦЭМ!$B$39:$B$758,W$155)+'СЕТ СН'!$F$12</f>
        <v>129.67533526</v>
      </c>
      <c r="X158" s="36">
        <f>SUMIFS(СВЦЭМ!$E$39:$E$758,СВЦЭМ!$A$39:$A$758,$A158,СВЦЭМ!$B$39:$B$758,X$155)+'СЕТ СН'!$F$12</f>
        <v>133.08167918999999</v>
      </c>
      <c r="Y158" s="36">
        <f>SUMIFS(СВЦЭМ!$E$39:$E$758,СВЦЭМ!$A$39:$A$758,$A158,СВЦЭМ!$B$39:$B$758,Y$155)+'СЕТ СН'!$F$12</f>
        <v>136.75098915999999</v>
      </c>
    </row>
    <row r="159" spans="1:27" ht="15.75" x14ac:dyDescent="0.2">
      <c r="A159" s="35">
        <f t="shared" si="4"/>
        <v>45600</v>
      </c>
      <c r="B159" s="36">
        <f>SUMIFS(СВЦЭМ!$E$39:$E$758,СВЦЭМ!$A$39:$A$758,$A159,СВЦЭМ!$B$39:$B$758,B$155)+'СЕТ СН'!$F$12</f>
        <v>134.87596687999999</v>
      </c>
      <c r="C159" s="36">
        <f>SUMIFS(СВЦЭМ!$E$39:$E$758,СВЦЭМ!$A$39:$A$758,$A159,СВЦЭМ!$B$39:$B$758,C$155)+'СЕТ СН'!$F$12</f>
        <v>139.01978489000001</v>
      </c>
      <c r="D159" s="36">
        <f>SUMIFS(СВЦЭМ!$E$39:$E$758,СВЦЭМ!$A$39:$A$758,$A159,СВЦЭМ!$B$39:$B$758,D$155)+'СЕТ СН'!$F$12</f>
        <v>140.43325994</v>
      </c>
      <c r="E159" s="36">
        <f>SUMIFS(СВЦЭМ!$E$39:$E$758,СВЦЭМ!$A$39:$A$758,$A159,СВЦЭМ!$B$39:$B$758,E$155)+'СЕТ СН'!$F$12</f>
        <v>141.18065965</v>
      </c>
      <c r="F159" s="36">
        <f>SUMIFS(СВЦЭМ!$E$39:$E$758,СВЦЭМ!$A$39:$A$758,$A159,СВЦЭМ!$B$39:$B$758,F$155)+'СЕТ СН'!$F$12</f>
        <v>141.25886908999999</v>
      </c>
      <c r="G159" s="36">
        <f>SUMIFS(СВЦЭМ!$E$39:$E$758,СВЦЭМ!$A$39:$A$758,$A159,СВЦЭМ!$B$39:$B$758,G$155)+'СЕТ СН'!$F$12</f>
        <v>139.8333294</v>
      </c>
      <c r="H159" s="36">
        <f>SUMIFS(СВЦЭМ!$E$39:$E$758,СВЦЭМ!$A$39:$A$758,$A159,СВЦЭМ!$B$39:$B$758,H$155)+'СЕТ СН'!$F$12</f>
        <v>143.95318173999999</v>
      </c>
      <c r="I159" s="36">
        <f>SUMIFS(СВЦЭМ!$E$39:$E$758,СВЦЭМ!$A$39:$A$758,$A159,СВЦЭМ!$B$39:$B$758,I$155)+'СЕТ СН'!$F$12</f>
        <v>145.66183165000001</v>
      </c>
      <c r="J159" s="36">
        <f>SUMIFS(СВЦЭМ!$E$39:$E$758,СВЦЭМ!$A$39:$A$758,$A159,СВЦЭМ!$B$39:$B$758,J$155)+'СЕТ СН'!$F$12</f>
        <v>146.06517651999999</v>
      </c>
      <c r="K159" s="36">
        <f>SUMIFS(СВЦЭМ!$E$39:$E$758,СВЦЭМ!$A$39:$A$758,$A159,СВЦЭМ!$B$39:$B$758,K$155)+'СЕТ СН'!$F$12</f>
        <v>139.76162106000001</v>
      </c>
      <c r="L159" s="36">
        <f>SUMIFS(СВЦЭМ!$E$39:$E$758,СВЦЭМ!$A$39:$A$758,$A159,СВЦЭМ!$B$39:$B$758,L$155)+'СЕТ СН'!$F$12</f>
        <v>134.47983235999999</v>
      </c>
      <c r="M159" s="36">
        <f>SUMIFS(СВЦЭМ!$E$39:$E$758,СВЦЭМ!$A$39:$A$758,$A159,СВЦЭМ!$B$39:$B$758,M$155)+'СЕТ СН'!$F$12</f>
        <v>135.07482383999999</v>
      </c>
      <c r="N159" s="36">
        <f>SUMIFS(СВЦЭМ!$E$39:$E$758,СВЦЭМ!$A$39:$A$758,$A159,СВЦЭМ!$B$39:$B$758,N$155)+'СЕТ СН'!$F$12</f>
        <v>138.53950268</v>
      </c>
      <c r="O159" s="36">
        <f>SUMIFS(СВЦЭМ!$E$39:$E$758,СВЦЭМ!$A$39:$A$758,$A159,СВЦЭМ!$B$39:$B$758,O$155)+'СЕТ СН'!$F$12</f>
        <v>138.89094635000001</v>
      </c>
      <c r="P159" s="36">
        <f>SUMIFS(СВЦЭМ!$E$39:$E$758,СВЦЭМ!$A$39:$A$758,$A159,СВЦЭМ!$B$39:$B$758,P$155)+'СЕТ СН'!$F$12</f>
        <v>139.49768453999999</v>
      </c>
      <c r="Q159" s="36">
        <f>SUMIFS(СВЦЭМ!$E$39:$E$758,СВЦЭМ!$A$39:$A$758,$A159,СВЦЭМ!$B$39:$B$758,Q$155)+'СЕТ СН'!$F$12</f>
        <v>139.99268441000001</v>
      </c>
      <c r="R159" s="36">
        <f>SUMIFS(СВЦЭМ!$E$39:$E$758,СВЦЭМ!$A$39:$A$758,$A159,СВЦЭМ!$B$39:$B$758,R$155)+'СЕТ СН'!$F$12</f>
        <v>139.71353067999999</v>
      </c>
      <c r="S159" s="36">
        <f>SUMIFS(СВЦЭМ!$E$39:$E$758,СВЦЭМ!$A$39:$A$758,$A159,СВЦЭМ!$B$39:$B$758,S$155)+'СЕТ СН'!$F$12</f>
        <v>136.97145107</v>
      </c>
      <c r="T159" s="36">
        <f>SUMIFS(СВЦЭМ!$E$39:$E$758,СВЦЭМ!$A$39:$A$758,$A159,СВЦЭМ!$B$39:$B$758,T$155)+'СЕТ СН'!$F$12</f>
        <v>130.1626535</v>
      </c>
      <c r="U159" s="36">
        <f>SUMIFS(СВЦЭМ!$E$39:$E$758,СВЦЭМ!$A$39:$A$758,$A159,СВЦЭМ!$B$39:$B$758,U$155)+'СЕТ СН'!$F$12</f>
        <v>129.18145576000001</v>
      </c>
      <c r="V159" s="36">
        <f>SUMIFS(СВЦЭМ!$E$39:$E$758,СВЦЭМ!$A$39:$A$758,$A159,СВЦЭМ!$B$39:$B$758,V$155)+'СЕТ СН'!$F$12</f>
        <v>131.09664165999999</v>
      </c>
      <c r="W159" s="36">
        <f>SUMIFS(СВЦЭМ!$E$39:$E$758,СВЦЭМ!$A$39:$A$758,$A159,СВЦЭМ!$B$39:$B$758,W$155)+'СЕТ СН'!$F$12</f>
        <v>133.62321476</v>
      </c>
      <c r="X159" s="36">
        <f>SUMIFS(СВЦЭМ!$E$39:$E$758,СВЦЭМ!$A$39:$A$758,$A159,СВЦЭМ!$B$39:$B$758,X$155)+'СЕТ СН'!$F$12</f>
        <v>138.22282281</v>
      </c>
      <c r="Y159" s="36">
        <f>SUMIFS(СВЦЭМ!$E$39:$E$758,СВЦЭМ!$A$39:$A$758,$A159,СВЦЭМ!$B$39:$B$758,Y$155)+'СЕТ СН'!$F$12</f>
        <v>141.51561774999999</v>
      </c>
    </row>
    <row r="160" spans="1:27" ht="15.75" x14ac:dyDescent="0.2">
      <c r="A160" s="35">
        <f t="shared" si="4"/>
        <v>45601</v>
      </c>
      <c r="B160" s="36">
        <f>SUMIFS(СВЦЭМ!$E$39:$E$758,СВЦЭМ!$A$39:$A$758,$A160,СВЦЭМ!$B$39:$B$758,B$155)+'СЕТ СН'!$F$12</f>
        <v>142.79464826</v>
      </c>
      <c r="C160" s="36">
        <f>SUMIFS(СВЦЭМ!$E$39:$E$758,СВЦЭМ!$A$39:$A$758,$A160,СВЦЭМ!$B$39:$B$758,C$155)+'СЕТ СН'!$F$12</f>
        <v>146.91637399000001</v>
      </c>
      <c r="D160" s="36">
        <f>SUMIFS(СВЦЭМ!$E$39:$E$758,СВЦЭМ!$A$39:$A$758,$A160,СВЦЭМ!$B$39:$B$758,D$155)+'СЕТ СН'!$F$12</f>
        <v>149.87874966000001</v>
      </c>
      <c r="E160" s="36">
        <f>SUMIFS(СВЦЭМ!$E$39:$E$758,СВЦЭМ!$A$39:$A$758,$A160,СВЦЭМ!$B$39:$B$758,E$155)+'СЕТ СН'!$F$12</f>
        <v>149.11314741000001</v>
      </c>
      <c r="F160" s="36">
        <f>SUMIFS(СВЦЭМ!$E$39:$E$758,СВЦЭМ!$A$39:$A$758,$A160,СВЦЭМ!$B$39:$B$758,F$155)+'СЕТ СН'!$F$12</f>
        <v>148.48315668000001</v>
      </c>
      <c r="G160" s="36">
        <f>SUMIFS(СВЦЭМ!$E$39:$E$758,СВЦЭМ!$A$39:$A$758,$A160,СВЦЭМ!$B$39:$B$758,G$155)+'СЕТ СН'!$F$12</f>
        <v>145.97386738</v>
      </c>
      <c r="H160" s="36">
        <f>SUMIFS(СВЦЭМ!$E$39:$E$758,СВЦЭМ!$A$39:$A$758,$A160,СВЦЭМ!$B$39:$B$758,H$155)+'СЕТ СН'!$F$12</f>
        <v>143.43397349</v>
      </c>
      <c r="I160" s="36">
        <f>SUMIFS(СВЦЭМ!$E$39:$E$758,СВЦЭМ!$A$39:$A$758,$A160,СВЦЭМ!$B$39:$B$758,I$155)+'СЕТ СН'!$F$12</f>
        <v>138.36070387999999</v>
      </c>
      <c r="J160" s="36">
        <f>SUMIFS(СВЦЭМ!$E$39:$E$758,СВЦЭМ!$A$39:$A$758,$A160,СВЦЭМ!$B$39:$B$758,J$155)+'СЕТ СН'!$F$12</f>
        <v>135.04027667</v>
      </c>
      <c r="K160" s="36">
        <f>SUMIFS(СВЦЭМ!$E$39:$E$758,СВЦЭМ!$A$39:$A$758,$A160,СВЦЭМ!$B$39:$B$758,K$155)+'СЕТ СН'!$F$12</f>
        <v>133.72359205999999</v>
      </c>
      <c r="L160" s="36">
        <f>SUMIFS(СВЦЭМ!$E$39:$E$758,СВЦЭМ!$A$39:$A$758,$A160,СВЦЭМ!$B$39:$B$758,L$155)+'СЕТ СН'!$F$12</f>
        <v>132.47101004000001</v>
      </c>
      <c r="M160" s="36">
        <f>SUMIFS(СВЦЭМ!$E$39:$E$758,СВЦЭМ!$A$39:$A$758,$A160,СВЦЭМ!$B$39:$B$758,M$155)+'СЕТ СН'!$F$12</f>
        <v>132.46096793999999</v>
      </c>
      <c r="N160" s="36">
        <f>SUMIFS(СВЦЭМ!$E$39:$E$758,СВЦЭМ!$A$39:$A$758,$A160,СВЦЭМ!$B$39:$B$758,N$155)+'СЕТ СН'!$F$12</f>
        <v>134.65393666</v>
      </c>
      <c r="O160" s="36">
        <f>SUMIFS(СВЦЭМ!$E$39:$E$758,СВЦЭМ!$A$39:$A$758,$A160,СВЦЭМ!$B$39:$B$758,O$155)+'СЕТ СН'!$F$12</f>
        <v>133.90247515999999</v>
      </c>
      <c r="P160" s="36">
        <f>SUMIFS(СВЦЭМ!$E$39:$E$758,СВЦЭМ!$A$39:$A$758,$A160,СВЦЭМ!$B$39:$B$758,P$155)+'СЕТ СН'!$F$12</f>
        <v>134.36988595</v>
      </c>
      <c r="Q160" s="36">
        <f>SUMIFS(СВЦЭМ!$E$39:$E$758,СВЦЭМ!$A$39:$A$758,$A160,СВЦЭМ!$B$39:$B$758,Q$155)+'СЕТ СН'!$F$12</f>
        <v>135.63938447000001</v>
      </c>
      <c r="R160" s="36">
        <f>SUMIFS(СВЦЭМ!$E$39:$E$758,СВЦЭМ!$A$39:$A$758,$A160,СВЦЭМ!$B$39:$B$758,R$155)+'СЕТ СН'!$F$12</f>
        <v>135.42286200000001</v>
      </c>
      <c r="S160" s="36">
        <f>SUMIFS(СВЦЭМ!$E$39:$E$758,СВЦЭМ!$A$39:$A$758,$A160,СВЦЭМ!$B$39:$B$758,S$155)+'СЕТ СН'!$F$12</f>
        <v>134.57670089000001</v>
      </c>
      <c r="T160" s="36">
        <f>SUMIFS(СВЦЭМ!$E$39:$E$758,СВЦЭМ!$A$39:$A$758,$A160,СВЦЭМ!$B$39:$B$758,T$155)+'СЕТ СН'!$F$12</f>
        <v>128.37729999000001</v>
      </c>
      <c r="U160" s="36">
        <f>SUMIFS(СВЦЭМ!$E$39:$E$758,СВЦЭМ!$A$39:$A$758,$A160,СВЦЭМ!$B$39:$B$758,U$155)+'СЕТ СН'!$F$12</f>
        <v>130.10520063999999</v>
      </c>
      <c r="V160" s="36">
        <f>SUMIFS(СВЦЭМ!$E$39:$E$758,СВЦЭМ!$A$39:$A$758,$A160,СВЦЭМ!$B$39:$B$758,V$155)+'СЕТ СН'!$F$12</f>
        <v>130.13117045999999</v>
      </c>
      <c r="W160" s="36">
        <f>SUMIFS(СВЦЭМ!$E$39:$E$758,СВЦЭМ!$A$39:$A$758,$A160,СВЦЭМ!$B$39:$B$758,W$155)+'СЕТ СН'!$F$12</f>
        <v>131.3531342</v>
      </c>
      <c r="X160" s="36">
        <f>SUMIFS(СВЦЭМ!$E$39:$E$758,СВЦЭМ!$A$39:$A$758,$A160,СВЦЭМ!$B$39:$B$758,X$155)+'СЕТ СН'!$F$12</f>
        <v>133.75371537000001</v>
      </c>
      <c r="Y160" s="36">
        <f>SUMIFS(СВЦЭМ!$E$39:$E$758,СВЦЭМ!$A$39:$A$758,$A160,СВЦЭМ!$B$39:$B$758,Y$155)+'СЕТ СН'!$F$12</f>
        <v>137.81629205999999</v>
      </c>
    </row>
    <row r="161" spans="1:25" ht="15.75" x14ac:dyDescent="0.2">
      <c r="A161" s="35">
        <f t="shared" si="4"/>
        <v>45602</v>
      </c>
      <c r="B161" s="36">
        <f>SUMIFS(СВЦЭМ!$E$39:$E$758,СВЦЭМ!$A$39:$A$758,$A161,СВЦЭМ!$B$39:$B$758,B$155)+'СЕТ СН'!$F$12</f>
        <v>133.54570624999999</v>
      </c>
      <c r="C161" s="36">
        <f>SUMIFS(СВЦЭМ!$E$39:$E$758,СВЦЭМ!$A$39:$A$758,$A161,СВЦЭМ!$B$39:$B$758,C$155)+'СЕТ СН'!$F$12</f>
        <v>136.44814790999999</v>
      </c>
      <c r="D161" s="36">
        <f>SUMIFS(СВЦЭМ!$E$39:$E$758,СВЦЭМ!$A$39:$A$758,$A161,СВЦЭМ!$B$39:$B$758,D$155)+'СЕТ СН'!$F$12</f>
        <v>138.70095707999999</v>
      </c>
      <c r="E161" s="36">
        <f>SUMIFS(СВЦЭМ!$E$39:$E$758,СВЦЭМ!$A$39:$A$758,$A161,СВЦЭМ!$B$39:$B$758,E$155)+'СЕТ СН'!$F$12</f>
        <v>139.69824091000001</v>
      </c>
      <c r="F161" s="36">
        <f>SUMIFS(СВЦЭМ!$E$39:$E$758,СВЦЭМ!$A$39:$A$758,$A161,СВЦЭМ!$B$39:$B$758,F$155)+'СЕТ СН'!$F$12</f>
        <v>139.13472406</v>
      </c>
      <c r="G161" s="36">
        <f>SUMIFS(СВЦЭМ!$E$39:$E$758,СВЦЭМ!$A$39:$A$758,$A161,СВЦЭМ!$B$39:$B$758,G$155)+'СЕТ СН'!$F$12</f>
        <v>137.93327966000001</v>
      </c>
      <c r="H161" s="36">
        <f>SUMIFS(СВЦЭМ!$E$39:$E$758,СВЦЭМ!$A$39:$A$758,$A161,СВЦЭМ!$B$39:$B$758,H$155)+'СЕТ СН'!$F$12</f>
        <v>138.29370295000001</v>
      </c>
      <c r="I161" s="36">
        <f>SUMIFS(СВЦЭМ!$E$39:$E$758,СВЦЭМ!$A$39:$A$758,$A161,СВЦЭМ!$B$39:$B$758,I$155)+'СЕТ СН'!$F$12</f>
        <v>133.02779828999999</v>
      </c>
      <c r="J161" s="36">
        <f>SUMIFS(СВЦЭМ!$E$39:$E$758,СВЦЭМ!$A$39:$A$758,$A161,СВЦЭМ!$B$39:$B$758,J$155)+'СЕТ СН'!$F$12</f>
        <v>128.85012336</v>
      </c>
      <c r="K161" s="36">
        <f>SUMIFS(СВЦЭМ!$E$39:$E$758,СВЦЭМ!$A$39:$A$758,$A161,СВЦЭМ!$B$39:$B$758,K$155)+'СЕТ СН'!$F$12</f>
        <v>124.17242867</v>
      </c>
      <c r="L161" s="36">
        <f>SUMIFS(СВЦЭМ!$E$39:$E$758,СВЦЭМ!$A$39:$A$758,$A161,СВЦЭМ!$B$39:$B$758,L$155)+'СЕТ СН'!$F$12</f>
        <v>123.95158763000001</v>
      </c>
      <c r="M161" s="36">
        <f>SUMIFS(СВЦЭМ!$E$39:$E$758,СВЦЭМ!$A$39:$A$758,$A161,СВЦЭМ!$B$39:$B$758,M$155)+'СЕТ СН'!$F$12</f>
        <v>124.88519293</v>
      </c>
      <c r="N161" s="36">
        <f>SUMIFS(СВЦЭМ!$E$39:$E$758,СВЦЭМ!$A$39:$A$758,$A161,СВЦЭМ!$B$39:$B$758,N$155)+'СЕТ СН'!$F$12</f>
        <v>126.22858263000001</v>
      </c>
      <c r="O161" s="36">
        <f>SUMIFS(СВЦЭМ!$E$39:$E$758,СВЦЭМ!$A$39:$A$758,$A161,СВЦЭМ!$B$39:$B$758,O$155)+'СЕТ СН'!$F$12</f>
        <v>124.41679225999999</v>
      </c>
      <c r="P161" s="36">
        <f>SUMIFS(СВЦЭМ!$E$39:$E$758,СВЦЭМ!$A$39:$A$758,$A161,СВЦЭМ!$B$39:$B$758,P$155)+'СЕТ СН'!$F$12</f>
        <v>125.40430061000001</v>
      </c>
      <c r="Q161" s="36">
        <f>SUMIFS(СВЦЭМ!$E$39:$E$758,СВЦЭМ!$A$39:$A$758,$A161,СВЦЭМ!$B$39:$B$758,Q$155)+'СЕТ СН'!$F$12</f>
        <v>126.23206252</v>
      </c>
      <c r="R161" s="36">
        <f>SUMIFS(СВЦЭМ!$E$39:$E$758,СВЦЭМ!$A$39:$A$758,$A161,СВЦЭМ!$B$39:$B$758,R$155)+'СЕТ СН'!$F$12</f>
        <v>126.54058849</v>
      </c>
      <c r="S161" s="36">
        <f>SUMIFS(СВЦЭМ!$E$39:$E$758,СВЦЭМ!$A$39:$A$758,$A161,СВЦЭМ!$B$39:$B$758,S$155)+'СЕТ СН'!$F$12</f>
        <v>124.47766094000001</v>
      </c>
      <c r="T161" s="36">
        <f>SUMIFS(СВЦЭМ!$E$39:$E$758,СВЦЭМ!$A$39:$A$758,$A161,СВЦЭМ!$B$39:$B$758,T$155)+'СЕТ СН'!$F$12</f>
        <v>122.35346789</v>
      </c>
      <c r="U161" s="36">
        <f>SUMIFS(СВЦЭМ!$E$39:$E$758,СВЦЭМ!$A$39:$A$758,$A161,СВЦЭМ!$B$39:$B$758,U$155)+'СЕТ СН'!$F$12</f>
        <v>123.81531228</v>
      </c>
      <c r="V161" s="36">
        <f>SUMIFS(СВЦЭМ!$E$39:$E$758,СВЦЭМ!$A$39:$A$758,$A161,СВЦЭМ!$B$39:$B$758,V$155)+'СЕТ СН'!$F$12</f>
        <v>124.91452464</v>
      </c>
      <c r="W161" s="36">
        <f>SUMIFS(СВЦЭМ!$E$39:$E$758,СВЦЭМ!$A$39:$A$758,$A161,СВЦЭМ!$B$39:$B$758,W$155)+'СЕТ СН'!$F$12</f>
        <v>126.65497725</v>
      </c>
      <c r="X161" s="36">
        <f>SUMIFS(СВЦЭМ!$E$39:$E$758,СВЦЭМ!$A$39:$A$758,$A161,СВЦЭМ!$B$39:$B$758,X$155)+'СЕТ СН'!$F$12</f>
        <v>128.44694423000001</v>
      </c>
      <c r="Y161" s="36">
        <f>SUMIFS(СВЦЭМ!$E$39:$E$758,СВЦЭМ!$A$39:$A$758,$A161,СВЦЭМ!$B$39:$B$758,Y$155)+'СЕТ СН'!$F$12</f>
        <v>132.72532237999999</v>
      </c>
    </row>
    <row r="162" spans="1:25" ht="15.75" x14ac:dyDescent="0.2">
      <c r="A162" s="35">
        <f t="shared" si="4"/>
        <v>45603</v>
      </c>
      <c r="B162" s="36">
        <f>SUMIFS(СВЦЭМ!$E$39:$E$758,СВЦЭМ!$A$39:$A$758,$A162,СВЦЭМ!$B$39:$B$758,B$155)+'СЕТ СН'!$F$12</f>
        <v>137.54426717999999</v>
      </c>
      <c r="C162" s="36">
        <f>SUMIFS(СВЦЭМ!$E$39:$E$758,СВЦЭМ!$A$39:$A$758,$A162,СВЦЭМ!$B$39:$B$758,C$155)+'СЕТ СН'!$F$12</f>
        <v>141.45753391</v>
      </c>
      <c r="D162" s="36">
        <f>SUMIFS(СВЦЭМ!$E$39:$E$758,СВЦЭМ!$A$39:$A$758,$A162,СВЦЭМ!$B$39:$B$758,D$155)+'СЕТ СН'!$F$12</f>
        <v>142.41724325999999</v>
      </c>
      <c r="E162" s="36">
        <f>SUMIFS(СВЦЭМ!$E$39:$E$758,СВЦЭМ!$A$39:$A$758,$A162,СВЦЭМ!$B$39:$B$758,E$155)+'СЕТ СН'!$F$12</f>
        <v>142.09730802999999</v>
      </c>
      <c r="F162" s="36">
        <f>SUMIFS(СВЦЭМ!$E$39:$E$758,СВЦЭМ!$A$39:$A$758,$A162,СВЦЭМ!$B$39:$B$758,F$155)+'СЕТ СН'!$F$12</f>
        <v>142.53888721000001</v>
      </c>
      <c r="G162" s="36">
        <f>SUMIFS(СВЦЭМ!$E$39:$E$758,СВЦЭМ!$A$39:$A$758,$A162,СВЦЭМ!$B$39:$B$758,G$155)+'СЕТ СН'!$F$12</f>
        <v>140.41603979000001</v>
      </c>
      <c r="H162" s="36">
        <f>SUMIFS(СВЦЭМ!$E$39:$E$758,СВЦЭМ!$A$39:$A$758,$A162,СВЦЭМ!$B$39:$B$758,H$155)+'СЕТ СН'!$F$12</f>
        <v>135.92515605</v>
      </c>
      <c r="I162" s="36">
        <f>SUMIFS(СВЦЭМ!$E$39:$E$758,СВЦЭМ!$A$39:$A$758,$A162,СВЦЭМ!$B$39:$B$758,I$155)+'СЕТ СН'!$F$12</f>
        <v>132.58390813</v>
      </c>
      <c r="J162" s="36">
        <f>SUMIFS(СВЦЭМ!$E$39:$E$758,СВЦЭМ!$A$39:$A$758,$A162,СВЦЭМ!$B$39:$B$758,J$155)+'СЕТ СН'!$F$12</f>
        <v>129.13607239999999</v>
      </c>
      <c r="K162" s="36">
        <f>SUMIFS(СВЦЭМ!$E$39:$E$758,СВЦЭМ!$A$39:$A$758,$A162,СВЦЭМ!$B$39:$B$758,K$155)+'СЕТ СН'!$F$12</f>
        <v>124.58857763</v>
      </c>
      <c r="L162" s="36">
        <f>SUMIFS(СВЦЭМ!$E$39:$E$758,СВЦЭМ!$A$39:$A$758,$A162,СВЦЭМ!$B$39:$B$758,L$155)+'СЕТ СН'!$F$12</f>
        <v>123.62648845</v>
      </c>
      <c r="M162" s="36">
        <f>SUMIFS(СВЦЭМ!$E$39:$E$758,СВЦЭМ!$A$39:$A$758,$A162,СВЦЭМ!$B$39:$B$758,M$155)+'СЕТ СН'!$F$12</f>
        <v>124.58240571</v>
      </c>
      <c r="N162" s="36">
        <f>SUMIFS(СВЦЭМ!$E$39:$E$758,СВЦЭМ!$A$39:$A$758,$A162,СВЦЭМ!$B$39:$B$758,N$155)+'СЕТ СН'!$F$12</f>
        <v>125.85477632</v>
      </c>
      <c r="O162" s="36">
        <f>SUMIFS(СВЦЭМ!$E$39:$E$758,СВЦЭМ!$A$39:$A$758,$A162,СВЦЭМ!$B$39:$B$758,O$155)+'СЕТ СН'!$F$12</f>
        <v>125.07889194000001</v>
      </c>
      <c r="P162" s="36">
        <f>SUMIFS(СВЦЭМ!$E$39:$E$758,СВЦЭМ!$A$39:$A$758,$A162,СВЦЭМ!$B$39:$B$758,P$155)+'СЕТ СН'!$F$12</f>
        <v>126.59814688</v>
      </c>
      <c r="Q162" s="36">
        <f>SUMIFS(СВЦЭМ!$E$39:$E$758,СВЦЭМ!$A$39:$A$758,$A162,СВЦЭМ!$B$39:$B$758,Q$155)+'СЕТ СН'!$F$12</f>
        <v>127.49117318</v>
      </c>
      <c r="R162" s="36">
        <f>SUMIFS(СВЦЭМ!$E$39:$E$758,СВЦЭМ!$A$39:$A$758,$A162,СВЦЭМ!$B$39:$B$758,R$155)+'СЕТ СН'!$F$12</f>
        <v>126.78790823999999</v>
      </c>
      <c r="S162" s="36">
        <f>SUMIFS(СВЦЭМ!$E$39:$E$758,СВЦЭМ!$A$39:$A$758,$A162,СВЦЭМ!$B$39:$B$758,S$155)+'СЕТ СН'!$F$12</f>
        <v>125.66526723</v>
      </c>
      <c r="T162" s="36">
        <f>SUMIFS(СВЦЭМ!$E$39:$E$758,СВЦЭМ!$A$39:$A$758,$A162,СВЦЭМ!$B$39:$B$758,T$155)+'СЕТ СН'!$F$12</f>
        <v>122.79812311000001</v>
      </c>
      <c r="U162" s="36">
        <f>SUMIFS(СВЦЭМ!$E$39:$E$758,СВЦЭМ!$A$39:$A$758,$A162,СВЦЭМ!$B$39:$B$758,U$155)+'СЕТ СН'!$F$12</f>
        <v>123.87279746999999</v>
      </c>
      <c r="V162" s="36">
        <f>SUMIFS(СВЦЭМ!$E$39:$E$758,СВЦЭМ!$A$39:$A$758,$A162,СВЦЭМ!$B$39:$B$758,V$155)+'СЕТ СН'!$F$12</f>
        <v>125.78453329</v>
      </c>
      <c r="W162" s="36">
        <f>SUMIFS(СВЦЭМ!$E$39:$E$758,СВЦЭМ!$A$39:$A$758,$A162,СВЦЭМ!$B$39:$B$758,W$155)+'СЕТ СН'!$F$12</f>
        <v>128.47282654</v>
      </c>
      <c r="X162" s="36">
        <f>SUMIFS(СВЦЭМ!$E$39:$E$758,СВЦЭМ!$A$39:$A$758,$A162,СВЦЭМ!$B$39:$B$758,X$155)+'СЕТ СН'!$F$12</f>
        <v>130.82952974</v>
      </c>
      <c r="Y162" s="36">
        <f>SUMIFS(СВЦЭМ!$E$39:$E$758,СВЦЭМ!$A$39:$A$758,$A162,СВЦЭМ!$B$39:$B$758,Y$155)+'СЕТ СН'!$F$12</f>
        <v>133.15085809999999</v>
      </c>
    </row>
    <row r="163" spans="1:25" ht="15.75" x14ac:dyDescent="0.2">
      <c r="A163" s="35">
        <f t="shared" si="4"/>
        <v>45604</v>
      </c>
      <c r="B163" s="36">
        <f>SUMIFS(СВЦЭМ!$E$39:$E$758,СВЦЭМ!$A$39:$A$758,$A163,СВЦЭМ!$B$39:$B$758,B$155)+'СЕТ СН'!$F$12</f>
        <v>133.08110171000001</v>
      </c>
      <c r="C163" s="36">
        <f>SUMIFS(СВЦЭМ!$E$39:$E$758,СВЦЭМ!$A$39:$A$758,$A163,СВЦЭМ!$B$39:$B$758,C$155)+'СЕТ СН'!$F$12</f>
        <v>139.30145902000001</v>
      </c>
      <c r="D163" s="36">
        <f>SUMIFS(СВЦЭМ!$E$39:$E$758,СВЦЭМ!$A$39:$A$758,$A163,СВЦЭМ!$B$39:$B$758,D$155)+'СЕТ СН'!$F$12</f>
        <v>143.57522774</v>
      </c>
      <c r="E163" s="36">
        <f>SUMIFS(СВЦЭМ!$E$39:$E$758,СВЦЭМ!$A$39:$A$758,$A163,СВЦЭМ!$B$39:$B$758,E$155)+'СЕТ СН'!$F$12</f>
        <v>144.30433156000001</v>
      </c>
      <c r="F163" s="36">
        <f>SUMIFS(СВЦЭМ!$E$39:$E$758,СВЦЭМ!$A$39:$A$758,$A163,СВЦЭМ!$B$39:$B$758,F$155)+'СЕТ СН'!$F$12</f>
        <v>143.26151406</v>
      </c>
      <c r="G163" s="36">
        <f>SUMIFS(СВЦЭМ!$E$39:$E$758,СВЦЭМ!$A$39:$A$758,$A163,СВЦЭМ!$B$39:$B$758,G$155)+'СЕТ СН'!$F$12</f>
        <v>141.65031404999999</v>
      </c>
      <c r="H163" s="36">
        <f>SUMIFS(СВЦЭМ!$E$39:$E$758,СВЦЭМ!$A$39:$A$758,$A163,СВЦЭМ!$B$39:$B$758,H$155)+'СЕТ СН'!$F$12</f>
        <v>141.23563439</v>
      </c>
      <c r="I163" s="36">
        <f>SUMIFS(СВЦЭМ!$E$39:$E$758,СВЦЭМ!$A$39:$A$758,$A163,СВЦЭМ!$B$39:$B$758,I$155)+'СЕТ СН'!$F$12</f>
        <v>134.91609575999999</v>
      </c>
      <c r="J163" s="36">
        <f>SUMIFS(СВЦЭМ!$E$39:$E$758,СВЦЭМ!$A$39:$A$758,$A163,СВЦЭМ!$B$39:$B$758,J$155)+'СЕТ СН'!$F$12</f>
        <v>130.96886244999999</v>
      </c>
      <c r="K163" s="36">
        <f>SUMIFS(СВЦЭМ!$E$39:$E$758,СВЦЭМ!$A$39:$A$758,$A163,СВЦЭМ!$B$39:$B$758,K$155)+'СЕТ СН'!$F$12</f>
        <v>124.00504529</v>
      </c>
      <c r="L163" s="36">
        <f>SUMIFS(СВЦЭМ!$E$39:$E$758,СВЦЭМ!$A$39:$A$758,$A163,СВЦЭМ!$B$39:$B$758,L$155)+'СЕТ СН'!$F$12</f>
        <v>123.34744847</v>
      </c>
      <c r="M163" s="36">
        <f>SUMIFS(СВЦЭМ!$E$39:$E$758,СВЦЭМ!$A$39:$A$758,$A163,СВЦЭМ!$B$39:$B$758,M$155)+'СЕТ СН'!$F$12</f>
        <v>124.35839688</v>
      </c>
      <c r="N163" s="36">
        <f>SUMIFS(СВЦЭМ!$E$39:$E$758,СВЦЭМ!$A$39:$A$758,$A163,СВЦЭМ!$B$39:$B$758,N$155)+'СЕТ СН'!$F$12</f>
        <v>126.28238383999999</v>
      </c>
      <c r="O163" s="36">
        <f>SUMIFS(СВЦЭМ!$E$39:$E$758,СВЦЭМ!$A$39:$A$758,$A163,СВЦЭМ!$B$39:$B$758,O$155)+'СЕТ СН'!$F$12</f>
        <v>125.26523245999999</v>
      </c>
      <c r="P163" s="36">
        <f>SUMIFS(СВЦЭМ!$E$39:$E$758,СВЦЭМ!$A$39:$A$758,$A163,СВЦЭМ!$B$39:$B$758,P$155)+'СЕТ СН'!$F$12</f>
        <v>126.42041193999999</v>
      </c>
      <c r="Q163" s="36">
        <f>SUMIFS(СВЦЭМ!$E$39:$E$758,СВЦЭМ!$A$39:$A$758,$A163,СВЦЭМ!$B$39:$B$758,Q$155)+'СЕТ СН'!$F$12</f>
        <v>129.16597738999999</v>
      </c>
      <c r="R163" s="36">
        <f>SUMIFS(СВЦЭМ!$E$39:$E$758,СВЦЭМ!$A$39:$A$758,$A163,СВЦЭМ!$B$39:$B$758,R$155)+'СЕТ СН'!$F$12</f>
        <v>128.61011477</v>
      </c>
      <c r="S163" s="36">
        <f>SUMIFS(СВЦЭМ!$E$39:$E$758,СВЦЭМ!$A$39:$A$758,$A163,СВЦЭМ!$B$39:$B$758,S$155)+'СЕТ СН'!$F$12</f>
        <v>130.70206311000001</v>
      </c>
      <c r="T163" s="36">
        <f>SUMIFS(СВЦЭМ!$E$39:$E$758,СВЦЭМ!$A$39:$A$758,$A163,СВЦЭМ!$B$39:$B$758,T$155)+'СЕТ СН'!$F$12</f>
        <v>125.56533044</v>
      </c>
      <c r="U163" s="36">
        <f>SUMIFS(СВЦЭМ!$E$39:$E$758,СВЦЭМ!$A$39:$A$758,$A163,СВЦЭМ!$B$39:$B$758,U$155)+'СЕТ СН'!$F$12</f>
        <v>126.69744229</v>
      </c>
      <c r="V163" s="36">
        <f>SUMIFS(СВЦЭМ!$E$39:$E$758,СВЦЭМ!$A$39:$A$758,$A163,СВЦЭМ!$B$39:$B$758,V$155)+'СЕТ СН'!$F$12</f>
        <v>128.93220231999999</v>
      </c>
      <c r="W163" s="36">
        <f>SUMIFS(СВЦЭМ!$E$39:$E$758,СВЦЭМ!$A$39:$A$758,$A163,СВЦЭМ!$B$39:$B$758,W$155)+'СЕТ СН'!$F$12</f>
        <v>130.59411573</v>
      </c>
      <c r="X163" s="36">
        <f>SUMIFS(СВЦЭМ!$E$39:$E$758,СВЦЭМ!$A$39:$A$758,$A163,СВЦЭМ!$B$39:$B$758,X$155)+'СЕТ СН'!$F$12</f>
        <v>131.57252695</v>
      </c>
      <c r="Y163" s="36">
        <f>SUMIFS(СВЦЭМ!$E$39:$E$758,СВЦЭМ!$A$39:$A$758,$A163,СВЦЭМ!$B$39:$B$758,Y$155)+'СЕТ СН'!$F$12</f>
        <v>134.81631815</v>
      </c>
    </row>
    <row r="164" spans="1:25" ht="15.75" x14ac:dyDescent="0.2">
      <c r="A164" s="35">
        <f t="shared" si="4"/>
        <v>45605</v>
      </c>
      <c r="B164" s="36">
        <f>SUMIFS(СВЦЭМ!$E$39:$E$758,СВЦЭМ!$A$39:$A$758,$A164,СВЦЭМ!$B$39:$B$758,B$155)+'СЕТ СН'!$F$12</f>
        <v>134.97680985</v>
      </c>
      <c r="C164" s="36">
        <f>SUMIFS(СВЦЭМ!$E$39:$E$758,СВЦЭМ!$A$39:$A$758,$A164,СВЦЭМ!$B$39:$B$758,C$155)+'СЕТ СН'!$F$12</f>
        <v>143.21431956999999</v>
      </c>
      <c r="D164" s="36">
        <f>SUMIFS(СВЦЭМ!$E$39:$E$758,СВЦЭМ!$A$39:$A$758,$A164,СВЦЭМ!$B$39:$B$758,D$155)+'СЕТ СН'!$F$12</f>
        <v>150.01328229000001</v>
      </c>
      <c r="E164" s="36">
        <f>SUMIFS(СВЦЭМ!$E$39:$E$758,СВЦЭМ!$A$39:$A$758,$A164,СВЦЭМ!$B$39:$B$758,E$155)+'СЕТ СН'!$F$12</f>
        <v>153.14148574999999</v>
      </c>
      <c r="F164" s="36">
        <f>SUMIFS(СВЦЭМ!$E$39:$E$758,СВЦЭМ!$A$39:$A$758,$A164,СВЦЭМ!$B$39:$B$758,F$155)+'СЕТ СН'!$F$12</f>
        <v>152.87361623999999</v>
      </c>
      <c r="G164" s="36">
        <f>SUMIFS(СВЦЭМ!$E$39:$E$758,СВЦЭМ!$A$39:$A$758,$A164,СВЦЭМ!$B$39:$B$758,G$155)+'СЕТ СН'!$F$12</f>
        <v>152.87686945999999</v>
      </c>
      <c r="H164" s="36">
        <f>SUMIFS(СВЦЭМ!$E$39:$E$758,СВЦЭМ!$A$39:$A$758,$A164,СВЦЭМ!$B$39:$B$758,H$155)+'СЕТ СН'!$F$12</f>
        <v>150.97886481</v>
      </c>
      <c r="I164" s="36">
        <f>SUMIFS(СВЦЭМ!$E$39:$E$758,СВЦЭМ!$A$39:$A$758,$A164,СВЦЭМ!$B$39:$B$758,I$155)+'СЕТ СН'!$F$12</f>
        <v>148.37610649000001</v>
      </c>
      <c r="J164" s="36">
        <f>SUMIFS(СВЦЭМ!$E$39:$E$758,СВЦЭМ!$A$39:$A$758,$A164,СВЦЭМ!$B$39:$B$758,J$155)+'СЕТ СН'!$F$12</f>
        <v>143.40815592999999</v>
      </c>
      <c r="K164" s="36">
        <f>SUMIFS(СВЦЭМ!$E$39:$E$758,СВЦЭМ!$A$39:$A$758,$A164,СВЦЭМ!$B$39:$B$758,K$155)+'СЕТ СН'!$F$12</f>
        <v>135.35769511999999</v>
      </c>
      <c r="L164" s="36">
        <f>SUMIFS(СВЦЭМ!$E$39:$E$758,СВЦЭМ!$A$39:$A$758,$A164,СВЦЭМ!$B$39:$B$758,L$155)+'СЕТ СН'!$F$12</f>
        <v>132.74895305000001</v>
      </c>
      <c r="M164" s="36">
        <f>SUMIFS(СВЦЭМ!$E$39:$E$758,СВЦЭМ!$A$39:$A$758,$A164,СВЦЭМ!$B$39:$B$758,M$155)+'СЕТ СН'!$F$12</f>
        <v>133.00854285</v>
      </c>
      <c r="N164" s="36">
        <f>SUMIFS(СВЦЭМ!$E$39:$E$758,СВЦЭМ!$A$39:$A$758,$A164,СВЦЭМ!$B$39:$B$758,N$155)+'СЕТ СН'!$F$12</f>
        <v>134.37135728999999</v>
      </c>
      <c r="O164" s="36">
        <f>SUMIFS(СВЦЭМ!$E$39:$E$758,СВЦЭМ!$A$39:$A$758,$A164,СВЦЭМ!$B$39:$B$758,O$155)+'СЕТ СН'!$F$12</f>
        <v>134.93288404</v>
      </c>
      <c r="P164" s="36">
        <f>SUMIFS(СВЦЭМ!$E$39:$E$758,СВЦЭМ!$A$39:$A$758,$A164,СВЦЭМ!$B$39:$B$758,P$155)+'СЕТ СН'!$F$12</f>
        <v>135.26454844</v>
      </c>
      <c r="Q164" s="36">
        <f>SUMIFS(СВЦЭМ!$E$39:$E$758,СВЦЭМ!$A$39:$A$758,$A164,СВЦЭМ!$B$39:$B$758,Q$155)+'СЕТ СН'!$F$12</f>
        <v>136.83994805</v>
      </c>
      <c r="R164" s="36">
        <f>SUMIFS(СВЦЭМ!$E$39:$E$758,СВЦЭМ!$A$39:$A$758,$A164,СВЦЭМ!$B$39:$B$758,R$155)+'СЕТ СН'!$F$12</f>
        <v>135.88862662</v>
      </c>
      <c r="S164" s="36">
        <f>SUMIFS(СВЦЭМ!$E$39:$E$758,СВЦЭМ!$A$39:$A$758,$A164,СВЦЭМ!$B$39:$B$758,S$155)+'СЕТ СН'!$F$12</f>
        <v>135.61598042</v>
      </c>
      <c r="T164" s="36">
        <f>SUMIFS(СВЦЭМ!$E$39:$E$758,СВЦЭМ!$A$39:$A$758,$A164,СВЦЭМ!$B$39:$B$758,T$155)+'СЕТ СН'!$F$12</f>
        <v>131.39585926999999</v>
      </c>
      <c r="U164" s="36">
        <f>SUMIFS(СВЦЭМ!$E$39:$E$758,СВЦЭМ!$A$39:$A$758,$A164,СВЦЭМ!$B$39:$B$758,U$155)+'СЕТ СН'!$F$12</f>
        <v>131.47782638999999</v>
      </c>
      <c r="V164" s="36">
        <f>SUMIFS(СВЦЭМ!$E$39:$E$758,СВЦЭМ!$A$39:$A$758,$A164,СВЦЭМ!$B$39:$B$758,V$155)+'СЕТ СН'!$F$12</f>
        <v>132.93592982000001</v>
      </c>
      <c r="W164" s="36">
        <f>SUMIFS(СВЦЭМ!$E$39:$E$758,СВЦЭМ!$A$39:$A$758,$A164,СВЦЭМ!$B$39:$B$758,W$155)+'СЕТ СН'!$F$12</f>
        <v>133.93629797</v>
      </c>
      <c r="X164" s="36">
        <f>SUMIFS(СВЦЭМ!$E$39:$E$758,СВЦЭМ!$A$39:$A$758,$A164,СВЦЭМ!$B$39:$B$758,X$155)+'СЕТ СН'!$F$12</f>
        <v>141.17460596999999</v>
      </c>
      <c r="Y164" s="36">
        <f>SUMIFS(СВЦЭМ!$E$39:$E$758,СВЦЭМ!$A$39:$A$758,$A164,СВЦЭМ!$B$39:$B$758,Y$155)+'СЕТ СН'!$F$12</f>
        <v>144.39198776000001</v>
      </c>
    </row>
    <row r="165" spans="1:25" ht="15.75" x14ac:dyDescent="0.2">
      <c r="A165" s="35">
        <f t="shared" si="4"/>
        <v>45606</v>
      </c>
      <c r="B165" s="36">
        <f>SUMIFS(СВЦЭМ!$E$39:$E$758,СВЦЭМ!$A$39:$A$758,$A165,СВЦЭМ!$B$39:$B$758,B$155)+'СЕТ СН'!$F$12</f>
        <v>137.09403395999999</v>
      </c>
      <c r="C165" s="36">
        <f>SUMIFS(СВЦЭМ!$E$39:$E$758,СВЦЭМ!$A$39:$A$758,$A165,СВЦЭМ!$B$39:$B$758,C$155)+'СЕТ СН'!$F$12</f>
        <v>140.16072219</v>
      </c>
      <c r="D165" s="36">
        <f>SUMIFS(СВЦЭМ!$E$39:$E$758,СВЦЭМ!$A$39:$A$758,$A165,СВЦЭМ!$B$39:$B$758,D$155)+'СЕТ СН'!$F$12</f>
        <v>141.88328602000001</v>
      </c>
      <c r="E165" s="36">
        <f>SUMIFS(СВЦЭМ!$E$39:$E$758,СВЦЭМ!$A$39:$A$758,$A165,СВЦЭМ!$B$39:$B$758,E$155)+'СЕТ СН'!$F$12</f>
        <v>141.41700041999999</v>
      </c>
      <c r="F165" s="36">
        <f>SUMIFS(СВЦЭМ!$E$39:$E$758,СВЦЭМ!$A$39:$A$758,$A165,СВЦЭМ!$B$39:$B$758,F$155)+'СЕТ СН'!$F$12</f>
        <v>139.87488515999999</v>
      </c>
      <c r="G165" s="36">
        <f>SUMIFS(СВЦЭМ!$E$39:$E$758,СВЦЭМ!$A$39:$A$758,$A165,СВЦЭМ!$B$39:$B$758,G$155)+'СЕТ СН'!$F$12</f>
        <v>138.58016771000001</v>
      </c>
      <c r="H165" s="36">
        <f>SUMIFS(СВЦЭМ!$E$39:$E$758,СВЦЭМ!$A$39:$A$758,$A165,СВЦЭМ!$B$39:$B$758,H$155)+'СЕТ СН'!$F$12</f>
        <v>141.74683383999999</v>
      </c>
      <c r="I165" s="36">
        <f>SUMIFS(СВЦЭМ!$E$39:$E$758,СВЦЭМ!$A$39:$A$758,$A165,СВЦЭМ!$B$39:$B$758,I$155)+'СЕТ СН'!$F$12</f>
        <v>142.73624132</v>
      </c>
      <c r="J165" s="36">
        <f>SUMIFS(СВЦЭМ!$E$39:$E$758,СВЦЭМ!$A$39:$A$758,$A165,СВЦЭМ!$B$39:$B$758,J$155)+'СЕТ СН'!$F$12</f>
        <v>137.86155994000001</v>
      </c>
      <c r="K165" s="36">
        <f>SUMIFS(СВЦЭМ!$E$39:$E$758,СВЦЭМ!$A$39:$A$758,$A165,СВЦЭМ!$B$39:$B$758,K$155)+'СЕТ СН'!$F$12</f>
        <v>131.36291176</v>
      </c>
      <c r="L165" s="36">
        <f>SUMIFS(СВЦЭМ!$E$39:$E$758,СВЦЭМ!$A$39:$A$758,$A165,СВЦЭМ!$B$39:$B$758,L$155)+'СЕТ СН'!$F$12</f>
        <v>128.51246377999999</v>
      </c>
      <c r="M165" s="36">
        <f>SUMIFS(СВЦЭМ!$E$39:$E$758,СВЦЭМ!$A$39:$A$758,$A165,СВЦЭМ!$B$39:$B$758,M$155)+'СЕТ СН'!$F$12</f>
        <v>128.75243087999999</v>
      </c>
      <c r="N165" s="36">
        <f>SUMIFS(СВЦЭМ!$E$39:$E$758,СВЦЭМ!$A$39:$A$758,$A165,СВЦЭМ!$B$39:$B$758,N$155)+'СЕТ СН'!$F$12</f>
        <v>130.01471875999999</v>
      </c>
      <c r="O165" s="36">
        <f>SUMIFS(СВЦЭМ!$E$39:$E$758,СВЦЭМ!$A$39:$A$758,$A165,СВЦЭМ!$B$39:$B$758,O$155)+'СЕТ СН'!$F$12</f>
        <v>130.79953993000001</v>
      </c>
      <c r="P165" s="36">
        <f>SUMIFS(СВЦЭМ!$E$39:$E$758,СВЦЭМ!$A$39:$A$758,$A165,СВЦЭМ!$B$39:$B$758,P$155)+'СЕТ СН'!$F$12</f>
        <v>131.35004420999999</v>
      </c>
      <c r="Q165" s="36">
        <f>SUMIFS(СВЦЭМ!$E$39:$E$758,СВЦЭМ!$A$39:$A$758,$A165,СВЦЭМ!$B$39:$B$758,Q$155)+'СЕТ СН'!$F$12</f>
        <v>131.56844258000001</v>
      </c>
      <c r="R165" s="36">
        <f>SUMIFS(СВЦЭМ!$E$39:$E$758,СВЦЭМ!$A$39:$A$758,$A165,СВЦЭМ!$B$39:$B$758,R$155)+'СЕТ СН'!$F$12</f>
        <v>130.97283651999999</v>
      </c>
      <c r="S165" s="36">
        <f>SUMIFS(СВЦЭМ!$E$39:$E$758,СВЦЭМ!$A$39:$A$758,$A165,СВЦЭМ!$B$39:$B$758,S$155)+'СЕТ СН'!$F$12</f>
        <v>129.57724433999999</v>
      </c>
      <c r="T165" s="36">
        <f>SUMIFS(СВЦЭМ!$E$39:$E$758,СВЦЭМ!$A$39:$A$758,$A165,СВЦЭМ!$B$39:$B$758,T$155)+'СЕТ СН'!$F$12</f>
        <v>126.27443266</v>
      </c>
      <c r="U165" s="36">
        <f>SUMIFS(СВЦЭМ!$E$39:$E$758,СВЦЭМ!$A$39:$A$758,$A165,СВЦЭМ!$B$39:$B$758,U$155)+'СЕТ СН'!$F$12</f>
        <v>127.09600528999999</v>
      </c>
      <c r="V165" s="36">
        <f>SUMIFS(СВЦЭМ!$E$39:$E$758,СВЦЭМ!$A$39:$A$758,$A165,СВЦЭМ!$B$39:$B$758,V$155)+'СЕТ СН'!$F$12</f>
        <v>127.85720803</v>
      </c>
      <c r="W165" s="36">
        <f>SUMIFS(СВЦЭМ!$E$39:$E$758,СВЦЭМ!$A$39:$A$758,$A165,СВЦЭМ!$B$39:$B$758,W$155)+'СЕТ СН'!$F$12</f>
        <v>128.80663134</v>
      </c>
      <c r="X165" s="36">
        <f>SUMIFS(СВЦЭМ!$E$39:$E$758,СВЦЭМ!$A$39:$A$758,$A165,СВЦЭМ!$B$39:$B$758,X$155)+'СЕТ СН'!$F$12</f>
        <v>131.82481055</v>
      </c>
      <c r="Y165" s="36">
        <f>SUMIFS(СВЦЭМ!$E$39:$E$758,СВЦЭМ!$A$39:$A$758,$A165,СВЦЭМ!$B$39:$B$758,Y$155)+'СЕТ СН'!$F$12</f>
        <v>133.36907882</v>
      </c>
    </row>
    <row r="166" spans="1:25" ht="15.75" x14ac:dyDescent="0.2">
      <c r="A166" s="35">
        <f t="shared" si="4"/>
        <v>45607</v>
      </c>
      <c r="B166" s="36">
        <f>SUMIFS(СВЦЭМ!$E$39:$E$758,СВЦЭМ!$A$39:$A$758,$A166,СВЦЭМ!$B$39:$B$758,B$155)+'СЕТ СН'!$F$12</f>
        <v>139.74937625999999</v>
      </c>
      <c r="C166" s="36">
        <f>SUMIFS(СВЦЭМ!$E$39:$E$758,СВЦЭМ!$A$39:$A$758,$A166,СВЦЭМ!$B$39:$B$758,C$155)+'СЕТ СН'!$F$12</f>
        <v>143.57003786999999</v>
      </c>
      <c r="D166" s="36">
        <f>SUMIFS(СВЦЭМ!$E$39:$E$758,СВЦЭМ!$A$39:$A$758,$A166,СВЦЭМ!$B$39:$B$758,D$155)+'СЕТ СН'!$F$12</f>
        <v>145.39253908000001</v>
      </c>
      <c r="E166" s="36">
        <f>SUMIFS(СВЦЭМ!$E$39:$E$758,СВЦЭМ!$A$39:$A$758,$A166,СВЦЭМ!$B$39:$B$758,E$155)+'СЕТ СН'!$F$12</f>
        <v>145.51862444</v>
      </c>
      <c r="F166" s="36">
        <f>SUMIFS(СВЦЭМ!$E$39:$E$758,СВЦЭМ!$A$39:$A$758,$A166,СВЦЭМ!$B$39:$B$758,F$155)+'СЕТ СН'!$F$12</f>
        <v>144.62436948999999</v>
      </c>
      <c r="G166" s="36">
        <f>SUMIFS(СВЦЭМ!$E$39:$E$758,СВЦЭМ!$A$39:$A$758,$A166,СВЦЭМ!$B$39:$B$758,G$155)+'СЕТ СН'!$F$12</f>
        <v>142.5498834</v>
      </c>
      <c r="H166" s="36">
        <f>SUMIFS(СВЦЭМ!$E$39:$E$758,СВЦЭМ!$A$39:$A$758,$A166,СВЦЭМ!$B$39:$B$758,H$155)+'СЕТ СН'!$F$12</f>
        <v>138.48840573999999</v>
      </c>
      <c r="I166" s="36">
        <f>SUMIFS(СВЦЭМ!$E$39:$E$758,СВЦЭМ!$A$39:$A$758,$A166,СВЦЭМ!$B$39:$B$758,I$155)+'СЕТ СН'!$F$12</f>
        <v>132.78860900999999</v>
      </c>
      <c r="J166" s="36">
        <f>SUMIFS(СВЦЭМ!$E$39:$E$758,СВЦЭМ!$A$39:$A$758,$A166,СВЦЭМ!$B$39:$B$758,J$155)+'СЕТ СН'!$F$12</f>
        <v>130.60131325</v>
      </c>
      <c r="K166" s="36">
        <f>SUMIFS(СВЦЭМ!$E$39:$E$758,СВЦЭМ!$A$39:$A$758,$A166,СВЦЭМ!$B$39:$B$758,K$155)+'СЕТ СН'!$F$12</f>
        <v>125.32774736</v>
      </c>
      <c r="L166" s="36">
        <f>SUMIFS(СВЦЭМ!$E$39:$E$758,СВЦЭМ!$A$39:$A$758,$A166,СВЦЭМ!$B$39:$B$758,L$155)+'СЕТ СН'!$F$12</f>
        <v>122.96390641000001</v>
      </c>
      <c r="M166" s="36">
        <f>SUMIFS(СВЦЭМ!$E$39:$E$758,СВЦЭМ!$A$39:$A$758,$A166,СВЦЭМ!$B$39:$B$758,M$155)+'СЕТ СН'!$F$12</f>
        <v>124.89627682</v>
      </c>
      <c r="N166" s="36">
        <f>SUMIFS(СВЦЭМ!$E$39:$E$758,СВЦЭМ!$A$39:$A$758,$A166,СВЦЭМ!$B$39:$B$758,N$155)+'СЕТ СН'!$F$12</f>
        <v>127.18747225</v>
      </c>
      <c r="O166" s="36">
        <f>SUMIFS(СВЦЭМ!$E$39:$E$758,СВЦЭМ!$A$39:$A$758,$A166,СВЦЭМ!$B$39:$B$758,O$155)+'СЕТ СН'!$F$12</f>
        <v>126.89545726999999</v>
      </c>
      <c r="P166" s="36">
        <f>SUMIFS(СВЦЭМ!$E$39:$E$758,СВЦЭМ!$A$39:$A$758,$A166,СВЦЭМ!$B$39:$B$758,P$155)+'СЕТ СН'!$F$12</f>
        <v>128.37659134</v>
      </c>
      <c r="Q166" s="36">
        <f>SUMIFS(СВЦЭМ!$E$39:$E$758,СВЦЭМ!$A$39:$A$758,$A166,СВЦЭМ!$B$39:$B$758,Q$155)+'СЕТ СН'!$F$12</f>
        <v>128.17184781</v>
      </c>
      <c r="R166" s="36">
        <f>SUMIFS(СВЦЭМ!$E$39:$E$758,СВЦЭМ!$A$39:$A$758,$A166,СВЦЭМ!$B$39:$B$758,R$155)+'СЕТ СН'!$F$12</f>
        <v>128.30126139000001</v>
      </c>
      <c r="S166" s="36">
        <f>SUMIFS(СВЦЭМ!$E$39:$E$758,СВЦЭМ!$A$39:$A$758,$A166,СВЦЭМ!$B$39:$B$758,S$155)+'СЕТ СН'!$F$12</f>
        <v>124.72653348</v>
      </c>
      <c r="T166" s="36">
        <f>SUMIFS(СВЦЭМ!$E$39:$E$758,СВЦЭМ!$A$39:$A$758,$A166,СВЦЭМ!$B$39:$B$758,T$155)+'СЕТ СН'!$F$12</f>
        <v>122.06313546</v>
      </c>
      <c r="U166" s="36">
        <f>SUMIFS(СВЦЭМ!$E$39:$E$758,СВЦЭМ!$A$39:$A$758,$A166,СВЦЭМ!$B$39:$B$758,U$155)+'СЕТ СН'!$F$12</f>
        <v>124.61931394</v>
      </c>
      <c r="V166" s="36">
        <f>SUMIFS(СВЦЭМ!$E$39:$E$758,СВЦЭМ!$A$39:$A$758,$A166,СВЦЭМ!$B$39:$B$758,V$155)+'СЕТ СН'!$F$12</f>
        <v>128.06469989000001</v>
      </c>
      <c r="W166" s="36">
        <f>SUMIFS(СВЦЭМ!$E$39:$E$758,СВЦЭМ!$A$39:$A$758,$A166,СВЦЭМ!$B$39:$B$758,W$155)+'СЕТ СН'!$F$12</f>
        <v>129.87856449</v>
      </c>
      <c r="X166" s="36">
        <f>SUMIFS(СВЦЭМ!$E$39:$E$758,СВЦЭМ!$A$39:$A$758,$A166,СВЦЭМ!$B$39:$B$758,X$155)+'СЕТ СН'!$F$12</f>
        <v>130.99563387000001</v>
      </c>
      <c r="Y166" s="36">
        <f>SUMIFS(СВЦЭМ!$E$39:$E$758,СВЦЭМ!$A$39:$A$758,$A166,СВЦЭМ!$B$39:$B$758,Y$155)+'СЕТ СН'!$F$12</f>
        <v>133.25845129999999</v>
      </c>
    </row>
    <row r="167" spans="1:25" ht="15.75" x14ac:dyDescent="0.2">
      <c r="A167" s="35">
        <f t="shared" si="4"/>
        <v>45608</v>
      </c>
      <c r="B167" s="36">
        <f>SUMIFS(СВЦЭМ!$E$39:$E$758,СВЦЭМ!$A$39:$A$758,$A167,СВЦЭМ!$B$39:$B$758,B$155)+'СЕТ СН'!$F$12</f>
        <v>135.79405623</v>
      </c>
      <c r="C167" s="36">
        <f>SUMIFS(СВЦЭМ!$E$39:$E$758,СВЦЭМ!$A$39:$A$758,$A167,СВЦЭМ!$B$39:$B$758,C$155)+'СЕТ СН'!$F$12</f>
        <v>138.11942275999999</v>
      </c>
      <c r="D167" s="36">
        <f>SUMIFS(СВЦЭМ!$E$39:$E$758,СВЦЭМ!$A$39:$A$758,$A167,СВЦЭМ!$B$39:$B$758,D$155)+'СЕТ СН'!$F$12</f>
        <v>140.41715961</v>
      </c>
      <c r="E167" s="36">
        <f>SUMIFS(СВЦЭМ!$E$39:$E$758,СВЦЭМ!$A$39:$A$758,$A167,СВЦЭМ!$B$39:$B$758,E$155)+'СЕТ СН'!$F$12</f>
        <v>141.46252102</v>
      </c>
      <c r="F167" s="36">
        <f>SUMIFS(СВЦЭМ!$E$39:$E$758,СВЦЭМ!$A$39:$A$758,$A167,СВЦЭМ!$B$39:$B$758,F$155)+'СЕТ СН'!$F$12</f>
        <v>141.11758316000001</v>
      </c>
      <c r="G167" s="36">
        <f>SUMIFS(СВЦЭМ!$E$39:$E$758,СВЦЭМ!$A$39:$A$758,$A167,СВЦЭМ!$B$39:$B$758,G$155)+'СЕТ СН'!$F$12</f>
        <v>139.12925573000001</v>
      </c>
      <c r="H167" s="36">
        <f>SUMIFS(СВЦЭМ!$E$39:$E$758,СВЦЭМ!$A$39:$A$758,$A167,СВЦЭМ!$B$39:$B$758,H$155)+'СЕТ СН'!$F$12</f>
        <v>138.97079300999999</v>
      </c>
      <c r="I167" s="36">
        <f>SUMIFS(СВЦЭМ!$E$39:$E$758,СВЦЭМ!$A$39:$A$758,$A167,СВЦЭМ!$B$39:$B$758,I$155)+'СЕТ СН'!$F$12</f>
        <v>133.33526886000001</v>
      </c>
      <c r="J167" s="36">
        <f>SUMIFS(СВЦЭМ!$E$39:$E$758,СВЦЭМ!$A$39:$A$758,$A167,СВЦЭМ!$B$39:$B$758,J$155)+'СЕТ СН'!$F$12</f>
        <v>130.19725205</v>
      </c>
      <c r="K167" s="36">
        <f>SUMIFS(СВЦЭМ!$E$39:$E$758,СВЦЭМ!$A$39:$A$758,$A167,СВЦЭМ!$B$39:$B$758,K$155)+'СЕТ СН'!$F$12</f>
        <v>128.61003769999999</v>
      </c>
      <c r="L167" s="36">
        <f>SUMIFS(СВЦЭМ!$E$39:$E$758,СВЦЭМ!$A$39:$A$758,$A167,СВЦЭМ!$B$39:$B$758,L$155)+'СЕТ СН'!$F$12</f>
        <v>128.1132925</v>
      </c>
      <c r="M167" s="36">
        <f>SUMIFS(СВЦЭМ!$E$39:$E$758,СВЦЭМ!$A$39:$A$758,$A167,СВЦЭМ!$B$39:$B$758,M$155)+'СЕТ СН'!$F$12</f>
        <v>129.78770803</v>
      </c>
      <c r="N167" s="36">
        <f>SUMIFS(СВЦЭМ!$E$39:$E$758,СВЦЭМ!$A$39:$A$758,$A167,СВЦЭМ!$B$39:$B$758,N$155)+'СЕТ СН'!$F$12</f>
        <v>129.40618620999999</v>
      </c>
      <c r="O167" s="36">
        <f>SUMIFS(СВЦЭМ!$E$39:$E$758,СВЦЭМ!$A$39:$A$758,$A167,СВЦЭМ!$B$39:$B$758,O$155)+'СЕТ СН'!$F$12</f>
        <v>128.43167213000001</v>
      </c>
      <c r="P167" s="36">
        <f>SUMIFS(СВЦЭМ!$E$39:$E$758,СВЦЭМ!$A$39:$A$758,$A167,СВЦЭМ!$B$39:$B$758,P$155)+'СЕТ СН'!$F$12</f>
        <v>130.4774616</v>
      </c>
      <c r="Q167" s="36">
        <f>SUMIFS(СВЦЭМ!$E$39:$E$758,СВЦЭМ!$A$39:$A$758,$A167,СВЦЭМ!$B$39:$B$758,Q$155)+'СЕТ СН'!$F$12</f>
        <v>132.37417217000001</v>
      </c>
      <c r="R167" s="36">
        <f>SUMIFS(СВЦЭМ!$E$39:$E$758,СВЦЭМ!$A$39:$A$758,$A167,СВЦЭМ!$B$39:$B$758,R$155)+'СЕТ СН'!$F$12</f>
        <v>131.59849527</v>
      </c>
      <c r="S167" s="36">
        <f>SUMIFS(СВЦЭМ!$E$39:$E$758,СВЦЭМ!$A$39:$A$758,$A167,СВЦЭМ!$B$39:$B$758,S$155)+'СЕТ СН'!$F$12</f>
        <v>130.39708793</v>
      </c>
      <c r="T167" s="36">
        <f>SUMIFS(СВЦЭМ!$E$39:$E$758,СВЦЭМ!$A$39:$A$758,$A167,СВЦЭМ!$B$39:$B$758,T$155)+'СЕТ СН'!$F$12</f>
        <v>124.46074295</v>
      </c>
      <c r="U167" s="36">
        <f>SUMIFS(СВЦЭМ!$E$39:$E$758,СВЦЭМ!$A$39:$A$758,$A167,СВЦЭМ!$B$39:$B$758,U$155)+'СЕТ СН'!$F$12</f>
        <v>126.18091458000001</v>
      </c>
      <c r="V167" s="36">
        <f>SUMIFS(СВЦЭМ!$E$39:$E$758,СВЦЭМ!$A$39:$A$758,$A167,СВЦЭМ!$B$39:$B$758,V$155)+'СЕТ СН'!$F$12</f>
        <v>128.61425915000001</v>
      </c>
      <c r="W167" s="36">
        <f>SUMIFS(СВЦЭМ!$E$39:$E$758,СВЦЭМ!$A$39:$A$758,$A167,СВЦЭМ!$B$39:$B$758,W$155)+'СЕТ СН'!$F$12</f>
        <v>130.94482044</v>
      </c>
      <c r="X167" s="36">
        <f>SUMIFS(СВЦЭМ!$E$39:$E$758,СВЦЭМ!$A$39:$A$758,$A167,СВЦЭМ!$B$39:$B$758,X$155)+'СЕТ СН'!$F$12</f>
        <v>131.43926357999999</v>
      </c>
      <c r="Y167" s="36">
        <f>SUMIFS(СВЦЭМ!$E$39:$E$758,СВЦЭМ!$A$39:$A$758,$A167,СВЦЭМ!$B$39:$B$758,Y$155)+'СЕТ СН'!$F$12</f>
        <v>134.06597674</v>
      </c>
    </row>
    <row r="168" spans="1:25" ht="15.75" x14ac:dyDescent="0.2">
      <c r="A168" s="35">
        <f t="shared" si="4"/>
        <v>45609</v>
      </c>
      <c r="B168" s="36">
        <f>SUMIFS(СВЦЭМ!$E$39:$E$758,СВЦЭМ!$A$39:$A$758,$A168,СВЦЭМ!$B$39:$B$758,B$155)+'СЕТ СН'!$F$12</f>
        <v>143.14210777</v>
      </c>
      <c r="C168" s="36">
        <f>SUMIFS(СВЦЭМ!$E$39:$E$758,СВЦЭМ!$A$39:$A$758,$A168,СВЦЭМ!$B$39:$B$758,C$155)+'СЕТ СН'!$F$12</f>
        <v>146.13162241000001</v>
      </c>
      <c r="D168" s="36">
        <f>SUMIFS(СВЦЭМ!$E$39:$E$758,СВЦЭМ!$A$39:$A$758,$A168,СВЦЭМ!$B$39:$B$758,D$155)+'СЕТ СН'!$F$12</f>
        <v>148.70530758999999</v>
      </c>
      <c r="E168" s="36">
        <f>SUMIFS(СВЦЭМ!$E$39:$E$758,СВЦЭМ!$A$39:$A$758,$A168,СВЦЭМ!$B$39:$B$758,E$155)+'СЕТ СН'!$F$12</f>
        <v>150.33674372999999</v>
      </c>
      <c r="F168" s="36">
        <f>SUMIFS(СВЦЭМ!$E$39:$E$758,СВЦЭМ!$A$39:$A$758,$A168,СВЦЭМ!$B$39:$B$758,F$155)+'СЕТ СН'!$F$12</f>
        <v>150.30707325</v>
      </c>
      <c r="G168" s="36">
        <f>SUMIFS(СВЦЭМ!$E$39:$E$758,СВЦЭМ!$A$39:$A$758,$A168,СВЦЭМ!$B$39:$B$758,G$155)+'СЕТ СН'!$F$12</f>
        <v>147.58439480000001</v>
      </c>
      <c r="H168" s="36">
        <f>SUMIFS(СВЦЭМ!$E$39:$E$758,СВЦЭМ!$A$39:$A$758,$A168,СВЦЭМ!$B$39:$B$758,H$155)+'СЕТ СН'!$F$12</f>
        <v>142.88170314999999</v>
      </c>
      <c r="I168" s="36">
        <f>SUMIFS(СВЦЭМ!$E$39:$E$758,СВЦЭМ!$A$39:$A$758,$A168,СВЦЭМ!$B$39:$B$758,I$155)+'СЕТ СН'!$F$12</f>
        <v>136.57537586999999</v>
      </c>
      <c r="J168" s="36">
        <f>SUMIFS(СВЦЭМ!$E$39:$E$758,СВЦЭМ!$A$39:$A$758,$A168,СВЦЭМ!$B$39:$B$758,J$155)+'СЕТ СН'!$F$12</f>
        <v>133.84336048</v>
      </c>
      <c r="K168" s="36">
        <f>SUMIFS(СВЦЭМ!$E$39:$E$758,СВЦЭМ!$A$39:$A$758,$A168,СВЦЭМ!$B$39:$B$758,K$155)+'СЕТ СН'!$F$12</f>
        <v>134.10618192999999</v>
      </c>
      <c r="L168" s="36">
        <f>SUMIFS(СВЦЭМ!$E$39:$E$758,СВЦЭМ!$A$39:$A$758,$A168,СВЦЭМ!$B$39:$B$758,L$155)+'СЕТ СН'!$F$12</f>
        <v>129.25131703</v>
      </c>
      <c r="M168" s="36">
        <f>SUMIFS(СВЦЭМ!$E$39:$E$758,СВЦЭМ!$A$39:$A$758,$A168,СВЦЭМ!$B$39:$B$758,M$155)+'СЕТ СН'!$F$12</f>
        <v>132.61626745999999</v>
      </c>
      <c r="N168" s="36">
        <f>SUMIFS(СВЦЭМ!$E$39:$E$758,СВЦЭМ!$A$39:$A$758,$A168,СВЦЭМ!$B$39:$B$758,N$155)+'СЕТ СН'!$F$12</f>
        <v>133.76666508</v>
      </c>
      <c r="O168" s="36">
        <f>SUMIFS(СВЦЭМ!$E$39:$E$758,СВЦЭМ!$A$39:$A$758,$A168,СВЦЭМ!$B$39:$B$758,O$155)+'СЕТ СН'!$F$12</f>
        <v>133.00530771999999</v>
      </c>
      <c r="P168" s="36">
        <f>SUMIFS(СВЦЭМ!$E$39:$E$758,СВЦЭМ!$A$39:$A$758,$A168,СВЦЭМ!$B$39:$B$758,P$155)+'СЕТ СН'!$F$12</f>
        <v>132.81783827000001</v>
      </c>
      <c r="Q168" s="36">
        <f>SUMIFS(СВЦЭМ!$E$39:$E$758,СВЦЭМ!$A$39:$A$758,$A168,СВЦЭМ!$B$39:$B$758,Q$155)+'СЕТ СН'!$F$12</f>
        <v>133.22576731999999</v>
      </c>
      <c r="R168" s="36">
        <f>SUMIFS(СВЦЭМ!$E$39:$E$758,СВЦЭМ!$A$39:$A$758,$A168,СВЦЭМ!$B$39:$B$758,R$155)+'СЕТ СН'!$F$12</f>
        <v>134.16268864</v>
      </c>
      <c r="S168" s="36">
        <f>SUMIFS(СВЦЭМ!$E$39:$E$758,СВЦЭМ!$A$39:$A$758,$A168,СВЦЭМ!$B$39:$B$758,S$155)+'СЕТ СН'!$F$12</f>
        <v>134.00022638999999</v>
      </c>
      <c r="T168" s="36">
        <f>SUMIFS(СВЦЭМ!$E$39:$E$758,СВЦЭМ!$A$39:$A$758,$A168,СВЦЭМ!$B$39:$B$758,T$155)+'СЕТ СН'!$F$12</f>
        <v>129.63975364000001</v>
      </c>
      <c r="U168" s="36">
        <f>SUMIFS(СВЦЭМ!$E$39:$E$758,СВЦЭМ!$A$39:$A$758,$A168,СВЦЭМ!$B$39:$B$758,U$155)+'СЕТ СН'!$F$12</f>
        <v>132.00110346</v>
      </c>
      <c r="V168" s="36">
        <f>SUMIFS(СВЦЭМ!$E$39:$E$758,СВЦЭМ!$A$39:$A$758,$A168,СВЦЭМ!$B$39:$B$758,V$155)+'СЕТ СН'!$F$12</f>
        <v>133.86998965999999</v>
      </c>
      <c r="W168" s="36">
        <f>SUMIFS(СВЦЭМ!$E$39:$E$758,СВЦЭМ!$A$39:$A$758,$A168,СВЦЭМ!$B$39:$B$758,W$155)+'СЕТ СН'!$F$12</f>
        <v>134.68684271000001</v>
      </c>
      <c r="X168" s="36">
        <f>SUMIFS(СВЦЭМ!$E$39:$E$758,СВЦЭМ!$A$39:$A$758,$A168,СВЦЭМ!$B$39:$B$758,X$155)+'СЕТ СН'!$F$12</f>
        <v>134.82623723</v>
      </c>
      <c r="Y168" s="36">
        <f>SUMIFS(СВЦЭМ!$E$39:$E$758,СВЦЭМ!$A$39:$A$758,$A168,СВЦЭМ!$B$39:$B$758,Y$155)+'СЕТ СН'!$F$12</f>
        <v>138.99831151999999</v>
      </c>
    </row>
    <row r="169" spans="1:25" ht="15.75" x14ac:dyDescent="0.2">
      <c r="A169" s="35">
        <f t="shared" si="4"/>
        <v>45610</v>
      </c>
      <c r="B169" s="36">
        <f>SUMIFS(СВЦЭМ!$E$39:$E$758,СВЦЭМ!$A$39:$A$758,$A169,СВЦЭМ!$B$39:$B$758,B$155)+'СЕТ СН'!$F$12</f>
        <v>137.53769700000001</v>
      </c>
      <c r="C169" s="36">
        <f>SUMIFS(СВЦЭМ!$E$39:$E$758,СВЦЭМ!$A$39:$A$758,$A169,СВЦЭМ!$B$39:$B$758,C$155)+'СЕТ СН'!$F$12</f>
        <v>141.23002994000001</v>
      </c>
      <c r="D169" s="36">
        <f>SUMIFS(СВЦЭМ!$E$39:$E$758,СВЦЭМ!$A$39:$A$758,$A169,СВЦЭМ!$B$39:$B$758,D$155)+'СЕТ СН'!$F$12</f>
        <v>142.98041198999999</v>
      </c>
      <c r="E169" s="36">
        <f>SUMIFS(СВЦЭМ!$E$39:$E$758,СВЦЭМ!$A$39:$A$758,$A169,СВЦЭМ!$B$39:$B$758,E$155)+'СЕТ СН'!$F$12</f>
        <v>144.51153359</v>
      </c>
      <c r="F169" s="36">
        <f>SUMIFS(СВЦЭМ!$E$39:$E$758,СВЦЭМ!$A$39:$A$758,$A169,СВЦЭМ!$B$39:$B$758,F$155)+'СЕТ СН'!$F$12</f>
        <v>143.94214273</v>
      </c>
      <c r="G169" s="36">
        <f>SUMIFS(СВЦЭМ!$E$39:$E$758,СВЦЭМ!$A$39:$A$758,$A169,СВЦЭМ!$B$39:$B$758,G$155)+'СЕТ СН'!$F$12</f>
        <v>142.12090382</v>
      </c>
      <c r="H169" s="36">
        <f>SUMIFS(СВЦЭМ!$E$39:$E$758,СВЦЭМ!$A$39:$A$758,$A169,СВЦЭМ!$B$39:$B$758,H$155)+'СЕТ СН'!$F$12</f>
        <v>139.53711858</v>
      </c>
      <c r="I169" s="36">
        <f>SUMIFS(СВЦЭМ!$E$39:$E$758,СВЦЭМ!$A$39:$A$758,$A169,СВЦЭМ!$B$39:$B$758,I$155)+'СЕТ СН'!$F$12</f>
        <v>134.62493807999999</v>
      </c>
      <c r="J169" s="36">
        <f>SUMIFS(СВЦЭМ!$E$39:$E$758,СВЦЭМ!$A$39:$A$758,$A169,СВЦЭМ!$B$39:$B$758,J$155)+'СЕТ СН'!$F$12</f>
        <v>131.96790691000001</v>
      </c>
      <c r="K169" s="36">
        <f>SUMIFS(СВЦЭМ!$E$39:$E$758,СВЦЭМ!$A$39:$A$758,$A169,СВЦЭМ!$B$39:$B$758,K$155)+'СЕТ СН'!$F$12</f>
        <v>131.06908637000001</v>
      </c>
      <c r="L169" s="36">
        <f>SUMIFS(СВЦЭМ!$E$39:$E$758,СВЦЭМ!$A$39:$A$758,$A169,СВЦЭМ!$B$39:$B$758,L$155)+'СЕТ СН'!$F$12</f>
        <v>131.51219546999999</v>
      </c>
      <c r="M169" s="36">
        <f>SUMIFS(СВЦЭМ!$E$39:$E$758,СВЦЭМ!$A$39:$A$758,$A169,СВЦЭМ!$B$39:$B$758,M$155)+'СЕТ СН'!$F$12</f>
        <v>131.66230379000001</v>
      </c>
      <c r="N169" s="36">
        <f>SUMIFS(СВЦЭМ!$E$39:$E$758,СВЦЭМ!$A$39:$A$758,$A169,СВЦЭМ!$B$39:$B$758,N$155)+'СЕТ СН'!$F$12</f>
        <v>135.11026276000001</v>
      </c>
      <c r="O169" s="36">
        <f>SUMIFS(СВЦЭМ!$E$39:$E$758,СВЦЭМ!$A$39:$A$758,$A169,СВЦЭМ!$B$39:$B$758,O$155)+'СЕТ СН'!$F$12</f>
        <v>134.36553153</v>
      </c>
      <c r="P169" s="36">
        <f>SUMIFS(СВЦЭМ!$E$39:$E$758,СВЦЭМ!$A$39:$A$758,$A169,СВЦЭМ!$B$39:$B$758,P$155)+'СЕТ СН'!$F$12</f>
        <v>134.01701026000001</v>
      </c>
      <c r="Q169" s="36">
        <f>SUMIFS(СВЦЭМ!$E$39:$E$758,СВЦЭМ!$A$39:$A$758,$A169,СВЦЭМ!$B$39:$B$758,Q$155)+'СЕТ СН'!$F$12</f>
        <v>135.02339914000001</v>
      </c>
      <c r="R169" s="36">
        <f>SUMIFS(СВЦЭМ!$E$39:$E$758,СВЦЭМ!$A$39:$A$758,$A169,СВЦЭМ!$B$39:$B$758,R$155)+'СЕТ СН'!$F$12</f>
        <v>134.38275669999999</v>
      </c>
      <c r="S169" s="36">
        <f>SUMIFS(СВЦЭМ!$E$39:$E$758,СВЦЭМ!$A$39:$A$758,$A169,СВЦЭМ!$B$39:$B$758,S$155)+'СЕТ СН'!$F$12</f>
        <v>132.75640347999999</v>
      </c>
      <c r="T169" s="36">
        <f>SUMIFS(СВЦЭМ!$E$39:$E$758,СВЦЭМ!$A$39:$A$758,$A169,СВЦЭМ!$B$39:$B$758,T$155)+'СЕТ СН'!$F$12</f>
        <v>126.60857971999999</v>
      </c>
      <c r="U169" s="36">
        <f>SUMIFS(СВЦЭМ!$E$39:$E$758,СВЦЭМ!$A$39:$A$758,$A169,СВЦЭМ!$B$39:$B$758,U$155)+'СЕТ СН'!$F$12</f>
        <v>128.93700788000001</v>
      </c>
      <c r="V169" s="36">
        <f>SUMIFS(СВЦЭМ!$E$39:$E$758,СВЦЭМ!$A$39:$A$758,$A169,СВЦЭМ!$B$39:$B$758,V$155)+'СЕТ СН'!$F$12</f>
        <v>130.90340809</v>
      </c>
      <c r="W169" s="36">
        <f>SUMIFS(СВЦЭМ!$E$39:$E$758,СВЦЭМ!$A$39:$A$758,$A169,СВЦЭМ!$B$39:$B$758,W$155)+'СЕТ СН'!$F$12</f>
        <v>132.12181294000001</v>
      </c>
      <c r="X169" s="36">
        <f>SUMIFS(СВЦЭМ!$E$39:$E$758,СВЦЭМ!$A$39:$A$758,$A169,СВЦЭМ!$B$39:$B$758,X$155)+'СЕТ СН'!$F$12</f>
        <v>134.12353626000001</v>
      </c>
      <c r="Y169" s="36">
        <f>SUMIFS(СВЦЭМ!$E$39:$E$758,СВЦЭМ!$A$39:$A$758,$A169,СВЦЭМ!$B$39:$B$758,Y$155)+'СЕТ СН'!$F$12</f>
        <v>136.04325574000001</v>
      </c>
    </row>
    <row r="170" spans="1:25" ht="15.75" x14ac:dyDescent="0.2">
      <c r="A170" s="35">
        <f t="shared" si="4"/>
        <v>45611</v>
      </c>
      <c r="B170" s="36">
        <f>SUMIFS(СВЦЭМ!$E$39:$E$758,СВЦЭМ!$A$39:$A$758,$A170,СВЦЭМ!$B$39:$B$758,B$155)+'СЕТ СН'!$F$12</f>
        <v>142.28122472000001</v>
      </c>
      <c r="C170" s="36">
        <f>SUMIFS(СВЦЭМ!$E$39:$E$758,СВЦЭМ!$A$39:$A$758,$A170,СВЦЭМ!$B$39:$B$758,C$155)+'СЕТ СН'!$F$12</f>
        <v>146.39375579</v>
      </c>
      <c r="D170" s="36">
        <f>SUMIFS(СВЦЭМ!$E$39:$E$758,СВЦЭМ!$A$39:$A$758,$A170,СВЦЭМ!$B$39:$B$758,D$155)+'СЕТ СН'!$F$12</f>
        <v>147.61895767999999</v>
      </c>
      <c r="E170" s="36">
        <f>SUMIFS(СВЦЭМ!$E$39:$E$758,СВЦЭМ!$A$39:$A$758,$A170,СВЦЭМ!$B$39:$B$758,E$155)+'СЕТ СН'!$F$12</f>
        <v>147.86502517</v>
      </c>
      <c r="F170" s="36">
        <f>SUMIFS(СВЦЭМ!$E$39:$E$758,СВЦЭМ!$A$39:$A$758,$A170,СВЦЭМ!$B$39:$B$758,F$155)+'СЕТ СН'!$F$12</f>
        <v>146.53994967</v>
      </c>
      <c r="G170" s="36">
        <f>SUMIFS(СВЦЭМ!$E$39:$E$758,СВЦЭМ!$A$39:$A$758,$A170,СВЦЭМ!$B$39:$B$758,G$155)+'СЕТ СН'!$F$12</f>
        <v>145.42288207000001</v>
      </c>
      <c r="H170" s="36">
        <f>SUMIFS(СВЦЭМ!$E$39:$E$758,СВЦЭМ!$A$39:$A$758,$A170,СВЦЭМ!$B$39:$B$758,H$155)+'СЕТ СН'!$F$12</f>
        <v>141.17574608999999</v>
      </c>
      <c r="I170" s="36">
        <f>SUMIFS(СВЦЭМ!$E$39:$E$758,СВЦЭМ!$A$39:$A$758,$A170,СВЦЭМ!$B$39:$B$758,I$155)+'СЕТ СН'!$F$12</f>
        <v>134.85866278</v>
      </c>
      <c r="J170" s="36">
        <f>SUMIFS(СВЦЭМ!$E$39:$E$758,СВЦЭМ!$A$39:$A$758,$A170,СВЦЭМ!$B$39:$B$758,J$155)+'СЕТ СН'!$F$12</f>
        <v>130.63357231000001</v>
      </c>
      <c r="K170" s="36">
        <f>SUMIFS(СВЦЭМ!$E$39:$E$758,СВЦЭМ!$A$39:$A$758,$A170,СВЦЭМ!$B$39:$B$758,K$155)+'СЕТ СН'!$F$12</f>
        <v>127.46809263999999</v>
      </c>
      <c r="L170" s="36">
        <f>SUMIFS(СВЦЭМ!$E$39:$E$758,СВЦЭМ!$A$39:$A$758,$A170,СВЦЭМ!$B$39:$B$758,L$155)+'СЕТ СН'!$F$12</f>
        <v>130.39174697000001</v>
      </c>
      <c r="M170" s="36">
        <f>SUMIFS(СВЦЭМ!$E$39:$E$758,СВЦЭМ!$A$39:$A$758,$A170,СВЦЭМ!$B$39:$B$758,M$155)+'СЕТ СН'!$F$12</f>
        <v>132.86696241000001</v>
      </c>
      <c r="N170" s="36">
        <f>SUMIFS(СВЦЭМ!$E$39:$E$758,СВЦЭМ!$A$39:$A$758,$A170,СВЦЭМ!$B$39:$B$758,N$155)+'СЕТ СН'!$F$12</f>
        <v>135.06865202</v>
      </c>
      <c r="O170" s="36">
        <f>SUMIFS(СВЦЭМ!$E$39:$E$758,СВЦЭМ!$A$39:$A$758,$A170,СВЦЭМ!$B$39:$B$758,O$155)+'СЕТ СН'!$F$12</f>
        <v>133.82134022</v>
      </c>
      <c r="P170" s="36">
        <f>SUMIFS(СВЦЭМ!$E$39:$E$758,СВЦЭМ!$A$39:$A$758,$A170,СВЦЭМ!$B$39:$B$758,P$155)+'СЕТ СН'!$F$12</f>
        <v>134.89558188000001</v>
      </c>
      <c r="Q170" s="36">
        <f>SUMIFS(СВЦЭМ!$E$39:$E$758,СВЦЭМ!$A$39:$A$758,$A170,СВЦЭМ!$B$39:$B$758,Q$155)+'СЕТ СН'!$F$12</f>
        <v>134.88488555000001</v>
      </c>
      <c r="R170" s="36">
        <f>SUMIFS(СВЦЭМ!$E$39:$E$758,СВЦЭМ!$A$39:$A$758,$A170,СВЦЭМ!$B$39:$B$758,R$155)+'СЕТ СН'!$F$12</f>
        <v>135.11534886000001</v>
      </c>
      <c r="S170" s="36">
        <f>SUMIFS(СВЦЭМ!$E$39:$E$758,СВЦЭМ!$A$39:$A$758,$A170,СВЦЭМ!$B$39:$B$758,S$155)+'СЕТ СН'!$F$12</f>
        <v>134.61897019</v>
      </c>
      <c r="T170" s="36">
        <f>SUMIFS(СВЦЭМ!$E$39:$E$758,СВЦЭМ!$A$39:$A$758,$A170,СВЦЭМ!$B$39:$B$758,T$155)+'СЕТ СН'!$F$12</f>
        <v>128.03649336000001</v>
      </c>
      <c r="U170" s="36">
        <f>SUMIFS(СВЦЭМ!$E$39:$E$758,СВЦЭМ!$A$39:$A$758,$A170,СВЦЭМ!$B$39:$B$758,U$155)+'СЕТ СН'!$F$12</f>
        <v>130.43933572</v>
      </c>
      <c r="V170" s="36">
        <f>SUMIFS(СВЦЭМ!$E$39:$E$758,СВЦЭМ!$A$39:$A$758,$A170,СВЦЭМ!$B$39:$B$758,V$155)+'СЕТ СН'!$F$12</f>
        <v>131.84045742000001</v>
      </c>
      <c r="W170" s="36">
        <f>SUMIFS(СВЦЭМ!$E$39:$E$758,СВЦЭМ!$A$39:$A$758,$A170,СВЦЭМ!$B$39:$B$758,W$155)+'СЕТ СН'!$F$12</f>
        <v>132.08125989999999</v>
      </c>
      <c r="X170" s="36">
        <f>SUMIFS(СВЦЭМ!$E$39:$E$758,СВЦЭМ!$A$39:$A$758,$A170,СВЦЭМ!$B$39:$B$758,X$155)+'СЕТ СН'!$F$12</f>
        <v>132.74870199</v>
      </c>
      <c r="Y170" s="36">
        <f>SUMIFS(СВЦЭМ!$E$39:$E$758,СВЦЭМ!$A$39:$A$758,$A170,СВЦЭМ!$B$39:$B$758,Y$155)+'СЕТ СН'!$F$12</f>
        <v>137.83346531999999</v>
      </c>
    </row>
    <row r="171" spans="1:25" ht="15.75" x14ac:dyDescent="0.2">
      <c r="A171" s="35">
        <f t="shared" si="4"/>
        <v>45612</v>
      </c>
      <c r="B171" s="36">
        <f>SUMIFS(СВЦЭМ!$E$39:$E$758,СВЦЭМ!$A$39:$A$758,$A171,СВЦЭМ!$B$39:$B$758,B$155)+'СЕТ СН'!$F$12</f>
        <v>128.63200787</v>
      </c>
      <c r="C171" s="36">
        <f>SUMIFS(СВЦЭМ!$E$39:$E$758,СВЦЭМ!$A$39:$A$758,$A171,СВЦЭМ!$B$39:$B$758,C$155)+'СЕТ СН'!$F$12</f>
        <v>131.77867395999999</v>
      </c>
      <c r="D171" s="36">
        <f>SUMIFS(СВЦЭМ!$E$39:$E$758,СВЦЭМ!$A$39:$A$758,$A171,СВЦЭМ!$B$39:$B$758,D$155)+'СЕТ СН'!$F$12</f>
        <v>132.91512345000001</v>
      </c>
      <c r="E171" s="36">
        <f>SUMIFS(СВЦЭМ!$E$39:$E$758,СВЦЭМ!$A$39:$A$758,$A171,СВЦЭМ!$B$39:$B$758,E$155)+'СЕТ СН'!$F$12</f>
        <v>132.48844525999999</v>
      </c>
      <c r="F171" s="36">
        <f>SUMIFS(СВЦЭМ!$E$39:$E$758,СВЦЭМ!$A$39:$A$758,$A171,СВЦЭМ!$B$39:$B$758,F$155)+'СЕТ СН'!$F$12</f>
        <v>132.52515865999999</v>
      </c>
      <c r="G171" s="36">
        <f>SUMIFS(СВЦЭМ!$E$39:$E$758,СВЦЭМ!$A$39:$A$758,$A171,СВЦЭМ!$B$39:$B$758,G$155)+'СЕТ СН'!$F$12</f>
        <v>132.69901350999999</v>
      </c>
      <c r="H171" s="36">
        <f>SUMIFS(СВЦЭМ!$E$39:$E$758,СВЦЭМ!$A$39:$A$758,$A171,СВЦЭМ!$B$39:$B$758,H$155)+'СЕТ СН'!$F$12</f>
        <v>134.29466309</v>
      </c>
      <c r="I171" s="36">
        <f>SUMIFS(СВЦЭМ!$E$39:$E$758,СВЦЭМ!$A$39:$A$758,$A171,СВЦЭМ!$B$39:$B$758,I$155)+'СЕТ СН'!$F$12</f>
        <v>132.83057223</v>
      </c>
      <c r="J171" s="36">
        <f>SUMIFS(СВЦЭМ!$E$39:$E$758,СВЦЭМ!$A$39:$A$758,$A171,СВЦЭМ!$B$39:$B$758,J$155)+'СЕТ СН'!$F$12</f>
        <v>127.90951388000001</v>
      </c>
      <c r="K171" s="36">
        <f>SUMIFS(СВЦЭМ!$E$39:$E$758,СВЦЭМ!$A$39:$A$758,$A171,СВЦЭМ!$B$39:$B$758,K$155)+'СЕТ СН'!$F$12</f>
        <v>121.89082207</v>
      </c>
      <c r="L171" s="36">
        <f>SUMIFS(СВЦЭМ!$E$39:$E$758,СВЦЭМ!$A$39:$A$758,$A171,СВЦЭМ!$B$39:$B$758,L$155)+'СЕТ СН'!$F$12</f>
        <v>119.31620718000001</v>
      </c>
      <c r="M171" s="36">
        <f>SUMIFS(СВЦЭМ!$E$39:$E$758,СВЦЭМ!$A$39:$A$758,$A171,СВЦЭМ!$B$39:$B$758,M$155)+'СЕТ СН'!$F$12</f>
        <v>120.17495076</v>
      </c>
      <c r="N171" s="36">
        <f>SUMIFS(СВЦЭМ!$E$39:$E$758,СВЦЭМ!$A$39:$A$758,$A171,СВЦЭМ!$B$39:$B$758,N$155)+'СЕТ СН'!$F$12</f>
        <v>121.09371562</v>
      </c>
      <c r="O171" s="36">
        <f>SUMIFS(СВЦЭМ!$E$39:$E$758,СВЦЭМ!$A$39:$A$758,$A171,СВЦЭМ!$B$39:$B$758,O$155)+'СЕТ СН'!$F$12</f>
        <v>122.10968879000001</v>
      </c>
      <c r="P171" s="36">
        <f>SUMIFS(СВЦЭМ!$E$39:$E$758,СВЦЭМ!$A$39:$A$758,$A171,СВЦЭМ!$B$39:$B$758,P$155)+'СЕТ СН'!$F$12</f>
        <v>123.24873052</v>
      </c>
      <c r="Q171" s="36">
        <f>SUMIFS(СВЦЭМ!$E$39:$E$758,СВЦЭМ!$A$39:$A$758,$A171,СВЦЭМ!$B$39:$B$758,Q$155)+'СЕТ СН'!$F$12</f>
        <v>124.14143072</v>
      </c>
      <c r="R171" s="36">
        <f>SUMIFS(СВЦЭМ!$E$39:$E$758,СВЦЭМ!$A$39:$A$758,$A171,СВЦЭМ!$B$39:$B$758,R$155)+'СЕТ СН'!$F$12</f>
        <v>125.5157265</v>
      </c>
      <c r="S171" s="36">
        <f>SUMIFS(СВЦЭМ!$E$39:$E$758,СВЦЭМ!$A$39:$A$758,$A171,СВЦЭМ!$B$39:$B$758,S$155)+'СЕТ СН'!$F$12</f>
        <v>125.10295918</v>
      </c>
      <c r="T171" s="36">
        <f>SUMIFS(СВЦЭМ!$E$39:$E$758,СВЦЭМ!$A$39:$A$758,$A171,СВЦЭМ!$B$39:$B$758,T$155)+'СЕТ СН'!$F$12</f>
        <v>121.29845059</v>
      </c>
      <c r="U171" s="36">
        <f>SUMIFS(СВЦЭМ!$E$39:$E$758,СВЦЭМ!$A$39:$A$758,$A171,СВЦЭМ!$B$39:$B$758,U$155)+'СЕТ СН'!$F$12</f>
        <v>122.68691224</v>
      </c>
      <c r="V171" s="36">
        <f>SUMIFS(СВЦЭМ!$E$39:$E$758,СВЦЭМ!$A$39:$A$758,$A171,СВЦЭМ!$B$39:$B$758,V$155)+'СЕТ СН'!$F$12</f>
        <v>123.84841929</v>
      </c>
      <c r="W171" s="36">
        <f>SUMIFS(СВЦЭМ!$E$39:$E$758,СВЦЭМ!$A$39:$A$758,$A171,СВЦЭМ!$B$39:$B$758,W$155)+'СЕТ СН'!$F$12</f>
        <v>123.23929333</v>
      </c>
      <c r="X171" s="36">
        <f>SUMIFS(СВЦЭМ!$E$39:$E$758,СВЦЭМ!$A$39:$A$758,$A171,СВЦЭМ!$B$39:$B$758,X$155)+'СЕТ СН'!$F$12</f>
        <v>127.09859717000001</v>
      </c>
      <c r="Y171" s="36">
        <f>SUMIFS(СВЦЭМ!$E$39:$E$758,СВЦЭМ!$A$39:$A$758,$A171,СВЦЭМ!$B$39:$B$758,Y$155)+'СЕТ СН'!$F$12</f>
        <v>129.85251751999999</v>
      </c>
    </row>
    <row r="172" spans="1:25" ht="15.75" x14ac:dyDescent="0.2">
      <c r="A172" s="35">
        <f t="shared" si="4"/>
        <v>45613</v>
      </c>
      <c r="B172" s="36">
        <f>SUMIFS(СВЦЭМ!$E$39:$E$758,СВЦЭМ!$A$39:$A$758,$A172,СВЦЭМ!$B$39:$B$758,B$155)+'СЕТ СН'!$F$12</f>
        <v>132.78704636000001</v>
      </c>
      <c r="C172" s="36">
        <f>SUMIFS(СВЦЭМ!$E$39:$E$758,СВЦЭМ!$A$39:$A$758,$A172,СВЦЭМ!$B$39:$B$758,C$155)+'СЕТ СН'!$F$12</f>
        <v>135.75431731</v>
      </c>
      <c r="D172" s="36">
        <f>SUMIFS(СВЦЭМ!$E$39:$E$758,СВЦЭМ!$A$39:$A$758,$A172,СВЦЭМ!$B$39:$B$758,D$155)+'СЕТ СН'!$F$12</f>
        <v>137.12961052</v>
      </c>
      <c r="E172" s="36">
        <f>SUMIFS(СВЦЭМ!$E$39:$E$758,СВЦЭМ!$A$39:$A$758,$A172,СВЦЭМ!$B$39:$B$758,E$155)+'СЕТ СН'!$F$12</f>
        <v>138.40319830999999</v>
      </c>
      <c r="F172" s="36">
        <f>SUMIFS(СВЦЭМ!$E$39:$E$758,СВЦЭМ!$A$39:$A$758,$A172,СВЦЭМ!$B$39:$B$758,F$155)+'СЕТ СН'!$F$12</f>
        <v>137.67987287</v>
      </c>
      <c r="G172" s="36">
        <f>SUMIFS(СВЦЭМ!$E$39:$E$758,СВЦЭМ!$A$39:$A$758,$A172,СВЦЭМ!$B$39:$B$758,G$155)+'СЕТ СН'!$F$12</f>
        <v>137.59531636</v>
      </c>
      <c r="H172" s="36">
        <f>SUMIFS(СВЦЭМ!$E$39:$E$758,СВЦЭМ!$A$39:$A$758,$A172,СВЦЭМ!$B$39:$B$758,H$155)+'СЕТ СН'!$F$12</f>
        <v>135.08716784000001</v>
      </c>
      <c r="I172" s="36">
        <f>SUMIFS(СВЦЭМ!$E$39:$E$758,СВЦЭМ!$A$39:$A$758,$A172,СВЦЭМ!$B$39:$B$758,I$155)+'СЕТ СН'!$F$12</f>
        <v>132.39404094</v>
      </c>
      <c r="J172" s="36">
        <f>SUMIFS(СВЦЭМ!$E$39:$E$758,СВЦЭМ!$A$39:$A$758,$A172,СВЦЭМ!$B$39:$B$758,J$155)+'СЕТ СН'!$F$12</f>
        <v>129.03022386999999</v>
      </c>
      <c r="K172" s="36">
        <f>SUMIFS(СВЦЭМ!$E$39:$E$758,СВЦЭМ!$A$39:$A$758,$A172,СВЦЭМ!$B$39:$B$758,K$155)+'СЕТ СН'!$F$12</f>
        <v>123.36614344</v>
      </c>
      <c r="L172" s="36">
        <f>SUMIFS(СВЦЭМ!$E$39:$E$758,СВЦЭМ!$A$39:$A$758,$A172,СВЦЭМ!$B$39:$B$758,L$155)+'СЕТ СН'!$F$12</f>
        <v>121.02753174</v>
      </c>
      <c r="M172" s="36">
        <f>SUMIFS(СВЦЭМ!$E$39:$E$758,СВЦЭМ!$A$39:$A$758,$A172,СВЦЭМ!$B$39:$B$758,M$155)+'СЕТ СН'!$F$12</f>
        <v>120.46828623</v>
      </c>
      <c r="N172" s="36">
        <f>SUMIFS(СВЦЭМ!$E$39:$E$758,СВЦЭМ!$A$39:$A$758,$A172,СВЦЭМ!$B$39:$B$758,N$155)+'СЕТ СН'!$F$12</f>
        <v>121.24459204999999</v>
      </c>
      <c r="O172" s="36">
        <f>SUMIFS(СВЦЭМ!$E$39:$E$758,СВЦЭМ!$A$39:$A$758,$A172,СВЦЭМ!$B$39:$B$758,O$155)+'СЕТ СН'!$F$12</f>
        <v>122.90553244</v>
      </c>
      <c r="P172" s="36">
        <f>SUMIFS(СВЦЭМ!$E$39:$E$758,СВЦЭМ!$A$39:$A$758,$A172,СВЦЭМ!$B$39:$B$758,P$155)+'СЕТ СН'!$F$12</f>
        <v>123.40418903</v>
      </c>
      <c r="Q172" s="36">
        <f>SUMIFS(СВЦЭМ!$E$39:$E$758,СВЦЭМ!$A$39:$A$758,$A172,СВЦЭМ!$B$39:$B$758,Q$155)+'СЕТ СН'!$F$12</f>
        <v>124.53163291</v>
      </c>
      <c r="R172" s="36">
        <f>SUMIFS(СВЦЭМ!$E$39:$E$758,СВЦЭМ!$A$39:$A$758,$A172,СВЦЭМ!$B$39:$B$758,R$155)+'СЕТ СН'!$F$12</f>
        <v>123.50700193999999</v>
      </c>
      <c r="S172" s="36">
        <f>SUMIFS(СВЦЭМ!$E$39:$E$758,СВЦЭМ!$A$39:$A$758,$A172,СВЦЭМ!$B$39:$B$758,S$155)+'СЕТ СН'!$F$12</f>
        <v>121.41584654</v>
      </c>
      <c r="T172" s="36">
        <f>SUMIFS(СВЦЭМ!$E$39:$E$758,СВЦЭМ!$A$39:$A$758,$A172,СВЦЭМ!$B$39:$B$758,T$155)+'СЕТ СН'!$F$12</f>
        <v>117.49246508</v>
      </c>
      <c r="U172" s="36">
        <f>SUMIFS(СВЦЭМ!$E$39:$E$758,СВЦЭМ!$A$39:$A$758,$A172,СВЦЭМ!$B$39:$B$758,U$155)+'СЕТ СН'!$F$12</f>
        <v>118.10843446</v>
      </c>
      <c r="V172" s="36">
        <f>SUMIFS(СВЦЭМ!$E$39:$E$758,СВЦЭМ!$A$39:$A$758,$A172,СВЦЭМ!$B$39:$B$758,V$155)+'СЕТ СН'!$F$12</f>
        <v>120.24821287</v>
      </c>
      <c r="W172" s="36">
        <f>SUMIFS(СВЦЭМ!$E$39:$E$758,СВЦЭМ!$A$39:$A$758,$A172,СВЦЭМ!$B$39:$B$758,W$155)+'СЕТ СН'!$F$12</f>
        <v>121.63924864000001</v>
      </c>
      <c r="X172" s="36">
        <f>SUMIFS(СВЦЭМ!$E$39:$E$758,СВЦЭМ!$A$39:$A$758,$A172,СВЦЭМ!$B$39:$B$758,X$155)+'СЕТ СН'!$F$12</f>
        <v>125.16060043</v>
      </c>
      <c r="Y172" s="36">
        <f>SUMIFS(СВЦЭМ!$E$39:$E$758,СВЦЭМ!$A$39:$A$758,$A172,СВЦЭМ!$B$39:$B$758,Y$155)+'СЕТ СН'!$F$12</f>
        <v>128.54543287999999</v>
      </c>
    </row>
    <row r="173" spans="1:25" ht="15.75" x14ac:dyDescent="0.2">
      <c r="A173" s="35">
        <f t="shared" si="4"/>
        <v>45614</v>
      </c>
      <c r="B173" s="36">
        <f>SUMIFS(СВЦЭМ!$E$39:$E$758,СВЦЭМ!$A$39:$A$758,$A173,СВЦЭМ!$B$39:$B$758,B$155)+'СЕТ СН'!$F$12</f>
        <v>128.51434599999999</v>
      </c>
      <c r="C173" s="36">
        <f>SUMIFS(СВЦЭМ!$E$39:$E$758,СВЦЭМ!$A$39:$A$758,$A173,СВЦЭМ!$B$39:$B$758,C$155)+'СЕТ СН'!$F$12</f>
        <v>132.52142817000001</v>
      </c>
      <c r="D173" s="36">
        <f>SUMIFS(СВЦЭМ!$E$39:$E$758,СВЦЭМ!$A$39:$A$758,$A173,СВЦЭМ!$B$39:$B$758,D$155)+'СЕТ СН'!$F$12</f>
        <v>133.82659996999999</v>
      </c>
      <c r="E173" s="36">
        <f>SUMIFS(СВЦЭМ!$E$39:$E$758,СВЦЭМ!$A$39:$A$758,$A173,СВЦЭМ!$B$39:$B$758,E$155)+'СЕТ СН'!$F$12</f>
        <v>134.58411749999999</v>
      </c>
      <c r="F173" s="36">
        <f>SUMIFS(СВЦЭМ!$E$39:$E$758,СВЦЭМ!$A$39:$A$758,$A173,СВЦЭМ!$B$39:$B$758,F$155)+'СЕТ СН'!$F$12</f>
        <v>134.21467024</v>
      </c>
      <c r="G173" s="36">
        <f>SUMIFS(СВЦЭМ!$E$39:$E$758,СВЦЭМ!$A$39:$A$758,$A173,СВЦЭМ!$B$39:$B$758,G$155)+'СЕТ СН'!$F$12</f>
        <v>132.26118126</v>
      </c>
      <c r="H173" s="36">
        <f>SUMIFS(СВЦЭМ!$E$39:$E$758,СВЦЭМ!$A$39:$A$758,$A173,СВЦЭМ!$B$39:$B$758,H$155)+'СЕТ СН'!$F$12</f>
        <v>131.96429608</v>
      </c>
      <c r="I173" s="36">
        <f>SUMIFS(СВЦЭМ!$E$39:$E$758,СВЦЭМ!$A$39:$A$758,$A173,СВЦЭМ!$B$39:$B$758,I$155)+'СЕТ СН'!$F$12</f>
        <v>130.93218093999999</v>
      </c>
      <c r="J173" s="36">
        <f>SUMIFS(СВЦЭМ!$E$39:$E$758,СВЦЭМ!$A$39:$A$758,$A173,СВЦЭМ!$B$39:$B$758,J$155)+'СЕТ СН'!$F$12</f>
        <v>127.37974982</v>
      </c>
      <c r="K173" s="36">
        <f>SUMIFS(СВЦЭМ!$E$39:$E$758,СВЦЭМ!$A$39:$A$758,$A173,СВЦЭМ!$B$39:$B$758,K$155)+'СЕТ СН'!$F$12</f>
        <v>125.6031468</v>
      </c>
      <c r="L173" s="36">
        <f>SUMIFS(СВЦЭМ!$E$39:$E$758,СВЦЭМ!$A$39:$A$758,$A173,СВЦЭМ!$B$39:$B$758,L$155)+'СЕТ СН'!$F$12</f>
        <v>124.48450056999999</v>
      </c>
      <c r="M173" s="36">
        <f>SUMIFS(СВЦЭМ!$E$39:$E$758,СВЦЭМ!$A$39:$A$758,$A173,СВЦЭМ!$B$39:$B$758,M$155)+'СЕТ СН'!$F$12</f>
        <v>125.99769932</v>
      </c>
      <c r="N173" s="36">
        <f>SUMIFS(СВЦЭМ!$E$39:$E$758,СВЦЭМ!$A$39:$A$758,$A173,СВЦЭМ!$B$39:$B$758,N$155)+'СЕТ СН'!$F$12</f>
        <v>128.73785597</v>
      </c>
      <c r="O173" s="36">
        <f>SUMIFS(СВЦЭМ!$E$39:$E$758,СВЦЭМ!$A$39:$A$758,$A173,СВЦЭМ!$B$39:$B$758,O$155)+'СЕТ СН'!$F$12</f>
        <v>126.92120516999999</v>
      </c>
      <c r="P173" s="36">
        <f>SUMIFS(СВЦЭМ!$E$39:$E$758,СВЦЭМ!$A$39:$A$758,$A173,СВЦЭМ!$B$39:$B$758,P$155)+'СЕТ СН'!$F$12</f>
        <v>128.34937316</v>
      </c>
      <c r="Q173" s="36">
        <f>SUMIFS(СВЦЭМ!$E$39:$E$758,СВЦЭМ!$A$39:$A$758,$A173,СВЦЭМ!$B$39:$B$758,Q$155)+'СЕТ СН'!$F$12</f>
        <v>128.97375165</v>
      </c>
      <c r="R173" s="36">
        <f>SUMIFS(СВЦЭМ!$E$39:$E$758,СВЦЭМ!$A$39:$A$758,$A173,СВЦЭМ!$B$39:$B$758,R$155)+'СЕТ СН'!$F$12</f>
        <v>128.36030310000001</v>
      </c>
      <c r="S173" s="36">
        <f>SUMIFS(СВЦЭМ!$E$39:$E$758,СВЦЭМ!$A$39:$A$758,$A173,СВЦЭМ!$B$39:$B$758,S$155)+'СЕТ СН'!$F$12</f>
        <v>125.90002364</v>
      </c>
      <c r="T173" s="36">
        <f>SUMIFS(СВЦЭМ!$E$39:$E$758,СВЦЭМ!$A$39:$A$758,$A173,СВЦЭМ!$B$39:$B$758,T$155)+'СЕТ СН'!$F$12</f>
        <v>121.10588004</v>
      </c>
      <c r="U173" s="36">
        <f>SUMIFS(СВЦЭМ!$E$39:$E$758,СВЦЭМ!$A$39:$A$758,$A173,СВЦЭМ!$B$39:$B$758,U$155)+'СЕТ СН'!$F$12</f>
        <v>123.72584616</v>
      </c>
      <c r="V173" s="36">
        <f>SUMIFS(СВЦЭМ!$E$39:$E$758,СВЦЭМ!$A$39:$A$758,$A173,СВЦЭМ!$B$39:$B$758,V$155)+'СЕТ СН'!$F$12</f>
        <v>124.98829754</v>
      </c>
      <c r="W173" s="36">
        <f>SUMIFS(СВЦЭМ!$E$39:$E$758,СВЦЭМ!$A$39:$A$758,$A173,СВЦЭМ!$B$39:$B$758,W$155)+'СЕТ СН'!$F$12</f>
        <v>126.50681407</v>
      </c>
      <c r="X173" s="36">
        <f>SUMIFS(СВЦЭМ!$E$39:$E$758,СВЦЭМ!$A$39:$A$758,$A173,СВЦЭМ!$B$39:$B$758,X$155)+'СЕТ СН'!$F$12</f>
        <v>127.15494388</v>
      </c>
      <c r="Y173" s="36">
        <f>SUMIFS(СВЦЭМ!$E$39:$E$758,СВЦЭМ!$A$39:$A$758,$A173,СВЦЭМ!$B$39:$B$758,Y$155)+'СЕТ СН'!$F$12</f>
        <v>131.19330047</v>
      </c>
    </row>
    <row r="174" spans="1:25" ht="15.75" x14ac:dyDescent="0.2">
      <c r="A174" s="35">
        <f t="shared" si="4"/>
        <v>45615</v>
      </c>
      <c r="B174" s="36">
        <f>SUMIFS(СВЦЭМ!$E$39:$E$758,СВЦЭМ!$A$39:$A$758,$A174,СВЦЭМ!$B$39:$B$758,B$155)+'СЕТ СН'!$F$12</f>
        <v>139.58302566</v>
      </c>
      <c r="C174" s="36">
        <f>SUMIFS(СВЦЭМ!$E$39:$E$758,СВЦЭМ!$A$39:$A$758,$A174,СВЦЭМ!$B$39:$B$758,C$155)+'СЕТ СН'!$F$12</f>
        <v>141.87912498</v>
      </c>
      <c r="D174" s="36">
        <f>SUMIFS(СВЦЭМ!$E$39:$E$758,СВЦЭМ!$A$39:$A$758,$A174,СВЦЭМ!$B$39:$B$758,D$155)+'СЕТ СН'!$F$12</f>
        <v>143.42700592</v>
      </c>
      <c r="E174" s="36">
        <f>SUMIFS(СВЦЭМ!$E$39:$E$758,СВЦЭМ!$A$39:$A$758,$A174,СВЦЭМ!$B$39:$B$758,E$155)+'СЕТ СН'!$F$12</f>
        <v>142.94168807</v>
      </c>
      <c r="F174" s="36">
        <f>SUMIFS(СВЦЭМ!$E$39:$E$758,СВЦЭМ!$A$39:$A$758,$A174,СВЦЭМ!$B$39:$B$758,F$155)+'СЕТ СН'!$F$12</f>
        <v>143.12886778999999</v>
      </c>
      <c r="G174" s="36">
        <f>SUMIFS(СВЦЭМ!$E$39:$E$758,СВЦЭМ!$A$39:$A$758,$A174,СВЦЭМ!$B$39:$B$758,G$155)+'СЕТ СН'!$F$12</f>
        <v>141.47068725</v>
      </c>
      <c r="H174" s="36">
        <f>SUMIFS(СВЦЭМ!$E$39:$E$758,СВЦЭМ!$A$39:$A$758,$A174,СВЦЭМ!$B$39:$B$758,H$155)+'СЕТ СН'!$F$12</f>
        <v>136.39836081000001</v>
      </c>
      <c r="I174" s="36">
        <f>SUMIFS(СВЦЭМ!$E$39:$E$758,СВЦЭМ!$A$39:$A$758,$A174,СВЦЭМ!$B$39:$B$758,I$155)+'СЕТ СН'!$F$12</f>
        <v>132.65468465000001</v>
      </c>
      <c r="J174" s="36">
        <f>SUMIFS(СВЦЭМ!$E$39:$E$758,СВЦЭМ!$A$39:$A$758,$A174,СВЦЭМ!$B$39:$B$758,J$155)+'СЕТ СН'!$F$12</f>
        <v>129.66728273000001</v>
      </c>
      <c r="K174" s="36">
        <f>SUMIFS(СВЦЭМ!$E$39:$E$758,СВЦЭМ!$A$39:$A$758,$A174,СВЦЭМ!$B$39:$B$758,K$155)+'СЕТ СН'!$F$12</f>
        <v>130.73592853</v>
      </c>
      <c r="L174" s="36">
        <f>SUMIFS(СВЦЭМ!$E$39:$E$758,СВЦЭМ!$A$39:$A$758,$A174,СВЦЭМ!$B$39:$B$758,L$155)+'СЕТ СН'!$F$12</f>
        <v>132.22379161999999</v>
      </c>
      <c r="M174" s="36">
        <f>SUMIFS(СВЦЭМ!$E$39:$E$758,СВЦЭМ!$A$39:$A$758,$A174,СВЦЭМ!$B$39:$B$758,M$155)+'СЕТ СН'!$F$12</f>
        <v>140.72825008999999</v>
      </c>
      <c r="N174" s="36">
        <f>SUMIFS(СВЦЭМ!$E$39:$E$758,СВЦЭМ!$A$39:$A$758,$A174,СВЦЭМ!$B$39:$B$758,N$155)+'СЕТ СН'!$F$12</f>
        <v>144.19077451000001</v>
      </c>
      <c r="O174" s="36">
        <f>SUMIFS(СВЦЭМ!$E$39:$E$758,СВЦЭМ!$A$39:$A$758,$A174,СВЦЭМ!$B$39:$B$758,O$155)+'СЕТ СН'!$F$12</f>
        <v>143.49912161</v>
      </c>
      <c r="P174" s="36">
        <f>SUMIFS(СВЦЭМ!$E$39:$E$758,СВЦЭМ!$A$39:$A$758,$A174,СВЦЭМ!$B$39:$B$758,P$155)+'СЕТ СН'!$F$12</f>
        <v>142.28775099999999</v>
      </c>
      <c r="Q174" s="36">
        <f>SUMIFS(СВЦЭМ!$E$39:$E$758,СВЦЭМ!$A$39:$A$758,$A174,СВЦЭМ!$B$39:$B$758,Q$155)+'СЕТ СН'!$F$12</f>
        <v>143.01708434</v>
      </c>
      <c r="R174" s="36">
        <f>SUMIFS(СВЦЭМ!$E$39:$E$758,СВЦЭМ!$A$39:$A$758,$A174,СВЦЭМ!$B$39:$B$758,R$155)+'СЕТ СН'!$F$12</f>
        <v>142.94756486</v>
      </c>
      <c r="S174" s="36">
        <f>SUMIFS(СВЦЭМ!$E$39:$E$758,СВЦЭМ!$A$39:$A$758,$A174,СВЦЭМ!$B$39:$B$758,S$155)+'СЕТ СН'!$F$12</f>
        <v>138.79100983000001</v>
      </c>
      <c r="T174" s="36">
        <f>SUMIFS(СВЦЭМ!$E$39:$E$758,СВЦЭМ!$A$39:$A$758,$A174,СВЦЭМ!$B$39:$B$758,T$155)+'СЕТ СН'!$F$12</f>
        <v>132.58668598</v>
      </c>
      <c r="U174" s="36">
        <f>SUMIFS(СВЦЭМ!$E$39:$E$758,СВЦЭМ!$A$39:$A$758,$A174,СВЦЭМ!$B$39:$B$758,U$155)+'СЕТ СН'!$F$12</f>
        <v>133.83820254</v>
      </c>
      <c r="V174" s="36">
        <f>SUMIFS(СВЦЭМ!$E$39:$E$758,СВЦЭМ!$A$39:$A$758,$A174,СВЦЭМ!$B$39:$B$758,V$155)+'СЕТ СН'!$F$12</f>
        <v>131.99766445</v>
      </c>
      <c r="W174" s="36">
        <f>SUMIFS(СВЦЭМ!$E$39:$E$758,СВЦЭМ!$A$39:$A$758,$A174,СВЦЭМ!$B$39:$B$758,W$155)+'СЕТ СН'!$F$12</f>
        <v>132.51218861000001</v>
      </c>
      <c r="X174" s="36">
        <f>SUMIFS(СВЦЭМ!$E$39:$E$758,СВЦЭМ!$A$39:$A$758,$A174,СВЦЭМ!$B$39:$B$758,X$155)+'СЕТ СН'!$F$12</f>
        <v>132.88177869</v>
      </c>
      <c r="Y174" s="36">
        <f>SUMIFS(СВЦЭМ!$E$39:$E$758,СВЦЭМ!$A$39:$A$758,$A174,СВЦЭМ!$B$39:$B$758,Y$155)+'СЕТ СН'!$F$12</f>
        <v>136.76776821999999</v>
      </c>
    </row>
    <row r="175" spans="1:25" ht="15.75" x14ac:dyDescent="0.2">
      <c r="A175" s="35">
        <f t="shared" si="4"/>
        <v>45616</v>
      </c>
      <c r="B175" s="36">
        <f>SUMIFS(СВЦЭМ!$E$39:$E$758,СВЦЭМ!$A$39:$A$758,$A175,СВЦЭМ!$B$39:$B$758,B$155)+'СЕТ СН'!$F$12</f>
        <v>132.66525209</v>
      </c>
      <c r="C175" s="36">
        <f>SUMIFS(СВЦЭМ!$E$39:$E$758,СВЦЭМ!$A$39:$A$758,$A175,СВЦЭМ!$B$39:$B$758,C$155)+'СЕТ СН'!$F$12</f>
        <v>138.27871382999999</v>
      </c>
      <c r="D175" s="36">
        <f>SUMIFS(СВЦЭМ!$E$39:$E$758,СВЦЭМ!$A$39:$A$758,$A175,СВЦЭМ!$B$39:$B$758,D$155)+'СЕТ СН'!$F$12</f>
        <v>141.14654146999999</v>
      </c>
      <c r="E175" s="36">
        <f>SUMIFS(СВЦЭМ!$E$39:$E$758,СВЦЭМ!$A$39:$A$758,$A175,СВЦЭМ!$B$39:$B$758,E$155)+'СЕТ СН'!$F$12</f>
        <v>141.9815528</v>
      </c>
      <c r="F175" s="36">
        <f>SUMIFS(СВЦЭМ!$E$39:$E$758,СВЦЭМ!$A$39:$A$758,$A175,СВЦЭМ!$B$39:$B$758,F$155)+'СЕТ СН'!$F$12</f>
        <v>141.81804216</v>
      </c>
      <c r="G175" s="36">
        <f>SUMIFS(СВЦЭМ!$E$39:$E$758,СВЦЭМ!$A$39:$A$758,$A175,СВЦЭМ!$B$39:$B$758,G$155)+'СЕТ СН'!$F$12</f>
        <v>140.26337476</v>
      </c>
      <c r="H175" s="36">
        <f>SUMIFS(СВЦЭМ!$E$39:$E$758,СВЦЭМ!$A$39:$A$758,$A175,СВЦЭМ!$B$39:$B$758,H$155)+'СЕТ СН'!$F$12</f>
        <v>137.78550951</v>
      </c>
      <c r="I175" s="36">
        <f>SUMIFS(СВЦЭМ!$E$39:$E$758,СВЦЭМ!$A$39:$A$758,$A175,СВЦЭМ!$B$39:$B$758,I$155)+'СЕТ СН'!$F$12</f>
        <v>132.31053650000001</v>
      </c>
      <c r="J175" s="36">
        <f>SUMIFS(СВЦЭМ!$E$39:$E$758,СВЦЭМ!$A$39:$A$758,$A175,СВЦЭМ!$B$39:$B$758,J$155)+'СЕТ СН'!$F$12</f>
        <v>130.31478608</v>
      </c>
      <c r="K175" s="36">
        <f>SUMIFS(СВЦЭМ!$E$39:$E$758,СВЦЭМ!$A$39:$A$758,$A175,СВЦЭМ!$B$39:$B$758,K$155)+'СЕТ СН'!$F$12</f>
        <v>129.98684059000001</v>
      </c>
      <c r="L175" s="36">
        <f>SUMIFS(СВЦЭМ!$E$39:$E$758,СВЦЭМ!$A$39:$A$758,$A175,СВЦЭМ!$B$39:$B$758,L$155)+'СЕТ СН'!$F$12</f>
        <v>129.10142517</v>
      </c>
      <c r="M175" s="36">
        <f>SUMIFS(СВЦЭМ!$E$39:$E$758,СВЦЭМ!$A$39:$A$758,$A175,СВЦЭМ!$B$39:$B$758,M$155)+'СЕТ СН'!$F$12</f>
        <v>128.50546621000001</v>
      </c>
      <c r="N175" s="36">
        <f>SUMIFS(СВЦЭМ!$E$39:$E$758,СВЦЭМ!$A$39:$A$758,$A175,СВЦЭМ!$B$39:$B$758,N$155)+'СЕТ СН'!$F$12</f>
        <v>128.34335704</v>
      </c>
      <c r="O175" s="36">
        <f>SUMIFS(СВЦЭМ!$E$39:$E$758,СВЦЭМ!$A$39:$A$758,$A175,СВЦЭМ!$B$39:$B$758,O$155)+'СЕТ СН'!$F$12</f>
        <v>130.62340449999999</v>
      </c>
      <c r="P175" s="36">
        <f>SUMIFS(СВЦЭМ!$E$39:$E$758,СВЦЭМ!$A$39:$A$758,$A175,СВЦЭМ!$B$39:$B$758,P$155)+'СЕТ СН'!$F$12</f>
        <v>131.24124986000001</v>
      </c>
      <c r="Q175" s="36">
        <f>SUMIFS(СВЦЭМ!$E$39:$E$758,СВЦЭМ!$A$39:$A$758,$A175,СВЦЭМ!$B$39:$B$758,Q$155)+'СЕТ СН'!$F$12</f>
        <v>130.60862130000001</v>
      </c>
      <c r="R175" s="36">
        <f>SUMIFS(СВЦЭМ!$E$39:$E$758,СВЦЭМ!$A$39:$A$758,$A175,СВЦЭМ!$B$39:$B$758,R$155)+'СЕТ СН'!$F$12</f>
        <v>130.95999097999999</v>
      </c>
      <c r="S175" s="36">
        <f>SUMIFS(СВЦЭМ!$E$39:$E$758,СВЦЭМ!$A$39:$A$758,$A175,СВЦЭМ!$B$39:$B$758,S$155)+'СЕТ СН'!$F$12</f>
        <v>129.15510703999999</v>
      </c>
      <c r="T175" s="36">
        <f>SUMIFS(СВЦЭМ!$E$39:$E$758,СВЦЭМ!$A$39:$A$758,$A175,СВЦЭМ!$B$39:$B$758,T$155)+'СЕТ СН'!$F$12</f>
        <v>125.35554892</v>
      </c>
      <c r="U175" s="36">
        <f>SUMIFS(СВЦЭМ!$E$39:$E$758,СВЦЭМ!$A$39:$A$758,$A175,СВЦЭМ!$B$39:$B$758,U$155)+'СЕТ СН'!$F$12</f>
        <v>127.10831643</v>
      </c>
      <c r="V175" s="36">
        <f>SUMIFS(СВЦЭМ!$E$39:$E$758,СВЦЭМ!$A$39:$A$758,$A175,СВЦЭМ!$B$39:$B$758,V$155)+'СЕТ СН'!$F$12</f>
        <v>127.59408025</v>
      </c>
      <c r="W175" s="36">
        <f>SUMIFS(СВЦЭМ!$E$39:$E$758,СВЦЭМ!$A$39:$A$758,$A175,СВЦЭМ!$B$39:$B$758,W$155)+'СЕТ СН'!$F$12</f>
        <v>128.16093151000001</v>
      </c>
      <c r="X175" s="36">
        <f>SUMIFS(СВЦЭМ!$E$39:$E$758,СВЦЭМ!$A$39:$A$758,$A175,СВЦЭМ!$B$39:$B$758,X$155)+'СЕТ СН'!$F$12</f>
        <v>129.58169706999999</v>
      </c>
      <c r="Y175" s="36">
        <f>SUMIFS(СВЦЭМ!$E$39:$E$758,СВЦЭМ!$A$39:$A$758,$A175,СВЦЭМ!$B$39:$B$758,Y$155)+'СЕТ СН'!$F$12</f>
        <v>132.48003917</v>
      </c>
    </row>
    <row r="176" spans="1:25" ht="15.75" x14ac:dyDescent="0.2">
      <c r="A176" s="35">
        <f t="shared" si="4"/>
        <v>45617</v>
      </c>
      <c r="B176" s="36">
        <f>SUMIFS(СВЦЭМ!$E$39:$E$758,СВЦЭМ!$A$39:$A$758,$A176,СВЦЭМ!$B$39:$B$758,B$155)+'СЕТ СН'!$F$12</f>
        <v>139.34241130000001</v>
      </c>
      <c r="C176" s="36">
        <f>SUMIFS(СВЦЭМ!$E$39:$E$758,СВЦЭМ!$A$39:$A$758,$A176,СВЦЭМ!$B$39:$B$758,C$155)+'СЕТ СН'!$F$12</f>
        <v>143.26146241000001</v>
      </c>
      <c r="D176" s="36">
        <f>SUMIFS(СВЦЭМ!$E$39:$E$758,СВЦЭМ!$A$39:$A$758,$A176,СВЦЭМ!$B$39:$B$758,D$155)+'СЕТ СН'!$F$12</f>
        <v>144.65835451000001</v>
      </c>
      <c r="E176" s="36">
        <f>SUMIFS(СВЦЭМ!$E$39:$E$758,СВЦЭМ!$A$39:$A$758,$A176,СВЦЭМ!$B$39:$B$758,E$155)+'СЕТ СН'!$F$12</f>
        <v>145.98180489999999</v>
      </c>
      <c r="F176" s="36">
        <f>SUMIFS(СВЦЭМ!$E$39:$E$758,СВЦЭМ!$A$39:$A$758,$A176,СВЦЭМ!$B$39:$B$758,F$155)+'СЕТ СН'!$F$12</f>
        <v>146.0262634</v>
      </c>
      <c r="G176" s="36">
        <f>SUMIFS(СВЦЭМ!$E$39:$E$758,СВЦЭМ!$A$39:$A$758,$A176,СВЦЭМ!$B$39:$B$758,G$155)+'СЕТ СН'!$F$12</f>
        <v>143.26402915</v>
      </c>
      <c r="H176" s="36">
        <f>SUMIFS(СВЦЭМ!$E$39:$E$758,СВЦЭМ!$A$39:$A$758,$A176,СВЦЭМ!$B$39:$B$758,H$155)+'СЕТ СН'!$F$12</f>
        <v>139.99602088</v>
      </c>
      <c r="I176" s="36">
        <f>SUMIFS(СВЦЭМ!$E$39:$E$758,СВЦЭМ!$A$39:$A$758,$A176,СВЦЭМ!$B$39:$B$758,I$155)+'СЕТ СН'!$F$12</f>
        <v>135.10935506999999</v>
      </c>
      <c r="J176" s="36">
        <f>SUMIFS(СВЦЭМ!$E$39:$E$758,СВЦЭМ!$A$39:$A$758,$A176,СВЦЭМ!$B$39:$B$758,J$155)+'СЕТ СН'!$F$12</f>
        <v>131.90030196000001</v>
      </c>
      <c r="K176" s="36">
        <f>SUMIFS(СВЦЭМ!$E$39:$E$758,СВЦЭМ!$A$39:$A$758,$A176,СВЦЭМ!$B$39:$B$758,K$155)+'СЕТ СН'!$F$12</f>
        <v>133.31084508000001</v>
      </c>
      <c r="L176" s="36">
        <f>SUMIFS(СВЦЭМ!$E$39:$E$758,СВЦЭМ!$A$39:$A$758,$A176,СВЦЭМ!$B$39:$B$758,L$155)+'СЕТ СН'!$F$12</f>
        <v>132.23197554000001</v>
      </c>
      <c r="M176" s="36">
        <f>SUMIFS(СВЦЭМ!$E$39:$E$758,СВЦЭМ!$A$39:$A$758,$A176,СВЦЭМ!$B$39:$B$758,M$155)+'СЕТ СН'!$F$12</f>
        <v>133.45253324000001</v>
      </c>
      <c r="N176" s="36">
        <f>SUMIFS(СВЦЭМ!$E$39:$E$758,СВЦЭМ!$A$39:$A$758,$A176,СВЦЭМ!$B$39:$B$758,N$155)+'СЕТ СН'!$F$12</f>
        <v>134.52655829</v>
      </c>
      <c r="O176" s="36">
        <f>SUMIFS(СВЦЭМ!$E$39:$E$758,СВЦЭМ!$A$39:$A$758,$A176,СВЦЭМ!$B$39:$B$758,O$155)+'СЕТ СН'!$F$12</f>
        <v>134.08587091000001</v>
      </c>
      <c r="P176" s="36">
        <f>SUMIFS(СВЦЭМ!$E$39:$E$758,СВЦЭМ!$A$39:$A$758,$A176,СВЦЭМ!$B$39:$B$758,P$155)+'СЕТ СН'!$F$12</f>
        <v>134.91683054000001</v>
      </c>
      <c r="Q176" s="36">
        <f>SUMIFS(СВЦЭМ!$E$39:$E$758,СВЦЭМ!$A$39:$A$758,$A176,СВЦЭМ!$B$39:$B$758,Q$155)+'СЕТ СН'!$F$12</f>
        <v>135.20698891000001</v>
      </c>
      <c r="R176" s="36">
        <f>SUMIFS(СВЦЭМ!$E$39:$E$758,СВЦЭМ!$A$39:$A$758,$A176,СВЦЭМ!$B$39:$B$758,R$155)+'СЕТ СН'!$F$12</f>
        <v>135.4449572</v>
      </c>
      <c r="S176" s="36">
        <f>SUMIFS(СВЦЭМ!$E$39:$E$758,СВЦЭМ!$A$39:$A$758,$A176,СВЦЭМ!$B$39:$B$758,S$155)+'СЕТ СН'!$F$12</f>
        <v>132.87232032</v>
      </c>
      <c r="T176" s="36">
        <f>SUMIFS(СВЦЭМ!$E$39:$E$758,СВЦЭМ!$A$39:$A$758,$A176,СВЦЭМ!$B$39:$B$758,T$155)+'СЕТ СН'!$F$12</f>
        <v>127.59460249</v>
      </c>
      <c r="U176" s="36">
        <f>SUMIFS(СВЦЭМ!$E$39:$E$758,СВЦЭМ!$A$39:$A$758,$A176,СВЦЭМ!$B$39:$B$758,U$155)+'СЕТ СН'!$F$12</f>
        <v>129.91808191999999</v>
      </c>
      <c r="V176" s="36">
        <f>SUMIFS(СВЦЭМ!$E$39:$E$758,СВЦЭМ!$A$39:$A$758,$A176,СВЦЭМ!$B$39:$B$758,V$155)+'СЕТ СН'!$F$12</f>
        <v>131.45421142999999</v>
      </c>
      <c r="W176" s="36">
        <f>SUMIFS(СВЦЭМ!$E$39:$E$758,СВЦЭМ!$A$39:$A$758,$A176,СВЦЭМ!$B$39:$B$758,W$155)+'СЕТ СН'!$F$12</f>
        <v>131.9935447</v>
      </c>
      <c r="X176" s="36">
        <f>SUMIFS(СВЦЭМ!$E$39:$E$758,СВЦЭМ!$A$39:$A$758,$A176,СВЦЭМ!$B$39:$B$758,X$155)+'СЕТ СН'!$F$12</f>
        <v>132.46844322000001</v>
      </c>
      <c r="Y176" s="36">
        <f>SUMIFS(СВЦЭМ!$E$39:$E$758,СВЦЭМ!$A$39:$A$758,$A176,СВЦЭМ!$B$39:$B$758,Y$155)+'СЕТ СН'!$F$12</f>
        <v>135.23299277999999</v>
      </c>
    </row>
    <row r="177" spans="1:27" ht="15.75" x14ac:dyDescent="0.2">
      <c r="A177" s="35">
        <f t="shared" si="4"/>
        <v>45618</v>
      </c>
      <c r="B177" s="36">
        <f>SUMIFS(СВЦЭМ!$E$39:$E$758,СВЦЭМ!$A$39:$A$758,$A177,СВЦЭМ!$B$39:$B$758,B$155)+'СЕТ СН'!$F$12</f>
        <v>142.06796241999999</v>
      </c>
      <c r="C177" s="36">
        <f>SUMIFS(СВЦЭМ!$E$39:$E$758,СВЦЭМ!$A$39:$A$758,$A177,СВЦЭМ!$B$39:$B$758,C$155)+'СЕТ СН'!$F$12</f>
        <v>143.33485801</v>
      </c>
      <c r="D177" s="36">
        <f>SUMIFS(СВЦЭМ!$E$39:$E$758,СВЦЭМ!$A$39:$A$758,$A177,СВЦЭМ!$B$39:$B$758,D$155)+'СЕТ СН'!$F$12</f>
        <v>144.1874128</v>
      </c>
      <c r="E177" s="36">
        <f>SUMIFS(СВЦЭМ!$E$39:$E$758,СВЦЭМ!$A$39:$A$758,$A177,СВЦЭМ!$B$39:$B$758,E$155)+'СЕТ СН'!$F$12</f>
        <v>143.93107902</v>
      </c>
      <c r="F177" s="36">
        <f>SUMIFS(СВЦЭМ!$E$39:$E$758,СВЦЭМ!$A$39:$A$758,$A177,СВЦЭМ!$B$39:$B$758,F$155)+'СЕТ СН'!$F$12</f>
        <v>143.61136526000001</v>
      </c>
      <c r="G177" s="36">
        <f>SUMIFS(СВЦЭМ!$E$39:$E$758,СВЦЭМ!$A$39:$A$758,$A177,СВЦЭМ!$B$39:$B$758,G$155)+'СЕТ СН'!$F$12</f>
        <v>142.90918790000001</v>
      </c>
      <c r="H177" s="36">
        <f>SUMIFS(СВЦЭМ!$E$39:$E$758,СВЦЭМ!$A$39:$A$758,$A177,СВЦЭМ!$B$39:$B$758,H$155)+'СЕТ СН'!$F$12</f>
        <v>143.44815715999999</v>
      </c>
      <c r="I177" s="36">
        <f>SUMIFS(СВЦЭМ!$E$39:$E$758,СВЦЭМ!$A$39:$A$758,$A177,СВЦЭМ!$B$39:$B$758,I$155)+'СЕТ СН'!$F$12</f>
        <v>135.68518882999999</v>
      </c>
      <c r="J177" s="36">
        <f>SUMIFS(СВЦЭМ!$E$39:$E$758,СВЦЭМ!$A$39:$A$758,$A177,СВЦЭМ!$B$39:$B$758,J$155)+'СЕТ СН'!$F$12</f>
        <v>132.32694760000001</v>
      </c>
      <c r="K177" s="36">
        <f>SUMIFS(СВЦЭМ!$E$39:$E$758,СВЦЭМ!$A$39:$A$758,$A177,СВЦЭМ!$B$39:$B$758,K$155)+'СЕТ СН'!$F$12</f>
        <v>133.56910217999999</v>
      </c>
      <c r="L177" s="36">
        <f>SUMIFS(СВЦЭМ!$E$39:$E$758,СВЦЭМ!$A$39:$A$758,$A177,СВЦЭМ!$B$39:$B$758,L$155)+'СЕТ СН'!$F$12</f>
        <v>132.76915905999999</v>
      </c>
      <c r="M177" s="36">
        <f>SUMIFS(СВЦЭМ!$E$39:$E$758,СВЦЭМ!$A$39:$A$758,$A177,СВЦЭМ!$B$39:$B$758,M$155)+'СЕТ СН'!$F$12</f>
        <v>134.77082277</v>
      </c>
      <c r="N177" s="36">
        <f>SUMIFS(СВЦЭМ!$E$39:$E$758,СВЦЭМ!$A$39:$A$758,$A177,СВЦЭМ!$B$39:$B$758,N$155)+'СЕТ СН'!$F$12</f>
        <v>136.51616139000001</v>
      </c>
      <c r="O177" s="36">
        <f>SUMIFS(СВЦЭМ!$E$39:$E$758,СВЦЭМ!$A$39:$A$758,$A177,СВЦЭМ!$B$39:$B$758,O$155)+'СЕТ СН'!$F$12</f>
        <v>135.24504830999999</v>
      </c>
      <c r="P177" s="36">
        <f>SUMIFS(СВЦЭМ!$E$39:$E$758,СВЦЭМ!$A$39:$A$758,$A177,СВЦЭМ!$B$39:$B$758,P$155)+'СЕТ СН'!$F$12</f>
        <v>137.48778732</v>
      </c>
      <c r="Q177" s="36">
        <f>SUMIFS(СВЦЭМ!$E$39:$E$758,СВЦЭМ!$A$39:$A$758,$A177,СВЦЭМ!$B$39:$B$758,Q$155)+'СЕТ СН'!$F$12</f>
        <v>138.72237548999999</v>
      </c>
      <c r="R177" s="36">
        <f>SUMIFS(СВЦЭМ!$E$39:$E$758,СВЦЭМ!$A$39:$A$758,$A177,СВЦЭМ!$B$39:$B$758,R$155)+'СЕТ СН'!$F$12</f>
        <v>138.09979931999999</v>
      </c>
      <c r="S177" s="36">
        <f>SUMIFS(СВЦЭМ!$E$39:$E$758,СВЦЭМ!$A$39:$A$758,$A177,СВЦЭМ!$B$39:$B$758,S$155)+'СЕТ СН'!$F$12</f>
        <v>135.06666267</v>
      </c>
      <c r="T177" s="36">
        <f>SUMIFS(СВЦЭМ!$E$39:$E$758,СВЦЭМ!$A$39:$A$758,$A177,СВЦЭМ!$B$39:$B$758,T$155)+'СЕТ СН'!$F$12</f>
        <v>128.20903016</v>
      </c>
      <c r="U177" s="36">
        <f>SUMIFS(СВЦЭМ!$E$39:$E$758,СВЦЭМ!$A$39:$A$758,$A177,СВЦЭМ!$B$39:$B$758,U$155)+'СЕТ СН'!$F$12</f>
        <v>130.43449224</v>
      </c>
      <c r="V177" s="36">
        <f>SUMIFS(СВЦЭМ!$E$39:$E$758,СВЦЭМ!$A$39:$A$758,$A177,СВЦЭМ!$B$39:$B$758,V$155)+'СЕТ СН'!$F$12</f>
        <v>132.40011957999999</v>
      </c>
      <c r="W177" s="36">
        <f>SUMIFS(СВЦЭМ!$E$39:$E$758,СВЦЭМ!$A$39:$A$758,$A177,СВЦЭМ!$B$39:$B$758,W$155)+'СЕТ СН'!$F$12</f>
        <v>132.81485216999999</v>
      </c>
      <c r="X177" s="36">
        <f>SUMIFS(СВЦЭМ!$E$39:$E$758,СВЦЭМ!$A$39:$A$758,$A177,СВЦЭМ!$B$39:$B$758,X$155)+'СЕТ СН'!$F$12</f>
        <v>132.49755540999999</v>
      </c>
      <c r="Y177" s="36">
        <f>SUMIFS(СВЦЭМ!$E$39:$E$758,СВЦЭМ!$A$39:$A$758,$A177,СВЦЭМ!$B$39:$B$758,Y$155)+'СЕТ СН'!$F$12</f>
        <v>136.79256057000001</v>
      </c>
    </row>
    <row r="178" spans="1:27" ht="15.75" x14ac:dyDescent="0.2">
      <c r="A178" s="35">
        <f t="shared" si="4"/>
        <v>45619</v>
      </c>
      <c r="B178" s="36">
        <f>SUMIFS(СВЦЭМ!$E$39:$E$758,СВЦЭМ!$A$39:$A$758,$A178,СВЦЭМ!$B$39:$B$758,B$155)+'СЕТ СН'!$F$12</f>
        <v>137.96094185000001</v>
      </c>
      <c r="C178" s="36">
        <f>SUMIFS(СВЦЭМ!$E$39:$E$758,СВЦЭМ!$A$39:$A$758,$A178,СВЦЭМ!$B$39:$B$758,C$155)+'СЕТ СН'!$F$12</f>
        <v>136.49136437000001</v>
      </c>
      <c r="D178" s="36">
        <f>SUMIFS(СВЦЭМ!$E$39:$E$758,СВЦЭМ!$A$39:$A$758,$A178,СВЦЭМ!$B$39:$B$758,D$155)+'СЕТ СН'!$F$12</f>
        <v>138.17818056999999</v>
      </c>
      <c r="E178" s="36">
        <f>SUMIFS(СВЦЭМ!$E$39:$E$758,СВЦЭМ!$A$39:$A$758,$A178,СВЦЭМ!$B$39:$B$758,E$155)+'СЕТ СН'!$F$12</f>
        <v>139.00303296000001</v>
      </c>
      <c r="F178" s="36">
        <f>SUMIFS(СВЦЭМ!$E$39:$E$758,СВЦЭМ!$A$39:$A$758,$A178,СВЦЭМ!$B$39:$B$758,F$155)+'СЕТ СН'!$F$12</f>
        <v>139.33660146</v>
      </c>
      <c r="G178" s="36">
        <f>SUMIFS(СВЦЭМ!$E$39:$E$758,СВЦЭМ!$A$39:$A$758,$A178,СВЦЭМ!$B$39:$B$758,G$155)+'СЕТ СН'!$F$12</f>
        <v>138.52675619999999</v>
      </c>
      <c r="H178" s="36">
        <f>SUMIFS(СВЦЭМ!$E$39:$E$758,СВЦЭМ!$A$39:$A$758,$A178,СВЦЭМ!$B$39:$B$758,H$155)+'СЕТ СН'!$F$12</f>
        <v>137.24488194</v>
      </c>
      <c r="I178" s="36">
        <f>SUMIFS(СВЦЭМ!$E$39:$E$758,СВЦЭМ!$A$39:$A$758,$A178,СВЦЭМ!$B$39:$B$758,I$155)+'СЕТ СН'!$F$12</f>
        <v>136.39410111000001</v>
      </c>
      <c r="J178" s="36">
        <f>SUMIFS(СВЦЭМ!$E$39:$E$758,СВЦЭМ!$A$39:$A$758,$A178,СВЦЭМ!$B$39:$B$758,J$155)+'СЕТ СН'!$F$12</f>
        <v>133.48634482</v>
      </c>
      <c r="K178" s="36">
        <f>SUMIFS(СВЦЭМ!$E$39:$E$758,СВЦЭМ!$A$39:$A$758,$A178,СВЦЭМ!$B$39:$B$758,K$155)+'СЕТ СН'!$F$12</f>
        <v>128.88620169000001</v>
      </c>
      <c r="L178" s="36">
        <f>SUMIFS(СВЦЭМ!$E$39:$E$758,СВЦЭМ!$A$39:$A$758,$A178,СВЦЭМ!$B$39:$B$758,L$155)+'СЕТ СН'!$F$12</f>
        <v>125.68146754999999</v>
      </c>
      <c r="M178" s="36">
        <f>SUMIFS(СВЦЭМ!$E$39:$E$758,СВЦЭМ!$A$39:$A$758,$A178,СВЦЭМ!$B$39:$B$758,M$155)+'СЕТ СН'!$F$12</f>
        <v>126.08329028</v>
      </c>
      <c r="N178" s="36">
        <f>SUMIFS(СВЦЭМ!$E$39:$E$758,СВЦЭМ!$A$39:$A$758,$A178,СВЦЭМ!$B$39:$B$758,N$155)+'СЕТ СН'!$F$12</f>
        <v>126.74194103000001</v>
      </c>
      <c r="O178" s="36">
        <f>SUMIFS(СВЦЭМ!$E$39:$E$758,СВЦЭМ!$A$39:$A$758,$A178,СВЦЭМ!$B$39:$B$758,O$155)+'СЕТ СН'!$F$12</f>
        <v>126.74222134</v>
      </c>
      <c r="P178" s="36">
        <f>SUMIFS(СВЦЭМ!$E$39:$E$758,СВЦЭМ!$A$39:$A$758,$A178,СВЦЭМ!$B$39:$B$758,P$155)+'СЕТ СН'!$F$12</f>
        <v>127.62627649</v>
      </c>
      <c r="Q178" s="36">
        <f>SUMIFS(СВЦЭМ!$E$39:$E$758,СВЦЭМ!$A$39:$A$758,$A178,СВЦЭМ!$B$39:$B$758,Q$155)+'СЕТ СН'!$F$12</f>
        <v>128.95632287999999</v>
      </c>
      <c r="R178" s="36">
        <f>SUMIFS(СВЦЭМ!$E$39:$E$758,СВЦЭМ!$A$39:$A$758,$A178,СВЦЭМ!$B$39:$B$758,R$155)+'СЕТ СН'!$F$12</f>
        <v>129.18454367000001</v>
      </c>
      <c r="S178" s="36">
        <f>SUMIFS(СВЦЭМ!$E$39:$E$758,СВЦЭМ!$A$39:$A$758,$A178,СВЦЭМ!$B$39:$B$758,S$155)+'СЕТ СН'!$F$12</f>
        <v>126.2627358</v>
      </c>
      <c r="T178" s="36">
        <f>SUMIFS(СВЦЭМ!$E$39:$E$758,СВЦЭМ!$A$39:$A$758,$A178,СВЦЭМ!$B$39:$B$758,T$155)+'СЕТ СН'!$F$12</f>
        <v>124.61318727</v>
      </c>
      <c r="U178" s="36">
        <f>SUMIFS(СВЦЭМ!$E$39:$E$758,СВЦЭМ!$A$39:$A$758,$A178,СВЦЭМ!$B$39:$B$758,U$155)+'СЕТ СН'!$F$12</f>
        <v>125.77422829</v>
      </c>
      <c r="V178" s="36">
        <f>SUMIFS(СВЦЭМ!$E$39:$E$758,СВЦЭМ!$A$39:$A$758,$A178,СВЦЭМ!$B$39:$B$758,V$155)+'СЕТ СН'!$F$12</f>
        <v>127.53293553</v>
      </c>
      <c r="W178" s="36">
        <f>SUMIFS(СВЦЭМ!$E$39:$E$758,СВЦЭМ!$A$39:$A$758,$A178,СВЦЭМ!$B$39:$B$758,W$155)+'СЕТ СН'!$F$12</f>
        <v>128.40168722999999</v>
      </c>
      <c r="X178" s="36">
        <f>SUMIFS(СВЦЭМ!$E$39:$E$758,СВЦЭМ!$A$39:$A$758,$A178,СВЦЭМ!$B$39:$B$758,X$155)+'СЕТ СН'!$F$12</f>
        <v>129.76314335999999</v>
      </c>
      <c r="Y178" s="36">
        <f>SUMIFS(СВЦЭМ!$E$39:$E$758,СВЦЭМ!$A$39:$A$758,$A178,СВЦЭМ!$B$39:$B$758,Y$155)+'СЕТ СН'!$F$12</f>
        <v>131.70231143000001</v>
      </c>
    </row>
    <row r="179" spans="1:27" ht="15.75" x14ac:dyDescent="0.2">
      <c r="A179" s="35">
        <f t="shared" si="4"/>
        <v>45620</v>
      </c>
      <c r="B179" s="36">
        <f>SUMIFS(СВЦЭМ!$E$39:$E$758,СВЦЭМ!$A$39:$A$758,$A179,СВЦЭМ!$B$39:$B$758,B$155)+'СЕТ СН'!$F$12</f>
        <v>128.80124925999999</v>
      </c>
      <c r="C179" s="36">
        <f>SUMIFS(СВЦЭМ!$E$39:$E$758,СВЦЭМ!$A$39:$A$758,$A179,СВЦЭМ!$B$39:$B$758,C$155)+'СЕТ СН'!$F$12</f>
        <v>129.73508545999999</v>
      </c>
      <c r="D179" s="36">
        <f>SUMIFS(СВЦЭМ!$E$39:$E$758,СВЦЭМ!$A$39:$A$758,$A179,СВЦЭМ!$B$39:$B$758,D$155)+'СЕТ СН'!$F$12</f>
        <v>131.60882982999999</v>
      </c>
      <c r="E179" s="36">
        <f>SUMIFS(СВЦЭМ!$E$39:$E$758,СВЦЭМ!$A$39:$A$758,$A179,СВЦЭМ!$B$39:$B$758,E$155)+'СЕТ СН'!$F$12</f>
        <v>133.25776514</v>
      </c>
      <c r="F179" s="36">
        <f>SUMIFS(СВЦЭМ!$E$39:$E$758,СВЦЭМ!$A$39:$A$758,$A179,СВЦЭМ!$B$39:$B$758,F$155)+'СЕТ СН'!$F$12</f>
        <v>133.32083865999999</v>
      </c>
      <c r="G179" s="36">
        <f>SUMIFS(СВЦЭМ!$E$39:$E$758,СВЦЭМ!$A$39:$A$758,$A179,СВЦЭМ!$B$39:$B$758,G$155)+'СЕТ СН'!$F$12</f>
        <v>131.81012476999999</v>
      </c>
      <c r="H179" s="36">
        <f>SUMIFS(СВЦЭМ!$E$39:$E$758,СВЦЭМ!$A$39:$A$758,$A179,СВЦЭМ!$B$39:$B$758,H$155)+'СЕТ СН'!$F$12</f>
        <v>134.91486423000001</v>
      </c>
      <c r="I179" s="36">
        <f>SUMIFS(СВЦЭМ!$E$39:$E$758,СВЦЭМ!$A$39:$A$758,$A179,СВЦЭМ!$B$39:$B$758,I$155)+'СЕТ СН'!$F$12</f>
        <v>133.02254661000001</v>
      </c>
      <c r="J179" s="36">
        <f>SUMIFS(СВЦЭМ!$E$39:$E$758,СВЦЭМ!$A$39:$A$758,$A179,СВЦЭМ!$B$39:$B$758,J$155)+'СЕТ СН'!$F$12</f>
        <v>129.55960324</v>
      </c>
      <c r="K179" s="36">
        <f>SUMIFS(СВЦЭМ!$E$39:$E$758,СВЦЭМ!$A$39:$A$758,$A179,СВЦЭМ!$B$39:$B$758,K$155)+'СЕТ СН'!$F$12</f>
        <v>123.87546054000001</v>
      </c>
      <c r="L179" s="36">
        <f>SUMIFS(СВЦЭМ!$E$39:$E$758,СВЦЭМ!$A$39:$A$758,$A179,СВЦЭМ!$B$39:$B$758,L$155)+'СЕТ СН'!$F$12</f>
        <v>121.69044458</v>
      </c>
      <c r="M179" s="36">
        <f>SUMIFS(СВЦЭМ!$E$39:$E$758,СВЦЭМ!$A$39:$A$758,$A179,СВЦЭМ!$B$39:$B$758,M$155)+'СЕТ СН'!$F$12</f>
        <v>121.06904173</v>
      </c>
      <c r="N179" s="36">
        <f>SUMIFS(СВЦЭМ!$E$39:$E$758,СВЦЭМ!$A$39:$A$758,$A179,СВЦЭМ!$B$39:$B$758,N$155)+'СЕТ СН'!$F$12</f>
        <v>122.60343964</v>
      </c>
      <c r="O179" s="36">
        <f>SUMIFS(СВЦЭМ!$E$39:$E$758,СВЦЭМ!$A$39:$A$758,$A179,СВЦЭМ!$B$39:$B$758,O$155)+'СЕТ СН'!$F$12</f>
        <v>123.6287507</v>
      </c>
      <c r="P179" s="36">
        <f>SUMIFS(СВЦЭМ!$E$39:$E$758,СВЦЭМ!$A$39:$A$758,$A179,СВЦЭМ!$B$39:$B$758,P$155)+'СЕТ СН'!$F$12</f>
        <v>124.50631146000001</v>
      </c>
      <c r="Q179" s="36">
        <f>SUMIFS(СВЦЭМ!$E$39:$E$758,СВЦЭМ!$A$39:$A$758,$A179,СВЦЭМ!$B$39:$B$758,Q$155)+'СЕТ СН'!$F$12</f>
        <v>125.31254129</v>
      </c>
      <c r="R179" s="36">
        <f>SUMIFS(СВЦЭМ!$E$39:$E$758,СВЦЭМ!$A$39:$A$758,$A179,СВЦЭМ!$B$39:$B$758,R$155)+'СЕТ СН'!$F$12</f>
        <v>124.82238357</v>
      </c>
      <c r="S179" s="36">
        <f>SUMIFS(СВЦЭМ!$E$39:$E$758,СВЦЭМ!$A$39:$A$758,$A179,СВЦЭМ!$B$39:$B$758,S$155)+'СЕТ СН'!$F$12</f>
        <v>121.36048406</v>
      </c>
      <c r="T179" s="36">
        <f>SUMIFS(СВЦЭМ!$E$39:$E$758,СВЦЭМ!$A$39:$A$758,$A179,СВЦЭМ!$B$39:$B$758,T$155)+'СЕТ СН'!$F$12</f>
        <v>116.42578619</v>
      </c>
      <c r="U179" s="36">
        <f>SUMIFS(СВЦЭМ!$E$39:$E$758,СВЦЭМ!$A$39:$A$758,$A179,СВЦЭМ!$B$39:$B$758,U$155)+'СЕТ СН'!$F$12</f>
        <v>116.6201117</v>
      </c>
      <c r="V179" s="36">
        <f>SUMIFS(СВЦЭМ!$E$39:$E$758,СВЦЭМ!$A$39:$A$758,$A179,СВЦЭМ!$B$39:$B$758,V$155)+'СЕТ СН'!$F$12</f>
        <v>118.15132806</v>
      </c>
      <c r="W179" s="36">
        <f>SUMIFS(СВЦЭМ!$E$39:$E$758,СВЦЭМ!$A$39:$A$758,$A179,СВЦЭМ!$B$39:$B$758,W$155)+'СЕТ СН'!$F$12</f>
        <v>119.05022556999999</v>
      </c>
      <c r="X179" s="36">
        <f>SUMIFS(СВЦЭМ!$E$39:$E$758,СВЦЭМ!$A$39:$A$758,$A179,СВЦЭМ!$B$39:$B$758,X$155)+'СЕТ СН'!$F$12</f>
        <v>122.18161411</v>
      </c>
      <c r="Y179" s="36">
        <f>SUMIFS(СВЦЭМ!$E$39:$E$758,СВЦЭМ!$A$39:$A$758,$A179,СВЦЭМ!$B$39:$B$758,Y$155)+'СЕТ СН'!$F$12</f>
        <v>126.38150996</v>
      </c>
    </row>
    <row r="180" spans="1:27" ht="15.75" x14ac:dyDescent="0.2">
      <c r="A180" s="35">
        <f t="shared" si="4"/>
        <v>45621</v>
      </c>
      <c r="B180" s="36">
        <f>SUMIFS(СВЦЭМ!$E$39:$E$758,СВЦЭМ!$A$39:$A$758,$A180,СВЦЭМ!$B$39:$B$758,B$155)+'СЕТ СН'!$F$12</f>
        <v>130.00558197000001</v>
      </c>
      <c r="C180" s="36">
        <f>SUMIFS(СВЦЭМ!$E$39:$E$758,СВЦЭМ!$A$39:$A$758,$A180,СВЦЭМ!$B$39:$B$758,C$155)+'СЕТ СН'!$F$12</f>
        <v>134.56103836</v>
      </c>
      <c r="D180" s="36">
        <f>SUMIFS(СВЦЭМ!$E$39:$E$758,СВЦЭМ!$A$39:$A$758,$A180,СВЦЭМ!$B$39:$B$758,D$155)+'СЕТ СН'!$F$12</f>
        <v>136.75702548999999</v>
      </c>
      <c r="E180" s="36">
        <f>SUMIFS(СВЦЭМ!$E$39:$E$758,СВЦЭМ!$A$39:$A$758,$A180,СВЦЭМ!$B$39:$B$758,E$155)+'СЕТ СН'!$F$12</f>
        <v>137.98862815000001</v>
      </c>
      <c r="F180" s="36">
        <f>SUMIFS(СВЦЭМ!$E$39:$E$758,СВЦЭМ!$A$39:$A$758,$A180,СВЦЭМ!$B$39:$B$758,F$155)+'СЕТ СН'!$F$12</f>
        <v>136.89337204</v>
      </c>
      <c r="G180" s="36">
        <f>SUMIFS(СВЦЭМ!$E$39:$E$758,СВЦЭМ!$A$39:$A$758,$A180,СВЦЭМ!$B$39:$B$758,G$155)+'СЕТ СН'!$F$12</f>
        <v>135.03755684000001</v>
      </c>
      <c r="H180" s="36">
        <f>SUMIFS(СВЦЭМ!$E$39:$E$758,СВЦЭМ!$A$39:$A$758,$A180,СВЦЭМ!$B$39:$B$758,H$155)+'СЕТ СН'!$F$12</f>
        <v>132.72514681000001</v>
      </c>
      <c r="I180" s="36">
        <f>SUMIFS(СВЦЭМ!$E$39:$E$758,СВЦЭМ!$A$39:$A$758,$A180,СВЦЭМ!$B$39:$B$758,I$155)+'СЕТ СН'!$F$12</f>
        <v>128.51954726</v>
      </c>
      <c r="J180" s="36">
        <f>SUMIFS(СВЦЭМ!$E$39:$E$758,СВЦЭМ!$A$39:$A$758,$A180,СВЦЭМ!$B$39:$B$758,J$155)+'СЕТ СН'!$F$12</f>
        <v>125.95480922</v>
      </c>
      <c r="K180" s="36">
        <f>SUMIFS(СВЦЭМ!$E$39:$E$758,СВЦЭМ!$A$39:$A$758,$A180,СВЦЭМ!$B$39:$B$758,K$155)+'СЕТ СН'!$F$12</f>
        <v>127.11403206999999</v>
      </c>
      <c r="L180" s="36">
        <f>SUMIFS(СВЦЭМ!$E$39:$E$758,СВЦЭМ!$A$39:$A$758,$A180,СВЦЭМ!$B$39:$B$758,L$155)+'СЕТ СН'!$F$12</f>
        <v>126.79254460999999</v>
      </c>
      <c r="M180" s="36">
        <f>SUMIFS(СВЦЭМ!$E$39:$E$758,СВЦЭМ!$A$39:$A$758,$A180,СВЦЭМ!$B$39:$B$758,M$155)+'СЕТ СН'!$F$12</f>
        <v>128.03356323</v>
      </c>
      <c r="N180" s="36">
        <f>SUMIFS(СВЦЭМ!$E$39:$E$758,СВЦЭМ!$A$39:$A$758,$A180,СВЦЭМ!$B$39:$B$758,N$155)+'СЕТ СН'!$F$12</f>
        <v>130.41290276999999</v>
      </c>
      <c r="O180" s="36">
        <f>SUMIFS(СВЦЭМ!$E$39:$E$758,СВЦЭМ!$A$39:$A$758,$A180,СВЦЭМ!$B$39:$B$758,O$155)+'СЕТ СН'!$F$12</f>
        <v>128.73740803000001</v>
      </c>
      <c r="P180" s="36">
        <f>SUMIFS(СВЦЭМ!$E$39:$E$758,СВЦЭМ!$A$39:$A$758,$A180,СВЦЭМ!$B$39:$B$758,P$155)+'СЕТ СН'!$F$12</f>
        <v>130.49521055</v>
      </c>
      <c r="Q180" s="36">
        <f>SUMIFS(СВЦЭМ!$E$39:$E$758,СВЦЭМ!$A$39:$A$758,$A180,СВЦЭМ!$B$39:$B$758,Q$155)+'СЕТ СН'!$F$12</f>
        <v>130.61735110999999</v>
      </c>
      <c r="R180" s="36">
        <f>SUMIFS(СВЦЭМ!$E$39:$E$758,СВЦЭМ!$A$39:$A$758,$A180,СВЦЭМ!$B$39:$B$758,R$155)+'СЕТ СН'!$F$12</f>
        <v>129.08095717</v>
      </c>
      <c r="S180" s="36">
        <f>SUMIFS(СВЦЭМ!$E$39:$E$758,СВЦЭМ!$A$39:$A$758,$A180,СВЦЭМ!$B$39:$B$758,S$155)+'СЕТ СН'!$F$12</f>
        <v>125.77224859</v>
      </c>
      <c r="T180" s="36">
        <f>SUMIFS(СВЦЭМ!$E$39:$E$758,СВЦЭМ!$A$39:$A$758,$A180,СВЦЭМ!$B$39:$B$758,T$155)+'СЕТ СН'!$F$12</f>
        <v>120.91253245999999</v>
      </c>
      <c r="U180" s="36">
        <f>SUMIFS(СВЦЭМ!$E$39:$E$758,СВЦЭМ!$A$39:$A$758,$A180,СВЦЭМ!$B$39:$B$758,U$155)+'СЕТ СН'!$F$12</f>
        <v>124.32206621</v>
      </c>
      <c r="V180" s="36">
        <f>SUMIFS(СВЦЭМ!$E$39:$E$758,СВЦЭМ!$A$39:$A$758,$A180,СВЦЭМ!$B$39:$B$758,V$155)+'СЕТ СН'!$F$12</f>
        <v>126.14641819000001</v>
      </c>
      <c r="W180" s="36">
        <f>SUMIFS(СВЦЭМ!$E$39:$E$758,СВЦЭМ!$A$39:$A$758,$A180,СВЦЭМ!$B$39:$B$758,W$155)+'СЕТ СН'!$F$12</f>
        <v>126.85976409</v>
      </c>
      <c r="X180" s="36">
        <f>SUMIFS(СВЦЭМ!$E$39:$E$758,СВЦЭМ!$A$39:$A$758,$A180,СВЦЭМ!$B$39:$B$758,X$155)+'СЕТ СН'!$F$12</f>
        <v>128.57254313999999</v>
      </c>
      <c r="Y180" s="36">
        <f>SUMIFS(СВЦЭМ!$E$39:$E$758,СВЦЭМ!$A$39:$A$758,$A180,СВЦЭМ!$B$39:$B$758,Y$155)+'СЕТ СН'!$F$12</f>
        <v>129.75414988</v>
      </c>
    </row>
    <row r="181" spans="1:27" ht="15.75" x14ac:dyDescent="0.2">
      <c r="A181" s="35">
        <f t="shared" si="4"/>
        <v>45622</v>
      </c>
      <c r="B181" s="36">
        <f>SUMIFS(СВЦЭМ!$E$39:$E$758,СВЦЭМ!$A$39:$A$758,$A181,СВЦЭМ!$B$39:$B$758,B$155)+'СЕТ СН'!$F$12</f>
        <v>130.21513217</v>
      </c>
      <c r="C181" s="36">
        <f>SUMIFS(СВЦЭМ!$E$39:$E$758,СВЦЭМ!$A$39:$A$758,$A181,СВЦЭМ!$B$39:$B$758,C$155)+'СЕТ СН'!$F$12</f>
        <v>134.59139961</v>
      </c>
      <c r="D181" s="36">
        <f>SUMIFS(СВЦЭМ!$E$39:$E$758,СВЦЭМ!$A$39:$A$758,$A181,СВЦЭМ!$B$39:$B$758,D$155)+'СЕТ СН'!$F$12</f>
        <v>137.51571805</v>
      </c>
      <c r="E181" s="36">
        <f>SUMIFS(СВЦЭМ!$E$39:$E$758,СВЦЭМ!$A$39:$A$758,$A181,СВЦЭМ!$B$39:$B$758,E$155)+'СЕТ СН'!$F$12</f>
        <v>138.22584298999999</v>
      </c>
      <c r="F181" s="36">
        <f>SUMIFS(СВЦЭМ!$E$39:$E$758,СВЦЭМ!$A$39:$A$758,$A181,СВЦЭМ!$B$39:$B$758,F$155)+'СЕТ СН'!$F$12</f>
        <v>137.73667603999999</v>
      </c>
      <c r="G181" s="36">
        <f>SUMIFS(СВЦЭМ!$E$39:$E$758,СВЦЭМ!$A$39:$A$758,$A181,СВЦЭМ!$B$39:$B$758,G$155)+'СЕТ СН'!$F$12</f>
        <v>135.72631575</v>
      </c>
      <c r="H181" s="36">
        <f>SUMIFS(СВЦЭМ!$E$39:$E$758,СВЦЭМ!$A$39:$A$758,$A181,СВЦЭМ!$B$39:$B$758,H$155)+'СЕТ СН'!$F$12</f>
        <v>134.00165398999999</v>
      </c>
      <c r="I181" s="36">
        <f>SUMIFS(СВЦЭМ!$E$39:$E$758,СВЦЭМ!$A$39:$A$758,$A181,СВЦЭМ!$B$39:$B$758,I$155)+'СЕТ СН'!$F$12</f>
        <v>129.55934386999999</v>
      </c>
      <c r="J181" s="36">
        <f>SUMIFS(СВЦЭМ!$E$39:$E$758,СВЦЭМ!$A$39:$A$758,$A181,СВЦЭМ!$B$39:$B$758,J$155)+'СЕТ СН'!$F$12</f>
        <v>127.41406245</v>
      </c>
      <c r="K181" s="36">
        <f>SUMIFS(СВЦЭМ!$E$39:$E$758,СВЦЭМ!$A$39:$A$758,$A181,СВЦЭМ!$B$39:$B$758,K$155)+'СЕТ СН'!$F$12</f>
        <v>126.81937248</v>
      </c>
      <c r="L181" s="36">
        <f>SUMIFS(СВЦЭМ!$E$39:$E$758,СВЦЭМ!$A$39:$A$758,$A181,СВЦЭМ!$B$39:$B$758,L$155)+'СЕТ СН'!$F$12</f>
        <v>126.60847594000001</v>
      </c>
      <c r="M181" s="36">
        <f>SUMIFS(СВЦЭМ!$E$39:$E$758,СВЦЭМ!$A$39:$A$758,$A181,СВЦЭМ!$B$39:$B$758,M$155)+'СЕТ СН'!$F$12</f>
        <v>127.16458205000001</v>
      </c>
      <c r="N181" s="36">
        <f>SUMIFS(СВЦЭМ!$E$39:$E$758,СВЦЭМ!$A$39:$A$758,$A181,СВЦЭМ!$B$39:$B$758,N$155)+'СЕТ СН'!$F$12</f>
        <v>128.26137767</v>
      </c>
      <c r="O181" s="36">
        <f>SUMIFS(СВЦЭМ!$E$39:$E$758,СВЦЭМ!$A$39:$A$758,$A181,СВЦЭМ!$B$39:$B$758,O$155)+'СЕТ СН'!$F$12</f>
        <v>127.22556763999999</v>
      </c>
      <c r="P181" s="36">
        <f>SUMIFS(СВЦЭМ!$E$39:$E$758,СВЦЭМ!$A$39:$A$758,$A181,СВЦЭМ!$B$39:$B$758,P$155)+'СЕТ СН'!$F$12</f>
        <v>127.6604507</v>
      </c>
      <c r="Q181" s="36">
        <f>SUMIFS(СВЦЭМ!$E$39:$E$758,СВЦЭМ!$A$39:$A$758,$A181,СВЦЭМ!$B$39:$B$758,Q$155)+'СЕТ СН'!$F$12</f>
        <v>128.44450334999999</v>
      </c>
      <c r="R181" s="36">
        <f>SUMIFS(СВЦЭМ!$E$39:$E$758,СВЦЭМ!$A$39:$A$758,$A181,СВЦЭМ!$B$39:$B$758,R$155)+'СЕТ СН'!$F$12</f>
        <v>127.1600114</v>
      </c>
      <c r="S181" s="36">
        <f>SUMIFS(СВЦЭМ!$E$39:$E$758,СВЦЭМ!$A$39:$A$758,$A181,СВЦЭМ!$B$39:$B$758,S$155)+'СЕТ СН'!$F$12</f>
        <v>124.06848977999999</v>
      </c>
      <c r="T181" s="36">
        <f>SUMIFS(СВЦЭМ!$E$39:$E$758,СВЦЭМ!$A$39:$A$758,$A181,СВЦЭМ!$B$39:$B$758,T$155)+'СЕТ СН'!$F$12</f>
        <v>120.86791486</v>
      </c>
      <c r="U181" s="36">
        <f>SUMIFS(СВЦЭМ!$E$39:$E$758,СВЦЭМ!$A$39:$A$758,$A181,СВЦЭМ!$B$39:$B$758,U$155)+'СЕТ СН'!$F$12</f>
        <v>123.25230028</v>
      </c>
      <c r="V181" s="36">
        <f>SUMIFS(СВЦЭМ!$E$39:$E$758,СВЦЭМ!$A$39:$A$758,$A181,СВЦЭМ!$B$39:$B$758,V$155)+'СЕТ СН'!$F$12</f>
        <v>125.48345704</v>
      </c>
      <c r="W181" s="36">
        <f>SUMIFS(СВЦЭМ!$E$39:$E$758,СВЦЭМ!$A$39:$A$758,$A181,СВЦЭМ!$B$39:$B$758,W$155)+'СЕТ СН'!$F$12</f>
        <v>126.23576832000001</v>
      </c>
      <c r="X181" s="36">
        <f>SUMIFS(СВЦЭМ!$E$39:$E$758,СВЦЭМ!$A$39:$A$758,$A181,СВЦЭМ!$B$39:$B$758,X$155)+'СЕТ СН'!$F$12</f>
        <v>127.09526270000001</v>
      </c>
      <c r="Y181" s="36">
        <f>SUMIFS(СВЦЭМ!$E$39:$E$758,СВЦЭМ!$A$39:$A$758,$A181,СВЦЭМ!$B$39:$B$758,Y$155)+'СЕТ СН'!$F$12</f>
        <v>128.73707246000001</v>
      </c>
    </row>
    <row r="182" spans="1:27" ht="15.75" x14ac:dyDescent="0.2">
      <c r="A182" s="35">
        <f t="shared" si="4"/>
        <v>45623</v>
      </c>
      <c r="B182" s="36">
        <f>SUMIFS(СВЦЭМ!$E$39:$E$758,СВЦЭМ!$A$39:$A$758,$A182,СВЦЭМ!$B$39:$B$758,B$155)+'СЕТ СН'!$F$12</f>
        <v>130.0331735</v>
      </c>
      <c r="C182" s="36">
        <f>SUMIFS(СВЦЭМ!$E$39:$E$758,СВЦЭМ!$A$39:$A$758,$A182,СВЦЭМ!$B$39:$B$758,C$155)+'СЕТ СН'!$F$12</f>
        <v>135.52130016999999</v>
      </c>
      <c r="D182" s="36">
        <f>SUMIFS(СВЦЭМ!$E$39:$E$758,СВЦЭМ!$A$39:$A$758,$A182,СВЦЭМ!$B$39:$B$758,D$155)+'СЕТ СН'!$F$12</f>
        <v>136.88268604000001</v>
      </c>
      <c r="E182" s="36">
        <f>SUMIFS(СВЦЭМ!$E$39:$E$758,СВЦЭМ!$A$39:$A$758,$A182,СВЦЭМ!$B$39:$B$758,E$155)+'СЕТ СН'!$F$12</f>
        <v>139.11556815</v>
      </c>
      <c r="F182" s="36">
        <f>SUMIFS(СВЦЭМ!$E$39:$E$758,СВЦЭМ!$A$39:$A$758,$A182,СВЦЭМ!$B$39:$B$758,F$155)+'СЕТ СН'!$F$12</f>
        <v>139.33503618</v>
      </c>
      <c r="G182" s="36">
        <f>SUMIFS(СВЦЭМ!$E$39:$E$758,СВЦЭМ!$A$39:$A$758,$A182,СВЦЭМ!$B$39:$B$758,G$155)+'СЕТ СН'!$F$12</f>
        <v>135.3119519</v>
      </c>
      <c r="H182" s="36">
        <f>SUMIFS(СВЦЭМ!$E$39:$E$758,СВЦЭМ!$A$39:$A$758,$A182,СВЦЭМ!$B$39:$B$758,H$155)+'СЕТ СН'!$F$12</f>
        <v>131.57547672999999</v>
      </c>
      <c r="I182" s="36">
        <f>SUMIFS(СВЦЭМ!$E$39:$E$758,СВЦЭМ!$A$39:$A$758,$A182,СВЦЭМ!$B$39:$B$758,I$155)+'СЕТ СН'!$F$12</f>
        <v>128.13120481999999</v>
      </c>
      <c r="J182" s="36">
        <f>SUMIFS(СВЦЭМ!$E$39:$E$758,СВЦЭМ!$A$39:$A$758,$A182,СВЦЭМ!$B$39:$B$758,J$155)+'СЕТ СН'!$F$12</f>
        <v>125.26362105</v>
      </c>
      <c r="K182" s="36">
        <f>SUMIFS(СВЦЭМ!$E$39:$E$758,СВЦЭМ!$A$39:$A$758,$A182,СВЦЭМ!$B$39:$B$758,K$155)+'СЕТ СН'!$F$12</f>
        <v>126.22987033</v>
      </c>
      <c r="L182" s="36">
        <f>SUMIFS(СВЦЭМ!$E$39:$E$758,СВЦЭМ!$A$39:$A$758,$A182,СВЦЭМ!$B$39:$B$758,L$155)+'СЕТ СН'!$F$12</f>
        <v>126.4464447</v>
      </c>
      <c r="M182" s="36">
        <f>SUMIFS(СВЦЭМ!$E$39:$E$758,СВЦЭМ!$A$39:$A$758,$A182,СВЦЭМ!$B$39:$B$758,M$155)+'СЕТ СН'!$F$12</f>
        <v>126.78915689999999</v>
      </c>
      <c r="N182" s="36">
        <f>SUMIFS(СВЦЭМ!$E$39:$E$758,СВЦЭМ!$A$39:$A$758,$A182,СВЦЭМ!$B$39:$B$758,N$155)+'СЕТ СН'!$F$12</f>
        <v>128.65526793999999</v>
      </c>
      <c r="O182" s="36">
        <f>SUMIFS(СВЦЭМ!$E$39:$E$758,СВЦЭМ!$A$39:$A$758,$A182,СВЦЭМ!$B$39:$B$758,O$155)+'СЕТ СН'!$F$12</f>
        <v>127.69840317000001</v>
      </c>
      <c r="P182" s="36">
        <f>SUMIFS(СВЦЭМ!$E$39:$E$758,СВЦЭМ!$A$39:$A$758,$A182,СВЦЭМ!$B$39:$B$758,P$155)+'СЕТ СН'!$F$12</f>
        <v>128.22830185000001</v>
      </c>
      <c r="Q182" s="36">
        <f>SUMIFS(СВЦЭМ!$E$39:$E$758,СВЦЭМ!$A$39:$A$758,$A182,СВЦЭМ!$B$39:$B$758,Q$155)+'СЕТ СН'!$F$12</f>
        <v>128.13595372</v>
      </c>
      <c r="R182" s="36">
        <f>SUMIFS(СВЦЭМ!$E$39:$E$758,СВЦЭМ!$A$39:$A$758,$A182,СВЦЭМ!$B$39:$B$758,R$155)+'СЕТ СН'!$F$12</f>
        <v>125.55910416</v>
      </c>
      <c r="S182" s="36">
        <f>SUMIFS(СВЦЭМ!$E$39:$E$758,СВЦЭМ!$A$39:$A$758,$A182,СВЦЭМ!$B$39:$B$758,S$155)+'СЕТ СН'!$F$12</f>
        <v>121.72496211000001</v>
      </c>
      <c r="T182" s="36">
        <f>SUMIFS(СВЦЭМ!$E$39:$E$758,СВЦЭМ!$A$39:$A$758,$A182,СВЦЭМ!$B$39:$B$758,T$155)+'СЕТ СН'!$F$12</f>
        <v>121.75194756</v>
      </c>
      <c r="U182" s="36">
        <f>SUMIFS(СВЦЭМ!$E$39:$E$758,СВЦЭМ!$A$39:$A$758,$A182,СВЦЭМ!$B$39:$B$758,U$155)+'СЕТ СН'!$F$12</f>
        <v>124.58208354</v>
      </c>
      <c r="V182" s="36">
        <f>SUMIFS(СВЦЭМ!$E$39:$E$758,СВЦЭМ!$A$39:$A$758,$A182,СВЦЭМ!$B$39:$B$758,V$155)+'СЕТ СН'!$F$12</f>
        <v>125.55008673</v>
      </c>
      <c r="W182" s="36">
        <f>SUMIFS(СВЦЭМ!$E$39:$E$758,СВЦЭМ!$A$39:$A$758,$A182,СВЦЭМ!$B$39:$B$758,W$155)+'СЕТ СН'!$F$12</f>
        <v>126.73300930000001</v>
      </c>
      <c r="X182" s="36">
        <f>SUMIFS(СВЦЭМ!$E$39:$E$758,СВЦЭМ!$A$39:$A$758,$A182,СВЦЭМ!$B$39:$B$758,X$155)+'СЕТ СН'!$F$12</f>
        <v>127.47099016</v>
      </c>
      <c r="Y182" s="36">
        <f>SUMIFS(СВЦЭМ!$E$39:$E$758,СВЦЭМ!$A$39:$A$758,$A182,СВЦЭМ!$B$39:$B$758,Y$155)+'СЕТ СН'!$F$12</f>
        <v>128.52581652999999</v>
      </c>
    </row>
    <row r="183" spans="1:27" ht="15.75" x14ac:dyDescent="0.2">
      <c r="A183" s="35">
        <f t="shared" si="4"/>
        <v>45624</v>
      </c>
      <c r="B183" s="36">
        <f>SUMIFS(СВЦЭМ!$E$39:$E$758,СВЦЭМ!$A$39:$A$758,$A183,СВЦЭМ!$B$39:$B$758,B$155)+'СЕТ СН'!$F$12</f>
        <v>141.46284366</v>
      </c>
      <c r="C183" s="36">
        <f>SUMIFS(СВЦЭМ!$E$39:$E$758,СВЦЭМ!$A$39:$A$758,$A183,СВЦЭМ!$B$39:$B$758,C$155)+'СЕТ СН'!$F$12</f>
        <v>145.60645396999999</v>
      </c>
      <c r="D183" s="36">
        <f>SUMIFS(СВЦЭМ!$E$39:$E$758,СВЦЭМ!$A$39:$A$758,$A183,СВЦЭМ!$B$39:$B$758,D$155)+'СЕТ СН'!$F$12</f>
        <v>145.29000941000001</v>
      </c>
      <c r="E183" s="36">
        <f>SUMIFS(СВЦЭМ!$E$39:$E$758,СВЦЭМ!$A$39:$A$758,$A183,СВЦЭМ!$B$39:$B$758,E$155)+'СЕТ СН'!$F$12</f>
        <v>148.27344108</v>
      </c>
      <c r="F183" s="36">
        <f>SUMIFS(СВЦЭМ!$E$39:$E$758,СВЦЭМ!$A$39:$A$758,$A183,СВЦЭМ!$B$39:$B$758,F$155)+'СЕТ СН'!$F$12</f>
        <v>148.22784099</v>
      </c>
      <c r="G183" s="36">
        <f>SUMIFS(СВЦЭМ!$E$39:$E$758,СВЦЭМ!$A$39:$A$758,$A183,СВЦЭМ!$B$39:$B$758,G$155)+'СЕТ СН'!$F$12</f>
        <v>146.20474136000001</v>
      </c>
      <c r="H183" s="36">
        <f>SUMIFS(СВЦЭМ!$E$39:$E$758,СВЦЭМ!$A$39:$A$758,$A183,СВЦЭМ!$B$39:$B$758,H$155)+'СЕТ СН'!$F$12</f>
        <v>144.82558356999999</v>
      </c>
      <c r="I183" s="36">
        <f>SUMIFS(СВЦЭМ!$E$39:$E$758,СВЦЭМ!$A$39:$A$758,$A183,СВЦЭМ!$B$39:$B$758,I$155)+'СЕТ СН'!$F$12</f>
        <v>138.49637973</v>
      </c>
      <c r="J183" s="36">
        <f>SUMIFS(СВЦЭМ!$E$39:$E$758,СВЦЭМ!$A$39:$A$758,$A183,СВЦЭМ!$B$39:$B$758,J$155)+'СЕТ СН'!$F$12</f>
        <v>137.24557798999999</v>
      </c>
      <c r="K183" s="36">
        <f>SUMIFS(СВЦЭМ!$E$39:$E$758,СВЦЭМ!$A$39:$A$758,$A183,СВЦЭМ!$B$39:$B$758,K$155)+'СЕТ СН'!$F$12</f>
        <v>136.27946537</v>
      </c>
      <c r="L183" s="36">
        <f>SUMIFS(СВЦЭМ!$E$39:$E$758,СВЦЭМ!$A$39:$A$758,$A183,СВЦЭМ!$B$39:$B$758,L$155)+'СЕТ СН'!$F$12</f>
        <v>136.1072035</v>
      </c>
      <c r="M183" s="36">
        <f>SUMIFS(СВЦЭМ!$E$39:$E$758,СВЦЭМ!$A$39:$A$758,$A183,СВЦЭМ!$B$39:$B$758,M$155)+'СЕТ СН'!$F$12</f>
        <v>136.86787006</v>
      </c>
      <c r="N183" s="36">
        <f>SUMIFS(СВЦЭМ!$E$39:$E$758,СВЦЭМ!$A$39:$A$758,$A183,СВЦЭМ!$B$39:$B$758,N$155)+'СЕТ СН'!$F$12</f>
        <v>138.83289696</v>
      </c>
      <c r="O183" s="36">
        <f>SUMIFS(СВЦЭМ!$E$39:$E$758,СВЦЭМ!$A$39:$A$758,$A183,СВЦЭМ!$B$39:$B$758,O$155)+'СЕТ СН'!$F$12</f>
        <v>137.77704292000001</v>
      </c>
      <c r="P183" s="36">
        <f>SUMIFS(СВЦЭМ!$E$39:$E$758,СВЦЭМ!$A$39:$A$758,$A183,СВЦЭМ!$B$39:$B$758,P$155)+'СЕТ СН'!$F$12</f>
        <v>138.85334843000001</v>
      </c>
      <c r="Q183" s="36">
        <f>SUMIFS(СВЦЭМ!$E$39:$E$758,СВЦЭМ!$A$39:$A$758,$A183,СВЦЭМ!$B$39:$B$758,Q$155)+'СЕТ СН'!$F$12</f>
        <v>139.39993088</v>
      </c>
      <c r="R183" s="36">
        <f>SUMIFS(СВЦЭМ!$E$39:$E$758,СВЦЭМ!$A$39:$A$758,$A183,СВЦЭМ!$B$39:$B$758,R$155)+'СЕТ СН'!$F$12</f>
        <v>139.09987126999999</v>
      </c>
      <c r="S183" s="36">
        <f>SUMIFS(СВЦЭМ!$E$39:$E$758,СВЦЭМ!$A$39:$A$758,$A183,СВЦЭМ!$B$39:$B$758,S$155)+'СЕТ СН'!$F$12</f>
        <v>136.25175063</v>
      </c>
      <c r="T183" s="36">
        <f>SUMIFS(СВЦЭМ!$E$39:$E$758,СВЦЭМ!$A$39:$A$758,$A183,СВЦЭМ!$B$39:$B$758,T$155)+'СЕТ СН'!$F$12</f>
        <v>131.76308295999999</v>
      </c>
      <c r="U183" s="36">
        <f>SUMIFS(СВЦЭМ!$E$39:$E$758,СВЦЭМ!$A$39:$A$758,$A183,СВЦЭМ!$B$39:$B$758,U$155)+'СЕТ СН'!$F$12</f>
        <v>134.71290891000001</v>
      </c>
      <c r="V183" s="36">
        <f>SUMIFS(СВЦЭМ!$E$39:$E$758,СВЦЭМ!$A$39:$A$758,$A183,СВЦЭМ!$B$39:$B$758,V$155)+'СЕТ СН'!$F$12</f>
        <v>137.7366877</v>
      </c>
      <c r="W183" s="36">
        <f>SUMIFS(СВЦЭМ!$E$39:$E$758,СВЦЭМ!$A$39:$A$758,$A183,СВЦЭМ!$B$39:$B$758,W$155)+'СЕТ СН'!$F$12</f>
        <v>139.40265751999999</v>
      </c>
      <c r="X183" s="36">
        <f>SUMIFS(СВЦЭМ!$E$39:$E$758,СВЦЭМ!$A$39:$A$758,$A183,СВЦЭМ!$B$39:$B$758,X$155)+'СЕТ СН'!$F$12</f>
        <v>140.47623537000001</v>
      </c>
      <c r="Y183" s="36">
        <f>SUMIFS(СВЦЭМ!$E$39:$E$758,СВЦЭМ!$A$39:$A$758,$A183,СВЦЭМ!$B$39:$B$758,Y$155)+'СЕТ СН'!$F$12</f>
        <v>142.87636757000001</v>
      </c>
    </row>
    <row r="184" spans="1:27" ht="15.75" x14ac:dyDescent="0.2">
      <c r="A184" s="35">
        <f t="shared" si="4"/>
        <v>45625</v>
      </c>
      <c r="B184" s="36">
        <f>SUMIFS(СВЦЭМ!$E$39:$E$758,СВЦЭМ!$A$39:$A$758,$A184,СВЦЭМ!$B$39:$B$758,B$155)+'СЕТ СН'!$F$12</f>
        <v>154.56613254999999</v>
      </c>
      <c r="C184" s="36">
        <f>SUMIFS(СВЦЭМ!$E$39:$E$758,СВЦЭМ!$A$39:$A$758,$A184,СВЦЭМ!$B$39:$B$758,C$155)+'СЕТ СН'!$F$12</f>
        <v>157.74311544</v>
      </c>
      <c r="D184" s="36">
        <f>SUMIFS(СВЦЭМ!$E$39:$E$758,СВЦЭМ!$A$39:$A$758,$A184,СВЦЭМ!$B$39:$B$758,D$155)+'СЕТ СН'!$F$12</f>
        <v>158.76386833000001</v>
      </c>
      <c r="E184" s="36">
        <f>SUMIFS(СВЦЭМ!$E$39:$E$758,СВЦЭМ!$A$39:$A$758,$A184,СВЦЭМ!$B$39:$B$758,E$155)+'СЕТ СН'!$F$12</f>
        <v>159.30725487999999</v>
      </c>
      <c r="F184" s="36">
        <f>SUMIFS(СВЦЭМ!$E$39:$E$758,СВЦЭМ!$A$39:$A$758,$A184,СВЦЭМ!$B$39:$B$758,F$155)+'СЕТ СН'!$F$12</f>
        <v>158.55672758</v>
      </c>
      <c r="G184" s="36">
        <f>SUMIFS(СВЦЭМ!$E$39:$E$758,СВЦЭМ!$A$39:$A$758,$A184,СВЦЭМ!$B$39:$B$758,G$155)+'СЕТ СН'!$F$12</f>
        <v>157.08946501</v>
      </c>
      <c r="H184" s="36">
        <f>SUMIFS(СВЦЭМ!$E$39:$E$758,СВЦЭМ!$A$39:$A$758,$A184,СВЦЭМ!$B$39:$B$758,H$155)+'СЕТ СН'!$F$12</f>
        <v>152.70318517999999</v>
      </c>
      <c r="I184" s="36">
        <f>SUMIFS(СВЦЭМ!$E$39:$E$758,СВЦЭМ!$A$39:$A$758,$A184,СВЦЭМ!$B$39:$B$758,I$155)+'СЕТ СН'!$F$12</f>
        <v>148.43860914999999</v>
      </c>
      <c r="J184" s="36">
        <f>SUMIFS(СВЦЭМ!$E$39:$E$758,СВЦЭМ!$A$39:$A$758,$A184,СВЦЭМ!$B$39:$B$758,J$155)+'СЕТ СН'!$F$12</f>
        <v>143.76534401000001</v>
      </c>
      <c r="K184" s="36">
        <f>SUMIFS(СВЦЭМ!$E$39:$E$758,СВЦЭМ!$A$39:$A$758,$A184,СВЦЭМ!$B$39:$B$758,K$155)+'СЕТ СН'!$F$12</f>
        <v>143.10396058000001</v>
      </c>
      <c r="L184" s="36">
        <f>SUMIFS(СВЦЭМ!$E$39:$E$758,СВЦЭМ!$A$39:$A$758,$A184,СВЦЭМ!$B$39:$B$758,L$155)+'СЕТ СН'!$F$12</f>
        <v>142.91593277999999</v>
      </c>
      <c r="M184" s="36">
        <f>SUMIFS(СВЦЭМ!$E$39:$E$758,СВЦЭМ!$A$39:$A$758,$A184,СВЦЭМ!$B$39:$B$758,M$155)+'СЕТ СН'!$F$12</f>
        <v>143.67713555</v>
      </c>
      <c r="N184" s="36">
        <f>SUMIFS(СВЦЭМ!$E$39:$E$758,СВЦЭМ!$A$39:$A$758,$A184,СВЦЭМ!$B$39:$B$758,N$155)+'СЕТ СН'!$F$12</f>
        <v>145.20900329</v>
      </c>
      <c r="O184" s="36">
        <f>SUMIFS(СВЦЭМ!$E$39:$E$758,СВЦЭМ!$A$39:$A$758,$A184,СВЦЭМ!$B$39:$B$758,O$155)+'СЕТ СН'!$F$12</f>
        <v>145.10602209000001</v>
      </c>
      <c r="P184" s="36">
        <f>SUMIFS(СВЦЭМ!$E$39:$E$758,СВЦЭМ!$A$39:$A$758,$A184,СВЦЭМ!$B$39:$B$758,P$155)+'СЕТ СН'!$F$12</f>
        <v>145.82441399000001</v>
      </c>
      <c r="Q184" s="36">
        <f>SUMIFS(СВЦЭМ!$E$39:$E$758,СВЦЭМ!$A$39:$A$758,$A184,СВЦЭМ!$B$39:$B$758,Q$155)+'СЕТ СН'!$F$12</f>
        <v>148.43010981</v>
      </c>
      <c r="R184" s="36">
        <f>SUMIFS(СВЦЭМ!$E$39:$E$758,СВЦЭМ!$A$39:$A$758,$A184,СВЦЭМ!$B$39:$B$758,R$155)+'СЕТ СН'!$F$12</f>
        <v>146.59881593</v>
      </c>
      <c r="S184" s="36">
        <f>SUMIFS(СВЦЭМ!$E$39:$E$758,СВЦЭМ!$A$39:$A$758,$A184,СВЦЭМ!$B$39:$B$758,S$155)+'СЕТ СН'!$F$12</f>
        <v>145.30719977000001</v>
      </c>
      <c r="T184" s="36">
        <f>SUMIFS(СВЦЭМ!$E$39:$E$758,СВЦЭМ!$A$39:$A$758,$A184,СВЦЭМ!$B$39:$B$758,T$155)+'СЕТ СН'!$F$12</f>
        <v>140.21274747000001</v>
      </c>
      <c r="U184" s="36">
        <f>SUMIFS(СВЦЭМ!$E$39:$E$758,СВЦЭМ!$A$39:$A$758,$A184,СВЦЭМ!$B$39:$B$758,U$155)+'СЕТ СН'!$F$12</f>
        <v>141.895689</v>
      </c>
      <c r="V184" s="36">
        <f>SUMIFS(СВЦЭМ!$E$39:$E$758,СВЦЭМ!$A$39:$A$758,$A184,СВЦЭМ!$B$39:$B$758,V$155)+'СЕТ СН'!$F$12</f>
        <v>144.05433196999999</v>
      </c>
      <c r="W184" s="36">
        <f>SUMIFS(СВЦЭМ!$E$39:$E$758,СВЦЭМ!$A$39:$A$758,$A184,СВЦЭМ!$B$39:$B$758,W$155)+'СЕТ СН'!$F$12</f>
        <v>144.99722713</v>
      </c>
      <c r="X184" s="36">
        <f>SUMIFS(СВЦЭМ!$E$39:$E$758,СВЦЭМ!$A$39:$A$758,$A184,СВЦЭМ!$B$39:$B$758,X$155)+'СЕТ СН'!$F$12</f>
        <v>147.25215976000001</v>
      </c>
      <c r="Y184" s="36">
        <f>SUMIFS(СВЦЭМ!$E$39:$E$758,СВЦЭМ!$A$39:$A$758,$A184,СВЦЭМ!$B$39:$B$758,Y$155)+'СЕТ СН'!$F$12</f>
        <v>148.15523415999999</v>
      </c>
    </row>
    <row r="185" spans="1:27" ht="15.75" x14ac:dyDescent="0.2">
      <c r="A185" s="35">
        <f t="shared" si="4"/>
        <v>45626</v>
      </c>
      <c r="B185" s="36">
        <f>SUMIFS(СВЦЭМ!$E$39:$E$758,СВЦЭМ!$A$39:$A$758,$A185,СВЦЭМ!$B$39:$B$758,B$155)+'СЕТ СН'!$F$12</f>
        <v>149.89641521999999</v>
      </c>
      <c r="C185" s="36">
        <f>SUMIFS(СВЦЭМ!$E$39:$E$758,СВЦЭМ!$A$39:$A$758,$A185,СВЦЭМ!$B$39:$B$758,C$155)+'СЕТ СН'!$F$12</f>
        <v>151.28823740000001</v>
      </c>
      <c r="D185" s="36">
        <f>SUMIFS(СВЦЭМ!$E$39:$E$758,СВЦЭМ!$A$39:$A$758,$A185,СВЦЭМ!$B$39:$B$758,D$155)+'СЕТ СН'!$F$12</f>
        <v>152.90448107</v>
      </c>
      <c r="E185" s="36">
        <f>SUMIFS(СВЦЭМ!$E$39:$E$758,СВЦЭМ!$A$39:$A$758,$A185,СВЦЭМ!$B$39:$B$758,E$155)+'СЕТ СН'!$F$12</f>
        <v>153.58297497999999</v>
      </c>
      <c r="F185" s="36">
        <f>SUMIFS(СВЦЭМ!$E$39:$E$758,СВЦЭМ!$A$39:$A$758,$A185,СВЦЭМ!$B$39:$B$758,F$155)+'СЕТ СН'!$F$12</f>
        <v>152.89794638999999</v>
      </c>
      <c r="G185" s="36">
        <f>SUMIFS(СВЦЭМ!$E$39:$E$758,СВЦЭМ!$A$39:$A$758,$A185,СВЦЭМ!$B$39:$B$758,G$155)+'СЕТ СН'!$F$12</f>
        <v>151.96042272</v>
      </c>
      <c r="H185" s="36">
        <f>SUMIFS(СВЦЭМ!$E$39:$E$758,СВЦЭМ!$A$39:$A$758,$A185,СВЦЭМ!$B$39:$B$758,H$155)+'СЕТ СН'!$F$12</f>
        <v>153.76183648</v>
      </c>
      <c r="I185" s="36">
        <f>SUMIFS(СВЦЭМ!$E$39:$E$758,СВЦЭМ!$A$39:$A$758,$A185,СВЦЭМ!$B$39:$B$758,I$155)+'СЕТ СН'!$F$12</f>
        <v>151.58844973000001</v>
      </c>
      <c r="J185" s="36">
        <f>SUMIFS(СВЦЭМ!$E$39:$E$758,СВЦЭМ!$A$39:$A$758,$A185,СВЦЭМ!$B$39:$B$758,J$155)+'СЕТ СН'!$F$12</f>
        <v>148.32036295</v>
      </c>
      <c r="K185" s="36">
        <f>SUMIFS(СВЦЭМ!$E$39:$E$758,СВЦЭМ!$A$39:$A$758,$A185,СВЦЭМ!$B$39:$B$758,K$155)+'СЕТ СН'!$F$12</f>
        <v>145.56800630999999</v>
      </c>
      <c r="L185" s="36">
        <f>SUMIFS(СВЦЭМ!$E$39:$E$758,СВЦЭМ!$A$39:$A$758,$A185,СВЦЭМ!$B$39:$B$758,L$155)+'СЕТ СН'!$F$12</f>
        <v>142.80064243000001</v>
      </c>
      <c r="M185" s="36">
        <f>SUMIFS(СВЦЭМ!$E$39:$E$758,СВЦЭМ!$A$39:$A$758,$A185,СВЦЭМ!$B$39:$B$758,M$155)+'СЕТ СН'!$F$12</f>
        <v>144.92344043</v>
      </c>
      <c r="N185" s="36">
        <f>SUMIFS(СВЦЭМ!$E$39:$E$758,СВЦЭМ!$A$39:$A$758,$A185,СВЦЭМ!$B$39:$B$758,N$155)+'СЕТ СН'!$F$12</f>
        <v>146.27088297</v>
      </c>
      <c r="O185" s="36">
        <f>SUMIFS(СВЦЭМ!$E$39:$E$758,СВЦЭМ!$A$39:$A$758,$A185,СВЦЭМ!$B$39:$B$758,O$155)+'СЕТ СН'!$F$12</f>
        <v>147.3269257</v>
      </c>
      <c r="P185" s="36">
        <f>SUMIFS(СВЦЭМ!$E$39:$E$758,СВЦЭМ!$A$39:$A$758,$A185,СВЦЭМ!$B$39:$B$758,P$155)+'СЕТ СН'!$F$12</f>
        <v>148.44054308</v>
      </c>
      <c r="Q185" s="36">
        <f>SUMIFS(СВЦЭМ!$E$39:$E$758,СВЦЭМ!$A$39:$A$758,$A185,СВЦЭМ!$B$39:$B$758,Q$155)+'СЕТ СН'!$F$12</f>
        <v>149.55628578</v>
      </c>
      <c r="R185" s="36">
        <f>SUMIFS(СВЦЭМ!$E$39:$E$758,СВЦЭМ!$A$39:$A$758,$A185,СВЦЭМ!$B$39:$B$758,R$155)+'СЕТ СН'!$F$12</f>
        <v>148.65974729999999</v>
      </c>
      <c r="S185" s="36">
        <f>SUMIFS(СВЦЭМ!$E$39:$E$758,СВЦЭМ!$A$39:$A$758,$A185,СВЦЭМ!$B$39:$B$758,S$155)+'СЕТ СН'!$F$12</f>
        <v>145.61601372999999</v>
      </c>
      <c r="T185" s="36">
        <f>SUMIFS(СВЦЭМ!$E$39:$E$758,СВЦЭМ!$A$39:$A$758,$A185,СВЦЭМ!$B$39:$B$758,T$155)+'СЕТ СН'!$F$12</f>
        <v>141.29823795999999</v>
      </c>
      <c r="U185" s="36">
        <f>SUMIFS(СВЦЭМ!$E$39:$E$758,СВЦЭМ!$A$39:$A$758,$A185,СВЦЭМ!$B$39:$B$758,U$155)+'СЕТ СН'!$F$12</f>
        <v>142.50907612</v>
      </c>
      <c r="V185" s="36">
        <f>SUMIFS(СВЦЭМ!$E$39:$E$758,СВЦЭМ!$A$39:$A$758,$A185,СВЦЭМ!$B$39:$B$758,V$155)+'СЕТ СН'!$F$12</f>
        <v>144.59577397999999</v>
      </c>
      <c r="W185" s="36">
        <f>SUMIFS(СВЦЭМ!$E$39:$E$758,СВЦЭМ!$A$39:$A$758,$A185,СВЦЭМ!$B$39:$B$758,W$155)+'СЕТ СН'!$F$12</f>
        <v>145.88298202999999</v>
      </c>
      <c r="X185" s="36">
        <f>SUMIFS(СВЦЭМ!$E$39:$E$758,СВЦЭМ!$A$39:$A$758,$A185,СВЦЭМ!$B$39:$B$758,X$155)+'СЕТ СН'!$F$12</f>
        <v>148.48627640999999</v>
      </c>
      <c r="Y185" s="36">
        <f>SUMIFS(СВЦЭМ!$E$39:$E$758,СВЦЭМ!$A$39:$A$758,$A185,СВЦЭМ!$B$39:$B$758,Y$155)+'СЕТ СН'!$F$12</f>
        <v>148.66325807999999</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01.11.2024</v>
      </c>
      <c r="B191" s="36">
        <f>SUMIFS(СВЦЭМ!$F$39:$F$758,СВЦЭМ!$A$39:$A$758,$A191,СВЦЭМ!$B$39:$B$758,B$190)+'СЕТ СН'!$F$12</f>
        <v>146.21730851000001</v>
      </c>
      <c r="C191" s="36">
        <f>SUMIFS(СВЦЭМ!$F$39:$F$758,СВЦЭМ!$A$39:$A$758,$A191,СВЦЭМ!$B$39:$B$758,C$190)+'СЕТ СН'!$F$12</f>
        <v>151.8677016</v>
      </c>
      <c r="D191" s="36">
        <f>SUMIFS(СВЦЭМ!$F$39:$F$758,СВЦЭМ!$A$39:$A$758,$A191,СВЦЭМ!$B$39:$B$758,D$190)+'СЕТ СН'!$F$12</f>
        <v>154.92689877000001</v>
      </c>
      <c r="E191" s="36">
        <f>SUMIFS(СВЦЭМ!$F$39:$F$758,СВЦЭМ!$A$39:$A$758,$A191,СВЦЭМ!$B$39:$B$758,E$190)+'СЕТ СН'!$F$12</f>
        <v>157.00697264999999</v>
      </c>
      <c r="F191" s="36">
        <f>SUMIFS(СВЦЭМ!$F$39:$F$758,СВЦЭМ!$A$39:$A$758,$A191,СВЦЭМ!$B$39:$B$758,F$190)+'СЕТ СН'!$F$12</f>
        <v>156.08429333999999</v>
      </c>
      <c r="G191" s="36">
        <f>SUMIFS(СВЦЭМ!$F$39:$F$758,СВЦЭМ!$A$39:$A$758,$A191,СВЦЭМ!$B$39:$B$758,G$190)+'СЕТ СН'!$F$12</f>
        <v>155.15307014000001</v>
      </c>
      <c r="H191" s="36">
        <f>SUMIFS(СВЦЭМ!$F$39:$F$758,СВЦЭМ!$A$39:$A$758,$A191,СВЦЭМ!$B$39:$B$758,H$190)+'СЕТ СН'!$F$12</f>
        <v>152.14173708999999</v>
      </c>
      <c r="I191" s="36">
        <f>SUMIFS(СВЦЭМ!$F$39:$F$758,СВЦЭМ!$A$39:$A$758,$A191,СВЦЭМ!$B$39:$B$758,I$190)+'СЕТ СН'!$F$12</f>
        <v>145.60307900000001</v>
      </c>
      <c r="J191" s="36">
        <f>SUMIFS(СВЦЭМ!$F$39:$F$758,СВЦЭМ!$A$39:$A$758,$A191,СВЦЭМ!$B$39:$B$758,J$190)+'СЕТ СН'!$F$12</f>
        <v>142.30560933000001</v>
      </c>
      <c r="K191" s="36">
        <f>SUMIFS(СВЦЭМ!$F$39:$F$758,СВЦЭМ!$A$39:$A$758,$A191,СВЦЭМ!$B$39:$B$758,K$190)+'СЕТ СН'!$F$12</f>
        <v>139.49609723</v>
      </c>
      <c r="L191" s="36">
        <f>SUMIFS(СВЦЭМ!$F$39:$F$758,СВЦЭМ!$A$39:$A$758,$A191,СВЦЭМ!$B$39:$B$758,L$190)+'СЕТ СН'!$F$12</f>
        <v>139.47423816</v>
      </c>
      <c r="M191" s="36">
        <f>SUMIFS(СВЦЭМ!$F$39:$F$758,СВЦЭМ!$A$39:$A$758,$A191,СВЦЭМ!$B$39:$B$758,M$190)+'СЕТ СН'!$F$12</f>
        <v>143.10703018999999</v>
      </c>
      <c r="N191" s="36">
        <f>SUMIFS(СВЦЭМ!$F$39:$F$758,СВЦЭМ!$A$39:$A$758,$A191,СВЦЭМ!$B$39:$B$758,N$190)+'СЕТ СН'!$F$12</f>
        <v>144.01528445</v>
      </c>
      <c r="O191" s="36">
        <f>SUMIFS(СВЦЭМ!$F$39:$F$758,СВЦЭМ!$A$39:$A$758,$A191,СВЦЭМ!$B$39:$B$758,O$190)+'СЕТ СН'!$F$12</f>
        <v>143.70610726000001</v>
      </c>
      <c r="P191" s="36">
        <f>SUMIFS(СВЦЭМ!$F$39:$F$758,СВЦЭМ!$A$39:$A$758,$A191,СВЦЭМ!$B$39:$B$758,P$190)+'СЕТ СН'!$F$12</f>
        <v>144.11135107000001</v>
      </c>
      <c r="Q191" s="36">
        <f>SUMIFS(СВЦЭМ!$F$39:$F$758,СВЦЭМ!$A$39:$A$758,$A191,СВЦЭМ!$B$39:$B$758,Q$190)+'СЕТ СН'!$F$12</f>
        <v>144.12290593</v>
      </c>
      <c r="R191" s="36">
        <f>SUMIFS(СВЦЭМ!$F$39:$F$758,СВЦЭМ!$A$39:$A$758,$A191,СВЦЭМ!$B$39:$B$758,R$190)+'СЕТ СН'!$F$12</f>
        <v>144.87711077</v>
      </c>
      <c r="S191" s="36">
        <f>SUMIFS(СВЦЭМ!$F$39:$F$758,СВЦЭМ!$A$39:$A$758,$A191,СВЦЭМ!$B$39:$B$758,S$190)+'СЕТ СН'!$F$12</f>
        <v>144.51227298000001</v>
      </c>
      <c r="T191" s="36">
        <f>SUMIFS(СВЦЭМ!$F$39:$F$758,СВЦЭМ!$A$39:$A$758,$A191,СВЦЭМ!$B$39:$B$758,T$190)+'СЕТ СН'!$F$12</f>
        <v>139.01108260000001</v>
      </c>
      <c r="U191" s="36">
        <f>SUMIFS(СВЦЭМ!$F$39:$F$758,СВЦЭМ!$A$39:$A$758,$A191,СВЦЭМ!$B$39:$B$758,U$190)+'СЕТ СН'!$F$12</f>
        <v>138.56721891999999</v>
      </c>
      <c r="V191" s="36">
        <f>SUMIFS(СВЦЭМ!$F$39:$F$758,СВЦЭМ!$A$39:$A$758,$A191,СВЦЭМ!$B$39:$B$758,V$190)+'СЕТ СН'!$F$12</f>
        <v>141.12189376000001</v>
      </c>
      <c r="W191" s="36">
        <f>SUMIFS(СВЦЭМ!$F$39:$F$758,СВЦЭМ!$A$39:$A$758,$A191,СВЦЭМ!$B$39:$B$758,W$190)+'СЕТ СН'!$F$12</f>
        <v>143.26622846000001</v>
      </c>
      <c r="X191" s="36">
        <f>SUMIFS(СВЦЭМ!$F$39:$F$758,СВЦЭМ!$A$39:$A$758,$A191,СВЦЭМ!$B$39:$B$758,X$190)+'СЕТ СН'!$F$12</f>
        <v>143.49980149999999</v>
      </c>
      <c r="Y191" s="36">
        <f>SUMIFS(СВЦЭМ!$F$39:$F$758,СВЦЭМ!$A$39:$A$758,$A191,СВЦЭМ!$B$39:$B$758,Y$190)+'СЕТ СН'!$F$12</f>
        <v>144.45401505000001</v>
      </c>
      <c r="AA191" s="45"/>
    </row>
    <row r="192" spans="1:27" ht="15.75" x14ac:dyDescent="0.2">
      <c r="A192" s="35">
        <f>A191+1</f>
        <v>45598</v>
      </c>
      <c r="B192" s="36">
        <f>SUMIFS(СВЦЭМ!$F$39:$F$758,СВЦЭМ!$A$39:$A$758,$A192,СВЦЭМ!$B$39:$B$758,B$190)+'СЕТ СН'!$F$12</f>
        <v>142.92576349999999</v>
      </c>
      <c r="C192" s="36">
        <f>SUMIFS(СВЦЭМ!$F$39:$F$758,СВЦЭМ!$A$39:$A$758,$A192,СВЦЭМ!$B$39:$B$758,C$190)+'СЕТ СН'!$F$12</f>
        <v>142.80296469999999</v>
      </c>
      <c r="D192" s="36">
        <f>SUMIFS(СВЦЭМ!$F$39:$F$758,СВЦЭМ!$A$39:$A$758,$A192,СВЦЭМ!$B$39:$B$758,D$190)+'СЕТ СН'!$F$12</f>
        <v>144.26492934999999</v>
      </c>
      <c r="E192" s="36">
        <f>SUMIFS(СВЦЭМ!$F$39:$F$758,СВЦЭМ!$A$39:$A$758,$A192,СВЦЭМ!$B$39:$B$758,E$190)+'СЕТ СН'!$F$12</f>
        <v>144.76982139</v>
      </c>
      <c r="F192" s="36">
        <f>SUMIFS(СВЦЭМ!$F$39:$F$758,СВЦЭМ!$A$39:$A$758,$A192,СВЦЭМ!$B$39:$B$758,F$190)+'СЕТ СН'!$F$12</f>
        <v>144.48556479000001</v>
      </c>
      <c r="G192" s="36">
        <f>SUMIFS(СВЦЭМ!$F$39:$F$758,СВЦЭМ!$A$39:$A$758,$A192,СВЦЭМ!$B$39:$B$758,G$190)+'СЕТ СН'!$F$12</f>
        <v>143.33516634</v>
      </c>
      <c r="H192" s="36">
        <f>SUMIFS(СВЦЭМ!$F$39:$F$758,СВЦЭМ!$A$39:$A$758,$A192,СВЦЭМ!$B$39:$B$758,H$190)+'СЕТ СН'!$F$12</f>
        <v>143.87963780999999</v>
      </c>
      <c r="I192" s="36">
        <f>SUMIFS(СВЦЭМ!$F$39:$F$758,СВЦЭМ!$A$39:$A$758,$A192,СВЦЭМ!$B$39:$B$758,I$190)+'СЕТ СН'!$F$12</f>
        <v>142.30082106</v>
      </c>
      <c r="J192" s="36">
        <f>SUMIFS(СВЦЭМ!$F$39:$F$758,СВЦЭМ!$A$39:$A$758,$A192,СВЦЭМ!$B$39:$B$758,J$190)+'СЕТ СН'!$F$12</f>
        <v>138.65298091</v>
      </c>
      <c r="K192" s="36">
        <f>SUMIFS(СВЦЭМ!$F$39:$F$758,СВЦЭМ!$A$39:$A$758,$A192,СВЦЭМ!$B$39:$B$758,K$190)+'СЕТ СН'!$F$12</f>
        <v>135.16792959</v>
      </c>
      <c r="L192" s="36">
        <f>SUMIFS(СВЦЭМ!$F$39:$F$758,СВЦЭМ!$A$39:$A$758,$A192,СВЦЭМ!$B$39:$B$758,L$190)+'СЕТ СН'!$F$12</f>
        <v>133.79615519000001</v>
      </c>
      <c r="M192" s="36">
        <f>SUMIFS(СВЦЭМ!$F$39:$F$758,СВЦЭМ!$A$39:$A$758,$A192,СВЦЭМ!$B$39:$B$758,M$190)+'СЕТ СН'!$F$12</f>
        <v>133.98216693000001</v>
      </c>
      <c r="N192" s="36">
        <f>SUMIFS(СВЦЭМ!$F$39:$F$758,СВЦЭМ!$A$39:$A$758,$A192,СВЦЭМ!$B$39:$B$758,N$190)+'СЕТ СН'!$F$12</f>
        <v>135.58046333999999</v>
      </c>
      <c r="O192" s="36">
        <f>SUMIFS(СВЦЭМ!$F$39:$F$758,СВЦЭМ!$A$39:$A$758,$A192,СВЦЭМ!$B$39:$B$758,O$190)+'СЕТ СН'!$F$12</f>
        <v>134.40799611</v>
      </c>
      <c r="P192" s="36">
        <f>SUMIFS(СВЦЭМ!$F$39:$F$758,СВЦЭМ!$A$39:$A$758,$A192,СВЦЭМ!$B$39:$B$758,P$190)+'СЕТ СН'!$F$12</f>
        <v>136.87609445999999</v>
      </c>
      <c r="Q192" s="36">
        <f>SUMIFS(СВЦЭМ!$F$39:$F$758,СВЦЭМ!$A$39:$A$758,$A192,СВЦЭМ!$B$39:$B$758,Q$190)+'СЕТ СН'!$F$12</f>
        <v>136.90147375999999</v>
      </c>
      <c r="R192" s="36">
        <f>SUMIFS(СВЦЭМ!$F$39:$F$758,СВЦЭМ!$A$39:$A$758,$A192,СВЦЭМ!$B$39:$B$758,R$190)+'СЕТ СН'!$F$12</f>
        <v>137.10790524999999</v>
      </c>
      <c r="S192" s="36">
        <f>SUMIFS(СВЦЭМ!$F$39:$F$758,СВЦЭМ!$A$39:$A$758,$A192,СВЦЭМ!$B$39:$B$758,S$190)+'СЕТ СН'!$F$12</f>
        <v>136.80429627999999</v>
      </c>
      <c r="T192" s="36">
        <f>SUMIFS(СВЦЭМ!$F$39:$F$758,СВЦЭМ!$A$39:$A$758,$A192,СВЦЭМ!$B$39:$B$758,T$190)+'СЕТ СН'!$F$12</f>
        <v>131.57203017000001</v>
      </c>
      <c r="U192" s="36">
        <f>SUMIFS(СВЦЭМ!$F$39:$F$758,СВЦЭМ!$A$39:$A$758,$A192,СВЦЭМ!$B$39:$B$758,U$190)+'СЕТ СН'!$F$12</f>
        <v>131.62936522000001</v>
      </c>
      <c r="V192" s="36">
        <f>SUMIFS(СВЦЭМ!$F$39:$F$758,СВЦЭМ!$A$39:$A$758,$A192,СВЦЭМ!$B$39:$B$758,V$190)+'СЕТ СН'!$F$12</f>
        <v>135.15544704000001</v>
      </c>
      <c r="W192" s="36">
        <f>SUMIFS(СВЦЭМ!$F$39:$F$758,СВЦЭМ!$A$39:$A$758,$A192,СВЦЭМ!$B$39:$B$758,W$190)+'СЕТ СН'!$F$12</f>
        <v>136.97313482000001</v>
      </c>
      <c r="X192" s="36">
        <f>SUMIFS(СВЦЭМ!$F$39:$F$758,СВЦЭМ!$A$39:$A$758,$A192,СВЦЭМ!$B$39:$B$758,X$190)+'СЕТ СН'!$F$12</f>
        <v>139.91649631999999</v>
      </c>
      <c r="Y192" s="36">
        <f>SUMIFS(СВЦЭМ!$F$39:$F$758,СВЦЭМ!$A$39:$A$758,$A192,СВЦЭМ!$B$39:$B$758,Y$190)+'СЕТ СН'!$F$12</f>
        <v>144.08762039000001</v>
      </c>
    </row>
    <row r="193" spans="1:25" ht="15.75" x14ac:dyDescent="0.2">
      <c r="A193" s="35">
        <f t="shared" ref="A193:A220" si="5">A192+1</f>
        <v>45599</v>
      </c>
      <c r="B193" s="36">
        <f>SUMIFS(СВЦЭМ!$F$39:$F$758,СВЦЭМ!$A$39:$A$758,$A193,СВЦЭМ!$B$39:$B$758,B$190)+'СЕТ СН'!$F$12</f>
        <v>141.28004634999999</v>
      </c>
      <c r="C193" s="36">
        <f>SUMIFS(СВЦЭМ!$F$39:$F$758,СВЦЭМ!$A$39:$A$758,$A193,СВЦЭМ!$B$39:$B$758,C$190)+'СЕТ СН'!$F$12</f>
        <v>144.95564471</v>
      </c>
      <c r="D193" s="36">
        <f>SUMIFS(СВЦЭМ!$F$39:$F$758,СВЦЭМ!$A$39:$A$758,$A193,СВЦЭМ!$B$39:$B$758,D$190)+'СЕТ СН'!$F$12</f>
        <v>146.87547800999999</v>
      </c>
      <c r="E193" s="36">
        <f>SUMIFS(СВЦЭМ!$F$39:$F$758,СВЦЭМ!$A$39:$A$758,$A193,СВЦЭМ!$B$39:$B$758,E$190)+'СЕТ СН'!$F$12</f>
        <v>148.6299813</v>
      </c>
      <c r="F193" s="36">
        <f>SUMIFS(СВЦЭМ!$F$39:$F$758,СВЦЭМ!$A$39:$A$758,$A193,СВЦЭМ!$B$39:$B$758,F$190)+'СЕТ СН'!$F$12</f>
        <v>148.41573031999999</v>
      </c>
      <c r="G193" s="36">
        <f>SUMIFS(СВЦЭМ!$F$39:$F$758,СВЦЭМ!$A$39:$A$758,$A193,СВЦЭМ!$B$39:$B$758,G$190)+'СЕТ СН'!$F$12</f>
        <v>146.57168331</v>
      </c>
      <c r="H193" s="36">
        <f>SUMIFS(СВЦЭМ!$F$39:$F$758,СВЦЭМ!$A$39:$A$758,$A193,СВЦЭМ!$B$39:$B$758,H$190)+'СЕТ СН'!$F$12</f>
        <v>144.21024821</v>
      </c>
      <c r="I193" s="36">
        <f>SUMIFS(СВЦЭМ!$F$39:$F$758,СВЦЭМ!$A$39:$A$758,$A193,СВЦЭМ!$B$39:$B$758,I$190)+'СЕТ СН'!$F$12</f>
        <v>141.72201117</v>
      </c>
      <c r="J193" s="36">
        <f>SUMIFS(СВЦЭМ!$F$39:$F$758,СВЦЭМ!$A$39:$A$758,$A193,СВЦЭМ!$B$39:$B$758,J$190)+'СЕТ СН'!$F$12</f>
        <v>134.15407450000001</v>
      </c>
      <c r="K193" s="36">
        <f>SUMIFS(СВЦЭМ!$F$39:$F$758,СВЦЭМ!$A$39:$A$758,$A193,СВЦЭМ!$B$39:$B$758,K$190)+'СЕТ СН'!$F$12</f>
        <v>127.67773457</v>
      </c>
      <c r="L193" s="36">
        <f>SUMIFS(СВЦЭМ!$F$39:$F$758,СВЦЭМ!$A$39:$A$758,$A193,СВЦЭМ!$B$39:$B$758,L$190)+'СЕТ СН'!$F$12</f>
        <v>125.76869766999999</v>
      </c>
      <c r="M193" s="36">
        <f>SUMIFS(СВЦЭМ!$F$39:$F$758,СВЦЭМ!$A$39:$A$758,$A193,СВЦЭМ!$B$39:$B$758,M$190)+'СЕТ СН'!$F$12</f>
        <v>126.53261433999999</v>
      </c>
      <c r="N193" s="36">
        <f>SUMIFS(СВЦЭМ!$F$39:$F$758,СВЦЭМ!$A$39:$A$758,$A193,СВЦЭМ!$B$39:$B$758,N$190)+'СЕТ СН'!$F$12</f>
        <v>128.51539181000001</v>
      </c>
      <c r="O193" s="36">
        <f>SUMIFS(СВЦЭМ!$F$39:$F$758,СВЦЭМ!$A$39:$A$758,$A193,СВЦЭМ!$B$39:$B$758,O$190)+'СЕТ СН'!$F$12</f>
        <v>131.07073581</v>
      </c>
      <c r="P193" s="36">
        <f>SUMIFS(СВЦЭМ!$F$39:$F$758,СВЦЭМ!$A$39:$A$758,$A193,СВЦЭМ!$B$39:$B$758,P$190)+'СЕТ СН'!$F$12</f>
        <v>132.58928467000001</v>
      </c>
      <c r="Q193" s="36">
        <f>SUMIFS(СВЦЭМ!$F$39:$F$758,СВЦЭМ!$A$39:$A$758,$A193,СВЦЭМ!$B$39:$B$758,Q$190)+'СЕТ СН'!$F$12</f>
        <v>133.39381771999999</v>
      </c>
      <c r="R193" s="36">
        <f>SUMIFS(СВЦЭМ!$F$39:$F$758,СВЦЭМ!$A$39:$A$758,$A193,СВЦЭМ!$B$39:$B$758,R$190)+'СЕТ СН'!$F$12</f>
        <v>133.30200289999999</v>
      </c>
      <c r="S193" s="36">
        <f>SUMIFS(СВЦЭМ!$F$39:$F$758,СВЦЭМ!$A$39:$A$758,$A193,СВЦЭМ!$B$39:$B$758,S$190)+'СЕТ СН'!$F$12</f>
        <v>132.65993567000001</v>
      </c>
      <c r="T193" s="36">
        <f>SUMIFS(СВЦЭМ!$F$39:$F$758,СВЦЭМ!$A$39:$A$758,$A193,СВЦЭМ!$B$39:$B$758,T$190)+'СЕТ СН'!$F$12</f>
        <v>126.76730331</v>
      </c>
      <c r="U193" s="36">
        <f>SUMIFS(СВЦЭМ!$F$39:$F$758,СВЦЭМ!$A$39:$A$758,$A193,СВЦЭМ!$B$39:$B$758,U$190)+'СЕТ СН'!$F$12</f>
        <v>125.46116152</v>
      </c>
      <c r="V193" s="36">
        <f>SUMIFS(СВЦЭМ!$F$39:$F$758,СВЦЭМ!$A$39:$A$758,$A193,СВЦЭМ!$B$39:$B$758,V$190)+'СЕТ СН'!$F$12</f>
        <v>128.51537339000001</v>
      </c>
      <c r="W193" s="36">
        <f>SUMIFS(СВЦЭМ!$F$39:$F$758,СВЦЭМ!$A$39:$A$758,$A193,СВЦЭМ!$B$39:$B$758,W$190)+'СЕТ СН'!$F$12</f>
        <v>129.67533526</v>
      </c>
      <c r="X193" s="36">
        <f>SUMIFS(СВЦЭМ!$F$39:$F$758,СВЦЭМ!$A$39:$A$758,$A193,СВЦЭМ!$B$39:$B$758,X$190)+'СЕТ СН'!$F$12</f>
        <v>133.08167918999999</v>
      </c>
      <c r="Y193" s="36">
        <f>SUMIFS(СВЦЭМ!$F$39:$F$758,СВЦЭМ!$A$39:$A$758,$A193,СВЦЭМ!$B$39:$B$758,Y$190)+'СЕТ СН'!$F$12</f>
        <v>136.75098915999999</v>
      </c>
    </row>
    <row r="194" spans="1:25" ht="15.75" x14ac:dyDescent="0.2">
      <c r="A194" s="35">
        <f t="shared" si="5"/>
        <v>45600</v>
      </c>
      <c r="B194" s="36">
        <f>SUMIFS(СВЦЭМ!$F$39:$F$758,СВЦЭМ!$A$39:$A$758,$A194,СВЦЭМ!$B$39:$B$758,B$190)+'СЕТ СН'!$F$12</f>
        <v>134.87596687999999</v>
      </c>
      <c r="C194" s="36">
        <f>SUMIFS(СВЦЭМ!$F$39:$F$758,СВЦЭМ!$A$39:$A$758,$A194,СВЦЭМ!$B$39:$B$758,C$190)+'СЕТ СН'!$F$12</f>
        <v>139.01978489000001</v>
      </c>
      <c r="D194" s="36">
        <f>SUMIFS(СВЦЭМ!$F$39:$F$758,СВЦЭМ!$A$39:$A$758,$A194,СВЦЭМ!$B$39:$B$758,D$190)+'СЕТ СН'!$F$12</f>
        <v>140.43325994</v>
      </c>
      <c r="E194" s="36">
        <f>SUMIFS(СВЦЭМ!$F$39:$F$758,СВЦЭМ!$A$39:$A$758,$A194,СВЦЭМ!$B$39:$B$758,E$190)+'СЕТ СН'!$F$12</f>
        <v>141.18065965</v>
      </c>
      <c r="F194" s="36">
        <f>SUMIFS(СВЦЭМ!$F$39:$F$758,СВЦЭМ!$A$39:$A$758,$A194,СВЦЭМ!$B$39:$B$758,F$190)+'СЕТ СН'!$F$12</f>
        <v>141.25886908999999</v>
      </c>
      <c r="G194" s="36">
        <f>SUMIFS(СВЦЭМ!$F$39:$F$758,СВЦЭМ!$A$39:$A$758,$A194,СВЦЭМ!$B$39:$B$758,G$190)+'СЕТ СН'!$F$12</f>
        <v>139.8333294</v>
      </c>
      <c r="H194" s="36">
        <f>SUMIFS(СВЦЭМ!$F$39:$F$758,СВЦЭМ!$A$39:$A$758,$A194,СВЦЭМ!$B$39:$B$758,H$190)+'СЕТ СН'!$F$12</f>
        <v>143.95318173999999</v>
      </c>
      <c r="I194" s="36">
        <f>SUMIFS(СВЦЭМ!$F$39:$F$758,СВЦЭМ!$A$39:$A$758,$A194,СВЦЭМ!$B$39:$B$758,I$190)+'СЕТ СН'!$F$12</f>
        <v>145.66183165000001</v>
      </c>
      <c r="J194" s="36">
        <f>SUMIFS(СВЦЭМ!$F$39:$F$758,СВЦЭМ!$A$39:$A$758,$A194,СВЦЭМ!$B$39:$B$758,J$190)+'СЕТ СН'!$F$12</f>
        <v>146.06517651999999</v>
      </c>
      <c r="K194" s="36">
        <f>SUMIFS(СВЦЭМ!$F$39:$F$758,СВЦЭМ!$A$39:$A$758,$A194,СВЦЭМ!$B$39:$B$758,K$190)+'СЕТ СН'!$F$12</f>
        <v>139.76162106000001</v>
      </c>
      <c r="L194" s="36">
        <f>SUMIFS(СВЦЭМ!$F$39:$F$758,СВЦЭМ!$A$39:$A$758,$A194,СВЦЭМ!$B$39:$B$758,L$190)+'СЕТ СН'!$F$12</f>
        <v>134.47983235999999</v>
      </c>
      <c r="M194" s="36">
        <f>SUMIFS(СВЦЭМ!$F$39:$F$758,СВЦЭМ!$A$39:$A$758,$A194,СВЦЭМ!$B$39:$B$758,M$190)+'СЕТ СН'!$F$12</f>
        <v>135.07482383999999</v>
      </c>
      <c r="N194" s="36">
        <f>SUMIFS(СВЦЭМ!$F$39:$F$758,СВЦЭМ!$A$39:$A$758,$A194,СВЦЭМ!$B$39:$B$758,N$190)+'СЕТ СН'!$F$12</f>
        <v>138.53950268</v>
      </c>
      <c r="O194" s="36">
        <f>SUMIFS(СВЦЭМ!$F$39:$F$758,СВЦЭМ!$A$39:$A$758,$A194,СВЦЭМ!$B$39:$B$758,O$190)+'СЕТ СН'!$F$12</f>
        <v>138.89094635000001</v>
      </c>
      <c r="P194" s="36">
        <f>SUMIFS(СВЦЭМ!$F$39:$F$758,СВЦЭМ!$A$39:$A$758,$A194,СВЦЭМ!$B$39:$B$758,P$190)+'СЕТ СН'!$F$12</f>
        <v>139.49768453999999</v>
      </c>
      <c r="Q194" s="36">
        <f>SUMIFS(СВЦЭМ!$F$39:$F$758,СВЦЭМ!$A$39:$A$758,$A194,СВЦЭМ!$B$39:$B$758,Q$190)+'СЕТ СН'!$F$12</f>
        <v>139.99268441000001</v>
      </c>
      <c r="R194" s="36">
        <f>SUMIFS(СВЦЭМ!$F$39:$F$758,СВЦЭМ!$A$39:$A$758,$A194,СВЦЭМ!$B$39:$B$758,R$190)+'СЕТ СН'!$F$12</f>
        <v>139.71353067999999</v>
      </c>
      <c r="S194" s="36">
        <f>SUMIFS(СВЦЭМ!$F$39:$F$758,СВЦЭМ!$A$39:$A$758,$A194,СВЦЭМ!$B$39:$B$758,S$190)+'СЕТ СН'!$F$12</f>
        <v>136.97145107</v>
      </c>
      <c r="T194" s="36">
        <f>SUMIFS(СВЦЭМ!$F$39:$F$758,СВЦЭМ!$A$39:$A$758,$A194,СВЦЭМ!$B$39:$B$758,T$190)+'СЕТ СН'!$F$12</f>
        <v>130.1626535</v>
      </c>
      <c r="U194" s="36">
        <f>SUMIFS(СВЦЭМ!$F$39:$F$758,СВЦЭМ!$A$39:$A$758,$A194,СВЦЭМ!$B$39:$B$758,U$190)+'СЕТ СН'!$F$12</f>
        <v>129.18145576000001</v>
      </c>
      <c r="V194" s="36">
        <f>SUMIFS(СВЦЭМ!$F$39:$F$758,СВЦЭМ!$A$39:$A$758,$A194,СВЦЭМ!$B$39:$B$758,V$190)+'СЕТ СН'!$F$12</f>
        <v>131.09664165999999</v>
      </c>
      <c r="W194" s="36">
        <f>SUMIFS(СВЦЭМ!$F$39:$F$758,СВЦЭМ!$A$39:$A$758,$A194,СВЦЭМ!$B$39:$B$758,W$190)+'СЕТ СН'!$F$12</f>
        <v>133.62321476</v>
      </c>
      <c r="X194" s="36">
        <f>SUMIFS(СВЦЭМ!$F$39:$F$758,СВЦЭМ!$A$39:$A$758,$A194,СВЦЭМ!$B$39:$B$758,X$190)+'СЕТ СН'!$F$12</f>
        <v>138.22282281</v>
      </c>
      <c r="Y194" s="36">
        <f>SUMIFS(СВЦЭМ!$F$39:$F$758,СВЦЭМ!$A$39:$A$758,$A194,СВЦЭМ!$B$39:$B$758,Y$190)+'СЕТ СН'!$F$12</f>
        <v>141.51561774999999</v>
      </c>
    </row>
    <row r="195" spans="1:25" ht="15.75" x14ac:dyDescent="0.2">
      <c r="A195" s="35">
        <f t="shared" si="5"/>
        <v>45601</v>
      </c>
      <c r="B195" s="36">
        <f>SUMIFS(СВЦЭМ!$F$39:$F$758,СВЦЭМ!$A$39:$A$758,$A195,СВЦЭМ!$B$39:$B$758,B$190)+'СЕТ СН'!$F$12</f>
        <v>142.79464826</v>
      </c>
      <c r="C195" s="36">
        <f>SUMIFS(СВЦЭМ!$F$39:$F$758,СВЦЭМ!$A$39:$A$758,$A195,СВЦЭМ!$B$39:$B$758,C$190)+'СЕТ СН'!$F$12</f>
        <v>146.91637399000001</v>
      </c>
      <c r="D195" s="36">
        <f>SUMIFS(СВЦЭМ!$F$39:$F$758,СВЦЭМ!$A$39:$A$758,$A195,СВЦЭМ!$B$39:$B$758,D$190)+'СЕТ СН'!$F$12</f>
        <v>149.87874966000001</v>
      </c>
      <c r="E195" s="36">
        <f>SUMIFS(СВЦЭМ!$F$39:$F$758,СВЦЭМ!$A$39:$A$758,$A195,СВЦЭМ!$B$39:$B$758,E$190)+'СЕТ СН'!$F$12</f>
        <v>149.11314741000001</v>
      </c>
      <c r="F195" s="36">
        <f>SUMIFS(СВЦЭМ!$F$39:$F$758,СВЦЭМ!$A$39:$A$758,$A195,СВЦЭМ!$B$39:$B$758,F$190)+'СЕТ СН'!$F$12</f>
        <v>148.48315668000001</v>
      </c>
      <c r="G195" s="36">
        <f>SUMIFS(СВЦЭМ!$F$39:$F$758,СВЦЭМ!$A$39:$A$758,$A195,СВЦЭМ!$B$39:$B$758,G$190)+'СЕТ СН'!$F$12</f>
        <v>145.97386738</v>
      </c>
      <c r="H195" s="36">
        <f>SUMIFS(СВЦЭМ!$F$39:$F$758,СВЦЭМ!$A$39:$A$758,$A195,СВЦЭМ!$B$39:$B$758,H$190)+'СЕТ СН'!$F$12</f>
        <v>143.43397349</v>
      </c>
      <c r="I195" s="36">
        <f>SUMIFS(СВЦЭМ!$F$39:$F$758,СВЦЭМ!$A$39:$A$758,$A195,СВЦЭМ!$B$39:$B$758,I$190)+'СЕТ СН'!$F$12</f>
        <v>138.36070387999999</v>
      </c>
      <c r="J195" s="36">
        <f>SUMIFS(СВЦЭМ!$F$39:$F$758,СВЦЭМ!$A$39:$A$758,$A195,СВЦЭМ!$B$39:$B$758,J$190)+'СЕТ СН'!$F$12</f>
        <v>135.04027667</v>
      </c>
      <c r="K195" s="36">
        <f>SUMIFS(СВЦЭМ!$F$39:$F$758,СВЦЭМ!$A$39:$A$758,$A195,СВЦЭМ!$B$39:$B$758,K$190)+'СЕТ СН'!$F$12</f>
        <v>133.72359205999999</v>
      </c>
      <c r="L195" s="36">
        <f>SUMIFS(СВЦЭМ!$F$39:$F$758,СВЦЭМ!$A$39:$A$758,$A195,СВЦЭМ!$B$39:$B$758,L$190)+'СЕТ СН'!$F$12</f>
        <v>132.47101004000001</v>
      </c>
      <c r="M195" s="36">
        <f>SUMIFS(СВЦЭМ!$F$39:$F$758,СВЦЭМ!$A$39:$A$758,$A195,СВЦЭМ!$B$39:$B$758,M$190)+'СЕТ СН'!$F$12</f>
        <v>132.46096793999999</v>
      </c>
      <c r="N195" s="36">
        <f>SUMIFS(СВЦЭМ!$F$39:$F$758,СВЦЭМ!$A$39:$A$758,$A195,СВЦЭМ!$B$39:$B$758,N$190)+'СЕТ СН'!$F$12</f>
        <v>134.65393666</v>
      </c>
      <c r="O195" s="36">
        <f>SUMIFS(СВЦЭМ!$F$39:$F$758,СВЦЭМ!$A$39:$A$758,$A195,СВЦЭМ!$B$39:$B$758,O$190)+'СЕТ СН'!$F$12</f>
        <v>133.90247515999999</v>
      </c>
      <c r="P195" s="36">
        <f>SUMIFS(СВЦЭМ!$F$39:$F$758,СВЦЭМ!$A$39:$A$758,$A195,СВЦЭМ!$B$39:$B$758,P$190)+'СЕТ СН'!$F$12</f>
        <v>134.36988595</v>
      </c>
      <c r="Q195" s="36">
        <f>SUMIFS(СВЦЭМ!$F$39:$F$758,СВЦЭМ!$A$39:$A$758,$A195,СВЦЭМ!$B$39:$B$758,Q$190)+'СЕТ СН'!$F$12</f>
        <v>135.63938447000001</v>
      </c>
      <c r="R195" s="36">
        <f>SUMIFS(СВЦЭМ!$F$39:$F$758,СВЦЭМ!$A$39:$A$758,$A195,СВЦЭМ!$B$39:$B$758,R$190)+'СЕТ СН'!$F$12</f>
        <v>135.42286200000001</v>
      </c>
      <c r="S195" s="36">
        <f>SUMIFS(СВЦЭМ!$F$39:$F$758,СВЦЭМ!$A$39:$A$758,$A195,СВЦЭМ!$B$39:$B$758,S$190)+'СЕТ СН'!$F$12</f>
        <v>134.57670089000001</v>
      </c>
      <c r="T195" s="36">
        <f>SUMIFS(СВЦЭМ!$F$39:$F$758,СВЦЭМ!$A$39:$A$758,$A195,СВЦЭМ!$B$39:$B$758,T$190)+'СЕТ СН'!$F$12</f>
        <v>128.37729999000001</v>
      </c>
      <c r="U195" s="36">
        <f>SUMIFS(СВЦЭМ!$F$39:$F$758,СВЦЭМ!$A$39:$A$758,$A195,СВЦЭМ!$B$39:$B$758,U$190)+'СЕТ СН'!$F$12</f>
        <v>130.10520063999999</v>
      </c>
      <c r="V195" s="36">
        <f>SUMIFS(СВЦЭМ!$F$39:$F$758,СВЦЭМ!$A$39:$A$758,$A195,СВЦЭМ!$B$39:$B$758,V$190)+'СЕТ СН'!$F$12</f>
        <v>130.13117045999999</v>
      </c>
      <c r="W195" s="36">
        <f>SUMIFS(СВЦЭМ!$F$39:$F$758,СВЦЭМ!$A$39:$A$758,$A195,СВЦЭМ!$B$39:$B$758,W$190)+'СЕТ СН'!$F$12</f>
        <v>131.3531342</v>
      </c>
      <c r="X195" s="36">
        <f>SUMIFS(СВЦЭМ!$F$39:$F$758,СВЦЭМ!$A$39:$A$758,$A195,СВЦЭМ!$B$39:$B$758,X$190)+'СЕТ СН'!$F$12</f>
        <v>133.75371537000001</v>
      </c>
      <c r="Y195" s="36">
        <f>SUMIFS(СВЦЭМ!$F$39:$F$758,СВЦЭМ!$A$39:$A$758,$A195,СВЦЭМ!$B$39:$B$758,Y$190)+'СЕТ СН'!$F$12</f>
        <v>137.81629205999999</v>
      </c>
    </row>
    <row r="196" spans="1:25" ht="15.75" x14ac:dyDescent="0.2">
      <c r="A196" s="35">
        <f t="shared" si="5"/>
        <v>45602</v>
      </c>
      <c r="B196" s="36">
        <f>SUMIFS(СВЦЭМ!$F$39:$F$758,СВЦЭМ!$A$39:$A$758,$A196,СВЦЭМ!$B$39:$B$758,B$190)+'СЕТ СН'!$F$12</f>
        <v>133.54570624999999</v>
      </c>
      <c r="C196" s="36">
        <f>SUMIFS(СВЦЭМ!$F$39:$F$758,СВЦЭМ!$A$39:$A$758,$A196,СВЦЭМ!$B$39:$B$758,C$190)+'СЕТ СН'!$F$12</f>
        <v>136.44814790999999</v>
      </c>
      <c r="D196" s="36">
        <f>SUMIFS(СВЦЭМ!$F$39:$F$758,СВЦЭМ!$A$39:$A$758,$A196,СВЦЭМ!$B$39:$B$758,D$190)+'СЕТ СН'!$F$12</f>
        <v>138.70095707999999</v>
      </c>
      <c r="E196" s="36">
        <f>SUMIFS(СВЦЭМ!$F$39:$F$758,СВЦЭМ!$A$39:$A$758,$A196,СВЦЭМ!$B$39:$B$758,E$190)+'СЕТ СН'!$F$12</f>
        <v>139.69824091000001</v>
      </c>
      <c r="F196" s="36">
        <f>SUMIFS(СВЦЭМ!$F$39:$F$758,СВЦЭМ!$A$39:$A$758,$A196,СВЦЭМ!$B$39:$B$758,F$190)+'СЕТ СН'!$F$12</f>
        <v>139.13472406</v>
      </c>
      <c r="G196" s="36">
        <f>SUMIFS(СВЦЭМ!$F$39:$F$758,СВЦЭМ!$A$39:$A$758,$A196,СВЦЭМ!$B$39:$B$758,G$190)+'СЕТ СН'!$F$12</f>
        <v>137.93327966000001</v>
      </c>
      <c r="H196" s="36">
        <f>SUMIFS(СВЦЭМ!$F$39:$F$758,СВЦЭМ!$A$39:$A$758,$A196,СВЦЭМ!$B$39:$B$758,H$190)+'СЕТ СН'!$F$12</f>
        <v>138.29370295000001</v>
      </c>
      <c r="I196" s="36">
        <f>SUMIFS(СВЦЭМ!$F$39:$F$758,СВЦЭМ!$A$39:$A$758,$A196,СВЦЭМ!$B$39:$B$758,I$190)+'СЕТ СН'!$F$12</f>
        <v>133.02779828999999</v>
      </c>
      <c r="J196" s="36">
        <f>SUMIFS(СВЦЭМ!$F$39:$F$758,СВЦЭМ!$A$39:$A$758,$A196,СВЦЭМ!$B$39:$B$758,J$190)+'СЕТ СН'!$F$12</f>
        <v>128.85012336</v>
      </c>
      <c r="K196" s="36">
        <f>SUMIFS(СВЦЭМ!$F$39:$F$758,СВЦЭМ!$A$39:$A$758,$A196,СВЦЭМ!$B$39:$B$758,K$190)+'СЕТ СН'!$F$12</f>
        <v>124.17242867</v>
      </c>
      <c r="L196" s="36">
        <f>SUMIFS(СВЦЭМ!$F$39:$F$758,СВЦЭМ!$A$39:$A$758,$A196,СВЦЭМ!$B$39:$B$758,L$190)+'СЕТ СН'!$F$12</f>
        <v>123.95158763000001</v>
      </c>
      <c r="M196" s="36">
        <f>SUMIFS(СВЦЭМ!$F$39:$F$758,СВЦЭМ!$A$39:$A$758,$A196,СВЦЭМ!$B$39:$B$758,M$190)+'СЕТ СН'!$F$12</f>
        <v>124.88519293</v>
      </c>
      <c r="N196" s="36">
        <f>SUMIFS(СВЦЭМ!$F$39:$F$758,СВЦЭМ!$A$39:$A$758,$A196,СВЦЭМ!$B$39:$B$758,N$190)+'СЕТ СН'!$F$12</f>
        <v>126.22858263000001</v>
      </c>
      <c r="O196" s="36">
        <f>SUMIFS(СВЦЭМ!$F$39:$F$758,СВЦЭМ!$A$39:$A$758,$A196,СВЦЭМ!$B$39:$B$758,O$190)+'СЕТ СН'!$F$12</f>
        <v>124.41679225999999</v>
      </c>
      <c r="P196" s="36">
        <f>SUMIFS(СВЦЭМ!$F$39:$F$758,СВЦЭМ!$A$39:$A$758,$A196,СВЦЭМ!$B$39:$B$758,P$190)+'СЕТ СН'!$F$12</f>
        <v>125.40430061000001</v>
      </c>
      <c r="Q196" s="36">
        <f>SUMIFS(СВЦЭМ!$F$39:$F$758,СВЦЭМ!$A$39:$A$758,$A196,СВЦЭМ!$B$39:$B$758,Q$190)+'СЕТ СН'!$F$12</f>
        <v>126.23206252</v>
      </c>
      <c r="R196" s="36">
        <f>SUMIFS(СВЦЭМ!$F$39:$F$758,СВЦЭМ!$A$39:$A$758,$A196,СВЦЭМ!$B$39:$B$758,R$190)+'СЕТ СН'!$F$12</f>
        <v>126.54058849</v>
      </c>
      <c r="S196" s="36">
        <f>SUMIFS(СВЦЭМ!$F$39:$F$758,СВЦЭМ!$A$39:$A$758,$A196,СВЦЭМ!$B$39:$B$758,S$190)+'СЕТ СН'!$F$12</f>
        <v>124.47766094000001</v>
      </c>
      <c r="T196" s="36">
        <f>SUMIFS(СВЦЭМ!$F$39:$F$758,СВЦЭМ!$A$39:$A$758,$A196,СВЦЭМ!$B$39:$B$758,T$190)+'СЕТ СН'!$F$12</f>
        <v>122.35346789</v>
      </c>
      <c r="U196" s="36">
        <f>SUMIFS(СВЦЭМ!$F$39:$F$758,СВЦЭМ!$A$39:$A$758,$A196,СВЦЭМ!$B$39:$B$758,U$190)+'СЕТ СН'!$F$12</f>
        <v>123.81531228</v>
      </c>
      <c r="V196" s="36">
        <f>SUMIFS(СВЦЭМ!$F$39:$F$758,СВЦЭМ!$A$39:$A$758,$A196,СВЦЭМ!$B$39:$B$758,V$190)+'СЕТ СН'!$F$12</f>
        <v>124.91452464</v>
      </c>
      <c r="W196" s="36">
        <f>SUMIFS(СВЦЭМ!$F$39:$F$758,СВЦЭМ!$A$39:$A$758,$A196,СВЦЭМ!$B$39:$B$758,W$190)+'СЕТ СН'!$F$12</f>
        <v>126.65497725</v>
      </c>
      <c r="X196" s="36">
        <f>SUMIFS(СВЦЭМ!$F$39:$F$758,СВЦЭМ!$A$39:$A$758,$A196,СВЦЭМ!$B$39:$B$758,X$190)+'СЕТ СН'!$F$12</f>
        <v>128.44694423000001</v>
      </c>
      <c r="Y196" s="36">
        <f>SUMIFS(СВЦЭМ!$F$39:$F$758,СВЦЭМ!$A$39:$A$758,$A196,СВЦЭМ!$B$39:$B$758,Y$190)+'СЕТ СН'!$F$12</f>
        <v>132.72532237999999</v>
      </c>
    </row>
    <row r="197" spans="1:25" ht="15.75" x14ac:dyDescent="0.2">
      <c r="A197" s="35">
        <f t="shared" si="5"/>
        <v>45603</v>
      </c>
      <c r="B197" s="36">
        <f>SUMIFS(СВЦЭМ!$F$39:$F$758,СВЦЭМ!$A$39:$A$758,$A197,СВЦЭМ!$B$39:$B$758,B$190)+'СЕТ СН'!$F$12</f>
        <v>137.54426717999999</v>
      </c>
      <c r="C197" s="36">
        <f>SUMIFS(СВЦЭМ!$F$39:$F$758,СВЦЭМ!$A$39:$A$758,$A197,СВЦЭМ!$B$39:$B$758,C$190)+'СЕТ СН'!$F$12</f>
        <v>141.45753391</v>
      </c>
      <c r="D197" s="36">
        <f>SUMIFS(СВЦЭМ!$F$39:$F$758,СВЦЭМ!$A$39:$A$758,$A197,СВЦЭМ!$B$39:$B$758,D$190)+'СЕТ СН'!$F$12</f>
        <v>142.41724325999999</v>
      </c>
      <c r="E197" s="36">
        <f>SUMIFS(СВЦЭМ!$F$39:$F$758,СВЦЭМ!$A$39:$A$758,$A197,СВЦЭМ!$B$39:$B$758,E$190)+'СЕТ СН'!$F$12</f>
        <v>142.09730802999999</v>
      </c>
      <c r="F197" s="36">
        <f>SUMIFS(СВЦЭМ!$F$39:$F$758,СВЦЭМ!$A$39:$A$758,$A197,СВЦЭМ!$B$39:$B$758,F$190)+'СЕТ СН'!$F$12</f>
        <v>142.53888721000001</v>
      </c>
      <c r="G197" s="36">
        <f>SUMIFS(СВЦЭМ!$F$39:$F$758,СВЦЭМ!$A$39:$A$758,$A197,СВЦЭМ!$B$39:$B$758,G$190)+'СЕТ СН'!$F$12</f>
        <v>140.41603979000001</v>
      </c>
      <c r="H197" s="36">
        <f>SUMIFS(СВЦЭМ!$F$39:$F$758,СВЦЭМ!$A$39:$A$758,$A197,СВЦЭМ!$B$39:$B$758,H$190)+'СЕТ СН'!$F$12</f>
        <v>135.92515605</v>
      </c>
      <c r="I197" s="36">
        <f>SUMIFS(СВЦЭМ!$F$39:$F$758,СВЦЭМ!$A$39:$A$758,$A197,СВЦЭМ!$B$39:$B$758,I$190)+'СЕТ СН'!$F$12</f>
        <v>132.58390813</v>
      </c>
      <c r="J197" s="36">
        <f>SUMIFS(СВЦЭМ!$F$39:$F$758,СВЦЭМ!$A$39:$A$758,$A197,СВЦЭМ!$B$39:$B$758,J$190)+'СЕТ СН'!$F$12</f>
        <v>129.13607239999999</v>
      </c>
      <c r="K197" s="36">
        <f>SUMIFS(СВЦЭМ!$F$39:$F$758,СВЦЭМ!$A$39:$A$758,$A197,СВЦЭМ!$B$39:$B$758,K$190)+'СЕТ СН'!$F$12</f>
        <v>124.58857763</v>
      </c>
      <c r="L197" s="36">
        <f>SUMIFS(СВЦЭМ!$F$39:$F$758,СВЦЭМ!$A$39:$A$758,$A197,СВЦЭМ!$B$39:$B$758,L$190)+'СЕТ СН'!$F$12</f>
        <v>123.62648845</v>
      </c>
      <c r="M197" s="36">
        <f>SUMIFS(СВЦЭМ!$F$39:$F$758,СВЦЭМ!$A$39:$A$758,$A197,СВЦЭМ!$B$39:$B$758,M$190)+'СЕТ СН'!$F$12</f>
        <v>124.58240571</v>
      </c>
      <c r="N197" s="36">
        <f>SUMIFS(СВЦЭМ!$F$39:$F$758,СВЦЭМ!$A$39:$A$758,$A197,СВЦЭМ!$B$39:$B$758,N$190)+'СЕТ СН'!$F$12</f>
        <v>125.85477632</v>
      </c>
      <c r="O197" s="36">
        <f>SUMIFS(СВЦЭМ!$F$39:$F$758,СВЦЭМ!$A$39:$A$758,$A197,СВЦЭМ!$B$39:$B$758,O$190)+'СЕТ СН'!$F$12</f>
        <v>125.07889194000001</v>
      </c>
      <c r="P197" s="36">
        <f>SUMIFS(СВЦЭМ!$F$39:$F$758,СВЦЭМ!$A$39:$A$758,$A197,СВЦЭМ!$B$39:$B$758,P$190)+'СЕТ СН'!$F$12</f>
        <v>126.59814688</v>
      </c>
      <c r="Q197" s="36">
        <f>SUMIFS(СВЦЭМ!$F$39:$F$758,СВЦЭМ!$A$39:$A$758,$A197,СВЦЭМ!$B$39:$B$758,Q$190)+'СЕТ СН'!$F$12</f>
        <v>127.49117318</v>
      </c>
      <c r="R197" s="36">
        <f>SUMIFS(СВЦЭМ!$F$39:$F$758,СВЦЭМ!$A$39:$A$758,$A197,СВЦЭМ!$B$39:$B$758,R$190)+'СЕТ СН'!$F$12</f>
        <v>126.78790823999999</v>
      </c>
      <c r="S197" s="36">
        <f>SUMIFS(СВЦЭМ!$F$39:$F$758,СВЦЭМ!$A$39:$A$758,$A197,СВЦЭМ!$B$39:$B$758,S$190)+'СЕТ СН'!$F$12</f>
        <v>125.66526723</v>
      </c>
      <c r="T197" s="36">
        <f>SUMIFS(СВЦЭМ!$F$39:$F$758,СВЦЭМ!$A$39:$A$758,$A197,СВЦЭМ!$B$39:$B$758,T$190)+'СЕТ СН'!$F$12</f>
        <v>122.79812311000001</v>
      </c>
      <c r="U197" s="36">
        <f>SUMIFS(СВЦЭМ!$F$39:$F$758,СВЦЭМ!$A$39:$A$758,$A197,СВЦЭМ!$B$39:$B$758,U$190)+'СЕТ СН'!$F$12</f>
        <v>123.87279746999999</v>
      </c>
      <c r="V197" s="36">
        <f>SUMIFS(СВЦЭМ!$F$39:$F$758,СВЦЭМ!$A$39:$A$758,$A197,СВЦЭМ!$B$39:$B$758,V$190)+'СЕТ СН'!$F$12</f>
        <v>125.78453329</v>
      </c>
      <c r="W197" s="36">
        <f>SUMIFS(СВЦЭМ!$F$39:$F$758,СВЦЭМ!$A$39:$A$758,$A197,СВЦЭМ!$B$39:$B$758,W$190)+'СЕТ СН'!$F$12</f>
        <v>128.47282654</v>
      </c>
      <c r="X197" s="36">
        <f>SUMIFS(СВЦЭМ!$F$39:$F$758,СВЦЭМ!$A$39:$A$758,$A197,СВЦЭМ!$B$39:$B$758,X$190)+'СЕТ СН'!$F$12</f>
        <v>130.82952974</v>
      </c>
      <c r="Y197" s="36">
        <f>SUMIFS(СВЦЭМ!$F$39:$F$758,СВЦЭМ!$A$39:$A$758,$A197,СВЦЭМ!$B$39:$B$758,Y$190)+'СЕТ СН'!$F$12</f>
        <v>133.15085809999999</v>
      </c>
    </row>
    <row r="198" spans="1:25" ht="15.75" x14ac:dyDescent="0.2">
      <c r="A198" s="35">
        <f t="shared" si="5"/>
        <v>45604</v>
      </c>
      <c r="B198" s="36">
        <f>SUMIFS(СВЦЭМ!$F$39:$F$758,СВЦЭМ!$A$39:$A$758,$A198,СВЦЭМ!$B$39:$B$758,B$190)+'СЕТ СН'!$F$12</f>
        <v>133.08110171000001</v>
      </c>
      <c r="C198" s="36">
        <f>SUMIFS(СВЦЭМ!$F$39:$F$758,СВЦЭМ!$A$39:$A$758,$A198,СВЦЭМ!$B$39:$B$758,C$190)+'СЕТ СН'!$F$12</f>
        <v>139.30145902000001</v>
      </c>
      <c r="D198" s="36">
        <f>SUMIFS(СВЦЭМ!$F$39:$F$758,СВЦЭМ!$A$39:$A$758,$A198,СВЦЭМ!$B$39:$B$758,D$190)+'СЕТ СН'!$F$12</f>
        <v>143.57522774</v>
      </c>
      <c r="E198" s="36">
        <f>SUMIFS(СВЦЭМ!$F$39:$F$758,СВЦЭМ!$A$39:$A$758,$A198,СВЦЭМ!$B$39:$B$758,E$190)+'СЕТ СН'!$F$12</f>
        <v>144.30433156000001</v>
      </c>
      <c r="F198" s="36">
        <f>SUMIFS(СВЦЭМ!$F$39:$F$758,СВЦЭМ!$A$39:$A$758,$A198,СВЦЭМ!$B$39:$B$758,F$190)+'СЕТ СН'!$F$12</f>
        <v>143.26151406</v>
      </c>
      <c r="G198" s="36">
        <f>SUMIFS(СВЦЭМ!$F$39:$F$758,СВЦЭМ!$A$39:$A$758,$A198,СВЦЭМ!$B$39:$B$758,G$190)+'СЕТ СН'!$F$12</f>
        <v>141.65031404999999</v>
      </c>
      <c r="H198" s="36">
        <f>SUMIFS(СВЦЭМ!$F$39:$F$758,СВЦЭМ!$A$39:$A$758,$A198,СВЦЭМ!$B$39:$B$758,H$190)+'СЕТ СН'!$F$12</f>
        <v>141.23563439</v>
      </c>
      <c r="I198" s="36">
        <f>SUMIFS(СВЦЭМ!$F$39:$F$758,СВЦЭМ!$A$39:$A$758,$A198,СВЦЭМ!$B$39:$B$758,I$190)+'СЕТ СН'!$F$12</f>
        <v>134.91609575999999</v>
      </c>
      <c r="J198" s="36">
        <f>SUMIFS(СВЦЭМ!$F$39:$F$758,СВЦЭМ!$A$39:$A$758,$A198,СВЦЭМ!$B$39:$B$758,J$190)+'СЕТ СН'!$F$12</f>
        <v>130.96886244999999</v>
      </c>
      <c r="K198" s="36">
        <f>SUMIFS(СВЦЭМ!$F$39:$F$758,СВЦЭМ!$A$39:$A$758,$A198,СВЦЭМ!$B$39:$B$758,K$190)+'СЕТ СН'!$F$12</f>
        <v>124.00504529</v>
      </c>
      <c r="L198" s="36">
        <f>SUMIFS(СВЦЭМ!$F$39:$F$758,СВЦЭМ!$A$39:$A$758,$A198,СВЦЭМ!$B$39:$B$758,L$190)+'СЕТ СН'!$F$12</f>
        <v>123.34744847</v>
      </c>
      <c r="M198" s="36">
        <f>SUMIFS(СВЦЭМ!$F$39:$F$758,СВЦЭМ!$A$39:$A$758,$A198,СВЦЭМ!$B$39:$B$758,M$190)+'СЕТ СН'!$F$12</f>
        <v>124.35839688</v>
      </c>
      <c r="N198" s="36">
        <f>SUMIFS(СВЦЭМ!$F$39:$F$758,СВЦЭМ!$A$39:$A$758,$A198,СВЦЭМ!$B$39:$B$758,N$190)+'СЕТ СН'!$F$12</f>
        <v>126.28238383999999</v>
      </c>
      <c r="O198" s="36">
        <f>SUMIFS(СВЦЭМ!$F$39:$F$758,СВЦЭМ!$A$39:$A$758,$A198,СВЦЭМ!$B$39:$B$758,O$190)+'СЕТ СН'!$F$12</f>
        <v>125.26523245999999</v>
      </c>
      <c r="P198" s="36">
        <f>SUMIFS(СВЦЭМ!$F$39:$F$758,СВЦЭМ!$A$39:$A$758,$A198,СВЦЭМ!$B$39:$B$758,P$190)+'СЕТ СН'!$F$12</f>
        <v>126.42041193999999</v>
      </c>
      <c r="Q198" s="36">
        <f>SUMIFS(СВЦЭМ!$F$39:$F$758,СВЦЭМ!$A$39:$A$758,$A198,СВЦЭМ!$B$39:$B$758,Q$190)+'СЕТ СН'!$F$12</f>
        <v>129.16597738999999</v>
      </c>
      <c r="R198" s="36">
        <f>SUMIFS(СВЦЭМ!$F$39:$F$758,СВЦЭМ!$A$39:$A$758,$A198,СВЦЭМ!$B$39:$B$758,R$190)+'СЕТ СН'!$F$12</f>
        <v>128.61011477</v>
      </c>
      <c r="S198" s="36">
        <f>SUMIFS(СВЦЭМ!$F$39:$F$758,СВЦЭМ!$A$39:$A$758,$A198,СВЦЭМ!$B$39:$B$758,S$190)+'СЕТ СН'!$F$12</f>
        <v>130.70206311000001</v>
      </c>
      <c r="T198" s="36">
        <f>SUMIFS(СВЦЭМ!$F$39:$F$758,СВЦЭМ!$A$39:$A$758,$A198,СВЦЭМ!$B$39:$B$758,T$190)+'СЕТ СН'!$F$12</f>
        <v>125.56533044</v>
      </c>
      <c r="U198" s="36">
        <f>SUMIFS(СВЦЭМ!$F$39:$F$758,СВЦЭМ!$A$39:$A$758,$A198,СВЦЭМ!$B$39:$B$758,U$190)+'СЕТ СН'!$F$12</f>
        <v>126.69744229</v>
      </c>
      <c r="V198" s="36">
        <f>SUMIFS(СВЦЭМ!$F$39:$F$758,СВЦЭМ!$A$39:$A$758,$A198,СВЦЭМ!$B$39:$B$758,V$190)+'СЕТ СН'!$F$12</f>
        <v>128.93220231999999</v>
      </c>
      <c r="W198" s="36">
        <f>SUMIFS(СВЦЭМ!$F$39:$F$758,СВЦЭМ!$A$39:$A$758,$A198,СВЦЭМ!$B$39:$B$758,W$190)+'СЕТ СН'!$F$12</f>
        <v>130.59411573</v>
      </c>
      <c r="X198" s="36">
        <f>SUMIFS(СВЦЭМ!$F$39:$F$758,СВЦЭМ!$A$39:$A$758,$A198,СВЦЭМ!$B$39:$B$758,X$190)+'СЕТ СН'!$F$12</f>
        <v>131.57252695</v>
      </c>
      <c r="Y198" s="36">
        <f>SUMIFS(СВЦЭМ!$F$39:$F$758,СВЦЭМ!$A$39:$A$758,$A198,СВЦЭМ!$B$39:$B$758,Y$190)+'СЕТ СН'!$F$12</f>
        <v>134.81631815</v>
      </c>
    </row>
    <row r="199" spans="1:25" ht="15.75" x14ac:dyDescent="0.2">
      <c r="A199" s="35">
        <f t="shared" si="5"/>
        <v>45605</v>
      </c>
      <c r="B199" s="36">
        <f>SUMIFS(СВЦЭМ!$F$39:$F$758,СВЦЭМ!$A$39:$A$758,$A199,СВЦЭМ!$B$39:$B$758,B$190)+'СЕТ СН'!$F$12</f>
        <v>134.97680985</v>
      </c>
      <c r="C199" s="36">
        <f>SUMIFS(СВЦЭМ!$F$39:$F$758,СВЦЭМ!$A$39:$A$758,$A199,СВЦЭМ!$B$39:$B$758,C$190)+'СЕТ СН'!$F$12</f>
        <v>143.21431956999999</v>
      </c>
      <c r="D199" s="36">
        <f>SUMIFS(СВЦЭМ!$F$39:$F$758,СВЦЭМ!$A$39:$A$758,$A199,СВЦЭМ!$B$39:$B$758,D$190)+'СЕТ СН'!$F$12</f>
        <v>150.01328229000001</v>
      </c>
      <c r="E199" s="36">
        <f>SUMIFS(СВЦЭМ!$F$39:$F$758,СВЦЭМ!$A$39:$A$758,$A199,СВЦЭМ!$B$39:$B$758,E$190)+'СЕТ СН'!$F$12</f>
        <v>153.14148574999999</v>
      </c>
      <c r="F199" s="36">
        <f>SUMIFS(СВЦЭМ!$F$39:$F$758,СВЦЭМ!$A$39:$A$758,$A199,СВЦЭМ!$B$39:$B$758,F$190)+'СЕТ СН'!$F$12</f>
        <v>152.87361623999999</v>
      </c>
      <c r="G199" s="36">
        <f>SUMIFS(СВЦЭМ!$F$39:$F$758,СВЦЭМ!$A$39:$A$758,$A199,СВЦЭМ!$B$39:$B$758,G$190)+'СЕТ СН'!$F$12</f>
        <v>152.87686945999999</v>
      </c>
      <c r="H199" s="36">
        <f>SUMIFS(СВЦЭМ!$F$39:$F$758,СВЦЭМ!$A$39:$A$758,$A199,СВЦЭМ!$B$39:$B$758,H$190)+'СЕТ СН'!$F$12</f>
        <v>150.97886481</v>
      </c>
      <c r="I199" s="36">
        <f>SUMIFS(СВЦЭМ!$F$39:$F$758,СВЦЭМ!$A$39:$A$758,$A199,СВЦЭМ!$B$39:$B$758,I$190)+'СЕТ СН'!$F$12</f>
        <v>148.37610649000001</v>
      </c>
      <c r="J199" s="36">
        <f>SUMIFS(СВЦЭМ!$F$39:$F$758,СВЦЭМ!$A$39:$A$758,$A199,СВЦЭМ!$B$39:$B$758,J$190)+'СЕТ СН'!$F$12</f>
        <v>143.40815592999999</v>
      </c>
      <c r="K199" s="36">
        <f>SUMIFS(СВЦЭМ!$F$39:$F$758,СВЦЭМ!$A$39:$A$758,$A199,СВЦЭМ!$B$39:$B$758,K$190)+'СЕТ СН'!$F$12</f>
        <v>135.35769511999999</v>
      </c>
      <c r="L199" s="36">
        <f>SUMIFS(СВЦЭМ!$F$39:$F$758,СВЦЭМ!$A$39:$A$758,$A199,СВЦЭМ!$B$39:$B$758,L$190)+'СЕТ СН'!$F$12</f>
        <v>132.74895305000001</v>
      </c>
      <c r="M199" s="36">
        <f>SUMIFS(СВЦЭМ!$F$39:$F$758,СВЦЭМ!$A$39:$A$758,$A199,СВЦЭМ!$B$39:$B$758,M$190)+'СЕТ СН'!$F$12</f>
        <v>133.00854285</v>
      </c>
      <c r="N199" s="36">
        <f>SUMIFS(СВЦЭМ!$F$39:$F$758,СВЦЭМ!$A$39:$A$758,$A199,СВЦЭМ!$B$39:$B$758,N$190)+'СЕТ СН'!$F$12</f>
        <v>134.37135728999999</v>
      </c>
      <c r="O199" s="36">
        <f>SUMIFS(СВЦЭМ!$F$39:$F$758,СВЦЭМ!$A$39:$A$758,$A199,СВЦЭМ!$B$39:$B$758,O$190)+'СЕТ СН'!$F$12</f>
        <v>134.93288404</v>
      </c>
      <c r="P199" s="36">
        <f>SUMIFS(СВЦЭМ!$F$39:$F$758,СВЦЭМ!$A$39:$A$758,$A199,СВЦЭМ!$B$39:$B$758,P$190)+'СЕТ СН'!$F$12</f>
        <v>135.26454844</v>
      </c>
      <c r="Q199" s="36">
        <f>SUMIFS(СВЦЭМ!$F$39:$F$758,СВЦЭМ!$A$39:$A$758,$A199,СВЦЭМ!$B$39:$B$758,Q$190)+'СЕТ СН'!$F$12</f>
        <v>136.83994805</v>
      </c>
      <c r="R199" s="36">
        <f>SUMIFS(СВЦЭМ!$F$39:$F$758,СВЦЭМ!$A$39:$A$758,$A199,СВЦЭМ!$B$39:$B$758,R$190)+'СЕТ СН'!$F$12</f>
        <v>135.88862662</v>
      </c>
      <c r="S199" s="36">
        <f>SUMIFS(СВЦЭМ!$F$39:$F$758,СВЦЭМ!$A$39:$A$758,$A199,СВЦЭМ!$B$39:$B$758,S$190)+'СЕТ СН'!$F$12</f>
        <v>135.61598042</v>
      </c>
      <c r="T199" s="36">
        <f>SUMIFS(СВЦЭМ!$F$39:$F$758,СВЦЭМ!$A$39:$A$758,$A199,СВЦЭМ!$B$39:$B$758,T$190)+'СЕТ СН'!$F$12</f>
        <v>131.39585926999999</v>
      </c>
      <c r="U199" s="36">
        <f>SUMIFS(СВЦЭМ!$F$39:$F$758,СВЦЭМ!$A$39:$A$758,$A199,СВЦЭМ!$B$39:$B$758,U$190)+'СЕТ СН'!$F$12</f>
        <v>131.47782638999999</v>
      </c>
      <c r="V199" s="36">
        <f>SUMIFS(СВЦЭМ!$F$39:$F$758,СВЦЭМ!$A$39:$A$758,$A199,СВЦЭМ!$B$39:$B$758,V$190)+'СЕТ СН'!$F$12</f>
        <v>132.93592982000001</v>
      </c>
      <c r="W199" s="36">
        <f>SUMIFS(СВЦЭМ!$F$39:$F$758,СВЦЭМ!$A$39:$A$758,$A199,СВЦЭМ!$B$39:$B$758,W$190)+'СЕТ СН'!$F$12</f>
        <v>133.93629797</v>
      </c>
      <c r="X199" s="36">
        <f>SUMIFS(СВЦЭМ!$F$39:$F$758,СВЦЭМ!$A$39:$A$758,$A199,СВЦЭМ!$B$39:$B$758,X$190)+'СЕТ СН'!$F$12</f>
        <v>141.17460596999999</v>
      </c>
      <c r="Y199" s="36">
        <f>SUMIFS(СВЦЭМ!$F$39:$F$758,СВЦЭМ!$A$39:$A$758,$A199,СВЦЭМ!$B$39:$B$758,Y$190)+'СЕТ СН'!$F$12</f>
        <v>144.39198776000001</v>
      </c>
    </row>
    <row r="200" spans="1:25" ht="15.75" x14ac:dyDescent="0.2">
      <c r="A200" s="35">
        <f t="shared" si="5"/>
        <v>45606</v>
      </c>
      <c r="B200" s="36">
        <f>SUMIFS(СВЦЭМ!$F$39:$F$758,СВЦЭМ!$A$39:$A$758,$A200,СВЦЭМ!$B$39:$B$758,B$190)+'СЕТ СН'!$F$12</f>
        <v>137.09403395999999</v>
      </c>
      <c r="C200" s="36">
        <f>SUMIFS(СВЦЭМ!$F$39:$F$758,СВЦЭМ!$A$39:$A$758,$A200,СВЦЭМ!$B$39:$B$758,C$190)+'СЕТ СН'!$F$12</f>
        <v>140.16072219</v>
      </c>
      <c r="D200" s="36">
        <f>SUMIFS(СВЦЭМ!$F$39:$F$758,СВЦЭМ!$A$39:$A$758,$A200,СВЦЭМ!$B$39:$B$758,D$190)+'СЕТ СН'!$F$12</f>
        <v>141.88328602000001</v>
      </c>
      <c r="E200" s="36">
        <f>SUMIFS(СВЦЭМ!$F$39:$F$758,СВЦЭМ!$A$39:$A$758,$A200,СВЦЭМ!$B$39:$B$758,E$190)+'СЕТ СН'!$F$12</f>
        <v>141.41700041999999</v>
      </c>
      <c r="F200" s="36">
        <f>SUMIFS(СВЦЭМ!$F$39:$F$758,СВЦЭМ!$A$39:$A$758,$A200,СВЦЭМ!$B$39:$B$758,F$190)+'СЕТ СН'!$F$12</f>
        <v>139.87488515999999</v>
      </c>
      <c r="G200" s="36">
        <f>SUMIFS(СВЦЭМ!$F$39:$F$758,СВЦЭМ!$A$39:$A$758,$A200,СВЦЭМ!$B$39:$B$758,G$190)+'СЕТ СН'!$F$12</f>
        <v>138.58016771000001</v>
      </c>
      <c r="H200" s="36">
        <f>SUMIFS(СВЦЭМ!$F$39:$F$758,СВЦЭМ!$A$39:$A$758,$A200,СВЦЭМ!$B$39:$B$758,H$190)+'СЕТ СН'!$F$12</f>
        <v>141.74683383999999</v>
      </c>
      <c r="I200" s="36">
        <f>SUMIFS(СВЦЭМ!$F$39:$F$758,СВЦЭМ!$A$39:$A$758,$A200,СВЦЭМ!$B$39:$B$758,I$190)+'СЕТ СН'!$F$12</f>
        <v>142.73624132</v>
      </c>
      <c r="J200" s="36">
        <f>SUMIFS(СВЦЭМ!$F$39:$F$758,СВЦЭМ!$A$39:$A$758,$A200,СВЦЭМ!$B$39:$B$758,J$190)+'СЕТ СН'!$F$12</f>
        <v>137.86155994000001</v>
      </c>
      <c r="K200" s="36">
        <f>SUMIFS(СВЦЭМ!$F$39:$F$758,СВЦЭМ!$A$39:$A$758,$A200,СВЦЭМ!$B$39:$B$758,K$190)+'СЕТ СН'!$F$12</f>
        <v>131.36291176</v>
      </c>
      <c r="L200" s="36">
        <f>SUMIFS(СВЦЭМ!$F$39:$F$758,СВЦЭМ!$A$39:$A$758,$A200,СВЦЭМ!$B$39:$B$758,L$190)+'СЕТ СН'!$F$12</f>
        <v>128.51246377999999</v>
      </c>
      <c r="M200" s="36">
        <f>SUMIFS(СВЦЭМ!$F$39:$F$758,СВЦЭМ!$A$39:$A$758,$A200,СВЦЭМ!$B$39:$B$758,M$190)+'СЕТ СН'!$F$12</f>
        <v>128.75243087999999</v>
      </c>
      <c r="N200" s="36">
        <f>SUMIFS(СВЦЭМ!$F$39:$F$758,СВЦЭМ!$A$39:$A$758,$A200,СВЦЭМ!$B$39:$B$758,N$190)+'СЕТ СН'!$F$12</f>
        <v>130.01471875999999</v>
      </c>
      <c r="O200" s="36">
        <f>SUMIFS(СВЦЭМ!$F$39:$F$758,СВЦЭМ!$A$39:$A$758,$A200,СВЦЭМ!$B$39:$B$758,O$190)+'СЕТ СН'!$F$12</f>
        <v>130.79953993000001</v>
      </c>
      <c r="P200" s="36">
        <f>SUMIFS(СВЦЭМ!$F$39:$F$758,СВЦЭМ!$A$39:$A$758,$A200,СВЦЭМ!$B$39:$B$758,P$190)+'СЕТ СН'!$F$12</f>
        <v>131.35004420999999</v>
      </c>
      <c r="Q200" s="36">
        <f>SUMIFS(СВЦЭМ!$F$39:$F$758,СВЦЭМ!$A$39:$A$758,$A200,СВЦЭМ!$B$39:$B$758,Q$190)+'СЕТ СН'!$F$12</f>
        <v>131.56844258000001</v>
      </c>
      <c r="R200" s="36">
        <f>SUMIFS(СВЦЭМ!$F$39:$F$758,СВЦЭМ!$A$39:$A$758,$A200,СВЦЭМ!$B$39:$B$758,R$190)+'СЕТ СН'!$F$12</f>
        <v>130.97283651999999</v>
      </c>
      <c r="S200" s="36">
        <f>SUMIFS(СВЦЭМ!$F$39:$F$758,СВЦЭМ!$A$39:$A$758,$A200,СВЦЭМ!$B$39:$B$758,S$190)+'СЕТ СН'!$F$12</f>
        <v>129.57724433999999</v>
      </c>
      <c r="T200" s="36">
        <f>SUMIFS(СВЦЭМ!$F$39:$F$758,СВЦЭМ!$A$39:$A$758,$A200,СВЦЭМ!$B$39:$B$758,T$190)+'СЕТ СН'!$F$12</f>
        <v>126.27443266</v>
      </c>
      <c r="U200" s="36">
        <f>SUMIFS(СВЦЭМ!$F$39:$F$758,СВЦЭМ!$A$39:$A$758,$A200,СВЦЭМ!$B$39:$B$758,U$190)+'СЕТ СН'!$F$12</f>
        <v>127.09600528999999</v>
      </c>
      <c r="V200" s="36">
        <f>SUMIFS(СВЦЭМ!$F$39:$F$758,СВЦЭМ!$A$39:$A$758,$A200,СВЦЭМ!$B$39:$B$758,V$190)+'СЕТ СН'!$F$12</f>
        <v>127.85720803</v>
      </c>
      <c r="W200" s="36">
        <f>SUMIFS(СВЦЭМ!$F$39:$F$758,СВЦЭМ!$A$39:$A$758,$A200,СВЦЭМ!$B$39:$B$758,W$190)+'СЕТ СН'!$F$12</f>
        <v>128.80663134</v>
      </c>
      <c r="X200" s="36">
        <f>SUMIFS(СВЦЭМ!$F$39:$F$758,СВЦЭМ!$A$39:$A$758,$A200,СВЦЭМ!$B$39:$B$758,X$190)+'СЕТ СН'!$F$12</f>
        <v>131.82481055</v>
      </c>
      <c r="Y200" s="36">
        <f>SUMIFS(СВЦЭМ!$F$39:$F$758,СВЦЭМ!$A$39:$A$758,$A200,СВЦЭМ!$B$39:$B$758,Y$190)+'СЕТ СН'!$F$12</f>
        <v>133.36907882</v>
      </c>
    </row>
    <row r="201" spans="1:25" ht="15.75" x14ac:dyDescent="0.2">
      <c r="A201" s="35">
        <f t="shared" si="5"/>
        <v>45607</v>
      </c>
      <c r="B201" s="36">
        <f>SUMIFS(СВЦЭМ!$F$39:$F$758,СВЦЭМ!$A$39:$A$758,$A201,СВЦЭМ!$B$39:$B$758,B$190)+'СЕТ СН'!$F$12</f>
        <v>139.74937625999999</v>
      </c>
      <c r="C201" s="36">
        <f>SUMIFS(СВЦЭМ!$F$39:$F$758,СВЦЭМ!$A$39:$A$758,$A201,СВЦЭМ!$B$39:$B$758,C$190)+'СЕТ СН'!$F$12</f>
        <v>143.57003786999999</v>
      </c>
      <c r="D201" s="36">
        <f>SUMIFS(СВЦЭМ!$F$39:$F$758,СВЦЭМ!$A$39:$A$758,$A201,СВЦЭМ!$B$39:$B$758,D$190)+'СЕТ СН'!$F$12</f>
        <v>145.39253908000001</v>
      </c>
      <c r="E201" s="36">
        <f>SUMIFS(СВЦЭМ!$F$39:$F$758,СВЦЭМ!$A$39:$A$758,$A201,СВЦЭМ!$B$39:$B$758,E$190)+'СЕТ СН'!$F$12</f>
        <v>145.51862444</v>
      </c>
      <c r="F201" s="36">
        <f>SUMIFS(СВЦЭМ!$F$39:$F$758,СВЦЭМ!$A$39:$A$758,$A201,СВЦЭМ!$B$39:$B$758,F$190)+'СЕТ СН'!$F$12</f>
        <v>144.62436948999999</v>
      </c>
      <c r="G201" s="36">
        <f>SUMIFS(СВЦЭМ!$F$39:$F$758,СВЦЭМ!$A$39:$A$758,$A201,СВЦЭМ!$B$39:$B$758,G$190)+'СЕТ СН'!$F$12</f>
        <v>142.5498834</v>
      </c>
      <c r="H201" s="36">
        <f>SUMIFS(СВЦЭМ!$F$39:$F$758,СВЦЭМ!$A$39:$A$758,$A201,СВЦЭМ!$B$39:$B$758,H$190)+'СЕТ СН'!$F$12</f>
        <v>138.48840573999999</v>
      </c>
      <c r="I201" s="36">
        <f>SUMIFS(СВЦЭМ!$F$39:$F$758,СВЦЭМ!$A$39:$A$758,$A201,СВЦЭМ!$B$39:$B$758,I$190)+'СЕТ СН'!$F$12</f>
        <v>132.78860900999999</v>
      </c>
      <c r="J201" s="36">
        <f>SUMIFS(СВЦЭМ!$F$39:$F$758,СВЦЭМ!$A$39:$A$758,$A201,СВЦЭМ!$B$39:$B$758,J$190)+'СЕТ СН'!$F$12</f>
        <v>130.60131325</v>
      </c>
      <c r="K201" s="36">
        <f>SUMIFS(СВЦЭМ!$F$39:$F$758,СВЦЭМ!$A$39:$A$758,$A201,СВЦЭМ!$B$39:$B$758,K$190)+'СЕТ СН'!$F$12</f>
        <v>125.32774736</v>
      </c>
      <c r="L201" s="36">
        <f>SUMIFS(СВЦЭМ!$F$39:$F$758,СВЦЭМ!$A$39:$A$758,$A201,СВЦЭМ!$B$39:$B$758,L$190)+'СЕТ СН'!$F$12</f>
        <v>122.96390641000001</v>
      </c>
      <c r="M201" s="36">
        <f>SUMIFS(СВЦЭМ!$F$39:$F$758,СВЦЭМ!$A$39:$A$758,$A201,СВЦЭМ!$B$39:$B$758,M$190)+'СЕТ СН'!$F$12</f>
        <v>124.89627682</v>
      </c>
      <c r="N201" s="36">
        <f>SUMIFS(СВЦЭМ!$F$39:$F$758,СВЦЭМ!$A$39:$A$758,$A201,СВЦЭМ!$B$39:$B$758,N$190)+'СЕТ СН'!$F$12</f>
        <v>127.18747225</v>
      </c>
      <c r="O201" s="36">
        <f>SUMIFS(СВЦЭМ!$F$39:$F$758,СВЦЭМ!$A$39:$A$758,$A201,СВЦЭМ!$B$39:$B$758,O$190)+'СЕТ СН'!$F$12</f>
        <v>126.89545726999999</v>
      </c>
      <c r="P201" s="36">
        <f>SUMIFS(СВЦЭМ!$F$39:$F$758,СВЦЭМ!$A$39:$A$758,$A201,СВЦЭМ!$B$39:$B$758,P$190)+'СЕТ СН'!$F$12</f>
        <v>128.37659134</v>
      </c>
      <c r="Q201" s="36">
        <f>SUMIFS(СВЦЭМ!$F$39:$F$758,СВЦЭМ!$A$39:$A$758,$A201,СВЦЭМ!$B$39:$B$758,Q$190)+'СЕТ СН'!$F$12</f>
        <v>128.17184781</v>
      </c>
      <c r="R201" s="36">
        <f>SUMIFS(СВЦЭМ!$F$39:$F$758,СВЦЭМ!$A$39:$A$758,$A201,СВЦЭМ!$B$39:$B$758,R$190)+'СЕТ СН'!$F$12</f>
        <v>128.30126139000001</v>
      </c>
      <c r="S201" s="36">
        <f>SUMIFS(СВЦЭМ!$F$39:$F$758,СВЦЭМ!$A$39:$A$758,$A201,СВЦЭМ!$B$39:$B$758,S$190)+'СЕТ СН'!$F$12</f>
        <v>124.72653348</v>
      </c>
      <c r="T201" s="36">
        <f>SUMIFS(СВЦЭМ!$F$39:$F$758,СВЦЭМ!$A$39:$A$758,$A201,СВЦЭМ!$B$39:$B$758,T$190)+'СЕТ СН'!$F$12</f>
        <v>122.06313546</v>
      </c>
      <c r="U201" s="36">
        <f>SUMIFS(СВЦЭМ!$F$39:$F$758,СВЦЭМ!$A$39:$A$758,$A201,СВЦЭМ!$B$39:$B$758,U$190)+'СЕТ СН'!$F$12</f>
        <v>124.61931394</v>
      </c>
      <c r="V201" s="36">
        <f>SUMIFS(СВЦЭМ!$F$39:$F$758,СВЦЭМ!$A$39:$A$758,$A201,СВЦЭМ!$B$39:$B$758,V$190)+'СЕТ СН'!$F$12</f>
        <v>128.06469989000001</v>
      </c>
      <c r="W201" s="36">
        <f>SUMIFS(СВЦЭМ!$F$39:$F$758,СВЦЭМ!$A$39:$A$758,$A201,СВЦЭМ!$B$39:$B$758,W$190)+'СЕТ СН'!$F$12</f>
        <v>129.87856449</v>
      </c>
      <c r="X201" s="36">
        <f>SUMIFS(СВЦЭМ!$F$39:$F$758,СВЦЭМ!$A$39:$A$758,$A201,СВЦЭМ!$B$39:$B$758,X$190)+'СЕТ СН'!$F$12</f>
        <v>130.99563387000001</v>
      </c>
      <c r="Y201" s="36">
        <f>SUMIFS(СВЦЭМ!$F$39:$F$758,СВЦЭМ!$A$39:$A$758,$A201,СВЦЭМ!$B$39:$B$758,Y$190)+'СЕТ СН'!$F$12</f>
        <v>133.25845129999999</v>
      </c>
    </row>
    <row r="202" spans="1:25" ht="15.75" x14ac:dyDescent="0.2">
      <c r="A202" s="35">
        <f t="shared" si="5"/>
        <v>45608</v>
      </c>
      <c r="B202" s="36">
        <f>SUMIFS(СВЦЭМ!$F$39:$F$758,СВЦЭМ!$A$39:$A$758,$A202,СВЦЭМ!$B$39:$B$758,B$190)+'СЕТ СН'!$F$12</f>
        <v>135.79405623</v>
      </c>
      <c r="C202" s="36">
        <f>SUMIFS(СВЦЭМ!$F$39:$F$758,СВЦЭМ!$A$39:$A$758,$A202,СВЦЭМ!$B$39:$B$758,C$190)+'СЕТ СН'!$F$12</f>
        <v>138.11942275999999</v>
      </c>
      <c r="D202" s="36">
        <f>SUMIFS(СВЦЭМ!$F$39:$F$758,СВЦЭМ!$A$39:$A$758,$A202,СВЦЭМ!$B$39:$B$758,D$190)+'СЕТ СН'!$F$12</f>
        <v>140.41715961</v>
      </c>
      <c r="E202" s="36">
        <f>SUMIFS(СВЦЭМ!$F$39:$F$758,СВЦЭМ!$A$39:$A$758,$A202,СВЦЭМ!$B$39:$B$758,E$190)+'СЕТ СН'!$F$12</f>
        <v>141.46252102</v>
      </c>
      <c r="F202" s="36">
        <f>SUMIFS(СВЦЭМ!$F$39:$F$758,СВЦЭМ!$A$39:$A$758,$A202,СВЦЭМ!$B$39:$B$758,F$190)+'СЕТ СН'!$F$12</f>
        <v>141.11758316000001</v>
      </c>
      <c r="G202" s="36">
        <f>SUMIFS(СВЦЭМ!$F$39:$F$758,СВЦЭМ!$A$39:$A$758,$A202,СВЦЭМ!$B$39:$B$758,G$190)+'СЕТ СН'!$F$12</f>
        <v>139.12925573000001</v>
      </c>
      <c r="H202" s="36">
        <f>SUMIFS(СВЦЭМ!$F$39:$F$758,СВЦЭМ!$A$39:$A$758,$A202,СВЦЭМ!$B$39:$B$758,H$190)+'СЕТ СН'!$F$12</f>
        <v>138.97079300999999</v>
      </c>
      <c r="I202" s="36">
        <f>SUMIFS(СВЦЭМ!$F$39:$F$758,СВЦЭМ!$A$39:$A$758,$A202,СВЦЭМ!$B$39:$B$758,I$190)+'СЕТ СН'!$F$12</f>
        <v>133.33526886000001</v>
      </c>
      <c r="J202" s="36">
        <f>SUMIFS(СВЦЭМ!$F$39:$F$758,СВЦЭМ!$A$39:$A$758,$A202,СВЦЭМ!$B$39:$B$758,J$190)+'СЕТ СН'!$F$12</f>
        <v>130.19725205</v>
      </c>
      <c r="K202" s="36">
        <f>SUMIFS(СВЦЭМ!$F$39:$F$758,СВЦЭМ!$A$39:$A$758,$A202,СВЦЭМ!$B$39:$B$758,K$190)+'СЕТ СН'!$F$12</f>
        <v>128.61003769999999</v>
      </c>
      <c r="L202" s="36">
        <f>SUMIFS(СВЦЭМ!$F$39:$F$758,СВЦЭМ!$A$39:$A$758,$A202,СВЦЭМ!$B$39:$B$758,L$190)+'СЕТ СН'!$F$12</f>
        <v>128.1132925</v>
      </c>
      <c r="M202" s="36">
        <f>SUMIFS(СВЦЭМ!$F$39:$F$758,СВЦЭМ!$A$39:$A$758,$A202,СВЦЭМ!$B$39:$B$758,M$190)+'СЕТ СН'!$F$12</f>
        <v>129.78770803</v>
      </c>
      <c r="N202" s="36">
        <f>SUMIFS(СВЦЭМ!$F$39:$F$758,СВЦЭМ!$A$39:$A$758,$A202,СВЦЭМ!$B$39:$B$758,N$190)+'СЕТ СН'!$F$12</f>
        <v>129.40618620999999</v>
      </c>
      <c r="O202" s="36">
        <f>SUMIFS(СВЦЭМ!$F$39:$F$758,СВЦЭМ!$A$39:$A$758,$A202,СВЦЭМ!$B$39:$B$758,O$190)+'СЕТ СН'!$F$12</f>
        <v>128.43167213000001</v>
      </c>
      <c r="P202" s="36">
        <f>SUMIFS(СВЦЭМ!$F$39:$F$758,СВЦЭМ!$A$39:$A$758,$A202,СВЦЭМ!$B$39:$B$758,P$190)+'СЕТ СН'!$F$12</f>
        <v>130.4774616</v>
      </c>
      <c r="Q202" s="36">
        <f>SUMIFS(СВЦЭМ!$F$39:$F$758,СВЦЭМ!$A$39:$A$758,$A202,СВЦЭМ!$B$39:$B$758,Q$190)+'СЕТ СН'!$F$12</f>
        <v>132.37417217000001</v>
      </c>
      <c r="R202" s="36">
        <f>SUMIFS(СВЦЭМ!$F$39:$F$758,СВЦЭМ!$A$39:$A$758,$A202,СВЦЭМ!$B$39:$B$758,R$190)+'СЕТ СН'!$F$12</f>
        <v>131.59849527</v>
      </c>
      <c r="S202" s="36">
        <f>SUMIFS(СВЦЭМ!$F$39:$F$758,СВЦЭМ!$A$39:$A$758,$A202,СВЦЭМ!$B$39:$B$758,S$190)+'СЕТ СН'!$F$12</f>
        <v>130.39708793</v>
      </c>
      <c r="T202" s="36">
        <f>SUMIFS(СВЦЭМ!$F$39:$F$758,СВЦЭМ!$A$39:$A$758,$A202,СВЦЭМ!$B$39:$B$758,T$190)+'СЕТ СН'!$F$12</f>
        <v>124.46074295</v>
      </c>
      <c r="U202" s="36">
        <f>SUMIFS(СВЦЭМ!$F$39:$F$758,СВЦЭМ!$A$39:$A$758,$A202,СВЦЭМ!$B$39:$B$758,U$190)+'СЕТ СН'!$F$12</f>
        <v>126.18091458000001</v>
      </c>
      <c r="V202" s="36">
        <f>SUMIFS(СВЦЭМ!$F$39:$F$758,СВЦЭМ!$A$39:$A$758,$A202,СВЦЭМ!$B$39:$B$758,V$190)+'СЕТ СН'!$F$12</f>
        <v>128.61425915000001</v>
      </c>
      <c r="W202" s="36">
        <f>SUMIFS(СВЦЭМ!$F$39:$F$758,СВЦЭМ!$A$39:$A$758,$A202,СВЦЭМ!$B$39:$B$758,W$190)+'СЕТ СН'!$F$12</f>
        <v>130.94482044</v>
      </c>
      <c r="X202" s="36">
        <f>SUMIFS(СВЦЭМ!$F$39:$F$758,СВЦЭМ!$A$39:$A$758,$A202,СВЦЭМ!$B$39:$B$758,X$190)+'СЕТ СН'!$F$12</f>
        <v>131.43926357999999</v>
      </c>
      <c r="Y202" s="36">
        <f>SUMIFS(СВЦЭМ!$F$39:$F$758,СВЦЭМ!$A$39:$A$758,$A202,СВЦЭМ!$B$39:$B$758,Y$190)+'СЕТ СН'!$F$12</f>
        <v>134.06597674</v>
      </c>
    </row>
    <row r="203" spans="1:25" ht="15.75" x14ac:dyDescent="0.2">
      <c r="A203" s="35">
        <f t="shared" si="5"/>
        <v>45609</v>
      </c>
      <c r="B203" s="36">
        <f>SUMIFS(СВЦЭМ!$F$39:$F$758,СВЦЭМ!$A$39:$A$758,$A203,СВЦЭМ!$B$39:$B$758,B$190)+'СЕТ СН'!$F$12</f>
        <v>143.14210777</v>
      </c>
      <c r="C203" s="36">
        <f>SUMIFS(СВЦЭМ!$F$39:$F$758,СВЦЭМ!$A$39:$A$758,$A203,СВЦЭМ!$B$39:$B$758,C$190)+'СЕТ СН'!$F$12</f>
        <v>146.13162241000001</v>
      </c>
      <c r="D203" s="36">
        <f>SUMIFS(СВЦЭМ!$F$39:$F$758,СВЦЭМ!$A$39:$A$758,$A203,СВЦЭМ!$B$39:$B$758,D$190)+'СЕТ СН'!$F$12</f>
        <v>148.70530758999999</v>
      </c>
      <c r="E203" s="36">
        <f>SUMIFS(СВЦЭМ!$F$39:$F$758,СВЦЭМ!$A$39:$A$758,$A203,СВЦЭМ!$B$39:$B$758,E$190)+'СЕТ СН'!$F$12</f>
        <v>150.33674372999999</v>
      </c>
      <c r="F203" s="36">
        <f>SUMIFS(СВЦЭМ!$F$39:$F$758,СВЦЭМ!$A$39:$A$758,$A203,СВЦЭМ!$B$39:$B$758,F$190)+'СЕТ СН'!$F$12</f>
        <v>150.30707325</v>
      </c>
      <c r="G203" s="36">
        <f>SUMIFS(СВЦЭМ!$F$39:$F$758,СВЦЭМ!$A$39:$A$758,$A203,СВЦЭМ!$B$39:$B$758,G$190)+'СЕТ СН'!$F$12</f>
        <v>147.58439480000001</v>
      </c>
      <c r="H203" s="36">
        <f>SUMIFS(СВЦЭМ!$F$39:$F$758,СВЦЭМ!$A$39:$A$758,$A203,СВЦЭМ!$B$39:$B$758,H$190)+'СЕТ СН'!$F$12</f>
        <v>142.88170314999999</v>
      </c>
      <c r="I203" s="36">
        <f>SUMIFS(СВЦЭМ!$F$39:$F$758,СВЦЭМ!$A$39:$A$758,$A203,СВЦЭМ!$B$39:$B$758,I$190)+'СЕТ СН'!$F$12</f>
        <v>136.57537586999999</v>
      </c>
      <c r="J203" s="36">
        <f>SUMIFS(СВЦЭМ!$F$39:$F$758,СВЦЭМ!$A$39:$A$758,$A203,СВЦЭМ!$B$39:$B$758,J$190)+'СЕТ СН'!$F$12</f>
        <v>133.84336048</v>
      </c>
      <c r="K203" s="36">
        <f>SUMIFS(СВЦЭМ!$F$39:$F$758,СВЦЭМ!$A$39:$A$758,$A203,СВЦЭМ!$B$39:$B$758,K$190)+'СЕТ СН'!$F$12</f>
        <v>134.10618192999999</v>
      </c>
      <c r="L203" s="36">
        <f>SUMIFS(СВЦЭМ!$F$39:$F$758,СВЦЭМ!$A$39:$A$758,$A203,СВЦЭМ!$B$39:$B$758,L$190)+'СЕТ СН'!$F$12</f>
        <v>129.25131703</v>
      </c>
      <c r="M203" s="36">
        <f>SUMIFS(СВЦЭМ!$F$39:$F$758,СВЦЭМ!$A$39:$A$758,$A203,СВЦЭМ!$B$39:$B$758,M$190)+'СЕТ СН'!$F$12</f>
        <v>132.61626745999999</v>
      </c>
      <c r="N203" s="36">
        <f>SUMIFS(СВЦЭМ!$F$39:$F$758,СВЦЭМ!$A$39:$A$758,$A203,СВЦЭМ!$B$39:$B$758,N$190)+'СЕТ СН'!$F$12</f>
        <v>133.76666508</v>
      </c>
      <c r="O203" s="36">
        <f>SUMIFS(СВЦЭМ!$F$39:$F$758,СВЦЭМ!$A$39:$A$758,$A203,СВЦЭМ!$B$39:$B$758,O$190)+'СЕТ СН'!$F$12</f>
        <v>133.00530771999999</v>
      </c>
      <c r="P203" s="36">
        <f>SUMIFS(СВЦЭМ!$F$39:$F$758,СВЦЭМ!$A$39:$A$758,$A203,СВЦЭМ!$B$39:$B$758,P$190)+'СЕТ СН'!$F$12</f>
        <v>132.81783827000001</v>
      </c>
      <c r="Q203" s="36">
        <f>SUMIFS(СВЦЭМ!$F$39:$F$758,СВЦЭМ!$A$39:$A$758,$A203,СВЦЭМ!$B$39:$B$758,Q$190)+'СЕТ СН'!$F$12</f>
        <v>133.22576731999999</v>
      </c>
      <c r="R203" s="36">
        <f>SUMIFS(СВЦЭМ!$F$39:$F$758,СВЦЭМ!$A$39:$A$758,$A203,СВЦЭМ!$B$39:$B$758,R$190)+'СЕТ СН'!$F$12</f>
        <v>134.16268864</v>
      </c>
      <c r="S203" s="36">
        <f>SUMIFS(СВЦЭМ!$F$39:$F$758,СВЦЭМ!$A$39:$A$758,$A203,СВЦЭМ!$B$39:$B$758,S$190)+'СЕТ СН'!$F$12</f>
        <v>134.00022638999999</v>
      </c>
      <c r="T203" s="36">
        <f>SUMIFS(СВЦЭМ!$F$39:$F$758,СВЦЭМ!$A$39:$A$758,$A203,СВЦЭМ!$B$39:$B$758,T$190)+'СЕТ СН'!$F$12</f>
        <v>129.63975364000001</v>
      </c>
      <c r="U203" s="36">
        <f>SUMIFS(СВЦЭМ!$F$39:$F$758,СВЦЭМ!$A$39:$A$758,$A203,СВЦЭМ!$B$39:$B$758,U$190)+'СЕТ СН'!$F$12</f>
        <v>132.00110346</v>
      </c>
      <c r="V203" s="36">
        <f>SUMIFS(СВЦЭМ!$F$39:$F$758,СВЦЭМ!$A$39:$A$758,$A203,СВЦЭМ!$B$39:$B$758,V$190)+'СЕТ СН'!$F$12</f>
        <v>133.86998965999999</v>
      </c>
      <c r="W203" s="36">
        <f>SUMIFS(СВЦЭМ!$F$39:$F$758,СВЦЭМ!$A$39:$A$758,$A203,СВЦЭМ!$B$39:$B$758,W$190)+'СЕТ СН'!$F$12</f>
        <v>134.68684271000001</v>
      </c>
      <c r="X203" s="36">
        <f>SUMIFS(СВЦЭМ!$F$39:$F$758,СВЦЭМ!$A$39:$A$758,$A203,СВЦЭМ!$B$39:$B$758,X$190)+'СЕТ СН'!$F$12</f>
        <v>134.82623723</v>
      </c>
      <c r="Y203" s="36">
        <f>SUMIFS(СВЦЭМ!$F$39:$F$758,СВЦЭМ!$A$39:$A$758,$A203,СВЦЭМ!$B$39:$B$758,Y$190)+'СЕТ СН'!$F$12</f>
        <v>138.99831151999999</v>
      </c>
    </row>
    <row r="204" spans="1:25" ht="15.75" x14ac:dyDescent="0.2">
      <c r="A204" s="35">
        <f t="shared" si="5"/>
        <v>45610</v>
      </c>
      <c r="B204" s="36">
        <f>SUMIFS(СВЦЭМ!$F$39:$F$758,СВЦЭМ!$A$39:$A$758,$A204,СВЦЭМ!$B$39:$B$758,B$190)+'СЕТ СН'!$F$12</f>
        <v>137.53769700000001</v>
      </c>
      <c r="C204" s="36">
        <f>SUMIFS(СВЦЭМ!$F$39:$F$758,СВЦЭМ!$A$39:$A$758,$A204,СВЦЭМ!$B$39:$B$758,C$190)+'СЕТ СН'!$F$12</f>
        <v>141.23002994000001</v>
      </c>
      <c r="D204" s="36">
        <f>SUMIFS(СВЦЭМ!$F$39:$F$758,СВЦЭМ!$A$39:$A$758,$A204,СВЦЭМ!$B$39:$B$758,D$190)+'СЕТ СН'!$F$12</f>
        <v>142.98041198999999</v>
      </c>
      <c r="E204" s="36">
        <f>SUMIFS(СВЦЭМ!$F$39:$F$758,СВЦЭМ!$A$39:$A$758,$A204,СВЦЭМ!$B$39:$B$758,E$190)+'СЕТ СН'!$F$12</f>
        <v>144.51153359</v>
      </c>
      <c r="F204" s="36">
        <f>SUMIFS(СВЦЭМ!$F$39:$F$758,СВЦЭМ!$A$39:$A$758,$A204,СВЦЭМ!$B$39:$B$758,F$190)+'СЕТ СН'!$F$12</f>
        <v>143.94214273</v>
      </c>
      <c r="G204" s="36">
        <f>SUMIFS(СВЦЭМ!$F$39:$F$758,СВЦЭМ!$A$39:$A$758,$A204,СВЦЭМ!$B$39:$B$758,G$190)+'СЕТ СН'!$F$12</f>
        <v>142.12090382</v>
      </c>
      <c r="H204" s="36">
        <f>SUMIFS(СВЦЭМ!$F$39:$F$758,СВЦЭМ!$A$39:$A$758,$A204,СВЦЭМ!$B$39:$B$758,H$190)+'СЕТ СН'!$F$12</f>
        <v>139.53711858</v>
      </c>
      <c r="I204" s="36">
        <f>SUMIFS(СВЦЭМ!$F$39:$F$758,СВЦЭМ!$A$39:$A$758,$A204,СВЦЭМ!$B$39:$B$758,I$190)+'СЕТ СН'!$F$12</f>
        <v>134.62493807999999</v>
      </c>
      <c r="J204" s="36">
        <f>SUMIFS(СВЦЭМ!$F$39:$F$758,СВЦЭМ!$A$39:$A$758,$A204,СВЦЭМ!$B$39:$B$758,J$190)+'СЕТ СН'!$F$12</f>
        <v>131.96790691000001</v>
      </c>
      <c r="K204" s="36">
        <f>SUMIFS(СВЦЭМ!$F$39:$F$758,СВЦЭМ!$A$39:$A$758,$A204,СВЦЭМ!$B$39:$B$758,K$190)+'СЕТ СН'!$F$12</f>
        <v>131.06908637000001</v>
      </c>
      <c r="L204" s="36">
        <f>SUMIFS(СВЦЭМ!$F$39:$F$758,СВЦЭМ!$A$39:$A$758,$A204,СВЦЭМ!$B$39:$B$758,L$190)+'СЕТ СН'!$F$12</f>
        <v>131.51219546999999</v>
      </c>
      <c r="M204" s="36">
        <f>SUMIFS(СВЦЭМ!$F$39:$F$758,СВЦЭМ!$A$39:$A$758,$A204,СВЦЭМ!$B$39:$B$758,M$190)+'СЕТ СН'!$F$12</f>
        <v>131.66230379000001</v>
      </c>
      <c r="N204" s="36">
        <f>SUMIFS(СВЦЭМ!$F$39:$F$758,СВЦЭМ!$A$39:$A$758,$A204,СВЦЭМ!$B$39:$B$758,N$190)+'СЕТ СН'!$F$12</f>
        <v>135.11026276000001</v>
      </c>
      <c r="O204" s="36">
        <f>SUMIFS(СВЦЭМ!$F$39:$F$758,СВЦЭМ!$A$39:$A$758,$A204,СВЦЭМ!$B$39:$B$758,O$190)+'СЕТ СН'!$F$12</f>
        <v>134.36553153</v>
      </c>
      <c r="P204" s="36">
        <f>SUMIFS(СВЦЭМ!$F$39:$F$758,СВЦЭМ!$A$39:$A$758,$A204,СВЦЭМ!$B$39:$B$758,P$190)+'СЕТ СН'!$F$12</f>
        <v>134.01701026000001</v>
      </c>
      <c r="Q204" s="36">
        <f>SUMIFS(СВЦЭМ!$F$39:$F$758,СВЦЭМ!$A$39:$A$758,$A204,СВЦЭМ!$B$39:$B$758,Q$190)+'СЕТ СН'!$F$12</f>
        <v>135.02339914000001</v>
      </c>
      <c r="R204" s="36">
        <f>SUMIFS(СВЦЭМ!$F$39:$F$758,СВЦЭМ!$A$39:$A$758,$A204,СВЦЭМ!$B$39:$B$758,R$190)+'СЕТ СН'!$F$12</f>
        <v>134.38275669999999</v>
      </c>
      <c r="S204" s="36">
        <f>SUMIFS(СВЦЭМ!$F$39:$F$758,СВЦЭМ!$A$39:$A$758,$A204,СВЦЭМ!$B$39:$B$758,S$190)+'СЕТ СН'!$F$12</f>
        <v>132.75640347999999</v>
      </c>
      <c r="T204" s="36">
        <f>SUMIFS(СВЦЭМ!$F$39:$F$758,СВЦЭМ!$A$39:$A$758,$A204,СВЦЭМ!$B$39:$B$758,T$190)+'СЕТ СН'!$F$12</f>
        <v>126.60857971999999</v>
      </c>
      <c r="U204" s="36">
        <f>SUMIFS(СВЦЭМ!$F$39:$F$758,СВЦЭМ!$A$39:$A$758,$A204,СВЦЭМ!$B$39:$B$758,U$190)+'СЕТ СН'!$F$12</f>
        <v>128.93700788000001</v>
      </c>
      <c r="V204" s="36">
        <f>SUMIFS(СВЦЭМ!$F$39:$F$758,СВЦЭМ!$A$39:$A$758,$A204,СВЦЭМ!$B$39:$B$758,V$190)+'СЕТ СН'!$F$12</f>
        <v>130.90340809</v>
      </c>
      <c r="W204" s="36">
        <f>SUMIFS(СВЦЭМ!$F$39:$F$758,СВЦЭМ!$A$39:$A$758,$A204,СВЦЭМ!$B$39:$B$758,W$190)+'СЕТ СН'!$F$12</f>
        <v>132.12181294000001</v>
      </c>
      <c r="X204" s="36">
        <f>SUMIFS(СВЦЭМ!$F$39:$F$758,СВЦЭМ!$A$39:$A$758,$A204,СВЦЭМ!$B$39:$B$758,X$190)+'СЕТ СН'!$F$12</f>
        <v>134.12353626000001</v>
      </c>
      <c r="Y204" s="36">
        <f>SUMIFS(СВЦЭМ!$F$39:$F$758,СВЦЭМ!$A$39:$A$758,$A204,СВЦЭМ!$B$39:$B$758,Y$190)+'СЕТ СН'!$F$12</f>
        <v>136.04325574000001</v>
      </c>
    </row>
    <row r="205" spans="1:25" ht="15.75" x14ac:dyDescent="0.2">
      <c r="A205" s="35">
        <f t="shared" si="5"/>
        <v>45611</v>
      </c>
      <c r="B205" s="36">
        <f>SUMIFS(СВЦЭМ!$F$39:$F$758,СВЦЭМ!$A$39:$A$758,$A205,СВЦЭМ!$B$39:$B$758,B$190)+'СЕТ СН'!$F$12</f>
        <v>142.28122472000001</v>
      </c>
      <c r="C205" s="36">
        <f>SUMIFS(СВЦЭМ!$F$39:$F$758,СВЦЭМ!$A$39:$A$758,$A205,СВЦЭМ!$B$39:$B$758,C$190)+'СЕТ СН'!$F$12</f>
        <v>146.39375579</v>
      </c>
      <c r="D205" s="36">
        <f>SUMIFS(СВЦЭМ!$F$39:$F$758,СВЦЭМ!$A$39:$A$758,$A205,СВЦЭМ!$B$39:$B$758,D$190)+'СЕТ СН'!$F$12</f>
        <v>147.61895767999999</v>
      </c>
      <c r="E205" s="36">
        <f>SUMIFS(СВЦЭМ!$F$39:$F$758,СВЦЭМ!$A$39:$A$758,$A205,СВЦЭМ!$B$39:$B$758,E$190)+'СЕТ СН'!$F$12</f>
        <v>147.86502517</v>
      </c>
      <c r="F205" s="36">
        <f>SUMIFS(СВЦЭМ!$F$39:$F$758,СВЦЭМ!$A$39:$A$758,$A205,СВЦЭМ!$B$39:$B$758,F$190)+'СЕТ СН'!$F$12</f>
        <v>146.53994967</v>
      </c>
      <c r="G205" s="36">
        <f>SUMIFS(СВЦЭМ!$F$39:$F$758,СВЦЭМ!$A$39:$A$758,$A205,СВЦЭМ!$B$39:$B$758,G$190)+'СЕТ СН'!$F$12</f>
        <v>145.42288207000001</v>
      </c>
      <c r="H205" s="36">
        <f>SUMIFS(СВЦЭМ!$F$39:$F$758,СВЦЭМ!$A$39:$A$758,$A205,СВЦЭМ!$B$39:$B$758,H$190)+'СЕТ СН'!$F$12</f>
        <v>141.17574608999999</v>
      </c>
      <c r="I205" s="36">
        <f>SUMIFS(СВЦЭМ!$F$39:$F$758,СВЦЭМ!$A$39:$A$758,$A205,СВЦЭМ!$B$39:$B$758,I$190)+'СЕТ СН'!$F$12</f>
        <v>134.85866278</v>
      </c>
      <c r="J205" s="36">
        <f>SUMIFS(СВЦЭМ!$F$39:$F$758,СВЦЭМ!$A$39:$A$758,$A205,СВЦЭМ!$B$39:$B$758,J$190)+'СЕТ СН'!$F$12</f>
        <v>130.63357231000001</v>
      </c>
      <c r="K205" s="36">
        <f>SUMIFS(СВЦЭМ!$F$39:$F$758,СВЦЭМ!$A$39:$A$758,$A205,СВЦЭМ!$B$39:$B$758,K$190)+'СЕТ СН'!$F$12</f>
        <v>127.46809263999999</v>
      </c>
      <c r="L205" s="36">
        <f>SUMIFS(СВЦЭМ!$F$39:$F$758,СВЦЭМ!$A$39:$A$758,$A205,СВЦЭМ!$B$39:$B$758,L$190)+'СЕТ СН'!$F$12</f>
        <v>130.39174697000001</v>
      </c>
      <c r="M205" s="36">
        <f>SUMIFS(СВЦЭМ!$F$39:$F$758,СВЦЭМ!$A$39:$A$758,$A205,СВЦЭМ!$B$39:$B$758,M$190)+'СЕТ СН'!$F$12</f>
        <v>132.86696241000001</v>
      </c>
      <c r="N205" s="36">
        <f>SUMIFS(СВЦЭМ!$F$39:$F$758,СВЦЭМ!$A$39:$A$758,$A205,СВЦЭМ!$B$39:$B$758,N$190)+'СЕТ СН'!$F$12</f>
        <v>135.06865202</v>
      </c>
      <c r="O205" s="36">
        <f>SUMIFS(СВЦЭМ!$F$39:$F$758,СВЦЭМ!$A$39:$A$758,$A205,СВЦЭМ!$B$39:$B$758,O$190)+'СЕТ СН'!$F$12</f>
        <v>133.82134022</v>
      </c>
      <c r="P205" s="36">
        <f>SUMIFS(СВЦЭМ!$F$39:$F$758,СВЦЭМ!$A$39:$A$758,$A205,СВЦЭМ!$B$39:$B$758,P$190)+'СЕТ СН'!$F$12</f>
        <v>134.89558188000001</v>
      </c>
      <c r="Q205" s="36">
        <f>SUMIFS(СВЦЭМ!$F$39:$F$758,СВЦЭМ!$A$39:$A$758,$A205,СВЦЭМ!$B$39:$B$758,Q$190)+'СЕТ СН'!$F$12</f>
        <v>134.88488555000001</v>
      </c>
      <c r="R205" s="36">
        <f>SUMIFS(СВЦЭМ!$F$39:$F$758,СВЦЭМ!$A$39:$A$758,$A205,СВЦЭМ!$B$39:$B$758,R$190)+'СЕТ СН'!$F$12</f>
        <v>135.11534886000001</v>
      </c>
      <c r="S205" s="36">
        <f>SUMIFS(СВЦЭМ!$F$39:$F$758,СВЦЭМ!$A$39:$A$758,$A205,СВЦЭМ!$B$39:$B$758,S$190)+'СЕТ СН'!$F$12</f>
        <v>134.61897019</v>
      </c>
      <c r="T205" s="36">
        <f>SUMIFS(СВЦЭМ!$F$39:$F$758,СВЦЭМ!$A$39:$A$758,$A205,СВЦЭМ!$B$39:$B$758,T$190)+'СЕТ СН'!$F$12</f>
        <v>128.03649336000001</v>
      </c>
      <c r="U205" s="36">
        <f>SUMIFS(СВЦЭМ!$F$39:$F$758,СВЦЭМ!$A$39:$A$758,$A205,СВЦЭМ!$B$39:$B$758,U$190)+'СЕТ СН'!$F$12</f>
        <v>130.43933572</v>
      </c>
      <c r="V205" s="36">
        <f>SUMIFS(СВЦЭМ!$F$39:$F$758,СВЦЭМ!$A$39:$A$758,$A205,СВЦЭМ!$B$39:$B$758,V$190)+'СЕТ СН'!$F$12</f>
        <v>131.84045742000001</v>
      </c>
      <c r="W205" s="36">
        <f>SUMIFS(СВЦЭМ!$F$39:$F$758,СВЦЭМ!$A$39:$A$758,$A205,СВЦЭМ!$B$39:$B$758,W$190)+'СЕТ СН'!$F$12</f>
        <v>132.08125989999999</v>
      </c>
      <c r="X205" s="36">
        <f>SUMIFS(СВЦЭМ!$F$39:$F$758,СВЦЭМ!$A$39:$A$758,$A205,СВЦЭМ!$B$39:$B$758,X$190)+'СЕТ СН'!$F$12</f>
        <v>132.74870199</v>
      </c>
      <c r="Y205" s="36">
        <f>SUMIFS(СВЦЭМ!$F$39:$F$758,СВЦЭМ!$A$39:$A$758,$A205,СВЦЭМ!$B$39:$B$758,Y$190)+'СЕТ СН'!$F$12</f>
        <v>137.83346531999999</v>
      </c>
    </row>
    <row r="206" spans="1:25" ht="15.75" x14ac:dyDescent="0.2">
      <c r="A206" s="35">
        <f t="shared" si="5"/>
        <v>45612</v>
      </c>
      <c r="B206" s="36">
        <f>SUMIFS(СВЦЭМ!$F$39:$F$758,СВЦЭМ!$A$39:$A$758,$A206,СВЦЭМ!$B$39:$B$758,B$190)+'СЕТ СН'!$F$12</f>
        <v>128.63200787</v>
      </c>
      <c r="C206" s="36">
        <f>SUMIFS(СВЦЭМ!$F$39:$F$758,СВЦЭМ!$A$39:$A$758,$A206,СВЦЭМ!$B$39:$B$758,C$190)+'СЕТ СН'!$F$12</f>
        <v>131.77867395999999</v>
      </c>
      <c r="D206" s="36">
        <f>SUMIFS(СВЦЭМ!$F$39:$F$758,СВЦЭМ!$A$39:$A$758,$A206,СВЦЭМ!$B$39:$B$758,D$190)+'СЕТ СН'!$F$12</f>
        <v>132.91512345000001</v>
      </c>
      <c r="E206" s="36">
        <f>SUMIFS(СВЦЭМ!$F$39:$F$758,СВЦЭМ!$A$39:$A$758,$A206,СВЦЭМ!$B$39:$B$758,E$190)+'СЕТ СН'!$F$12</f>
        <v>132.48844525999999</v>
      </c>
      <c r="F206" s="36">
        <f>SUMIFS(СВЦЭМ!$F$39:$F$758,СВЦЭМ!$A$39:$A$758,$A206,СВЦЭМ!$B$39:$B$758,F$190)+'СЕТ СН'!$F$12</f>
        <v>132.52515865999999</v>
      </c>
      <c r="G206" s="36">
        <f>SUMIFS(СВЦЭМ!$F$39:$F$758,СВЦЭМ!$A$39:$A$758,$A206,СВЦЭМ!$B$39:$B$758,G$190)+'СЕТ СН'!$F$12</f>
        <v>132.69901350999999</v>
      </c>
      <c r="H206" s="36">
        <f>SUMIFS(СВЦЭМ!$F$39:$F$758,СВЦЭМ!$A$39:$A$758,$A206,СВЦЭМ!$B$39:$B$758,H$190)+'СЕТ СН'!$F$12</f>
        <v>134.29466309</v>
      </c>
      <c r="I206" s="36">
        <f>SUMIFS(СВЦЭМ!$F$39:$F$758,СВЦЭМ!$A$39:$A$758,$A206,СВЦЭМ!$B$39:$B$758,I$190)+'СЕТ СН'!$F$12</f>
        <v>132.83057223</v>
      </c>
      <c r="J206" s="36">
        <f>SUMIFS(СВЦЭМ!$F$39:$F$758,СВЦЭМ!$A$39:$A$758,$A206,СВЦЭМ!$B$39:$B$758,J$190)+'СЕТ СН'!$F$12</f>
        <v>127.90951388000001</v>
      </c>
      <c r="K206" s="36">
        <f>SUMIFS(СВЦЭМ!$F$39:$F$758,СВЦЭМ!$A$39:$A$758,$A206,СВЦЭМ!$B$39:$B$758,K$190)+'СЕТ СН'!$F$12</f>
        <v>121.89082207</v>
      </c>
      <c r="L206" s="36">
        <f>SUMIFS(СВЦЭМ!$F$39:$F$758,СВЦЭМ!$A$39:$A$758,$A206,СВЦЭМ!$B$39:$B$758,L$190)+'СЕТ СН'!$F$12</f>
        <v>119.31620718000001</v>
      </c>
      <c r="M206" s="36">
        <f>SUMIFS(СВЦЭМ!$F$39:$F$758,СВЦЭМ!$A$39:$A$758,$A206,СВЦЭМ!$B$39:$B$758,M$190)+'СЕТ СН'!$F$12</f>
        <v>120.17495076</v>
      </c>
      <c r="N206" s="36">
        <f>SUMIFS(СВЦЭМ!$F$39:$F$758,СВЦЭМ!$A$39:$A$758,$A206,СВЦЭМ!$B$39:$B$758,N$190)+'СЕТ СН'!$F$12</f>
        <v>121.09371562</v>
      </c>
      <c r="O206" s="36">
        <f>SUMIFS(СВЦЭМ!$F$39:$F$758,СВЦЭМ!$A$39:$A$758,$A206,СВЦЭМ!$B$39:$B$758,O$190)+'СЕТ СН'!$F$12</f>
        <v>122.10968879000001</v>
      </c>
      <c r="P206" s="36">
        <f>SUMIFS(СВЦЭМ!$F$39:$F$758,СВЦЭМ!$A$39:$A$758,$A206,СВЦЭМ!$B$39:$B$758,P$190)+'СЕТ СН'!$F$12</f>
        <v>123.24873052</v>
      </c>
      <c r="Q206" s="36">
        <f>SUMIFS(СВЦЭМ!$F$39:$F$758,СВЦЭМ!$A$39:$A$758,$A206,СВЦЭМ!$B$39:$B$758,Q$190)+'СЕТ СН'!$F$12</f>
        <v>124.14143072</v>
      </c>
      <c r="R206" s="36">
        <f>SUMIFS(СВЦЭМ!$F$39:$F$758,СВЦЭМ!$A$39:$A$758,$A206,СВЦЭМ!$B$39:$B$758,R$190)+'СЕТ СН'!$F$12</f>
        <v>125.5157265</v>
      </c>
      <c r="S206" s="36">
        <f>SUMIFS(СВЦЭМ!$F$39:$F$758,СВЦЭМ!$A$39:$A$758,$A206,СВЦЭМ!$B$39:$B$758,S$190)+'СЕТ СН'!$F$12</f>
        <v>125.10295918</v>
      </c>
      <c r="T206" s="36">
        <f>SUMIFS(СВЦЭМ!$F$39:$F$758,СВЦЭМ!$A$39:$A$758,$A206,СВЦЭМ!$B$39:$B$758,T$190)+'СЕТ СН'!$F$12</f>
        <v>121.29845059</v>
      </c>
      <c r="U206" s="36">
        <f>SUMIFS(СВЦЭМ!$F$39:$F$758,СВЦЭМ!$A$39:$A$758,$A206,СВЦЭМ!$B$39:$B$758,U$190)+'СЕТ СН'!$F$12</f>
        <v>122.68691224</v>
      </c>
      <c r="V206" s="36">
        <f>SUMIFS(СВЦЭМ!$F$39:$F$758,СВЦЭМ!$A$39:$A$758,$A206,СВЦЭМ!$B$39:$B$758,V$190)+'СЕТ СН'!$F$12</f>
        <v>123.84841929</v>
      </c>
      <c r="W206" s="36">
        <f>SUMIFS(СВЦЭМ!$F$39:$F$758,СВЦЭМ!$A$39:$A$758,$A206,СВЦЭМ!$B$39:$B$758,W$190)+'СЕТ СН'!$F$12</f>
        <v>123.23929333</v>
      </c>
      <c r="X206" s="36">
        <f>SUMIFS(СВЦЭМ!$F$39:$F$758,СВЦЭМ!$A$39:$A$758,$A206,СВЦЭМ!$B$39:$B$758,X$190)+'СЕТ СН'!$F$12</f>
        <v>127.09859717000001</v>
      </c>
      <c r="Y206" s="36">
        <f>SUMIFS(СВЦЭМ!$F$39:$F$758,СВЦЭМ!$A$39:$A$758,$A206,СВЦЭМ!$B$39:$B$758,Y$190)+'СЕТ СН'!$F$12</f>
        <v>129.85251751999999</v>
      </c>
    </row>
    <row r="207" spans="1:25" ht="15.75" x14ac:dyDescent="0.2">
      <c r="A207" s="35">
        <f t="shared" si="5"/>
        <v>45613</v>
      </c>
      <c r="B207" s="36">
        <f>SUMIFS(СВЦЭМ!$F$39:$F$758,СВЦЭМ!$A$39:$A$758,$A207,СВЦЭМ!$B$39:$B$758,B$190)+'СЕТ СН'!$F$12</f>
        <v>132.78704636000001</v>
      </c>
      <c r="C207" s="36">
        <f>SUMIFS(СВЦЭМ!$F$39:$F$758,СВЦЭМ!$A$39:$A$758,$A207,СВЦЭМ!$B$39:$B$758,C$190)+'СЕТ СН'!$F$12</f>
        <v>135.75431731</v>
      </c>
      <c r="D207" s="36">
        <f>SUMIFS(СВЦЭМ!$F$39:$F$758,СВЦЭМ!$A$39:$A$758,$A207,СВЦЭМ!$B$39:$B$758,D$190)+'СЕТ СН'!$F$12</f>
        <v>137.12961052</v>
      </c>
      <c r="E207" s="36">
        <f>SUMIFS(СВЦЭМ!$F$39:$F$758,СВЦЭМ!$A$39:$A$758,$A207,СВЦЭМ!$B$39:$B$758,E$190)+'СЕТ СН'!$F$12</f>
        <v>138.40319830999999</v>
      </c>
      <c r="F207" s="36">
        <f>SUMIFS(СВЦЭМ!$F$39:$F$758,СВЦЭМ!$A$39:$A$758,$A207,СВЦЭМ!$B$39:$B$758,F$190)+'СЕТ СН'!$F$12</f>
        <v>137.67987287</v>
      </c>
      <c r="G207" s="36">
        <f>SUMIFS(СВЦЭМ!$F$39:$F$758,СВЦЭМ!$A$39:$A$758,$A207,СВЦЭМ!$B$39:$B$758,G$190)+'СЕТ СН'!$F$12</f>
        <v>137.59531636</v>
      </c>
      <c r="H207" s="36">
        <f>SUMIFS(СВЦЭМ!$F$39:$F$758,СВЦЭМ!$A$39:$A$758,$A207,СВЦЭМ!$B$39:$B$758,H$190)+'СЕТ СН'!$F$12</f>
        <v>135.08716784000001</v>
      </c>
      <c r="I207" s="36">
        <f>SUMIFS(СВЦЭМ!$F$39:$F$758,СВЦЭМ!$A$39:$A$758,$A207,СВЦЭМ!$B$39:$B$758,I$190)+'СЕТ СН'!$F$12</f>
        <v>132.39404094</v>
      </c>
      <c r="J207" s="36">
        <f>SUMIFS(СВЦЭМ!$F$39:$F$758,СВЦЭМ!$A$39:$A$758,$A207,СВЦЭМ!$B$39:$B$758,J$190)+'СЕТ СН'!$F$12</f>
        <v>129.03022386999999</v>
      </c>
      <c r="K207" s="36">
        <f>SUMIFS(СВЦЭМ!$F$39:$F$758,СВЦЭМ!$A$39:$A$758,$A207,СВЦЭМ!$B$39:$B$758,K$190)+'СЕТ СН'!$F$12</f>
        <v>123.36614344</v>
      </c>
      <c r="L207" s="36">
        <f>SUMIFS(СВЦЭМ!$F$39:$F$758,СВЦЭМ!$A$39:$A$758,$A207,СВЦЭМ!$B$39:$B$758,L$190)+'СЕТ СН'!$F$12</f>
        <v>121.02753174</v>
      </c>
      <c r="M207" s="36">
        <f>SUMIFS(СВЦЭМ!$F$39:$F$758,СВЦЭМ!$A$39:$A$758,$A207,СВЦЭМ!$B$39:$B$758,M$190)+'СЕТ СН'!$F$12</f>
        <v>120.46828623</v>
      </c>
      <c r="N207" s="36">
        <f>SUMIFS(СВЦЭМ!$F$39:$F$758,СВЦЭМ!$A$39:$A$758,$A207,СВЦЭМ!$B$39:$B$758,N$190)+'СЕТ СН'!$F$12</f>
        <v>121.24459204999999</v>
      </c>
      <c r="O207" s="36">
        <f>SUMIFS(СВЦЭМ!$F$39:$F$758,СВЦЭМ!$A$39:$A$758,$A207,СВЦЭМ!$B$39:$B$758,O$190)+'СЕТ СН'!$F$12</f>
        <v>122.90553244</v>
      </c>
      <c r="P207" s="36">
        <f>SUMIFS(СВЦЭМ!$F$39:$F$758,СВЦЭМ!$A$39:$A$758,$A207,СВЦЭМ!$B$39:$B$758,P$190)+'СЕТ СН'!$F$12</f>
        <v>123.40418903</v>
      </c>
      <c r="Q207" s="36">
        <f>SUMIFS(СВЦЭМ!$F$39:$F$758,СВЦЭМ!$A$39:$A$758,$A207,СВЦЭМ!$B$39:$B$758,Q$190)+'СЕТ СН'!$F$12</f>
        <v>124.53163291</v>
      </c>
      <c r="R207" s="36">
        <f>SUMIFS(СВЦЭМ!$F$39:$F$758,СВЦЭМ!$A$39:$A$758,$A207,СВЦЭМ!$B$39:$B$758,R$190)+'СЕТ СН'!$F$12</f>
        <v>123.50700193999999</v>
      </c>
      <c r="S207" s="36">
        <f>SUMIFS(СВЦЭМ!$F$39:$F$758,СВЦЭМ!$A$39:$A$758,$A207,СВЦЭМ!$B$39:$B$758,S$190)+'СЕТ СН'!$F$12</f>
        <v>121.41584654</v>
      </c>
      <c r="T207" s="36">
        <f>SUMIFS(СВЦЭМ!$F$39:$F$758,СВЦЭМ!$A$39:$A$758,$A207,СВЦЭМ!$B$39:$B$758,T$190)+'СЕТ СН'!$F$12</f>
        <v>117.49246508</v>
      </c>
      <c r="U207" s="36">
        <f>SUMIFS(СВЦЭМ!$F$39:$F$758,СВЦЭМ!$A$39:$A$758,$A207,СВЦЭМ!$B$39:$B$758,U$190)+'СЕТ СН'!$F$12</f>
        <v>118.10843446</v>
      </c>
      <c r="V207" s="36">
        <f>SUMIFS(СВЦЭМ!$F$39:$F$758,СВЦЭМ!$A$39:$A$758,$A207,СВЦЭМ!$B$39:$B$758,V$190)+'СЕТ СН'!$F$12</f>
        <v>120.24821287</v>
      </c>
      <c r="W207" s="36">
        <f>SUMIFS(СВЦЭМ!$F$39:$F$758,СВЦЭМ!$A$39:$A$758,$A207,СВЦЭМ!$B$39:$B$758,W$190)+'СЕТ СН'!$F$12</f>
        <v>121.63924864000001</v>
      </c>
      <c r="X207" s="36">
        <f>SUMIFS(СВЦЭМ!$F$39:$F$758,СВЦЭМ!$A$39:$A$758,$A207,СВЦЭМ!$B$39:$B$758,X$190)+'СЕТ СН'!$F$12</f>
        <v>125.16060043</v>
      </c>
      <c r="Y207" s="36">
        <f>SUMIFS(СВЦЭМ!$F$39:$F$758,СВЦЭМ!$A$39:$A$758,$A207,СВЦЭМ!$B$39:$B$758,Y$190)+'СЕТ СН'!$F$12</f>
        <v>128.54543287999999</v>
      </c>
    </row>
    <row r="208" spans="1:25" ht="15.75" x14ac:dyDescent="0.2">
      <c r="A208" s="35">
        <f t="shared" si="5"/>
        <v>45614</v>
      </c>
      <c r="B208" s="36">
        <f>SUMIFS(СВЦЭМ!$F$39:$F$758,СВЦЭМ!$A$39:$A$758,$A208,СВЦЭМ!$B$39:$B$758,B$190)+'СЕТ СН'!$F$12</f>
        <v>128.51434599999999</v>
      </c>
      <c r="C208" s="36">
        <f>SUMIFS(СВЦЭМ!$F$39:$F$758,СВЦЭМ!$A$39:$A$758,$A208,СВЦЭМ!$B$39:$B$758,C$190)+'СЕТ СН'!$F$12</f>
        <v>132.52142817000001</v>
      </c>
      <c r="D208" s="36">
        <f>SUMIFS(СВЦЭМ!$F$39:$F$758,СВЦЭМ!$A$39:$A$758,$A208,СВЦЭМ!$B$39:$B$758,D$190)+'СЕТ СН'!$F$12</f>
        <v>133.82659996999999</v>
      </c>
      <c r="E208" s="36">
        <f>SUMIFS(СВЦЭМ!$F$39:$F$758,СВЦЭМ!$A$39:$A$758,$A208,СВЦЭМ!$B$39:$B$758,E$190)+'СЕТ СН'!$F$12</f>
        <v>134.58411749999999</v>
      </c>
      <c r="F208" s="36">
        <f>SUMIFS(СВЦЭМ!$F$39:$F$758,СВЦЭМ!$A$39:$A$758,$A208,СВЦЭМ!$B$39:$B$758,F$190)+'СЕТ СН'!$F$12</f>
        <v>134.21467024</v>
      </c>
      <c r="G208" s="36">
        <f>SUMIFS(СВЦЭМ!$F$39:$F$758,СВЦЭМ!$A$39:$A$758,$A208,СВЦЭМ!$B$39:$B$758,G$190)+'СЕТ СН'!$F$12</f>
        <v>132.26118126</v>
      </c>
      <c r="H208" s="36">
        <f>SUMIFS(СВЦЭМ!$F$39:$F$758,СВЦЭМ!$A$39:$A$758,$A208,СВЦЭМ!$B$39:$B$758,H$190)+'СЕТ СН'!$F$12</f>
        <v>131.96429608</v>
      </c>
      <c r="I208" s="36">
        <f>SUMIFS(СВЦЭМ!$F$39:$F$758,СВЦЭМ!$A$39:$A$758,$A208,СВЦЭМ!$B$39:$B$758,I$190)+'СЕТ СН'!$F$12</f>
        <v>130.93218093999999</v>
      </c>
      <c r="J208" s="36">
        <f>SUMIFS(СВЦЭМ!$F$39:$F$758,СВЦЭМ!$A$39:$A$758,$A208,СВЦЭМ!$B$39:$B$758,J$190)+'СЕТ СН'!$F$12</f>
        <v>127.37974982</v>
      </c>
      <c r="K208" s="36">
        <f>SUMIFS(СВЦЭМ!$F$39:$F$758,СВЦЭМ!$A$39:$A$758,$A208,СВЦЭМ!$B$39:$B$758,K$190)+'СЕТ СН'!$F$12</f>
        <v>125.6031468</v>
      </c>
      <c r="L208" s="36">
        <f>SUMIFS(СВЦЭМ!$F$39:$F$758,СВЦЭМ!$A$39:$A$758,$A208,СВЦЭМ!$B$39:$B$758,L$190)+'СЕТ СН'!$F$12</f>
        <v>124.48450056999999</v>
      </c>
      <c r="M208" s="36">
        <f>SUMIFS(СВЦЭМ!$F$39:$F$758,СВЦЭМ!$A$39:$A$758,$A208,СВЦЭМ!$B$39:$B$758,M$190)+'СЕТ СН'!$F$12</f>
        <v>125.99769932</v>
      </c>
      <c r="N208" s="36">
        <f>SUMIFS(СВЦЭМ!$F$39:$F$758,СВЦЭМ!$A$39:$A$758,$A208,СВЦЭМ!$B$39:$B$758,N$190)+'СЕТ СН'!$F$12</f>
        <v>128.73785597</v>
      </c>
      <c r="O208" s="36">
        <f>SUMIFS(СВЦЭМ!$F$39:$F$758,СВЦЭМ!$A$39:$A$758,$A208,СВЦЭМ!$B$39:$B$758,O$190)+'СЕТ СН'!$F$12</f>
        <v>126.92120516999999</v>
      </c>
      <c r="P208" s="36">
        <f>SUMIFS(СВЦЭМ!$F$39:$F$758,СВЦЭМ!$A$39:$A$758,$A208,СВЦЭМ!$B$39:$B$758,P$190)+'СЕТ СН'!$F$12</f>
        <v>128.34937316</v>
      </c>
      <c r="Q208" s="36">
        <f>SUMIFS(СВЦЭМ!$F$39:$F$758,СВЦЭМ!$A$39:$A$758,$A208,СВЦЭМ!$B$39:$B$758,Q$190)+'СЕТ СН'!$F$12</f>
        <v>128.97375165</v>
      </c>
      <c r="R208" s="36">
        <f>SUMIFS(СВЦЭМ!$F$39:$F$758,СВЦЭМ!$A$39:$A$758,$A208,СВЦЭМ!$B$39:$B$758,R$190)+'СЕТ СН'!$F$12</f>
        <v>128.36030310000001</v>
      </c>
      <c r="S208" s="36">
        <f>SUMIFS(СВЦЭМ!$F$39:$F$758,СВЦЭМ!$A$39:$A$758,$A208,СВЦЭМ!$B$39:$B$758,S$190)+'СЕТ СН'!$F$12</f>
        <v>125.90002364</v>
      </c>
      <c r="T208" s="36">
        <f>SUMIFS(СВЦЭМ!$F$39:$F$758,СВЦЭМ!$A$39:$A$758,$A208,СВЦЭМ!$B$39:$B$758,T$190)+'СЕТ СН'!$F$12</f>
        <v>121.10588004</v>
      </c>
      <c r="U208" s="36">
        <f>SUMIFS(СВЦЭМ!$F$39:$F$758,СВЦЭМ!$A$39:$A$758,$A208,СВЦЭМ!$B$39:$B$758,U$190)+'СЕТ СН'!$F$12</f>
        <v>123.72584616</v>
      </c>
      <c r="V208" s="36">
        <f>SUMIFS(СВЦЭМ!$F$39:$F$758,СВЦЭМ!$A$39:$A$758,$A208,СВЦЭМ!$B$39:$B$758,V$190)+'СЕТ СН'!$F$12</f>
        <v>124.98829754</v>
      </c>
      <c r="W208" s="36">
        <f>SUMIFS(СВЦЭМ!$F$39:$F$758,СВЦЭМ!$A$39:$A$758,$A208,СВЦЭМ!$B$39:$B$758,W$190)+'СЕТ СН'!$F$12</f>
        <v>126.50681407</v>
      </c>
      <c r="X208" s="36">
        <f>SUMIFS(СВЦЭМ!$F$39:$F$758,СВЦЭМ!$A$39:$A$758,$A208,СВЦЭМ!$B$39:$B$758,X$190)+'СЕТ СН'!$F$12</f>
        <v>127.15494388</v>
      </c>
      <c r="Y208" s="36">
        <f>SUMIFS(СВЦЭМ!$F$39:$F$758,СВЦЭМ!$A$39:$A$758,$A208,СВЦЭМ!$B$39:$B$758,Y$190)+'СЕТ СН'!$F$12</f>
        <v>131.19330047</v>
      </c>
    </row>
    <row r="209" spans="1:25" ht="15.75" x14ac:dyDescent="0.2">
      <c r="A209" s="35">
        <f t="shared" si="5"/>
        <v>45615</v>
      </c>
      <c r="B209" s="36">
        <f>SUMIFS(СВЦЭМ!$F$39:$F$758,СВЦЭМ!$A$39:$A$758,$A209,СВЦЭМ!$B$39:$B$758,B$190)+'СЕТ СН'!$F$12</f>
        <v>139.58302566</v>
      </c>
      <c r="C209" s="36">
        <f>SUMIFS(СВЦЭМ!$F$39:$F$758,СВЦЭМ!$A$39:$A$758,$A209,СВЦЭМ!$B$39:$B$758,C$190)+'СЕТ СН'!$F$12</f>
        <v>141.87912498</v>
      </c>
      <c r="D209" s="36">
        <f>SUMIFS(СВЦЭМ!$F$39:$F$758,СВЦЭМ!$A$39:$A$758,$A209,СВЦЭМ!$B$39:$B$758,D$190)+'СЕТ СН'!$F$12</f>
        <v>143.42700592</v>
      </c>
      <c r="E209" s="36">
        <f>SUMIFS(СВЦЭМ!$F$39:$F$758,СВЦЭМ!$A$39:$A$758,$A209,СВЦЭМ!$B$39:$B$758,E$190)+'СЕТ СН'!$F$12</f>
        <v>142.94168807</v>
      </c>
      <c r="F209" s="36">
        <f>SUMIFS(СВЦЭМ!$F$39:$F$758,СВЦЭМ!$A$39:$A$758,$A209,СВЦЭМ!$B$39:$B$758,F$190)+'СЕТ СН'!$F$12</f>
        <v>143.12886778999999</v>
      </c>
      <c r="G209" s="36">
        <f>SUMIFS(СВЦЭМ!$F$39:$F$758,СВЦЭМ!$A$39:$A$758,$A209,СВЦЭМ!$B$39:$B$758,G$190)+'СЕТ СН'!$F$12</f>
        <v>141.47068725</v>
      </c>
      <c r="H209" s="36">
        <f>SUMIFS(СВЦЭМ!$F$39:$F$758,СВЦЭМ!$A$39:$A$758,$A209,СВЦЭМ!$B$39:$B$758,H$190)+'СЕТ СН'!$F$12</f>
        <v>136.39836081000001</v>
      </c>
      <c r="I209" s="36">
        <f>SUMIFS(СВЦЭМ!$F$39:$F$758,СВЦЭМ!$A$39:$A$758,$A209,СВЦЭМ!$B$39:$B$758,I$190)+'СЕТ СН'!$F$12</f>
        <v>132.65468465000001</v>
      </c>
      <c r="J209" s="36">
        <f>SUMIFS(СВЦЭМ!$F$39:$F$758,СВЦЭМ!$A$39:$A$758,$A209,СВЦЭМ!$B$39:$B$758,J$190)+'СЕТ СН'!$F$12</f>
        <v>129.66728273000001</v>
      </c>
      <c r="K209" s="36">
        <f>SUMIFS(СВЦЭМ!$F$39:$F$758,СВЦЭМ!$A$39:$A$758,$A209,СВЦЭМ!$B$39:$B$758,K$190)+'СЕТ СН'!$F$12</f>
        <v>130.73592853</v>
      </c>
      <c r="L209" s="36">
        <f>SUMIFS(СВЦЭМ!$F$39:$F$758,СВЦЭМ!$A$39:$A$758,$A209,СВЦЭМ!$B$39:$B$758,L$190)+'СЕТ СН'!$F$12</f>
        <v>132.22379161999999</v>
      </c>
      <c r="M209" s="36">
        <f>SUMIFS(СВЦЭМ!$F$39:$F$758,СВЦЭМ!$A$39:$A$758,$A209,СВЦЭМ!$B$39:$B$758,M$190)+'СЕТ СН'!$F$12</f>
        <v>140.72825008999999</v>
      </c>
      <c r="N209" s="36">
        <f>SUMIFS(СВЦЭМ!$F$39:$F$758,СВЦЭМ!$A$39:$A$758,$A209,СВЦЭМ!$B$39:$B$758,N$190)+'СЕТ СН'!$F$12</f>
        <v>144.19077451000001</v>
      </c>
      <c r="O209" s="36">
        <f>SUMIFS(СВЦЭМ!$F$39:$F$758,СВЦЭМ!$A$39:$A$758,$A209,СВЦЭМ!$B$39:$B$758,O$190)+'СЕТ СН'!$F$12</f>
        <v>143.49912161</v>
      </c>
      <c r="P209" s="36">
        <f>SUMIFS(СВЦЭМ!$F$39:$F$758,СВЦЭМ!$A$39:$A$758,$A209,СВЦЭМ!$B$39:$B$758,P$190)+'СЕТ СН'!$F$12</f>
        <v>142.28775099999999</v>
      </c>
      <c r="Q209" s="36">
        <f>SUMIFS(СВЦЭМ!$F$39:$F$758,СВЦЭМ!$A$39:$A$758,$A209,СВЦЭМ!$B$39:$B$758,Q$190)+'СЕТ СН'!$F$12</f>
        <v>143.01708434</v>
      </c>
      <c r="R209" s="36">
        <f>SUMIFS(СВЦЭМ!$F$39:$F$758,СВЦЭМ!$A$39:$A$758,$A209,СВЦЭМ!$B$39:$B$758,R$190)+'СЕТ СН'!$F$12</f>
        <v>142.94756486</v>
      </c>
      <c r="S209" s="36">
        <f>SUMIFS(СВЦЭМ!$F$39:$F$758,СВЦЭМ!$A$39:$A$758,$A209,СВЦЭМ!$B$39:$B$758,S$190)+'СЕТ СН'!$F$12</f>
        <v>138.79100983000001</v>
      </c>
      <c r="T209" s="36">
        <f>SUMIFS(СВЦЭМ!$F$39:$F$758,СВЦЭМ!$A$39:$A$758,$A209,СВЦЭМ!$B$39:$B$758,T$190)+'СЕТ СН'!$F$12</f>
        <v>132.58668598</v>
      </c>
      <c r="U209" s="36">
        <f>SUMIFS(СВЦЭМ!$F$39:$F$758,СВЦЭМ!$A$39:$A$758,$A209,СВЦЭМ!$B$39:$B$758,U$190)+'СЕТ СН'!$F$12</f>
        <v>133.83820254</v>
      </c>
      <c r="V209" s="36">
        <f>SUMIFS(СВЦЭМ!$F$39:$F$758,СВЦЭМ!$A$39:$A$758,$A209,СВЦЭМ!$B$39:$B$758,V$190)+'СЕТ СН'!$F$12</f>
        <v>131.99766445</v>
      </c>
      <c r="W209" s="36">
        <f>SUMIFS(СВЦЭМ!$F$39:$F$758,СВЦЭМ!$A$39:$A$758,$A209,СВЦЭМ!$B$39:$B$758,W$190)+'СЕТ СН'!$F$12</f>
        <v>132.51218861000001</v>
      </c>
      <c r="X209" s="36">
        <f>SUMIFS(СВЦЭМ!$F$39:$F$758,СВЦЭМ!$A$39:$A$758,$A209,СВЦЭМ!$B$39:$B$758,X$190)+'СЕТ СН'!$F$12</f>
        <v>132.88177869</v>
      </c>
      <c r="Y209" s="36">
        <f>SUMIFS(СВЦЭМ!$F$39:$F$758,СВЦЭМ!$A$39:$A$758,$A209,СВЦЭМ!$B$39:$B$758,Y$190)+'СЕТ СН'!$F$12</f>
        <v>136.76776821999999</v>
      </c>
    </row>
    <row r="210" spans="1:25" ht="15.75" x14ac:dyDescent="0.2">
      <c r="A210" s="35">
        <f t="shared" si="5"/>
        <v>45616</v>
      </c>
      <c r="B210" s="36">
        <f>SUMIFS(СВЦЭМ!$F$39:$F$758,СВЦЭМ!$A$39:$A$758,$A210,СВЦЭМ!$B$39:$B$758,B$190)+'СЕТ СН'!$F$12</f>
        <v>132.66525209</v>
      </c>
      <c r="C210" s="36">
        <f>SUMIFS(СВЦЭМ!$F$39:$F$758,СВЦЭМ!$A$39:$A$758,$A210,СВЦЭМ!$B$39:$B$758,C$190)+'СЕТ СН'!$F$12</f>
        <v>138.27871382999999</v>
      </c>
      <c r="D210" s="36">
        <f>SUMIFS(СВЦЭМ!$F$39:$F$758,СВЦЭМ!$A$39:$A$758,$A210,СВЦЭМ!$B$39:$B$758,D$190)+'СЕТ СН'!$F$12</f>
        <v>141.14654146999999</v>
      </c>
      <c r="E210" s="36">
        <f>SUMIFS(СВЦЭМ!$F$39:$F$758,СВЦЭМ!$A$39:$A$758,$A210,СВЦЭМ!$B$39:$B$758,E$190)+'СЕТ СН'!$F$12</f>
        <v>141.9815528</v>
      </c>
      <c r="F210" s="36">
        <f>SUMIFS(СВЦЭМ!$F$39:$F$758,СВЦЭМ!$A$39:$A$758,$A210,СВЦЭМ!$B$39:$B$758,F$190)+'СЕТ СН'!$F$12</f>
        <v>141.81804216</v>
      </c>
      <c r="G210" s="36">
        <f>SUMIFS(СВЦЭМ!$F$39:$F$758,СВЦЭМ!$A$39:$A$758,$A210,СВЦЭМ!$B$39:$B$758,G$190)+'СЕТ СН'!$F$12</f>
        <v>140.26337476</v>
      </c>
      <c r="H210" s="36">
        <f>SUMIFS(СВЦЭМ!$F$39:$F$758,СВЦЭМ!$A$39:$A$758,$A210,СВЦЭМ!$B$39:$B$758,H$190)+'СЕТ СН'!$F$12</f>
        <v>137.78550951</v>
      </c>
      <c r="I210" s="36">
        <f>SUMIFS(СВЦЭМ!$F$39:$F$758,СВЦЭМ!$A$39:$A$758,$A210,СВЦЭМ!$B$39:$B$758,I$190)+'СЕТ СН'!$F$12</f>
        <v>132.31053650000001</v>
      </c>
      <c r="J210" s="36">
        <f>SUMIFS(СВЦЭМ!$F$39:$F$758,СВЦЭМ!$A$39:$A$758,$A210,СВЦЭМ!$B$39:$B$758,J$190)+'СЕТ СН'!$F$12</f>
        <v>130.31478608</v>
      </c>
      <c r="K210" s="36">
        <f>SUMIFS(СВЦЭМ!$F$39:$F$758,СВЦЭМ!$A$39:$A$758,$A210,СВЦЭМ!$B$39:$B$758,K$190)+'СЕТ СН'!$F$12</f>
        <v>129.98684059000001</v>
      </c>
      <c r="L210" s="36">
        <f>SUMIFS(СВЦЭМ!$F$39:$F$758,СВЦЭМ!$A$39:$A$758,$A210,СВЦЭМ!$B$39:$B$758,L$190)+'СЕТ СН'!$F$12</f>
        <v>129.10142517</v>
      </c>
      <c r="M210" s="36">
        <f>SUMIFS(СВЦЭМ!$F$39:$F$758,СВЦЭМ!$A$39:$A$758,$A210,СВЦЭМ!$B$39:$B$758,M$190)+'СЕТ СН'!$F$12</f>
        <v>128.50546621000001</v>
      </c>
      <c r="N210" s="36">
        <f>SUMIFS(СВЦЭМ!$F$39:$F$758,СВЦЭМ!$A$39:$A$758,$A210,СВЦЭМ!$B$39:$B$758,N$190)+'СЕТ СН'!$F$12</f>
        <v>128.34335704</v>
      </c>
      <c r="O210" s="36">
        <f>SUMIFS(СВЦЭМ!$F$39:$F$758,СВЦЭМ!$A$39:$A$758,$A210,СВЦЭМ!$B$39:$B$758,O$190)+'СЕТ СН'!$F$12</f>
        <v>130.62340449999999</v>
      </c>
      <c r="P210" s="36">
        <f>SUMIFS(СВЦЭМ!$F$39:$F$758,СВЦЭМ!$A$39:$A$758,$A210,СВЦЭМ!$B$39:$B$758,P$190)+'СЕТ СН'!$F$12</f>
        <v>131.24124986000001</v>
      </c>
      <c r="Q210" s="36">
        <f>SUMIFS(СВЦЭМ!$F$39:$F$758,СВЦЭМ!$A$39:$A$758,$A210,СВЦЭМ!$B$39:$B$758,Q$190)+'СЕТ СН'!$F$12</f>
        <v>130.60862130000001</v>
      </c>
      <c r="R210" s="36">
        <f>SUMIFS(СВЦЭМ!$F$39:$F$758,СВЦЭМ!$A$39:$A$758,$A210,СВЦЭМ!$B$39:$B$758,R$190)+'СЕТ СН'!$F$12</f>
        <v>130.95999097999999</v>
      </c>
      <c r="S210" s="36">
        <f>SUMIFS(СВЦЭМ!$F$39:$F$758,СВЦЭМ!$A$39:$A$758,$A210,СВЦЭМ!$B$39:$B$758,S$190)+'СЕТ СН'!$F$12</f>
        <v>129.15510703999999</v>
      </c>
      <c r="T210" s="36">
        <f>SUMIFS(СВЦЭМ!$F$39:$F$758,СВЦЭМ!$A$39:$A$758,$A210,СВЦЭМ!$B$39:$B$758,T$190)+'СЕТ СН'!$F$12</f>
        <v>125.35554892</v>
      </c>
      <c r="U210" s="36">
        <f>SUMIFS(СВЦЭМ!$F$39:$F$758,СВЦЭМ!$A$39:$A$758,$A210,СВЦЭМ!$B$39:$B$758,U$190)+'СЕТ СН'!$F$12</f>
        <v>127.10831643</v>
      </c>
      <c r="V210" s="36">
        <f>SUMIFS(СВЦЭМ!$F$39:$F$758,СВЦЭМ!$A$39:$A$758,$A210,СВЦЭМ!$B$39:$B$758,V$190)+'СЕТ СН'!$F$12</f>
        <v>127.59408025</v>
      </c>
      <c r="W210" s="36">
        <f>SUMIFS(СВЦЭМ!$F$39:$F$758,СВЦЭМ!$A$39:$A$758,$A210,СВЦЭМ!$B$39:$B$758,W$190)+'СЕТ СН'!$F$12</f>
        <v>128.16093151000001</v>
      </c>
      <c r="X210" s="36">
        <f>SUMIFS(СВЦЭМ!$F$39:$F$758,СВЦЭМ!$A$39:$A$758,$A210,СВЦЭМ!$B$39:$B$758,X$190)+'СЕТ СН'!$F$12</f>
        <v>129.58169706999999</v>
      </c>
      <c r="Y210" s="36">
        <f>SUMIFS(СВЦЭМ!$F$39:$F$758,СВЦЭМ!$A$39:$A$758,$A210,СВЦЭМ!$B$39:$B$758,Y$190)+'СЕТ СН'!$F$12</f>
        <v>132.48003917</v>
      </c>
    </row>
    <row r="211" spans="1:25" ht="15.75" x14ac:dyDescent="0.2">
      <c r="A211" s="35">
        <f t="shared" si="5"/>
        <v>45617</v>
      </c>
      <c r="B211" s="36">
        <f>SUMIFS(СВЦЭМ!$F$39:$F$758,СВЦЭМ!$A$39:$A$758,$A211,СВЦЭМ!$B$39:$B$758,B$190)+'СЕТ СН'!$F$12</f>
        <v>139.34241130000001</v>
      </c>
      <c r="C211" s="36">
        <f>SUMIFS(СВЦЭМ!$F$39:$F$758,СВЦЭМ!$A$39:$A$758,$A211,СВЦЭМ!$B$39:$B$758,C$190)+'СЕТ СН'!$F$12</f>
        <v>143.26146241000001</v>
      </c>
      <c r="D211" s="36">
        <f>SUMIFS(СВЦЭМ!$F$39:$F$758,СВЦЭМ!$A$39:$A$758,$A211,СВЦЭМ!$B$39:$B$758,D$190)+'СЕТ СН'!$F$12</f>
        <v>144.65835451000001</v>
      </c>
      <c r="E211" s="36">
        <f>SUMIFS(СВЦЭМ!$F$39:$F$758,СВЦЭМ!$A$39:$A$758,$A211,СВЦЭМ!$B$39:$B$758,E$190)+'СЕТ СН'!$F$12</f>
        <v>145.98180489999999</v>
      </c>
      <c r="F211" s="36">
        <f>SUMIFS(СВЦЭМ!$F$39:$F$758,СВЦЭМ!$A$39:$A$758,$A211,СВЦЭМ!$B$39:$B$758,F$190)+'СЕТ СН'!$F$12</f>
        <v>146.0262634</v>
      </c>
      <c r="G211" s="36">
        <f>SUMIFS(СВЦЭМ!$F$39:$F$758,СВЦЭМ!$A$39:$A$758,$A211,СВЦЭМ!$B$39:$B$758,G$190)+'СЕТ СН'!$F$12</f>
        <v>143.26402915</v>
      </c>
      <c r="H211" s="36">
        <f>SUMIFS(СВЦЭМ!$F$39:$F$758,СВЦЭМ!$A$39:$A$758,$A211,СВЦЭМ!$B$39:$B$758,H$190)+'СЕТ СН'!$F$12</f>
        <v>139.99602088</v>
      </c>
      <c r="I211" s="36">
        <f>SUMIFS(СВЦЭМ!$F$39:$F$758,СВЦЭМ!$A$39:$A$758,$A211,СВЦЭМ!$B$39:$B$758,I$190)+'СЕТ СН'!$F$12</f>
        <v>135.10935506999999</v>
      </c>
      <c r="J211" s="36">
        <f>SUMIFS(СВЦЭМ!$F$39:$F$758,СВЦЭМ!$A$39:$A$758,$A211,СВЦЭМ!$B$39:$B$758,J$190)+'СЕТ СН'!$F$12</f>
        <v>131.90030196000001</v>
      </c>
      <c r="K211" s="36">
        <f>SUMIFS(СВЦЭМ!$F$39:$F$758,СВЦЭМ!$A$39:$A$758,$A211,СВЦЭМ!$B$39:$B$758,K$190)+'СЕТ СН'!$F$12</f>
        <v>133.31084508000001</v>
      </c>
      <c r="L211" s="36">
        <f>SUMIFS(СВЦЭМ!$F$39:$F$758,СВЦЭМ!$A$39:$A$758,$A211,СВЦЭМ!$B$39:$B$758,L$190)+'СЕТ СН'!$F$12</f>
        <v>132.23197554000001</v>
      </c>
      <c r="M211" s="36">
        <f>SUMIFS(СВЦЭМ!$F$39:$F$758,СВЦЭМ!$A$39:$A$758,$A211,СВЦЭМ!$B$39:$B$758,M$190)+'СЕТ СН'!$F$12</f>
        <v>133.45253324000001</v>
      </c>
      <c r="N211" s="36">
        <f>SUMIFS(СВЦЭМ!$F$39:$F$758,СВЦЭМ!$A$39:$A$758,$A211,СВЦЭМ!$B$39:$B$758,N$190)+'СЕТ СН'!$F$12</f>
        <v>134.52655829</v>
      </c>
      <c r="O211" s="36">
        <f>SUMIFS(СВЦЭМ!$F$39:$F$758,СВЦЭМ!$A$39:$A$758,$A211,СВЦЭМ!$B$39:$B$758,O$190)+'СЕТ СН'!$F$12</f>
        <v>134.08587091000001</v>
      </c>
      <c r="P211" s="36">
        <f>SUMIFS(СВЦЭМ!$F$39:$F$758,СВЦЭМ!$A$39:$A$758,$A211,СВЦЭМ!$B$39:$B$758,P$190)+'СЕТ СН'!$F$12</f>
        <v>134.91683054000001</v>
      </c>
      <c r="Q211" s="36">
        <f>SUMIFS(СВЦЭМ!$F$39:$F$758,СВЦЭМ!$A$39:$A$758,$A211,СВЦЭМ!$B$39:$B$758,Q$190)+'СЕТ СН'!$F$12</f>
        <v>135.20698891000001</v>
      </c>
      <c r="R211" s="36">
        <f>SUMIFS(СВЦЭМ!$F$39:$F$758,СВЦЭМ!$A$39:$A$758,$A211,СВЦЭМ!$B$39:$B$758,R$190)+'СЕТ СН'!$F$12</f>
        <v>135.4449572</v>
      </c>
      <c r="S211" s="36">
        <f>SUMIFS(СВЦЭМ!$F$39:$F$758,СВЦЭМ!$A$39:$A$758,$A211,СВЦЭМ!$B$39:$B$758,S$190)+'СЕТ СН'!$F$12</f>
        <v>132.87232032</v>
      </c>
      <c r="T211" s="36">
        <f>SUMIFS(СВЦЭМ!$F$39:$F$758,СВЦЭМ!$A$39:$A$758,$A211,СВЦЭМ!$B$39:$B$758,T$190)+'СЕТ СН'!$F$12</f>
        <v>127.59460249</v>
      </c>
      <c r="U211" s="36">
        <f>SUMIFS(СВЦЭМ!$F$39:$F$758,СВЦЭМ!$A$39:$A$758,$A211,СВЦЭМ!$B$39:$B$758,U$190)+'СЕТ СН'!$F$12</f>
        <v>129.91808191999999</v>
      </c>
      <c r="V211" s="36">
        <f>SUMIFS(СВЦЭМ!$F$39:$F$758,СВЦЭМ!$A$39:$A$758,$A211,СВЦЭМ!$B$39:$B$758,V$190)+'СЕТ СН'!$F$12</f>
        <v>131.45421142999999</v>
      </c>
      <c r="W211" s="36">
        <f>SUMIFS(СВЦЭМ!$F$39:$F$758,СВЦЭМ!$A$39:$A$758,$A211,СВЦЭМ!$B$39:$B$758,W$190)+'СЕТ СН'!$F$12</f>
        <v>131.9935447</v>
      </c>
      <c r="X211" s="36">
        <f>SUMIFS(СВЦЭМ!$F$39:$F$758,СВЦЭМ!$A$39:$A$758,$A211,СВЦЭМ!$B$39:$B$758,X$190)+'СЕТ СН'!$F$12</f>
        <v>132.46844322000001</v>
      </c>
      <c r="Y211" s="36">
        <f>SUMIFS(СВЦЭМ!$F$39:$F$758,СВЦЭМ!$A$39:$A$758,$A211,СВЦЭМ!$B$39:$B$758,Y$190)+'СЕТ СН'!$F$12</f>
        <v>135.23299277999999</v>
      </c>
    </row>
    <row r="212" spans="1:25" ht="15.75" x14ac:dyDescent="0.2">
      <c r="A212" s="35">
        <f t="shared" si="5"/>
        <v>45618</v>
      </c>
      <c r="B212" s="36">
        <f>SUMIFS(СВЦЭМ!$F$39:$F$758,СВЦЭМ!$A$39:$A$758,$A212,СВЦЭМ!$B$39:$B$758,B$190)+'СЕТ СН'!$F$12</f>
        <v>142.06796241999999</v>
      </c>
      <c r="C212" s="36">
        <f>SUMIFS(СВЦЭМ!$F$39:$F$758,СВЦЭМ!$A$39:$A$758,$A212,СВЦЭМ!$B$39:$B$758,C$190)+'СЕТ СН'!$F$12</f>
        <v>143.33485801</v>
      </c>
      <c r="D212" s="36">
        <f>SUMIFS(СВЦЭМ!$F$39:$F$758,СВЦЭМ!$A$39:$A$758,$A212,СВЦЭМ!$B$39:$B$758,D$190)+'СЕТ СН'!$F$12</f>
        <v>144.1874128</v>
      </c>
      <c r="E212" s="36">
        <f>SUMIFS(СВЦЭМ!$F$39:$F$758,СВЦЭМ!$A$39:$A$758,$A212,СВЦЭМ!$B$39:$B$758,E$190)+'СЕТ СН'!$F$12</f>
        <v>143.93107902</v>
      </c>
      <c r="F212" s="36">
        <f>SUMIFS(СВЦЭМ!$F$39:$F$758,СВЦЭМ!$A$39:$A$758,$A212,СВЦЭМ!$B$39:$B$758,F$190)+'СЕТ СН'!$F$12</f>
        <v>143.61136526000001</v>
      </c>
      <c r="G212" s="36">
        <f>SUMIFS(СВЦЭМ!$F$39:$F$758,СВЦЭМ!$A$39:$A$758,$A212,СВЦЭМ!$B$39:$B$758,G$190)+'СЕТ СН'!$F$12</f>
        <v>142.90918790000001</v>
      </c>
      <c r="H212" s="36">
        <f>SUMIFS(СВЦЭМ!$F$39:$F$758,СВЦЭМ!$A$39:$A$758,$A212,СВЦЭМ!$B$39:$B$758,H$190)+'СЕТ СН'!$F$12</f>
        <v>143.44815715999999</v>
      </c>
      <c r="I212" s="36">
        <f>SUMIFS(СВЦЭМ!$F$39:$F$758,СВЦЭМ!$A$39:$A$758,$A212,СВЦЭМ!$B$39:$B$758,I$190)+'СЕТ СН'!$F$12</f>
        <v>135.68518882999999</v>
      </c>
      <c r="J212" s="36">
        <f>SUMIFS(СВЦЭМ!$F$39:$F$758,СВЦЭМ!$A$39:$A$758,$A212,СВЦЭМ!$B$39:$B$758,J$190)+'СЕТ СН'!$F$12</f>
        <v>132.32694760000001</v>
      </c>
      <c r="K212" s="36">
        <f>SUMIFS(СВЦЭМ!$F$39:$F$758,СВЦЭМ!$A$39:$A$758,$A212,СВЦЭМ!$B$39:$B$758,K$190)+'СЕТ СН'!$F$12</f>
        <v>133.56910217999999</v>
      </c>
      <c r="L212" s="36">
        <f>SUMIFS(СВЦЭМ!$F$39:$F$758,СВЦЭМ!$A$39:$A$758,$A212,СВЦЭМ!$B$39:$B$758,L$190)+'СЕТ СН'!$F$12</f>
        <v>132.76915905999999</v>
      </c>
      <c r="M212" s="36">
        <f>SUMIFS(СВЦЭМ!$F$39:$F$758,СВЦЭМ!$A$39:$A$758,$A212,СВЦЭМ!$B$39:$B$758,M$190)+'СЕТ СН'!$F$12</f>
        <v>134.77082277</v>
      </c>
      <c r="N212" s="36">
        <f>SUMIFS(СВЦЭМ!$F$39:$F$758,СВЦЭМ!$A$39:$A$758,$A212,СВЦЭМ!$B$39:$B$758,N$190)+'СЕТ СН'!$F$12</f>
        <v>136.51616139000001</v>
      </c>
      <c r="O212" s="36">
        <f>SUMIFS(СВЦЭМ!$F$39:$F$758,СВЦЭМ!$A$39:$A$758,$A212,СВЦЭМ!$B$39:$B$758,O$190)+'СЕТ СН'!$F$12</f>
        <v>135.24504830999999</v>
      </c>
      <c r="P212" s="36">
        <f>SUMIFS(СВЦЭМ!$F$39:$F$758,СВЦЭМ!$A$39:$A$758,$A212,СВЦЭМ!$B$39:$B$758,P$190)+'СЕТ СН'!$F$12</f>
        <v>137.48778732</v>
      </c>
      <c r="Q212" s="36">
        <f>SUMIFS(СВЦЭМ!$F$39:$F$758,СВЦЭМ!$A$39:$A$758,$A212,СВЦЭМ!$B$39:$B$758,Q$190)+'СЕТ СН'!$F$12</f>
        <v>138.72237548999999</v>
      </c>
      <c r="R212" s="36">
        <f>SUMIFS(СВЦЭМ!$F$39:$F$758,СВЦЭМ!$A$39:$A$758,$A212,СВЦЭМ!$B$39:$B$758,R$190)+'СЕТ СН'!$F$12</f>
        <v>138.09979931999999</v>
      </c>
      <c r="S212" s="36">
        <f>SUMIFS(СВЦЭМ!$F$39:$F$758,СВЦЭМ!$A$39:$A$758,$A212,СВЦЭМ!$B$39:$B$758,S$190)+'СЕТ СН'!$F$12</f>
        <v>135.06666267</v>
      </c>
      <c r="T212" s="36">
        <f>SUMIFS(СВЦЭМ!$F$39:$F$758,СВЦЭМ!$A$39:$A$758,$A212,СВЦЭМ!$B$39:$B$758,T$190)+'СЕТ СН'!$F$12</f>
        <v>128.20903016</v>
      </c>
      <c r="U212" s="36">
        <f>SUMIFS(СВЦЭМ!$F$39:$F$758,СВЦЭМ!$A$39:$A$758,$A212,СВЦЭМ!$B$39:$B$758,U$190)+'СЕТ СН'!$F$12</f>
        <v>130.43449224</v>
      </c>
      <c r="V212" s="36">
        <f>SUMIFS(СВЦЭМ!$F$39:$F$758,СВЦЭМ!$A$39:$A$758,$A212,СВЦЭМ!$B$39:$B$758,V$190)+'СЕТ СН'!$F$12</f>
        <v>132.40011957999999</v>
      </c>
      <c r="W212" s="36">
        <f>SUMIFS(СВЦЭМ!$F$39:$F$758,СВЦЭМ!$A$39:$A$758,$A212,СВЦЭМ!$B$39:$B$758,W$190)+'СЕТ СН'!$F$12</f>
        <v>132.81485216999999</v>
      </c>
      <c r="X212" s="36">
        <f>SUMIFS(СВЦЭМ!$F$39:$F$758,СВЦЭМ!$A$39:$A$758,$A212,СВЦЭМ!$B$39:$B$758,X$190)+'СЕТ СН'!$F$12</f>
        <v>132.49755540999999</v>
      </c>
      <c r="Y212" s="36">
        <f>SUMIFS(СВЦЭМ!$F$39:$F$758,СВЦЭМ!$A$39:$A$758,$A212,СВЦЭМ!$B$39:$B$758,Y$190)+'СЕТ СН'!$F$12</f>
        <v>136.79256057000001</v>
      </c>
    </row>
    <row r="213" spans="1:25" ht="15.75" x14ac:dyDescent="0.2">
      <c r="A213" s="35">
        <f t="shared" si="5"/>
        <v>45619</v>
      </c>
      <c r="B213" s="36">
        <f>SUMIFS(СВЦЭМ!$F$39:$F$758,СВЦЭМ!$A$39:$A$758,$A213,СВЦЭМ!$B$39:$B$758,B$190)+'СЕТ СН'!$F$12</f>
        <v>137.96094185000001</v>
      </c>
      <c r="C213" s="36">
        <f>SUMIFS(СВЦЭМ!$F$39:$F$758,СВЦЭМ!$A$39:$A$758,$A213,СВЦЭМ!$B$39:$B$758,C$190)+'СЕТ СН'!$F$12</f>
        <v>136.49136437000001</v>
      </c>
      <c r="D213" s="36">
        <f>SUMIFS(СВЦЭМ!$F$39:$F$758,СВЦЭМ!$A$39:$A$758,$A213,СВЦЭМ!$B$39:$B$758,D$190)+'СЕТ СН'!$F$12</f>
        <v>138.17818056999999</v>
      </c>
      <c r="E213" s="36">
        <f>SUMIFS(СВЦЭМ!$F$39:$F$758,СВЦЭМ!$A$39:$A$758,$A213,СВЦЭМ!$B$39:$B$758,E$190)+'СЕТ СН'!$F$12</f>
        <v>139.00303296000001</v>
      </c>
      <c r="F213" s="36">
        <f>SUMIFS(СВЦЭМ!$F$39:$F$758,СВЦЭМ!$A$39:$A$758,$A213,СВЦЭМ!$B$39:$B$758,F$190)+'СЕТ СН'!$F$12</f>
        <v>139.33660146</v>
      </c>
      <c r="G213" s="36">
        <f>SUMIFS(СВЦЭМ!$F$39:$F$758,СВЦЭМ!$A$39:$A$758,$A213,СВЦЭМ!$B$39:$B$758,G$190)+'СЕТ СН'!$F$12</f>
        <v>138.52675619999999</v>
      </c>
      <c r="H213" s="36">
        <f>SUMIFS(СВЦЭМ!$F$39:$F$758,СВЦЭМ!$A$39:$A$758,$A213,СВЦЭМ!$B$39:$B$758,H$190)+'СЕТ СН'!$F$12</f>
        <v>137.24488194</v>
      </c>
      <c r="I213" s="36">
        <f>SUMIFS(СВЦЭМ!$F$39:$F$758,СВЦЭМ!$A$39:$A$758,$A213,СВЦЭМ!$B$39:$B$758,I$190)+'СЕТ СН'!$F$12</f>
        <v>136.39410111000001</v>
      </c>
      <c r="J213" s="36">
        <f>SUMIFS(СВЦЭМ!$F$39:$F$758,СВЦЭМ!$A$39:$A$758,$A213,СВЦЭМ!$B$39:$B$758,J$190)+'СЕТ СН'!$F$12</f>
        <v>133.48634482</v>
      </c>
      <c r="K213" s="36">
        <f>SUMIFS(СВЦЭМ!$F$39:$F$758,СВЦЭМ!$A$39:$A$758,$A213,СВЦЭМ!$B$39:$B$758,K$190)+'СЕТ СН'!$F$12</f>
        <v>128.88620169000001</v>
      </c>
      <c r="L213" s="36">
        <f>SUMIFS(СВЦЭМ!$F$39:$F$758,СВЦЭМ!$A$39:$A$758,$A213,СВЦЭМ!$B$39:$B$758,L$190)+'СЕТ СН'!$F$12</f>
        <v>125.68146754999999</v>
      </c>
      <c r="M213" s="36">
        <f>SUMIFS(СВЦЭМ!$F$39:$F$758,СВЦЭМ!$A$39:$A$758,$A213,СВЦЭМ!$B$39:$B$758,M$190)+'СЕТ СН'!$F$12</f>
        <v>126.08329028</v>
      </c>
      <c r="N213" s="36">
        <f>SUMIFS(СВЦЭМ!$F$39:$F$758,СВЦЭМ!$A$39:$A$758,$A213,СВЦЭМ!$B$39:$B$758,N$190)+'СЕТ СН'!$F$12</f>
        <v>126.74194103000001</v>
      </c>
      <c r="O213" s="36">
        <f>SUMIFS(СВЦЭМ!$F$39:$F$758,СВЦЭМ!$A$39:$A$758,$A213,СВЦЭМ!$B$39:$B$758,O$190)+'СЕТ СН'!$F$12</f>
        <v>126.74222134</v>
      </c>
      <c r="P213" s="36">
        <f>SUMIFS(СВЦЭМ!$F$39:$F$758,СВЦЭМ!$A$39:$A$758,$A213,СВЦЭМ!$B$39:$B$758,P$190)+'СЕТ СН'!$F$12</f>
        <v>127.62627649</v>
      </c>
      <c r="Q213" s="36">
        <f>SUMIFS(СВЦЭМ!$F$39:$F$758,СВЦЭМ!$A$39:$A$758,$A213,СВЦЭМ!$B$39:$B$758,Q$190)+'СЕТ СН'!$F$12</f>
        <v>128.95632287999999</v>
      </c>
      <c r="R213" s="36">
        <f>SUMIFS(СВЦЭМ!$F$39:$F$758,СВЦЭМ!$A$39:$A$758,$A213,СВЦЭМ!$B$39:$B$758,R$190)+'СЕТ СН'!$F$12</f>
        <v>129.18454367000001</v>
      </c>
      <c r="S213" s="36">
        <f>SUMIFS(СВЦЭМ!$F$39:$F$758,СВЦЭМ!$A$39:$A$758,$A213,СВЦЭМ!$B$39:$B$758,S$190)+'СЕТ СН'!$F$12</f>
        <v>126.2627358</v>
      </c>
      <c r="T213" s="36">
        <f>SUMIFS(СВЦЭМ!$F$39:$F$758,СВЦЭМ!$A$39:$A$758,$A213,СВЦЭМ!$B$39:$B$758,T$190)+'СЕТ СН'!$F$12</f>
        <v>124.61318727</v>
      </c>
      <c r="U213" s="36">
        <f>SUMIFS(СВЦЭМ!$F$39:$F$758,СВЦЭМ!$A$39:$A$758,$A213,СВЦЭМ!$B$39:$B$758,U$190)+'СЕТ СН'!$F$12</f>
        <v>125.77422829</v>
      </c>
      <c r="V213" s="36">
        <f>SUMIFS(СВЦЭМ!$F$39:$F$758,СВЦЭМ!$A$39:$A$758,$A213,СВЦЭМ!$B$39:$B$758,V$190)+'СЕТ СН'!$F$12</f>
        <v>127.53293553</v>
      </c>
      <c r="W213" s="36">
        <f>SUMIFS(СВЦЭМ!$F$39:$F$758,СВЦЭМ!$A$39:$A$758,$A213,СВЦЭМ!$B$39:$B$758,W$190)+'СЕТ СН'!$F$12</f>
        <v>128.40168722999999</v>
      </c>
      <c r="X213" s="36">
        <f>SUMIFS(СВЦЭМ!$F$39:$F$758,СВЦЭМ!$A$39:$A$758,$A213,СВЦЭМ!$B$39:$B$758,X$190)+'СЕТ СН'!$F$12</f>
        <v>129.76314335999999</v>
      </c>
      <c r="Y213" s="36">
        <f>SUMIFS(СВЦЭМ!$F$39:$F$758,СВЦЭМ!$A$39:$A$758,$A213,СВЦЭМ!$B$39:$B$758,Y$190)+'СЕТ СН'!$F$12</f>
        <v>131.70231143000001</v>
      </c>
    </row>
    <row r="214" spans="1:25" ht="15.75" x14ac:dyDescent="0.2">
      <c r="A214" s="35">
        <f t="shared" si="5"/>
        <v>45620</v>
      </c>
      <c r="B214" s="36">
        <f>SUMIFS(СВЦЭМ!$F$39:$F$758,СВЦЭМ!$A$39:$A$758,$A214,СВЦЭМ!$B$39:$B$758,B$190)+'СЕТ СН'!$F$12</f>
        <v>128.80124925999999</v>
      </c>
      <c r="C214" s="36">
        <f>SUMIFS(СВЦЭМ!$F$39:$F$758,СВЦЭМ!$A$39:$A$758,$A214,СВЦЭМ!$B$39:$B$758,C$190)+'СЕТ СН'!$F$12</f>
        <v>129.73508545999999</v>
      </c>
      <c r="D214" s="36">
        <f>SUMIFS(СВЦЭМ!$F$39:$F$758,СВЦЭМ!$A$39:$A$758,$A214,СВЦЭМ!$B$39:$B$758,D$190)+'СЕТ СН'!$F$12</f>
        <v>131.60882982999999</v>
      </c>
      <c r="E214" s="36">
        <f>SUMIFS(СВЦЭМ!$F$39:$F$758,СВЦЭМ!$A$39:$A$758,$A214,СВЦЭМ!$B$39:$B$758,E$190)+'СЕТ СН'!$F$12</f>
        <v>133.25776514</v>
      </c>
      <c r="F214" s="36">
        <f>SUMIFS(СВЦЭМ!$F$39:$F$758,СВЦЭМ!$A$39:$A$758,$A214,СВЦЭМ!$B$39:$B$758,F$190)+'СЕТ СН'!$F$12</f>
        <v>133.32083865999999</v>
      </c>
      <c r="G214" s="36">
        <f>SUMIFS(СВЦЭМ!$F$39:$F$758,СВЦЭМ!$A$39:$A$758,$A214,СВЦЭМ!$B$39:$B$758,G$190)+'СЕТ СН'!$F$12</f>
        <v>131.81012476999999</v>
      </c>
      <c r="H214" s="36">
        <f>SUMIFS(СВЦЭМ!$F$39:$F$758,СВЦЭМ!$A$39:$A$758,$A214,СВЦЭМ!$B$39:$B$758,H$190)+'СЕТ СН'!$F$12</f>
        <v>134.91486423000001</v>
      </c>
      <c r="I214" s="36">
        <f>SUMIFS(СВЦЭМ!$F$39:$F$758,СВЦЭМ!$A$39:$A$758,$A214,СВЦЭМ!$B$39:$B$758,I$190)+'СЕТ СН'!$F$12</f>
        <v>133.02254661000001</v>
      </c>
      <c r="J214" s="36">
        <f>SUMIFS(СВЦЭМ!$F$39:$F$758,СВЦЭМ!$A$39:$A$758,$A214,СВЦЭМ!$B$39:$B$758,J$190)+'СЕТ СН'!$F$12</f>
        <v>129.55960324</v>
      </c>
      <c r="K214" s="36">
        <f>SUMIFS(СВЦЭМ!$F$39:$F$758,СВЦЭМ!$A$39:$A$758,$A214,СВЦЭМ!$B$39:$B$758,K$190)+'СЕТ СН'!$F$12</f>
        <v>123.87546054000001</v>
      </c>
      <c r="L214" s="36">
        <f>SUMIFS(СВЦЭМ!$F$39:$F$758,СВЦЭМ!$A$39:$A$758,$A214,СВЦЭМ!$B$39:$B$758,L$190)+'СЕТ СН'!$F$12</f>
        <v>121.69044458</v>
      </c>
      <c r="M214" s="36">
        <f>SUMIFS(СВЦЭМ!$F$39:$F$758,СВЦЭМ!$A$39:$A$758,$A214,СВЦЭМ!$B$39:$B$758,M$190)+'СЕТ СН'!$F$12</f>
        <v>121.06904173</v>
      </c>
      <c r="N214" s="36">
        <f>SUMIFS(СВЦЭМ!$F$39:$F$758,СВЦЭМ!$A$39:$A$758,$A214,СВЦЭМ!$B$39:$B$758,N$190)+'СЕТ СН'!$F$12</f>
        <v>122.60343964</v>
      </c>
      <c r="O214" s="36">
        <f>SUMIFS(СВЦЭМ!$F$39:$F$758,СВЦЭМ!$A$39:$A$758,$A214,СВЦЭМ!$B$39:$B$758,O$190)+'СЕТ СН'!$F$12</f>
        <v>123.6287507</v>
      </c>
      <c r="P214" s="36">
        <f>SUMIFS(СВЦЭМ!$F$39:$F$758,СВЦЭМ!$A$39:$A$758,$A214,СВЦЭМ!$B$39:$B$758,P$190)+'СЕТ СН'!$F$12</f>
        <v>124.50631146000001</v>
      </c>
      <c r="Q214" s="36">
        <f>SUMIFS(СВЦЭМ!$F$39:$F$758,СВЦЭМ!$A$39:$A$758,$A214,СВЦЭМ!$B$39:$B$758,Q$190)+'СЕТ СН'!$F$12</f>
        <v>125.31254129</v>
      </c>
      <c r="R214" s="36">
        <f>SUMIFS(СВЦЭМ!$F$39:$F$758,СВЦЭМ!$A$39:$A$758,$A214,СВЦЭМ!$B$39:$B$758,R$190)+'СЕТ СН'!$F$12</f>
        <v>124.82238357</v>
      </c>
      <c r="S214" s="36">
        <f>SUMIFS(СВЦЭМ!$F$39:$F$758,СВЦЭМ!$A$39:$A$758,$A214,СВЦЭМ!$B$39:$B$758,S$190)+'СЕТ СН'!$F$12</f>
        <v>121.36048406</v>
      </c>
      <c r="T214" s="36">
        <f>SUMIFS(СВЦЭМ!$F$39:$F$758,СВЦЭМ!$A$39:$A$758,$A214,СВЦЭМ!$B$39:$B$758,T$190)+'СЕТ СН'!$F$12</f>
        <v>116.42578619</v>
      </c>
      <c r="U214" s="36">
        <f>SUMIFS(СВЦЭМ!$F$39:$F$758,СВЦЭМ!$A$39:$A$758,$A214,СВЦЭМ!$B$39:$B$758,U$190)+'СЕТ СН'!$F$12</f>
        <v>116.6201117</v>
      </c>
      <c r="V214" s="36">
        <f>SUMIFS(СВЦЭМ!$F$39:$F$758,СВЦЭМ!$A$39:$A$758,$A214,СВЦЭМ!$B$39:$B$758,V$190)+'СЕТ СН'!$F$12</f>
        <v>118.15132806</v>
      </c>
      <c r="W214" s="36">
        <f>SUMIFS(СВЦЭМ!$F$39:$F$758,СВЦЭМ!$A$39:$A$758,$A214,СВЦЭМ!$B$39:$B$758,W$190)+'СЕТ СН'!$F$12</f>
        <v>119.05022556999999</v>
      </c>
      <c r="X214" s="36">
        <f>SUMIFS(СВЦЭМ!$F$39:$F$758,СВЦЭМ!$A$39:$A$758,$A214,СВЦЭМ!$B$39:$B$758,X$190)+'СЕТ СН'!$F$12</f>
        <v>122.18161411</v>
      </c>
      <c r="Y214" s="36">
        <f>SUMIFS(СВЦЭМ!$F$39:$F$758,СВЦЭМ!$A$39:$A$758,$A214,СВЦЭМ!$B$39:$B$758,Y$190)+'СЕТ СН'!$F$12</f>
        <v>126.38150996</v>
      </c>
    </row>
    <row r="215" spans="1:25" ht="15.75" x14ac:dyDescent="0.2">
      <c r="A215" s="35">
        <f t="shared" si="5"/>
        <v>45621</v>
      </c>
      <c r="B215" s="36">
        <f>SUMIFS(СВЦЭМ!$F$39:$F$758,СВЦЭМ!$A$39:$A$758,$A215,СВЦЭМ!$B$39:$B$758,B$190)+'СЕТ СН'!$F$12</f>
        <v>130.00558197000001</v>
      </c>
      <c r="C215" s="36">
        <f>SUMIFS(СВЦЭМ!$F$39:$F$758,СВЦЭМ!$A$39:$A$758,$A215,СВЦЭМ!$B$39:$B$758,C$190)+'СЕТ СН'!$F$12</f>
        <v>134.56103836</v>
      </c>
      <c r="D215" s="36">
        <f>SUMIFS(СВЦЭМ!$F$39:$F$758,СВЦЭМ!$A$39:$A$758,$A215,СВЦЭМ!$B$39:$B$758,D$190)+'СЕТ СН'!$F$12</f>
        <v>136.75702548999999</v>
      </c>
      <c r="E215" s="36">
        <f>SUMIFS(СВЦЭМ!$F$39:$F$758,СВЦЭМ!$A$39:$A$758,$A215,СВЦЭМ!$B$39:$B$758,E$190)+'СЕТ СН'!$F$12</f>
        <v>137.98862815000001</v>
      </c>
      <c r="F215" s="36">
        <f>SUMIFS(СВЦЭМ!$F$39:$F$758,СВЦЭМ!$A$39:$A$758,$A215,СВЦЭМ!$B$39:$B$758,F$190)+'СЕТ СН'!$F$12</f>
        <v>136.89337204</v>
      </c>
      <c r="G215" s="36">
        <f>SUMIFS(СВЦЭМ!$F$39:$F$758,СВЦЭМ!$A$39:$A$758,$A215,СВЦЭМ!$B$39:$B$758,G$190)+'СЕТ СН'!$F$12</f>
        <v>135.03755684000001</v>
      </c>
      <c r="H215" s="36">
        <f>SUMIFS(СВЦЭМ!$F$39:$F$758,СВЦЭМ!$A$39:$A$758,$A215,СВЦЭМ!$B$39:$B$758,H$190)+'СЕТ СН'!$F$12</f>
        <v>132.72514681000001</v>
      </c>
      <c r="I215" s="36">
        <f>SUMIFS(СВЦЭМ!$F$39:$F$758,СВЦЭМ!$A$39:$A$758,$A215,СВЦЭМ!$B$39:$B$758,I$190)+'СЕТ СН'!$F$12</f>
        <v>128.51954726</v>
      </c>
      <c r="J215" s="36">
        <f>SUMIFS(СВЦЭМ!$F$39:$F$758,СВЦЭМ!$A$39:$A$758,$A215,СВЦЭМ!$B$39:$B$758,J$190)+'СЕТ СН'!$F$12</f>
        <v>125.95480922</v>
      </c>
      <c r="K215" s="36">
        <f>SUMIFS(СВЦЭМ!$F$39:$F$758,СВЦЭМ!$A$39:$A$758,$A215,СВЦЭМ!$B$39:$B$758,K$190)+'СЕТ СН'!$F$12</f>
        <v>127.11403206999999</v>
      </c>
      <c r="L215" s="36">
        <f>SUMIFS(СВЦЭМ!$F$39:$F$758,СВЦЭМ!$A$39:$A$758,$A215,СВЦЭМ!$B$39:$B$758,L$190)+'СЕТ СН'!$F$12</f>
        <v>126.79254460999999</v>
      </c>
      <c r="M215" s="36">
        <f>SUMIFS(СВЦЭМ!$F$39:$F$758,СВЦЭМ!$A$39:$A$758,$A215,СВЦЭМ!$B$39:$B$758,M$190)+'СЕТ СН'!$F$12</f>
        <v>128.03356323</v>
      </c>
      <c r="N215" s="36">
        <f>SUMIFS(СВЦЭМ!$F$39:$F$758,СВЦЭМ!$A$39:$A$758,$A215,СВЦЭМ!$B$39:$B$758,N$190)+'СЕТ СН'!$F$12</f>
        <v>130.41290276999999</v>
      </c>
      <c r="O215" s="36">
        <f>SUMIFS(СВЦЭМ!$F$39:$F$758,СВЦЭМ!$A$39:$A$758,$A215,СВЦЭМ!$B$39:$B$758,O$190)+'СЕТ СН'!$F$12</f>
        <v>128.73740803000001</v>
      </c>
      <c r="P215" s="36">
        <f>SUMIFS(СВЦЭМ!$F$39:$F$758,СВЦЭМ!$A$39:$A$758,$A215,СВЦЭМ!$B$39:$B$758,P$190)+'СЕТ СН'!$F$12</f>
        <v>130.49521055</v>
      </c>
      <c r="Q215" s="36">
        <f>SUMIFS(СВЦЭМ!$F$39:$F$758,СВЦЭМ!$A$39:$A$758,$A215,СВЦЭМ!$B$39:$B$758,Q$190)+'СЕТ СН'!$F$12</f>
        <v>130.61735110999999</v>
      </c>
      <c r="R215" s="36">
        <f>SUMIFS(СВЦЭМ!$F$39:$F$758,СВЦЭМ!$A$39:$A$758,$A215,СВЦЭМ!$B$39:$B$758,R$190)+'СЕТ СН'!$F$12</f>
        <v>129.08095717</v>
      </c>
      <c r="S215" s="36">
        <f>SUMIFS(СВЦЭМ!$F$39:$F$758,СВЦЭМ!$A$39:$A$758,$A215,СВЦЭМ!$B$39:$B$758,S$190)+'СЕТ СН'!$F$12</f>
        <v>125.77224859</v>
      </c>
      <c r="T215" s="36">
        <f>SUMIFS(СВЦЭМ!$F$39:$F$758,СВЦЭМ!$A$39:$A$758,$A215,СВЦЭМ!$B$39:$B$758,T$190)+'СЕТ СН'!$F$12</f>
        <v>120.91253245999999</v>
      </c>
      <c r="U215" s="36">
        <f>SUMIFS(СВЦЭМ!$F$39:$F$758,СВЦЭМ!$A$39:$A$758,$A215,СВЦЭМ!$B$39:$B$758,U$190)+'СЕТ СН'!$F$12</f>
        <v>124.32206621</v>
      </c>
      <c r="V215" s="36">
        <f>SUMIFS(СВЦЭМ!$F$39:$F$758,СВЦЭМ!$A$39:$A$758,$A215,СВЦЭМ!$B$39:$B$758,V$190)+'СЕТ СН'!$F$12</f>
        <v>126.14641819000001</v>
      </c>
      <c r="W215" s="36">
        <f>SUMIFS(СВЦЭМ!$F$39:$F$758,СВЦЭМ!$A$39:$A$758,$A215,СВЦЭМ!$B$39:$B$758,W$190)+'СЕТ СН'!$F$12</f>
        <v>126.85976409</v>
      </c>
      <c r="X215" s="36">
        <f>SUMIFS(СВЦЭМ!$F$39:$F$758,СВЦЭМ!$A$39:$A$758,$A215,СВЦЭМ!$B$39:$B$758,X$190)+'СЕТ СН'!$F$12</f>
        <v>128.57254313999999</v>
      </c>
      <c r="Y215" s="36">
        <f>SUMIFS(СВЦЭМ!$F$39:$F$758,СВЦЭМ!$A$39:$A$758,$A215,СВЦЭМ!$B$39:$B$758,Y$190)+'СЕТ СН'!$F$12</f>
        <v>129.75414988</v>
      </c>
    </row>
    <row r="216" spans="1:25" ht="15.75" x14ac:dyDescent="0.2">
      <c r="A216" s="35">
        <f t="shared" si="5"/>
        <v>45622</v>
      </c>
      <c r="B216" s="36">
        <f>SUMIFS(СВЦЭМ!$F$39:$F$758,СВЦЭМ!$A$39:$A$758,$A216,СВЦЭМ!$B$39:$B$758,B$190)+'СЕТ СН'!$F$12</f>
        <v>130.21513217</v>
      </c>
      <c r="C216" s="36">
        <f>SUMIFS(СВЦЭМ!$F$39:$F$758,СВЦЭМ!$A$39:$A$758,$A216,СВЦЭМ!$B$39:$B$758,C$190)+'СЕТ СН'!$F$12</f>
        <v>134.59139961</v>
      </c>
      <c r="D216" s="36">
        <f>SUMIFS(СВЦЭМ!$F$39:$F$758,СВЦЭМ!$A$39:$A$758,$A216,СВЦЭМ!$B$39:$B$758,D$190)+'СЕТ СН'!$F$12</f>
        <v>137.51571805</v>
      </c>
      <c r="E216" s="36">
        <f>SUMIFS(СВЦЭМ!$F$39:$F$758,СВЦЭМ!$A$39:$A$758,$A216,СВЦЭМ!$B$39:$B$758,E$190)+'СЕТ СН'!$F$12</f>
        <v>138.22584298999999</v>
      </c>
      <c r="F216" s="36">
        <f>SUMIFS(СВЦЭМ!$F$39:$F$758,СВЦЭМ!$A$39:$A$758,$A216,СВЦЭМ!$B$39:$B$758,F$190)+'СЕТ СН'!$F$12</f>
        <v>137.73667603999999</v>
      </c>
      <c r="G216" s="36">
        <f>SUMIFS(СВЦЭМ!$F$39:$F$758,СВЦЭМ!$A$39:$A$758,$A216,СВЦЭМ!$B$39:$B$758,G$190)+'СЕТ СН'!$F$12</f>
        <v>135.72631575</v>
      </c>
      <c r="H216" s="36">
        <f>SUMIFS(СВЦЭМ!$F$39:$F$758,СВЦЭМ!$A$39:$A$758,$A216,СВЦЭМ!$B$39:$B$758,H$190)+'СЕТ СН'!$F$12</f>
        <v>134.00165398999999</v>
      </c>
      <c r="I216" s="36">
        <f>SUMIFS(СВЦЭМ!$F$39:$F$758,СВЦЭМ!$A$39:$A$758,$A216,СВЦЭМ!$B$39:$B$758,I$190)+'СЕТ СН'!$F$12</f>
        <v>129.55934386999999</v>
      </c>
      <c r="J216" s="36">
        <f>SUMIFS(СВЦЭМ!$F$39:$F$758,СВЦЭМ!$A$39:$A$758,$A216,СВЦЭМ!$B$39:$B$758,J$190)+'СЕТ СН'!$F$12</f>
        <v>127.41406245</v>
      </c>
      <c r="K216" s="36">
        <f>SUMIFS(СВЦЭМ!$F$39:$F$758,СВЦЭМ!$A$39:$A$758,$A216,СВЦЭМ!$B$39:$B$758,K$190)+'СЕТ СН'!$F$12</f>
        <v>126.81937248</v>
      </c>
      <c r="L216" s="36">
        <f>SUMIFS(СВЦЭМ!$F$39:$F$758,СВЦЭМ!$A$39:$A$758,$A216,СВЦЭМ!$B$39:$B$758,L$190)+'СЕТ СН'!$F$12</f>
        <v>126.60847594000001</v>
      </c>
      <c r="M216" s="36">
        <f>SUMIFS(СВЦЭМ!$F$39:$F$758,СВЦЭМ!$A$39:$A$758,$A216,СВЦЭМ!$B$39:$B$758,M$190)+'СЕТ СН'!$F$12</f>
        <v>127.16458205000001</v>
      </c>
      <c r="N216" s="36">
        <f>SUMIFS(СВЦЭМ!$F$39:$F$758,СВЦЭМ!$A$39:$A$758,$A216,СВЦЭМ!$B$39:$B$758,N$190)+'СЕТ СН'!$F$12</f>
        <v>128.26137767</v>
      </c>
      <c r="O216" s="36">
        <f>SUMIFS(СВЦЭМ!$F$39:$F$758,СВЦЭМ!$A$39:$A$758,$A216,СВЦЭМ!$B$39:$B$758,O$190)+'СЕТ СН'!$F$12</f>
        <v>127.22556763999999</v>
      </c>
      <c r="P216" s="36">
        <f>SUMIFS(СВЦЭМ!$F$39:$F$758,СВЦЭМ!$A$39:$A$758,$A216,СВЦЭМ!$B$39:$B$758,P$190)+'СЕТ СН'!$F$12</f>
        <v>127.6604507</v>
      </c>
      <c r="Q216" s="36">
        <f>SUMIFS(СВЦЭМ!$F$39:$F$758,СВЦЭМ!$A$39:$A$758,$A216,СВЦЭМ!$B$39:$B$758,Q$190)+'СЕТ СН'!$F$12</f>
        <v>128.44450334999999</v>
      </c>
      <c r="R216" s="36">
        <f>SUMIFS(СВЦЭМ!$F$39:$F$758,СВЦЭМ!$A$39:$A$758,$A216,СВЦЭМ!$B$39:$B$758,R$190)+'СЕТ СН'!$F$12</f>
        <v>127.1600114</v>
      </c>
      <c r="S216" s="36">
        <f>SUMIFS(СВЦЭМ!$F$39:$F$758,СВЦЭМ!$A$39:$A$758,$A216,СВЦЭМ!$B$39:$B$758,S$190)+'СЕТ СН'!$F$12</f>
        <v>124.06848977999999</v>
      </c>
      <c r="T216" s="36">
        <f>SUMIFS(СВЦЭМ!$F$39:$F$758,СВЦЭМ!$A$39:$A$758,$A216,СВЦЭМ!$B$39:$B$758,T$190)+'СЕТ СН'!$F$12</f>
        <v>120.86791486</v>
      </c>
      <c r="U216" s="36">
        <f>SUMIFS(СВЦЭМ!$F$39:$F$758,СВЦЭМ!$A$39:$A$758,$A216,СВЦЭМ!$B$39:$B$758,U$190)+'СЕТ СН'!$F$12</f>
        <v>123.25230028</v>
      </c>
      <c r="V216" s="36">
        <f>SUMIFS(СВЦЭМ!$F$39:$F$758,СВЦЭМ!$A$39:$A$758,$A216,СВЦЭМ!$B$39:$B$758,V$190)+'СЕТ СН'!$F$12</f>
        <v>125.48345704</v>
      </c>
      <c r="W216" s="36">
        <f>SUMIFS(СВЦЭМ!$F$39:$F$758,СВЦЭМ!$A$39:$A$758,$A216,СВЦЭМ!$B$39:$B$758,W$190)+'СЕТ СН'!$F$12</f>
        <v>126.23576832000001</v>
      </c>
      <c r="X216" s="36">
        <f>SUMIFS(СВЦЭМ!$F$39:$F$758,СВЦЭМ!$A$39:$A$758,$A216,СВЦЭМ!$B$39:$B$758,X$190)+'СЕТ СН'!$F$12</f>
        <v>127.09526270000001</v>
      </c>
      <c r="Y216" s="36">
        <f>SUMIFS(СВЦЭМ!$F$39:$F$758,СВЦЭМ!$A$39:$A$758,$A216,СВЦЭМ!$B$39:$B$758,Y$190)+'СЕТ СН'!$F$12</f>
        <v>128.73707246000001</v>
      </c>
    </row>
    <row r="217" spans="1:25" ht="15.75" x14ac:dyDescent="0.2">
      <c r="A217" s="35">
        <f t="shared" si="5"/>
        <v>45623</v>
      </c>
      <c r="B217" s="36">
        <f>SUMIFS(СВЦЭМ!$F$39:$F$758,СВЦЭМ!$A$39:$A$758,$A217,СВЦЭМ!$B$39:$B$758,B$190)+'СЕТ СН'!$F$12</f>
        <v>130.0331735</v>
      </c>
      <c r="C217" s="36">
        <f>SUMIFS(СВЦЭМ!$F$39:$F$758,СВЦЭМ!$A$39:$A$758,$A217,СВЦЭМ!$B$39:$B$758,C$190)+'СЕТ СН'!$F$12</f>
        <v>135.52130016999999</v>
      </c>
      <c r="D217" s="36">
        <f>SUMIFS(СВЦЭМ!$F$39:$F$758,СВЦЭМ!$A$39:$A$758,$A217,СВЦЭМ!$B$39:$B$758,D$190)+'СЕТ СН'!$F$12</f>
        <v>136.88268604000001</v>
      </c>
      <c r="E217" s="36">
        <f>SUMIFS(СВЦЭМ!$F$39:$F$758,СВЦЭМ!$A$39:$A$758,$A217,СВЦЭМ!$B$39:$B$758,E$190)+'СЕТ СН'!$F$12</f>
        <v>139.11556815</v>
      </c>
      <c r="F217" s="36">
        <f>SUMIFS(СВЦЭМ!$F$39:$F$758,СВЦЭМ!$A$39:$A$758,$A217,СВЦЭМ!$B$39:$B$758,F$190)+'СЕТ СН'!$F$12</f>
        <v>139.33503618</v>
      </c>
      <c r="G217" s="36">
        <f>SUMIFS(СВЦЭМ!$F$39:$F$758,СВЦЭМ!$A$39:$A$758,$A217,СВЦЭМ!$B$39:$B$758,G$190)+'СЕТ СН'!$F$12</f>
        <v>135.3119519</v>
      </c>
      <c r="H217" s="36">
        <f>SUMIFS(СВЦЭМ!$F$39:$F$758,СВЦЭМ!$A$39:$A$758,$A217,СВЦЭМ!$B$39:$B$758,H$190)+'СЕТ СН'!$F$12</f>
        <v>131.57547672999999</v>
      </c>
      <c r="I217" s="36">
        <f>SUMIFS(СВЦЭМ!$F$39:$F$758,СВЦЭМ!$A$39:$A$758,$A217,СВЦЭМ!$B$39:$B$758,I$190)+'СЕТ СН'!$F$12</f>
        <v>128.13120481999999</v>
      </c>
      <c r="J217" s="36">
        <f>SUMIFS(СВЦЭМ!$F$39:$F$758,СВЦЭМ!$A$39:$A$758,$A217,СВЦЭМ!$B$39:$B$758,J$190)+'СЕТ СН'!$F$12</f>
        <v>125.26362105</v>
      </c>
      <c r="K217" s="36">
        <f>SUMIFS(СВЦЭМ!$F$39:$F$758,СВЦЭМ!$A$39:$A$758,$A217,СВЦЭМ!$B$39:$B$758,K$190)+'СЕТ СН'!$F$12</f>
        <v>126.22987033</v>
      </c>
      <c r="L217" s="36">
        <f>SUMIFS(СВЦЭМ!$F$39:$F$758,СВЦЭМ!$A$39:$A$758,$A217,СВЦЭМ!$B$39:$B$758,L$190)+'СЕТ СН'!$F$12</f>
        <v>126.4464447</v>
      </c>
      <c r="M217" s="36">
        <f>SUMIFS(СВЦЭМ!$F$39:$F$758,СВЦЭМ!$A$39:$A$758,$A217,СВЦЭМ!$B$39:$B$758,M$190)+'СЕТ СН'!$F$12</f>
        <v>126.78915689999999</v>
      </c>
      <c r="N217" s="36">
        <f>SUMIFS(СВЦЭМ!$F$39:$F$758,СВЦЭМ!$A$39:$A$758,$A217,СВЦЭМ!$B$39:$B$758,N$190)+'СЕТ СН'!$F$12</f>
        <v>128.65526793999999</v>
      </c>
      <c r="O217" s="36">
        <f>SUMIFS(СВЦЭМ!$F$39:$F$758,СВЦЭМ!$A$39:$A$758,$A217,СВЦЭМ!$B$39:$B$758,O$190)+'СЕТ СН'!$F$12</f>
        <v>127.69840317000001</v>
      </c>
      <c r="P217" s="36">
        <f>SUMIFS(СВЦЭМ!$F$39:$F$758,СВЦЭМ!$A$39:$A$758,$A217,СВЦЭМ!$B$39:$B$758,P$190)+'СЕТ СН'!$F$12</f>
        <v>128.22830185000001</v>
      </c>
      <c r="Q217" s="36">
        <f>SUMIFS(СВЦЭМ!$F$39:$F$758,СВЦЭМ!$A$39:$A$758,$A217,СВЦЭМ!$B$39:$B$758,Q$190)+'СЕТ СН'!$F$12</f>
        <v>128.13595372</v>
      </c>
      <c r="R217" s="36">
        <f>SUMIFS(СВЦЭМ!$F$39:$F$758,СВЦЭМ!$A$39:$A$758,$A217,СВЦЭМ!$B$39:$B$758,R$190)+'СЕТ СН'!$F$12</f>
        <v>125.55910416</v>
      </c>
      <c r="S217" s="36">
        <f>SUMIFS(СВЦЭМ!$F$39:$F$758,СВЦЭМ!$A$39:$A$758,$A217,СВЦЭМ!$B$39:$B$758,S$190)+'СЕТ СН'!$F$12</f>
        <v>121.72496211000001</v>
      </c>
      <c r="T217" s="36">
        <f>SUMIFS(СВЦЭМ!$F$39:$F$758,СВЦЭМ!$A$39:$A$758,$A217,СВЦЭМ!$B$39:$B$758,T$190)+'СЕТ СН'!$F$12</f>
        <v>121.75194756</v>
      </c>
      <c r="U217" s="36">
        <f>SUMIFS(СВЦЭМ!$F$39:$F$758,СВЦЭМ!$A$39:$A$758,$A217,СВЦЭМ!$B$39:$B$758,U$190)+'СЕТ СН'!$F$12</f>
        <v>124.58208354</v>
      </c>
      <c r="V217" s="36">
        <f>SUMIFS(СВЦЭМ!$F$39:$F$758,СВЦЭМ!$A$39:$A$758,$A217,СВЦЭМ!$B$39:$B$758,V$190)+'СЕТ СН'!$F$12</f>
        <v>125.55008673</v>
      </c>
      <c r="W217" s="36">
        <f>SUMIFS(СВЦЭМ!$F$39:$F$758,СВЦЭМ!$A$39:$A$758,$A217,СВЦЭМ!$B$39:$B$758,W$190)+'СЕТ СН'!$F$12</f>
        <v>126.73300930000001</v>
      </c>
      <c r="X217" s="36">
        <f>SUMIFS(СВЦЭМ!$F$39:$F$758,СВЦЭМ!$A$39:$A$758,$A217,СВЦЭМ!$B$39:$B$758,X$190)+'СЕТ СН'!$F$12</f>
        <v>127.47099016</v>
      </c>
      <c r="Y217" s="36">
        <f>SUMIFS(СВЦЭМ!$F$39:$F$758,СВЦЭМ!$A$39:$A$758,$A217,СВЦЭМ!$B$39:$B$758,Y$190)+'СЕТ СН'!$F$12</f>
        <v>128.52581652999999</v>
      </c>
    </row>
    <row r="218" spans="1:25" ht="15.75" x14ac:dyDescent="0.2">
      <c r="A218" s="35">
        <f t="shared" si="5"/>
        <v>45624</v>
      </c>
      <c r="B218" s="36">
        <f>SUMIFS(СВЦЭМ!$F$39:$F$758,СВЦЭМ!$A$39:$A$758,$A218,СВЦЭМ!$B$39:$B$758,B$190)+'СЕТ СН'!$F$12</f>
        <v>141.46284366</v>
      </c>
      <c r="C218" s="36">
        <f>SUMIFS(СВЦЭМ!$F$39:$F$758,СВЦЭМ!$A$39:$A$758,$A218,СВЦЭМ!$B$39:$B$758,C$190)+'СЕТ СН'!$F$12</f>
        <v>145.60645396999999</v>
      </c>
      <c r="D218" s="36">
        <f>SUMIFS(СВЦЭМ!$F$39:$F$758,СВЦЭМ!$A$39:$A$758,$A218,СВЦЭМ!$B$39:$B$758,D$190)+'СЕТ СН'!$F$12</f>
        <v>145.29000941000001</v>
      </c>
      <c r="E218" s="36">
        <f>SUMIFS(СВЦЭМ!$F$39:$F$758,СВЦЭМ!$A$39:$A$758,$A218,СВЦЭМ!$B$39:$B$758,E$190)+'СЕТ СН'!$F$12</f>
        <v>148.27344108</v>
      </c>
      <c r="F218" s="36">
        <f>SUMIFS(СВЦЭМ!$F$39:$F$758,СВЦЭМ!$A$39:$A$758,$A218,СВЦЭМ!$B$39:$B$758,F$190)+'СЕТ СН'!$F$12</f>
        <v>148.22784099</v>
      </c>
      <c r="G218" s="36">
        <f>SUMIFS(СВЦЭМ!$F$39:$F$758,СВЦЭМ!$A$39:$A$758,$A218,СВЦЭМ!$B$39:$B$758,G$190)+'СЕТ СН'!$F$12</f>
        <v>146.20474136000001</v>
      </c>
      <c r="H218" s="36">
        <f>SUMIFS(СВЦЭМ!$F$39:$F$758,СВЦЭМ!$A$39:$A$758,$A218,СВЦЭМ!$B$39:$B$758,H$190)+'СЕТ СН'!$F$12</f>
        <v>144.82558356999999</v>
      </c>
      <c r="I218" s="36">
        <f>SUMIFS(СВЦЭМ!$F$39:$F$758,СВЦЭМ!$A$39:$A$758,$A218,СВЦЭМ!$B$39:$B$758,I$190)+'СЕТ СН'!$F$12</f>
        <v>138.49637973</v>
      </c>
      <c r="J218" s="36">
        <f>SUMIFS(СВЦЭМ!$F$39:$F$758,СВЦЭМ!$A$39:$A$758,$A218,СВЦЭМ!$B$39:$B$758,J$190)+'СЕТ СН'!$F$12</f>
        <v>137.24557798999999</v>
      </c>
      <c r="K218" s="36">
        <f>SUMIFS(СВЦЭМ!$F$39:$F$758,СВЦЭМ!$A$39:$A$758,$A218,СВЦЭМ!$B$39:$B$758,K$190)+'СЕТ СН'!$F$12</f>
        <v>136.27946537</v>
      </c>
      <c r="L218" s="36">
        <f>SUMIFS(СВЦЭМ!$F$39:$F$758,СВЦЭМ!$A$39:$A$758,$A218,СВЦЭМ!$B$39:$B$758,L$190)+'СЕТ СН'!$F$12</f>
        <v>136.1072035</v>
      </c>
      <c r="M218" s="36">
        <f>SUMIFS(СВЦЭМ!$F$39:$F$758,СВЦЭМ!$A$39:$A$758,$A218,СВЦЭМ!$B$39:$B$758,M$190)+'СЕТ СН'!$F$12</f>
        <v>136.86787006</v>
      </c>
      <c r="N218" s="36">
        <f>SUMIFS(СВЦЭМ!$F$39:$F$758,СВЦЭМ!$A$39:$A$758,$A218,СВЦЭМ!$B$39:$B$758,N$190)+'СЕТ СН'!$F$12</f>
        <v>138.83289696</v>
      </c>
      <c r="O218" s="36">
        <f>SUMIFS(СВЦЭМ!$F$39:$F$758,СВЦЭМ!$A$39:$A$758,$A218,СВЦЭМ!$B$39:$B$758,O$190)+'СЕТ СН'!$F$12</f>
        <v>137.77704292000001</v>
      </c>
      <c r="P218" s="36">
        <f>SUMIFS(СВЦЭМ!$F$39:$F$758,СВЦЭМ!$A$39:$A$758,$A218,СВЦЭМ!$B$39:$B$758,P$190)+'СЕТ СН'!$F$12</f>
        <v>138.85334843000001</v>
      </c>
      <c r="Q218" s="36">
        <f>SUMIFS(СВЦЭМ!$F$39:$F$758,СВЦЭМ!$A$39:$A$758,$A218,СВЦЭМ!$B$39:$B$758,Q$190)+'СЕТ СН'!$F$12</f>
        <v>139.39993088</v>
      </c>
      <c r="R218" s="36">
        <f>SUMIFS(СВЦЭМ!$F$39:$F$758,СВЦЭМ!$A$39:$A$758,$A218,СВЦЭМ!$B$39:$B$758,R$190)+'СЕТ СН'!$F$12</f>
        <v>139.09987126999999</v>
      </c>
      <c r="S218" s="36">
        <f>SUMIFS(СВЦЭМ!$F$39:$F$758,СВЦЭМ!$A$39:$A$758,$A218,СВЦЭМ!$B$39:$B$758,S$190)+'СЕТ СН'!$F$12</f>
        <v>136.25175063</v>
      </c>
      <c r="T218" s="36">
        <f>SUMIFS(СВЦЭМ!$F$39:$F$758,СВЦЭМ!$A$39:$A$758,$A218,СВЦЭМ!$B$39:$B$758,T$190)+'СЕТ СН'!$F$12</f>
        <v>131.76308295999999</v>
      </c>
      <c r="U218" s="36">
        <f>SUMIFS(СВЦЭМ!$F$39:$F$758,СВЦЭМ!$A$39:$A$758,$A218,СВЦЭМ!$B$39:$B$758,U$190)+'СЕТ СН'!$F$12</f>
        <v>134.71290891000001</v>
      </c>
      <c r="V218" s="36">
        <f>SUMIFS(СВЦЭМ!$F$39:$F$758,СВЦЭМ!$A$39:$A$758,$A218,СВЦЭМ!$B$39:$B$758,V$190)+'СЕТ СН'!$F$12</f>
        <v>137.7366877</v>
      </c>
      <c r="W218" s="36">
        <f>SUMIFS(СВЦЭМ!$F$39:$F$758,СВЦЭМ!$A$39:$A$758,$A218,СВЦЭМ!$B$39:$B$758,W$190)+'СЕТ СН'!$F$12</f>
        <v>139.40265751999999</v>
      </c>
      <c r="X218" s="36">
        <f>SUMIFS(СВЦЭМ!$F$39:$F$758,СВЦЭМ!$A$39:$A$758,$A218,СВЦЭМ!$B$39:$B$758,X$190)+'СЕТ СН'!$F$12</f>
        <v>140.47623537000001</v>
      </c>
      <c r="Y218" s="36">
        <f>SUMIFS(СВЦЭМ!$F$39:$F$758,СВЦЭМ!$A$39:$A$758,$A218,СВЦЭМ!$B$39:$B$758,Y$190)+'СЕТ СН'!$F$12</f>
        <v>142.87636757000001</v>
      </c>
    </row>
    <row r="219" spans="1:25" ht="15.75" x14ac:dyDescent="0.2">
      <c r="A219" s="35">
        <f t="shared" si="5"/>
        <v>45625</v>
      </c>
      <c r="B219" s="36">
        <f>SUMIFS(СВЦЭМ!$F$39:$F$758,СВЦЭМ!$A$39:$A$758,$A219,СВЦЭМ!$B$39:$B$758,B$190)+'СЕТ СН'!$F$12</f>
        <v>154.56613254999999</v>
      </c>
      <c r="C219" s="36">
        <f>SUMIFS(СВЦЭМ!$F$39:$F$758,СВЦЭМ!$A$39:$A$758,$A219,СВЦЭМ!$B$39:$B$758,C$190)+'СЕТ СН'!$F$12</f>
        <v>157.74311544</v>
      </c>
      <c r="D219" s="36">
        <f>SUMIFS(СВЦЭМ!$F$39:$F$758,СВЦЭМ!$A$39:$A$758,$A219,СВЦЭМ!$B$39:$B$758,D$190)+'СЕТ СН'!$F$12</f>
        <v>158.76386833000001</v>
      </c>
      <c r="E219" s="36">
        <f>SUMIFS(СВЦЭМ!$F$39:$F$758,СВЦЭМ!$A$39:$A$758,$A219,СВЦЭМ!$B$39:$B$758,E$190)+'СЕТ СН'!$F$12</f>
        <v>159.30725487999999</v>
      </c>
      <c r="F219" s="36">
        <f>SUMIFS(СВЦЭМ!$F$39:$F$758,СВЦЭМ!$A$39:$A$758,$A219,СВЦЭМ!$B$39:$B$758,F$190)+'СЕТ СН'!$F$12</f>
        <v>158.55672758</v>
      </c>
      <c r="G219" s="36">
        <f>SUMIFS(СВЦЭМ!$F$39:$F$758,СВЦЭМ!$A$39:$A$758,$A219,СВЦЭМ!$B$39:$B$758,G$190)+'СЕТ СН'!$F$12</f>
        <v>157.08946501</v>
      </c>
      <c r="H219" s="36">
        <f>SUMIFS(СВЦЭМ!$F$39:$F$758,СВЦЭМ!$A$39:$A$758,$A219,СВЦЭМ!$B$39:$B$758,H$190)+'СЕТ СН'!$F$12</f>
        <v>152.70318517999999</v>
      </c>
      <c r="I219" s="36">
        <f>SUMIFS(СВЦЭМ!$F$39:$F$758,СВЦЭМ!$A$39:$A$758,$A219,СВЦЭМ!$B$39:$B$758,I$190)+'СЕТ СН'!$F$12</f>
        <v>148.43860914999999</v>
      </c>
      <c r="J219" s="36">
        <f>SUMIFS(СВЦЭМ!$F$39:$F$758,СВЦЭМ!$A$39:$A$758,$A219,СВЦЭМ!$B$39:$B$758,J$190)+'СЕТ СН'!$F$12</f>
        <v>143.76534401000001</v>
      </c>
      <c r="K219" s="36">
        <f>SUMIFS(СВЦЭМ!$F$39:$F$758,СВЦЭМ!$A$39:$A$758,$A219,СВЦЭМ!$B$39:$B$758,K$190)+'СЕТ СН'!$F$12</f>
        <v>143.10396058000001</v>
      </c>
      <c r="L219" s="36">
        <f>SUMIFS(СВЦЭМ!$F$39:$F$758,СВЦЭМ!$A$39:$A$758,$A219,СВЦЭМ!$B$39:$B$758,L$190)+'СЕТ СН'!$F$12</f>
        <v>142.91593277999999</v>
      </c>
      <c r="M219" s="36">
        <f>SUMIFS(СВЦЭМ!$F$39:$F$758,СВЦЭМ!$A$39:$A$758,$A219,СВЦЭМ!$B$39:$B$758,M$190)+'СЕТ СН'!$F$12</f>
        <v>143.67713555</v>
      </c>
      <c r="N219" s="36">
        <f>SUMIFS(СВЦЭМ!$F$39:$F$758,СВЦЭМ!$A$39:$A$758,$A219,СВЦЭМ!$B$39:$B$758,N$190)+'СЕТ СН'!$F$12</f>
        <v>145.20900329</v>
      </c>
      <c r="O219" s="36">
        <f>SUMIFS(СВЦЭМ!$F$39:$F$758,СВЦЭМ!$A$39:$A$758,$A219,СВЦЭМ!$B$39:$B$758,O$190)+'СЕТ СН'!$F$12</f>
        <v>145.10602209000001</v>
      </c>
      <c r="P219" s="36">
        <f>SUMIFS(СВЦЭМ!$F$39:$F$758,СВЦЭМ!$A$39:$A$758,$A219,СВЦЭМ!$B$39:$B$758,P$190)+'СЕТ СН'!$F$12</f>
        <v>145.82441399000001</v>
      </c>
      <c r="Q219" s="36">
        <f>SUMIFS(СВЦЭМ!$F$39:$F$758,СВЦЭМ!$A$39:$A$758,$A219,СВЦЭМ!$B$39:$B$758,Q$190)+'СЕТ СН'!$F$12</f>
        <v>148.43010981</v>
      </c>
      <c r="R219" s="36">
        <f>SUMIFS(СВЦЭМ!$F$39:$F$758,СВЦЭМ!$A$39:$A$758,$A219,СВЦЭМ!$B$39:$B$758,R$190)+'СЕТ СН'!$F$12</f>
        <v>146.59881593</v>
      </c>
      <c r="S219" s="36">
        <f>SUMIFS(СВЦЭМ!$F$39:$F$758,СВЦЭМ!$A$39:$A$758,$A219,СВЦЭМ!$B$39:$B$758,S$190)+'СЕТ СН'!$F$12</f>
        <v>145.30719977000001</v>
      </c>
      <c r="T219" s="36">
        <f>SUMIFS(СВЦЭМ!$F$39:$F$758,СВЦЭМ!$A$39:$A$758,$A219,СВЦЭМ!$B$39:$B$758,T$190)+'СЕТ СН'!$F$12</f>
        <v>140.21274747000001</v>
      </c>
      <c r="U219" s="36">
        <f>SUMIFS(СВЦЭМ!$F$39:$F$758,СВЦЭМ!$A$39:$A$758,$A219,СВЦЭМ!$B$39:$B$758,U$190)+'СЕТ СН'!$F$12</f>
        <v>141.895689</v>
      </c>
      <c r="V219" s="36">
        <f>SUMIFS(СВЦЭМ!$F$39:$F$758,СВЦЭМ!$A$39:$A$758,$A219,СВЦЭМ!$B$39:$B$758,V$190)+'СЕТ СН'!$F$12</f>
        <v>144.05433196999999</v>
      </c>
      <c r="W219" s="36">
        <f>SUMIFS(СВЦЭМ!$F$39:$F$758,СВЦЭМ!$A$39:$A$758,$A219,СВЦЭМ!$B$39:$B$758,W$190)+'СЕТ СН'!$F$12</f>
        <v>144.99722713</v>
      </c>
      <c r="X219" s="36">
        <f>SUMIFS(СВЦЭМ!$F$39:$F$758,СВЦЭМ!$A$39:$A$758,$A219,СВЦЭМ!$B$39:$B$758,X$190)+'СЕТ СН'!$F$12</f>
        <v>147.25215976000001</v>
      </c>
      <c r="Y219" s="36">
        <f>SUMIFS(СВЦЭМ!$F$39:$F$758,СВЦЭМ!$A$39:$A$758,$A219,СВЦЭМ!$B$39:$B$758,Y$190)+'СЕТ СН'!$F$12</f>
        <v>148.15523415999999</v>
      </c>
    </row>
    <row r="220" spans="1:25" ht="15.75" x14ac:dyDescent="0.2">
      <c r="A220" s="35">
        <f t="shared" si="5"/>
        <v>45626</v>
      </c>
      <c r="B220" s="36">
        <f>SUMIFS(СВЦЭМ!$F$39:$F$758,СВЦЭМ!$A$39:$A$758,$A220,СВЦЭМ!$B$39:$B$758,B$190)+'СЕТ СН'!$F$12</f>
        <v>149.89641521999999</v>
      </c>
      <c r="C220" s="36">
        <f>SUMIFS(СВЦЭМ!$F$39:$F$758,СВЦЭМ!$A$39:$A$758,$A220,СВЦЭМ!$B$39:$B$758,C$190)+'СЕТ СН'!$F$12</f>
        <v>151.28823740000001</v>
      </c>
      <c r="D220" s="36">
        <f>SUMIFS(СВЦЭМ!$F$39:$F$758,СВЦЭМ!$A$39:$A$758,$A220,СВЦЭМ!$B$39:$B$758,D$190)+'СЕТ СН'!$F$12</f>
        <v>152.90448107</v>
      </c>
      <c r="E220" s="36">
        <f>SUMIFS(СВЦЭМ!$F$39:$F$758,СВЦЭМ!$A$39:$A$758,$A220,СВЦЭМ!$B$39:$B$758,E$190)+'СЕТ СН'!$F$12</f>
        <v>153.58297497999999</v>
      </c>
      <c r="F220" s="36">
        <f>SUMIFS(СВЦЭМ!$F$39:$F$758,СВЦЭМ!$A$39:$A$758,$A220,СВЦЭМ!$B$39:$B$758,F$190)+'СЕТ СН'!$F$12</f>
        <v>152.89794638999999</v>
      </c>
      <c r="G220" s="36">
        <f>SUMIFS(СВЦЭМ!$F$39:$F$758,СВЦЭМ!$A$39:$A$758,$A220,СВЦЭМ!$B$39:$B$758,G$190)+'СЕТ СН'!$F$12</f>
        <v>151.96042272</v>
      </c>
      <c r="H220" s="36">
        <f>SUMIFS(СВЦЭМ!$F$39:$F$758,СВЦЭМ!$A$39:$A$758,$A220,СВЦЭМ!$B$39:$B$758,H$190)+'СЕТ СН'!$F$12</f>
        <v>153.76183648</v>
      </c>
      <c r="I220" s="36">
        <f>SUMIFS(СВЦЭМ!$F$39:$F$758,СВЦЭМ!$A$39:$A$758,$A220,СВЦЭМ!$B$39:$B$758,I$190)+'СЕТ СН'!$F$12</f>
        <v>151.58844973000001</v>
      </c>
      <c r="J220" s="36">
        <f>SUMIFS(СВЦЭМ!$F$39:$F$758,СВЦЭМ!$A$39:$A$758,$A220,СВЦЭМ!$B$39:$B$758,J$190)+'СЕТ СН'!$F$12</f>
        <v>148.32036295</v>
      </c>
      <c r="K220" s="36">
        <f>SUMIFS(СВЦЭМ!$F$39:$F$758,СВЦЭМ!$A$39:$A$758,$A220,СВЦЭМ!$B$39:$B$758,K$190)+'СЕТ СН'!$F$12</f>
        <v>145.56800630999999</v>
      </c>
      <c r="L220" s="36">
        <f>SUMIFS(СВЦЭМ!$F$39:$F$758,СВЦЭМ!$A$39:$A$758,$A220,СВЦЭМ!$B$39:$B$758,L$190)+'СЕТ СН'!$F$12</f>
        <v>142.80064243000001</v>
      </c>
      <c r="M220" s="36">
        <f>SUMIFS(СВЦЭМ!$F$39:$F$758,СВЦЭМ!$A$39:$A$758,$A220,СВЦЭМ!$B$39:$B$758,M$190)+'СЕТ СН'!$F$12</f>
        <v>144.92344043</v>
      </c>
      <c r="N220" s="36">
        <f>SUMIFS(СВЦЭМ!$F$39:$F$758,СВЦЭМ!$A$39:$A$758,$A220,СВЦЭМ!$B$39:$B$758,N$190)+'СЕТ СН'!$F$12</f>
        <v>146.27088297</v>
      </c>
      <c r="O220" s="36">
        <f>SUMIFS(СВЦЭМ!$F$39:$F$758,СВЦЭМ!$A$39:$A$758,$A220,СВЦЭМ!$B$39:$B$758,O$190)+'СЕТ СН'!$F$12</f>
        <v>147.3269257</v>
      </c>
      <c r="P220" s="36">
        <f>SUMIFS(СВЦЭМ!$F$39:$F$758,СВЦЭМ!$A$39:$A$758,$A220,СВЦЭМ!$B$39:$B$758,P$190)+'СЕТ СН'!$F$12</f>
        <v>148.44054308</v>
      </c>
      <c r="Q220" s="36">
        <f>SUMIFS(СВЦЭМ!$F$39:$F$758,СВЦЭМ!$A$39:$A$758,$A220,СВЦЭМ!$B$39:$B$758,Q$190)+'СЕТ СН'!$F$12</f>
        <v>149.55628578</v>
      </c>
      <c r="R220" s="36">
        <f>SUMIFS(СВЦЭМ!$F$39:$F$758,СВЦЭМ!$A$39:$A$758,$A220,СВЦЭМ!$B$39:$B$758,R$190)+'СЕТ СН'!$F$12</f>
        <v>148.65974729999999</v>
      </c>
      <c r="S220" s="36">
        <f>SUMIFS(СВЦЭМ!$F$39:$F$758,СВЦЭМ!$A$39:$A$758,$A220,СВЦЭМ!$B$39:$B$758,S$190)+'СЕТ СН'!$F$12</f>
        <v>145.61601372999999</v>
      </c>
      <c r="T220" s="36">
        <f>SUMIFS(СВЦЭМ!$F$39:$F$758,СВЦЭМ!$A$39:$A$758,$A220,СВЦЭМ!$B$39:$B$758,T$190)+'СЕТ СН'!$F$12</f>
        <v>141.29823795999999</v>
      </c>
      <c r="U220" s="36">
        <f>SUMIFS(СВЦЭМ!$F$39:$F$758,СВЦЭМ!$A$39:$A$758,$A220,СВЦЭМ!$B$39:$B$758,U$190)+'СЕТ СН'!$F$12</f>
        <v>142.50907612</v>
      </c>
      <c r="V220" s="36">
        <f>SUMIFS(СВЦЭМ!$F$39:$F$758,СВЦЭМ!$A$39:$A$758,$A220,СВЦЭМ!$B$39:$B$758,V$190)+'СЕТ СН'!$F$12</f>
        <v>144.59577397999999</v>
      </c>
      <c r="W220" s="36">
        <f>SUMIFS(СВЦЭМ!$F$39:$F$758,СВЦЭМ!$A$39:$A$758,$A220,СВЦЭМ!$B$39:$B$758,W$190)+'СЕТ СН'!$F$12</f>
        <v>145.88298202999999</v>
      </c>
      <c r="X220" s="36">
        <f>SUMIFS(СВЦЭМ!$F$39:$F$758,СВЦЭМ!$A$39:$A$758,$A220,СВЦЭМ!$B$39:$B$758,X$190)+'СЕТ СН'!$F$12</f>
        <v>148.48627640999999</v>
      </c>
      <c r="Y220" s="36">
        <f>SUMIFS(СВЦЭМ!$F$39:$F$758,СВЦЭМ!$A$39:$A$758,$A220,СВЦЭМ!$B$39:$B$758,Y$190)+'СЕТ СН'!$F$12</f>
        <v>148.66325807999999</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01.11.2024</v>
      </c>
      <c r="B226" s="36">
        <f>SUMIFS(СВЦЭМ!$G$40:$G$759,СВЦЭМ!$A$40:$A$759,$A226,СВЦЭМ!$B$39:$B$758,B$225)+'СЕТ СН'!$F$12</f>
        <v>0</v>
      </c>
      <c r="C226" s="36">
        <f>SUMIFS(СВЦЭМ!$G$40:$G$759,СВЦЭМ!$A$40:$A$759,$A226,СВЦЭМ!$B$39:$B$758,C$225)+'СЕТ СН'!$F$12</f>
        <v>0</v>
      </c>
      <c r="D226" s="36">
        <f>SUMIFS(СВЦЭМ!$G$40:$G$759,СВЦЭМ!$A$40:$A$759,$A226,СВЦЭМ!$B$39:$B$758,D$225)+'СЕТ СН'!$F$12</f>
        <v>0</v>
      </c>
      <c r="E226" s="36">
        <f>SUMIFS(СВЦЭМ!$G$40:$G$759,СВЦЭМ!$A$40:$A$759,$A226,СВЦЭМ!$B$39:$B$758,E$225)+'СЕТ СН'!$F$12</f>
        <v>0</v>
      </c>
      <c r="F226" s="36">
        <f>SUMIFS(СВЦЭМ!$G$40:$G$759,СВЦЭМ!$A$40:$A$759,$A226,СВЦЭМ!$B$39:$B$758,F$225)+'СЕТ СН'!$F$12</f>
        <v>0</v>
      </c>
      <c r="G226" s="36">
        <f>SUMIFS(СВЦЭМ!$G$40:$G$759,СВЦЭМ!$A$40:$A$759,$A226,СВЦЭМ!$B$39:$B$758,G$225)+'СЕТ СН'!$F$12</f>
        <v>0</v>
      </c>
      <c r="H226" s="36">
        <f>SUMIFS(СВЦЭМ!$G$40:$G$759,СВЦЭМ!$A$40:$A$759,$A226,СВЦЭМ!$B$39:$B$758,H$225)+'СЕТ СН'!$F$12</f>
        <v>0</v>
      </c>
      <c r="I226" s="36">
        <f>SUMIFS(СВЦЭМ!$G$40:$G$759,СВЦЭМ!$A$40:$A$759,$A226,СВЦЭМ!$B$39:$B$758,I$225)+'СЕТ СН'!$F$12</f>
        <v>0</v>
      </c>
      <c r="J226" s="36">
        <f>SUMIFS(СВЦЭМ!$G$40:$G$759,СВЦЭМ!$A$40:$A$759,$A226,СВЦЭМ!$B$39:$B$758,J$225)+'СЕТ СН'!$F$12</f>
        <v>0</v>
      </c>
      <c r="K226" s="36">
        <f>SUMIFS(СВЦЭМ!$G$40:$G$759,СВЦЭМ!$A$40:$A$759,$A226,СВЦЭМ!$B$39:$B$758,K$225)+'СЕТ СН'!$F$12</f>
        <v>0</v>
      </c>
      <c r="L226" s="36">
        <f>SUMIFS(СВЦЭМ!$G$40:$G$759,СВЦЭМ!$A$40:$A$759,$A226,СВЦЭМ!$B$39:$B$758,L$225)+'СЕТ СН'!$F$12</f>
        <v>0</v>
      </c>
      <c r="M226" s="36">
        <f>SUMIFS(СВЦЭМ!$G$40:$G$759,СВЦЭМ!$A$40:$A$759,$A226,СВЦЭМ!$B$39:$B$758,M$225)+'СЕТ СН'!$F$12</f>
        <v>0</v>
      </c>
      <c r="N226" s="36">
        <f>SUMIFS(СВЦЭМ!$G$40:$G$759,СВЦЭМ!$A$40:$A$759,$A226,СВЦЭМ!$B$39:$B$758,N$225)+'СЕТ СН'!$F$12</f>
        <v>0</v>
      </c>
      <c r="O226" s="36">
        <f>SUMIFS(СВЦЭМ!$G$40:$G$759,СВЦЭМ!$A$40:$A$759,$A226,СВЦЭМ!$B$39:$B$758,O$225)+'СЕТ СН'!$F$12</f>
        <v>0</v>
      </c>
      <c r="P226" s="36">
        <f>SUMIFS(СВЦЭМ!$G$40:$G$759,СВЦЭМ!$A$40:$A$759,$A226,СВЦЭМ!$B$39:$B$758,P$225)+'СЕТ СН'!$F$12</f>
        <v>0</v>
      </c>
      <c r="Q226" s="36">
        <f>SUMIFS(СВЦЭМ!$G$40:$G$759,СВЦЭМ!$A$40:$A$759,$A226,СВЦЭМ!$B$39:$B$758,Q$225)+'СЕТ СН'!$F$12</f>
        <v>0</v>
      </c>
      <c r="R226" s="36">
        <f>SUMIFS(СВЦЭМ!$G$40:$G$759,СВЦЭМ!$A$40:$A$759,$A226,СВЦЭМ!$B$39:$B$758,R$225)+'СЕТ СН'!$F$12</f>
        <v>0</v>
      </c>
      <c r="S226" s="36">
        <f>SUMIFS(СВЦЭМ!$G$40:$G$759,СВЦЭМ!$A$40:$A$759,$A226,СВЦЭМ!$B$39:$B$758,S$225)+'СЕТ СН'!$F$12</f>
        <v>0</v>
      </c>
      <c r="T226" s="36">
        <f>SUMIFS(СВЦЭМ!$G$40:$G$759,СВЦЭМ!$A$40:$A$759,$A226,СВЦЭМ!$B$39:$B$758,T$225)+'СЕТ СН'!$F$12</f>
        <v>0</v>
      </c>
      <c r="U226" s="36">
        <f>SUMIFS(СВЦЭМ!$G$40:$G$759,СВЦЭМ!$A$40:$A$759,$A226,СВЦЭМ!$B$39:$B$758,U$225)+'СЕТ СН'!$F$12</f>
        <v>0</v>
      </c>
      <c r="V226" s="36">
        <f>SUMIFS(СВЦЭМ!$G$40:$G$759,СВЦЭМ!$A$40:$A$759,$A226,СВЦЭМ!$B$39:$B$758,V$225)+'СЕТ СН'!$F$12</f>
        <v>0</v>
      </c>
      <c r="W226" s="36">
        <f>SUMIFS(СВЦЭМ!$G$40:$G$759,СВЦЭМ!$A$40:$A$759,$A226,СВЦЭМ!$B$39:$B$758,W$225)+'СЕТ СН'!$F$12</f>
        <v>0</v>
      </c>
      <c r="X226" s="36">
        <f>SUMIFS(СВЦЭМ!$G$40:$G$759,СВЦЭМ!$A$40:$A$759,$A226,СВЦЭМ!$B$39:$B$758,X$225)+'СЕТ СН'!$F$12</f>
        <v>0</v>
      </c>
      <c r="Y226" s="36">
        <f>SUMIFS(СВЦЭМ!$G$40:$G$759,СВЦЭМ!$A$40:$A$759,$A226,СВЦЭМ!$B$39:$B$758,Y$225)+'СЕТ СН'!$F$12</f>
        <v>0</v>
      </c>
      <c r="AA226" s="45"/>
    </row>
    <row r="227" spans="1:27" ht="15.75" hidden="1" x14ac:dyDescent="0.2">
      <c r="A227" s="35">
        <f>A226+1</f>
        <v>45598</v>
      </c>
      <c r="B227" s="36">
        <f>SUMIFS(СВЦЭМ!$G$40:$G$759,СВЦЭМ!$A$40:$A$759,$A227,СВЦЭМ!$B$39:$B$758,B$225)+'СЕТ СН'!$F$12</f>
        <v>0</v>
      </c>
      <c r="C227" s="36">
        <f>SUMIFS(СВЦЭМ!$G$40:$G$759,СВЦЭМ!$A$40:$A$759,$A227,СВЦЭМ!$B$39:$B$758,C$225)+'СЕТ СН'!$F$12</f>
        <v>0</v>
      </c>
      <c r="D227" s="36">
        <f>SUMIFS(СВЦЭМ!$G$40:$G$759,СВЦЭМ!$A$40:$A$759,$A227,СВЦЭМ!$B$39:$B$758,D$225)+'СЕТ СН'!$F$12</f>
        <v>0</v>
      </c>
      <c r="E227" s="36">
        <f>SUMIFS(СВЦЭМ!$G$40:$G$759,СВЦЭМ!$A$40:$A$759,$A227,СВЦЭМ!$B$39:$B$758,E$225)+'СЕТ СН'!$F$12</f>
        <v>0</v>
      </c>
      <c r="F227" s="36">
        <f>SUMIFS(СВЦЭМ!$G$40:$G$759,СВЦЭМ!$A$40:$A$759,$A227,СВЦЭМ!$B$39:$B$758,F$225)+'СЕТ СН'!$F$12</f>
        <v>0</v>
      </c>
      <c r="G227" s="36">
        <f>SUMIFS(СВЦЭМ!$G$40:$G$759,СВЦЭМ!$A$40:$A$759,$A227,СВЦЭМ!$B$39:$B$758,G$225)+'СЕТ СН'!$F$12</f>
        <v>0</v>
      </c>
      <c r="H227" s="36">
        <f>SUMIFS(СВЦЭМ!$G$40:$G$759,СВЦЭМ!$A$40:$A$759,$A227,СВЦЭМ!$B$39:$B$758,H$225)+'СЕТ СН'!$F$12</f>
        <v>0</v>
      </c>
      <c r="I227" s="36">
        <f>SUMIFS(СВЦЭМ!$G$40:$G$759,СВЦЭМ!$A$40:$A$759,$A227,СВЦЭМ!$B$39:$B$758,I$225)+'СЕТ СН'!$F$12</f>
        <v>0</v>
      </c>
      <c r="J227" s="36">
        <f>SUMIFS(СВЦЭМ!$G$40:$G$759,СВЦЭМ!$A$40:$A$759,$A227,СВЦЭМ!$B$39:$B$758,J$225)+'СЕТ СН'!$F$12</f>
        <v>0</v>
      </c>
      <c r="K227" s="36">
        <f>SUMIFS(СВЦЭМ!$G$40:$G$759,СВЦЭМ!$A$40:$A$759,$A227,СВЦЭМ!$B$39:$B$758,K$225)+'СЕТ СН'!$F$12</f>
        <v>0</v>
      </c>
      <c r="L227" s="36">
        <f>SUMIFS(СВЦЭМ!$G$40:$G$759,СВЦЭМ!$A$40:$A$759,$A227,СВЦЭМ!$B$39:$B$758,L$225)+'СЕТ СН'!$F$12</f>
        <v>0</v>
      </c>
      <c r="M227" s="36">
        <f>SUMIFS(СВЦЭМ!$G$40:$G$759,СВЦЭМ!$A$40:$A$759,$A227,СВЦЭМ!$B$39:$B$758,M$225)+'СЕТ СН'!$F$12</f>
        <v>0</v>
      </c>
      <c r="N227" s="36">
        <f>SUMIFS(СВЦЭМ!$G$40:$G$759,СВЦЭМ!$A$40:$A$759,$A227,СВЦЭМ!$B$39:$B$758,N$225)+'СЕТ СН'!$F$12</f>
        <v>0</v>
      </c>
      <c r="O227" s="36">
        <f>SUMIFS(СВЦЭМ!$G$40:$G$759,СВЦЭМ!$A$40:$A$759,$A227,СВЦЭМ!$B$39:$B$758,O$225)+'СЕТ СН'!$F$12</f>
        <v>0</v>
      </c>
      <c r="P227" s="36">
        <f>SUMIFS(СВЦЭМ!$G$40:$G$759,СВЦЭМ!$A$40:$A$759,$A227,СВЦЭМ!$B$39:$B$758,P$225)+'СЕТ СН'!$F$12</f>
        <v>0</v>
      </c>
      <c r="Q227" s="36">
        <f>SUMIFS(СВЦЭМ!$G$40:$G$759,СВЦЭМ!$A$40:$A$759,$A227,СВЦЭМ!$B$39:$B$758,Q$225)+'СЕТ СН'!$F$12</f>
        <v>0</v>
      </c>
      <c r="R227" s="36">
        <f>SUMIFS(СВЦЭМ!$G$40:$G$759,СВЦЭМ!$A$40:$A$759,$A227,СВЦЭМ!$B$39:$B$758,R$225)+'СЕТ СН'!$F$12</f>
        <v>0</v>
      </c>
      <c r="S227" s="36">
        <f>SUMIFS(СВЦЭМ!$G$40:$G$759,СВЦЭМ!$A$40:$A$759,$A227,СВЦЭМ!$B$39:$B$758,S$225)+'СЕТ СН'!$F$12</f>
        <v>0</v>
      </c>
      <c r="T227" s="36">
        <f>SUMIFS(СВЦЭМ!$G$40:$G$759,СВЦЭМ!$A$40:$A$759,$A227,СВЦЭМ!$B$39:$B$758,T$225)+'СЕТ СН'!$F$12</f>
        <v>0</v>
      </c>
      <c r="U227" s="36">
        <f>SUMIFS(СВЦЭМ!$G$40:$G$759,СВЦЭМ!$A$40:$A$759,$A227,СВЦЭМ!$B$39:$B$758,U$225)+'СЕТ СН'!$F$12</f>
        <v>0</v>
      </c>
      <c r="V227" s="36">
        <f>SUMIFS(СВЦЭМ!$G$40:$G$759,СВЦЭМ!$A$40:$A$759,$A227,СВЦЭМ!$B$39:$B$758,V$225)+'СЕТ СН'!$F$12</f>
        <v>0</v>
      </c>
      <c r="W227" s="36">
        <f>SUMIFS(СВЦЭМ!$G$40:$G$759,СВЦЭМ!$A$40:$A$759,$A227,СВЦЭМ!$B$39:$B$758,W$225)+'СЕТ СН'!$F$12</f>
        <v>0</v>
      </c>
      <c r="X227" s="36">
        <f>SUMIFS(СВЦЭМ!$G$40:$G$759,СВЦЭМ!$A$40:$A$759,$A227,СВЦЭМ!$B$39:$B$758,X$225)+'СЕТ СН'!$F$12</f>
        <v>0</v>
      </c>
      <c r="Y227" s="36">
        <f>SUMIFS(СВЦЭМ!$G$40:$G$759,СВЦЭМ!$A$40:$A$759,$A227,СВЦЭМ!$B$39:$B$758,Y$225)+'СЕТ СН'!$F$12</f>
        <v>0</v>
      </c>
    </row>
    <row r="228" spans="1:27" ht="15.75" hidden="1" x14ac:dyDescent="0.2">
      <c r="A228" s="35">
        <f t="shared" ref="A228:A256" si="6">A227+1</f>
        <v>45599</v>
      </c>
      <c r="B228" s="36">
        <f>SUMIFS(СВЦЭМ!$G$40:$G$759,СВЦЭМ!$A$40:$A$759,$A228,СВЦЭМ!$B$39:$B$758,B$225)+'СЕТ СН'!$F$12</f>
        <v>0</v>
      </c>
      <c r="C228" s="36">
        <f>SUMIFS(СВЦЭМ!$G$40:$G$759,СВЦЭМ!$A$40:$A$759,$A228,СВЦЭМ!$B$39:$B$758,C$225)+'СЕТ СН'!$F$12</f>
        <v>0</v>
      </c>
      <c r="D228" s="36">
        <f>SUMIFS(СВЦЭМ!$G$40:$G$759,СВЦЭМ!$A$40:$A$759,$A228,СВЦЭМ!$B$39:$B$758,D$225)+'СЕТ СН'!$F$12</f>
        <v>0</v>
      </c>
      <c r="E228" s="36">
        <f>SUMIFS(СВЦЭМ!$G$40:$G$759,СВЦЭМ!$A$40:$A$759,$A228,СВЦЭМ!$B$39:$B$758,E$225)+'СЕТ СН'!$F$12</f>
        <v>0</v>
      </c>
      <c r="F228" s="36">
        <f>SUMIFS(СВЦЭМ!$G$40:$G$759,СВЦЭМ!$A$40:$A$759,$A228,СВЦЭМ!$B$39:$B$758,F$225)+'СЕТ СН'!$F$12</f>
        <v>0</v>
      </c>
      <c r="G228" s="36">
        <f>SUMIFS(СВЦЭМ!$G$40:$G$759,СВЦЭМ!$A$40:$A$759,$A228,СВЦЭМ!$B$39:$B$758,G$225)+'СЕТ СН'!$F$12</f>
        <v>0</v>
      </c>
      <c r="H228" s="36">
        <f>SUMIFS(СВЦЭМ!$G$40:$G$759,СВЦЭМ!$A$40:$A$759,$A228,СВЦЭМ!$B$39:$B$758,H$225)+'СЕТ СН'!$F$12</f>
        <v>0</v>
      </c>
      <c r="I228" s="36">
        <f>SUMIFS(СВЦЭМ!$G$40:$G$759,СВЦЭМ!$A$40:$A$759,$A228,СВЦЭМ!$B$39:$B$758,I$225)+'СЕТ СН'!$F$12</f>
        <v>0</v>
      </c>
      <c r="J228" s="36">
        <f>SUMIFS(СВЦЭМ!$G$40:$G$759,СВЦЭМ!$A$40:$A$759,$A228,СВЦЭМ!$B$39:$B$758,J$225)+'СЕТ СН'!$F$12</f>
        <v>0</v>
      </c>
      <c r="K228" s="36">
        <f>SUMIFS(СВЦЭМ!$G$40:$G$759,СВЦЭМ!$A$40:$A$759,$A228,СВЦЭМ!$B$39:$B$758,K$225)+'СЕТ СН'!$F$12</f>
        <v>0</v>
      </c>
      <c r="L228" s="36">
        <f>SUMIFS(СВЦЭМ!$G$40:$G$759,СВЦЭМ!$A$40:$A$759,$A228,СВЦЭМ!$B$39:$B$758,L$225)+'СЕТ СН'!$F$12</f>
        <v>0</v>
      </c>
      <c r="M228" s="36">
        <f>SUMIFS(СВЦЭМ!$G$40:$G$759,СВЦЭМ!$A$40:$A$759,$A228,СВЦЭМ!$B$39:$B$758,M$225)+'СЕТ СН'!$F$12</f>
        <v>0</v>
      </c>
      <c r="N228" s="36">
        <f>SUMIFS(СВЦЭМ!$G$40:$G$759,СВЦЭМ!$A$40:$A$759,$A228,СВЦЭМ!$B$39:$B$758,N$225)+'СЕТ СН'!$F$12</f>
        <v>0</v>
      </c>
      <c r="O228" s="36">
        <f>SUMIFS(СВЦЭМ!$G$40:$G$759,СВЦЭМ!$A$40:$A$759,$A228,СВЦЭМ!$B$39:$B$758,O$225)+'СЕТ СН'!$F$12</f>
        <v>0</v>
      </c>
      <c r="P228" s="36">
        <f>SUMIFS(СВЦЭМ!$G$40:$G$759,СВЦЭМ!$A$40:$A$759,$A228,СВЦЭМ!$B$39:$B$758,P$225)+'СЕТ СН'!$F$12</f>
        <v>0</v>
      </c>
      <c r="Q228" s="36">
        <f>SUMIFS(СВЦЭМ!$G$40:$G$759,СВЦЭМ!$A$40:$A$759,$A228,СВЦЭМ!$B$39:$B$758,Q$225)+'СЕТ СН'!$F$12</f>
        <v>0</v>
      </c>
      <c r="R228" s="36">
        <f>SUMIFS(СВЦЭМ!$G$40:$G$759,СВЦЭМ!$A$40:$A$759,$A228,СВЦЭМ!$B$39:$B$758,R$225)+'СЕТ СН'!$F$12</f>
        <v>0</v>
      </c>
      <c r="S228" s="36">
        <f>SUMIFS(СВЦЭМ!$G$40:$G$759,СВЦЭМ!$A$40:$A$759,$A228,СВЦЭМ!$B$39:$B$758,S$225)+'СЕТ СН'!$F$12</f>
        <v>0</v>
      </c>
      <c r="T228" s="36">
        <f>SUMIFS(СВЦЭМ!$G$40:$G$759,СВЦЭМ!$A$40:$A$759,$A228,СВЦЭМ!$B$39:$B$758,T$225)+'СЕТ СН'!$F$12</f>
        <v>0</v>
      </c>
      <c r="U228" s="36">
        <f>SUMIFS(СВЦЭМ!$G$40:$G$759,СВЦЭМ!$A$40:$A$759,$A228,СВЦЭМ!$B$39:$B$758,U$225)+'СЕТ СН'!$F$12</f>
        <v>0</v>
      </c>
      <c r="V228" s="36">
        <f>SUMIFS(СВЦЭМ!$G$40:$G$759,СВЦЭМ!$A$40:$A$759,$A228,СВЦЭМ!$B$39:$B$758,V$225)+'СЕТ СН'!$F$12</f>
        <v>0</v>
      </c>
      <c r="W228" s="36">
        <f>SUMIFS(СВЦЭМ!$G$40:$G$759,СВЦЭМ!$A$40:$A$759,$A228,СВЦЭМ!$B$39:$B$758,W$225)+'СЕТ СН'!$F$12</f>
        <v>0</v>
      </c>
      <c r="X228" s="36">
        <f>SUMIFS(СВЦЭМ!$G$40:$G$759,СВЦЭМ!$A$40:$A$759,$A228,СВЦЭМ!$B$39:$B$758,X$225)+'СЕТ СН'!$F$12</f>
        <v>0</v>
      </c>
      <c r="Y228" s="36">
        <f>SUMIFS(СВЦЭМ!$G$40:$G$759,СВЦЭМ!$A$40:$A$759,$A228,СВЦЭМ!$B$39:$B$758,Y$225)+'СЕТ СН'!$F$12</f>
        <v>0</v>
      </c>
    </row>
    <row r="229" spans="1:27" ht="15.75" hidden="1" x14ac:dyDescent="0.2">
      <c r="A229" s="35">
        <f t="shared" si="6"/>
        <v>45600</v>
      </c>
      <c r="B229" s="36">
        <f>SUMIFS(СВЦЭМ!$G$40:$G$759,СВЦЭМ!$A$40:$A$759,$A229,СВЦЭМ!$B$39:$B$758,B$225)+'СЕТ СН'!$F$12</f>
        <v>0</v>
      </c>
      <c r="C229" s="36">
        <f>SUMIFS(СВЦЭМ!$G$40:$G$759,СВЦЭМ!$A$40:$A$759,$A229,СВЦЭМ!$B$39:$B$758,C$225)+'СЕТ СН'!$F$12</f>
        <v>0</v>
      </c>
      <c r="D229" s="36">
        <f>SUMIFS(СВЦЭМ!$G$40:$G$759,СВЦЭМ!$A$40:$A$759,$A229,СВЦЭМ!$B$39:$B$758,D$225)+'СЕТ СН'!$F$12</f>
        <v>0</v>
      </c>
      <c r="E229" s="36">
        <f>SUMIFS(СВЦЭМ!$G$40:$G$759,СВЦЭМ!$A$40:$A$759,$A229,СВЦЭМ!$B$39:$B$758,E$225)+'СЕТ СН'!$F$12</f>
        <v>0</v>
      </c>
      <c r="F229" s="36">
        <f>SUMIFS(СВЦЭМ!$G$40:$G$759,СВЦЭМ!$A$40:$A$759,$A229,СВЦЭМ!$B$39:$B$758,F$225)+'СЕТ СН'!$F$12</f>
        <v>0</v>
      </c>
      <c r="G229" s="36">
        <f>SUMIFS(СВЦЭМ!$G$40:$G$759,СВЦЭМ!$A$40:$A$759,$A229,СВЦЭМ!$B$39:$B$758,G$225)+'СЕТ СН'!$F$12</f>
        <v>0</v>
      </c>
      <c r="H229" s="36">
        <f>SUMIFS(СВЦЭМ!$G$40:$G$759,СВЦЭМ!$A$40:$A$759,$A229,СВЦЭМ!$B$39:$B$758,H$225)+'СЕТ СН'!$F$12</f>
        <v>0</v>
      </c>
      <c r="I229" s="36">
        <f>SUMIFS(СВЦЭМ!$G$40:$G$759,СВЦЭМ!$A$40:$A$759,$A229,СВЦЭМ!$B$39:$B$758,I$225)+'СЕТ СН'!$F$12</f>
        <v>0</v>
      </c>
      <c r="J229" s="36">
        <f>SUMIFS(СВЦЭМ!$G$40:$G$759,СВЦЭМ!$A$40:$A$759,$A229,СВЦЭМ!$B$39:$B$758,J$225)+'СЕТ СН'!$F$12</f>
        <v>0</v>
      </c>
      <c r="K229" s="36">
        <f>SUMIFS(СВЦЭМ!$G$40:$G$759,СВЦЭМ!$A$40:$A$759,$A229,СВЦЭМ!$B$39:$B$758,K$225)+'СЕТ СН'!$F$12</f>
        <v>0</v>
      </c>
      <c r="L229" s="36">
        <f>SUMIFS(СВЦЭМ!$G$40:$G$759,СВЦЭМ!$A$40:$A$759,$A229,СВЦЭМ!$B$39:$B$758,L$225)+'СЕТ СН'!$F$12</f>
        <v>0</v>
      </c>
      <c r="M229" s="36">
        <f>SUMIFS(СВЦЭМ!$G$40:$G$759,СВЦЭМ!$A$40:$A$759,$A229,СВЦЭМ!$B$39:$B$758,M$225)+'СЕТ СН'!$F$12</f>
        <v>0</v>
      </c>
      <c r="N229" s="36">
        <f>SUMIFS(СВЦЭМ!$G$40:$G$759,СВЦЭМ!$A$40:$A$759,$A229,СВЦЭМ!$B$39:$B$758,N$225)+'СЕТ СН'!$F$12</f>
        <v>0</v>
      </c>
      <c r="O229" s="36">
        <f>SUMIFS(СВЦЭМ!$G$40:$G$759,СВЦЭМ!$A$40:$A$759,$A229,СВЦЭМ!$B$39:$B$758,O$225)+'СЕТ СН'!$F$12</f>
        <v>0</v>
      </c>
      <c r="P229" s="36">
        <f>SUMIFS(СВЦЭМ!$G$40:$G$759,СВЦЭМ!$A$40:$A$759,$A229,СВЦЭМ!$B$39:$B$758,P$225)+'СЕТ СН'!$F$12</f>
        <v>0</v>
      </c>
      <c r="Q229" s="36">
        <f>SUMIFS(СВЦЭМ!$G$40:$G$759,СВЦЭМ!$A$40:$A$759,$A229,СВЦЭМ!$B$39:$B$758,Q$225)+'СЕТ СН'!$F$12</f>
        <v>0</v>
      </c>
      <c r="R229" s="36">
        <f>SUMIFS(СВЦЭМ!$G$40:$G$759,СВЦЭМ!$A$40:$A$759,$A229,СВЦЭМ!$B$39:$B$758,R$225)+'СЕТ СН'!$F$12</f>
        <v>0</v>
      </c>
      <c r="S229" s="36">
        <f>SUMIFS(СВЦЭМ!$G$40:$G$759,СВЦЭМ!$A$40:$A$759,$A229,СВЦЭМ!$B$39:$B$758,S$225)+'СЕТ СН'!$F$12</f>
        <v>0</v>
      </c>
      <c r="T229" s="36">
        <f>SUMIFS(СВЦЭМ!$G$40:$G$759,СВЦЭМ!$A$40:$A$759,$A229,СВЦЭМ!$B$39:$B$758,T$225)+'СЕТ СН'!$F$12</f>
        <v>0</v>
      </c>
      <c r="U229" s="36">
        <f>SUMIFS(СВЦЭМ!$G$40:$G$759,СВЦЭМ!$A$40:$A$759,$A229,СВЦЭМ!$B$39:$B$758,U$225)+'СЕТ СН'!$F$12</f>
        <v>0</v>
      </c>
      <c r="V229" s="36">
        <f>SUMIFS(СВЦЭМ!$G$40:$G$759,СВЦЭМ!$A$40:$A$759,$A229,СВЦЭМ!$B$39:$B$758,V$225)+'СЕТ СН'!$F$12</f>
        <v>0</v>
      </c>
      <c r="W229" s="36">
        <f>SUMIFS(СВЦЭМ!$G$40:$G$759,СВЦЭМ!$A$40:$A$759,$A229,СВЦЭМ!$B$39:$B$758,W$225)+'СЕТ СН'!$F$12</f>
        <v>0</v>
      </c>
      <c r="X229" s="36">
        <f>SUMIFS(СВЦЭМ!$G$40:$G$759,СВЦЭМ!$A$40:$A$759,$A229,СВЦЭМ!$B$39:$B$758,X$225)+'СЕТ СН'!$F$12</f>
        <v>0</v>
      </c>
      <c r="Y229" s="36">
        <f>SUMIFS(СВЦЭМ!$G$40:$G$759,СВЦЭМ!$A$40:$A$759,$A229,СВЦЭМ!$B$39:$B$758,Y$225)+'СЕТ СН'!$F$12</f>
        <v>0</v>
      </c>
    </row>
    <row r="230" spans="1:27" ht="15.75" hidden="1" x14ac:dyDescent="0.2">
      <c r="A230" s="35">
        <f t="shared" si="6"/>
        <v>45601</v>
      </c>
      <c r="B230" s="36">
        <f>SUMIFS(СВЦЭМ!$G$40:$G$759,СВЦЭМ!$A$40:$A$759,$A230,СВЦЭМ!$B$39:$B$758,B$225)+'СЕТ СН'!$F$12</f>
        <v>0</v>
      </c>
      <c r="C230" s="36">
        <f>SUMIFS(СВЦЭМ!$G$40:$G$759,СВЦЭМ!$A$40:$A$759,$A230,СВЦЭМ!$B$39:$B$758,C$225)+'СЕТ СН'!$F$12</f>
        <v>0</v>
      </c>
      <c r="D230" s="36">
        <f>SUMIFS(СВЦЭМ!$G$40:$G$759,СВЦЭМ!$A$40:$A$759,$A230,СВЦЭМ!$B$39:$B$758,D$225)+'СЕТ СН'!$F$12</f>
        <v>0</v>
      </c>
      <c r="E230" s="36">
        <f>SUMIFS(СВЦЭМ!$G$40:$G$759,СВЦЭМ!$A$40:$A$759,$A230,СВЦЭМ!$B$39:$B$758,E$225)+'СЕТ СН'!$F$12</f>
        <v>0</v>
      </c>
      <c r="F230" s="36">
        <f>SUMIFS(СВЦЭМ!$G$40:$G$759,СВЦЭМ!$A$40:$A$759,$A230,СВЦЭМ!$B$39:$B$758,F$225)+'СЕТ СН'!$F$12</f>
        <v>0</v>
      </c>
      <c r="G230" s="36">
        <f>SUMIFS(СВЦЭМ!$G$40:$G$759,СВЦЭМ!$A$40:$A$759,$A230,СВЦЭМ!$B$39:$B$758,G$225)+'СЕТ СН'!$F$12</f>
        <v>0</v>
      </c>
      <c r="H230" s="36">
        <f>SUMIFS(СВЦЭМ!$G$40:$G$759,СВЦЭМ!$A$40:$A$759,$A230,СВЦЭМ!$B$39:$B$758,H$225)+'СЕТ СН'!$F$12</f>
        <v>0</v>
      </c>
      <c r="I230" s="36">
        <f>SUMIFS(СВЦЭМ!$G$40:$G$759,СВЦЭМ!$A$40:$A$759,$A230,СВЦЭМ!$B$39:$B$758,I$225)+'СЕТ СН'!$F$12</f>
        <v>0</v>
      </c>
      <c r="J230" s="36">
        <f>SUMIFS(СВЦЭМ!$G$40:$G$759,СВЦЭМ!$A$40:$A$759,$A230,СВЦЭМ!$B$39:$B$758,J$225)+'СЕТ СН'!$F$12</f>
        <v>0</v>
      </c>
      <c r="K230" s="36">
        <f>SUMIFS(СВЦЭМ!$G$40:$G$759,СВЦЭМ!$A$40:$A$759,$A230,СВЦЭМ!$B$39:$B$758,K$225)+'СЕТ СН'!$F$12</f>
        <v>0</v>
      </c>
      <c r="L230" s="36">
        <f>SUMIFS(СВЦЭМ!$G$40:$G$759,СВЦЭМ!$A$40:$A$759,$A230,СВЦЭМ!$B$39:$B$758,L$225)+'СЕТ СН'!$F$12</f>
        <v>0</v>
      </c>
      <c r="M230" s="36">
        <f>SUMIFS(СВЦЭМ!$G$40:$G$759,СВЦЭМ!$A$40:$A$759,$A230,СВЦЭМ!$B$39:$B$758,M$225)+'СЕТ СН'!$F$12</f>
        <v>0</v>
      </c>
      <c r="N230" s="36">
        <f>SUMIFS(СВЦЭМ!$G$40:$G$759,СВЦЭМ!$A$40:$A$759,$A230,СВЦЭМ!$B$39:$B$758,N$225)+'СЕТ СН'!$F$12</f>
        <v>0</v>
      </c>
      <c r="O230" s="36">
        <f>SUMIFS(СВЦЭМ!$G$40:$G$759,СВЦЭМ!$A$40:$A$759,$A230,СВЦЭМ!$B$39:$B$758,O$225)+'СЕТ СН'!$F$12</f>
        <v>0</v>
      </c>
      <c r="P230" s="36">
        <f>SUMIFS(СВЦЭМ!$G$40:$G$759,СВЦЭМ!$A$40:$A$759,$A230,СВЦЭМ!$B$39:$B$758,P$225)+'СЕТ СН'!$F$12</f>
        <v>0</v>
      </c>
      <c r="Q230" s="36">
        <f>SUMIFS(СВЦЭМ!$G$40:$G$759,СВЦЭМ!$A$40:$A$759,$A230,СВЦЭМ!$B$39:$B$758,Q$225)+'СЕТ СН'!$F$12</f>
        <v>0</v>
      </c>
      <c r="R230" s="36">
        <f>SUMIFS(СВЦЭМ!$G$40:$G$759,СВЦЭМ!$A$40:$A$759,$A230,СВЦЭМ!$B$39:$B$758,R$225)+'СЕТ СН'!$F$12</f>
        <v>0</v>
      </c>
      <c r="S230" s="36">
        <f>SUMIFS(СВЦЭМ!$G$40:$G$759,СВЦЭМ!$A$40:$A$759,$A230,СВЦЭМ!$B$39:$B$758,S$225)+'СЕТ СН'!$F$12</f>
        <v>0</v>
      </c>
      <c r="T230" s="36">
        <f>SUMIFS(СВЦЭМ!$G$40:$G$759,СВЦЭМ!$A$40:$A$759,$A230,СВЦЭМ!$B$39:$B$758,T$225)+'СЕТ СН'!$F$12</f>
        <v>0</v>
      </c>
      <c r="U230" s="36">
        <f>SUMIFS(СВЦЭМ!$G$40:$G$759,СВЦЭМ!$A$40:$A$759,$A230,СВЦЭМ!$B$39:$B$758,U$225)+'СЕТ СН'!$F$12</f>
        <v>0</v>
      </c>
      <c r="V230" s="36">
        <f>SUMIFS(СВЦЭМ!$G$40:$G$759,СВЦЭМ!$A$40:$A$759,$A230,СВЦЭМ!$B$39:$B$758,V$225)+'СЕТ СН'!$F$12</f>
        <v>0</v>
      </c>
      <c r="W230" s="36">
        <f>SUMIFS(СВЦЭМ!$G$40:$G$759,СВЦЭМ!$A$40:$A$759,$A230,СВЦЭМ!$B$39:$B$758,W$225)+'СЕТ СН'!$F$12</f>
        <v>0</v>
      </c>
      <c r="X230" s="36">
        <f>SUMIFS(СВЦЭМ!$G$40:$G$759,СВЦЭМ!$A$40:$A$759,$A230,СВЦЭМ!$B$39:$B$758,X$225)+'СЕТ СН'!$F$12</f>
        <v>0</v>
      </c>
      <c r="Y230" s="36">
        <f>SUMIFS(СВЦЭМ!$G$40:$G$759,СВЦЭМ!$A$40:$A$759,$A230,СВЦЭМ!$B$39:$B$758,Y$225)+'СЕТ СН'!$F$12</f>
        <v>0</v>
      </c>
    </row>
    <row r="231" spans="1:27" ht="15.75" hidden="1" x14ac:dyDescent="0.2">
      <c r="A231" s="35">
        <f t="shared" si="6"/>
        <v>45602</v>
      </c>
      <c r="B231" s="36">
        <f>SUMIFS(СВЦЭМ!$G$40:$G$759,СВЦЭМ!$A$40:$A$759,$A231,СВЦЭМ!$B$39:$B$758,B$225)+'СЕТ СН'!$F$12</f>
        <v>0</v>
      </c>
      <c r="C231" s="36">
        <f>SUMIFS(СВЦЭМ!$G$40:$G$759,СВЦЭМ!$A$40:$A$759,$A231,СВЦЭМ!$B$39:$B$758,C$225)+'СЕТ СН'!$F$12</f>
        <v>0</v>
      </c>
      <c r="D231" s="36">
        <f>SUMIFS(СВЦЭМ!$G$40:$G$759,СВЦЭМ!$A$40:$A$759,$A231,СВЦЭМ!$B$39:$B$758,D$225)+'СЕТ СН'!$F$12</f>
        <v>0</v>
      </c>
      <c r="E231" s="36">
        <f>SUMIFS(СВЦЭМ!$G$40:$G$759,СВЦЭМ!$A$40:$A$759,$A231,СВЦЭМ!$B$39:$B$758,E$225)+'СЕТ СН'!$F$12</f>
        <v>0</v>
      </c>
      <c r="F231" s="36">
        <f>SUMIFS(СВЦЭМ!$G$40:$G$759,СВЦЭМ!$A$40:$A$759,$A231,СВЦЭМ!$B$39:$B$758,F$225)+'СЕТ СН'!$F$12</f>
        <v>0</v>
      </c>
      <c r="G231" s="36">
        <f>SUMIFS(СВЦЭМ!$G$40:$G$759,СВЦЭМ!$A$40:$A$759,$A231,СВЦЭМ!$B$39:$B$758,G$225)+'СЕТ СН'!$F$12</f>
        <v>0</v>
      </c>
      <c r="H231" s="36">
        <f>SUMIFS(СВЦЭМ!$G$40:$G$759,СВЦЭМ!$A$40:$A$759,$A231,СВЦЭМ!$B$39:$B$758,H$225)+'СЕТ СН'!$F$12</f>
        <v>0</v>
      </c>
      <c r="I231" s="36">
        <f>SUMIFS(СВЦЭМ!$G$40:$G$759,СВЦЭМ!$A$40:$A$759,$A231,СВЦЭМ!$B$39:$B$758,I$225)+'СЕТ СН'!$F$12</f>
        <v>0</v>
      </c>
      <c r="J231" s="36">
        <f>SUMIFS(СВЦЭМ!$G$40:$G$759,СВЦЭМ!$A$40:$A$759,$A231,СВЦЭМ!$B$39:$B$758,J$225)+'СЕТ СН'!$F$12</f>
        <v>0</v>
      </c>
      <c r="K231" s="36">
        <f>SUMIFS(СВЦЭМ!$G$40:$G$759,СВЦЭМ!$A$40:$A$759,$A231,СВЦЭМ!$B$39:$B$758,K$225)+'СЕТ СН'!$F$12</f>
        <v>0</v>
      </c>
      <c r="L231" s="36">
        <f>SUMIFS(СВЦЭМ!$G$40:$G$759,СВЦЭМ!$A$40:$A$759,$A231,СВЦЭМ!$B$39:$B$758,L$225)+'СЕТ СН'!$F$12</f>
        <v>0</v>
      </c>
      <c r="M231" s="36">
        <f>SUMIFS(СВЦЭМ!$G$40:$G$759,СВЦЭМ!$A$40:$A$759,$A231,СВЦЭМ!$B$39:$B$758,M$225)+'СЕТ СН'!$F$12</f>
        <v>0</v>
      </c>
      <c r="N231" s="36">
        <f>SUMIFS(СВЦЭМ!$G$40:$G$759,СВЦЭМ!$A$40:$A$759,$A231,СВЦЭМ!$B$39:$B$758,N$225)+'СЕТ СН'!$F$12</f>
        <v>0</v>
      </c>
      <c r="O231" s="36">
        <f>SUMIFS(СВЦЭМ!$G$40:$G$759,СВЦЭМ!$A$40:$A$759,$A231,СВЦЭМ!$B$39:$B$758,O$225)+'СЕТ СН'!$F$12</f>
        <v>0</v>
      </c>
      <c r="P231" s="36">
        <f>SUMIFS(СВЦЭМ!$G$40:$G$759,СВЦЭМ!$A$40:$A$759,$A231,СВЦЭМ!$B$39:$B$758,P$225)+'СЕТ СН'!$F$12</f>
        <v>0</v>
      </c>
      <c r="Q231" s="36">
        <f>SUMIFS(СВЦЭМ!$G$40:$G$759,СВЦЭМ!$A$40:$A$759,$A231,СВЦЭМ!$B$39:$B$758,Q$225)+'СЕТ СН'!$F$12</f>
        <v>0</v>
      </c>
      <c r="R231" s="36">
        <f>SUMIFS(СВЦЭМ!$G$40:$G$759,СВЦЭМ!$A$40:$A$759,$A231,СВЦЭМ!$B$39:$B$758,R$225)+'СЕТ СН'!$F$12</f>
        <v>0</v>
      </c>
      <c r="S231" s="36">
        <f>SUMIFS(СВЦЭМ!$G$40:$G$759,СВЦЭМ!$A$40:$A$759,$A231,СВЦЭМ!$B$39:$B$758,S$225)+'СЕТ СН'!$F$12</f>
        <v>0</v>
      </c>
      <c r="T231" s="36">
        <f>SUMIFS(СВЦЭМ!$G$40:$G$759,СВЦЭМ!$A$40:$A$759,$A231,СВЦЭМ!$B$39:$B$758,T$225)+'СЕТ СН'!$F$12</f>
        <v>0</v>
      </c>
      <c r="U231" s="36">
        <f>SUMIFS(СВЦЭМ!$G$40:$G$759,СВЦЭМ!$A$40:$A$759,$A231,СВЦЭМ!$B$39:$B$758,U$225)+'СЕТ СН'!$F$12</f>
        <v>0</v>
      </c>
      <c r="V231" s="36">
        <f>SUMIFS(СВЦЭМ!$G$40:$G$759,СВЦЭМ!$A$40:$A$759,$A231,СВЦЭМ!$B$39:$B$758,V$225)+'СЕТ СН'!$F$12</f>
        <v>0</v>
      </c>
      <c r="W231" s="36">
        <f>SUMIFS(СВЦЭМ!$G$40:$G$759,СВЦЭМ!$A$40:$A$759,$A231,СВЦЭМ!$B$39:$B$758,W$225)+'СЕТ СН'!$F$12</f>
        <v>0</v>
      </c>
      <c r="X231" s="36">
        <f>SUMIFS(СВЦЭМ!$G$40:$G$759,СВЦЭМ!$A$40:$A$759,$A231,СВЦЭМ!$B$39:$B$758,X$225)+'СЕТ СН'!$F$12</f>
        <v>0</v>
      </c>
      <c r="Y231" s="36">
        <f>SUMIFS(СВЦЭМ!$G$40:$G$759,СВЦЭМ!$A$40:$A$759,$A231,СВЦЭМ!$B$39:$B$758,Y$225)+'СЕТ СН'!$F$12</f>
        <v>0</v>
      </c>
    </row>
    <row r="232" spans="1:27" ht="15.75" hidden="1" x14ac:dyDescent="0.2">
      <c r="A232" s="35">
        <f t="shared" si="6"/>
        <v>45603</v>
      </c>
      <c r="B232" s="36">
        <f>SUMIFS(СВЦЭМ!$G$40:$G$759,СВЦЭМ!$A$40:$A$759,$A232,СВЦЭМ!$B$39:$B$758,B$225)+'СЕТ СН'!$F$12</f>
        <v>0</v>
      </c>
      <c r="C232" s="36">
        <f>SUMIFS(СВЦЭМ!$G$40:$G$759,СВЦЭМ!$A$40:$A$759,$A232,СВЦЭМ!$B$39:$B$758,C$225)+'СЕТ СН'!$F$12</f>
        <v>0</v>
      </c>
      <c r="D232" s="36">
        <f>SUMIFS(СВЦЭМ!$G$40:$G$759,СВЦЭМ!$A$40:$A$759,$A232,СВЦЭМ!$B$39:$B$758,D$225)+'СЕТ СН'!$F$12</f>
        <v>0</v>
      </c>
      <c r="E232" s="36">
        <f>SUMIFS(СВЦЭМ!$G$40:$G$759,СВЦЭМ!$A$40:$A$759,$A232,СВЦЭМ!$B$39:$B$758,E$225)+'СЕТ СН'!$F$12</f>
        <v>0</v>
      </c>
      <c r="F232" s="36">
        <f>SUMIFS(СВЦЭМ!$G$40:$G$759,СВЦЭМ!$A$40:$A$759,$A232,СВЦЭМ!$B$39:$B$758,F$225)+'СЕТ СН'!$F$12</f>
        <v>0</v>
      </c>
      <c r="G232" s="36">
        <f>SUMIFS(СВЦЭМ!$G$40:$G$759,СВЦЭМ!$A$40:$A$759,$A232,СВЦЭМ!$B$39:$B$758,G$225)+'СЕТ СН'!$F$12</f>
        <v>0</v>
      </c>
      <c r="H232" s="36">
        <f>SUMIFS(СВЦЭМ!$G$40:$G$759,СВЦЭМ!$A$40:$A$759,$A232,СВЦЭМ!$B$39:$B$758,H$225)+'СЕТ СН'!$F$12</f>
        <v>0</v>
      </c>
      <c r="I232" s="36">
        <f>SUMIFS(СВЦЭМ!$G$40:$G$759,СВЦЭМ!$A$40:$A$759,$A232,СВЦЭМ!$B$39:$B$758,I$225)+'СЕТ СН'!$F$12</f>
        <v>0</v>
      </c>
      <c r="J232" s="36">
        <f>SUMIFS(СВЦЭМ!$G$40:$G$759,СВЦЭМ!$A$40:$A$759,$A232,СВЦЭМ!$B$39:$B$758,J$225)+'СЕТ СН'!$F$12</f>
        <v>0</v>
      </c>
      <c r="K232" s="36">
        <f>SUMIFS(СВЦЭМ!$G$40:$G$759,СВЦЭМ!$A$40:$A$759,$A232,СВЦЭМ!$B$39:$B$758,K$225)+'СЕТ СН'!$F$12</f>
        <v>0</v>
      </c>
      <c r="L232" s="36">
        <f>SUMIFS(СВЦЭМ!$G$40:$G$759,СВЦЭМ!$A$40:$A$759,$A232,СВЦЭМ!$B$39:$B$758,L$225)+'СЕТ СН'!$F$12</f>
        <v>0</v>
      </c>
      <c r="M232" s="36">
        <f>SUMIFS(СВЦЭМ!$G$40:$G$759,СВЦЭМ!$A$40:$A$759,$A232,СВЦЭМ!$B$39:$B$758,M$225)+'СЕТ СН'!$F$12</f>
        <v>0</v>
      </c>
      <c r="N232" s="36">
        <f>SUMIFS(СВЦЭМ!$G$40:$G$759,СВЦЭМ!$A$40:$A$759,$A232,СВЦЭМ!$B$39:$B$758,N$225)+'СЕТ СН'!$F$12</f>
        <v>0</v>
      </c>
      <c r="O232" s="36">
        <f>SUMIFS(СВЦЭМ!$G$40:$G$759,СВЦЭМ!$A$40:$A$759,$A232,СВЦЭМ!$B$39:$B$758,O$225)+'СЕТ СН'!$F$12</f>
        <v>0</v>
      </c>
      <c r="P232" s="36">
        <f>SUMIFS(СВЦЭМ!$G$40:$G$759,СВЦЭМ!$A$40:$A$759,$A232,СВЦЭМ!$B$39:$B$758,P$225)+'СЕТ СН'!$F$12</f>
        <v>0</v>
      </c>
      <c r="Q232" s="36">
        <f>SUMIFS(СВЦЭМ!$G$40:$G$759,СВЦЭМ!$A$40:$A$759,$A232,СВЦЭМ!$B$39:$B$758,Q$225)+'СЕТ СН'!$F$12</f>
        <v>0</v>
      </c>
      <c r="R232" s="36">
        <f>SUMIFS(СВЦЭМ!$G$40:$G$759,СВЦЭМ!$A$40:$A$759,$A232,СВЦЭМ!$B$39:$B$758,R$225)+'СЕТ СН'!$F$12</f>
        <v>0</v>
      </c>
      <c r="S232" s="36">
        <f>SUMIFS(СВЦЭМ!$G$40:$G$759,СВЦЭМ!$A$40:$A$759,$A232,СВЦЭМ!$B$39:$B$758,S$225)+'СЕТ СН'!$F$12</f>
        <v>0</v>
      </c>
      <c r="T232" s="36">
        <f>SUMIFS(СВЦЭМ!$G$40:$G$759,СВЦЭМ!$A$40:$A$759,$A232,СВЦЭМ!$B$39:$B$758,T$225)+'СЕТ СН'!$F$12</f>
        <v>0</v>
      </c>
      <c r="U232" s="36">
        <f>SUMIFS(СВЦЭМ!$G$40:$G$759,СВЦЭМ!$A$40:$A$759,$A232,СВЦЭМ!$B$39:$B$758,U$225)+'СЕТ СН'!$F$12</f>
        <v>0</v>
      </c>
      <c r="V232" s="36">
        <f>SUMIFS(СВЦЭМ!$G$40:$G$759,СВЦЭМ!$A$40:$A$759,$A232,СВЦЭМ!$B$39:$B$758,V$225)+'СЕТ СН'!$F$12</f>
        <v>0</v>
      </c>
      <c r="W232" s="36">
        <f>SUMIFS(СВЦЭМ!$G$40:$G$759,СВЦЭМ!$A$40:$A$759,$A232,СВЦЭМ!$B$39:$B$758,W$225)+'СЕТ СН'!$F$12</f>
        <v>0</v>
      </c>
      <c r="X232" s="36">
        <f>SUMIFS(СВЦЭМ!$G$40:$G$759,СВЦЭМ!$A$40:$A$759,$A232,СВЦЭМ!$B$39:$B$758,X$225)+'СЕТ СН'!$F$12</f>
        <v>0</v>
      </c>
      <c r="Y232" s="36">
        <f>SUMIFS(СВЦЭМ!$G$40:$G$759,СВЦЭМ!$A$40:$A$759,$A232,СВЦЭМ!$B$39:$B$758,Y$225)+'СЕТ СН'!$F$12</f>
        <v>0</v>
      </c>
    </row>
    <row r="233" spans="1:27" ht="15.75" hidden="1" x14ac:dyDescent="0.2">
      <c r="A233" s="35">
        <f t="shared" si="6"/>
        <v>45604</v>
      </c>
      <c r="B233" s="36">
        <f>SUMIFS(СВЦЭМ!$G$40:$G$759,СВЦЭМ!$A$40:$A$759,$A233,СВЦЭМ!$B$39:$B$758,B$225)+'СЕТ СН'!$F$12</f>
        <v>0</v>
      </c>
      <c r="C233" s="36">
        <f>SUMIFS(СВЦЭМ!$G$40:$G$759,СВЦЭМ!$A$40:$A$759,$A233,СВЦЭМ!$B$39:$B$758,C$225)+'СЕТ СН'!$F$12</f>
        <v>0</v>
      </c>
      <c r="D233" s="36">
        <f>SUMIFS(СВЦЭМ!$G$40:$G$759,СВЦЭМ!$A$40:$A$759,$A233,СВЦЭМ!$B$39:$B$758,D$225)+'СЕТ СН'!$F$12</f>
        <v>0</v>
      </c>
      <c r="E233" s="36">
        <f>SUMIFS(СВЦЭМ!$G$40:$G$759,СВЦЭМ!$A$40:$A$759,$A233,СВЦЭМ!$B$39:$B$758,E$225)+'СЕТ СН'!$F$12</f>
        <v>0</v>
      </c>
      <c r="F233" s="36">
        <f>SUMIFS(СВЦЭМ!$G$40:$G$759,СВЦЭМ!$A$40:$A$759,$A233,СВЦЭМ!$B$39:$B$758,F$225)+'СЕТ СН'!$F$12</f>
        <v>0</v>
      </c>
      <c r="G233" s="36">
        <f>SUMIFS(СВЦЭМ!$G$40:$G$759,СВЦЭМ!$A$40:$A$759,$A233,СВЦЭМ!$B$39:$B$758,G$225)+'СЕТ СН'!$F$12</f>
        <v>0</v>
      </c>
      <c r="H233" s="36">
        <f>SUMIFS(СВЦЭМ!$G$40:$G$759,СВЦЭМ!$A$40:$A$759,$A233,СВЦЭМ!$B$39:$B$758,H$225)+'СЕТ СН'!$F$12</f>
        <v>0</v>
      </c>
      <c r="I233" s="36">
        <f>SUMIFS(СВЦЭМ!$G$40:$G$759,СВЦЭМ!$A$40:$A$759,$A233,СВЦЭМ!$B$39:$B$758,I$225)+'СЕТ СН'!$F$12</f>
        <v>0</v>
      </c>
      <c r="J233" s="36">
        <f>SUMIFS(СВЦЭМ!$G$40:$G$759,СВЦЭМ!$A$40:$A$759,$A233,СВЦЭМ!$B$39:$B$758,J$225)+'СЕТ СН'!$F$12</f>
        <v>0</v>
      </c>
      <c r="K233" s="36">
        <f>SUMIFS(СВЦЭМ!$G$40:$G$759,СВЦЭМ!$A$40:$A$759,$A233,СВЦЭМ!$B$39:$B$758,K$225)+'СЕТ СН'!$F$12</f>
        <v>0</v>
      </c>
      <c r="L233" s="36">
        <f>SUMIFS(СВЦЭМ!$G$40:$G$759,СВЦЭМ!$A$40:$A$759,$A233,СВЦЭМ!$B$39:$B$758,L$225)+'СЕТ СН'!$F$12</f>
        <v>0</v>
      </c>
      <c r="M233" s="36">
        <f>SUMIFS(СВЦЭМ!$G$40:$G$759,СВЦЭМ!$A$40:$A$759,$A233,СВЦЭМ!$B$39:$B$758,M$225)+'СЕТ СН'!$F$12</f>
        <v>0</v>
      </c>
      <c r="N233" s="36">
        <f>SUMIFS(СВЦЭМ!$G$40:$G$759,СВЦЭМ!$A$40:$A$759,$A233,СВЦЭМ!$B$39:$B$758,N$225)+'СЕТ СН'!$F$12</f>
        <v>0</v>
      </c>
      <c r="O233" s="36">
        <f>SUMIFS(СВЦЭМ!$G$40:$G$759,СВЦЭМ!$A$40:$A$759,$A233,СВЦЭМ!$B$39:$B$758,O$225)+'СЕТ СН'!$F$12</f>
        <v>0</v>
      </c>
      <c r="P233" s="36">
        <f>SUMIFS(СВЦЭМ!$G$40:$G$759,СВЦЭМ!$A$40:$A$759,$A233,СВЦЭМ!$B$39:$B$758,P$225)+'СЕТ СН'!$F$12</f>
        <v>0</v>
      </c>
      <c r="Q233" s="36">
        <f>SUMIFS(СВЦЭМ!$G$40:$G$759,СВЦЭМ!$A$40:$A$759,$A233,СВЦЭМ!$B$39:$B$758,Q$225)+'СЕТ СН'!$F$12</f>
        <v>0</v>
      </c>
      <c r="R233" s="36">
        <f>SUMIFS(СВЦЭМ!$G$40:$G$759,СВЦЭМ!$A$40:$A$759,$A233,СВЦЭМ!$B$39:$B$758,R$225)+'СЕТ СН'!$F$12</f>
        <v>0</v>
      </c>
      <c r="S233" s="36">
        <f>SUMIFS(СВЦЭМ!$G$40:$G$759,СВЦЭМ!$A$40:$A$759,$A233,СВЦЭМ!$B$39:$B$758,S$225)+'СЕТ СН'!$F$12</f>
        <v>0</v>
      </c>
      <c r="T233" s="36">
        <f>SUMIFS(СВЦЭМ!$G$40:$G$759,СВЦЭМ!$A$40:$A$759,$A233,СВЦЭМ!$B$39:$B$758,T$225)+'СЕТ СН'!$F$12</f>
        <v>0</v>
      </c>
      <c r="U233" s="36">
        <f>SUMIFS(СВЦЭМ!$G$40:$G$759,СВЦЭМ!$A$40:$A$759,$A233,СВЦЭМ!$B$39:$B$758,U$225)+'СЕТ СН'!$F$12</f>
        <v>0</v>
      </c>
      <c r="V233" s="36">
        <f>SUMIFS(СВЦЭМ!$G$40:$G$759,СВЦЭМ!$A$40:$A$759,$A233,СВЦЭМ!$B$39:$B$758,V$225)+'СЕТ СН'!$F$12</f>
        <v>0</v>
      </c>
      <c r="W233" s="36">
        <f>SUMIFS(СВЦЭМ!$G$40:$G$759,СВЦЭМ!$A$40:$A$759,$A233,СВЦЭМ!$B$39:$B$758,W$225)+'СЕТ СН'!$F$12</f>
        <v>0</v>
      </c>
      <c r="X233" s="36">
        <f>SUMIFS(СВЦЭМ!$G$40:$G$759,СВЦЭМ!$A$40:$A$759,$A233,СВЦЭМ!$B$39:$B$758,X$225)+'СЕТ СН'!$F$12</f>
        <v>0</v>
      </c>
      <c r="Y233" s="36">
        <f>SUMIFS(СВЦЭМ!$G$40:$G$759,СВЦЭМ!$A$40:$A$759,$A233,СВЦЭМ!$B$39:$B$758,Y$225)+'СЕТ СН'!$F$12</f>
        <v>0</v>
      </c>
    </row>
    <row r="234" spans="1:27" ht="15.75" hidden="1" x14ac:dyDescent="0.2">
      <c r="A234" s="35">
        <f t="shared" si="6"/>
        <v>45605</v>
      </c>
      <c r="B234" s="36">
        <f>SUMIFS(СВЦЭМ!$G$40:$G$759,СВЦЭМ!$A$40:$A$759,$A234,СВЦЭМ!$B$39:$B$758,B$225)+'СЕТ СН'!$F$12</f>
        <v>0</v>
      </c>
      <c r="C234" s="36">
        <f>SUMIFS(СВЦЭМ!$G$40:$G$759,СВЦЭМ!$A$40:$A$759,$A234,СВЦЭМ!$B$39:$B$758,C$225)+'СЕТ СН'!$F$12</f>
        <v>0</v>
      </c>
      <c r="D234" s="36">
        <f>SUMIFS(СВЦЭМ!$G$40:$G$759,СВЦЭМ!$A$40:$A$759,$A234,СВЦЭМ!$B$39:$B$758,D$225)+'СЕТ СН'!$F$12</f>
        <v>0</v>
      </c>
      <c r="E234" s="36">
        <f>SUMIFS(СВЦЭМ!$G$40:$G$759,СВЦЭМ!$A$40:$A$759,$A234,СВЦЭМ!$B$39:$B$758,E$225)+'СЕТ СН'!$F$12</f>
        <v>0</v>
      </c>
      <c r="F234" s="36">
        <f>SUMIFS(СВЦЭМ!$G$40:$G$759,СВЦЭМ!$A$40:$A$759,$A234,СВЦЭМ!$B$39:$B$758,F$225)+'СЕТ СН'!$F$12</f>
        <v>0</v>
      </c>
      <c r="G234" s="36">
        <f>SUMIFS(СВЦЭМ!$G$40:$G$759,СВЦЭМ!$A$40:$A$759,$A234,СВЦЭМ!$B$39:$B$758,G$225)+'СЕТ СН'!$F$12</f>
        <v>0</v>
      </c>
      <c r="H234" s="36">
        <f>SUMIFS(СВЦЭМ!$G$40:$G$759,СВЦЭМ!$A$40:$A$759,$A234,СВЦЭМ!$B$39:$B$758,H$225)+'СЕТ СН'!$F$12</f>
        <v>0</v>
      </c>
      <c r="I234" s="36">
        <f>SUMIFS(СВЦЭМ!$G$40:$G$759,СВЦЭМ!$A$40:$A$759,$A234,СВЦЭМ!$B$39:$B$758,I$225)+'СЕТ СН'!$F$12</f>
        <v>0</v>
      </c>
      <c r="J234" s="36">
        <f>SUMIFS(СВЦЭМ!$G$40:$G$759,СВЦЭМ!$A$40:$A$759,$A234,СВЦЭМ!$B$39:$B$758,J$225)+'СЕТ СН'!$F$12</f>
        <v>0</v>
      </c>
      <c r="K234" s="36">
        <f>SUMIFS(СВЦЭМ!$G$40:$G$759,СВЦЭМ!$A$40:$A$759,$A234,СВЦЭМ!$B$39:$B$758,K$225)+'СЕТ СН'!$F$12</f>
        <v>0</v>
      </c>
      <c r="L234" s="36">
        <f>SUMIFS(СВЦЭМ!$G$40:$G$759,СВЦЭМ!$A$40:$A$759,$A234,СВЦЭМ!$B$39:$B$758,L$225)+'СЕТ СН'!$F$12</f>
        <v>0</v>
      </c>
      <c r="M234" s="36">
        <f>SUMIFS(СВЦЭМ!$G$40:$G$759,СВЦЭМ!$A$40:$A$759,$A234,СВЦЭМ!$B$39:$B$758,M$225)+'СЕТ СН'!$F$12</f>
        <v>0</v>
      </c>
      <c r="N234" s="36">
        <f>SUMIFS(СВЦЭМ!$G$40:$G$759,СВЦЭМ!$A$40:$A$759,$A234,СВЦЭМ!$B$39:$B$758,N$225)+'СЕТ СН'!$F$12</f>
        <v>0</v>
      </c>
      <c r="O234" s="36">
        <f>SUMIFS(СВЦЭМ!$G$40:$G$759,СВЦЭМ!$A$40:$A$759,$A234,СВЦЭМ!$B$39:$B$758,O$225)+'СЕТ СН'!$F$12</f>
        <v>0</v>
      </c>
      <c r="P234" s="36">
        <f>SUMIFS(СВЦЭМ!$G$40:$G$759,СВЦЭМ!$A$40:$A$759,$A234,СВЦЭМ!$B$39:$B$758,P$225)+'СЕТ СН'!$F$12</f>
        <v>0</v>
      </c>
      <c r="Q234" s="36">
        <f>SUMIFS(СВЦЭМ!$G$40:$G$759,СВЦЭМ!$A$40:$A$759,$A234,СВЦЭМ!$B$39:$B$758,Q$225)+'СЕТ СН'!$F$12</f>
        <v>0</v>
      </c>
      <c r="R234" s="36">
        <f>SUMIFS(СВЦЭМ!$G$40:$G$759,СВЦЭМ!$A$40:$A$759,$A234,СВЦЭМ!$B$39:$B$758,R$225)+'СЕТ СН'!$F$12</f>
        <v>0</v>
      </c>
      <c r="S234" s="36">
        <f>SUMIFS(СВЦЭМ!$G$40:$G$759,СВЦЭМ!$A$40:$A$759,$A234,СВЦЭМ!$B$39:$B$758,S$225)+'СЕТ СН'!$F$12</f>
        <v>0</v>
      </c>
      <c r="T234" s="36">
        <f>SUMIFS(СВЦЭМ!$G$40:$G$759,СВЦЭМ!$A$40:$A$759,$A234,СВЦЭМ!$B$39:$B$758,T$225)+'СЕТ СН'!$F$12</f>
        <v>0</v>
      </c>
      <c r="U234" s="36">
        <f>SUMIFS(СВЦЭМ!$G$40:$G$759,СВЦЭМ!$A$40:$A$759,$A234,СВЦЭМ!$B$39:$B$758,U$225)+'СЕТ СН'!$F$12</f>
        <v>0</v>
      </c>
      <c r="V234" s="36">
        <f>SUMIFS(СВЦЭМ!$G$40:$G$759,СВЦЭМ!$A$40:$A$759,$A234,СВЦЭМ!$B$39:$B$758,V$225)+'СЕТ СН'!$F$12</f>
        <v>0</v>
      </c>
      <c r="W234" s="36">
        <f>SUMIFS(СВЦЭМ!$G$40:$G$759,СВЦЭМ!$A$40:$A$759,$A234,СВЦЭМ!$B$39:$B$758,W$225)+'СЕТ СН'!$F$12</f>
        <v>0</v>
      </c>
      <c r="X234" s="36">
        <f>SUMIFS(СВЦЭМ!$G$40:$G$759,СВЦЭМ!$A$40:$A$759,$A234,СВЦЭМ!$B$39:$B$758,X$225)+'СЕТ СН'!$F$12</f>
        <v>0</v>
      </c>
      <c r="Y234" s="36">
        <f>SUMIFS(СВЦЭМ!$G$40:$G$759,СВЦЭМ!$A$40:$A$759,$A234,СВЦЭМ!$B$39:$B$758,Y$225)+'СЕТ СН'!$F$12</f>
        <v>0</v>
      </c>
    </row>
    <row r="235" spans="1:27" ht="15.75" hidden="1" x14ac:dyDescent="0.2">
      <c r="A235" s="35">
        <f t="shared" si="6"/>
        <v>45606</v>
      </c>
      <c r="B235" s="36">
        <f>SUMIFS(СВЦЭМ!$G$40:$G$759,СВЦЭМ!$A$40:$A$759,$A235,СВЦЭМ!$B$39:$B$758,B$225)+'СЕТ СН'!$F$12</f>
        <v>0</v>
      </c>
      <c r="C235" s="36">
        <f>SUMIFS(СВЦЭМ!$G$40:$G$759,СВЦЭМ!$A$40:$A$759,$A235,СВЦЭМ!$B$39:$B$758,C$225)+'СЕТ СН'!$F$12</f>
        <v>0</v>
      </c>
      <c r="D235" s="36">
        <f>SUMIFS(СВЦЭМ!$G$40:$G$759,СВЦЭМ!$A$40:$A$759,$A235,СВЦЭМ!$B$39:$B$758,D$225)+'СЕТ СН'!$F$12</f>
        <v>0</v>
      </c>
      <c r="E235" s="36">
        <f>SUMIFS(СВЦЭМ!$G$40:$G$759,СВЦЭМ!$A$40:$A$759,$A235,СВЦЭМ!$B$39:$B$758,E$225)+'СЕТ СН'!$F$12</f>
        <v>0</v>
      </c>
      <c r="F235" s="36">
        <f>SUMIFS(СВЦЭМ!$G$40:$G$759,СВЦЭМ!$A$40:$A$759,$A235,СВЦЭМ!$B$39:$B$758,F$225)+'СЕТ СН'!$F$12</f>
        <v>0</v>
      </c>
      <c r="G235" s="36">
        <f>SUMIFS(СВЦЭМ!$G$40:$G$759,СВЦЭМ!$A$40:$A$759,$A235,СВЦЭМ!$B$39:$B$758,G$225)+'СЕТ СН'!$F$12</f>
        <v>0</v>
      </c>
      <c r="H235" s="36">
        <f>SUMIFS(СВЦЭМ!$G$40:$G$759,СВЦЭМ!$A$40:$A$759,$A235,СВЦЭМ!$B$39:$B$758,H$225)+'СЕТ СН'!$F$12</f>
        <v>0</v>
      </c>
      <c r="I235" s="36">
        <f>SUMIFS(СВЦЭМ!$G$40:$G$759,СВЦЭМ!$A$40:$A$759,$A235,СВЦЭМ!$B$39:$B$758,I$225)+'СЕТ СН'!$F$12</f>
        <v>0</v>
      </c>
      <c r="J235" s="36">
        <f>SUMIFS(СВЦЭМ!$G$40:$G$759,СВЦЭМ!$A$40:$A$759,$A235,СВЦЭМ!$B$39:$B$758,J$225)+'СЕТ СН'!$F$12</f>
        <v>0</v>
      </c>
      <c r="K235" s="36">
        <f>SUMIFS(СВЦЭМ!$G$40:$G$759,СВЦЭМ!$A$40:$A$759,$A235,СВЦЭМ!$B$39:$B$758,K$225)+'СЕТ СН'!$F$12</f>
        <v>0</v>
      </c>
      <c r="L235" s="36">
        <f>SUMIFS(СВЦЭМ!$G$40:$G$759,СВЦЭМ!$A$40:$A$759,$A235,СВЦЭМ!$B$39:$B$758,L$225)+'СЕТ СН'!$F$12</f>
        <v>0</v>
      </c>
      <c r="M235" s="36">
        <f>SUMIFS(СВЦЭМ!$G$40:$G$759,СВЦЭМ!$A$40:$A$759,$A235,СВЦЭМ!$B$39:$B$758,M$225)+'СЕТ СН'!$F$12</f>
        <v>0</v>
      </c>
      <c r="N235" s="36">
        <f>SUMIFS(СВЦЭМ!$G$40:$G$759,СВЦЭМ!$A$40:$A$759,$A235,СВЦЭМ!$B$39:$B$758,N$225)+'СЕТ СН'!$F$12</f>
        <v>0</v>
      </c>
      <c r="O235" s="36">
        <f>SUMIFS(СВЦЭМ!$G$40:$G$759,СВЦЭМ!$A$40:$A$759,$A235,СВЦЭМ!$B$39:$B$758,O$225)+'СЕТ СН'!$F$12</f>
        <v>0</v>
      </c>
      <c r="P235" s="36">
        <f>SUMIFS(СВЦЭМ!$G$40:$G$759,СВЦЭМ!$A$40:$A$759,$A235,СВЦЭМ!$B$39:$B$758,P$225)+'СЕТ СН'!$F$12</f>
        <v>0</v>
      </c>
      <c r="Q235" s="36">
        <f>SUMIFS(СВЦЭМ!$G$40:$G$759,СВЦЭМ!$A$40:$A$759,$A235,СВЦЭМ!$B$39:$B$758,Q$225)+'СЕТ СН'!$F$12</f>
        <v>0</v>
      </c>
      <c r="R235" s="36">
        <f>SUMIFS(СВЦЭМ!$G$40:$G$759,СВЦЭМ!$A$40:$A$759,$A235,СВЦЭМ!$B$39:$B$758,R$225)+'СЕТ СН'!$F$12</f>
        <v>0</v>
      </c>
      <c r="S235" s="36">
        <f>SUMIFS(СВЦЭМ!$G$40:$G$759,СВЦЭМ!$A$40:$A$759,$A235,СВЦЭМ!$B$39:$B$758,S$225)+'СЕТ СН'!$F$12</f>
        <v>0</v>
      </c>
      <c r="T235" s="36">
        <f>SUMIFS(СВЦЭМ!$G$40:$G$759,СВЦЭМ!$A$40:$A$759,$A235,СВЦЭМ!$B$39:$B$758,T$225)+'СЕТ СН'!$F$12</f>
        <v>0</v>
      </c>
      <c r="U235" s="36">
        <f>SUMIFS(СВЦЭМ!$G$40:$G$759,СВЦЭМ!$A$40:$A$759,$A235,СВЦЭМ!$B$39:$B$758,U$225)+'СЕТ СН'!$F$12</f>
        <v>0</v>
      </c>
      <c r="V235" s="36">
        <f>SUMIFS(СВЦЭМ!$G$40:$G$759,СВЦЭМ!$A$40:$A$759,$A235,СВЦЭМ!$B$39:$B$758,V$225)+'СЕТ СН'!$F$12</f>
        <v>0</v>
      </c>
      <c r="W235" s="36">
        <f>SUMIFS(СВЦЭМ!$G$40:$G$759,СВЦЭМ!$A$40:$A$759,$A235,СВЦЭМ!$B$39:$B$758,W$225)+'СЕТ СН'!$F$12</f>
        <v>0</v>
      </c>
      <c r="X235" s="36">
        <f>SUMIFS(СВЦЭМ!$G$40:$G$759,СВЦЭМ!$A$40:$A$759,$A235,СВЦЭМ!$B$39:$B$758,X$225)+'СЕТ СН'!$F$12</f>
        <v>0</v>
      </c>
      <c r="Y235" s="36">
        <f>SUMIFS(СВЦЭМ!$G$40:$G$759,СВЦЭМ!$A$40:$A$759,$A235,СВЦЭМ!$B$39:$B$758,Y$225)+'СЕТ СН'!$F$12</f>
        <v>0</v>
      </c>
    </row>
    <row r="236" spans="1:27" ht="15.75" hidden="1" x14ac:dyDescent="0.2">
      <c r="A236" s="35">
        <f t="shared" si="6"/>
        <v>45607</v>
      </c>
      <c r="B236" s="36">
        <f>SUMIFS(СВЦЭМ!$G$40:$G$759,СВЦЭМ!$A$40:$A$759,$A236,СВЦЭМ!$B$39:$B$758,B$225)+'СЕТ СН'!$F$12</f>
        <v>0</v>
      </c>
      <c r="C236" s="36">
        <f>SUMIFS(СВЦЭМ!$G$40:$G$759,СВЦЭМ!$A$40:$A$759,$A236,СВЦЭМ!$B$39:$B$758,C$225)+'СЕТ СН'!$F$12</f>
        <v>0</v>
      </c>
      <c r="D236" s="36">
        <f>SUMIFS(СВЦЭМ!$G$40:$G$759,СВЦЭМ!$A$40:$A$759,$A236,СВЦЭМ!$B$39:$B$758,D$225)+'СЕТ СН'!$F$12</f>
        <v>0</v>
      </c>
      <c r="E236" s="36">
        <f>SUMIFS(СВЦЭМ!$G$40:$G$759,СВЦЭМ!$A$40:$A$759,$A236,СВЦЭМ!$B$39:$B$758,E$225)+'СЕТ СН'!$F$12</f>
        <v>0</v>
      </c>
      <c r="F236" s="36">
        <f>SUMIFS(СВЦЭМ!$G$40:$G$759,СВЦЭМ!$A$40:$A$759,$A236,СВЦЭМ!$B$39:$B$758,F$225)+'СЕТ СН'!$F$12</f>
        <v>0</v>
      </c>
      <c r="G236" s="36">
        <f>SUMIFS(СВЦЭМ!$G$40:$G$759,СВЦЭМ!$A$40:$A$759,$A236,СВЦЭМ!$B$39:$B$758,G$225)+'СЕТ СН'!$F$12</f>
        <v>0</v>
      </c>
      <c r="H236" s="36">
        <f>SUMIFS(СВЦЭМ!$G$40:$G$759,СВЦЭМ!$A$40:$A$759,$A236,СВЦЭМ!$B$39:$B$758,H$225)+'СЕТ СН'!$F$12</f>
        <v>0</v>
      </c>
      <c r="I236" s="36">
        <f>SUMIFS(СВЦЭМ!$G$40:$G$759,СВЦЭМ!$A$40:$A$759,$A236,СВЦЭМ!$B$39:$B$758,I$225)+'СЕТ СН'!$F$12</f>
        <v>0</v>
      </c>
      <c r="J236" s="36">
        <f>SUMIFS(СВЦЭМ!$G$40:$G$759,СВЦЭМ!$A$40:$A$759,$A236,СВЦЭМ!$B$39:$B$758,J$225)+'СЕТ СН'!$F$12</f>
        <v>0</v>
      </c>
      <c r="K236" s="36">
        <f>SUMIFS(СВЦЭМ!$G$40:$G$759,СВЦЭМ!$A$40:$A$759,$A236,СВЦЭМ!$B$39:$B$758,K$225)+'СЕТ СН'!$F$12</f>
        <v>0</v>
      </c>
      <c r="L236" s="36">
        <f>SUMIFS(СВЦЭМ!$G$40:$G$759,СВЦЭМ!$A$40:$A$759,$A236,СВЦЭМ!$B$39:$B$758,L$225)+'СЕТ СН'!$F$12</f>
        <v>0</v>
      </c>
      <c r="M236" s="36">
        <f>SUMIFS(СВЦЭМ!$G$40:$G$759,СВЦЭМ!$A$40:$A$759,$A236,СВЦЭМ!$B$39:$B$758,M$225)+'СЕТ СН'!$F$12</f>
        <v>0</v>
      </c>
      <c r="N236" s="36">
        <f>SUMIFS(СВЦЭМ!$G$40:$G$759,СВЦЭМ!$A$40:$A$759,$A236,СВЦЭМ!$B$39:$B$758,N$225)+'СЕТ СН'!$F$12</f>
        <v>0</v>
      </c>
      <c r="O236" s="36">
        <f>SUMIFS(СВЦЭМ!$G$40:$G$759,СВЦЭМ!$A$40:$A$759,$A236,СВЦЭМ!$B$39:$B$758,O$225)+'СЕТ СН'!$F$12</f>
        <v>0</v>
      </c>
      <c r="P236" s="36">
        <f>SUMIFS(СВЦЭМ!$G$40:$G$759,СВЦЭМ!$A$40:$A$759,$A236,СВЦЭМ!$B$39:$B$758,P$225)+'СЕТ СН'!$F$12</f>
        <v>0</v>
      </c>
      <c r="Q236" s="36">
        <f>SUMIFS(СВЦЭМ!$G$40:$G$759,СВЦЭМ!$A$40:$A$759,$A236,СВЦЭМ!$B$39:$B$758,Q$225)+'СЕТ СН'!$F$12</f>
        <v>0</v>
      </c>
      <c r="R236" s="36">
        <f>SUMIFS(СВЦЭМ!$G$40:$G$759,СВЦЭМ!$A$40:$A$759,$A236,СВЦЭМ!$B$39:$B$758,R$225)+'СЕТ СН'!$F$12</f>
        <v>0</v>
      </c>
      <c r="S236" s="36">
        <f>SUMIFS(СВЦЭМ!$G$40:$G$759,СВЦЭМ!$A$40:$A$759,$A236,СВЦЭМ!$B$39:$B$758,S$225)+'СЕТ СН'!$F$12</f>
        <v>0</v>
      </c>
      <c r="T236" s="36">
        <f>SUMIFS(СВЦЭМ!$G$40:$G$759,СВЦЭМ!$A$40:$A$759,$A236,СВЦЭМ!$B$39:$B$758,T$225)+'СЕТ СН'!$F$12</f>
        <v>0</v>
      </c>
      <c r="U236" s="36">
        <f>SUMIFS(СВЦЭМ!$G$40:$G$759,СВЦЭМ!$A$40:$A$759,$A236,СВЦЭМ!$B$39:$B$758,U$225)+'СЕТ СН'!$F$12</f>
        <v>0</v>
      </c>
      <c r="V236" s="36">
        <f>SUMIFS(СВЦЭМ!$G$40:$G$759,СВЦЭМ!$A$40:$A$759,$A236,СВЦЭМ!$B$39:$B$758,V$225)+'СЕТ СН'!$F$12</f>
        <v>0</v>
      </c>
      <c r="W236" s="36">
        <f>SUMIFS(СВЦЭМ!$G$40:$G$759,СВЦЭМ!$A$40:$A$759,$A236,СВЦЭМ!$B$39:$B$758,W$225)+'СЕТ СН'!$F$12</f>
        <v>0</v>
      </c>
      <c r="X236" s="36">
        <f>SUMIFS(СВЦЭМ!$G$40:$G$759,СВЦЭМ!$A$40:$A$759,$A236,СВЦЭМ!$B$39:$B$758,X$225)+'СЕТ СН'!$F$12</f>
        <v>0</v>
      </c>
      <c r="Y236" s="36">
        <f>SUMIFS(СВЦЭМ!$G$40:$G$759,СВЦЭМ!$A$40:$A$759,$A236,СВЦЭМ!$B$39:$B$758,Y$225)+'СЕТ СН'!$F$12</f>
        <v>0</v>
      </c>
    </row>
    <row r="237" spans="1:27" ht="15.75" hidden="1" x14ac:dyDescent="0.2">
      <c r="A237" s="35">
        <f t="shared" si="6"/>
        <v>45608</v>
      </c>
      <c r="B237" s="36">
        <f>SUMIFS(СВЦЭМ!$G$40:$G$759,СВЦЭМ!$A$40:$A$759,$A237,СВЦЭМ!$B$39:$B$758,B$225)+'СЕТ СН'!$F$12</f>
        <v>0</v>
      </c>
      <c r="C237" s="36">
        <f>SUMIFS(СВЦЭМ!$G$40:$G$759,СВЦЭМ!$A$40:$A$759,$A237,СВЦЭМ!$B$39:$B$758,C$225)+'СЕТ СН'!$F$12</f>
        <v>0</v>
      </c>
      <c r="D237" s="36">
        <f>SUMIFS(СВЦЭМ!$G$40:$G$759,СВЦЭМ!$A$40:$A$759,$A237,СВЦЭМ!$B$39:$B$758,D$225)+'СЕТ СН'!$F$12</f>
        <v>0</v>
      </c>
      <c r="E237" s="36">
        <f>SUMIFS(СВЦЭМ!$G$40:$G$759,СВЦЭМ!$A$40:$A$759,$A237,СВЦЭМ!$B$39:$B$758,E$225)+'СЕТ СН'!$F$12</f>
        <v>0</v>
      </c>
      <c r="F237" s="36">
        <f>SUMIFS(СВЦЭМ!$G$40:$G$759,СВЦЭМ!$A$40:$A$759,$A237,СВЦЭМ!$B$39:$B$758,F$225)+'СЕТ СН'!$F$12</f>
        <v>0</v>
      </c>
      <c r="G237" s="36">
        <f>SUMIFS(СВЦЭМ!$G$40:$G$759,СВЦЭМ!$A$40:$A$759,$A237,СВЦЭМ!$B$39:$B$758,G$225)+'СЕТ СН'!$F$12</f>
        <v>0</v>
      </c>
      <c r="H237" s="36">
        <f>SUMIFS(СВЦЭМ!$G$40:$G$759,СВЦЭМ!$A$40:$A$759,$A237,СВЦЭМ!$B$39:$B$758,H$225)+'СЕТ СН'!$F$12</f>
        <v>0</v>
      </c>
      <c r="I237" s="36">
        <f>SUMIFS(СВЦЭМ!$G$40:$G$759,СВЦЭМ!$A$40:$A$759,$A237,СВЦЭМ!$B$39:$B$758,I$225)+'СЕТ СН'!$F$12</f>
        <v>0</v>
      </c>
      <c r="J237" s="36">
        <f>SUMIFS(СВЦЭМ!$G$40:$G$759,СВЦЭМ!$A$40:$A$759,$A237,СВЦЭМ!$B$39:$B$758,J$225)+'СЕТ СН'!$F$12</f>
        <v>0</v>
      </c>
      <c r="K237" s="36">
        <f>SUMIFS(СВЦЭМ!$G$40:$G$759,СВЦЭМ!$A$40:$A$759,$A237,СВЦЭМ!$B$39:$B$758,K$225)+'СЕТ СН'!$F$12</f>
        <v>0</v>
      </c>
      <c r="L237" s="36">
        <f>SUMIFS(СВЦЭМ!$G$40:$G$759,СВЦЭМ!$A$40:$A$759,$A237,СВЦЭМ!$B$39:$B$758,L$225)+'СЕТ СН'!$F$12</f>
        <v>0</v>
      </c>
      <c r="M237" s="36">
        <f>SUMIFS(СВЦЭМ!$G$40:$G$759,СВЦЭМ!$A$40:$A$759,$A237,СВЦЭМ!$B$39:$B$758,M$225)+'СЕТ СН'!$F$12</f>
        <v>0</v>
      </c>
      <c r="N237" s="36">
        <f>SUMIFS(СВЦЭМ!$G$40:$G$759,СВЦЭМ!$A$40:$A$759,$A237,СВЦЭМ!$B$39:$B$758,N$225)+'СЕТ СН'!$F$12</f>
        <v>0</v>
      </c>
      <c r="O237" s="36">
        <f>SUMIFS(СВЦЭМ!$G$40:$G$759,СВЦЭМ!$A$40:$A$759,$A237,СВЦЭМ!$B$39:$B$758,O$225)+'СЕТ СН'!$F$12</f>
        <v>0</v>
      </c>
      <c r="P237" s="36">
        <f>SUMIFS(СВЦЭМ!$G$40:$G$759,СВЦЭМ!$A$40:$A$759,$A237,СВЦЭМ!$B$39:$B$758,P$225)+'СЕТ СН'!$F$12</f>
        <v>0</v>
      </c>
      <c r="Q237" s="36">
        <f>SUMIFS(СВЦЭМ!$G$40:$G$759,СВЦЭМ!$A$40:$A$759,$A237,СВЦЭМ!$B$39:$B$758,Q$225)+'СЕТ СН'!$F$12</f>
        <v>0</v>
      </c>
      <c r="R237" s="36">
        <f>SUMIFS(СВЦЭМ!$G$40:$G$759,СВЦЭМ!$A$40:$A$759,$A237,СВЦЭМ!$B$39:$B$758,R$225)+'СЕТ СН'!$F$12</f>
        <v>0</v>
      </c>
      <c r="S237" s="36">
        <f>SUMIFS(СВЦЭМ!$G$40:$G$759,СВЦЭМ!$A$40:$A$759,$A237,СВЦЭМ!$B$39:$B$758,S$225)+'СЕТ СН'!$F$12</f>
        <v>0</v>
      </c>
      <c r="T237" s="36">
        <f>SUMIFS(СВЦЭМ!$G$40:$G$759,СВЦЭМ!$A$40:$A$759,$A237,СВЦЭМ!$B$39:$B$758,T$225)+'СЕТ СН'!$F$12</f>
        <v>0</v>
      </c>
      <c r="U237" s="36">
        <f>SUMIFS(СВЦЭМ!$G$40:$G$759,СВЦЭМ!$A$40:$A$759,$A237,СВЦЭМ!$B$39:$B$758,U$225)+'СЕТ СН'!$F$12</f>
        <v>0</v>
      </c>
      <c r="V237" s="36">
        <f>SUMIFS(СВЦЭМ!$G$40:$G$759,СВЦЭМ!$A$40:$A$759,$A237,СВЦЭМ!$B$39:$B$758,V$225)+'СЕТ СН'!$F$12</f>
        <v>0</v>
      </c>
      <c r="W237" s="36">
        <f>SUMIFS(СВЦЭМ!$G$40:$G$759,СВЦЭМ!$A$40:$A$759,$A237,СВЦЭМ!$B$39:$B$758,W$225)+'СЕТ СН'!$F$12</f>
        <v>0</v>
      </c>
      <c r="X237" s="36">
        <f>SUMIFS(СВЦЭМ!$G$40:$G$759,СВЦЭМ!$A$40:$A$759,$A237,СВЦЭМ!$B$39:$B$758,X$225)+'СЕТ СН'!$F$12</f>
        <v>0</v>
      </c>
      <c r="Y237" s="36">
        <f>SUMIFS(СВЦЭМ!$G$40:$G$759,СВЦЭМ!$A$40:$A$759,$A237,СВЦЭМ!$B$39:$B$758,Y$225)+'СЕТ СН'!$F$12</f>
        <v>0</v>
      </c>
    </row>
    <row r="238" spans="1:27" ht="15.75" hidden="1" x14ac:dyDescent="0.2">
      <c r="A238" s="35">
        <f t="shared" si="6"/>
        <v>45609</v>
      </c>
      <c r="B238" s="36">
        <f>SUMIFS(СВЦЭМ!$G$40:$G$759,СВЦЭМ!$A$40:$A$759,$A238,СВЦЭМ!$B$39:$B$758,B$225)+'СЕТ СН'!$F$12</f>
        <v>0</v>
      </c>
      <c r="C238" s="36">
        <f>SUMIFS(СВЦЭМ!$G$40:$G$759,СВЦЭМ!$A$40:$A$759,$A238,СВЦЭМ!$B$39:$B$758,C$225)+'СЕТ СН'!$F$12</f>
        <v>0</v>
      </c>
      <c r="D238" s="36">
        <f>SUMIFS(СВЦЭМ!$G$40:$G$759,СВЦЭМ!$A$40:$A$759,$A238,СВЦЭМ!$B$39:$B$758,D$225)+'СЕТ СН'!$F$12</f>
        <v>0</v>
      </c>
      <c r="E238" s="36">
        <f>SUMIFS(СВЦЭМ!$G$40:$G$759,СВЦЭМ!$A$40:$A$759,$A238,СВЦЭМ!$B$39:$B$758,E$225)+'СЕТ СН'!$F$12</f>
        <v>0</v>
      </c>
      <c r="F238" s="36">
        <f>SUMIFS(СВЦЭМ!$G$40:$G$759,СВЦЭМ!$A$40:$A$759,$A238,СВЦЭМ!$B$39:$B$758,F$225)+'СЕТ СН'!$F$12</f>
        <v>0</v>
      </c>
      <c r="G238" s="36">
        <f>SUMIFS(СВЦЭМ!$G$40:$G$759,СВЦЭМ!$A$40:$A$759,$A238,СВЦЭМ!$B$39:$B$758,G$225)+'СЕТ СН'!$F$12</f>
        <v>0</v>
      </c>
      <c r="H238" s="36">
        <f>SUMIFS(СВЦЭМ!$G$40:$G$759,СВЦЭМ!$A$40:$A$759,$A238,СВЦЭМ!$B$39:$B$758,H$225)+'СЕТ СН'!$F$12</f>
        <v>0</v>
      </c>
      <c r="I238" s="36">
        <f>SUMIFS(СВЦЭМ!$G$40:$G$759,СВЦЭМ!$A$40:$A$759,$A238,СВЦЭМ!$B$39:$B$758,I$225)+'СЕТ СН'!$F$12</f>
        <v>0</v>
      </c>
      <c r="J238" s="36">
        <f>SUMIFS(СВЦЭМ!$G$40:$G$759,СВЦЭМ!$A$40:$A$759,$A238,СВЦЭМ!$B$39:$B$758,J$225)+'СЕТ СН'!$F$12</f>
        <v>0</v>
      </c>
      <c r="K238" s="36">
        <f>SUMIFS(СВЦЭМ!$G$40:$G$759,СВЦЭМ!$A$40:$A$759,$A238,СВЦЭМ!$B$39:$B$758,K$225)+'СЕТ СН'!$F$12</f>
        <v>0</v>
      </c>
      <c r="L238" s="36">
        <f>SUMIFS(СВЦЭМ!$G$40:$G$759,СВЦЭМ!$A$40:$A$759,$A238,СВЦЭМ!$B$39:$B$758,L$225)+'СЕТ СН'!$F$12</f>
        <v>0</v>
      </c>
      <c r="M238" s="36">
        <f>SUMIFS(СВЦЭМ!$G$40:$G$759,СВЦЭМ!$A$40:$A$759,$A238,СВЦЭМ!$B$39:$B$758,M$225)+'СЕТ СН'!$F$12</f>
        <v>0</v>
      </c>
      <c r="N238" s="36">
        <f>SUMIFS(СВЦЭМ!$G$40:$G$759,СВЦЭМ!$A$40:$A$759,$A238,СВЦЭМ!$B$39:$B$758,N$225)+'СЕТ СН'!$F$12</f>
        <v>0</v>
      </c>
      <c r="O238" s="36">
        <f>SUMIFS(СВЦЭМ!$G$40:$G$759,СВЦЭМ!$A$40:$A$759,$A238,СВЦЭМ!$B$39:$B$758,O$225)+'СЕТ СН'!$F$12</f>
        <v>0</v>
      </c>
      <c r="P238" s="36">
        <f>SUMIFS(СВЦЭМ!$G$40:$G$759,СВЦЭМ!$A$40:$A$759,$A238,СВЦЭМ!$B$39:$B$758,P$225)+'СЕТ СН'!$F$12</f>
        <v>0</v>
      </c>
      <c r="Q238" s="36">
        <f>SUMIFS(СВЦЭМ!$G$40:$G$759,СВЦЭМ!$A$40:$A$759,$A238,СВЦЭМ!$B$39:$B$758,Q$225)+'СЕТ СН'!$F$12</f>
        <v>0</v>
      </c>
      <c r="R238" s="36">
        <f>SUMIFS(СВЦЭМ!$G$40:$G$759,СВЦЭМ!$A$40:$A$759,$A238,СВЦЭМ!$B$39:$B$758,R$225)+'СЕТ СН'!$F$12</f>
        <v>0</v>
      </c>
      <c r="S238" s="36">
        <f>SUMIFS(СВЦЭМ!$G$40:$G$759,СВЦЭМ!$A$40:$A$759,$A238,СВЦЭМ!$B$39:$B$758,S$225)+'СЕТ СН'!$F$12</f>
        <v>0</v>
      </c>
      <c r="T238" s="36">
        <f>SUMIFS(СВЦЭМ!$G$40:$G$759,СВЦЭМ!$A$40:$A$759,$A238,СВЦЭМ!$B$39:$B$758,T$225)+'СЕТ СН'!$F$12</f>
        <v>0</v>
      </c>
      <c r="U238" s="36">
        <f>SUMIFS(СВЦЭМ!$G$40:$G$759,СВЦЭМ!$A$40:$A$759,$A238,СВЦЭМ!$B$39:$B$758,U$225)+'СЕТ СН'!$F$12</f>
        <v>0</v>
      </c>
      <c r="V238" s="36">
        <f>SUMIFS(СВЦЭМ!$G$40:$G$759,СВЦЭМ!$A$40:$A$759,$A238,СВЦЭМ!$B$39:$B$758,V$225)+'СЕТ СН'!$F$12</f>
        <v>0</v>
      </c>
      <c r="W238" s="36">
        <f>SUMIFS(СВЦЭМ!$G$40:$G$759,СВЦЭМ!$A$40:$A$759,$A238,СВЦЭМ!$B$39:$B$758,W$225)+'СЕТ СН'!$F$12</f>
        <v>0</v>
      </c>
      <c r="X238" s="36">
        <f>SUMIFS(СВЦЭМ!$G$40:$G$759,СВЦЭМ!$A$40:$A$759,$A238,СВЦЭМ!$B$39:$B$758,X$225)+'СЕТ СН'!$F$12</f>
        <v>0</v>
      </c>
      <c r="Y238" s="36">
        <f>SUMIFS(СВЦЭМ!$G$40:$G$759,СВЦЭМ!$A$40:$A$759,$A238,СВЦЭМ!$B$39:$B$758,Y$225)+'СЕТ СН'!$F$12</f>
        <v>0</v>
      </c>
    </row>
    <row r="239" spans="1:27" ht="15.75" hidden="1" x14ac:dyDescent="0.2">
      <c r="A239" s="35">
        <f t="shared" si="6"/>
        <v>45610</v>
      </c>
      <c r="B239" s="36">
        <f>SUMIFS(СВЦЭМ!$G$40:$G$759,СВЦЭМ!$A$40:$A$759,$A239,СВЦЭМ!$B$39:$B$758,B$225)+'СЕТ СН'!$F$12</f>
        <v>0</v>
      </c>
      <c r="C239" s="36">
        <f>SUMIFS(СВЦЭМ!$G$40:$G$759,СВЦЭМ!$A$40:$A$759,$A239,СВЦЭМ!$B$39:$B$758,C$225)+'СЕТ СН'!$F$12</f>
        <v>0</v>
      </c>
      <c r="D239" s="36">
        <f>SUMIFS(СВЦЭМ!$G$40:$G$759,СВЦЭМ!$A$40:$A$759,$A239,СВЦЭМ!$B$39:$B$758,D$225)+'СЕТ СН'!$F$12</f>
        <v>0</v>
      </c>
      <c r="E239" s="36">
        <f>SUMIFS(СВЦЭМ!$G$40:$G$759,СВЦЭМ!$A$40:$A$759,$A239,СВЦЭМ!$B$39:$B$758,E$225)+'СЕТ СН'!$F$12</f>
        <v>0</v>
      </c>
      <c r="F239" s="36">
        <f>SUMIFS(СВЦЭМ!$G$40:$G$759,СВЦЭМ!$A$40:$A$759,$A239,СВЦЭМ!$B$39:$B$758,F$225)+'СЕТ СН'!$F$12</f>
        <v>0</v>
      </c>
      <c r="G239" s="36">
        <f>SUMIFS(СВЦЭМ!$G$40:$G$759,СВЦЭМ!$A$40:$A$759,$A239,СВЦЭМ!$B$39:$B$758,G$225)+'СЕТ СН'!$F$12</f>
        <v>0</v>
      </c>
      <c r="H239" s="36">
        <f>SUMIFS(СВЦЭМ!$G$40:$G$759,СВЦЭМ!$A$40:$A$759,$A239,СВЦЭМ!$B$39:$B$758,H$225)+'СЕТ СН'!$F$12</f>
        <v>0</v>
      </c>
      <c r="I239" s="36">
        <f>SUMIFS(СВЦЭМ!$G$40:$G$759,СВЦЭМ!$A$40:$A$759,$A239,СВЦЭМ!$B$39:$B$758,I$225)+'СЕТ СН'!$F$12</f>
        <v>0</v>
      </c>
      <c r="J239" s="36">
        <f>SUMIFS(СВЦЭМ!$G$40:$G$759,СВЦЭМ!$A$40:$A$759,$A239,СВЦЭМ!$B$39:$B$758,J$225)+'СЕТ СН'!$F$12</f>
        <v>0</v>
      </c>
      <c r="K239" s="36">
        <f>SUMIFS(СВЦЭМ!$G$40:$G$759,СВЦЭМ!$A$40:$A$759,$A239,СВЦЭМ!$B$39:$B$758,K$225)+'СЕТ СН'!$F$12</f>
        <v>0</v>
      </c>
      <c r="L239" s="36">
        <f>SUMIFS(СВЦЭМ!$G$40:$G$759,СВЦЭМ!$A$40:$A$759,$A239,СВЦЭМ!$B$39:$B$758,L$225)+'СЕТ СН'!$F$12</f>
        <v>0</v>
      </c>
      <c r="M239" s="36">
        <f>SUMIFS(СВЦЭМ!$G$40:$G$759,СВЦЭМ!$A$40:$A$759,$A239,СВЦЭМ!$B$39:$B$758,M$225)+'СЕТ СН'!$F$12</f>
        <v>0</v>
      </c>
      <c r="N239" s="36">
        <f>SUMIFS(СВЦЭМ!$G$40:$G$759,СВЦЭМ!$A$40:$A$759,$A239,СВЦЭМ!$B$39:$B$758,N$225)+'СЕТ СН'!$F$12</f>
        <v>0</v>
      </c>
      <c r="O239" s="36">
        <f>SUMIFS(СВЦЭМ!$G$40:$G$759,СВЦЭМ!$A$40:$A$759,$A239,СВЦЭМ!$B$39:$B$758,O$225)+'СЕТ СН'!$F$12</f>
        <v>0</v>
      </c>
      <c r="P239" s="36">
        <f>SUMIFS(СВЦЭМ!$G$40:$G$759,СВЦЭМ!$A$40:$A$759,$A239,СВЦЭМ!$B$39:$B$758,P$225)+'СЕТ СН'!$F$12</f>
        <v>0</v>
      </c>
      <c r="Q239" s="36">
        <f>SUMIFS(СВЦЭМ!$G$40:$G$759,СВЦЭМ!$A$40:$A$759,$A239,СВЦЭМ!$B$39:$B$758,Q$225)+'СЕТ СН'!$F$12</f>
        <v>0</v>
      </c>
      <c r="R239" s="36">
        <f>SUMIFS(СВЦЭМ!$G$40:$G$759,СВЦЭМ!$A$40:$A$759,$A239,СВЦЭМ!$B$39:$B$758,R$225)+'СЕТ СН'!$F$12</f>
        <v>0</v>
      </c>
      <c r="S239" s="36">
        <f>SUMIFS(СВЦЭМ!$G$40:$G$759,СВЦЭМ!$A$40:$A$759,$A239,СВЦЭМ!$B$39:$B$758,S$225)+'СЕТ СН'!$F$12</f>
        <v>0</v>
      </c>
      <c r="T239" s="36">
        <f>SUMIFS(СВЦЭМ!$G$40:$G$759,СВЦЭМ!$A$40:$A$759,$A239,СВЦЭМ!$B$39:$B$758,T$225)+'СЕТ СН'!$F$12</f>
        <v>0</v>
      </c>
      <c r="U239" s="36">
        <f>SUMIFS(СВЦЭМ!$G$40:$G$759,СВЦЭМ!$A$40:$A$759,$A239,СВЦЭМ!$B$39:$B$758,U$225)+'СЕТ СН'!$F$12</f>
        <v>0</v>
      </c>
      <c r="V239" s="36">
        <f>SUMIFS(СВЦЭМ!$G$40:$G$759,СВЦЭМ!$A$40:$A$759,$A239,СВЦЭМ!$B$39:$B$758,V$225)+'СЕТ СН'!$F$12</f>
        <v>0</v>
      </c>
      <c r="W239" s="36">
        <f>SUMIFS(СВЦЭМ!$G$40:$G$759,СВЦЭМ!$A$40:$A$759,$A239,СВЦЭМ!$B$39:$B$758,W$225)+'СЕТ СН'!$F$12</f>
        <v>0</v>
      </c>
      <c r="X239" s="36">
        <f>SUMIFS(СВЦЭМ!$G$40:$G$759,СВЦЭМ!$A$40:$A$759,$A239,СВЦЭМ!$B$39:$B$758,X$225)+'СЕТ СН'!$F$12</f>
        <v>0</v>
      </c>
      <c r="Y239" s="36">
        <f>SUMIFS(СВЦЭМ!$G$40:$G$759,СВЦЭМ!$A$40:$A$759,$A239,СВЦЭМ!$B$39:$B$758,Y$225)+'СЕТ СН'!$F$12</f>
        <v>0</v>
      </c>
    </row>
    <row r="240" spans="1:27" ht="15.75" hidden="1" x14ac:dyDescent="0.2">
      <c r="A240" s="35">
        <f t="shared" si="6"/>
        <v>45611</v>
      </c>
      <c r="B240" s="36">
        <f>SUMIFS(СВЦЭМ!$G$40:$G$759,СВЦЭМ!$A$40:$A$759,$A240,СВЦЭМ!$B$39:$B$758,B$225)+'СЕТ СН'!$F$12</f>
        <v>0</v>
      </c>
      <c r="C240" s="36">
        <f>SUMIFS(СВЦЭМ!$G$40:$G$759,СВЦЭМ!$A$40:$A$759,$A240,СВЦЭМ!$B$39:$B$758,C$225)+'СЕТ СН'!$F$12</f>
        <v>0</v>
      </c>
      <c r="D240" s="36">
        <f>SUMIFS(СВЦЭМ!$G$40:$G$759,СВЦЭМ!$A$40:$A$759,$A240,СВЦЭМ!$B$39:$B$758,D$225)+'СЕТ СН'!$F$12</f>
        <v>0</v>
      </c>
      <c r="E240" s="36">
        <f>SUMIFS(СВЦЭМ!$G$40:$G$759,СВЦЭМ!$A$40:$A$759,$A240,СВЦЭМ!$B$39:$B$758,E$225)+'СЕТ СН'!$F$12</f>
        <v>0</v>
      </c>
      <c r="F240" s="36">
        <f>SUMIFS(СВЦЭМ!$G$40:$G$759,СВЦЭМ!$A$40:$A$759,$A240,СВЦЭМ!$B$39:$B$758,F$225)+'СЕТ СН'!$F$12</f>
        <v>0</v>
      </c>
      <c r="G240" s="36">
        <f>SUMIFS(СВЦЭМ!$G$40:$G$759,СВЦЭМ!$A$40:$A$759,$A240,СВЦЭМ!$B$39:$B$758,G$225)+'СЕТ СН'!$F$12</f>
        <v>0</v>
      </c>
      <c r="H240" s="36">
        <f>SUMIFS(СВЦЭМ!$G$40:$G$759,СВЦЭМ!$A$40:$A$759,$A240,СВЦЭМ!$B$39:$B$758,H$225)+'СЕТ СН'!$F$12</f>
        <v>0</v>
      </c>
      <c r="I240" s="36">
        <f>SUMIFS(СВЦЭМ!$G$40:$G$759,СВЦЭМ!$A$40:$A$759,$A240,СВЦЭМ!$B$39:$B$758,I$225)+'СЕТ СН'!$F$12</f>
        <v>0</v>
      </c>
      <c r="J240" s="36">
        <f>SUMIFS(СВЦЭМ!$G$40:$G$759,СВЦЭМ!$A$40:$A$759,$A240,СВЦЭМ!$B$39:$B$758,J$225)+'СЕТ СН'!$F$12</f>
        <v>0</v>
      </c>
      <c r="K240" s="36">
        <f>SUMIFS(СВЦЭМ!$G$40:$G$759,СВЦЭМ!$A$40:$A$759,$A240,СВЦЭМ!$B$39:$B$758,K$225)+'СЕТ СН'!$F$12</f>
        <v>0</v>
      </c>
      <c r="L240" s="36">
        <f>SUMIFS(СВЦЭМ!$G$40:$G$759,СВЦЭМ!$A$40:$A$759,$A240,СВЦЭМ!$B$39:$B$758,L$225)+'СЕТ СН'!$F$12</f>
        <v>0</v>
      </c>
      <c r="M240" s="36">
        <f>SUMIFS(СВЦЭМ!$G$40:$G$759,СВЦЭМ!$A$40:$A$759,$A240,СВЦЭМ!$B$39:$B$758,M$225)+'СЕТ СН'!$F$12</f>
        <v>0</v>
      </c>
      <c r="N240" s="36">
        <f>SUMIFS(СВЦЭМ!$G$40:$G$759,СВЦЭМ!$A$40:$A$759,$A240,СВЦЭМ!$B$39:$B$758,N$225)+'СЕТ СН'!$F$12</f>
        <v>0</v>
      </c>
      <c r="O240" s="36">
        <f>SUMIFS(СВЦЭМ!$G$40:$G$759,СВЦЭМ!$A$40:$A$759,$A240,СВЦЭМ!$B$39:$B$758,O$225)+'СЕТ СН'!$F$12</f>
        <v>0</v>
      </c>
      <c r="P240" s="36">
        <f>SUMIFS(СВЦЭМ!$G$40:$G$759,СВЦЭМ!$A$40:$A$759,$A240,СВЦЭМ!$B$39:$B$758,P$225)+'СЕТ СН'!$F$12</f>
        <v>0</v>
      </c>
      <c r="Q240" s="36">
        <f>SUMIFS(СВЦЭМ!$G$40:$G$759,СВЦЭМ!$A$40:$A$759,$A240,СВЦЭМ!$B$39:$B$758,Q$225)+'СЕТ СН'!$F$12</f>
        <v>0</v>
      </c>
      <c r="R240" s="36">
        <f>SUMIFS(СВЦЭМ!$G$40:$G$759,СВЦЭМ!$A$40:$A$759,$A240,СВЦЭМ!$B$39:$B$758,R$225)+'СЕТ СН'!$F$12</f>
        <v>0</v>
      </c>
      <c r="S240" s="36">
        <f>SUMIFS(СВЦЭМ!$G$40:$G$759,СВЦЭМ!$A$40:$A$759,$A240,СВЦЭМ!$B$39:$B$758,S$225)+'СЕТ СН'!$F$12</f>
        <v>0</v>
      </c>
      <c r="T240" s="36">
        <f>SUMIFS(СВЦЭМ!$G$40:$G$759,СВЦЭМ!$A$40:$A$759,$A240,СВЦЭМ!$B$39:$B$758,T$225)+'СЕТ СН'!$F$12</f>
        <v>0</v>
      </c>
      <c r="U240" s="36">
        <f>SUMIFS(СВЦЭМ!$G$40:$G$759,СВЦЭМ!$A$40:$A$759,$A240,СВЦЭМ!$B$39:$B$758,U$225)+'СЕТ СН'!$F$12</f>
        <v>0</v>
      </c>
      <c r="V240" s="36">
        <f>SUMIFS(СВЦЭМ!$G$40:$G$759,СВЦЭМ!$A$40:$A$759,$A240,СВЦЭМ!$B$39:$B$758,V$225)+'СЕТ СН'!$F$12</f>
        <v>0</v>
      </c>
      <c r="W240" s="36">
        <f>SUMIFS(СВЦЭМ!$G$40:$G$759,СВЦЭМ!$A$40:$A$759,$A240,СВЦЭМ!$B$39:$B$758,W$225)+'СЕТ СН'!$F$12</f>
        <v>0</v>
      </c>
      <c r="X240" s="36">
        <f>SUMIFS(СВЦЭМ!$G$40:$G$759,СВЦЭМ!$A$40:$A$759,$A240,СВЦЭМ!$B$39:$B$758,X$225)+'СЕТ СН'!$F$12</f>
        <v>0</v>
      </c>
      <c r="Y240" s="36">
        <f>SUMIFS(СВЦЭМ!$G$40:$G$759,СВЦЭМ!$A$40:$A$759,$A240,СВЦЭМ!$B$39:$B$758,Y$225)+'СЕТ СН'!$F$12</f>
        <v>0</v>
      </c>
    </row>
    <row r="241" spans="1:25" ht="15.75" hidden="1" x14ac:dyDescent="0.2">
      <c r="A241" s="35">
        <f t="shared" si="6"/>
        <v>45612</v>
      </c>
      <c r="B241" s="36">
        <f>SUMIFS(СВЦЭМ!$G$40:$G$759,СВЦЭМ!$A$40:$A$759,$A241,СВЦЭМ!$B$39:$B$758,B$225)+'СЕТ СН'!$F$12</f>
        <v>0</v>
      </c>
      <c r="C241" s="36">
        <f>SUMIFS(СВЦЭМ!$G$40:$G$759,СВЦЭМ!$A$40:$A$759,$A241,СВЦЭМ!$B$39:$B$758,C$225)+'СЕТ СН'!$F$12</f>
        <v>0</v>
      </c>
      <c r="D241" s="36">
        <f>SUMIFS(СВЦЭМ!$G$40:$G$759,СВЦЭМ!$A$40:$A$759,$A241,СВЦЭМ!$B$39:$B$758,D$225)+'СЕТ СН'!$F$12</f>
        <v>0</v>
      </c>
      <c r="E241" s="36">
        <f>SUMIFS(СВЦЭМ!$G$40:$G$759,СВЦЭМ!$A$40:$A$759,$A241,СВЦЭМ!$B$39:$B$758,E$225)+'СЕТ СН'!$F$12</f>
        <v>0</v>
      </c>
      <c r="F241" s="36">
        <f>SUMIFS(СВЦЭМ!$G$40:$G$759,СВЦЭМ!$A$40:$A$759,$A241,СВЦЭМ!$B$39:$B$758,F$225)+'СЕТ СН'!$F$12</f>
        <v>0</v>
      </c>
      <c r="G241" s="36">
        <f>SUMIFS(СВЦЭМ!$G$40:$G$759,СВЦЭМ!$A$40:$A$759,$A241,СВЦЭМ!$B$39:$B$758,G$225)+'СЕТ СН'!$F$12</f>
        <v>0</v>
      </c>
      <c r="H241" s="36">
        <f>SUMIFS(СВЦЭМ!$G$40:$G$759,СВЦЭМ!$A$40:$A$759,$A241,СВЦЭМ!$B$39:$B$758,H$225)+'СЕТ СН'!$F$12</f>
        <v>0</v>
      </c>
      <c r="I241" s="36">
        <f>SUMIFS(СВЦЭМ!$G$40:$G$759,СВЦЭМ!$A$40:$A$759,$A241,СВЦЭМ!$B$39:$B$758,I$225)+'СЕТ СН'!$F$12</f>
        <v>0</v>
      </c>
      <c r="J241" s="36">
        <f>SUMIFS(СВЦЭМ!$G$40:$G$759,СВЦЭМ!$A$40:$A$759,$A241,СВЦЭМ!$B$39:$B$758,J$225)+'СЕТ СН'!$F$12</f>
        <v>0</v>
      </c>
      <c r="K241" s="36">
        <f>SUMIFS(СВЦЭМ!$G$40:$G$759,СВЦЭМ!$A$40:$A$759,$A241,СВЦЭМ!$B$39:$B$758,K$225)+'СЕТ СН'!$F$12</f>
        <v>0</v>
      </c>
      <c r="L241" s="36">
        <f>SUMIFS(СВЦЭМ!$G$40:$G$759,СВЦЭМ!$A$40:$A$759,$A241,СВЦЭМ!$B$39:$B$758,L$225)+'СЕТ СН'!$F$12</f>
        <v>0</v>
      </c>
      <c r="M241" s="36">
        <f>SUMIFS(СВЦЭМ!$G$40:$G$759,СВЦЭМ!$A$40:$A$759,$A241,СВЦЭМ!$B$39:$B$758,M$225)+'СЕТ СН'!$F$12</f>
        <v>0</v>
      </c>
      <c r="N241" s="36">
        <f>SUMIFS(СВЦЭМ!$G$40:$G$759,СВЦЭМ!$A$40:$A$759,$A241,СВЦЭМ!$B$39:$B$758,N$225)+'СЕТ СН'!$F$12</f>
        <v>0</v>
      </c>
      <c r="O241" s="36">
        <f>SUMIFS(СВЦЭМ!$G$40:$G$759,СВЦЭМ!$A$40:$A$759,$A241,СВЦЭМ!$B$39:$B$758,O$225)+'СЕТ СН'!$F$12</f>
        <v>0</v>
      </c>
      <c r="P241" s="36">
        <f>SUMIFS(СВЦЭМ!$G$40:$G$759,СВЦЭМ!$A$40:$A$759,$A241,СВЦЭМ!$B$39:$B$758,P$225)+'СЕТ СН'!$F$12</f>
        <v>0</v>
      </c>
      <c r="Q241" s="36">
        <f>SUMIFS(СВЦЭМ!$G$40:$G$759,СВЦЭМ!$A$40:$A$759,$A241,СВЦЭМ!$B$39:$B$758,Q$225)+'СЕТ СН'!$F$12</f>
        <v>0</v>
      </c>
      <c r="R241" s="36">
        <f>SUMIFS(СВЦЭМ!$G$40:$G$759,СВЦЭМ!$A$40:$A$759,$A241,СВЦЭМ!$B$39:$B$758,R$225)+'СЕТ СН'!$F$12</f>
        <v>0</v>
      </c>
      <c r="S241" s="36">
        <f>SUMIFS(СВЦЭМ!$G$40:$G$759,СВЦЭМ!$A$40:$A$759,$A241,СВЦЭМ!$B$39:$B$758,S$225)+'СЕТ СН'!$F$12</f>
        <v>0</v>
      </c>
      <c r="T241" s="36">
        <f>SUMIFS(СВЦЭМ!$G$40:$G$759,СВЦЭМ!$A$40:$A$759,$A241,СВЦЭМ!$B$39:$B$758,T$225)+'СЕТ СН'!$F$12</f>
        <v>0</v>
      </c>
      <c r="U241" s="36">
        <f>SUMIFS(СВЦЭМ!$G$40:$G$759,СВЦЭМ!$A$40:$A$759,$A241,СВЦЭМ!$B$39:$B$758,U$225)+'СЕТ СН'!$F$12</f>
        <v>0</v>
      </c>
      <c r="V241" s="36">
        <f>SUMIFS(СВЦЭМ!$G$40:$G$759,СВЦЭМ!$A$40:$A$759,$A241,СВЦЭМ!$B$39:$B$758,V$225)+'СЕТ СН'!$F$12</f>
        <v>0</v>
      </c>
      <c r="W241" s="36">
        <f>SUMIFS(СВЦЭМ!$G$40:$G$759,СВЦЭМ!$A$40:$A$759,$A241,СВЦЭМ!$B$39:$B$758,W$225)+'СЕТ СН'!$F$12</f>
        <v>0</v>
      </c>
      <c r="X241" s="36">
        <f>SUMIFS(СВЦЭМ!$G$40:$G$759,СВЦЭМ!$A$40:$A$759,$A241,СВЦЭМ!$B$39:$B$758,X$225)+'СЕТ СН'!$F$12</f>
        <v>0</v>
      </c>
      <c r="Y241" s="36">
        <f>SUMIFS(СВЦЭМ!$G$40:$G$759,СВЦЭМ!$A$40:$A$759,$A241,СВЦЭМ!$B$39:$B$758,Y$225)+'СЕТ СН'!$F$12</f>
        <v>0</v>
      </c>
    </row>
    <row r="242" spans="1:25" ht="15.75" hidden="1" x14ac:dyDescent="0.2">
      <c r="A242" s="35">
        <f t="shared" si="6"/>
        <v>45613</v>
      </c>
      <c r="B242" s="36">
        <f>SUMIFS(СВЦЭМ!$G$40:$G$759,СВЦЭМ!$A$40:$A$759,$A242,СВЦЭМ!$B$39:$B$758,B$225)+'СЕТ СН'!$F$12</f>
        <v>0</v>
      </c>
      <c r="C242" s="36">
        <f>SUMIFS(СВЦЭМ!$G$40:$G$759,СВЦЭМ!$A$40:$A$759,$A242,СВЦЭМ!$B$39:$B$758,C$225)+'СЕТ СН'!$F$12</f>
        <v>0</v>
      </c>
      <c r="D242" s="36">
        <f>SUMIFS(СВЦЭМ!$G$40:$G$759,СВЦЭМ!$A$40:$A$759,$A242,СВЦЭМ!$B$39:$B$758,D$225)+'СЕТ СН'!$F$12</f>
        <v>0</v>
      </c>
      <c r="E242" s="36">
        <f>SUMIFS(СВЦЭМ!$G$40:$G$759,СВЦЭМ!$A$40:$A$759,$A242,СВЦЭМ!$B$39:$B$758,E$225)+'СЕТ СН'!$F$12</f>
        <v>0</v>
      </c>
      <c r="F242" s="36">
        <f>SUMIFS(СВЦЭМ!$G$40:$G$759,СВЦЭМ!$A$40:$A$759,$A242,СВЦЭМ!$B$39:$B$758,F$225)+'СЕТ СН'!$F$12</f>
        <v>0</v>
      </c>
      <c r="G242" s="36">
        <f>SUMIFS(СВЦЭМ!$G$40:$G$759,СВЦЭМ!$A$40:$A$759,$A242,СВЦЭМ!$B$39:$B$758,G$225)+'СЕТ СН'!$F$12</f>
        <v>0</v>
      </c>
      <c r="H242" s="36">
        <f>SUMIFS(СВЦЭМ!$G$40:$G$759,СВЦЭМ!$A$40:$A$759,$A242,СВЦЭМ!$B$39:$B$758,H$225)+'СЕТ СН'!$F$12</f>
        <v>0</v>
      </c>
      <c r="I242" s="36">
        <f>SUMIFS(СВЦЭМ!$G$40:$G$759,СВЦЭМ!$A$40:$A$759,$A242,СВЦЭМ!$B$39:$B$758,I$225)+'СЕТ СН'!$F$12</f>
        <v>0</v>
      </c>
      <c r="J242" s="36">
        <f>SUMIFS(СВЦЭМ!$G$40:$G$759,СВЦЭМ!$A$40:$A$759,$A242,СВЦЭМ!$B$39:$B$758,J$225)+'СЕТ СН'!$F$12</f>
        <v>0</v>
      </c>
      <c r="K242" s="36">
        <f>SUMIFS(СВЦЭМ!$G$40:$G$759,СВЦЭМ!$A$40:$A$759,$A242,СВЦЭМ!$B$39:$B$758,K$225)+'СЕТ СН'!$F$12</f>
        <v>0</v>
      </c>
      <c r="L242" s="36">
        <f>SUMIFS(СВЦЭМ!$G$40:$G$759,СВЦЭМ!$A$40:$A$759,$A242,СВЦЭМ!$B$39:$B$758,L$225)+'СЕТ СН'!$F$12</f>
        <v>0</v>
      </c>
      <c r="M242" s="36">
        <f>SUMIFS(СВЦЭМ!$G$40:$G$759,СВЦЭМ!$A$40:$A$759,$A242,СВЦЭМ!$B$39:$B$758,M$225)+'СЕТ СН'!$F$12</f>
        <v>0</v>
      </c>
      <c r="N242" s="36">
        <f>SUMIFS(СВЦЭМ!$G$40:$G$759,СВЦЭМ!$A$40:$A$759,$A242,СВЦЭМ!$B$39:$B$758,N$225)+'СЕТ СН'!$F$12</f>
        <v>0</v>
      </c>
      <c r="O242" s="36">
        <f>SUMIFS(СВЦЭМ!$G$40:$G$759,СВЦЭМ!$A$40:$A$759,$A242,СВЦЭМ!$B$39:$B$758,O$225)+'СЕТ СН'!$F$12</f>
        <v>0</v>
      </c>
      <c r="P242" s="36">
        <f>SUMIFS(СВЦЭМ!$G$40:$G$759,СВЦЭМ!$A$40:$A$759,$A242,СВЦЭМ!$B$39:$B$758,P$225)+'СЕТ СН'!$F$12</f>
        <v>0</v>
      </c>
      <c r="Q242" s="36">
        <f>SUMIFS(СВЦЭМ!$G$40:$G$759,СВЦЭМ!$A$40:$A$759,$A242,СВЦЭМ!$B$39:$B$758,Q$225)+'СЕТ СН'!$F$12</f>
        <v>0</v>
      </c>
      <c r="R242" s="36">
        <f>SUMIFS(СВЦЭМ!$G$40:$G$759,СВЦЭМ!$A$40:$A$759,$A242,СВЦЭМ!$B$39:$B$758,R$225)+'СЕТ СН'!$F$12</f>
        <v>0</v>
      </c>
      <c r="S242" s="36">
        <f>SUMIFS(СВЦЭМ!$G$40:$G$759,СВЦЭМ!$A$40:$A$759,$A242,СВЦЭМ!$B$39:$B$758,S$225)+'СЕТ СН'!$F$12</f>
        <v>0</v>
      </c>
      <c r="T242" s="36">
        <f>SUMIFS(СВЦЭМ!$G$40:$G$759,СВЦЭМ!$A$40:$A$759,$A242,СВЦЭМ!$B$39:$B$758,T$225)+'СЕТ СН'!$F$12</f>
        <v>0</v>
      </c>
      <c r="U242" s="36">
        <f>SUMIFS(СВЦЭМ!$G$40:$G$759,СВЦЭМ!$A$40:$A$759,$A242,СВЦЭМ!$B$39:$B$758,U$225)+'СЕТ СН'!$F$12</f>
        <v>0</v>
      </c>
      <c r="V242" s="36">
        <f>SUMIFS(СВЦЭМ!$G$40:$G$759,СВЦЭМ!$A$40:$A$759,$A242,СВЦЭМ!$B$39:$B$758,V$225)+'СЕТ СН'!$F$12</f>
        <v>0</v>
      </c>
      <c r="W242" s="36">
        <f>SUMIFS(СВЦЭМ!$G$40:$G$759,СВЦЭМ!$A$40:$A$759,$A242,СВЦЭМ!$B$39:$B$758,W$225)+'СЕТ СН'!$F$12</f>
        <v>0</v>
      </c>
      <c r="X242" s="36">
        <f>SUMIFS(СВЦЭМ!$G$40:$G$759,СВЦЭМ!$A$40:$A$759,$A242,СВЦЭМ!$B$39:$B$758,X$225)+'СЕТ СН'!$F$12</f>
        <v>0</v>
      </c>
      <c r="Y242" s="36">
        <f>SUMIFS(СВЦЭМ!$G$40:$G$759,СВЦЭМ!$A$40:$A$759,$A242,СВЦЭМ!$B$39:$B$758,Y$225)+'СЕТ СН'!$F$12</f>
        <v>0</v>
      </c>
    </row>
    <row r="243" spans="1:25" ht="15.75" hidden="1" x14ac:dyDescent="0.2">
      <c r="A243" s="35">
        <f t="shared" si="6"/>
        <v>45614</v>
      </c>
      <c r="B243" s="36">
        <f>SUMIFS(СВЦЭМ!$G$40:$G$759,СВЦЭМ!$A$40:$A$759,$A243,СВЦЭМ!$B$39:$B$758,B$225)+'СЕТ СН'!$F$12</f>
        <v>0</v>
      </c>
      <c r="C243" s="36">
        <f>SUMIFS(СВЦЭМ!$G$40:$G$759,СВЦЭМ!$A$40:$A$759,$A243,СВЦЭМ!$B$39:$B$758,C$225)+'СЕТ СН'!$F$12</f>
        <v>0</v>
      </c>
      <c r="D243" s="36">
        <f>SUMIFS(СВЦЭМ!$G$40:$G$759,СВЦЭМ!$A$40:$A$759,$A243,СВЦЭМ!$B$39:$B$758,D$225)+'СЕТ СН'!$F$12</f>
        <v>0</v>
      </c>
      <c r="E243" s="36">
        <f>SUMIFS(СВЦЭМ!$G$40:$G$759,СВЦЭМ!$A$40:$A$759,$A243,СВЦЭМ!$B$39:$B$758,E$225)+'СЕТ СН'!$F$12</f>
        <v>0</v>
      </c>
      <c r="F243" s="36">
        <f>SUMIFS(СВЦЭМ!$G$40:$G$759,СВЦЭМ!$A$40:$A$759,$A243,СВЦЭМ!$B$39:$B$758,F$225)+'СЕТ СН'!$F$12</f>
        <v>0</v>
      </c>
      <c r="G243" s="36">
        <f>SUMIFS(СВЦЭМ!$G$40:$G$759,СВЦЭМ!$A$40:$A$759,$A243,СВЦЭМ!$B$39:$B$758,G$225)+'СЕТ СН'!$F$12</f>
        <v>0</v>
      </c>
      <c r="H243" s="36">
        <f>SUMIFS(СВЦЭМ!$G$40:$G$759,СВЦЭМ!$A$40:$A$759,$A243,СВЦЭМ!$B$39:$B$758,H$225)+'СЕТ СН'!$F$12</f>
        <v>0</v>
      </c>
      <c r="I243" s="36">
        <f>SUMIFS(СВЦЭМ!$G$40:$G$759,СВЦЭМ!$A$40:$A$759,$A243,СВЦЭМ!$B$39:$B$758,I$225)+'СЕТ СН'!$F$12</f>
        <v>0</v>
      </c>
      <c r="J243" s="36">
        <f>SUMIFS(СВЦЭМ!$G$40:$G$759,СВЦЭМ!$A$40:$A$759,$A243,СВЦЭМ!$B$39:$B$758,J$225)+'СЕТ СН'!$F$12</f>
        <v>0</v>
      </c>
      <c r="K243" s="36">
        <f>SUMIFS(СВЦЭМ!$G$40:$G$759,СВЦЭМ!$A$40:$A$759,$A243,СВЦЭМ!$B$39:$B$758,K$225)+'СЕТ СН'!$F$12</f>
        <v>0</v>
      </c>
      <c r="L243" s="36">
        <f>SUMIFS(СВЦЭМ!$G$40:$G$759,СВЦЭМ!$A$40:$A$759,$A243,СВЦЭМ!$B$39:$B$758,L$225)+'СЕТ СН'!$F$12</f>
        <v>0</v>
      </c>
      <c r="M243" s="36">
        <f>SUMIFS(СВЦЭМ!$G$40:$G$759,СВЦЭМ!$A$40:$A$759,$A243,СВЦЭМ!$B$39:$B$758,M$225)+'СЕТ СН'!$F$12</f>
        <v>0</v>
      </c>
      <c r="N243" s="36">
        <f>SUMIFS(СВЦЭМ!$G$40:$G$759,СВЦЭМ!$A$40:$A$759,$A243,СВЦЭМ!$B$39:$B$758,N$225)+'СЕТ СН'!$F$12</f>
        <v>0</v>
      </c>
      <c r="O243" s="36">
        <f>SUMIFS(СВЦЭМ!$G$40:$G$759,СВЦЭМ!$A$40:$A$759,$A243,СВЦЭМ!$B$39:$B$758,O$225)+'СЕТ СН'!$F$12</f>
        <v>0</v>
      </c>
      <c r="P243" s="36">
        <f>SUMIFS(СВЦЭМ!$G$40:$G$759,СВЦЭМ!$A$40:$A$759,$A243,СВЦЭМ!$B$39:$B$758,P$225)+'СЕТ СН'!$F$12</f>
        <v>0</v>
      </c>
      <c r="Q243" s="36">
        <f>SUMIFS(СВЦЭМ!$G$40:$G$759,СВЦЭМ!$A$40:$A$759,$A243,СВЦЭМ!$B$39:$B$758,Q$225)+'СЕТ СН'!$F$12</f>
        <v>0</v>
      </c>
      <c r="R243" s="36">
        <f>SUMIFS(СВЦЭМ!$G$40:$G$759,СВЦЭМ!$A$40:$A$759,$A243,СВЦЭМ!$B$39:$B$758,R$225)+'СЕТ СН'!$F$12</f>
        <v>0</v>
      </c>
      <c r="S243" s="36">
        <f>SUMIFS(СВЦЭМ!$G$40:$G$759,СВЦЭМ!$A$40:$A$759,$A243,СВЦЭМ!$B$39:$B$758,S$225)+'СЕТ СН'!$F$12</f>
        <v>0</v>
      </c>
      <c r="T243" s="36">
        <f>SUMIFS(СВЦЭМ!$G$40:$G$759,СВЦЭМ!$A$40:$A$759,$A243,СВЦЭМ!$B$39:$B$758,T$225)+'СЕТ СН'!$F$12</f>
        <v>0</v>
      </c>
      <c r="U243" s="36">
        <f>SUMIFS(СВЦЭМ!$G$40:$G$759,СВЦЭМ!$A$40:$A$759,$A243,СВЦЭМ!$B$39:$B$758,U$225)+'СЕТ СН'!$F$12</f>
        <v>0</v>
      </c>
      <c r="V243" s="36">
        <f>SUMIFS(СВЦЭМ!$G$40:$G$759,СВЦЭМ!$A$40:$A$759,$A243,СВЦЭМ!$B$39:$B$758,V$225)+'СЕТ СН'!$F$12</f>
        <v>0</v>
      </c>
      <c r="W243" s="36">
        <f>SUMIFS(СВЦЭМ!$G$40:$G$759,СВЦЭМ!$A$40:$A$759,$A243,СВЦЭМ!$B$39:$B$758,W$225)+'СЕТ СН'!$F$12</f>
        <v>0</v>
      </c>
      <c r="X243" s="36">
        <f>SUMIFS(СВЦЭМ!$G$40:$G$759,СВЦЭМ!$A$40:$A$759,$A243,СВЦЭМ!$B$39:$B$758,X$225)+'СЕТ СН'!$F$12</f>
        <v>0</v>
      </c>
      <c r="Y243" s="36">
        <f>SUMIFS(СВЦЭМ!$G$40:$G$759,СВЦЭМ!$A$40:$A$759,$A243,СВЦЭМ!$B$39:$B$758,Y$225)+'СЕТ СН'!$F$12</f>
        <v>0</v>
      </c>
    </row>
    <row r="244" spans="1:25" ht="15.75" hidden="1" x14ac:dyDescent="0.2">
      <c r="A244" s="35">
        <f t="shared" si="6"/>
        <v>45615</v>
      </c>
      <c r="B244" s="36">
        <f>SUMIFS(СВЦЭМ!$G$40:$G$759,СВЦЭМ!$A$40:$A$759,$A244,СВЦЭМ!$B$39:$B$758,B$225)+'СЕТ СН'!$F$12</f>
        <v>0</v>
      </c>
      <c r="C244" s="36">
        <f>SUMIFS(СВЦЭМ!$G$40:$G$759,СВЦЭМ!$A$40:$A$759,$A244,СВЦЭМ!$B$39:$B$758,C$225)+'СЕТ СН'!$F$12</f>
        <v>0</v>
      </c>
      <c r="D244" s="36">
        <f>SUMIFS(СВЦЭМ!$G$40:$G$759,СВЦЭМ!$A$40:$A$759,$A244,СВЦЭМ!$B$39:$B$758,D$225)+'СЕТ СН'!$F$12</f>
        <v>0</v>
      </c>
      <c r="E244" s="36">
        <f>SUMIFS(СВЦЭМ!$G$40:$G$759,СВЦЭМ!$A$40:$A$759,$A244,СВЦЭМ!$B$39:$B$758,E$225)+'СЕТ СН'!$F$12</f>
        <v>0</v>
      </c>
      <c r="F244" s="36">
        <f>SUMIFS(СВЦЭМ!$G$40:$G$759,СВЦЭМ!$A$40:$A$759,$A244,СВЦЭМ!$B$39:$B$758,F$225)+'СЕТ СН'!$F$12</f>
        <v>0</v>
      </c>
      <c r="G244" s="36">
        <f>SUMIFS(СВЦЭМ!$G$40:$G$759,СВЦЭМ!$A$40:$A$759,$A244,СВЦЭМ!$B$39:$B$758,G$225)+'СЕТ СН'!$F$12</f>
        <v>0</v>
      </c>
      <c r="H244" s="36">
        <f>SUMIFS(СВЦЭМ!$G$40:$G$759,СВЦЭМ!$A$40:$A$759,$A244,СВЦЭМ!$B$39:$B$758,H$225)+'СЕТ СН'!$F$12</f>
        <v>0</v>
      </c>
      <c r="I244" s="36">
        <f>SUMIFS(СВЦЭМ!$G$40:$G$759,СВЦЭМ!$A$40:$A$759,$A244,СВЦЭМ!$B$39:$B$758,I$225)+'СЕТ СН'!$F$12</f>
        <v>0</v>
      </c>
      <c r="J244" s="36">
        <f>SUMIFS(СВЦЭМ!$G$40:$G$759,СВЦЭМ!$A$40:$A$759,$A244,СВЦЭМ!$B$39:$B$758,J$225)+'СЕТ СН'!$F$12</f>
        <v>0</v>
      </c>
      <c r="K244" s="36">
        <f>SUMIFS(СВЦЭМ!$G$40:$G$759,СВЦЭМ!$A$40:$A$759,$A244,СВЦЭМ!$B$39:$B$758,K$225)+'СЕТ СН'!$F$12</f>
        <v>0</v>
      </c>
      <c r="L244" s="36">
        <f>SUMIFS(СВЦЭМ!$G$40:$G$759,СВЦЭМ!$A$40:$A$759,$A244,СВЦЭМ!$B$39:$B$758,L$225)+'СЕТ СН'!$F$12</f>
        <v>0</v>
      </c>
      <c r="M244" s="36">
        <f>SUMIFS(СВЦЭМ!$G$40:$G$759,СВЦЭМ!$A$40:$A$759,$A244,СВЦЭМ!$B$39:$B$758,M$225)+'СЕТ СН'!$F$12</f>
        <v>0</v>
      </c>
      <c r="N244" s="36">
        <f>SUMIFS(СВЦЭМ!$G$40:$G$759,СВЦЭМ!$A$40:$A$759,$A244,СВЦЭМ!$B$39:$B$758,N$225)+'СЕТ СН'!$F$12</f>
        <v>0</v>
      </c>
      <c r="O244" s="36">
        <f>SUMIFS(СВЦЭМ!$G$40:$G$759,СВЦЭМ!$A$40:$A$759,$A244,СВЦЭМ!$B$39:$B$758,O$225)+'СЕТ СН'!$F$12</f>
        <v>0</v>
      </c>
      <c r="P244" s="36">
        <f>SUMIFS(СВЦЭМ!$G$40:$G$759,СВЦЭМ!$A$40:$A$759,$A244,СВЦЭМ!$B$39:$B$758,P$225)+'СЕТ СН'!$F$12</f>
        <v>0</v>
      </c>
      <c r="Q244" s="36">
        <f>SUMIFS(СВЦЭМ!$G$40:$G$759,СВЦЭМ!$A$40:$A$759,$A244,СВЦЭМ!$B$39:$B$758,Q$225)+'СЕТ СН'!$F$12</f>
        <v>0</v>
      </c>
      <c r="R244" s="36">
        <f>SUMIFS(СВЦЭМ!$G$40:$G$759,СВЦЭМ!$A$40:$A$759,$A244,СВЦЭМ!$B$39:$B$758,R$225)+'СЕТ СН'!$F$12</f>
        <v>0</v>
      </c>
      <c r="S244" s="36">
        <f>SUMIFS(СВЦЭМ!$G$40:$G$759,СВЦЭМ!$A$40:$A$759,$A244,СВЦЭМ!$B$39:$B$758,S$225)+'СЕТ СН'!$F$12</f>
        <v>0</v>
      </c>
      <c r="T244" s="36">
        <f>SUMIFS(СВЦЭМ!$G$40:$G$759,СВЦЭМ!$A$40:$A$759,$A244,СВЦЭМ!$B$39:$B$758,T$225)+'СЕТ СН'!$F$12</f>
        <v>0</v>
      </c>
      <c r="U244" s="36">
        <f>SUMIFS(СВЦЭМ!$G$40:$G$759,СВЦЭМ!$A$40:$A$759,$A244,СВЦЭМ!$B$39:$B$758,U$225)+'СЕТ СН'!$F$12</f>
        <v>0</v>
      </c>
      <c r="V244" s="36">
        <f>SUMIFS(СВЦЭМ!$G$40:$G$759,СВЦЭМ!$A$40:$A$759,$A244,СВЦЭМ!$B$39:$B$758,V$225)+'СЕТ СН'!$F$12</f>
        <v>0</v>
      </c>
      <c r="W244" s="36">
        <f>SUMIFS(СВЦЭМ!$G$40:$G$759,СВЦЭМ!$A$40:$A$759,$A244,СВЦЭМ!$B$39:$B$758,W$225)+'СЕТ СН'!$F$12</f>
        <v>0</v>
      </c>
      <c r="X244" s="36">
        <f>SUMIFS(СВЦЭМ!$G$40:$G$759,СВЦЭМ!$A$40:$A$759,$A244,СВЦЭМ!$B$39:$B$758,X$225)+'СЕТ СН'!$F$12</f>
        <v>0</v>
      </c>
      <c r="Y244" s="36">
        <f>SUMIFS(СВЦЭМ!$G$40:$G$759,СВЦЭМ!$A$40:$A$759,$A244,СВЦЭМ!$B$39:$B$758,Y$225)+'СЕТ СН'!$F$12</f>
        <v>0</v>
      </c>
    </row>
    <row r="245" spans="1:25" ht="15.75" hidden="1" x14ac:dyDescent="0.2">
      <c r="A245" s="35">
        <f t="shared" si="6"/>
        <v>45616</v>
      </c>
      <c r="B245" s="36">
        <f>SUMIFS(СВЦЭМ!$G$40:$G$759,СВЦЭМ!$A$40:$A$759,$A245,СВЦЭМ!$B$39:$B$758,B$225)+'СЕТ СН'!$F$12</f>
        <v>0</v>
      </c>
      <c r="C245" s="36">
        <f>SUMIFS(СВЦЭМ!$G$40:$G$759,СВЦЭМ!$A$40:$A$759,$A245,СВЦЭМ!$B$39:$B$758,C$225)+'СЕТ СН'!$F$12</f>
        <v>0</v>
      </c>
      <c r="D245" s="36">
        <f>SUMIFS(СВЦЭМ!$G$40:$G$759,СВЦЭМ!$A$40:$A$759,$A245,СВЦЭМ!$B$39:$B$758,D$225)+'СЕТ СН'!$F$12</f>
        <v>0</v>
      </c>
      <c r="E245" s="36">
        <f>SUMIFS(СВЦЭМ!$G$40:$G$759,СВЦЭМ!$A$40:$A$759,$A245,СВЦЭМ!$B$39:$B$758,E$225)+'СЕТ СН'!$F$12</f>
        <v>0</v>
      </c>
      <c r="F245" s="36">
        <f>SUMIFS(СВЦЭМ!$G$40:$G$759,СВЦЭМ!$A$40:$A$759,$A245,СВЦЭМ!$B$39:$B$758,F$225)+'СЕТ СН'!$F$12</f>
        <v>0</v>
      </c>
      <c r="G245" s="36">
        <f>SUMIFS(СВЦЭМ!$G$40:$G$759,СВЦЭМ!$A$40:$A$759,$A245,СВЦЭМ!$B$39:$B$758,G$225)+'СЕТ СН'!$F$12</f>
        <v>0</v>
      </c>
      <c r="H245" s="36">
        <f>SUMIFS(СВЦЭМ!$G$40:$G$759,СВЦЭМ!$A$40:$A$759,$A245,СВЦЭМ!$B$39:$B$758,H$225)+'СЕТ СН'!$F$12</f>
        <v>0</v>
      </c>
      <c r="I245" s="36">
        <f>SUMIFS(СВЦЭМ!$G$40:$G$759,СВЦЭМ!$A$40:$A$759,$A245,СВЦЭМ!$B$39:$B$758,I$225)+'СЕТ СН'!$F$12</f>
        <v>0</v>
      </c>
      <c r="J245" s="36">
        <f>SUMIFS(СВЦЭМ!$G$40:$G$759,СВЦЭМ!$A$40:$A$759,$A245,СВЦЭМ!$B$39:$B$758,J$225)+'СЕТ СН'!$F$12</f>
        <v>0</v>
      </c>
      <c r="K245" s="36">
        <f>SUMIFS(СВЦЭМ!$G$40:$G$759,СВЦЭМ!$A$40:$A$759,$A245,СВЦЭМ!$B$39:$B$758,K$225)+'СЕТ СН'!$F$12</f>
        <v>0</v>
      </c>
      <c r="L245" s="36">
        <f>SUMIFS(СВЦЭМ!$G$40:$G$759,СВЦЭМ!$A$40:$A$759,$A245,СВЦЭМ!$B$39:$B$758,L$225)+'СЕТ СН'!$F$12</f>
        <v>0</v>
      </c>
      <c r="M245" s="36">
        <f>SUMIFS(СВЦЭМ!$G$40:$G$759,СВЦЭМ!$A$40:$A$759,$A245,СВЦЭМ!$B$39:$B$758,M$225)+'СЕТ СН'!$F$12</f>
        <v>0</v>
      </c>
      <c r="N245" s="36">
        <f>SUMIFS(СВЦЭМ!$G$40:$G$759,СВЦЭМ!$A$40:$A$759,$A245,СВЦЭМ!$B$39:$B$758,N$225)+'СЕТ СН'!$F$12</f>
        <v>0</v>
      </c>
      <c r="O245" s="36">
        <f>SUMIFS(СВЦЭМ!$G$40:$G$759,СВЦЭМ!$A$40:$A$759,$A245,СВЦЭМ!$B$39:$B$758,O$225)+'СЕТ СН'!$F$12</f>
        <v>0</v>
      </c>
      <c r="P245" s="36">
        <f>SUMIFS(СВЦЭМ!$G$40:$G$759,СВЦЭМ!$A$40:$A$759,$A245,СВЦЭМ!$B$39:$B$758,P$225)+'СЕТ СН'!$F$12</f>
        <v>0</v>
      </c>
      <c r="Q245" s="36">
        <f>SUMIFS(СВЦЭМ!$G$40:$G$759,СВЦЭМ!$A$40:$A$759,$A245,СВЦЭМ!$B$39:$B$758,Q$225)+'СЕТ СН'!$F$12</f>
        <v>0</v>
      </c>
      <c r="R245" s="36">
        <f>SUMIFS(СВЦЭМ!$G$40:$G$759,СВЦЭМ!$A$40:$A$759,$A245,СВЦЭМ!$B$39:$B$758,R$225)+'СЕТ СН'!$F$12</f>
        <v>0</v>
      </c>
      <c r="S245" s="36">
        <f>SUMIFS(СВЦЭМ!$G$40:$G$759,СВЦЭМ!$A$40:$A$759,$A245,СВЦЭМ!$B$39:$B$758,S$225)+'СЕТ СН'!$F$12</f>
        <v>0</v>
      </c>
      <c r="T245" s="36">
        <f>SUMIFS(СВЦЭМ!$G$40:$G$759,СВЦЭМ!$A$40:$A$759,$A245,СВЦЭМ!$B$39:$B$758,T$225)+'СЕТ СН'!$F$12</f>
        <v>0</v>
      </c>
      <c r="U245" s="36">
        <f>SUMIFS(СВЦЭМ!$G$40:$G$759,СВЦЭМ!$A$40:$A$759,$A245,СВЦЭМ!$B$39:$B$758,U$225)+'СЕТ СН'!$F$12</f>
        <v>0</v>
      </c>
      <c r="V245" s="36">
        <f>SUMIFS(СВЦЭМ!$G$40:$G$759,СВЦЭМ!$A$40:$A$759,$A245,СВЦЭМ!$B$39:$B$758,V$225)+'СЕТ СН'!$F$12</f>
        <v>0</v>
      </c>
      <c r="W245" s="36">
        <f>SUMIFS(СВЦЭМ!$G$40:$G$759,СВЦЭМ!$A$40:$A$759,$A245,СВЦЭМ!$B$39:$B$758,W$225)+'СЕТ СН'!$F$12</f>
        <v>0</v>
      </c>
      <c r="X245" s="36">
        <f>SUMIFS(СВЦЭМ!$G$40:$G$759,СВЦЭМ!$A$40:$A$759,$A245,СВЦЭМ!$B$39:$B$758,X$225)+'СЕТ СН'!$F$12</f>
        <v>0</v>
      </c>
      <c r="Y245" s="36">
        <f>SUMIFS(СВЦЭМ!$G$40:$G$759,СВЦЭМ!$A$40:$A$759,$A245,СВЦЭМ!$B$39:$B$758,Y$225)+'СЕТ СН'!$F$12</f>
        <v>0</v>
      </c>
    </row>
    <row r="246" spans="1:25" ht="15.75" hidden="1" x14ac:dyDescent="0.2">
      <c r="A246" s="35">
        <f t="shared" si="6"/>
        <v>45617</v>
      </c>
      <c r="B246" s="36">
        <f>SUMIFS(СВЦЭМ!$G$40:$G$759,СВЦЭМ!$A$40:$A$759,$A246,СВЦЭМ!$B$39:$B$758,B$225)+'СЕТ СН'!$F$12</f>
        <v>0</v>
      </c>
      <c r="C246" s="36">
        <f>SUMIFS(СВЦЭМ!$G$40:$G$759,СВЦЭМ!$A$40:$A$759,$A246,СВЦЭМ!$B$39:$B$758,C$225)+'СЕТ СН'!$F$12</f>
        <v>0</v>
      </c>
      <c r="D246" s="36">
        <f>SUMIFS(СВЦЭМ!$G$40:$G$759,СВЦЭМ!$A$40:$A$759,$A246,СВЦЭМ!$B$39:$B$758,D$225)+'СЕТ СН'!$F$12</f>
        <v>0</v>
      </c>
      <c r="E246" s="36">
        <f>SUMIFS(СВЦЭМ!$G$40:$G$759,СВЦЭМ!$A$40:$A$759,$A246,СВЦЭМ!$B$39:$B$758,E$225)+'СЕТ СН'!$F$12</f>
        <v>0</v>
      </c>
      <c r="F246" s="36">
        <f>SUMIFS(СВЦЭМ!$G$40:$G$759,СВЦЭМ!$A$40:$A$759,$A246,СВЦЭМ!$B$39:$B$758,F$225)+'СЕТ СН'!$F$12</f>
        <v>0</v>
      </c>
      <c r="G246" s="36">
        <f>SUMIFS(СВЦЭМ!$G$40:$G$759,СВЦЭМ!$A$40:$A$759,$A246,СВЦЭМ!$B$39:$B$758,G$225)+'СЕТ СН'!$F$12</f>
        <v>0</v>
      </c>
      <c r="H246" s="36">
        <f>SUMIFS(СВЦЭМ!$G$40:$G$759,СВЦЭМ!$A$40:$A$759,$A246,СВЦЭМ!$B$39:$B$758,H$225)+'СЕТ СН'!$F$12</f>
        <v>0</v>
      </c>
      <c r="I246" s="36">
        <f>SUMIFS(СВЦЭМ!$G$40:$G$759,СВЦЭМ!$A$40:$A$759,$A246,СВЦЭМ!$B$39:$B$758,I$225)+'СЕТ СН'!$F$12</f>
        <v>0</v>
      </c>
      <c r="J246" s="36">
        <f>SUMIFS(СВЦЭМ!$G$40:$G$759,СВЦЭМ!$A$40:$A$759,$A246,СВЦЭМ!$B$39:$B$758,J$225)+'СЕТ СН'!$F$12</f>
        <v>0</v>
      </c>
      <c r="K246" s="36">
        <f>SUMIFS(СВЦЭМ!$G$40:$G$759,СВЦЭМ!$A$40:$A$759,$A246,СВЦЭМ!$B$39:$B$758,K$225)+'СЕТ СН'!$F$12</f>
        <v>0</v>
      </c>
      <c r="L246" s="36">
        <f>SUMIFS(СВЦЭМ!$G$40:$G$759,СВЦЭМ!$A$40:$A$759,$A246,СВЦЭМ!$B$39:$B$758,L$225)+'СЕТ СН'!$F$12</f>
        <v>0</v>
      </c>
      <c r="M246" s="36">
        <f>SUMIFS(СВЦЭМ!$G$40:$G$759,СВЦЭМ!$A$40:$A$759,$A246,СВЦЭМ!$B$39:$B$758,M$225)+'СЕТ СН'!$F$12</f>
        <v>0</v>
      </c>
      <c r="N246" s="36">
        <f>SUMIFS(СВЦЭМ!$G$40:$G$759,СВЦЭМ!$A$40:$A$759,$A246,СВЦЭМ!$B$39:$B$758,N$225)+'СЕТ СН'!$F$12</f>
        <v>0</v>
      </c>
      <c r="O246" s="36">
        <f>SUMIFS(СВЦЭМ!$G$40:$G$759,СВЦЭМ!$A$40:$A$759,$A246,СВЦЭМ!$B$39:$B$758,O$225)+'СЕТ СН'!$F$12</f>
        <v>0</v>
      </c>
      <c r="P246" s="36">
        <f>SUMIFS(СВЦЭМ!$G$40:$G$759,СВЦЭМ!$A$40:$A$759,$A246,СВЦЭМ!$B$39:$B$758,P$225)+'СЕТ СН'!$F$12</f>
        <v>0</v>
      </c>
      <c r="Q246" s="36">
        <f>SUMIFS(СВЦЭМ!$G$40:$G$759,СВЦЭМ!$A$40:$A$759,$A246,СВЦЭМ!$B$39:$B$758,Q$225)+'СЕТ СН'!$F$12</f>
        <v>0</v>
      </c>
      <c r="R246" s="36">
        <f>SUMIFS(СВЦЭМ!$G$40:$G$759,СВЦЭМ!$A$40:$A$759,$A246,СВЦЭМ!$B$39:$B$758,R$225)+'СЕТ СН'!$F$12</f>
        <v>0</v>
      </c>
      <c r="S246" s="36">
        <f>SUMIFS(СВЦЭМ!$G$40:$G$759,СВЦЭМ!$A$40:$A$759,$A246,СВЦЭМ!$B$39:$B$758,S$225)+'СЕТ СН'!$F$12</f>
        <v>0</v>
      </c>
      <c r="T246" s="36">
        <f>SUMIFS(СВЦЭМ!$G$40:$G$759,СВЦЭМ!$A$40:$A$759,$A246,СВЦЭМ!$B$39:$B$758,T$225)+'СЕТ СН'!$F$12</f>
        <v>0</v>
      </c>
      <c r="U246" s="36">
        <f>SUMIFS(СВЦЭМ!$G$40:$G$759,СВЦЭМ!$A$40:$A$759,$A246,СВЦЭМ!$B$39:$B$758,U$225)+'СЕТ СН'!$F$12</f>
        <v>0</v>
      </c>
      <c r="V246" s="36">
        <f>SUMIFS(СВЦЭМ!$G$40:$G$759,СВЦЭМ!$A$40:$A$759,$A246,СВЦЭМ!$B$39:$B$758,V$225)+'СЕТ СН'!$F$12</f>
        <v>0</v>
      </c>
      <c r="W246" s="36">
        <f>SUMIFS(СВЦЭМ!$G$40:$G$759,СВЦЭМ!$A$40:$A$759,$A246,СВЦЭМ!$B$39:$B$758,W$225)+'СЕТ СН'!$F$12</f>
        <v>0</v>
      </c>
      <c r="X246" s="36">
        <f>SUMIFS(СВЦЭМ!$G$40:$G$759,СВЦЭМ!$A$40:$A$759,$A246,СВЦЭМ!$B$39:$B$758,X$225)+'СЕТ СН'!$F$12</f>
        <v>0</v>
      </c>
      <c r="Y246" s="36">
        <f>SUMIFS(СВЦЭМ!$G$40:$G$759,СВЦЭМ!$A$40:$A$759,$A246,СВЦЭМ!$B$39:$B$758,Y$225)+'СЕТ СН'!$F$12</f>
        <v>0</v>
      </c>
    </row>
    <row r="247" spans="1:25" ht="15.75" hidden="1" x14ac:dyDescent="0.2">
      <c r="A247" s="35">
        <f t="shared" si="6"/>
        <v>45618</v>
      </c>
      <c r="B247" s="36">
        <f>SUMIFS(СВЦЭМ!$G$40:$G$759,СВЦЭМ!$A$40:$A$759,$A247,СВЦЭМ!$B$39:$B$758,B$225)+'СЕТ СН'!$F$12</f>
        <v>0</v>
      </c>
      <c r="C247" s="36">
        <f>SUMIFS(СВЦЭМ!$G$40:$G$759,СВЦЭМ!$A$40:$A$759,$A247,СВЦЭМ!$B$39:$B$758,C$225)+'СЕТ СН'!$F$12</f>
        <v>0</v>
      </c>
      <c r="D247" s="36">
        <f>SUMIFS(СВЦЭМ!$G$40:$G$759,СВЦЭМ!$A$40:$A$759,$A247,СВЦЭМ!$B$39:$B$758,D$225)+'СЕТ СН'!$F$12</f>
        <v>0</v>
      </c>
      <c r="E247" s="36">
        <f>SUMIFS(СВЦЭМ!$G$40:$G$759,СВЦЭМ!$A$40:$A$759,$A247,СВЦЭМ!$B$39:$B$758,E$225)+'СЕТ СН'!$F$12</f>
        <v>0</v>
      </c>
      <c r="F247" s="36">
        <f>SUMIFS(СВЦЭМ!$G$40:$G$759,СВЦЭМ!$A$40:$A$759,$A247,СВЦЭМ!$B$39:$B$758,F$225)+'СЕТ СН'!$F$12</f>
        <v>0</v>
      </c>
      <c r="G247" s="36">
        <f>SUMIFS(СВЦЭМ!$G$40:$G$759,СВЦЭМ!$A$40:$A$759,$A247,СВЦЭМ!$B$39:$B$758,G$225)+'СЕТ СН'!$F$12</f>
        <v>0</v>
      </c>
      <c r="H247" s="36">
        <f>SUMIFS(СВЦЭМ!$G$40:$G$759,СВЦЭМ!$A$40:$A$759,$A247,СВЦЭМ!$B$39:$B$758,H$225)+'СЕТ СН'!$F$12</f>
        <v>0</v>
      </c>
      <c r="I247" s="36">
        <f>SUMIFS(СВЦЭМ!$G$40:$G$759,СВЦЭМ!$A$40:$A$759,$A247,СВЦЭМ!$B$39:$B$758,I$225)+'СЕТ СН'!$F$12</f>
        <v>0</v>
      </c>
      <c r="J247" s="36">
        <f>SUMIFS(СВЦЭМ!$G$40:$G$759,СВЦЭМ!$A$40:$A$759,$A247,СВЦЭМ!$B$39:$B$758,J$225)+'СЕТ СН'!$F$12</f>
        <v>0</v>
      </c>
      <c r="K247" s="36">
        <f>SUMIFS(СВЦЭМ!$G$40:$G$759,СВЦЭМ!$A$40:$A$759,$A247,СВЦЭМ!$B$39:$B$758,K$225)+'СЕТ СН'!$F$12</f>
        <v>0</v>
      </c>
      <c r="L247" s="36">
        <f>SUMIFS(СВЦЭМ!$G$40:$G$759,СВЦЭМ!$A$40:$A$759,$A247,СВЦЭМ!$B$39:$B$758,L$225)+'СЕТ СН'!$F$12</f>
        <v>0</v>
      </c>
      <c r="M247" s="36">
        <f>SUMIFS(СВЦЭМ!$G$40:$G$759,СВЦЭМ!$A$40:$A$759,$A247,СВЦЭМ!$B$39:$B$758,M$225)+'СЕТ СН'!$F$12</f>
        <v>0</v>
      </c>
      <c r="N247" s="36">
        <f>SUMIFS(СВЦЭМ!$G$40:$G$759,СВЦЭМ!$A$40:$A$759,$A247,СВЦЭМ!$B$39:$B$758,N$225)+'СЕТ СН'!$F$12</f>
        <v>0</v>
      </c>
      <c r="O247" s="36">
        <f>SUMIFS(СВЦЭМ!$G$40:$G$759,СВЦЭМ!$A$40:$A$759,$A247,СВЦЭМ!$B$39:$B$758,O$225)+'СЕТ СН'!$F$12</f>
        <v>0</v>
      </c>
      <c r="P247" s="36">
        <f>SUMIFS(СВЦЭМ!$G$40:$G$759,СВЦЭМ!$A$40:$A$759,$A247,СВЦЭМ!$B$39:$B$758,P$225)+'СЕТ СН'!$F$12</f>
        <v>0</v>
      </c>
      <c r="Q247" s="36">
        <f>SUMIFS(СВЦЭМ!$G$40:$G$759,СВЦЭМ!$A$40:$A$759,$A247,СВЦЭМ!$B$39:$B$758,Q$225)+'СЕТ СН'!$F$12</f>
        <v>0</v>
      </c>
      <c r="R247" s="36">
        <f>SUMIFS(СВЦЭМ!$G$40:$G$759,СВЦЭМ!$A$40:$A$759,$A247,СВЦЭМ!$B$39:$B$758,R$225)+'СЕТ СН'!$F$12</f>
        <v>0</v>
      </c>
      <c r="S247" s="36">
        <f>SUMIFS(СВЦЭМ!$G$40:$G$759,СВЦЭМ!$A$40:$A$759,$A247,СВЦЭМ!$B$39:$B$758,S$225)+'СЕТ СН'!$F$12</f>
        <v>0</v>
      </c>
      <c r="T247" s="36">
        <f>SUMIFS(СВЦЭМ!$G$40:$G$759,СВЦЭМ!$A$40:$A$759,$A247,СВЦЭМ!$B$39:$B$758,T$225)+'СЕТ СН'!$F$12</f>
        <v>0</v>
      </c>
      <c r="U247" s="36">
        <f>SUMIFS(СВЦЭМ!$G$40:$G$759,СВЦЭМ!$A$40:$A$759,$A247,СВЦЭМ!$B$39:$B$758,U$225)+'СЕТ СН'!$F$12</f>
        <v>0</v>
      </c>
      <c r="V247" s="36">
        <f>SUMIFS(СВЦЭМ!$G$40:$G$759,СВЦЭМ!$A$40:$A$759,$A247,СВЦЭМ!$B$39:$B$758,V$225)+'СЕТ СН'!$F$12</f>
        <v>0</v>
      </c>
      <c r="W247" s="36">
        <f>SUMIFS(СВЦЭМ!$G$40:$G$759,СВЦЭМ!$A$40:$A$759,$A247,СВЦЭМ!$B$39:$B$758,W$225)+'СЕТ СН'!$F$12</f>
        <v>0</v>
      </c>
      <c r="X247" s="36">
        <f>SUMIFS(СВЦЭМ!$G$40:$G$759,СВЦЭМ!$A$40:$A$759,$A247,СВЦЭМ!$B$39:$B$758,X$225)+'СЕТ СН'!$F$12</f>
        <v>0</v>
      </c>
      <c r="Y247" s="36">
        <f>SUMIFS(СВЦЭМ!$G$40:$G$759,СВЦЭМ!$A$40:$A$759,$A247,СВЦЭМ!$B$39:$B$758,Y$225)+'СЕТ СН'!$F$12</f>
        <v>0</v>
      </c>
    </row>
    <row r="248" spans="1:25" ht="15.75" hidden="1" x14ac:dyDescent="0.2">
      <c r="A248" s="35">
        <f t="shared" si="6"/>
        <v>45619</v>
      </c>
      <c r="B248" s="36">
        <f>SUMIFS(СВЦЭМ!$G$40:$G$759,СВЦЭМ!$A$40:$A$759,$A248,СВЦЭМ!$B$39:$B$758,B$225)+'СЕТ СН'!$F$12</f>
        <v>0</v>
      </c>
      <c r="C248" s="36">
        <f>SUMIFS(СВЦЭМ!$G$40:$G$759,СВЦЭМ!$A$40:$A$759,$A248,СВЦЭМ!$B$39:$B$758,C$225)+'СЕТ СН'!$F$12</f>
        <v>0</v>
      </c>
      <c r="D248" s="36">
        <f>SUMIFS(СВЦЭМ!$G$40:$G$759,СВЦЭМ!$A$40:$A$759,$A248,СВЦЭМ!$B$39:$B$758,D$225)+'СЕТ СН'!$F$12</f>
        <v>0</v>
      </c>
      <c r="E248" s="36">
        <f>SUMIFS(СВЦЭМ!$G$40:$G$759,СВЦЭМ!$A$40:$A$759,$A248,СВЦЭМ!$B$39:$B$758,E$225)+'СЕТ СН'!$F$12</f>
        <v>0</v>
      </c>
      <c r="F248" s="36">
        <f>SUMIFS(СВЦЭМ!$G$40:$G$759,СВЦЭМ!$A$40:$A$759,$A248,СВЦЭМ!$B$39:$B$758,F$225)+'СЕТ СН'!$F$12</f>
        <v>0</v>
      </c>
      <c r="G248" s="36">
        <f>SUMIFS(СВЦЭМ!$G$40:$G$759,СВЦЭМ!$A$40:$A$759,$A248,СВЦЭМ!$B$39:$B$758,G$225)+'СЕТ СН'!$F$12</f>
        <v>0</v>
      </c>
      <c r="H248" s="36">
        <f>SUMIFS(СВЦЭМ!$G$40:$G$759,СВЦЭМ!$A$40:$A$759,$A248,СВЦЭМ!$B$39:$B$758,H$225)+'СЕТ СН'!$F$12</f>
        <v>0</v>
      </c>
      <c r="I248" s="36">
        <f>SUMIFS(СВЦЭМ!$G$40:$G$759,СВЦЭМ!$A$40:$A$759,$A248,СВЦЭМ!$B$39:$B$758,I$225)+'СЕТ СН'!$F$12</f>
        <v>0</v>
      </c>
      <c r="J248" s="36">
        <f>SUMIFS(СВЦЭМ!$G$40:$G$759,СВЦЭМ!$A$40:$A$759,$A248,СВЦЭМ!$B$39:$B$758,J$225)+'СЕТ СН'!$F$12</f>
        <v>0</v>
      </c>
      <c r="K248" s="36">
        <f>SUMIFS(СВЦЭМ!$G$40:$G$759,СВЦЭМ!$A$40:$A$759,$A248,СВЦЭМ!$B$39:$B$758,K$225)+'СЕТ СН'!$F$12</f>
        <v>0</v>
      </c>
      <c r="L248" s="36">
        <f>SUMIFS(СВЦЭМ!$G$40:$G$759,СВЦЭМ!$A$40:$A$759,$A248,СВЦЭМ!$B$39:$B$758,L$225)+'СЕТ СН'!$F$12</f>
        <v>0</v>
      </c>
      <c r="M248" s="36">
        <f>SUMIFS(СВЦЭМ!$G$40:$G$759,СВЦЭМ!$A$40:$A$759,$A248,СВЦЭМ!$B$39:$B$758,M$225)+'СЕТ СН'!$F$12</f>
        <v>0</v>
      </c>
      <c r="N248" s="36">
        <f>SUMIFS(СВЦЭМ!$G$40:$G$759,СВЦЭМ!$A$40:$A$759,$A248,СВЦЭМ!$B$39:$B$758,N$225)+'СЕТ СН'!$F$12</f>
        <v>0</v>
      </c>
      <c r="O248" s="36">
        <f>SUMIFS(СВЦЭМ!$G$40:$G$759,СВЦЭМ!$A$40:$A$759,$A248,СВЦЭМ!$B$39:$B$758,O$225)+'СЕТ СН'!$F$12</f>
        <v>0</v>
      </c>
      <c r="P248" s="36">
        <f>SUMIFS(СВЦЭМ!$G$40:$G$759,СВЦЭМ!$A$40:$A$759,$A248,СВЦЭМ!$B$39:$B$758,P$225)+'СЕТ СН'!$F$12</f>
        <v>0</v>
      </c>
      <c r="Q248" s="36">
        <f>SUMIFS(СВЦЭМ!$G$40:$G$759,СВЦЭМ!$A$40:$A$759,$A248,СВЦЭМ!$B$39:$B$758,Q$225)+'СЕТ СН'!$F$12</f>
        <v>0</v>
      </c>
      <c r="R248" s="36">
        <f>SUMIFS(СВЦЭМ!$G$40:$G$759,СВЦЭМ!$A$40:$A$759,$A248,СВЦЭМ!$B$39:$B$758,R$225)+'СЕТ СН'!$F$12</f>
        <v>0</v>
      </c>
      <c r="S248" s="36">
        <f>SUMIFS(СВЦЭМ!$G$40:$G$759,СВЦЭМ!$A$40:$A$759,$A248,СВЦЭМ!$B$39:$B$758,S$225)+'СЕТ СН'!$F$12</f>
        <v>0</v>
      </c>
      <c r="T248" s="36">
        <f>SUMIFS(СВЦЭМ!$G$40:$G$759,СВЦЭМ!$A$40:$A$759,$A248,СВЦЭМ!$B$39:$B$758,T$225)+'СЕТ СН'!$F$12</f>
        <v>0</v>
      </c>
      <c r="U248" s="36">
        <f>SUMIFS(СВЦЭМ!$G$40:$G$759,СВЦЭМ!$A$40:$A$759,$A248,СВЦЭМ!$B$39:$B$758,U$225)+'СЕТ СН'!$F$12</f>
        <v>0</v>
      </c>
      <c r="V248" s="36">
        <f>SUMIFS(СВЦЭМ!$G$40:$G$759,СВЦЭМ!$A$40:$A$759,$A248,СВЦЭМ!$B$39:$B$758,V$225)+'СЕТ СН'!$F$12</f>
        <v>0</v>
      </c>
      <c r="W248" s="36">
        <f>SUMIFS(СВЦЭМ!$G$40:$G$759,СВЦЭМ!$A$40:$A$759,$A248,СВЦЭМ!$B$39:$B$758,W$225)+'СЕТ СН'!$F$12</f>
        <v>0</v>
      </c>
      <c r="X248" s="36">
        <f>SUMIFS(СВЦЭМ!$G$40:$G$759,СВЦЭМ!$A$40:$A$759,$A248,СВЦЭМ!$B$39:$B$758,X$225)+'СЕТ СН'!$F$12</f>
        <v>0</v>
      </c>
      <c r="Y248" s="36">
        <f>SUMIFS(СВЦЭМ!$G$40:$G$759,СВЦЭМ!$A$40:$A$759,$A248,СВЦЭМ!$B$39:$B$758,Y$225)+'СЕТ СН'!$F$12</f>
        <v>0</v>
      </c>
    </row>
    <row r="249" spans="1:25" ht="15.75" hidden="1" x14ac:dyDescent="0.2">
      <c r="A249" s="35">
        <f t="shared" si="6"/>
        <v>45620</v>
      </c>
      <c r="B249" s="36">
        <f>SUMIFS(СВЦЭМ!$G$40:$G$759,СВЦЭМ!$A$40:$A$759,$A249,СВЦЭМ!$B$39:$B$758,B$225)+'СЕТ СН'!$F$12</f>
        <v>0</v>
      </c>
      <c r="C249" s="36">
        <f>SUMIFS(СВЦЭМ!$G$40:$G$759,СВЦЭМ!$A$40:$A$759,$A249,СВЦЭМ!$B$39:$B$758,C$225)+'СЕТ СН'!$F$12</f>
        <v>0</v>
      </c>
      <c r="D249" s="36">
        <f>SUMIFS(СВЦЭМ!$G$40:$G$759,СВЦЭМ!$A$40:$A$759,$A249,СВЦЭМ!$B$39:$B$758,D$225)+'СЕТ СН'!$F$12</f>
        <v>0</v>
      </c>
      <c r="E249" s="36">
        <f>SUMIFS(СВЦЭМ!$G$40:$G$759,СВЦЭМ!$A$40:$A$759,$A249,СВЦЭМ!$B$39:$B$758,E$225)+'СЕТ СН'!$F$12</f>
        <v>0</v>
      </c>
      <c r="F249" s="36">
        <f>SUMIFS(СВЦЭМ!$G$40:$G$759,СВЦЭМ!$A$40:$A$759,$A249,СВЦЭМ!$B$39:$B$758,F$225)+'СЕТ СН'!$F$12</f>
        <v>0</v>
      </c>
      <c r="G249" s="36">
        <f>SUMIFS(СВЦЭМ!$G$40:$G$759,СВЦЭМ!$A$40:$A$759,$A249,СВЦЭМ!$B$39:$B$758,G$225)+'СЕТ СН'!$F$12</f>
        <v>0</v>
      </c>
      <c r="H249" s="36">
        <f>SUMIFS(СВЦЭМ!$G$40:$G$759,СВЦЭМ!$A$40:$A$759,$A249,СВЦЭМ!$B$39:$B$758,H$225)+'СЕТ СН'!$F$12</f>
        <v>0</v>
      </c>
      <c r="I249" s="36">
        <f>SUMIFS(СВЦЭМ!$G$40:$G$759,СВЦЭМ!$A$40:$A$759,$A249,СВЦЭМ!$B$39:$B$758,I$225)+'СЕТ СН'!$F$12</f>
        <v>0</v>
      </c>
      <c r="J249" s="36">
        <f>SUMIFS(СВЦЭМ!$G$40:$G$759,СВЦЭМ!$A$40:$A$759,$A249,СВЦЭМ!$B$39:$B$758,J$225)+'СЕТ СН'!$F$12</f>
        <v>0</v>
      </c>
      <c r="K249" s="36">
        <f>SUMIFS(СВЦЭМ!$G$40:$G$759,СВЦЭМ!$A$40:$A$759,$A249,СВЦЭМ!$B$39:$B$758,K$225)+'СЕТ СН'!$F$12</f>
        <v>0</v>
      </c>
      <c r="L249" s="36">
        <f>SUMIFS(СВЦЭМ!$G$40:$G$759,СВЦЭМ!$A$40:$A$759,$A249,СВЦЭМ!$B$39:$B$758,L$225)+'СЕТ СН'!$F$12</f>
        <v>0</v>
      </c>
      <c r="M249" s="36">
        <f>SUMIFS(СВЦЭМ!$G$40:$G$759,СВЦЭМ!$A$40:$A$759,$A249,СВЦЭМ!$B$39:$B$758,M$225)+'СЕТ СН'!$F$12</f>
        <v>0</v>
      </c>
      <c r="N249" s="36">
        <f>SUMIFS(СВЦЭМ!$G$40:$G$759,СВЦЭМ!$A$40:$A$759,$A249,СВЦЭМ!$B$39:$B$758,N$225)+'СЕТ СН'!$F$12</f>
        <v>0</v>
      </c>
      <c r="O249" s="36">
        <f>SUMIFS(СВЦЭМ!$G$40:$G$759,СВЦЭМ!$A$40:$A$759,$A249,СВЦЭМ!$B$39:$B$758,O$225)+'СЕТ СН'!$F$12</f>
        <v>0</v>
      </c>
      <c r="P249" s="36">
        <f>SUMIFS(СВЦЭМ!$G$40:$G$759,СВЦЭМ!$A$40:$A$759,$A249,СВЦЭМ!$B$39:$B$758,P$225)+'СЕТ СН'!$F$12</f>
        <v>0</v>
      </c>
      <c r="Q249" s="36">
        <f>SUMIFS(СВЦЭМ!$G$40:$G$759,СВЦЭМ!$A$40:$A$759,$A249,СВЦЭМ!$B$39:$B$758,Q$225)+'СЕТ СН'!$F$12</f>
        <v>0</v>
      </c>
      <c r="R249" s="36">
        <f>SUMIFS(СВЦЭМ!$G$40:$G$759,СВЦЭМ!$A$40:$A$759,$A249,СВЦЭМ!$B$39:$B$758,R$225)+'СЕТ СН'!$F$12</f>
        <v>0</v>
      </c>
      <c r="S249" s="36">
        <f>SUMIFS(СВЦЭМ!$G$40:$G$759,СВЦЭМ!$A$40:$A$759,$A249,СВЦЭМ!$B$39:$B$758,S$225)+'СЕТ СН'!$F$12</f>
        <v>0</v>
      </c>
      <c r="T249" s="36">
        <f>SUMIFS(СВЦЭМ!$G$40:$G$759,СВЦЭМ!$A$40:$A$759,$A249,СВЦЭМ!$B$39:$B$758,T$225)+'СЕТ СН'!$F$12</f>
        <v>0</v>
      </c>
      <c r="U249" s="36">
        <f>SUMIFS(СВЦЭМ!$G$40:$G$759,СВЦЭМ!$A$40:$A$759,$A249,СВЦЭМ!$B$39:$B$758,U$225)+'СЕТ СН'!$F$12</f>
        <v>0</v>
      </c>
      <c r="V249" s="36">
        <f>SUMIFS(СВЦЭМ!$G$40:$G$759,СВЦЭМ!$A$40:$A$759,$A249,СВЦЭМ!$B$39:$B$758,V$225)+'СЕТ СН'!$F$12</f>
        <v>0</v>
      </c>
      <c r="W249" s="36">
        <f>SUMIFS(СВЦЭМ!$G$40:$G$759,СВЦЭМ!$A$40:$A$759,$A249,СВЦЭМ!$B$39:$B$758,W$225)+'СЕТ СН'!$F$12</f>
        <v>0</v>
      </c>
      <c r="X249" s="36">
        <f>SUMIFS(СВЦЭМ!$G$40:$G$759,СВЦЭМ!$A$40:$A$759,$A249,СВЦЭМ!$B$39:$B$758,X$225)+'СЕТ СН'!$F$12</f>
        <v>0</v>
      </c>
      <c r="Y249" s="36">
        <f>SUMIFS(СВЦЭМ!$G$40:$G$759,СВЦЭМ!$A$40:$A$759,$A249,СВЦЭМ!$B$39:$B$758,Y$225)+'СЕТ СН'!$F$12</f>
        <v>0</v>
      </c>
    </row>
    <row r="250" spans="1:25" ht="15.75" hidden="1" x14ac:dyDescent="0.2">
      <c r="A250" s="35">
        <f t="shared" si="6"/>
        <v>45621</v>
      </c>
      <c r="B250" s="36">
        <f>SUMIFS(СВЦЭМ!$G$40:$G$759,СВЦЭМ!$A$40:$A$759,$A250,СВЦЭМ!$B$39:$B$758,B$225)+'СЕТ СН'!$F$12</f>
        <v>0</v>
      </c>
      <c r="C250" s="36">
        <f>SUMIFS(СВЦЭМ!$G$40:$G$759,СВЦЭМ!$A$40:$A$759,$A250,СВЦЭМ!$B$39:$B$758,C$225)+'СЕТ СН'!$F$12</f>
        <v>0</v>
      </c>
      <c r="D250" s="36">
        <f>SUMIFS(СВЦЭМ!$G$40:$G$759,СВЦЭМ!$A$40:$A$759,$A250,СВЦЭМ!$B$39:$B$758,D$225)+'СЕТ СН'!$F$12</f>
        <v>0</v>
      </c>
      <c r="E250" s="36">
        <f>SUMIFS(СВЦЭМ!$G$40:$G$759,СВЦЭМ!$A$40:$A$759,$A250,СВЦЭМ!$B$39:$B$758,E$225)+'СЕТ СН'!$F$12</f>
        <v>0</v>
      </c>
      <c r="F250" s="36">
        <f>SUMIFS(СВЦЭМ!$G$40:$G$759,СВЦЭМ!$A$40:$A$759,$A250,СВЦЭМ!$B$39:$B$758,F$225)+'СЕТ СН'!$F$12</f>
        <v>0</v>
      </c>
      <c r="G250" s="36">
        <f>SUMIFS(СВЦЭМ!$G$40:$G$759,СВЦЭМ!$A$40:$A$759,$A250,СВЦЭМ!$B$39:$B$758,G$225)+'СЕТ СН'!$F$12</f>
        <v>0</v>
      </c>
      <c r="H250" s="36">
        <f>SUMIFS(СВЦЭМ!$G$40:$G$759,СВЦЭМ!$A$40:$A$759,$A250,СВЦЭМ!$B$39:$B$758,H$225)+'СЕТ СН'!$F$12</f>
        <v>0</v>
      </c>
      <c r="I250" s="36">
        <f>SUMIFS(СВЦЭМ!$G$40:$G$759,СВЦЭМ!$A$40:$A$759,$A250,СВЦЭМ!$B$39:$B$758,I$225)+'СЕТ СН'!$F$12</f>
        <v>0</v>
      </c>
      <c r="J250" s="36">
        <f>SUMIFS(СВЦЭМ!$G$40:$G$759,СВЦЭМ!$A$40:$A$759,$A250,СВЦЭМ!$B$39:$B$758,J$225)+'СЕТ СН'!$F$12</f>
        <v>0</v>
      </c>
      <c r="K250" s="36">
        <f>SUMIFS(СВЦЭМ!$G$40:$G$759,СВЦЭМ!$A$40:$A$759,$A250,СВЦЭМ!$B$39:$B$758,K$225)+'СЕТ СН'!$F$12</f>
        <v>0</v>
      </c>
      <c r="L250" s="36">
        <f>SUMIFS(СВЦЭМ!$G$40:$G$759,СВЦЭМ!$A$40:$A$759,$A250,СВЦЭМ!$B$39:$B$758,L$225)+'СЕТ СН'!$F$12</f>
        <v>0</v>
      </c>
      <c r="M250" s="36">
        <f>SUMIFS(СВЦЭМ!$G$40:$G$759,СВЦЭМ!$A$40:$A$759,$A250,СВЦЭМ!$B$39:$B$758,M$225)+'СЕТ СН'!$F$12</f>
        <v>0</v>
      </c>
      <c r="N250" s="36">
        <f>SUMIFS(СВЦЭМ!$G$40:$G$759,СВЦЭМ!$A$40:$A$759,$A250,СВЦЭМ!$B$39:$B$758,N$225)+'СЕТ СН'!$F$12</f>
        <v>0</v>
      </c>
      <c r="O250" s="36">
        <f>SUMIFS(СВЦЭМ!$G$40:$G$759,СВЦЭМ!$A$40:$A$759,$A250,СВЦЭМ!$B$39:$B$758,O$225)+'СЕТ СН'!$F$12</f>
        <v>0</v>
      </c>
      <c r="P250" s="36">
        <f>SUMIFS(СВЦЭМ!$G$40:$G$759,СВЦЭМ!$A$40:$A$759,$A250,СВЦЭМ!$B$39:$B$758,P$225)+'СЕТ СН'!$F$12</f>
        <v>0</v>
      </c>
      <c r="Q250" s="36">
        <f>SUMIFS(СВЦЭМ!$G$40:$G$759,СВЦЭМ!$A$40:$A$759,$A250,СВЦЭМ!$B$39:$B$758,Q$225)+'СЕТ СН'!$F$12</f>
        <v>0</v>
      </c>
      <c r="R250" s="36">
        <f>SUMIFS(СВЦЭМ!$G$40:$G$759,СВЦЭМ!$A$40:$A$759,$A250,СВЦЭМ!$B$39:$B$758,R$225)+'СЕТ СН'!$F$12</f>
        <v>0</v>
      </c>
      <c r="S250" s="36">
        <f>SUMIFS(СВЦЭМ!$G$40:$G$759,СВЦЭМ!$A$40:$A$759,$A250,СВЦЭМ!$B$39:$B$758,S$225)+'СЕТ СН'!$F$12</f>
        <v>0</v>
      </c>
      <c r="T250" s="36">
        <f>SUMIFS(СВЦЭМ!$G$40:$G$759,СВЦЭМ!$A$40:$A$759,$A250,СВЦЭМ!$B$39:$B$758,T$225)+'СЕТ СН'!$F$12</f>
        <v>0</v>
      </c>
      <c r="U250" s="36">
        <f>SUMIFS(СВЦЭМ!$G$40:$G$759,СВЦЭМ!$A$40:$A$759,$A250,СВЦЭМ!$B$39:$B$758,U$225)+'СЕТ СН'!$F$12</f>
        <v>0</v>
      </c>
      <c r="V250" s="36">
        <f>SUMIFS(СВЦЭМ!$G$40:$G$759,СВЦЭМ!$A$40:$A$759,$A250,СВЦЭМ!$B$39:$B$758,V$225)+'СЕТ СН'!$F$12</f>
        <v>0</v>
      </c>
      <c r="W250" s="36">
        <f>SUMIFS(СВЦЭМ!$G$40:$G$759,СВЦЭМ!$A$40:$A$759,$A250,СВЦЭМ!$B$39:$B$758,W$225)+'СЕТ СН'!$F$12</f>
        <v>0</v>
      </c>
      <c r="X250" s="36">
        <f>SUMIFS(СВЦЭМ!$G$40:$G$759,СВЦЭМ!$A$40:$A$759,$A250,СВЦЭМ!$B$39:$B$758,X$225)+'СЕТ СН'!$F$12</f>
        <v>0</v>
      </c>
      <c r="Y250" s="36">
        <f>SUMIFS(СВЦЭМ!$G$40:$G$759,СВЦЭМ!$A$40:$A$759,$A250,СВЦЭМ!$B$39:$B$758,Y$225)+'СЕТ СН'!$F$12</f>
        <v>0</v>
      </c>
    </row>
    <row r="251" spans="1:25" ht="15.75" hidden="1" x14ac:dyDescent="0.2">
      <c r="A251" s="35">
        <f t="shared" si="6"/>
        <v>45622</v>
      </c>
      <c r="B251" s="36">
        <f>SUMIFS(СВЦЭМ!$G$40:$G$759,СВЦЭМ!$A$40:$A$759,$A251,СВЦЭМ!$B$39:$B$758,B$225)+'СЕТ СН'!$F$12</f>
        <v>0</v>
      </c>
      <c r="C251" s="36">
        <f>SUMIFS(СВЦЭМ!$G$40:$G$759,СВЦЭМ!$A$40:$A$759,$A251,СВЦЭМ!$B$39:$B$758,C$225)+'СЕТ СН'!$F$12</f>
        <v>0</v>
      </c>
      <c r="D251" s="36">
        <f>SUMIFS(СВЦЭМ!$G$40:$G$759,СВЦЭМ!$A$40:$A$759,$A251,СВЦЭМ!$B$39:$B$758,D$225)+'СЕТ СН'!$F$12</f>
        <v>0</v>
      </c>
      <c r="E251" s="36">
        <f>SUMIFS(СВЦЭМ!$G$40:$G$759,СВЦЭМ!$A$40:$A$759,$A251,СВЦЭМ!$B$39:$B$758,E$225)+'СЕТ СН'!$F$12</f>
        <v>0</v>
      </c>
      <c r="F251" s="36">
        <f>SUMIFS(СВЦЭМ!$G$40:$G$759,СВЦЭМ!$A$40:$A$759,$A251,СВЦЭМ!$B$39:$B$758,F$225)+'СЕТ СН'!$F$12</f>
        <v>0</v>
      </c>
      <c r="G251" s="36">
        <f>SUMIFS(СВЦЭМ!$G$40:$G$759,СВЦЭМ!$A$40:$A$759,$A251,СВЦЭМ!$B$39:$B$758,G$225)+'СЕТ СН'!$F$12</f>
        <v>0</v>
      </c>
      <c r="H251" s="36">
        <f>SUMIFS(СВЦЭМ!$G$40:$G$759,СВЦЭМ!$A$40:$A$759,$A251,СВЦЭМ!$B$39:$B$758,H$225)+'СЕТ СН'!$F$12</f>
        <v>0</v>
      </c>
      <c r="I251" s="36">
        <f>SUMIFS(СВЦЭМ!$G$40:$G$759,СВЦЭМ!$A$40:$A$759,$A251,СВЦЭМ!$B$39:$B$758,I$225)+'СЕТ СН'!$F$12</f>
        <v>0</v>
      </c>
      <c r="J251" s="36">
        <f>SUMIFS(СВЦЭМ!$G$40:$G$759,СВЦЭМ!$A$40:$A$759,$A251,СВЦЭМ!$B$39:$B$758,J$225)+'СЕТ СН'!$F$12</f>
        <v>0</v>
      </c>
      <c r="K251" s="36">
        <f>SUMIFS(СВЦЭМ!$G$40:$G$759,СВЦЭМ!$A$40:$A$759,$A251,СВЦЭМ!$B$39:$B$758,K$225)+'СЕТ СН'!$F$12</f>
        <v>0</v>
      </c>
      <c r="L251" s="36">
        <f>SUMIFS(СВЦЭМ!$G$40:$G$759,СВЦЭМ!$A$40:$A$759,$A251,СВЦЭМ!$B$39:$B$758,L$225)+'СЕТ СН'!$F$12</f>
        <v>0</v>
      </c>
      <c r="M251" s="36">
        <f>SUMIFS(СВЦЭМ!$G$40:$G$759,СВЦЭМ!$A$40:$A$759,$A251,СВЦЭМ!$B$39:$B$758,M$225)+'СЕТ СН'!$F$12</f>
        <v>0</v>
      </c>
      <c r="N251" s="36">
        <f>SUMIFS(СВЦЭМ!$G$40:$G$759,СВЦЭМ!$A$40:$A$759,$A251,СВЦЭМ!$B$39:$B$758,N$225)+'СЕТ СН'!$F$12</f>
        <v>0</v>
      </c>
      <c r="O251" s="36">
        <f>SUMIFS(СВЦЭМ!$G$40:$G$759,СВЦЭМ!$A$40:$A$759,$A251,СВЦЭМ!$B$39:$B$758,O$225)+'СЕТ СН'!$F$12</f>
        <v>0</v>
      </c>
      <c r="P251" s="36">
        <f>SUMIFS(СВЦЭМ!$G$40:$G$759,СВЦЭМ!$A$40:$A$759,$A251,СВЦЭМ!$B$39:$B$758,P$225)+'СЕТ СН'!$F$12</f>
        <v>0</v>
      </c>
      <c r="Q251" s="36">
        <f>SUMIFS(СВЦЭМ!$G$40:$G$759,СВЦЭМ!$A$40:$A$759,$A251,СВЦЭМ!$B$39:$B$758,Q$225)+'СЕТ СН'!$F$12</f>
        <v>0</v>
      </c>
      <c r="R251" s="36">
        <f>SUMIFS(СВЦЭМ!$G$40:$G$759,СВЦЭМ!$A$40:$A$759,$A251,СВЦЭМ!$B$39:$B$758,R$225)+'СЕТ СН'!$F$12</f>
        <v>0</v>
      </c>
      <c r="S251" s="36">
        <f>SUMIFS(СВЦЭМ!$G$40:$G$759,СВЦЭМ!$A$40:$A$759,$A251,СВЦЭМ!$B$39:$B$758,S$225)+'СЕТ СН'!$F$12</f>
        <v>0</v>
      </c>
      <c r="T251" s="36">
        <f>SUMIFS(СВЦЭМ!$G$40:$G$759,СВЦЭМ!$A$40:$A$759,$A251,СВЦЭМ!$B$39:$B$758,T$225)+'СЕТ СН'!$F$12</f>
        <v>0</v>
      </c>
      <c r="U251" s="36">
        <f>SUMIFS(СВЦЭМ!$G$40:$G$759,СВЦЭМ!$A$40:$A$759,$A251,СВЦЭМ!$B$39:$B$758,U$225)+'СЕТ СН'!$F$12</f>
        <v>0</v>
      </c>
      <c r="V251" s="36">
        <f>SUMIFS(СВЦЭМ!$G$40:$G$759,СВЦЭМ!$A$40:$A$759,$A251,СВЦЭМ!$B$39:$B$758,V$225)+'СЕТ СН'!$F$12</f>
        <v>0</v>
      </c>
      <c r="W251" s="36">
        <f>SUMIFS(СВЦЭМ!$G$40:$G$759,СВЦЭМ!$A$40:$A$759,$A251,СВЦЭМ!$B$39:$B$758,W$225)+'СЕТ СН'!$F$12</f>
        <v>0</v>
      </c>
      <c r="X251" s="36">
        <f>SUMIFS(СВЦЭМ!$G$40:$G$759,СВЦЭМ!$A$40:$A$759,$A251,СВЦЭМ!$B$39:$B$758,X$225)+'СЕТ СН'!$F$12</f>
        <v>0</v>
      </c>
      <c r="Y251" s="36">
        <f>SUMIFS(СВЦЭМ!$G$40:$G$759,СВЦЭМ!$A$40:$A$759,$A251,СВЦЭМ!$B$39:$B$758,Y$225)+'СЕТ СН'!$F$12</f>
        <v>0</v>
      </c>
    </row>
    <row r="252" spans="1:25" ht="15.75" hidden="1" x14ac:dyDescent="0.2">
      <c r="A252" s="35">
        <f t="shared" si="6"/>
        <v>45623</v>
      </c>
      <c r="B252" s="36">
        <f>SUMIFS(СВЦЭМ!$G$40:$G$759,СВЦЭМ!$A$40:$A$759,$A252,СВЦЭМ!$B$39:$B$758,B$225)+'СЕТ СН'!$F$12</f>
        <v>0</v>
      </c>
      <c r="C252" s="36">
        <f>SUMIFS(СВЦЭМ!$G$40:$G$759,СВЦЭМ!$A$40:$A$759,$A252,СВЦЭМ!$B$39:$B$758,C$225)+'СЕТ СН'!$F$12</f>
        <v>0</v>
      </c>
      <c r="D252" s="36">
        <f>SUMIFS(СВЦЭМ!$G$40:$G$759,СВЦЭМ!$A$40:$A$759,$A252,СВЦЭМ!$B$39:$B$758,D$225)+'СЕТ СН'!$F$12</f>
        <v>0</v>
      </c>
      <c r="E252" s="36">
        <f>SUMIFS(СВЦЭМ!$G$40:$G$759,СВЦЭМ!$A$40:$A$759,$A252,СВЦЭМ!$B$39:$B$758,E$225)+'СЕТ СН'!$F$12</f>
        <v>0</v>
      </c>
      <c r="F252" s="36">
        <f>SUMIFS(СВЦЭМ!$G$40:$G$759,СВЦЭМ!$A$40:$A$759,$A252,СВЦЭМ!$B$39:$B$758,F$225)+'СЕТ СН'!$F$12</f>
        <v>0</v>
      </c>
      <c r="G252" s="36">
        <f>SUMIFS(СВЦЭМ!$G$40:$G$759,СВЦЭМ!$A$40:$A$759,$A252,СВЦЭМ!$B$39:$B$758,G$225)+'СЕТ СН'!$F$12</f>
        <v>0</v>
      </c>
      <c r="H252" s="36">
        <f>SUMIFS(СВЦЭМ!$G$40:$G$759,СВЦЭМ!$A$40:$A$759,$A252,СВЦЭМ!$B$39:$B$758,H$225)+'СЕТ СН'!$F$12</f>
        <v>0</v>
      </c>
      <c r="I252" s="36">
        <f>SUMIFS(СВЦЭМ!$G$40:$G$759,СВЦЭМ!$A$40:$A$759,$A252,СВЦЭМ!$B$39:$B$758,I$225)+'СЕТ СН'!$F$12</f>
        <v>0</v>
      </c>
      <c r="J252" s="36">
        <f>SUMIFS(СВЦЭМ!$G$40:$G$759,СВЦЭМ!$A$40:$A$759,$A252,СВЦЭМ!$B$39:$B$758,J$225)+'СЕТ СН'!$F$12</f>
        <v>0</v>
      </c>
      <c r="K252" s="36">
        <f>SUMIFS(СВЦЭМ!$G$40:$G$759,СВЦЭМ!$A$40:$A$759,$A252,СВЦЭМ!$B$39:$B$758,K$225)+'СЕТ СН'!$F$12</f>
        <v>0</v>
      </c>
      <c r="L252" s="36">
        <f>SUMIFS(СВЦЭМ!$G$40:$G$759,СВЦЭМ!$A$40:$A$759,$A252,СВЦЭМ!$B$39:$B$758,L$225)+'СЕТ СН'!$F$12</f>
        <v>0</v>
      </c>
      <c r="M252" s="36">
        <f>SUMIFS(СВЦЭМ!$G$40:$G$759,СВЦЭМ!$A$40:$A$759,$A252,СВЦЭМ!$B$39:$B$758,M$225)+'СЕТ СН'!$F$12</f>
        <v>0</v>
      </c>
      <c r="N252" s="36">
        <f>SUMIFS(СВЦЭМ!$G$40:$G$759,СВЦЭМ!$A$40:$A$759,$A252,СВЦЭМ!$B$39:$B$758,N$225)+'СЕТ СН'!$F$12</f>
        <v>0</v>
      </c>
      <c r="O252" s="36">
        <f>SUMIFS(СВЦЭМ!$G$40:$G$759,СВЦЭМ!$A$40:$A$759,$A252,СВЦЭМ!$B$39:$B$758,O$225)+'СЕТ СН'!$F$12</f>
        <v>0</v>
      </c>
      <c r="P252" s="36">
        <f>SUMIFS(СВЦЭМ!$G$40:$G$759,СВЦЭМ!$A$40:$A$759,$A252,СВЦЭМ!$B$39:$B$758,P$225)+'СЕТ СН'!$F$12</f>
        <v>0</v>
      </c>
      <c r="Q252" s="36">
        <f>SUMIFS(СВЦЭМ!$G$40:$G$759,СВЦЭМ!$A$40:$A$759,$A252,СВЦЭМ!$B$39:$B$758,Q$225)+'СЕТ СН'!$F$12</f>
        <v>0</v>
      </c>
      <c r="R252" s="36">
        <f>SUMIFS(СВЦЭМ!$G$40:$G$759,СВЦЭМ!$A$40:$A$759,$A252,СВЦЭМ!$B$39:$B$758,R$225)+'СЕТ СН'!$F$12</f>
        <v>0</v>
      </c>
      <c r="S252" s="36">
        <f>SUMIFS(СВЦЭМ!$G$40:$G$759,СВЦЭМ!$A$40:$A$759,$A252,СВЦЭМ!$B$39:$B$758,S$225)+'СЕТ СН'!$F$12</f>
        <v>0</v>
      </c>
      <c r="T252" s="36">
        <f>SUMIFS(СВЦЭМ!$G$40:$G$759,СВЦЭМ!$A$40:$A$759,$A252,СВЦЭМ!$B$39:$B$758,T$225)+'СЕТ СН'!$F$12</f>
        <v>0</v>
      </c>
      <c r="U252" s="36">
        <f>SUMIFS(СВЦЭМ!$G$40:$G$759,СВЦЭМ!$A$40:$A$759,$A252,СВЦЭМ!$B$39:$B$758,U$225)+'СЕТ СН'!$F$12</f>
        <v>0</v>
      </c>
      <c r="V252" s="36">
        <f>SUMIFS(СВЦЭМ!$G$40:$G$759,СВЦЭМ!$A$40:$A$759,$A252,СВЦЭМ!$B$39:$B$758,V$225)+'СЕТ СН'!$F$12</f>
        <v>0</v>
      </c>
      <c r="W252" s="36">
        <f>SUMIFS(СВЦЭМ!$G$40:$G$759,СВЦЭМ!$A$40:$A$759,$A252,СВЦЭМ!$B$39:$B$758,W$225)+'СЕТ СН'!$F$12</f>
        <v>0</v>
      </c>
      <c r="X252" s="36">
        <f>SUMIFS(СВЦЭМ!$G$40:$G$759,СВЦЭМ!$A$40:$A$759,$A252,СВЦЭМ!$B$39:$B$758,X$225)+'СЕТ СН'!$F$12</f>
        <v>0</v>
      </c>
      <c r="Y252" s="36">
        <f>SUMIFS(СВЦЭМ!$G$40:$G$759,СВЦЭМ!$A$40:$A$759,$A252,СВЦЭМ!$B$39:$B$758,Y$225)+'СЕТ СН'!$F$12</f>
        <v>0</v>
      </c>
    </row>
    <row r="253" spans="1:25" ht="15.75" hidden="1" x14ac:dyDescent="0.2">
      <c r="A253" s="35">
        <f t="shared" si="6"/>
        <v>45624</v>
      </c>
      <c r="B253" s="36">
        <f>SUMIFS(СВЦЭМ!$G$40:$G$759,СВЦЭМ!$A$40:$A$759,$A253,СВЦЭМ!$B$39:$B$758,B$225)+'СЕТ СН'!$F$12</f>
        <v>0</v>
      </c>
      <c r="C253" s="36">
        <f>SUMIFS(СВЦЭМ!$G$40:$G$759,СВЦЭМ!$A$40:$A$759,$A253,СВЦЭМ!$B$39:$B$758,C$225)+'СЕТ СН'!$F$12</f>
        <v>0</v>
      </c>
      <c r="D253" s="36">
        <f>SUMIFS(СВЦЭМ!$G$40:$G$759,СВЦЭМ!$A$40:$A$759,$A253,СВЦЭМ!$B$39:$B$758,D$225)+'СЕТ СН'!$F$12</f>
        <v>0</v>
      </c>
      <c r="E253" s="36">
        <f>SUMIFS(СВЦЭМ!$G$40:$G$759,СВЦЭМ!$A$40:$A$759,$A253,СВЦЭМ!$B$39:$B$758,E$225)+'СЕТ СН'!$F$12</f>
        <v>0</v>
      </c>
      <c r="F253" s="36">
        <f>SUMIFS(СВЦЭМ!$G$40:$G$759,СВЦЭМ!$A$40:$A$759,$A253,СВЦЭМ!$B$39:$B$758,F$225)+'СЕТ СН'!$F$12</f>
        <v>0</v>
      </c>
      <c r="G253" s="36">
        <f>SUMIFS(СВЦЭМ!$G$40:$G$759,СВЦЭМ!$A$40:$A$759,$A253,СВЦЭМ!$B$39:$B$758,G$225)+'СЕТ СН'!$F$12</f>
        <v>0</v>
      </c>
      <c r="H253" s="36">
        <f>SUMIFS(СВЦЭМ!$G$40:$G$759,СВЦЭМ!$A$40:$A$759,$A253,СВЦЭМ!$B$39:$B$758,H$225)+'СЕТ СН'!$F$12</f>
        <v>0</v>
      </c>
      <c r="I253" s="36">
        <f>SUMIFS(СВЦЭМ!$G$40:$G$759,СВЦЭМ!$A$40:$A$759,$A253,СВЦЭМ!$B$39:$B$758,I$225)+'СЕТ СН'!$F$12</f>
        <v>0</v>
      </c>
      <c r="J253" s="36">
        <f>SUMIFS(СВЦЭМ!$G$40:$G$759,СВЦЭМ!$A$40:$A$759,$A253,СВЦЭМ!$B$39:$B$758,J$225)+'СЕТ СН'!$F$12</f>
        <v>0</v>
      </c>
      <c r="K253" s="36">
        <f>SUMIFS(СВЦЭМ!$G$40:$G$759,СВЦЭМ!$A$40:$A$759,$A253,СВЦЭМ!$B$39:$B$758,K$225)+'СЕТ СН'!$F$12</f>
        <v>0</v>
      </c>
      <c r="L253" s="36">
        <f>SUMIFS(СВЦЭМ!$G$40:$G$759,СВЦЭМ!$A$40:$A$759,$A253,СВЦЭМ!$B$39:$B$758,L$225)+'СЕТ СН'!$F$12</f>
        <v>0</v>
      </c>
      <c r="M253" s="36">
        <f>SUMIFS(СВЦЭМ!$G$40:$G$759,СВЦЭМ!$A$40:$A$759,$A253,СВЦЭМ!$B$39:$B$758,M$225)+'СЕТ СН'!$F$12</f>
        <v>0</v>
      </c>
      <c r="N253" s="36">
        <f>SUMIFS(СВЦЭМ!$G$40:$G$759,СВЦЭМ!$A$40:$A$759,$A253,СВЦЭМ!$B$39:$B$758,N$225)+'СЕТ СН'!$F$12</f>
        <v>0</v>
      </c>
      <c r="O253" s="36">
        <f>SUMIFS(СВЦЭМ!$G$40:$G$759,СВЦЭМ!$A$40:$A$759,$A253,СВЦЭМ!$B$39:$B$758,O$225)+'СЕТ СН'!$F$12</f>
        <v>0</v>
      </c>
      <c r="P253" s="36">
        <f>SUMIFS(СВЦЭМ!$G$40:$G$759,СВЦЭМ!$A$40:$A$759,$A253,СВЦЭМ!$B$39:$B$758,P$225)+'СЕТ СН'!$F$12</f>
        <v>0</v>
      </c>
      <c r="Q253" s="36">
        <f>SUMIFS(СВЦЭМ!$G$40:$G$759,СВЦЭМ!$A$40:$A$759,$A253,СВЦЭМ!$B$39:$B$758,Q$225)+'СЕТ СН'!$F$12</f>
        <v>0</v>
      </c>
      <c r="R253" s="36">
        <f>SUMIFS(СВЦЭМ!$G$40:$G$759,СВЦЭМ!$A$40:$A$759,$A253,СВЦЭМ!$B$39:$B$758,R$225)+'СЕТ СН'!$F$12</f>
        <v>0</v>
      </c>
      <c r="S253" s="36">
        <f>SUMIFS(СВЦЭМ!$G$40:$G$759,СВЦЭМ!$A$40:$A$759,$A253,СВЦЭМ!$B$39:$B$758,S$225)+'СЕТ СН'!$F$12</f>
        <v>0</v>
      </c>
      <c r="T253" s="36">
        <f>SUMIFS(СВЦЭМ!$G$40:$G$759,СВЦЭМ!$A$40:$A$759,$A253,СВЦЭМ!$B$39:$B$758,T$225)+'СЕТ СН'!$F$12</f>
        <v>0</v>
      </c>
      <c r="U253" s="36">
        <f>SUMIFS(СВЦЭМ!$G$40:$G$759,СВЦЭМ!$A$40:$A$759,$A253,СВЦЭМ!$B$39:$B$758,U$225)+'СЕТ СН'!$F$12</f>
        <v>0</v>
      </c>
      <c r="V253" s="36">
        <f>SUMIFS(СВЦЭМ!$G$40:$G$759,СВЦЭМ!$A$40:$A$759,$A253,СВЦЭМ!$B$39:$B$758,V$225)+'СЕТ СН'!$F$12</f>
        <v>0</v>
      </c>
      <c r="W253" s="36">
        <f>SUMIFS(СВЦЭМ!$G$40:$G$759,СВЦЭМ!$A$40:$A$759,$A253,СВЦЭМ!$B$39:$B$758,W$225)+'СЕТ СН'!$F$12</f>
        <v>0</v>
      </c>
      <c r="X253" s="36">
        <f>SUMIFS(СВЦЭМ!$G$40:$G$759,СВЦЭМ!$A$40:$A$759,$A253,СВЦЭМ!$B$39:$B$758,X$225)+'СЕТ СН'!$F$12</f>
        <v>0</v>
      </c>
      <c r="Y253" s="36">
        <f>SUMIFS(СВЦЭМ!$G$40:$G$759,СВЦЭМ!$A$40:$A$759,$A253,СВЦЭМ!$B$39:$B$758,Y$225)+'СЕТ СН'!$F$12</f>
        <v>0</v>
      </c>
    </row>
    <row r="254" spans="1:25" ht="15.75" hidden="1" x14ac:dyDescent="0.2">
      <c r="A254" s="35">
        <f t="shared" si="6"/>
        <v>45625</v>
      </c>
      <c r="B254" s="36">
        <f>SUMIFS(СВЦЭМ!$G$40:$G$759,СВЦЭМ!$A$40:$A$759,$A254,СВЦЭМ!$B$39:$B$758,B$225)+'СЕТ СН'!$F$12</f>
        <v>0</v>
      </c>
      <c r="C254" s="36">
        <f>SUMIFS(СВЦЭМ!$G$40:$G$759,СВЦЭМ!$A$40:$A$759,$A254,СВЦЭМ!$B$39:$B$758,C$225)+'СЕТ СН'!$F$12</f>
        <v>0</v>
      </c>
      <c r="D254" s="36">
        <f>SUMIFS(СВЦЭМ!$G$40:$G$759,СВЦЭМ!$A$40:$A$759,$A254,СВЦЭМ!$B$39:$B$758,D$225)+'СЕТ СН'!$F$12</f>
        <v>0</v>
      </c>
      <c r="E254" s="36">
        <f>SUMIFS(СВЦЭМ!$G$40:$G$759,СВЦЭМ!$A$40:$A$759,$A254,СВЦЭМ!$B$39:$B$758,E$225)+'СЕТ СН'!$F$12</f>
        <v>0</v>
      </c>
      <c r="F254" s="36">
        <f>SUMIFS(СВЦЭМ!$G$40:$G$759,СВЦЭМ!$A$40:$A$759,$A254,СВЦЭМ!$B$39:$B$758,F$225)+'СЕТ СН'!$F$12</f>
        <v>0</v>
      </c>
      <c r="G254" s="36">
        <f>SUMIFS(СВЦЭМ!$G$40:$G$759,СВЦЭМ!$A$40:$A$759,$A254,СВЦЭМ!$B$39:$B$758,G$225)+'СЕТ СН'!$F$12</f>
        <v>0</v>
      </c>
      <c r="H254" s="36">
        <f>SUMIFS(СВЦЭМ!$G$40:$G$759,СВЦЭМ!$A$40:$A$759,$A254,СВЦЭМ!$B$39:$B$758,H$225)+'СЕТ СН'!$F$12</f>
        <v>0</v>
      </c>
      <c r="I254" s="36">
        <f>SUMIFS(СВЦЭМ!$G$40:$G$759,СВЦЭМ!$A$40:$A$759,$A254,СВЦЭМ!$B$39:$B$758,I$225)+'СЕТ СН'!$F$12</f>
        <v>0</v>
      </c>
      <c r="J254" s="36">
        <f>SUMIFS(СВЦЭМ!$G$40:$G$759,СВЦЭМ!$A$40:$A$759,$A254,СВЦЭМ!$B$39:$B$758,J$225)+'СЕТ СН'!$F$12</f>
        <v>0</v>
      </c>
      <c r="K254" s="36">
        <f>SUMIFS(СВЦЭМ!$G$40:$G$759,СВЦЭМ!$A$40:$A$759,$A254,СВЦЭМ!$B$39:$B$758,K$225)+'СЕТ СН'!$F$12</f>
        <v>0</v>
      </c>
      <c r="L254" s="36">
        <f>SUMIFS(СВЦЭМ!$G$40:$G$759,СВЦЭМ!$A$40:$A$759,$A254,СВЦЭМ!$B$39:$B$758,L$225)+'СЕТ СН'!$F$12</f>
        <v>0</v>
      </c>
      <c r="M254" s="36">
        <f>SUMIFS(СВЦЭМ!$G$40:$G$759,СВЦЭМ!$A$40:$A$759,$A254,СВЦЭМ!$B$39:$B$758,M$225)+'СЕТ СН'!$F$12</f>
        <v>0</v>
      </c>
      <c r="N254" s="36">
        <f>SUMIFS(СВЦЭМ!$G$40:$G$759,СВЦЭМ!$A$40:$A$759,$A254,СВЦЭМ!$B$39:$B$758,N$225)+'СЕТ СН'!$F$12</f>
        <v>0</v>
      </c>
      <c r="O254" s="36">
        <f>SUMIFS(СВЦЭМ!$G$40:$G$759,СВЦЭМ!$A$40:$A$759,$A254,СВЦЭМ!$B$39:$B$758,O$225)+'СЕТ СН'!$F$12</f>
        <v>0</v>
      </c>
      <c r="P254" s="36">
        <f>SUMIFS(СВЦЭМ!$G$40:$G$759,СВЦЭМ!$A$40:$A$759,$A254,СВЦЭМ!$B$39:$B$758,P$225)+'СЕТ СН'!$F$12</f>
        <v>0</v>
      </c>
      <c r="Q254" s="36">
        <f>SUMIFS(СВЦЭМ!$G$40:$G$759,СВЦЭМ!$A$40:$A$759,$A254,СВЦЭМ!$B$39:$B$758,Q$225)+'СЕТ СН'!$F$12</f>
        <v>0</v>
      </c>
      <c r="R254" s="36">
        <f>SUMIFS(СВЦЭМ!$G$40:$G$759,СВЦЭМ!$A$40:$A$759,$A254,СВЦЭМ!$B$39:$B$758,R$225)+'СЕТ СН'!$F$12</f>
        <v>0</v>
      </c>
      <c r="S254" s="36">
        <f>SUMIFS(СВЦЭМ!$G$40:$G$759,СВЦЭМ!$A$40:$A$759,$A254,СВЦЭМ!$B$39:$B$758,S$225)+'СЕТ СН'!$F$12</f>
        <v>0</v>
      </c>
      <c r="T254" s="36">
        <f>SUMIFS(СВЦЭМ!$G$40:$G$759,СВЦЭМ!$A$40:$A$759,$A254,СВЦЭМ!$B$39:$B$758,T$225)+'СЕТ СН'!$F$12</f>
        <v>0</v>
      </c>
      <c r="U254" s="36">
        <f>SUMIFS(СВЦЭМ!$G$40:$G$759,СВЦЭМ!$A$40:$A$759,$A254,СВЦЭМ!$B$39:$B$758,U$225)+'СЕТ СН'!$F$12</f>
        <v>0</v>
      </c>
      <c r="V254" s="36">
        <f>SUMIFS(СВЦЭМ!$G$40:$G$759,СВЦЭМ!$A$40:$A$759,$A254,СВЦЭМ!$B$39:$B$758,V$225)+'СЕТ СН'!$F$12</f>
        <v>0</v>
      </c>
      <c r="W254" s="36">
        <f>SUMIFS(СВЦЭМ!$G$40:$G$759,СВЦЭМ!$A$40:$A$759,$A254,СВЦЭМ!$B$39:$B$758,W$225)+'СЕТ СН'!$F$12</f>
        <v>0</v>
      </c>
      <c r="X254" s="36">
        <f>SUMIFS(СВЦЭМ!$G$40:$G$759,СВЦЭМ!$A$40:$A$759,$A254,СВЦЭМ!$B$39:$B$758,X$225)+'СЕТ СН'!$F$12</f>
        <v>0</v>
      </c>
      <c r="Y254" s="36">
        <f>SUMIFS(СВЦЭМ!$G$40:$G$759,СВЦЭМ!$A$40:$A$759,$A254,СВЦЭМ!$B$39:$B$758,Y$225)+'СЕТ СН'!$F$12</f>
        <v>0</v>
      </c>
    </row>
    <row r="255" spans="1:25" ht="15.75" hidden="1" x14ac:dyDescent="0.2">
      <c r="A255" s="35">
        <f t="shared" si="6"/>
        <v>45626</v>
      </c>
      <c r="B255" s="36">
        <f>SUMIFS(СВЦЭМ!$G$40:$G$759,СВЦЭМ!$A$40:$A$759,$A255,СВЦЭМ!$B$39:$B$758,B$225)+'СЕТ СН'!$F$12</f>
        <v>0</v>
      </c>
      <c r="C255" s="36">
        <f>SUMIFS(СВЦЭМ!$G$40:$G$759,СВЦЭМ!$A$40:$A$759,$A255,СВЦЭМ!$B$39:$B$758,C$225)+'СЕТ СН'!$F$12</f>
        <v>0</v>
      </c>
      <c r="D255" s="36">
        <f>SUMIFS(СВЦЭМ!$G$40:$G$759,СВЦЭМ!$A$40:$A$759,$A255,СВЦЭМ!$B$39:$B$758,D$225)+'СЕТ СН'!$F$12</f>
        <v>0</v>
      </c>
      <c r="E255" s="36">
        <f>SUMIFS(СВЦЭМ!$G$40:$G$759,СВЦЭМ!$A$40:$A$759,$A255,СВЦЭМ!$B$39:$B$758,E$225)+'СЕТ СН'!$F$12</f>
        <v>0</v>
      </c>
      <c r="F255" s="36">
        <f>SUMIFS(СВЦЭМ!$G$40:$G$759,СВЦЭМ!$A$40:$A$759,$A255,СВЦЭМ!$B$39:$B$758,F$225)+'СЕТ СН'!$F$12</f>
        <v>0</v>
      </c>
      <c r="G255" s="36">
        <f>SUMIFS(СВЦЭМ!$G$40:$G$759,СВЦЭМ!$A$40:$A$759,$A255,СВЦЭМ!$B$39:$B$758,G$225)+'СЕТ СН'!$F$12</f>
        <v>0</v>
      </c>
      <c r="H255" s="36">
        <f>SUMIFS(СВЦЭМ!$G$40:$G$759,СВЦЭМ!$A$40:$A$759,$A255,СВЦЭМ!$B$39:$B$758,H$225)+'СЕТ СН'!$F$12</f>
        <v>0</v>
      </c>
      <c r="I255" s="36">
        <f>SUMIFS(СВЦЭМ!$G$40:$G$759,СВЦЭМ!$A$40:$A$759,$A255,СВЦЭМ!$B$39:$B$758,I$225)+'СЕТ СН'!$F$12</f>
        <v>0</v>
      </c>
      <c r="J255" s="36">
        <f>SUMIFS(СВЦЭМ!$G$40:$G$759,СВЦЭМ!$A$40:$A$759,$A255,СВЦЭМ!$B$39:$B$758,J$225)+'СЕТ СН'!$F$12</f>
        <v>0</v>
      </c>
      <c r="K255" s="36">
        <f>SUMIFS(СВЦЭМ!$G$40:$G$759,СВЦЭМ!$A$40:$A$759,$A255,СВЦЭМ!$B$39:$B$758,K$225)+'СЕТ СН'!$F$12</f>
        <v>0</v>
      </c>
      <c r="L255" s="36">
        <f>SUMIFS(СВЦЭМ!$G$40:$G$759,СВЦЭМ!$A$40:$A$759,$A255,СВЦЭМ!$B$39:$B$758,L$225)+'СЕТ СН'!$F$12</f>
        <v>0</v>
      </c>
      <c r="M255" s="36">
        <f>SUMIFS(СВЦЭМ!$G$40:$G$759,СВЦЭМ!$A$40:$A$759,$A255,СВЦЭМ!$B$39:$B$758,M$225)+'СЕТ СН'!$F$12</f>
        <v>0</v>
      </c>
      <c r="N255" s="36">
        <f>SUMIFS(СВЦЭМ!$G$40:$G$759,СВЦЭМ!$A$40:$A$759,$A255,СВЦЭМ!$B$39:$B$758,N$225)+'СЕТ СН'!$F$12</f>
        <v>0</v>
      </c>
      <c r="O255" s="36">
        <f>SUMIFS(СВЦЭМ!$G$40:$G$759,СВЦЭМ!$A$40:$A$759,$A255,СВЦЭМ!$B$39:$B$758,O$225)+'СЕТ СН'!$F$12</f>
        <v>0</v>
      </c>
      <c r="P255" s="36">
        <f>SUMIFS(СВЦЭМ!$G$40:$G$759,СВЦЭМ!$A$40:$A$759,$A255,СВЦЭМ!$B$39:$B$758,P$225)+'СЕТ СН'!$F$12</f>
        <v>0</v>
      </c>
      <c r="Q255" s="36">
        <f>SUMIFS(СВЦЭМ!$G$40:$G$759,СВЦЭМ!$A$40:$A$759,$A255,СВЦЭМ!$B$39:$B$758,Q$225)+'СЕТ СН'!$F$12</f>
        <v>0</v>
      </c>
      <c r="R255" s="36">
        <f>SUMIFS(СВЦЭМ!$G$40:$G$759,СВЦЭМ!$A$40:$A$759,$A255,СВЦЭМ!$B$39:$B$758,R$225)+'СЕТ СН'!$F$12</f>
        <v>0</v>
      </c>
      <c r="S255" s="36">
        <f>SUMIFS(СВЦЭМ!$G$40:$G$759,СВЦЭМ!$A$40:$A$759,$A255,СВЦЭМ!$B$39:$B$758,S$225)+'СЕТ СН'!$F$12</f>
        <v>0</v>
      </c>
      <c r="T255" s="36">
        <f>SUMIFS(СВЦЭМ!$G$40:$G$759,СВЦЭМ!$A$40:$A$759,$A255,СВЦЭМ!$B$39:$B$758,T$225)+'СЕТ СН'!$F$12</f>
        <v>0</v>
      </c>
      <c r="U255" s="36">
        <f>SUMIFS(СВЦЭМ!$G$40:$G$759,СВЦЭМ!$A$40:$A$759,$A255,СВЦЭМ!$B$39:$B$758,U$225)+'СЕТ СН'!$F$12</f>
        <v>0</v>
      </c>
      <c r="V255" s="36">
        <f>SUMIFS(СВЦЭМ!$G$40:$G$759,СВЦЭМ!$A$40:$A$759,$A255,СВЦЭМ!$B$39:$B$758,V$225)+'СЕТ СН'!$F$12</f>
        <v>0</v>
      </c>
      <c r="W255" s="36">
        <f>SUMIFS(СВЦЭМ!$G$40:$G$759,СВЦЭМ!$A$40:$A$759,$A255,СВЦЭМ!$B$39:$B$758,W$225)+'СЕТ СН'!$F$12</f>
        <v>0</v>
      </c>
      <c r="X255" s="36">
        <f>SUMIFS(СВЦЭМ!$G$40:$G$759,СВЦЭМ!$A$40:$A$759,$A255,СВЦЭМ!$B$39:$B$758,X$225)+'СЕТ СН'!$F$12</f>
        <v>0</v>
      </c>
      <c r="Y255" s="36">
        <f>SUMIFS(СВЦЭМ!$G$40:$G$759,СВЦЭМ!$A$40:$A$759,$A255,СВЦЭМ!$B$39:$B$758,Y$225)+'СЕТ СН'!$F$12</f>
        <v>0</v>
      </c>
    </row>
    <row r="256" spans="1:25" ht="15.75" hidden="1" x14ac:dyDescent="0.2">
      <c r="A256" s="35">
        <f t="shared" si="6"/>
        <v>45627</v>
      </c>
      <c r="B256" s="36">
        <f>SUMIFS(СВЦЭМ!$G$40:$G$759,СВЦЭМ!$A$40:$A$759,$A256,СВЦЭМ!$B$39:$B$758,B$225)+'СЕТ СН'!$F$12</f>
        <v>0</v>
      </c>
      <c r="C256" s="36">
        <f>SUMIFS(СВЦЭМ!$G$40:$G$759,СВЦЭМ!$A$40:$A$759,$A256,СВЦЭМ!$B$39:$B$758,C$225)+'СЕТ СН'!$F$12</f>
        <v>0</v>
      </c>
      <c r="D256" s="36">
        <f>SUMIFS(СВЦЭМ!$G$40:$G$759,СВЦЭМ!$A$40:$A$759,$A256,СВЦЭМ!$B$39:$B$758,D$225)+'СЕТ СН'!$F$12</f>
        <v>0</v>
      </c>
      <c r="E256" s="36">
        <f>SUMIFS(СВЦЭМ!$G$40:$G$759,СВЦЭМ!$A$40:$A$759,$A256,СВЦЭМ!$B$39:$B$758,E$225)+'СЕТ СН'!$F$12</f>
        <v>0</v>
      </c>
      <c r="F256" s="36">
        <f>SUMIFS(СВЦЭМ!$G$40:$G$759,СВЦЭМ!$A$40:$A$759,$A256,СВЦЭМ!$B$39:$B$758,F$225)+'СЕТ СН'!$F$12</f>
        <v>0</v>
      </c>
      <c r="G256" s="36">
        <f>SUMIFS(СВЦЭМ!$G$40:$G$759,СВЦЭМ!$A$40:$A$759,$A256,СВЦЭМ!$B$39:$B$758,G$225)+'СЕТ СН'!$F$12</f>
        <v>0</v>
      </c>
      <c r="H256" s="36">
        <f>SUMIFS(СВЦЭМ!$G$40:$G$759,СВЦЭМ!$A$40:$A$759,$A256,СВЦЭМ!$B$39:$B$758,H$225)+'СЕТ СН'!$F$12</f>
        <v>0</v>
      </c>
      <c r="I256" s="36">
        <f>SUMIFS(СВЦЭМ!$G$40:$G$759,СВЦЭМ!$A$40:$A$759,$A256,СВЦЭМ!$B$39:$B$758,I$225)+'СЕТ СН'!$F$12</f>
        <v>0</v>
      </c>
      <c r="J256" s="36">
        <f>SUMIFS(СВЦЭМ!$G$40:$G$759,СВЦЭМ!$A$40:$A$759,$A256,СВЦЭМ!$B$39:$B$758,J$225)+'СЕТ СН'!$F$12</f>
        <v>0</v>
      </c>
      <c r="K256" s="36">
        <f>SUMIFS(СВЦЭМ!$G$40:$G$759,СВЦЭМ!$A$40:$A$759,$A256,СВЦЭМ!$B$39:$B$758,K$225)+'СЕТ СН'!$F$12</f>
        <v>0</v>
      </c>
      <c r="L256" s="36">
        <f>SUMIFS(СВЦЭМ!$G$40:$G$759,СВЦЭМ!$A$40:$A$759,$A256,СВЦЭМ!$B$39:$B$758,L$225)+'СЕТ СН'!$F$12</f>
        <v>0</v>
      </c>
      <c r="M256" s="36">
        <f>SUMIFS(СВЦЭМ!$G$40:$G$759,СВЦЭМ!$A$40:$A$759,$A256,СВЦЭМ!$B$39:$B$758,M$225)+'СЕТ СН'!$F$12</f>
        <v>0</v>
      </c>
      <c r="N256" s="36">
        <f>SUMIFS(СВЦЭМ!$G$40:$G$759,СВЦЭМ!$A$40:$A$759,$A256,СВЦЭМ!$B$39:$B$758,N$225)+'СЕТ СН'!$F$12</f>
        <v>0</v>
      </c>
      <c r="O256" s="36">
        <f>SUMIFS(СВЦЭМ!$G$40:$G$759,СВЦЭМ!$A$40:$A$759,$A256,СВЦЭМ!$B$39:$B$758,O$225)+'СЕТ СН'!$F$12</f>
        <v>0</v>
      </c>
      <c r="P256" s="36">
        <f>SUMIFS(СВЦЭМ!$G$40:$G$759,СВЦЭМ!$A$40:$A$759,$A256,СВЦЭМ!$B$39:$B$758,P$225)+'СЕТ СН'!$F$12</f>
        <v>0</v>
      </c>
      <c r="Q256" s="36">
        <f>SUMIFS(СВЦЭМ!$G$40:$G$759,СВЦЭМ!$A$40:$A$759,$A256,СВЦЭМ!$B$39:$B$758,Q$225)+'СЕТ СН'!$F$12</f>
        <v>0</v>
      </c>
      <c r="R256" s="36">
        <f>SUMIFS(СВЦЭМ!$G$40:$G$759,СВЦЭМ!$A$40:$A$759,$A256,СВЦЭМ!$B$39:$B$758,R$225)+'СЕТ СН'!$F$12</f>
        <v>0</v>
      </c>
      <c r="S256" s="36">
        <f>SUMIFS(СВЦЭМ!$G$40:$G$759,СВЦЭМ!$A$40:$A$759,$A256,СВЦЭМ!$B$39:$B$758,S$225)+'СЕТ СН'!$F$12</f>
        <v>0</v>
      </c>
      <c r="T256" s="36">
        <f>SUMIFS(СВЦЭМ!$G$40:$G$759,СВЦЭМ!$A$40:$A$759,$A256,СВЦЭМ!$B$39:$B$758,T$225)+'СЕТ СН'!$F$12</f>
        <v>0</v>
      </c>
      <c r="U256" s="36">
        <f>SUMIFS(СВЦЭМ!$G$40:$G$759,СВЦЭМ!$A$40:$A$759,$A256,СВЦЭМ!$B$39:$B$758,U$225)+'СЕТ СН'!$F$12</f>
        <v>0</v>
      </c>
      <c r="V256" s="36">
        <f>SUMIFS(СВЦЭМ!$G$40:$G$759,СВЦЭМ!$A$40:$A$759,$A256,СВЦЭМ!$B$39:$B$758,V$225)+'СЕТ СН'!$F$12</f>
        <v>0</v>
      </c>
      <c r="W256" s="36">
        <f>SUMIFS(СВЦЭМ!$G$40:$G$759,СВЦЭМ!$A$40:$A$759,$A256,СВЦЭМ!$B$39:$B$758,W$225)+'СЕТ СН'!$F$12</f>
        <v>0</v>
      </c>
      <c r="X256" s="36">
        <f>SUMIFS(СВЦЭМ!$G$40:$G$759,СВЦЭМ!$A$40:$A$759,$A256,СВЦЭМ!$B$39:$B$758,X$225)+'СЕТ СН'!$F$12</f>
        <v>0</v>
      </c>
      <c r="Y256" s="36">
        <f>SUMIFS(СВЦЭМ!$G$40:$G$759,СВЦЭМ!$A$40:$A$759,$A256,СВЦЭМ!$B$39:$B$758,Y$225)+'СЕТ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01.11.2024</v>
      </c>
      <c r="B261" s="36">
        <f>SUMIFS(СВЦЭМ!$H$40:$H$759,СВЦЭМ!$A$40:$A$759,$A261,СВЦЭМ!$B$39:$B$758,B$260)+'СЕТ СН'!$F$12</f>
        <v>0</v>
      </c>
      <c r="C261" s="36">
        <f>SUMIFS(СВЦЭМ!$H$40:$H$759,СВЦЭМ!$A$40:$A$759,$A261,СВЦЭМ!$B$39:$B$758,C$260)+'СЕТ СН'!$F$12</f>
        <v>0</v>
      </c>
      <c r="D261" s="36">
        <f>SUMIFS(СВЦЭМ!$H$40:$H$759,СВЦЭМ!$A$40:$A$759,$A261,СВЦЭМ!$B$39:$B$758,D$260)+'СЕТ СН'!$F$12</f>
        <v>0</v>
      </c>
      <c r="E261" s="36">
        <f>SUMIFS(СВЦЭМ!$H$40:$H$759,СВЦЭМ!$A$40:$A$759,$A261,СВЦЭМ!$B$39:$B$758,E$260)+'СЕТ СН'!$F$12</f>
        <v>0</v>
      </c>
      <c r="F261" s="36">
        <f>SUMIFS(СВЦЭМ!$H$40:$H$759,СВЦЭМ!$A$40:$A$759,$A261,СВЦЭМ!$B$39:$B$758,F$260)+'СЕТ СН'!$F$12</f>
        <v>0</v>
      </c>
      <c r="G261" s="36">
        <f>SUMIFS(СВЦЭМ!$H$40:$H$759,СВЦЭМ!$A$40:$A$759,$A261,СВЦЭМ!$B$39:$B$758,G$260)+'СЕТ СН'!$F$12</f>
        <v>0</v>
      </c>
      <c r="H261" s="36">
        <f>SUMIFS(СВЦЭМ!$H$40:$H$759,СВЦЭМ!$A$40:$A$759,$A261,СВЦЭМ!$B$39:$B$758,H$260)+'СЕТ СН'!$F$12</f>
        <v>0</v>
      </c>
      <c r="I261" s="36">
        <f>SUMIFS(СВЦЭМ!$H$40:$H$759,СВЦЭМ!$A$40:$A$759,$A261,СВЦЭМ!$B$39:$B$758,I$260)+'СЕТ СН'!$F$12</f>
        <v>0</v>
      </c>
      <c r="J261" s="36">
        <f>SUMIFS(СВЦЭМ!$H$40:$H$759,СВЦЭМ!$A$40:$A$759,$A261,СВЦЭМ!$B$39:$B$758,J$260)+'СЕТ СН'!$F$12</f>
        <v>0</v>
      </c>
      <c r="K261" s="36">
        <f>SUMIFS(СВЦЭМ!$H$40:$H$759,СВЦЭМ!$A$40:$A$759,$A261,СВЦЭМ!$B$39:$B$758,K$260)+'СЕТ СН'!$F$12</f>
        <v>0</v>
      </c>
      <c r="L261" s="36">
        <f>SUMIFS(СВЦЭМ!$H$40:$H$759,СВЦЭМ!$A$40:$A$759,$A261,СВЦЭМ!$B$39:$B$758,L$260)+'СЕТ СН'!$F$12</f>
        <v>0</v>
      </c>
      <c r="M261" s="36">
        <f>SUMIFS(СВЦЭМ!$H$40:$H$759,СВЦЭМ!$A$40:$A$759,$A261,СВЦЭМ!$B$39:$B$758,M$260)+'СЕТ СН'!$F$12</f>
        <v>0</v>
      </c>
      <c r="N261" s="36">
        <f>SUMIFS(СВЦЭМ!$H$40:$H$759,СВЦЭМ!$A$40:$A$759,$A261,СВЦЭМ!$B$39:$B$758,N$260)+'СЕТ СН'!$F$12</f>
        <v>0</v>
      </c>
      <c r="O261" s="36">
        <f>SUMIFS(СВЦЭМ!$H$40:$H$759,СВЦЭМ!$A$40:$A$759,$A261,СВЦЭМ!$B$39:$B$758,O$260)+'СЕТ СН'!$F$12</f>
        <v>0</v>
      </c>
      <c r="P261" s="36">
        <f>SUMIFS(СВЦЭМ!$H$40:$H$759,СВЦЭМ!$A$40:$A$759,$A261,СВЦЭМ!$B$39:$B$758,P$260)+'СЕТ СН'!$F$12</f>
        <v>0</v>
      </c>
      <c r="Q261" s="36">
        <f>SUMIFS(СВЦЭМ!$H$40:$H$759,СВЦЭМ!$A$40:$A$759,$A261,СВЦЭМ!$B$39:$B$758,Q$260)+'СЕТ СН'!$F$12</f>
        <v>0</v>
      </c>
      <c r="R261" s="36">
        <f>SUMIFS(СВЦЭМ!$H$40:$H$759,СВЦЭМ!$A$40:$A$759,$A261,СВЦЭМ!$B$39:$B$758,R$260)+'СЕТ СН'!$F$12</f>
        <v>0</v>
      </c>
      <c r="S261" s="36">
        <f>SUMIFS(СВЦЭМ!$H$40:$H$759,СВЦЭМ!$A$40:$A$759,$A261,СВЦЭМ!$B$39:$B$758,S$260)+'СЕТ СН'!$F$12</f>
        <v>0</v>
      </c>
      <c r="T261" s="36">
        <f>SUMIFS(СВЦЭМ!$H$40:$H$759,СВЦЭМ!$A$40:$A$759,$A261,СВЦЭМ!$B$39:$B$758,T$260)+'СЕТ СН'!$F$12</f>
        <v>0</v>
      </c>
      <c r="U261" s="36">
        <f>SUMIFS(СВЦЭМ!$H$40:$H$759,СВЦЭМ!$A$40:$A$759,$A261,СВЦЭМ!$B$39:$B$758,U$260)+'СЕТ СН'!$F$12</f>
        <v>0</v>
      </c>
      <c r="V261" s="36">
        <f>SUMIFS(СВЦЭМ!$H$40:$H$759,СВЦЭМ!$A$40:$A$759,$A261,СВЦЭМ!$B$39:$B$758,V$260)+'СЕТ СН'!$F$12</f>
        <v>0</v>
      </c>
      <c r="W261" s="36">
        <f>SUMIFS(СВЦЭМ!$H$40:$H$759,СВЦЭМ!$A$40:$A$759,$A261,СВЦЭМ!$B$39:$B$758,W$260)+'СЕТ СН'!$F$12</f>
        <v>0</v>
      </c>
      <c r="X261" s="36">
        <f>SUMIFS(СВЦЭМ!$H$40:$H$759,СВЦЭМ!$A$40:$A$759,$A261,СВЦЭМ!$B$39:$B$758,X$260)+'СЕТ СН'!$F$12</f>
        <v>0</v>
      </c>
      <c r="Y261" s="36">
        <f>SUMIFS(СВЦЭМ!$H$40:$H$759,СВЦЭМ!$A$40:$A$759,$A261,СВЦЭМ!$B$39:$B$758,Y$260)+'СЕТ СН'!$F$12</f>
        <v>0</v>
      </c>
      <c r="AA261" s="45"/>
    </row>
    <row r="262" spans="1:27" ht="15.75" hidden="1" x14ac:dyDescent="0.2">
      <c r="A262" s="35">
        <f>A261+1</f>
        <v>45598</v>
      </c>
      <c r="B262" s="36">
        <f>SUMIFS(СВЦЭМ!$H$40:$H$759,СВЦЭМ!$A$40:$A$759,$A262,СВЦЭМ!$B$39:$B$758,B$260)+'СЕТ СН'!$F$12</f>
        <v>0</v>
      </c>
      <c r="C262" s="36">
        <f>SUMIFS(СВЦЭМ!$H$40:$H$759,СВЦЭМ!$A$40:$A$759,$A262,СВЦЭМ!$B$39:$B$758,C$260)+'СЕТ СН'!$F$12</f>
        <v>0</v>
      </c>
      <c r="D262" s="36">
        <f>SUMIFS(СВЦЭМ!$H$40:$H$759,СВЦЭМ!$A$40:$A$759,$A262,СВЦЭМ!$B$39:$B$758,D$260)+'СЕТ СН'!$F$12</f>
        <v>0</v>
      </c>
      <c r="E262" s="36">
        <f>SUMIFS(СВЦЭМ!$H$40:$H$759,СВЦЭМ!$A$40:$A$759,$A262,СВЦЭМ!$B$39:$B$758,E$260)+'СЕТ СН'!$F$12</f>
        <v>0</v>
      </c>
      <c r="F262" s="36">
        <f>SUMIFS(СВЦЭМ!$H$40:$H$759,СВЦЭМ!$A$40:$A$759,$A262,СВЦЭМ!$B$39:$B$758,F$260)+'СЕТ СН'!$F$12</f>
        <v>0</v>
      </c>
      <c r="G262" s="36">
        <f>SUMIFS(СВЦЭМ!$H$40:$H$759,СВЦЭМ!$A$40:$A$759,$A262,СВЦЭМ!$B$39:$B$758,G$260)+'СЕТ СН'!$F$12</f>
        <v>0</v>
      </c>
      <c r="H262" s="36">
        <f>SUMIFS(СВЦЭМ!$H$40:$H$759,СВЦЭМ!$A$40:$A$759,$A262,СВЦЭМ!$B$39:$B$758,H$260)+'СЕТ СН'!$F$12</f>
        <v>0</v>
      </c>
      <c r="I262" s="36">
        <f>SUMIFS(СВЦЭМ!$H$40:$H$759,СВЦЭМ!$A$40:$A$759,$A262,СВЦЭМ!$B$39:$B$758,I$260)+'СЕТ СН'!$F$12</f>
        <v>0</v>
      </c>
      <c r="J262" s="36">
        <f>SUMIFS(СВЦЭМ!$H$40:$H$759,СВЦЭМ!$A$40:$A$759,$A262,СВЦЭМ!$B$39:$B$758,J$260)+'СЕТ СН'!$F$12</f>
        <v>0</v>
      </c>
      <c r="K262" s="36">
        <f>SUMIFS(СВЦЭМ!$H$40:$H$759,СВЦЭМ!$A$40:$A$759,$A262,СВЦЭМ!$B$39:$B$758,K$260)+'СЕТ СН'!$F$12</f>
        <v>0</v>
      </c>
      <c r="L262" s="36">
        <f>SUMIFS(СВЦЭМ!$H$40:$H$759,СВЦЭМ!$A$40:$A$759,$A262,СВЦЭМ!$B$39:$B$758,L$260)+'СЕТ СН'!$F$12</f>
        <v>0</v>
      </c>
      <c r="M262" s="36">
        <f>SUMIFS(СВЦЭМ!$H$40:$H$759,СВЦЭМ!$A$40:$A$759,$A262,СВЦЭМ!$B$39:$B$758,M$260)+'СЕТ СН'!$F$12</f>
        <v>0</v>
      </c>
      <c r="N262" s="36">
        <f>SUMIFS(СВЦЭМ!$H$40:$H$759,СВЦЭМ!$A$40:$A$759,$A262,СВЦЭМ!$B$39:$B$758,N$260)+'СЕТ СН'!$F$12</f>
        <v>0</v>
      </c>
      <c r="O262" s="36">
        <f>SUMIFS(СВЦЭМ!$H$40:$H$759,СВЦЭМ!$A$40:$A$759,$A262,СВЦЭМ!$B$39:$B$758,O$260)+'СЕТ СН'!$F$12</f>
        <v>0</v>
      </c>
      <c r="P262" s="36">
        <f>SUMIFS(СВЦЭМ!$H$40:$H$759,СВЦЭМ!$A$40:$A$759,$A262,СВЦЭМ!$B$39:$B$758,P$260)+'СЕТ СН'!$F$12</f>
        <v>0</v>
      </c>
      <c r="Q262" s="36">
        <f>SUMIFS(СВЦЭМ!$H$40:$H$759,СВЦЭМ!$A$40:$A$759,$A262,СВЦЭМ!$B$39:$B$758,Q$260)+'СЕТ СН'!$F$12</f>
        <v>0</v>
      </c>
      <c r="R262" s="36">
        <f>SUMIFS(СВЦЭМ!$H$40:$H$759,СВЦЭМ!$A$40:$A$759,$A262,СВЦЭМ!$B$39:$B$758,R$260)+'СЕТ СН'!$F$12</f>
        <v>0</v>
      </c>
      <c r="S262" s="36">
        <f>SUMIFS(СВЦЭМ!$H$40:$H$759,СВЦЭМ!$A$40:$A$759,$A262,СВЦЭМ!$B$39:$B$758,S$260)+'СЕТ СН'!$F$12</f>
        <v>0</v>
      </c>
      <c r="T262" s="36">
        <f>SUMIFS(СВЦЭМ!$H$40:$H$759,СВЦЭМ!$A$40:$A$759,$A262,СВЦЭМ!$B$39:$B$758,T$260)+'СЕТ СН'!$F$12</f>
        <v>0</v>
      </c>
      <c r="U262" s="36">
        <f>SUMIFS(СВЦЭМ!$H$40:$H$759,СВЦЭМ!$A$40:$A$759,$A262,СВЦЭМ!$B$39:$B$758,U$260)+'СЕТ СН'!$F$12</f>
        <v>0</v>
      </c>
      <c r="V262" s="36">
        <f>SUMIFS(СВЦЭМ!$H$40:$H$759,СВЦЭМ!$A$40:$A$759,$A262,СВЦЭМ!$B$39:$B$758,V$260)+'СЕТ СН'!$F$12</f>
        <v>0</v>
      </c>
      <c r="W262" s="36">
        <f>SUMIFS(СВЦЭМ!$H$40:$H$759,СВЦЭМ!$A$40:$A$759,$A262,СВЦЭМ!$B$39:$B$758,W$260)+'СЕТ СН'!$F$12</f>
        <v>0</v>
      </c>
      <c r="X262" s="36">
        <f>SUMIFS(СВЦЭМ!$H$40:$H$759,СВЦЭМ!$A$40:$A$759,$A262,СВЦЭМ!$B$39:$B$758,X$260)+'СЕТ СН'!$F$12</f>
        <v>0</v>
      </c>
      <c r="Y262" s="36">
        <f>SUMIFS(СВЦЭМ!$H$40:$H$759,СВЦЭМ!$A$40:$A$759,$A262,СВЦЭМ!$B$39:$B$758,Y$260)+'СЕТ СН'!$F$12</f>
        <v>0</v>
      </c>
    </row>
    <row r="263" spans="1:27" ht="15.75" hidden="1" x14ac:dyDescent="0.2">
      <c r="A263" s="35">
        <f t="shared" ref="A263:A291" si="7">A262+1</f>
        <v>45599</v>
      </c>
      <c r="B263" s="36">
        <f>SUMIFS(СВЦЭМ!$H$40:$H$759,СВЦЭМ!$A$40:$A$759,$A263,СВЦЭМ!$B$39:$B$758,B$260)+'СЕТ СН'!$F$12</f>
        <v>0</v>
      </c>
      <c r="C263" s="36">
        <f>SUMIFS(СВЦЭМ!$H$40:$H$759,СВЦЭМ!$A$40:$A$759,$A263,СВЦЭМ!$B$39:$B$758,C$260)+'СЕТ СН'!$F$12</f>
        <v>0</v>
      </c>
      <c r="D263" s="36">
        <f>SUMIFS(СВЦЭМ!$H$40:$H$759,СВЦЭМ!$A$40:$A$759,$A263,СВЦЭМ!$B$39:$B$758,D$260)+'СЕТ СН'!$F$12</f>
        <v>0</v>
      </c>
      <c r="E263" s="36">
        <f>SUMIFS(СВЦЭМ!$H$40:$H$759,СВЦЭМ!$A$40:$A$759,$A263,СВЦЭМ!$B$39:$B$758,E$260)+'СЕТ СН'!$F$12</f>
        <v>0</v>
      </c>
      <c r="F263" s="36">
        <f>SUMIFS(СВЦЭМ!$H$40:$H$759,СВЦЭМ!$A$40:$A$759,$A263,СВЦЭМ!$B$39:$B$758,F$260)+'СЕТ СН'!$F$12</f>
        <v>0</v>
      </c>
      <c r="G263" s="36">
        <f>SUMIFS(СВЦЭМ!$H$40:$H$759,СВЦЭМ!$A$40:$A$759,$A263,СВЦЭМ!$B$39:$B$758,G$260)+'СЕТ СН'!$F$12</f>
        <v>0</v>
      </c>
      <c r="H263" s="36">
        <f>SUMIFS(СВЦЭМ!$H$40:$H$759,СВЦЭМ!$A$40:$A$759,$A263,СВЦЭМ!$B$39:$B$758,H$260)+'СЕТ СН'!$F$12</f>
        <v>0</v>
      </c>
      <c r="I263" s="36">
        <f>SUMIFS(СВЦЭМ!$H$40:$H$759,СВЦЭМ!$A$40:$A$759,$A263,СВЦЭМ!$B$39:$B$758,I$260)+'СЕТ СН'!$F$12</f>
        <v>0</v>
      </c>
      <c r="J263" s="36">
        <f>SUMIFS(СВЦЭМ!$H$40:$H$759,СВЦЭМ!$A$40:$A$759,$A263,СВЦЭМ!$B$39:$B$758,J$260)+'СЕТ СН'!$F$12</f>
        <v>0</v>
      </c>
      <c r="K263" s="36">
        <f>SUMIFS(СВЦЭМ!$H$40:$H$759,СВЦЭМ!$A$40:$A$759,$A263,СВЦЭМ!$B$39:$B$758,K$260)+'СЕТ СН'!$F$12</f>
        <v>0</v>
      </c>
      <c r="L263" s="36">
        <f>SUMIFS(СВЦЭМ!$H$40:$H$759,СВЦЭМ!$A$40:$A$759,$A263,СВЦЭМ!$B$39:$B$758,L$260)+'СЕТ СН'!$F$12</f>
        <v>0</v>
      </c>
      <c r="M263" s="36">
        <f>SUMIFS(СВЦЭМ!$H$40:$H$759,СВЦЭМ!$A$40:$A$759,$A263,СВЦЭМ!$B$39:$B$758,M$260)+'СЕТ СН'!$F$12</f>
        <v>0</v>
      </c>
      <c r="N263" s="36">
        <f>SUMIFS(СВЦЭМ!$H$40:$H$759,СВЦЭМ!$A$40:$A$759,$A263,СВЦЭМ!$B$39:$B$758,N$260)+'СЕТ СН'!$F$12</f>
        <v>0</v>
      </c>
      <c r="O263" s="36">
        <f>SUMIFS(СВЦЭМ!$H$40:$H$759,СВЦЭМ!$A$40:$A$759,$A263,СВЦЭМ!$B$39:$B$758,O$260)+'СЕТ СН'!$F$12</f>
        <v>0</v>
      </c>
      <c r="P263" s="36">
        <f>SUMIFS(СВЦЭМ!$H$40:$H$759,СВЦЭМ!$A$40:$A$759,$A263,СВЦЭМ!$B$39:$B$758,P$260)+'СЕТ СН'!$F$12</f>
        <v>0</v>
      </c>
      <c r="Q263" s="36">
        <f>SUMIFS(СВЦЭМ!$H$40:$H$759,СВЦЭМ!$A$40:$A$759,$A263,СВЦЭМ!$B$39:$B$758,Q$260)+'СЕТ СН'!$F$12</f>
        <v>0</v>
      </c>
      <c r="R263" s="36">
        <f>SUMIFS(СВЦЭМ!$H$40:$H$759,СВЦЭМ!$A$40:$A$759,$A263,СВЦЭМ!$B$39:$B$758,R$260)+'СЕТ СН'!$F$12</f>
        <v>0</v>
      </c>
      <c r="S263" s="36">
        <f>SUMIFS(СВЦЭМ!$H$40:$H$759,СВЦЭМ!$A$40:$A$759,$A263,СВЦЭМ!$B$39:$B$758,S$260)+'СЕТ СН'!$F$12</f>
        <v>0</v>
      </c>
      <c r="T263" s="36">
        <f>SUMIFS(СВЦЭМ!$H$40:$H$759,СВЦЭМ!$A$40:$A$759,$A263,СВЦЭМ!$B$39:$B$758,T$260)+'СЕТ СН'!$F$12</f>
        <v>0</v>
      </c>
      <c r="U263" s="36">
        <f>SUMIFS(СВЦЭМ!$H$40:$H$759,СВЦЭМ!$A$40:$A$759,$A263,СВЦЭМ!$B$39:$B$758,U$260)+'СЕТ СН'!$F$12</f>
        <v>0</v>
      </c>
      <c r="V263" s="36">
        <f>SUMIFS(СВЦЭМ!$H$40:$H$759,СВЦЭМ!$A$40:$A$759,$A263,СВЦЭМ!$B$39:$B$758,V$260)+'СЕТ СН'!$F$12</f>
        <v>0</v>
      </c>
      <c r="W263" s="36">
        <f>SUMIFS(СВЦЭМ!$H$40:$H$759,СВЦЭМ!$A$40:$A$759,$A263,СВЦЭМ!$B$39:$B$758,W$260)+'СЕТ СН'!$F$12</f>
        <v>0</v>
      </c>
      <c r="X263" s="36">
        <f>SUMIFS(СВЦЭМ!$H$40:$H$759,СВЦЭМ!$A$40:$A$759,$A263,СВЦЭМ!$B$39:$B$758,X$260)+'СЕТ СН'!$F$12</f>
        <v>0</v>
      </c>
      <c r="Y263" s="36">
        <f>SUMIFS(СВЦЭМ!$H$40:$H$759,СВЦЭМ!$A$40:$A$759,$A263,СВЦЭМ!$B$39:$B$758,Y$260)+'СЕТ СН'!$F$12</f>
        <v>0</v>
      </c>
    </row>
    <row r="264" spans="1:27" ht="15.75" hidden="1" x14ac:dyDescent="0.2">
      <c r="A264" s="35">
        <f t="shared" si="7"/>
        <v>45600</v>
      </c>
      <c r="B264" s="36">
        <f>SUMIFS(СВЦЭМ!$H$40:$H$759,СВЦЭМ!$A$40:$A$759,$A264,СВЦЭМ!$B$39:$B$758,B$260)+'СЕТ СН'!$F$12</f>
        <v>0</v>
      </c>
      <c r="C264" s="36">
        <f>SUMIFS(СВЦЭМ!$H$40:$H$759,СВЦЭМ!$A$40:$A$759,$A264,СВЦЭМ!$B$39:$B$758,C$260)+'СЕТ СН'!$F$12</f>
        <v>0</v>
      </c>
      <c r="D264" s="36">
        <f>SUMIFS(СВЦЭМ!$H$40:$H$759,СВЦЭМ!$A$40:$A$759,$A264,СВЦЭМ!$B$39:$B$758,D$260)+'СЕТ СН'!$F$12</f>
        <v>0</v>
      </c>
      <c r="E264" s="36">
        <f>SUMIFS(СВЦЭМ!$H$40:$H$759,СВЦЭМ!$A$40:$A$759,$A264,СВЦЭМ!$B$39:$B$758,E$260)+'СЕТ СН'!$F$12</f>
        <v>0</v>
      </c>
      <c r="F264" s="36">
        <f>SUMIFS(СВЦЭМ!$H$40:$H$759,СВЦЭМ!$A$40:$A$759,$A264,СВЦЭМ!$B$39:$B$758,F$260)+'СЕТ СН'!$F$12</f>
        <v>0</v>
      </c>
      <c r="G264" s="36">
        <f>SUMIFS(СВЦЭМ!$H$40:$H$759,СВЦЭМ!$A$40:$A$759,$A264,СВЦЭМ!$B$39:$B$758,G$260)+'СЕТ СН'!$F$12</f>
        <v>0</v>
      </c>
      <c r="H264" s="36">
        <f>SUMIFS(СВЦЭМ!$H$40:$H$759,СВЦЭМ!$A$40:$A$759,$A264,СВЦЭМ!$B$39:$B$758,H$260)+'СЕТ СН'!$F$12</f>
        <v>0</v>
      </c>
      <c r="I264" s="36">
        <f>SUMIFS(СВЦЭМ!$H$40:$H$759,СВЦЭМ!$A$40:$A$759,$A264,СВЦЭМ!$B$39:$B$758,I$260)+'СЕТ СН'!$F$12</f>
        <v>0</v>
      </c>
      <c r="J264" s="36">
        <f>SUMIFS(СВЦЭМ!$H$40:$H$759,СВЦЭМ!$A$40:$A$759,$A264,СВЦЭМ!$B$39:$B$758,J$260)+'СЕТ СН'!$F$12</f>
        <v>0</v>
      </c>
      <c r="K264" s="36">
        <f>SUMIFS(СВЦЭМ!$H$40:$H$759,СВЦЭМ!$A$40:$A$759,$A264,СВЦЭМ!$B$39:$B$758,K$260)+'СЕТ СН'!$F$12</f>
        <v>0</v>
      </c>
      <c r="L264" s="36">
        <f>SUMIFS(СВЦЭМ!$H$40:$H$759,СВЦЭМ!$A$40:$A$759,$A264,СВЦЭМ!$B$39:$B$758,L$260)+'СЕТ СН'!$F$12</f>
        <v>0</v>
      </c>
      <c r="M264" s="36">
        <f>SUMIFS(СВЦЭМ!$H$40:$H$759,СВЦЭМ!$A$40:$A$759,$A264,СВЦЭМ!$B$39:$B$758,M$260)+'СЕТ СН'!$F$12</f>
        <v>0</v>
      </c>
      <c r="N264" s="36">
        <f>SUMIFS(СВЦЭМ!$H$40:$H$759,СВЦЭМ!$A$40:$A$759,$A264,СВЦЭМ!$B$39:$B$758,N$260)+'СЕТ СН'!$F$12</f>
        <v>0</v>
      </c>
      <c r="O264" s="36">
        <f>SUMIFS(СВЦЭМ!$H$40:$H$759,СВЦЭМ!$A$40:$A$759,$A264,СВЦЭМ!$B$39:$B$758,O$260)+'СЕТ СН'!$F$12</f>
        <v>0</v>
      </c>
      <c r="P264" s="36">
        <f>SUMIFS(СВЦЭМ!$H$40:$H$759,СВЦЭМ!$A$40:$A$759,$A264,СВЦЭМ!$B$39:$B$758,P$260)+'СЕТ СН'!$F$12</f>
        <v>0</v>
      </c>
      <c r="Q264" s="36">
        <f>SUMIFS(СВЦЭМ!$H$40:$H$759,СВЦЭМ!$A$40:$A$759,$A264,СВЦЭМ!$B$39:$B$758,Q$260)+'СЕТ СН'!$F$12</f>
        <v>0</v>
      </c>
      <c r="R264" s="36">
        <f>SUMIFS(СВЦЭМ!$H$40:$H$759,СВЦЭМ!$A$40:$A$759,$A264,СВЦЭМ!$B$39:$B$758,R$260)+'СЕТ СН'!$F$12</f>
        <v>0</v>
      </c>
      <c r="S264" s="36">
        <f>SUMIFS(СВЦЭМ!$H$40:$H$759,СВЦЭМ!$A$40:$A$759,$A264,СВЦЭМ!$B$39:$B$758,S$260)+'СЕТ СН'!$F$12</f>
        <v>0</v>
      </c>
      <c r="T264" s="36">
        <f>SUMIFS(СВЦЭМ!$H$40:$H$759,СВЦЭМ!$A$40:$A$759,$A264,СВЦЭМ!$B$39:$B$758,T$260)+'СЕТ СН'!$F$12</f>
        <v>0</v>
      </c>
      <c r="U264" s="36">
        <f>SUMIFS(СВЦЭМ!$H$40:$H$759,СВЦЭМ!$A$40:$A$759,$A264,СВЦЭМ!$B$39:$B$758,U$260)+'СЕТ СН'!$F$12</f>
        <v>0</v>
      </c>
      <c r="V264" s="36">
        <f>SUMIFS(СВЦЭМ!$H$40:$H$759,СВЦЭМ!$A$40:$A$759,$A264,СВЦЭМ!$B$39:$B$758,V$260)+'СЕТ СН'!$F$12</f>
        <v>0</v>
      </c>
      <c r="W264" s="36">
        <f>SUMIFS(СВЦЭМ!$H$40:$H$759,СВЦЭМ!$A$40:$A$759,$A264,СВЦЭМ!$B$39:$B$758,W$260)+'СЕТ СН'!$F$12</f>
        <v>0</v>
      </c>
      <c r="X264" s="36">
        <f>SUMIFS(СВЦЭМ!$H$40:$H$759,СВЦЭМ!$A$40:$A$759,$A264,СВЦЭМ!$B$39:$B$758,X$260)+'СЕТ СН'!$F$12</f>
        <v>0</v>
      </c>
      <c r="Y264" s="36">
        <f>SUMIFS(СВЦЭМ!$H$40:$H$759,СВЦЭМ!$A$40:$A$759,$A264,СВЦЭМ!$B$39:$B$758,Y$260)+'СЕТ СН'!$F$12</f>
        <v>0</v>
      </c>
    </row>
    <row r="265" spans="1:27" ht="15.75" hidden="1" x14ac:dyDescent="0.2">
      <c r="A265" s="35">
        <f t="shared" si="7"/>
        <v>45601</v>
      </c>
      <c r="B265" s="36">
        <f>SUMIFS(СВЦЭМ!$H$40:$H$759,СВЦЭМ!$A$40:$A$759,$A265,СВЦЭМ!$B$39:$B$758,B$260)+'СЕТ СН'!$F$12</f>
        <v>0</v>
      </c>
      <c r="C265" s="36">
        <f>SUMIFS(СВЦЭМ!$H$40:$H$759,СВЦЭМ!$A$40:$A$759,$A265,СВЦЭМ!$B$39:$B$758,C$260)+'СЕТ СН'!$F$12</f>
        <v>0</v>
      </c>
      <c r="D265" s="36">
        <f>SUMIFS(СВЦЭМ!$H$40:$H$759,СВЦЭМ!$A$40:$A$759,$A265,СВЦЭМ!$B$39:$B$758,D$260)+'СЕТ СН'!$F$12</f>
        <v>0</v>
      </c>
      <c r="E265" s="36">
        <f>SUMIFS(СВЦЭМ!$H$40:$H$759,СВЦЭМ!$A$40:$A$759,$A265,СВЦЭМ!$B$39:$B$758,E$260)+'СЕТ СН'!$F$12</f>
        <v>0</v>
      </c>
      <c r="F265" s="36">
        <f>SUMIFS(СВЦЭМ!$H$40:$H$759,СВЦЭМ!$A$40:$A$759,$A265,СВЦЭМ!$B$39:$B$758,F$260)+'СЕТ СН'!$F$12</f>
        <v>0</v>
      </c>
      <c r="G265" s="36">
        <f>SUMIFS(СВЦЭМ!$H$40:$H$759,СВЦЭМ!$A$40:$A$759,$A265,СВЦЭМ!$B$39:$B$758,G$260)+'СЕТ СН'!$F$12</f>
        <v>0</v>
      </c>
      <c r="H265" s="36">
        <f>SUMIFS(СВЦЭМ!$H$40:$H$759,СВЦЭМ!$A$40:$A$759,$A265,СВЦЭМ!$B$39:$B$758,H$260)+'СЕТ СН'!$F$12</f>
        <v>0</v>
      </c>
      <c r="I265" s="36">
        <f>SUMIFS(СВЦЭМ!$H$40:$H$759,СВЦЭМ!$A$40:$A$759,$A265,СВЦЭМ!$B$39:$B$758,I$260)+'СЕТ СН'!$F$12</f>
        <v>0</v>
      </c>
      <c r="J265" s="36">
        <f>SUMIFS(СВЦЭМ!$H$40:$H$759,СВЦЭМ!$A$40:$A$759,$A265,СВЦЭМ!$B$39:$B$758,J$260)+'СЕТ СН'!$F$12</f>
        <v>0</v>
      </c>
      <c r="K265" s="36">
        <f>SUMIFS(СВЦЭМ!$H$40:$H$759,СВЦЭМ!$A$40:$A$759,$A265,СВЦЭМ!$B$39:$B$758,K$260)+'СЕТ СН'!$F$12</f>
        <v>0</v>
      </c>
      <c r="L265" s="36">
        <f>SUMIFS(СВЦЭМ!$H$40:$H$759,СВЦЭМ!$A$40:$A$759,$A265,СВЦЭМ!$B$39:$B$758,L$260)+'СЕТ СН'!$F$12</f>
        <v>0</v>
      </c>
      <c r="M265" s="36">
        <f>SUMIFS(СВЦЭМ!$H$40:$H$759,СВЦЭМ!$A$40:$A$759,$A265,СВЦЭМ!$B$39:$B$758,M$260)+'СЕТ СН'!$F$12</f>
        <v>0</v>
      </c>
      <c r="N265" s="36">
        <f>SUMIFS(СВЦЭМ!$H$40:$H$759,СВЦЭМ!$A$40:$A$759,$A265,СВЦЭМ!$B$39:$B$758,N$260)+'СЕТ СН'!$F$12</f>
        <v>0</v>
      </c>
      <c r="O265" s="36">
        <f>SUMIFS(СВЦЭМ!$H$40:$H$759,СВЦЭМ!$A$40:$A$759,$A265,СВЦЭМ!$B$39:$B$758,O$260)+'СЕТ СН'!$F$12</f>
        <v>0</v>
      </c>
      <c r="P265" s="36">
        <f>SUMIFS(СВЦЭМ!$H$40:$H$759,СВЦЭМ!$A$40:$A$759,$A265,СВЦЭМ!$B$39:$B$758,P$260)+'СЕТ СН'!$F$12</f>
        <v>0</v>
      </c>
      <c r="Q265" s="36">
        <f>SUMIFS(СВЦЭМ!$H$40:$H$759,СВЦЭМ!$A$40:$A$759,$A265,СВЦЭМ!$B$39:$B$758,Q$260)+'СЕТ СН'!$F$12</f>
        <v>0</v>
      </c>
      <c r="R265" s="36">
        <f>SUMIFS(СВЦЭМ!$H$40:$H$759,СВЦЭМ!$A$40:$A$759,$A265,СВЦЭМ!$B$39:$B$758,R$260)+'СЕТ СН'!$F$12</f>
        <v>0</v>
      </c>
      <c r="S265" s="36">
        <f>SUMIFS(СВЦЭМ!$H$40:$H$759,СВЦЭМ!$A$40:$A$759,$A265,СВЦЭМ!$B$39:$B$758,S$260)+'СЕТ СН'!$F$12</f>
        <v>0</v>
      </c>
      <c r="T265" s="36">
        <f>SUMIFS(СВЦЭМ!$H$40:$H$759,СВЦЭМ!$A$40:$A$759,$A265,СВЦЭМ!$B$39:$B$758,T$260)+'СЕТ СН'!$F$12</f>
        <v>0</v>
      </c>
      <c r="U265" s="36">
        <f>SUMIFS(СВЦЭМ!$H$40:$H$759,СВЦЭМ!$A$40:$A$759,$A265,СВЦЭМ!$B$39:$B$758,U$260)+'СЕТ СН'!$F$12</f>
        <v>0</v>
      </c>
      <c r="V265" s="36">
        <f>SUMIFS(СВЦЭМ!$H$40:$H$759,СВЦЭМ!$A$40:$A$759,$A265,СВЦЭМ!$B$39:$B$758,V$260)+'СЕТ СН'!$F$12</f>
        <v>0</v>
      </c>
      <c r="W265" s="36">
        <f>SUMIFS(СВЦЭМ!$H$40:$H$759,СВЦЭМ!$A$40:$A$759,$A265,СВЦЭМ!$B$39:$B$758,W$260)+'СЕТ СН'!$F$12</f>
        <v>0</v>
      </c>
      <c r="X265" s="36">
        <f>SUMIFS(СВЦЭМ!$H$40:$H$759,СВЦЭМ!$A$40:$A$759,$A265,СВЦЭМ!$B$39:$B$758,X$260)+'СЕТ СН'!$F$12</f>
        <v>0</v>
      </c>
      <c r="Y265" s="36">
        <f>SUMIFS(СВЦЭМ!$H$40:$H$759,СВЦЭМ!$A$40:$A$759,$A265,СВЦЭМ!$B$39:$B$758,Y$260)+'СЕТ СН'!$F$12</f>
        <v>0</v>
      </c>
    </row>
    <row r="266" spans="1:27" ht="15.75" hidden="1" x14ac:dyDescent="0.2">
      <c r="A266" s="35">
        <f t="shared" si="7"/>
        <v>45602</v>
      </c>
      <c r="B266" s="36">
        <f>SUMIFS(СВЦЭМ!$H$40:$H$759,СВЦЭМ!$A$40:$A$759,$A266,СВЦЭМ!$B$39:$B$758,B$260)+'СЕТ СН'!$F$12</f>
        <v>0</v>
      </c>
      <c r="C266" s="36">
        <f>SUMIFS(СВЦЭМ!$H$40:$H$759,СВЦЭМ!$A$40:$A$759,$A266,СВЦЭМ!$B$39:$B$758,C$260)+'СЕТ СН'!$F$12</f>
        <v>0</v>
      </c>
      <c r="D266" s="36">
        <f>SUMIFS(СВЦЭМ!$H$40:$H$759,СВЦЭМ!$A$40:$A$759,$A266,СВЦЭМ!$B$39:$B$758,D$260)+'СЕТ СН'!$F$12</f>
        <v>0</v>
      </c>
      <c r="E266" s="36">
        <f>SUMIFS(СВЦЭМ!$H$40:$H$759,СВЦЭМ!$A$40:$A$759,$A266,СВЦЭМ!$B$39:$B$758,E$260)+'СЕТ СН'!$F$12</f>
        <v>0</v>
      </c>
      <c r="F266" s="36">
        <f>SUMIFS(СВЦЭМ!$H$40:$H$759,СВЦЭМ!$A$40:$A$759,$A266,СВЦЭМ!$B$39:$B$758,F$260)+'СЕТ СН'!$F$12</f>
        <v>0</v>
      </c>
      <c r="G266" s="36">
        <f>SUMIFS(СВЦЭМ!$H$40:$H$759,СВЦЭМ!$A$40:$A$759,$A266,СВЦЭМ!$B$39:$B$758,G$260)+'СЕТ СН'!$F$12</f>
        <v>0</v>
      </c>
      <c r="H266" s="36">
        <f>SUMIFS(СВЦЭМ!$H$40:$H$759,СВЦЭМ!$A$40:$A$759,$A266,СВЦЭМ!$B$39:$B$758,H$260)+'СЕТ СН'!$F$12</f>
        <v>0</v>
      </c>
      <c r="I266" s="36">
        <f>SUMIFS(СВЦЭМ!$H$40:$H$759,СВЦЭМ!$A$40:$A$759,$A266,СВЦЭМ!$B$39:$B$758,I$260)+'СЕТ СН'!$F$12</f>
        <v>0</v>
      </c>
      <c r="J266" s="36">
        <f>SUMIFS(СВЦЭМ!$H$40:$H$759,СВЦЭМ!$A$40:$A$759,$A266,СВЦЭМ!$B$39:$B$758,J$260)+'СЕТ СН'!$F$12</f>
        <v>0</v>
      </c>
      <c r="K266" s="36">
        <f>SUMIFS(СВЦЭМ!$H$40:$H$759,СВЦЭМ!$A$40:$A$759,$A266,СВЦЭМ!$B$39:$B$758,K$260)+'СЕТ СН'!$F$12</f>
        <v>0</v>
      </c>
      <c r="L266" s="36">
        <f>SUMIFS(СВЦЭМ!$H$40:$H$759,СВЦЭМ!$A$40:$A$759,$A266,СВЦЭМ!$B$39:$B$758,L$260)+'СЕТ СН'!$F$12</f>
        <v>0</v>
      </c>
      <c r="M266" s="36">
        <f>SUMIFS(СВЦЭМ!$H$40:$H$759,СВЦЭМ!$A$40:$A$759,$A266,СВЦЭМ!$B$39:$B$758,M$260)+'СЕТ СН'!$F$12</f>
        <v>0</v>
      </c>
      <c r="N266" s="36">
        <f>SUMIFS(СВЦЭМ!$H$40:$H$759,СВЦЭМ!$A$40:$A$759,$A266,СВЦЭМ!$B$39:$B$758,N$260)+'СЕТ СН'!$F$12</f>
        <v>0</v>
      </c>
      <c r="O266" s="36">
        <f>SUMIFS(СВЦЭМ!$H$40:$H$759,СВЦЭМ!$A$40:$A$759,$A266,СВЦЭМ!$B$39:$B$758,O$260)+'СЕТ СН'!$F$12</f>
        <v>0</v>
      </c>
      <c r="P266" s="36">
        <f>SUMIFS(СВЦЭМ!$H$40:$H$759,СВЦЭМ!$A$40:$A$759,$A266,СВЦЭМ!$B$39:$B$758,P$260)+'СЕТ СН'!$F$12</f>
        <v>0</v>
      </c>
      <c r="Q266" s="36">
        <f>SUMIFS(СВЦЭМ!$H$40:$H$759,СВЦЭМ!$A$40:$A$759,$A266,СВЦЭМ!$B$39:$B$758,Q$260)+'СЕТ СН'!$F$12</f>
        <v>0</v>
      </c>
      <c r="R266" s="36">
        <f>SUMIFS(СВЦЭМ!$H$40:$H$759,СВЦЭМ!$A$40:$A$759,$A266,СВЦЭМ!$B$39:$B$758,R$260)+'СЕТ СН'!$F$12</f>
        <v>0</v>
      </c>
      <c r="S266" s="36">
        <f>SUMIFS(СВЦЭМ!$H$40:$H$759,СВЦЭМ!$A$40:$A$759,$A266,СВЦЭМ!$B$39:$B$758,S$260)+'СЕТ СН'!$F$12</f>
        <v>0</v>
      </c>
      <c r="T266" s="36">
        <f>SUMIFS(СВЦЭМ!$H$40:$H$759,СВЦЭМ!$A$40:$A$759,$A266,СВЦЭМ!$B$39:$B$758,T$260)+'СЕТ СН'!$F$12</f>
        <v>0</v>
      </c>
      <c r="U266" s="36">
        <f>SUMIFS(СВЦЭМ!$H$40:$H$759,СВЦЭМ!$A$40:$A$759,$A266,СВЦЭМ!$B$39:$B$758,U$260)+'СЕТ СН'!$F$12</f>
        <v>0</v>
      </c>
      <c r="V266" s="36">
        <f>SUMIFS(СВЦЭМ!$H$40:$H$759,СВЦЭМ!$A$40:$A$759,$A266,СВЦЭМ!$B$39:$B$758,V$260)+'СЕТ СН'!$F$12</f>
        <v>0</v>
      </c>
      <c r="W266" s="36">
        <f>SUMIFS(СВЦЭМ!$H$40:$H$759,СВЦЭМ!$A$40:$A$759,$A266,СВЦЭМ!$B$39:$B$758,W$260)+'СЕТ СН'!$F$12</f>
        <v>0</v>
      </c>
      <c r="X266" s="36">
        <f>SUMIFS(СВЦЭМ!$H$40:$H$759,СВЦЭМ!$A$40:$A$759,$A266,СВЦЭМ!$B$39:$B$758,X$260)+'СЕТ СН'!$F$12</f>
        <v>0</v>
      </c>
      <c r="Y266" s="36">
        <f>SUMIFS(СВЦЭМ!$H$40:$H$759,СВЦЭМ!$A$40:$A$759,$A266,СВЦЭМ!$B$39:$B$758,Y$260)+'СЕТ СН'!$F$12</f>
        <v>0</v>
      </c>
    </row>
    <row r="267" spans="1:27" ht="15.75" hidden="1" x14ac:dyDescent="0.2">
      <c r="A267" s="35">
        <f t="shared" si="7"/>
        <v>45603</v>
      </c>
      <c r="B267" s="36">
        <f>SUMIFS(СВЦЭМ!$H$40:$H$759,СВЦЭМ!$A$40:$A$759,$A267,СВЦЭМ!$B$39:$B$758,B$260)+'СЕТ СН'!$F$12</f>
        <v>0</v>
      </c>
      <c r="C267" s="36">
        <f>SUMIFS(СВЦЭМ!$H$40:$H$759,СВЦЭМ!$A$40:$A$759,$A267,СВЦЭМ!$B$39:$B$758,C$260)+'СЕТ СН'!$F$12</f>
        <v>0</v>
      </c>
      <c r="D267" s="36">
        <f>SUMIFS(СВЦЭМ!$H$40:$H$759,СВЦЭМ!$A$40:$A$759,$A267,СВЦЭМ!$B$39:$B$758,D$260)+'СЕТ СН'!$F$12</f>
        <v>0</v>
      </c>
      <c r="E267" s="36">
        <f>SUMIFS(СВЦЭМ!$H$40:$H$759,СВЦЭМ!$A$40:$A$759,$A267,СВЦЭМ!$B$39:$B$758,E$260)+'СЕТ СН'!$F$12</f>
        <v>0</v>
      </c>
      <c r="F267" s="36">
        <f>SUMIFS(СВЦЭМ!$H$40:$H$759,СВЦЭМ!$A$40:$A$759,$A267,СВЦЭМ!$B$39:$B$758,F$260)+'СЕТ СН'!$F$12</f>
        <v>0</v>
      </c>
      <c r="G267" s="36">
        <f>SUMIFS(СВЦЭМ!$H$40:$H$759,СВЦЭМ!$A$40:$A$759,$A267,СВЦЭМ!$B$39:$B$758,G$260)+'СЕТ СН'!$F$12</f>
        <v>0</v>
      </c>
      <c r="H267" s="36">
        <f>SUMIFS(СВЦЭМ!$H$40:$H$759,СВЦЭМ!$A$40:$A$759,$A267,СВЦЭМ!$B$39:$B$758,H$260)+'СЕТ СН'!$F$12</f>
        <v>0</v>
      </c>
      <c r="I267" s="36">
        <f>SUMIFS(СВЦЭМ!$H$40:$H$759,СВЦЭМ!$A$40:$A$759,$A267,СВЦЭМ!$B$39:$B$758,I$260)+'СЕТ СН'!$F$12</f>
        <v>0</v>
      </c>
      <c r="J267" s="36">
        <f>SUMIFS(СВЦЭМ!$H$40:$H$759,СВЦЭМ!$A$40:$A$759,$A267,СВЦЭМ!$B$39:$B$758,J$260)+'СЕТ СН'!$F$12</f>
        <v>0</v>
      </c>
      <c r="K267" s="36">
        <f>SUMIFS(СВЦЭМ!$H$40:$H$759,СВЦЭМ!$A$40:$A$759,$A267,СВЦЭМ!$B$39:$B$758,K$260)+'СЕТ СН'!$F$12</f>
        <v>0</v>
      </c>
      <c r="L267" s="36">
        <f>SUMIFS(СВЦЭМ!$H$40:$H$759,СВЦЭМ!$A$40:$A$759,$A267,СВЦЭМ!$B$39:$B$758,L$260)+'СЕТ СН'!$F$12</f>
        <v>0</v>
      </c>
      <c r="M267" s="36">
        <f>SUMIFS(СВЦЭМ!$H$40:$H$759,СВЦЭМ!$A$40:$A$759,$A267,СВЦЭМ!$B$39:$B$758,M$260)+'СЕТ СН'!$F$12</f>
        <v>0</v>
      </c>
      <c r="N267" s="36">
        <f>SUMIFS(СВЦЭМ!$H$40:$H$759,СВЦЭМ!$A$40:$A$759,$A267,СВЦЭМ!$B$39:$B$758,N$260)+'СЕТ СН'!$F$12</f>
        <v>0</v>
      </c>
      <c r="O267" s="36">
        <f>SUMIFS(СВЦЭМ!$H$40:$H$759,СВЦЭМ!$A$40:$A$759,$A267,СВЦЭМ!$B$39:$B$758,O$260)+'СЕТ СН'!$F$12</f>
        <v>0</v>
      </c>
      <c r="P267" s="36">
        <f>SUMIFS(СВЦЭМ!$H$40:$H$759,СВЦЭМ!$A$40:$A$759,$A267,СВЦЭМ!$B$39:$B$758,P$260)+'СЕТ СН'!$F$12</f>
        <v>0</v>
      </c>
      <c r="Q267" s="36">
        <f>SUMIFS(СВЦЭМ!$H$40:$H$759,СВЦЭМ!$A$40:$A$759,$A267,СВЦЭМ!$B$39:$B$758,Q$260)+'СЕТ СН'!$F$12</f>
        <v>0</v>
      </c>
      <c r="R267" s="36">
        <f>SUMIFS(СВЦЭМ!$H$40:$H$759,СВЦЭМ!$A$40:$A$759,$A267,СВЦЭМ!$B$39:$B$758,R$260)+'СЕТ СН'!$F$12</f>
        <v>0</v>
      </c>
      <c r="S267" s="36">
        <f>SUMIFS(СВЦЭМ!$H$40:$H$759,СВЦЭМ!$A$40:$A$759,$A267,СВЦЭМ!$B$39:$B$758,S$260)+'СЕТ СН'!$F$12</f>
        <v>0</v>
      </c>
      <c r="T267" s="36">
        <f>SUMIFS(СВЦЭМ!$H$40:$H$759,СВЦЭМ!$A$40:$A$759,$A267,СВЦЭМ!$B$39:$B$758,T$260)+'СЕТ СН'!$F$12</f>
        <v>0</v>
      </c>
      <c r="U267" s="36">
        <f>SUMIFS(СВЦЭМ!$H$40:$H$759,СВЦЭМ!$A$40:$A$759,$A267,СВЦЭМ!$B$39:$B$758,U$260)+'СЕТ СН'!$F$12</f>
        <v>0</v>
      </c>
      <c r="V267" s="36">
        <f>SUMIFS(СВЦЭМ!$H$40:$H$759,СВЦЭМ!$A$40:$A$759,$A267,СВЦЭМ!$B$39:$B$758,V$260)+'СЕТ СН'!$F$12</f>
        <v>0</v>
      </c>
      <c r="W267" s="36">
        <f>SUMIFS(СВЦЭМ!$H$40:$H$759,СВЦЭМ!$A$40:$A$759,$A267,СВЦЭМ!$B$39:$B$758,W$260)+'СЕТ СН'!$F$12</f>
        <v>0</v>
      </c>
      <c r="X267" s="36">
        <f>SUMIFS(СВЦЭМ!$H$40:$H$759,СВЦЭМ!$A$40:$A$759,$A267,СВЦЭМ!$B$39:$B$758,X$260)+'СЕТ СН'!$F$12</f>
        <v>0</v>
      </c>
      <c r="Y267" s="36">
        <f>SUMIFS(СВЦЭМ!$H$40:$H$759,СВЦЭМ!$A$40:$A$759,$A267,СВЦЭМ!$B$39:$B$758,Y$260)+'СЕТ СН'!$F$12</f>
        <v>0</v>
      </c>
    </row>
    <row r="268" spans="1:27" ht="15.75" hidden="1" x14ac:dyDescent="0.2">
      <c r="A268" s="35">
        <f t="shared" si="7"/>
        <v>45604</v>
      </c>
      <c r="B268" s="36">
        <f>SUMIFS(СВЦЭМ!$H$40:$H$759,СВЦЭМ!$A$40:$A$759,$A268,СВЦЭМ!$B$39:$B$758,B$260)+'СЕТ СН'!$F$12</f>
        <v>0</v>
      </c>
      <c r="C268" s="36">
        <f>SUMIFS(СВЦЭМ!$H$40:$H$759,СВЦЭМ!$A$40:$A$759,$A268,СВЦЭМ!$B$39:$B$758,C$260)+'СЕТ СН'!$F$12</f>
        <v>0</v>
      </c>
      <c r="D268" s="36">
        <f>SUMIFS(СВЦЭМ!$H$40:$H$759,СВЦЭМ!$A$40:$A$759,$A268,СВЦЭМ!$B$39:$B$758,D$260)+'СЕТ СН'!$F$12</f>
        <v>0</v>
      </c>
      <c r="E268" s="36">
        <f>SUMIFS(СВЦЭМ!$H$40:$H$759,СВЦЭМ!$A$40:$A$759,$A268,СВЦЭМ!$B$39:$B$758,E$260)+'СЕТ СН'!$F$12</f>
        <v>0</v>
      </c>
      <c r="F268" s="36">
        <f>SUMIFS(СВЦЭМ!$H$40:$H$759,СВЦЭМ!$A$40:$A$759,$A268,СВЦЭМ!$B$39:$B$758,F$260)+'СЕТ СН'!$F$12</f>
        <v>0</v>
      </c>
      <c r="G268" s="36">
        <f>SUMIFS(СВЦЭМ!$H$40:$H$759,СВЦЭМ!$A$40:$A$759,$A268,СВЦЭМ!$B$39:$B$758,G$260)+'СЕТ СН'!$F$12</f>
        <v>0</v>
      </c>
      <c r="H268" s="36">
        <f>SUMIFS(СВЦЭМ!$H$40:$H$759,СВЦЭМ!$A$40:$A$759,$A268,СВЦЭМ!$B$39:$B$758,H$260)+'СЕТ СН'!$F$12</f>
        <v>0</v>
      </c>
      <c r="I268" s="36">
        <f>SUMIFS(СВЦЭМ!$H$40:$H$759,СВЦЭМ!$A$40:$A$759,$A268,СВЦЭМ!$B$39:$B$758,I$260)+'СЕТ СН'!$F$12</f>
        <v>0</v>
      </c>
      <c r="J268" s="36">
        <f>SUMIFS(СВЦЭМ!$H$40:$H$759,СВЦЭМ!$A$40:$A$759,$A268,СВЦЭМ!$B$39:$B$758,J$260)+'СЕТ СН'!$F$12</f>
        <v>0</v>
      </c>
      <c r="K268" s="36">
        <f>SUMIFS(СВЦЭМ!$H$40:$H$759,СВЦЭМ!$A$40:$A$759,$A268,СВЦЭМ!$B$39:$B$758,K$260)+'СЕТ СН'!$F$12</f>
        <v>0</v>
      </c>
      <c r="L268" s="36">
        <f>SUMIFS(СВЦЭМ!$H$40:$H$759,СВЦЭМ!$A$40:$A$759,$A268,СВЦЭМ!$B$39:$B$758,L$260)+'СЕТ СН'!$F$12</f>
        <v>0</v>
      </c>
      <c r="M268" s="36">
        <f>SUMIFS(СВЦЭМ!$H$40:$H$759,СВЦЭМ!$A$40:$A$759,$A268,СВЦЭМ!$B$39:$B$758,M$260)+'СЕТ СН'!$F$12</f>
        <v>0</v>
      </c>
      <c r="N268" s="36">
        <f>SUMIFS(СВЦЭМ!$H$40:$H$759,СВЦЭМ!$A$40:$A$759,$A268,СВЦЭМ!$B$39:$B$758,N$260)+'СЕТ СН'!$F$12</f>
        <v>0</v>
      </c>
      <c r="O268" s="36">
        <f>SUMIFS(СВЦЭМ!$H$40:$H$759,СВЦЭМ!$A$40:$A$759,$A268,СВЦЭМ!$B$39:$B$758,O$260)+'СЕТ СН'!$F$12</f>
        <v>0</v>
      </c>
      <c r="P268" s="36">
        <f>SUMIFS(СВЦЭМ!$H$40:$H$759,СВЦЭМ!$A$40:$A$759,$A268,СВЦЭМ!$B$39:$B$758,P$260)+'СЕТ СН'!$F$12</f>
        <v>0</v>
      </c>
      <c r="Q268" s="36">
        <f>SUMIFS(СВЦЭМ!$H$40:$H$759,СВЦЭМ!$A$40:$A$759,$A268,СВЦЭМ!$B$39:$B$758,Q$260)+'СЕТ СН'!$F$12</f>
        <v>0</v>
      </c>
      <c r="R268" s="36">
        <f>SUMIFS(СВЦЭМ!$H$40:$H$759,СВЦЭМ!$A$40:$A$759,$A268,СВЦЭМ!$B$39:$B$758,R$260)+'СЕТ СН'!$F$12</f>
        <v>0</v>
      </c>
      <c r="S268" s="36">
        <f>SUMIFS(СВЦЭМ!$H$40:$H$759,СВЦЭМ!$A$40:$A$759,$A268,СВЦЭМ!$B$39:$B$758,S$260)+'СЕТ СН'!$F$12</f>
        <v>0</v>
      </c>
      <c r="T268" s="36">
        <f>SUMIFS(СВЦЭМ!$H$40:$H$759,СВЦЭМ!$A$40:$A$759,$A268,СВЦЭМ!$B$39:$B$758,T$260)+'СЕТ СН'!$F$12</f>
        <v>0</v>
      </c>
      <c r="U268" s="36">
        <f>SUMIFS(СВЦЭМ!$H$40:$H$759,СВЦЭМ!$A$40:$A$759,$A268,СВЦЭМ!$B$39:$B$758,U$260)+'СЕТ СН'!$F$12</f>
        <v>0</v>
      </c>
      <c r="V268" s="36">
        <f>SUMIFS(СВЦЭМ!$H$40:$H$759,СВЦЭМ!$A$40:$A$759,$A268,СВЦЭМ!$B$39:$B$758,V$260)+'СЕТ СН'!$F$12</f>
        <v>0</v>
      </c>
      <c r="W268" s="36">
        <f>SUMIFS(СВЦЭМ!$H$40:$H$759,СВЦЭМ!$A$40:$A$759,$A268,СВЦЭМ!$B$39:$B$758,W$260)+'СЕТ СН'!$F$12</f>
        <v>0</v>
      </c>
      <c r="X268" s="36">
        <f>SUMIFS(СВЦЭМ!$H$40:$H$759,СВЦЭМ!$A$40:$A$759,$A268,СВЦЭМ!$B$39:$B$758,X$260)+'СЕТ СН'!$F$12</f>
        <v>0</v>
      </c>
      <c r="Y268" s="36">
        <f>SUMIFS(СВЦЭМ!$H$40:$H$759,СВЦЭМ!$A$40:$A$759,$A268,СВЦЭМ!$B$39:$B$758,Y$260)+'СЕТ СН'!$F$12</f>
        <v>0</v>
      </c>
    </row>
    <row r="269" spans="1:27" ht="15.75" hidden="1" x14ac:dyDescent="0.2">
      <c r="A269" s="35">
        <f t="shared" si="7"/>
        <v>45605</v>
      </c>
      <c r="B269" s="36">
        <f>SUMIFS(СВЦЭМ!$H$40:$H$759,СВЦЭМ!$A$40:$A$759,$A269,СВЦЭМ!$B$39:$B$758,B$260)+'СЕТ СН'!$F$12</f>
        <v>0</v>
      </c>
      <c r="C269" s="36">
        <f>SUMIFS(СВЦЭМ!$H$40:$H$759,СВЦЭМ!$A$40:$A$759,$A269,СВЦЭМ!$B$39:$B$758,C$260)+'СЕТ СН'!$F$12</f>
        <v>0</v>
      </c>
      <c r="D269" s="36">
        <f>SUMIFS(СВЦЭМ!$H$40:$H$759,СВЦЭМ!$A$40:$A$759,$A269,СВЦЭМ!$B$39:$B$758,D$260)+'СЕТ СН'!$F$12</f>
        <v>0</v>
      </c>
      <c r="E269" s="36">
        <f>SUMIFS(СВЦЭМ!$H$40:$H$759,СВЦЭМ!$A$40:$A$759,$A269,СВЦЭМ!$B$39:$B$758,E$260)+'СЕТ СН'!$F$12</f>
        <v>0</v>
      </c>
      <c r="F269" s="36">
        <f>SUMIFS(СВЦЭМ!$H$40:$H$759,СВЦЭМ!$A$40:$A$759,$A269,СВЦЭМ!$B$39:$B$758,F$260)+'СЕТ СН'!$F$12</f>
        <v>0</v>
      </c>
      <c r="G269" s="36">
        <f>SUMIFS(СВЦЭМ!$H$40:$H$759,СВЦЭМ!$A$40:$A$759,$A269,СВЦЭМ!$B$39:$B$758,G$260)+'СЕТ СН'!$F$12</f>
        <v>0</v>
      </c>
      <c r="H269" s="36">
        <f>SUMIFS(СВЦЭМ!$H$40:$H$759,СВЦЭМ!$A$40:$A$759,$A269,СВЦЭМ!$B$39:$B$758,H$260)+'СЕТ СН'!$F$12</f>
        <v>0</v>
      </c>
      <c r="I269" s="36">
        <f>SUMIFS(СВЦЭМ!$H$40:$H$759,СВЦЭМ!$A$40:$A$759,$A269,СВЦЭМ!$B$39:$B$758,I$260)+'СЕТ СН'!$F$12</f>
        <v>0</v>
      </c>
      <c r="J269" s="36">
        <f>SUMIFS(СВЦЭМ!$H$40:$H$759,СВЦЭМ!$A$40:$A$759,$A269,СВЦЭМ!$B$39:$B$758,J$260)+'СЕТ СН'!$F$12</f>
        <v>0</v>
      </c>
      <c r="K269" s="36">
        <f>SUMIFS(СВЦЭМ!$H$40:$H$759,СВЦЭМ!$A$40:$A$759,$A269,СВЦЭМ!$B$39:$B$758,K$260)+'СЕТ СН'!$F$12</f>
        <v>0</v>
      </c>
      <c r="L269" s="36">
        <f>SUMIFS(СВЦЭМ!$H$40:$H$759,СВЦЭМ!$A$40:$A$759,$A269,СВЦЭМ!$B$39:$B$758,L$260)+'СЕТ СН'!$F$12</f>
        <v>0</v>
      </c>
      <c r="M269" s="36">
        <f>SUMIFS(СВЦЭМ!$H$40:$H$759,СВЦЭМ!$A$40:$A$759,$A269,СВЦЭМ!$B$39:$B$758,M$260)+'СЕТ СН'!$F$12</f>
        <v>0</v>
      </c>
      <c r="N269" s="36">
        <f>SUMIFS(СВЦЭМ!$H$40:$H$759,СВЦЭМ!$A$40:$A$759,$A269,СВЦЭМ!$B$39:$B$758,N$260)+'СЕТ СН'!$F$12</f>
        <v>0</v>
      </c>
      <c r="O269" s="36">
        <f>SUMIFS(СВЦЭМ!$H$40:$H$759,СВЦЭМ!$A$40:$A$759,$A269,СВЦЭМ!$B$39:$B$758,O$260)+'СЕТ СН'!$F$12</f>
        <v>0</v>
      </c>
      <c r="P269" s="36">
        <f>SUMIFS(СВЦЭМ!$H$40:$H$759,СВЦЭМ!$A$40:$A$759,$A269,СВЦЭМ!$B$39:$B$758,P$260)+'СЕТ СН'!$F$12</f>
        <v>0</v>
      </c>
      <c r="Q269" s="36">
        <f>SUMIFS(СВЦЭМ!$H$40:$H$759,СВЦЭМ!$A$40:$A$759,$A269,СВЦЭМ!$B$39:$B$758,Q$260)+'СЕТ СН'!$F$12</f>
        <v>0</v>
      </c>
      <c r="R269" s="36">
        <f>SUMIFS(СВЦЭМ!$H$40:$H$759,СВЦЭМ!$A$40:$A$759,$A269,СВЦЭМ!$B$39:$B$758,R$260)+'СЕТ СН'!$F$12</f>
        <v>0</v>
      </c>
      <c r="S269" s="36">
        <f>SUMIFS(СВЦЭМ!$H$40:$H$759,СВЦЭМ!$A$40:$A$759,$A269,СВЦЭМ!$B$39:$B$758,S$260)+'СЕТ СН'!$F$12</f>
        <v>0</v>
      </c>
      <c r="T269" s="36">
        <f>SUMIFS(СВЦЭМ!$H$40:$H$759,СВЦЭМ!$A$40:$A$759,$A269,СВЦЭМ!$B$39:$B$758,T$260)+'СЕТ СН'!$F$12</f>
        <v>0</v>
      </c>
      <c r="U269" s="36">
        <f>SUMIFS(СВЦЭМ!$H$40:$H$759,СВЦЭМ!$A$40:$A$759,$A269,СВЦЭМ!$B$39:$B$758,U$260)+'СЕТ СН'!$F$12</f>
        <v>0</v>
      </c>
      <c r="V269" s="36">
        <f>SUMIFS(СВЦЭМ!$H$40:$H$759,СВЦЭМ!$A$40:$A$759,$A269,СВЦЭМ!$B$39:$B$758,V$260)+'СЕТ СН'!$F$12</f>
        <v>0</v>
      </c>
      <c r="W269" s="36">
        <f>SUMIFS(СВЦЭМ!$H$40:$H$759,СВЦЭМ!$A$40:$A$759,$A269,СВЦЭМ!$B$39:$B$758,W$260)+'СЕТ СН'!$F$12</f>
        <v>0</v>
      </c>
      <c r="X269" s="36">
        <f>SUMIFS(СВЦЭМ!$H$40:$H$759,СВЦЭМ!$A$40:$A$759,$A269,СВЦЭМ!$B$39:$B$758,X$260)+'СЕТ СН'!$F$12</f>
        <v>0</v>
      </c>
      <c r="Y269" s="36">
        <f>SUMIFS(СВЦЭМ!$H$40:$H$759,СВЦЭМ!$A$40:$A$759,$A269,СВЦЭМ!$B$39:$B$758,Y$260)+'СЕТ СН'!$F$12</f>
        <v>0</v>
      </c>
    </row>
    <row r="270" spans="1:27" ht="15.75" hidden="1" x14ac:dyDescent="0.2">
      <c r="A270" s="35">
        <f t="shared" si="7"/>
        <v>45606</v>
      </c>
      <c r="B270" s="36">
        <f>SUMIFS(СВЦЭМ!$H$40:$H$759,СВЦЭМ!$A$40:$A$759,$A270,СВЦЭМ!$B$39:$B$758,B$260)+'СЕТ СН'!$F$12</f>
        <v>0</v>
      </c>
      <c r="C270" s="36">
        <f>SUMIFS(СВЦЭМ!$H$40:$H$759,СВЦЭМ!$A$40:$A$759,$A270,СВЦЭМ!$B$39:$B$758,C$260)+'СЕТ СН'!$F$12</f>
        <v>0</v>
      </c>
      <c r="D270" s="36">
        <f>SUMIFS(СВЦЭМ!$H$40:$H$759,СВЦЭМ!$A$40:$A$759,$A270,СВЦЭМ!$B$39:$B$758,D$260)+'СЕТ СН'!$F$12</f>
        <v>0</v>
      </c>
      <c r="E270" s="36">
        <f>SUMIFS(СВЦЭМ!$H$40:$H$759,СВЦЭМ!$A$40:$A$759,$A270,СВЦЭМ!$B$39:$B$758,E$260)+'СЕТ СН'!$F$12</f>
        <v>0</v>
      </c>
      <c r="F270" s="36">
        <f>SUMIFS(СВЦЭМ!$H$40:$H$759,СВЦЭМ!$A$40:$A$759,$A270,СВЦЭМ!$B$39:$B$758,F$260)+'СЕТ СН'!$F$12</f>
        <v>0</v>
      </c>
      <c r="G270" s="36">
        <f>SUMIFS(СВЦЭМ!$H$40:$H$759,СВЦЭМ!$A$40:$A$759,$A270,СВЦЭМ!$B$39:$B$758,G$260)+'СЕТ СН'!$F$12</f>
        <v>0</v>
      </c>
      <c r="H270" s="36">
        <f>SUMIFS(СВЦЭМ!$H$40:$H$759,СВЦЭМ!$A$40:$A$759,$A270,СВЦЭМ!$B$39:$B$758,H$260)+'СЕТ СН'!$F$12</f>
        <v>0</v>
      </c>
      <c r="I270" s="36">
        <f>SUMIFS(СВЦЭМ!$H$40:$H$759,СВЦЭМ!$A$40:$A$759,$A270,СВЦЭМ!$B$39:$B$758,I$260)+'СЕТ СН'!$F$12</f>
        <v>0</v>
      </c>
      <c r="J270" s="36">
        <f>SUMIFS(СВЦЭМ!$H$40:$H$759,СВЦЭМ!$A$40:$A$759,$A270,СВЦЭМ!$B$39:$B$758,J$260)+'СЕТ СН'!$F$12</f>
        <v>0</v>
      </c>
      <c r="K270" s="36">
        <f>SUMIFS(СВЦЭМ!$H$40:$H$759,СВЦЭМ!$A$40:$A$759,$A270,СВЦЭМ!$B$39:$B$758,K$260)+'СЕТ СН'!$F$12</f>
        <v>0</v>
      </c>
      <c r="L270" s="36">
        <f>SUMIFS(СВЦЭМ!$H$40:$H$759,СВЦЭМ!$A$40:$A$759,$A270,СВЦЭМ!$B$39:$B$758,L$260)+'СЕТ СН'!$F$12</f>
        <v>0</v>
      </c>
      <c r="M270" s="36">
        <f>SUMIFS(СВЦЭМ!$H$40:$H$759,СВЦЭМ!$A$40:$A$759,$A270,СВЦЭМ!$B$39:$B$758,M$260)+'СЕТ СН'!$F$12</f>
        <v>0</v>
      </c>
      <c r="N270" s="36">
        <f>SUMIFS(СВЦЭМ!$H$40:$H$759,СВЦЭМ!$A$40:$A$759,$A270,СВЦЭМ!$B$39:$B$758,N$260)+'СЕТ СН'!$F$12</f>
        <v>0</v>
      </c>
      <c r="O270" s="36">
        <f>SUMIFS(СВЦЭМ!$H$40:$H$759,СВЦЭМ!$A$40:$A$759,$A270,СВЦЭМ!$B$39:$B$758,O$260)+'СЕТ СН'!$F$12</f>
        <v>0</v>
      </c>
      <c r="P270" s="36">
        <f>SUMIFS(СВЦЭМ!$H$40:$H$759,СВЦЭМ!$A$40:$A$759,$A270,СВЦЭМ!$B$39:$B$758,P$260)+'СЕТ СН'!$F$12</f>
        <v>0</v>
      </c>
      <c r="Q270" s="36">
        <f>SUMIFS(СВЦЭМ!$H$40:$H$759,СВЦЭМ!$A$40:$A$759,$A270,СВЦЭМ!$B$39:$B$758,Q$260)+'СЕТ СН'!$F$12</f>
        <v>0</v>
      </c>
      <c r="R270" s="36">
        <f>SUMIFS(СВЦЭМ!$H$40:$H$759,СВЦЭМ!$A$40:$A$759,$A270,СВЦЭМ!$B$39:$B$758,R$260)+'СЕТ СН'!$F$12</f>
        <v>0</v>
      </c>
      <c r="S270" s="36">
        <f>SUMIFS(СВЦЭМ!$H$40:$H$759,СВЦЭМ!$A$40:$A$759,$A270,СВЦЭМ!$B$39:$B$758,S$260)+'СЕТ СН'!$F$12</f>
        <v>0</v>
      </c>
      <c r="T270" s="36">
        <f>SUMIFS(СВЦЭМ!$H$40:$H$759,СВЦЭМ!$A$40:$A$759,$A270,СВЦЭМ!$B$39:$B$758,T$260)+'СЕТ СН'!$F$12</f>
        <v>0</v>
      </c>
      <c r="U270" s="36">
        <f>SUMIFS(СВЦЭМ!$H$40:$H$759,СВЦЭМ!$A$40:$A$759,$A270,СВЦЭМ!$B$39:$B$758,U$260)+'СЕТ СН'!$F$12</f>
        <v>0</v>
      </c>
      <c r="V270" s="36">
        <f>SUMIFS(СВЦЭМ!$H$40:$H$759,СВЦЭМ!$A$40:$A$759,$A270,СВЦЭМ!$B$39:$B$758,V$260)+'СЕТ СН'!$F$12</f>
        <v>0</v>
      </c>
      <c r="W270" s="36">
        <f>SUMIFS(СВЦЭМ!$H$40:$H$759,СВЦЭМ!$A$40:$A$759,$A270,СВЦЭМ!$B$39:$B$758,W$260)+'СЕТ СН'!$F$12</f>
        <v>0</v>
      </c>
      <c r="X270" s="36">
        <f>SUMIFS(СВЦЭМ!$H$40:$H$759,СВЦЭМ!$A$40:$A$759,$A270,СВЦЭМ!$B$39:$B$758,X$260)+'СЕТ СН'!$F$12</f>
        <v>0</v>
      </c>
      <c r="Y270" s="36">
        <f>SUMIFS(СВЦЭМ!$H$40:$H$759,СВЦЭМ!$A$40:$A$759,$A270,СВЦЭМ!$B$39:$B$758,Y$260)+'СЕТ СН'!$F$12</f>
        <v>0</v>
      </c>
    </row>
    <row r="271" spans="1:27" ht="15.75" hidden="1" x14ac:dyDescent="0.2">
      <c r="A271" s="35">
        <f t="shared" si="7"/>
        <v>45607</v>
      </c>
      <c r="B271" s="36">
        <f>SUMIFS(СВЦЭМ!$H$40:$H$759,СВЦЭМ!$A$40:$A$759,$A271,СВЦЭМ!$B$39:$B$758,B$260)+'СЕТ СН'!$F$12</f>
        <v>0</v>
      </c>
      <c r="C271" s="36">
        <f>SUMIFS(СВЦЭМ!$H$40:$H$759,СВЦЭМ!$A$40:$A$759,$A271,СВЦЭМ!$B$39:$B$758,C$260)+'СЕТ СН'!$F$12</f>
        <v>0</v>
      </c>
      <c r="D271" s="36">
        <f>SUMIFS(СВЦЭМ!$H$40:$H$759,СВЦЭМ!$A$40:$A$759,$A271,СВЦЭМ!$B$39:$B$758,D$260)+'СЕТ СН'!$F$12</f>
        <v>0</v>
      </c>
      <c r="E271" s="36">
        <f>SUMIFS(СВЦЭМ!$H$40:$H$759,СВЦЭМ!$A$40:$A$759,$A271,СВЦЭМ!$B$39:$B$758,E$260)+'СЕТ СН'!$F$12</f>
        <v>0</v>
      </c>
      <c r="F271" s="36">
        <f>SUMIFS(СВЦЭМ!$H$40:$H$759,СВЦЭМ!$A$40:$A$759,$A271,СВЦЭМ!$B$39:$B$758,F$260)+'СЕТ СН'!$F$12</f>
        <v>0</v>
      </c>
      <c r="G271" s="36">
        <f>SUMIFS(СВЦЭМ!$H$40:$H$759,СВЦЭМ!$A$40:$A$759,$A271,СВЦЭМ!$B$39:$B$758,G$260)+'СЕТ СН'!$F$12</f>
        <v>0</v>
      </c>
      <c r="H271" s="36">
        <f>SUMIFS(СВЦЭМ!$H$40:$H$759,СВЦЭМ!$A$40:$A$759,$A271,СВЦЭМ!$B$39:$B$758,H$260)+'СЕТ СН'!$F$12</f>
        <v>0</v>
      </c>
      <c r="I271" s="36">
        <f>SUMIFS(СВЦЭМ!$H$40:$H$759,СВЦЭМ!$A$40:$A$759,$A271,СВЦЭМ!$B$39:$B$758,I$260)+'СЕТ СН'!$F$12</f>
        <v>0</v>
      </c>
      <c r="J271" s="36">
        <f>SUMIFS(СВЦЭМ!$H$40:$H$759,СВЦЭМ!$A$40:$A$759,$A271,СВЦЭМ!$B$39:$B$758,J$260)+'СЕТ СН'!$F$12</f>
        <v>0</v>
      </c>
      <c r="K271" s="36">
        <f>SUMIFS(СВЦЭМ!$H$40:$H$759,СВЦЭМ!$A$40:$A$759,$A271,СВЦЭМ!$B$39:$B$758,K$260)+'СЕТ СН'!$F$12</f>
        <v>0</v>
      </c>
      <c r="L271" s="36">
        <f>SUMIFS(СВЦЭМ!$H$40:$H$759,СВЦЭМ!$A$40:$A$759,$A271,СВЦЭМ!$B$39:$B$758,L$260)+'СЕТ СН'!$F$12</f>
        <v>0</v>
      </c>
      <c r="M271" s="36">
        <f>SUMIFS(СВЦЭМ!$H$40:$H$759,СВЦЭМ!$A$40:$A$759,$A271,СВЦЭМ!$B$39:$B$758,M$260)+'СЕТ СН'!$F$12</f>
        <v>0</v>
      </c>
      <c r="N271" s="36">
        <f>SUMIFS(СВЦЭМ!$H$40:$H$759,СВЦЭМ!$A$40:$A$759,$A271,СВЦЭМ!$B$39:$B$758,N$260)+'СЕТ СН'!$F$12</f>
        <v>0</v>
      </c>
      <c r="O271" s="36">
        <f>SUMIFS(СВЦЭМ!$H$40:$H$759,СВЦЭМ!$A$40:$A$759,$A271,СВЦЭМ!$B$39:$B$758,O$260)+'СЕТ СН'!$F$12</f>
        <v>0</v>
      </c>
      <c r="P271" s="36">
        <f>SUMIFS(СВЦЭМ!$H$40:$H$759,СВЦЭМ!$A$40:$A$759,$A271,СВЦЭМ!$B$39:$B$758,P$260)+'СЕТ СН'!$F$12</f>
        <v>0</v>
      </c>
      <c r="Q271" s="36">
        <f>SUMIFS(СВЦЭМ!$H$40:$H$759,СВЦЭМ!$A$40:$A$759,$A271,СВЦЭМ!$B$39:$B$758,Q$260)+'СЕТ СН'!$F$12</f>
        <v>0</v>
      </c>
      <c r="R271" s="36">
        <f>SUMIFS(СВЦЭМ!$H$40:$H$759,СВЦЭМ!$A$40:$A$759,$A271,СВЦЭМ!$B$39:$B$758,R$260)+'СЕТ СН'!$F$12</f>
        <v>0</v>
      </c>
      <c r="S271" s="36">
        <f>SUMIFS(СВЦЭМ!$H$40:$H$759,СВЦЭМ!$A$40:$A$759,$A271,СВЦЭМ!$B$39:$B$758,S$260)+'СЕТ СН'!$F$12</f>
        <v>0</v>
      </c>
      <c r="T271" s="36">
        <f>SUMIFS(СВЦЭМ!$H$40:$H$759,СВЦЭМ!$A$40:$A$759,$A271,СВЦЭМ!$B$39:$B$758,T$260)+'СЕТ СН'!$F$12</f>
        <v>0</v>
      </c>
      <c r="U271" s="36">
        <f>SUMIFS(СВЦЭМ!$H$40:$H$759,СВЦЭМ!$A$40:$A$759,$A271,СВЦЭМ!$B$39:$B$758,U$260)+'СЕТ СН'!$F$12</f>
        <v>0</v>
      </c>
      <c r="V271" s="36">
        <f>SUMIFS(СВЦЭМ!$H$40:$H$759,СВЦЭМ!$A$40:$A$759,$A271,СВЦЭМ!$B$39:$B$758,V$260)+'СЕТ СН'!$F$12</f>
        <v>0</v>
      </c>
      <c r="W271" s="36">
        <f>SUMIFS(СВЦЭМ!$H$40:$H$759,СВЦЭМ!$A$40:$A$759,$A271,СВЦЭМ!$B$39:$B$758,W$260)+'СЕТ СН'!$F$12</f>
        <v>0</v>
      </c>
      <c r="X271" s="36">
        <f>SUMIFS(СВЦЭМ!$H$40:$H$759,СВЦЭМ!$A$40:$A$759,$A271,СВЦЭМ!$B$39:$B$758,X$260)+'СЕТ СН'!$F$12</f>
        <v>0</v>
      </c>
      <c r="Y271" s="36">
        <f>SUMIFS(СВЦЭМ!$H$40:$H$759,СВЦЭМ!$A$40:$A$759,$A271,СВЦЭМ!$B$39:$B$758,Y$260)+'СЕТ СН'!$F$12</f>
        <v>0</v>
      </c>
    </row>
    <row r="272" spans="1:27" ht="15.75" hidden="1" x14ac:dyDescent="0.2">
      <c r="A272" s="35">
        <f t="shared" si="7"/>
        <v>45608</v>
      </c>
      <c r="B272" s="36">
        <f>SUMIFS(СВЦЭМ!$H$40:$H$759,СВЦЭМ!$A$40:$A$759,$A272,СВЦЭМ!$B$39:$B$758,B$260)+'СЕТ СН'!$F$12</f>
        <v>0</v>
      </c>
      <c r="C272" s="36">
        <f>SUMIFS(СВЦЭМ!$H$40:$H$759,СВЦЭМ!$A$40:$A$759,$A272,СВЦЭМ!$B$39:$B$758,C$260)+'СЕТ СН'!$F$12</f>
        <v>0</v>
      </c>
      <c r="D272" s="36">
        <f>SUMIFS(СВЦЭМ!$H$40:$H$759,СВЦЭМ!$A$40:$A$759,$A272,СВЦЭМ!$B$39:$B$758,D$260)+'СЕТ СН'!$F$12</f>
        <v>0</v>
      </c>
      <c r="E272" s="36">
        <f>SUMIFS(СВЦЭМ!$H$40:$H$759,СВЦЭМ!$A$40:$A$759,$A272,СВЦЭМ!$B$39:$B$758,E$260)+'СЕТ СН'!$F$12</f>
        <v>0</v>
      </c>
      <c r="F272" s="36">
        <f>SUMIFS(СВЦЭМ!$H$40:$H$759,СВЦЭМ!$A$40:$A$759,$A272,СВЦЭМ!$B$39:$B$758,F$260)+'СЕТ СН'!$F$12</f>
        <v>0</v>
      </c>
      <c r="G272" s="36">
        <f>SUMIFS(СВЦЭМ!$H$40:$H$759,СВЦЭМ!$A$40:$A$759,$A272,СВЦЭМ!$B$39:$B$758,G$260)+'СЕТ СН'!$F$12</f>
        <v>0</v>
      </c>
      <c r="H272" s="36">
        <f>SUMIFS(СВЦЭМ!$H$40:$H$759,СВЦЭМ!$A$40:$A$759,$A272,СВЦЭМ!$B$39:$B$758,H$260)+'СЕТ СН'!$F$12</f>
        <v>0</v>
      </c>
      <c r="I272" s="36">
        <f>SUMIFS(СВЦЭМ!$H$40:$H$759,СВЦЭМ!$A$40:$A$759,$A272,СВЦЭМ!$B$39:$B$758,I$260)+'СЕТ СН'!$F$12</f>
        <v>0</v>
      </c>
      <c r="J272" s="36">
        <f>SUMIFS(СВЦЭМ!$H$40:$H$759,СВЦЭМ!$A$40:$A$759,$A272,СВЦЭМ!$B$39:$B$758,J$260)+'СЕТ СН'!$F$12</f>
        <v>0</v>
      </c>
      <c r="K272" s="36">
        <f>SUMIFS(СВЦЭМ!$H$40:$H$759,СВЦЭМ!$A$40:$A$759,$A272,СВЦЭМ!$B$39:$B$758,K$260)+'СЕТ СН'!$F$12</f>
        <v>0</v>
      </c>
      <c r="L272" s="36">
        <f>SUMIFS(СВЦЭМ!$H$40:$H$759,СВЦЭМ!$A$40:$A$759,$A272,СВЦЭМ!$B$39:$B$758,L$260)+'СЕТ СН'!$F$12</f>
        <v>0</v>
      </c>
      <c r="M272" s="36">
        <f>SUMIFS(СВЦЭМ!$H$40:$H$759,СВЦЭМ!$A$40:$A$759,$A272,СВЦЭМ!$B$39:$B$758,M$260)+'СЕТ СН'!$F$12</f>
        <v>0</v>
      </c>
      <c r="N272" s="36">
        <f>SUMIFS(СВЦЭМ!$H$40:$H$759,СВЦЭМ!$A$40:$A$759,$A272,СВЦЭМ!$B$39:$B$758,N$260)+'СЕТ СН'!$F$12</f>
        <v>0</v>
      </c>
      <c r="O272" s="36">
        <f>SUMIFS(СВЦЭМ!$H$40:$H$759,СВЦЭМ!$A$40:$A$759,$A272,СВЦЭМ!$B$39:$B$758,O$260)+'СЕТ СН'!$F$12</f>
        <v>0</v>
      </c>
      <c r="P272" s="36">
        <f>SUMIFS(СВЦЭМ!$H$40:$H$759,СВЦЭМ!$A$40:$A$759,$A272,СВЦЭМ!$B$39:$B$758,P$260)+'СЕТ СН'!$F$12</f>
        <v>0</v>
      </c>
      <c r="Q272" s="36">
        <f>SUMIFS(СВЦЭМ!$H$40:$H$759,СВЦЭМ!$A$40:$A$759,$A272,СВЦЭМ!$B$39:$B$758,Q$260)+'СЕТ СН'!$F$12</f>
        <v>0</v>
      </c>
      <c r="R272" s="36">
        <f>SUMIFS(СВЦЭМ!$H$40:$H$759,СВЦЭМ!$A$40:$A$759,$A272,СВЦЭМ!$B$39:$B$758,R$260)+'СЕТ СН'!$F$12</f>
        <v>0</v>
      </c>
      <c r="S272" s="36">
        <f>SUMIFS(СВЦЭМ!$H$40:$H$759,СВЦЭМ!$A$40:$A$759,$A272,СВЦЭМ!$B$39:$B$758,S$260)+'СЕТ СН'!$F$12</f>
        <v>0</v>
      </c>
      <c r="T272" s="36">
        <f>SUMIFS(СВЦЭМ!$H$40:$H$759,СВЦЭМ!$A$40:$A$759,$A272,СВЦЭМ!$B$39:$B$758,T$260)+'СЕТ СН'!$F$12</f>
        <v>0</v>
      </c>
      <c r="U272" s="36">
        <f>SUMIFS(СВЦЭМ!$H$40:$H$759,СВЦЭМ!$A$40:$A$759,$A272,СВЦЭМ!$B$39:$B$758,U$260)+'СЕТ СН'!$F$12</f>
        <v>0</v>
      </c>
      <c r="V272" s="36">
        <f>SUMIFS(СВЦЭМ!$H$40:$H$759,СВЦЭМ!$A$40:$A$759,$A272,СВЦЭМ!$B$39:$B$758,V$260)+'СЕТ СН'!$F$12</f>
        <v>0</v>
      </c>
      <c r="W272" s="36">
        <f>SUMIFS(СВЦЭМ!$H$40:$H$759,СВЦЭМ!$A$40:$A$759,$A272,СВЦЭМ!$B$39:$B$758,W$260)+'СЕТ СН'!$F$12</f>
        <v>0</v>
      </c>
      <c r="X272" s="36">
        <f>SUMIFS(СВЦЭМ!$H$40:$H$759,СВЦЭМ!$A$40:$A$759,$A272,СВЦЭМ!$B$39:$B$758,X$260)+'СЕТ СН'!$F$12</f>
        <v>0</v>
      </c>
      <c r="Y272" s="36">
        <f>SUMIFS(СВЦЭМ!$H$40:$H$759,СВЦЭМ!$A$40:$A$759,$A272,СВЦЭМ!$B$39:$B$758,Y$260)+'СЕТ СН'!$F$12</f>
        <v>0</v>
      </c>
    </row>
    <row r="273" spans="1:25" ht="15.75" hidden="1" x14ac:dyDescent="0.2">
      <c r="A273" s="35">
        <f t="shared" si="7"/>
        <v>45609</v>
      </c>
      <c r="B273" s="36">
        <f>SUMIFS(СВЦЭМ!$H$40:$H$759,СВЦЭМ!$A$40:$A$759,$A273,СВЦЭМ!$B$39:$B$758,B$260)+'СЕТ СН'!$F$12</f>
        <v>0</v>
      </c>
      <c r="C273" s="36">
        <f>SUMIFS(СВЦЭМ!$H$40:$H$759,СВЦЭМ!$A$40:$A$759,$A273,СВЦЭМ!$B$39:$B$758,C$260)+'СЕТ СН'!$F$12</f>
        <v>0</v>
      </c>
      <c r="D273" s="36">
        <f>SUMIFS(СВЦЭМ!$H$40:$H$759,СВЦЭМ!$A$40:$A$759,$A273,СВЦЭМ!$B$39:$B$758,D$260)+'СЕТ СН'!$F$12</f>
        <v>0</v>
      </c>
      <c r="E273" s="36">
        <f>SUMIFS(СВЦЭМ!$H$40:$H$759,СВЦЭМ!$A$40:$A$759,$A273,СВЦЭМ!$B$39:$B$758,E$260)+'СЕТ СН'!$F$12</f>
        <v>0</v>
      </c>
      <c r="F273" s="36">
        <f>SUMIFS(СВЦЭМ!$H$40:$H$759,СВЦЭМ!$A$40:$A$759,$A273,СВЦЭМ!$B$39:$B$758,F$260)+'СЕТ СН'!$F$12</f>
        <v>0</v>
      </c>
      <c r="G273" s="36">
        <f>SUMIFS(СВЦЭМ!$H$40:$H$759,СВЦЭМ!$A$40:$A$759,$A273,СВЦЭМ!$B$39:$B$758,G$260)+'СЕТ СН'!$F$12</f>
        <v>0</v>
      </c>
      <c r="H273" s="36">
        <f>SUMIFS(СВЦЭМ!$H$40:$H$759,СВЦЭМ!$A$40:$A$759,$A273,СВЦЭМ!$B$39:$B$758,H$260)+'СЕТ СН'!$F$12</f>
        <v>0</v>
      </c>
      <c r="I273" s="36">
        <f>SUMIFS(СВЦЭМ!$H$40:$H$759,СВЦЭМ!$A$40:$A$759,$A273,СВЦЭМ!$B$39:$B$758,I$260)+'СЕТ СН'!$F$12</f>
        <v>0</v>
      </c>
      <c r="J273" s="36">
        <f>SUMIFS(СВЦЭМ!$H$40:$H$759,СВЦЭМ!$A$40:$A$759,$A273,СВЦЭМ!$B$39:$B$758,J$260)+'СЕТ СН'!$F$12</f>
        <v>0</v>
      </c>
      <c r="K273" s="36">
        <f>SUMIFS(СВЦЭМ!$H$40:$H$759,СВЦЭМ!$A$40:$A$759,$A273,СВЦЭМ!$B$39:$B$758,K$260)+'СЕТ СН'!$F$12</f>
        <v>0</v>
      </c>
      <c r="L273" s="36">
        <f>SUMIFS(СВЦЭМ!$H$40:$H$759,СВЦЭМ!$A$40:$A$759,$A273,СВЦЭМ!$B$39:$B$758,L$260)+'СЕТ СН'!$F$12</f>
        <v>0</v>
      </c>
      <c r="M273" s="36">
        <f>SUMIFS(СВЦЭМ!$H$40:$H$759,СВЦЭМ!$A$40:$A$759,$A273,СВЦЭМ!$B$39:$B$758,M$260)+'СЕТ СН'!$F$12</f>
        <v>0</v>
      </c>
      <c r="N273" s="36">
        <f>SUMIFS(СВЦЭМ!$H$40:$H$759,СВЦЭМ!$A$40:$A$759,$A273,СВЦЭМ!$B$39:$B$758,N$260)+'СЕТ СН'!$F$12</f>
        <v>0</v>
      </c>
      <c r="O273" s="36">
        <f>SUMIFS(СВЦЭМ!$H$40:$H$759,СВЦЭМ!$A$40:$A$759,$A273,СВЦЭМ!$B$39:$B$758,O$260)+'СЕТ СН'!$F$12</f>
        <v>0</v>
      </c>
      <c r="P273" s="36">
        <f>SUMIFS(СВЦЭМ!$H$40:$H$759,СВЦЭМ!$A$40:$A$759,$A273,СВЦЭМ!$B$39:$B$758,P$260)+'СЕТ СН'!$F$12</f>
        <v>0</v>
      </c>
      <c r="Q273" s="36">
        <f>SUMIFS(СВЦЭМ!$H$40:$H$759,СВЦЭМ!$A$40:$A$759,$A273,СВЦЭМ!$B$39:$B$758,Q$260)+'СЕТ СН'!$F$12</f>
        <v>0</v>
      </c>
      <c r="R273" s="36">
        <f>SUMIFS(СВЦЭМ!$H$40:$H$759,СВЦЭМ!$A$40:$A$759,$A273,СВЦЭМ!$B$39:$B$758,R$260)+'СЕТ СН'!$F$12</f>
        <v>0</v>
      </c>
      <c r="S273" s="36">
        <f>SUMIFS(СВЦЭМ!$H$40:$H$759,СВЦЭМ!$A$40:$A$759,$A273,СВЦЭМ!$B$39:$B$758,S$260)+'СЕТ СН'!$F$12</f>
        <v>0</v>
      </c>
      <c r="T273" s="36">
        <f>SUMIFS(СВЦЭМ!$H$40:$H$759,СВЦЭМ!$A$40:$A$759,$A273,СВЦЭМ!$B$39:$B$758,T$260)+'СЕТ СН'!$F$12</f>
        <v>0</v>
      </c>
      <c r="U273" s="36">
        <f>SUMIFS(СВЦЭМ!$H$40:$H$759,СВЦЭМ!$A$40:$A$759,$A273,СВЦЭМ!$B$39:$B$758,U$260)+'СЕТ СН'!$F$12</f>
        <v>0</v>
      </c>
      <c r="V273" s="36">
        <f>SUMIFS(СВЦЭМ!$H$40:$H$759,СВЦЭМ!$A$40:$A$759,$A273,СВЦЭМ!$B$39:$B$758,V$260)+'СЕТ СН'!$F$12</f>
        <v>0</v>
      </c>
      <c r="W273" s="36">
        <f>SUMIFS(СВЦЭМ!$H$40:$H$759,СВЦЭМ!$A$40:$A$759,$A273,СВЦЭМ!$B$39:$B$758,W$260)+'СЕТ СН'!$F$12</f>
        <v>0</v>
      </c>
      <c r="X273" s="36">
        <f>SUMIFS(СВЦЭМ!$H$40:$H$759,СВЦЭМ!$A$40:$A$759,$A273,СВЦЭМ!$B$39:$B$758,X$260)+'СЕТ СН'!$F$12</f>
        <v>0</v>
      </c>
      <c r="Y273" s="36">
        <f>SUMIFS(СВЦЭМ!$H$40:$H$759,СВЦЭМ!$A$40:$A$759,$A273,СВЦЭМ!$B$39:$B$758,Y$260)+'СЕТ СН'!$F$12</f>
        <v>0</v>
      </c>
    </row>
    <row r="274" spans="1:25" ht="15.75" hidden="1" x14ac:dyDescent="0.2">
      <c r="A274" s="35">
        <f t="shared" si="7"/>
        <v>45610</v>
      </c>
      <c r="B274" s="36">
        <f>SUMIFS(СВЦЭМ!$H$40:$H$759,СВЦЭМ!$A$40:$A$759,$A274,СВЦЭМ!$B$39:$B$758,B$260)+'СЕТ СН'!$F$12</f>
        <v>0</v>
      </c>
      <c r="C274" s="36">
        <f>SUMIFS(СВЦЭМ!$H$40:$H$759,СВЦЭМ!$A$40:$A$759,$A274,СВЦЭМ!$B$39:$B$758,C$260)+'СЕТ СН'!$F$12</f>
        <v>0</v>
      </c>
      <c r="D274" s="36">
        <f>SUMIFS(СВЦЭМ!$H$40:$H$759,СВЦЭМ!$A$40:$A$759,$A274,СВЦЭМ!$B$39:$B$758,D$260)+'СЕТ СН'!$F$12</f>
        <v>0</v>
      </c>
      <c r="E274" s="36">
        <f>SUMIFS(СВЦЭМ!$H$40:$H$759,СВЦЭМ!$A$40:$A$759,$A274,СВЦЭМ!$B$39:$B$758,E$260)+'СЕТ СН'!$F$12</f>
        <v>0</v>
      </c>
      <c r="F274" s="36">
        <f>SUMIFS(СВЦЭМ!$H$40:$H$759,СВЦЭМ!$A$40:$A$759,$A274,СВЦЭМ!$B$39:$B$758,F$260)+'СЕТ СН'!$F$12</f>
        <v>0</v>
      </c>
      <c r="G274" s="36">
        <f>SUMIFS(СВЦЭМ!$H$40:$H$759,СВЦЭМ!$A$40:$A$759,$A274,СВЦЭМ!$B$39:$B$758,G$260)+'СЕТ СН'!$F$12</f>
        <v>0</v>
      </c>
      <c r="H274" s="36">
        <f>SUMIFS(СВЦЭМ!$H$40:$H$759,СВЦЭМ!$A$40:$A$759,$A274,СВЦЭМ!$B$39:$B$758,H$260)+'СЕТ СН'!$F$12</f>
        <v>0</v>
      </c>
      <c r="I274" s="36">
        <f>SUMIFS(СВЦЭМ!$H$40:$H$759,СВЦЭМ!$A$40:$A$759,$A274,СВЦЭМ!$B$39:$B$758,I$260)+'СЕТ СН'!$F$12</f>
        <v>0</v>
      </c>
      <c r="J274" s="36">
        <f>SUMIFS(СВЦЭМ!$H$40:$H$759,СВЦЭМ!$A$40:$A$759,$A274,СВЦЭМ!$B$39:$B$758,J$260)+'СЕТ СН'!$F$12</f>
        <v>0</v>
      </c>
      <c r="K274" s="36">
        <f>SUMIFS(СВЦЭМ!$H$40:$H$759,СВЦЭМ!$A$40:$A$759,$A274,СВЦЭМ!$B$39:$B$758,K$260)+'СЕТ СН'!$F$12</f>
        <v>0</v>
      </c>
      <c r="L274" s="36">
        <f>SUMIFS(СВЦЭМ!$H$40:$H$759,СВЦЭМ!$A$40:$A$759,$A274,СВЦЭМ!$B$39:$B$758,L$260)+'СЕТ СН'!$F$12</f>
        <v>0</v>
      </c>
      <c r="M274" s="36">
        <f>SUMIFS(СВЦЭМ!$H$40:$H$759,СВЦЭМ!$A$40:$A$759,$A274,СВЦЭМ!$B$39:$B$758,M$260)+'СЕТ СН'!$F$12</f>
        <v>0</v>
      </c>
      <c r="N274" s="36">
        <f>SUMIFS(СВЦЭМ!$H$40:$H$759,СВЦЭМ!$A$40:$A$759,$A274,СВЦЭМ!$B$39:$B$758,N$260)+'СЕТ СН'!$F$12</f>
        <v>0</v>
      </c>
      <c r="O274" s="36">
        <f>SUMIFS(СВЦЭМ!$H$40:$H$759,СВЦЭМ!$A$40:$A$759,$A274,СВЦЭМ!$B$39:$B$758,O$260)+'СЕТ СН'!$F$12</f>
        <v>0</v>
      </c>
      <c r="P274" s="36">
        <f>SUMIFS(СВЦЭМ!$H$40:$H$759,СВЦЭМ!$A$40:$A$759,$A274,СВЦЭМ!$B$39:$B$758,P$260)+'СЕТ СН'!$F$12</f>
        <v>0</v>
      </c>
      <c r="Q274" s="36">
        <f>SUMIFS(СВЦЭМ!$H$40:$H$759,СВЦЭМ!$A$40:$A$759,$A274,СВЦЭМ!$B$39:$B$758,Q$260)+'СЕТ СН'!$F$12</f>
        <v>0</v>
      </c>
      <c r="R274" s="36">
        <f>SUMIFS(СВЦЭМ!$H$40:$H$759,СВЦЭМ!$A$40:$A$759,$A274,СВЦЭМ!$B$39:$B$758,R$260)+'СЕТ СН'!$F$12</f>
        <v>0</v>
      </c>
      <c r="S274" s="36">
        <f>SUMIFS(СВЦЭМ!$H$40:$H$759,СВЦЭМ!$A$40:$A$759,$A274,СВЦЭМ!$B$39:$B$758,S$260)+'СЕТ СН'!$F$12</f>
        <v>0</v>
      </c>
      <c r="T274" s="36">
        <f>SUMIFS(СВЦЭМ!$H$40:$H$759,СВЦЭМ!$A$40:$A$759,$A274,СВЦЭМ!$B$39:$B$758,T$260)+'СЕТ СН'!$F$12</f>
        <v>0</v>
      </c>
      <c r="U274" s="36">
        <f>SUMIFS(СВЦЭМ!$H$40:$H$759,СВЦЭМ!$A$40:$A$759,$A274,СВЦЭМ!$B$39:$B$758,U$260)+'СЕТ СН'!$F$12</f>
        <v>0</v>
      </c>
      <c r="V274" s="36">
        <f>SUMIFS(СВЦЭМ!$H$40:$H$759,СВЦЭМ!$A$40:$A$759,$A274,СВЦЭМ!$B$39:$B$758,V$260)+'СЕТ СН'!$F$12</f>
        <v>0</v>
      </c>
      <c r="W274" s="36">
        <f>SUMIFS(СВЦЭМ!$H$40:$H$759,СВЦЭМ!$A$40:$A$759,$A274,СВЦЭМ!$B$39:$B$758,W$260)+'СЕТ СН'!$F$12</f>
        <v>0</v>
      </c>
      <c r="X274" s="36">
        <f>SUMIFS(СВЦЭМ!$H$40:$H$759,СВЦЭМ!$A$40:$A$759,$A274,СВЦЭМ!$B$39:$B$758,X$260)+'СЕТ СН'!$F$12</f>
        <v>0</v>
      </c>
      <c r="Y274" s="36">
        <f>SUMIFS(СВЦЭМ!$H$40:$H$759,СВЦЭМ!$A$40:$A$759,$A274,СВЦЭМ!$B$39:$B$758,Y$260)+'СЕТ СН'!$F$12</f>
        <v>0</v>
      </c>
    </row>
    <row r="275" spans="1:25" ht="15.75" hidden="1" x14ac:dyDescent="0.2">
      <c r="A275" s="35">
        <f t="shared" si="7"/>
        <v>45611</v>
      </c>
      <c r="B275" s="36">
        <f>SUMIFS(СВЦЭМ!$H$40:$H$759,СВЦЭМ!$A$40:$A$759,$A275,СВЦЭМ!$B$39:$B$758,B$260)+'СЕТ СН'!$F$12</f>
        <v>0</v>
      </c>
      <c r="C275" s="36">
        <f>SUMIFS(СВЦЭМ!$H$40:$H$759,СВЦЭМ!$A$40:$A$759,$A275,СВЦЭМ!$B$39:$B$758,C$260)+'СЕТ СН'!$F$12</f>
        <v>0</v>
      </c>
      <c r="D275" s="36">
        <f>SUMIFS(СВЦЭМ!$H$40:$H$759,СВЦЭМ!$A$40:$A$759,$A275,СВЦЭМ!$B$39:$B$758,D$260)+'СЕТ СН'!$F$12</f>
        <v>0</v>
      </c>
      <c r="E275" s="36">
        <f>SUMIFS(СВЦЭМ!$H$40:$H$759,СВЦЭМ!$A$40:$A$759,$A275,СВЦЭМ!$B$39:$B$758,E$260)+'СЕТ СН'!$F$12</f>
        <v>0</v>
      </c>
      <c r="F275" s="36">
        <f>SUMIFS(СВЦЭМ!$H$40:$H$759,СВЦЭМ!$A$40:$A$759,$A275,СВЦЭМ!$B$39:$B$758,F$260)+'СЕТ СН'!$F$12</f>
        <v>0</v>
      </c>
      <c r="G275" s="36">
        <f>SUMIFS(СВЦЭМ!$H$40:$H$759,СВЦЭМ!$A$40:$A$759,$A275,СВЦЭМ!$B$39:$B$758,G$260)+'СЕТ СН'!$F$12</f>
        <v>0</v>
      </c>
      <c r="H275" s="36">
        <f>SUMIFS(СВЦЭМ!$H$40:$H$759,СВЦЭМ!$A$40:$A$759,$A275,СВЦЭМ!$B$39:$B$758,H$260)+'СЕТ СН'!$F$12</f>
        <v>0</v>
      </c>
      <c r="I275" s="36">
        <f>SUMIFS(СВЦЭМ!$H$40:$H$759,СВЦЭМ!$A$40:$A$759,$A275,СВЦЭМ!$B$39:$B$758,I$260)+'СЕТ СН'!$F$12</f>
        <v>0</v>
      </c>
      <c r="J275" s="36">
        <f>SUMIFS(СВЦЭМ!$H$40:$H$759,СВЦЭМ!$A$40:$A$759,$A275,СВЦЭМ!$B$39:$B$758,J$260)+'СЕТ СН'!$F$12</f>
        <v>0</v>
      </c>
      <c r="K275" s="36">
        <f>SUMIFS(СВЦЭМ!$H$40:$H$759,СВЦЭМ!$A$40:$A$759,$A275,СВЦЭМ!$B$39:$B$758,K$260)+'СЕТ СН'!$F$12</f>
        <v>0</v>
      </c>
      <c r="L275" s="36">
        <f>SUMIFS(СВЦЭМ!$H$40:$H$759,СВЦЭМ!$A$40:$A$759,$A275,СВЦЭМ!$B$39:$B$758,L$260)+'СЕТ СН'!$F$12</f>
        <v>0</v>
      </c>
      <c r="M275" s="36">
        <f>SUMIFS(СВЦЭМ!$H$40:$H$759,СВЦЭМ!$A$40:$A$759,$A275,СВЦЭМ!$B$39:$B$758,M$260)+'СЕТ СН'!$F$12</f>
        <v>0</v>
      </c>
      <c r="N275" s="36">
        <f>SUMIFS(СВЦЭМ!$H$40:$H$759,СВЦЭМ!$A$40:$A$759,$A275,СВЦЭМ!$B$39:$B$758,N$260)+'СЕТ СН'!$F$12</f>
        <v>0</v>
      </c>
      <c r="O275" s="36">
        <f>SUMIFS(СВЦЭМ!$H$40:$H$759,СВЦЭМ!$A$40:$A$759,$A275,СВЦЭМ!$B$39:$B$758,O$260)+'СЕТ СН'!$F$12</f>
        <v>0</v>
      </c>
      <c r="P275" s="36">
        <f>SUMIFS(СВЦЭМ!$H$40:$H$759,СВЦЭМ!$A$40:$A$759,$A275,СВЦЭМ!$B$39:$B$758,P$260)+'СЕТ СН'!$F$12</f>
        <v>0</v>
      </c>
      <c r="Q275" s="36">
        <f>SUMIFS(СВЦЭМ!$H$40:$H$759,СВЦЭМ!$A$40:$A$759,$A275,СВЦЭМ!$B$39:$B$758,Q$260)+'СЕТ СН'!$F$12</f>
        <v>0</v>
      </c>
      <c r="R275" s="36">
        <f>SUMIFS(СВЦЭМ!$H$40:$H$759,СВЦЭМ!$A$40:$A$759,$A275,СВЦЭМ!$B$39:$B$758,R$260)+'СЕТ СН'!$F$12</f>
        <v>0</v>
      </c>
      <c r="S275" s="36">
        <f>SUMIFS(СВЦЭМ!$H$40:$H$759,СВЦЭМ!$A$40:$A$759,$A275,СВЦЭМ!$B$39:$B$758,S$260)+'СЕТ СН'!$F$12</f>
        <v>0</v>
      </c>
      <c r="T275" s="36">
        <f>SUMIFS(СВЦЭМ!$H$40:$H$759,СВЦЭМ!$A$40:$A$759,$A275,СВЦЭМ!$B$39:$B$758,T$260)+'СЕТ СН'!$F$12</f>
        <v>0</v>
      </c>
      <c r="U275" s="36">
        <f>SUMIFS(СВЦЭМ!$H$40:$H$759,СВЦЭМ!$A$40:$A$759,$A275,СВЦЭМ!$B$39:$B$758,U$260)+'СЕТ СН'!$F$12</f>
        <v>0</v>
      </c>
      <c r="V275" s="36">
        <f>SUMIFS(СВЦЭМ!$H$40:$H$759,СВЦЭМ!$A$40:$A$759,$A275,СВЦЭМ!$B$39:$B$758,V$260)+'СЕТ СН'!$F$12</f>
        <v>0</v>
      </c>
      <c r="W275" s="36">
        <f>SUMIFS(СВЦЭМ!$H$40:$H$759,СВЦЭМ!$A$40:$A$759,$A275,СВЦЭМ!$B$39:$B$758,W$260)+'СЕТ СН'!$F$12</f>
        <v>0</v>
      </c>
      <c r="X275" s="36">
        <f>SUMIFS(СВЦЭМ!$H$40:$H$759,СВЦЭМ!$A$40:$A$759,$A275,СВЦЭМ!$B$39:$B$758,X$260)+'СЕТ СН'!$F$12</f>
        <v>0</v>
      </c>
      <c r="Y275" s="36">
        <f>SUMIFS(СВЦЭМ!$H$40:$H$759,СВЦЭМ!$A$40:$A$759,$A275,СВЦЭМ!$B$39:$B$758,Y$260)+'СЕТ СН'!$F$12</f>
        <v>0</v>
      </c>
    </row>
    <row r="276" spans="1:25" ht="15.75" hidden="1" x14ac:dyDescent="0.2">
      <c r="A276" s="35">
        <f t="shared" si="7"/>
        <v>45612</v>
      </c>
      <c r="B276" s="36">
        <f>SUMIFS(СВЦЭМ!$H$40:$H$759,СВЦЭМ!$A$40:$A$759,$A276,СВЦЭМ!$B$39:$B$758,B$260)+'СЕТ СН'!$F$12</f>
        <v>0</v>
      </c>
      <c r="C276" s="36">
        <f>SUMIFS(СВЦЭМ!$H$40:$H$759,СВЦЭМ!$A$40:$A$759,$A276,СВЦЭМ!$B$39:$B$758,C$260)+'СЕТ СН'!$F$12</f>
        <v>0</v>
      </c>
      <c r="D276" s="36">
        <f>SUMIFS(СВЦЭМ!$H$40:$H$759,СВЦЭМ!$A$40:$A$759,$A276,СВЦЭМ!$B$39:$B$758,D$260)+'СЕТ СН'!$F$12</f>
        <v>0</v>
      </c>
      <c r="E276" s="36">
        <f>SUMIFS(СВЦЭМ!$H$40:$H$759,СВЦЭМ!$A$40:$A$759,$A276,СВЦЭМ!$B$39:$B$758,E$260)+'СЕТ СН'!$F$12</f>
        <v>0</v>
      </c>
      <c r="F276" s="36">
        <f>SUMIFS(СВЦЭМ!$H$40:$H$759,СВЦЭМ!$A$40:$A$759,$A276,СВЦЭМ!$B$39:$B$758,F$260)+'СЕТ СН'!$F$12</f>
        <v>0</v>
      </c>
      <c r="G276" s="36">
        <f>SUMIFS(СВЦЭМ!$H$40:$H$759,СВЦЭМ!$A$40:$A$759,$A276,СВЦЭМ!$B$39:$B$758,G$260)+'СЕТ СН'!$F$12</f>
        <v>0</v>
      </c>
      <c r="H276" s="36">
        <f>SUMIFS(СВЦЭМ!$H$40:$H$759,СВЦЭМ!$A$40:$A$759,$A276,СВЦЭМ!$B$39:$B$758,H$260)+'СЕТ СН'!$F$12</f>
        <v>0</v>
      </c>
      <c r="I276" s="36">
        <f>SUMIFS(СВЦЭМ!$H$40:$H$759,СВЦЭМ!$A$40:$A$759,$A276,СВЦЭМ!$B$39:$B$758,I$260)+'СЕТ СН'!$F$12</f>
        <v>0</v>
      </c>
      <c r="J276" s="36">
        <f>SUMIFS(СВЦЭМ!$H$40:$H$759,СВЦЭМ!$A$40:$A$759,$A276,СВЦЭМ!$B$39:$B$758,J$260)+'СЕТ СН'!$F$12</f>
        <v>0</v>
      </c>
      <c r="K276" s="36">
        <f>SUMIFS(СВЦЭМ!$H$40:$H$759,СВЦЭМ!$A$40:$A$759,$A276,СВЦЭМ!$B$39:$B$758,K$260)+'СЕТ СН'!$F$12</f>
        <v>0</v>
      </c>
      <c r="L276" s="36">
        <f>SUMIFS(СВЦЭМ!$H$40:$H$759,СВЦЭМ!$A$40:$A$759,$A276,СВЦЭМ!$B$39:$B$758,L$260)+'СЕТ СН'!$F$12</f>
        <v>0</v>
      </c>
      <c r="M276" s="36">
        <f>SUMIFS(СВЦЭМ!$H$40:$H$759,СВЦЭМ!$A$40:$A$759,$A276,СВЦЭМ!$B$39:$B$758,M$260)+'СЕТ СН'!$F$12</f>
        <v>0</v>
      </c>
      <c r="N276" s="36">
        <f>SUMIFS(СВЦЭМ!$H$40:$H$759,СВЦЭМ!$A$40:$A$759,$A276,СВЦЭМ!$B$39:$B$758,N$260)+'СЕТ СН'!$F$12</f>
        <v>0</v>
      </c>
      <c r="O276" s="36">
        <f>SUMIFS(СВЦЭМ!$H$40:$H$759,СВЦЭМ!$A$40:$A$759,$A276,СВЦЭМ!$B$39:$B$758,O$260)+'СЕТ СН'!$F$12</f>
        <v>0</v>
      </c>
      <c r="P276" s="36">
        <f>SUMIFS(СВЦЭМ!$H$40:$H$759,СВЦЭМ!$A$40:$A$759,$A276,СВЦЭМ!$B$39:$B$758,P$260)+'СЕТ СН'!$F$12</f>
        <v>0</v>
      </c>
      <c r="Q276" s="36">
        <f>SUMIFS(СВЦЭМ!$H$40:$H$759,СВЦЭМ!$A$40:$A$759,$A276,СВЦЭМ!$B$39:$B$758,Q$260)+'СЕТ СН'!$F$12</f>
        <v>0</v>
      </c>
      <c r="R276" s="36">
        <f>SUMIFS(СВЦЭМ!$H$40:$H$759,СВЦЭМ!$A$40:$A$759,$A276,СВЦЭМ!$B$39:$B$758,R$260)+'СЕТ СН'!$F$12</f>
        <v>0</v>
      </c>
      <c r="S276" s="36">
        <f>SUMIFS(СВЦЭМ!$H$40:$H$759,СВЦЭМ!$A$40:$A$759,$A276,СВЦЭМ!$B$39:$B$758,S$260)+'СЕТ СН'!$F$12</f>
        <v>0</v>
      </c>
      <c r="T276" s="36">
        <f>SUMIFS(СВЦЭМ!$H$40:$H$759,СВЦЭМ!$A$40:$A$759,$A276,СВЦЭМ!$B$39:$B$758,T$260)+'СЕТ СН'!$F$12</f>
        <v>0</v>
      </c>
      <c r="U276" s="36">
        <f>SUMIFS(СВЦЭМ!$H$40:$H$759,СВЦЭМ!$A$40:$A$759,$A276,СВЦЭМ!$B$39:$B$758,U$260)+'СЕТ СН'!$F$12</f>
        <v>0</v>
      </c>
      <c r="V276" s="36">
        <f>SUMIFS(СВЦЭМ!$H$40:$H$759,СВЦЭМ!$A$40:$A$759,$A276,СВЦЭМ!$B$39:$B$758,V$260)+'СЕТ СН'!$F$12</f>
        <v>0</v>
      </c>
      <c r="W276" s="36">
        <f>SUMIFS(СВЦЭМ!$H$40:$H$759,СВЦЭМ!$A$40:$A$759,$A276,СВЦЭМ!$B$39:$B$758,W$260)+'СЕТ СН'!$F$12</f>
        <v>0</v>
      </c>
      <c r="X276" s="36">
        <f>SUMIFS(СВЦЭМ!$H$40:$H$759,СВЦЭМ!$A$40:$A$759,$A276,СВЦЭМ!$B$39:$B$758,X$260)+'СЕТ СН'!$F$12</f>
        <v>0</v>
      </c>
      <c r="Y276" s="36">
        <f>SUMIFS(СВЦЭМ!$H$40:$H$759,СВЦЭМ!$A$40:$A$759,$A276,СВЦЭМ!$B$39:$B$758,Y$260)+'СЕТ СН'!$F$12</f>
        <v>0</v>
      </c>
    </row>
    <row r="277" spans="1:25" ht="15.75" hidden="1" x14ac:dyDescent="0.2">
      <c r="A277" s="35">
        <f t="shared" si="7"/>
        <v>45613</v>
      </c>
      <c r="B277" s="36">
        <f>SUMIFS(СВЦЭМ!$H$40:$H$759,СВЦЭМ!$A$40:$A$759,$A277,СВЦЭМ!$B$39:$B$758,B$260)+'СЕТ СН'!$F$12</f>
        <v>0</v>
      </c>
      <c r="C277" s="36">
        <f>SUMIFS(СВЦЭМ!$H$40:$H$759,СВЦЭМ!$A$40:$A$759,$A277,СВЦЭМ!$B$39:$B$758,C$260)+'СЕТ СН'!$F$12</f>
        <v>0</v>
      </c>
      <c r="D277" s="36">
        <f>SUMIFS(СВЦЭМ!$H$40:$H$759,СВЦЭМ!$A$40:$A$759,$A277,СВЦЭМ!$B$39:$B$758,D$260)+'СЕТ СН'!$F$12</f>
        <v>0</v>
      </c>
      <c r="E277" s="36">
        <f>SUMIFS(СВЦЭМ!$H$40:$H$759,СВЦЭМ!$A$40:$A$759,$A277,СВЦЭМ!$B$39:$B$758,E$260)+'СЕТ СН'!$F$12</f>
        <v>0</v>
      </c>
      <c r="F277" s="36">
        <f>SUMIFS(СВЦЭМ!$H$40:$H$759,СВЦЭМ!$A$40:$A$759,$A277,СВЦЭМ!$B$39:$B$758,F$260)+'СЕТ СН'!$F$12</f>
        <v>0</v>
      </c>
      <c r="G277" s="36">
        <f>SUMIFS(СВЦЭМ!$H$40:$H$759,СВЦЭМ!$A$40:$A$759,$A277,СВЦЭМ!$B$39:$B$758,G$260)+'СЕТ СН'!$F$12</f>
        <v>0</v>
      </c>
      <c r="H277" s="36">
        <f>SUMIFS(СВЦЭМ!$H$40:$H$759,СВЦЭМ!$A$40:$A$759,$A277,СВЦЭМ!$B$39:$B$758,H$260)+'СЕТ СН'!$F$12</f>
        <v>0</v>
      </c>
      <c r="I277" s="36">
        <f>SUMIFS(СВЦЭМ!$H$40:$H$759,СВЦЭМ!$A$40:$A$759,$A277,СВЦЭМ!$B$39:$B$758,I$260)+'СЕТ СН'!$F$12</f>
        <v>0</v>
      </c>
      <c r="J277" s="36">
        <f>SUMIFS(СВЦЭМ!$H$40:$H$759,СВЦЭМ!$A$40:$A$759,$A277,СВЦЭМ!$B$39:$B$758,J$260)+'СЕТ СН'!$F$12</f>
        <v>0</v>
      </c>
      <c r="K277" s="36">
        <f>SUMIFS(СВЦЭМ!$H$40:$H$759,СВЦЭМ!$A$40:$A$759,$A277,СВЦЭМ!$B$39:$B$758,K$260)+'СЕТ СН'!$F$12</f>
        <v>0</v>
      </c>
      <c r="L277" s="36">
        <f>SUMIFS(СВЦЭМ!$H$40:$H$759,СВЦЭМ!$A$40:$A$759,$A277,СВЦЭМ!$B$39:$B$758,L$260)+'СЕТ СН'!$F$12</f>
        <v>0</v>
      </c>
      <c r="M277" s="36">
        <f>SUMIFS(СВЦЭМ!$H$40:$H$759,СВЦЭМ!$A$40:$A$759,$A277,СВЦЭМ!$B$39:$B$758,M$260)+'СЕТ СН'!$F$12</f>
        <v>0</v>
      </c>
      <c r="N277" s="36">
        <f>SUMIFS(СВЦЭМ!$H$40:$H$759,СВЦЭМ!$A$40:$A$759,$A277,СВЦЭМ!$B$39:$B$758,N$260)+'СЕТ СН'!$F$12</f>
        <v>0</v>
      </c>
      <c r="O277" s="36">
        <f>SUMIFS(СВЦЭМ!$H$40:$H$759,СВЦЭМ!$A$40:$A$759,$A277,СВЦЭМ!$B$39:$B$758,O$260)+'СЕТ СН'!$F$12</f>
        <v>0</v>
      </c>
      <c r="P277" s="36">
        <f>SUMIFS(СВЦЭМ!$H$40:$H$759,СВЦЭМ!$A$40:$A$759,$A277,СВЦЭМ!$B$39:$B$758,P$260)+'СЕТ СН'!$F$12</f>
        <v>0</v>
      </c>
      <c r="Q277" s="36">
        <f>SUMIFS(СВЦЭМ!$H$40:$H$759,СВЦЭМ!$A$40:$A$759,$A277,СВЦЭМ!$B$39:$B$758,Q$260)+'СЕТ СН'!$F$12</f>
        <v>0</v>
      </c>
      <c r="R277" s="36">
        <f>SUMIFS(СВЦЭМ!$H$40:$H$759,СВЦЭМ!$A$40:$A$759,$A277,СВЦЭМ!$B$39:$B$758,R$260)+'СЕТ СН'!$F$12</f>
        <v>0</v>
      </c>
      <c r="S277" s="36">
        <f>SUMIFS(СВЦЭМ!$H$40:$H$759,СВЦЭМ!$A$40:$A$759,$A277,СВЦЭМ!$B$39:$B$758,S$260)+'СЕТ СН'!$F$12</f>
        <v>0</v>
      </c>
      <c r="T277" s="36">
        <f>SUMIFS(СВЦЭМ!$H$40:$H$759,СВЦЭМ!$A$40:$A$759,$A277,СВЦЭМ!$B$39:$B$758,T$260)+'СЕТ СН'!$F$12</f>
        <v>0</v>
      </c>
      <c r="U277" s="36">
        <f>SUMIFS(СВЦЭМ!$H$40:$H$759,СВЦЭМ!$A$40:$A$759,$A277,СВЦЭМ!$B$39:$B$758,U$260)+'СЕТ СН'!$F$12</f>
        <v>0</v>
      </c>
      <c r="V277" s="36">
        <f>SUMIFS(СВЦЭМ!$H$40:$H$759,СВЦЭМ!$A$40:$A$759,$A277,СВЦЭМ!$B$39:$B$758,V$260)+'СЕТ СН'!$F$12</f>
        <v>0</v>
      </c>
      <c r="W277" s="36">
        <f>SUMIFS(СВЦЭМ!$H$40:$H$759,СВЦЭМ!$A$40:$A$759,$A277,СВЦЭМ!$B$39:$B$758,W$260)+'СЕТ СН'!$F$12</f>
        <v>0</v>
      </c>
      <c r="X277" s="36">
        <f>SUMIFS(СВЦЭМ!$H$40:$H$759,СВЦЭМ!$A$40:$A$759,$A277,СВЦЭМ!$B$39:$B$758,X$260)+'СЕТ СН'!$F$12</f>
        <v>0</v>
      </c>
      <c r="Y277" s="36">
        <f>SUMIFS(СВЦЭМ!$H$40:$H$759,СВЦЭМ!$A$40:$A$759,$A277,СВЦЭМ!$B$39:$B$758,Y$260)+'СЕТ СН'!$F$12</f>
        <v>0</v>
      </c>
    </row>
    <row r="278" spans="1:25" ht="15.75" hidden="1" x14ac:dyDescent="0.2">
      <c r="A278" s="35">
        <f t="shared" si="7"/>
        <v>45614</v>
      </c>
      <c r="B278" s="36">
        <f>SUMIFS(СВЦЭМ!$H$40:$H$759,СВЦЭМ!$A$40:$A$759,$A278,СВЦЭМ!$B$39:$B$758,B$260)+'СЕТ СН'!$F$12</f>
        <v>0</v>
      </c>
      <c r="C278" s="36">
        <f>SUMIFS(СВЦЭМ!$H$40:$H$759,СВЦЭМ!$A$40:$A$759,$A278,СВЦЭМ!$B$39:$B$758,C$260)+'СЕТ СН'!$F$12</f>
        <v>0</v>
      </c>
      <c r="D278" s="36">
        <f>SUMIFS(СВЦЭМ!$H$40:$H$759,СВЦЭМ!$A$40:$A$759,$A278,СВЦЭМ!$B$39:$B$758,D$260)+'СЕТ СН'!$F$12</f>
        <v>0</v>
      </c>
      <c r="E278" s="36">
        <f>SUMIFS(СВЦЭМ!$H$40:$H$759,СВЦЭМ!$A$40:$A$759,$A278,СВЦЭМ!$B$39:$B$758,E$260)+'СЕТ СН'!$F$12</f>
        <v>0</v>
      </c>
      <c r="F278" s="36">
        <f>SUMIFS(СВЦЭМ!$H$40:$H$759,СВЦЭМ!$A$40:$A$759,$A278,СВЦЭМ!$B$39:$B$758,F$260)+'СЕТ СН'!$F$12</f>
        <v>0</v>
      </c>
      <c r="G278" s="36">
        <f>SUMIFS(СВЦЭМ!$H$40:$H$759,СВЦЭМ!$A$40:$A$759,$A278,СВЦЭМ!$B$39:$B$758,G$260)+'СЕТ СН'!$F$12</f>
        <v>0</v>
      </c>
      <c r="H278" s="36">
        <f>SUMIFS(СВЦЭМ!$H$40:$H$759,СВЦЭМ!$A$40:$A$759,$A278,СВЦЭМ!$B$39:$B$758,H$260)+'СЕТ СН'!$F$12</f>
        <v>0</v>
      </c>
      <c r="I278" s="36">
        <f>SUMIFS(СВЦЭМ!$H$40:$H$759,СВЦЭМ!$A$40:$A$759,$A278,СВЦЭМ!$B$39:$B$758,I$260)+'СЕТ СН'!$F$12</f>
        <v>0</v>
      </c>
      <c r="J278" s="36">
        <f>SUMIFS(СВЦЭМ!$H$40:$H$759,СВЦЭМ!$A$40:$A$759,$A278,СВЦЭМ!$B$39:$B$758,J$260)+'СЕТ СН'!$F$12</f>
        <v>0</v>
      </c>
      <c r="K278" s="36">
        <f>SUMIFS(СВЦЭМ!$H$40:$H$759,СВЦЭМ!$A$40:$A$759,$A278,СВЦЭМ!$B$39:$B$758,K$260)+'СЕТ СН'!$F$12</f>
        <v>0</v>
      </c>
      <c r="L278" s="36">
        <f>SUMIFS(СВЦЭМ!$H$40:$H$759,СВЦЭМ!$A$40:$A$759,$A278,СВЦЭМ!$B$39:$B$758,L$260)+'СЕТ СН'!$F$12</f>
        <v>0</v>
      </c>
      <c r="M278" s="36">
        <f>SUMIFS(СВЦЭМ!$H$40:$H$759,СВЦЭМ!$A$40:$A$759,$A278,СВЦЭМ!$B$39:$B$758,M$260)+'СЕТ СН'!$F$12</f>
        <v>0</v>
      </c>
      <c r="N278" s="36">
        <f>SUMIFS(СВЦЭМ!$H$40:$H$759,СВЦЭМ!$A$40:$A$759,$A278,СВЦЭМ!$B$39:$B$758,N$260)+'СЕТ СН'!$F$12</f>
        <v>0</v>
      </c>
      <c r="O278" s="36">
        <f>SUMIFS(СВЦЭМ!$H$40:$H$759,СВЦЭМ!$A$40:$A$759,$A278,СВЦЭМ!$B$39:$B$758,O$260)+'СЕТ СН'!$F$12</f>
        <v>0</v>
      </c>
      <c r="P278" s="36">
        <f>SUMIFS(СВЦЭМ!$H$40:$H$759,СВЦЭМ!$A$40:$A$759,$A278,СВЦЭМ!$B$39:$B$758,P$260)+'СЕТ СН'!$F$12</f>
        <v>0</v>
      </c>
      <c r="Q278" s="36">
        <f>SUMIFS(СВЦЭМ!$H$40:$H$759,СВЦЭМ!$A$40:$A$759,$A278,СВЦЭМ!$B$39:$B$758,Q$260)+'СЕТ СН'!$F$12</f>
        <v>0</v>
      </c>
      <c r="R278" s="36">
        <f>SUMIFS(СВЦЭМ!$H$40:$H$759,СВЦЭМ!$A$40:$A$759,$A278,СВЦЭМ!$B$39:$B$758,R$260)+'СЕТ СН'!$F$12</f>
        <v>0</v>
      </c>
      <c r="S278" s="36">
        <f>SUMIFS(СВЦЭМ!$H$40:$H$759,СВЦЭМ!$A$40:$A$759,$A278,СВЦЭМ!$B$39:$B$758,S$260)+'СЕТ СН'!$F$12</f>
        <v>0</v>
      </c>
      <c r="T278" s="36">
        <f>SUMIFS(СВЦЭМ!$H$40:$H$759,СВЦЭМ!$A$40:$A$759,$A278,СВЦЭМ!$B$39:$B$758,T$260)+'СЕТ СН'!$F$12</f>
        <v>0</v>
      </c>
      <c r="U278" s="36">
        <f>SUMIFS(СВЦЭМ!$H$40:$H$759,СВЦЭМ!$A$40:$A$759,$A278,СВЦЭМ!$B$39:$B$758,U$260)+'СЕТ СН'!$F$12</f>
        <v>0</v>
      </c>
      <c r="V278" s="36">
        <f>SUMIFS(СВЦЭМ!$H$40:$H$759,СВЦЭМ!$A$40:$A$759,$A278,СВЦЭМ!$B$39:$B$758,V$260)+'СЕТ СН'!$F$12</f>
        <v>0</v>
      </c>
      <c r="W278" s="36">
        <f>SUMIFS(СВЦЭМ!$H$40:$H$759,СВЦЭМ!$A$40:$A$759,$A278,СВЦЭМ!$B$39:$B$758,W$260)+'СЕТ СН'!$F$12</f>
        <v>0</v>
      </c>
      <c r="X278" s="36">
        <f>SUMIFS(СВЦЭМ!$H$40:$H$759,СВЦЭМ!$A$40:$A$759,$A278,СВЦЭМ!$B$39:$B$758,X$260)+'СЕТ СН'!$F$12</f>
        <v>0</v>
      </c>
      <c r="Y278" s="36">
        <f>SUMIFS(СВЦЭМ!$H$40:$H$759,СВЦЭМ!$A$40:$A$759,$A278,СВЦЭМ!$B$39:$B$758,Y$260)+'СЕТ СН'!$F$12</f>
        <v>0</v>
      </c>
    </row>
    <row r="279" spans="1:25" ht="15.75" hidden="1" x14ac:dyDescent="0.2">
      <c r="A279" s="35">
        <f t="shared" si="7"/>
        <v>45615</v>
      </c>
      <c r="B279" s="36">
        <f>SUMIFS(СВЦЭМ!$H$40:$H$759,СВЦЭМ!$A$40:$A$759,$A279,СВЦЭМ!$B$39:$B$758,B$260)+'СЕТ СН'!$F$12</f>
        <v>0</v>
      </c>
      <c r="C279" s="36">
        <f>SUMIFS(СВЦЭМ!$H$40:$H$759,СВЦЭМ!$A$40:$A$759,$A279,СВЦЭМ!$B$39:$B$758,C$260)+'СЕТ СН'!$F$12</f>
        <v>0</v>
      </c>
      <c r="D279" s="36">
        <f>SUMIFS(СВЦЭМ!$H$40:$H$759,СВЦЭМ!$A$40:$A$759,$A279,СВЦЭМ!$B$39:$B$758,D$260)+'СЕТ СН'!$F$12</f>
        <v>0</v>
      </c>
      <c r="E279" s="36">
        <f>SUMIFS(СВЦЭМ!$H$40:$H$759,СВЦЭМ!$A$40:$A$759,$A279,СВЦЭМ!$B$39:$B$758,E$260)+'СЕТ СН'!$F$12</f>
        <v>0</v>
      </c>
      <c r="F279" s="36">
        <f>SUMIFS(СВЦЭМ!$H$40:$H$759,СВЦЭМ!$A$40:$A$759,$A279,СВЦЭМ!$B$39:$B$758,F$260)+'СЕТ СН'!$F$12</f>
        <v>0</v>
      </c>
      <c r="G279" s="36">
        <f>SUMIFS(СВЦЭМ!$H$40:$H$759,СВЦЭМ!$A$40:$A$759,$A279,СВЦЭМ!$B$39:$B$758,G$260)+'СЕТ СН'!$F$12</f>
        <v>0</v>
      </c>
      <c r="H279" s="36">
        <f>SUMIFS(СВЦЭМ!$H$40:$H$759,СВЦЭМ!$A$40:$A$759,$A279,СВЦЭМ!$B$39:$B$758,H$260)+'СЕТ СН'!$F$12</f>
        <v>0</v>
      </c>
      <c r="I279" s="36">
        <f>SUMIFS(СВЦЭМ!$H$40:$H$759,СВЦЭМ!$A$40:$A$759,$A279,СВЦЭМ!$B$39:$B$758,I$260)+'СЕТ СН'!$F$12</f>
        <v>0</v>
      </c>
      <c r="J279" s="36">
        <f>SUMIFS(СВЦЭМ!$H$40:$H$759,СВЦЭМ!$A$40:$A$759,$A279,СВЦЭМ!$B$39:$B$758,J$260)+'СЕТ СН'!$F$12</f>
        <v>0</v>
      </c>
      <c r="K279" s="36">
        <f>SUMIFS(СВЦЭМ!$H$40:$H$759,СВЦЭМ!$A$40:$A$759,$A279,СВЦЭМ!$B$39:$B$758,K$260)+'СЕТ СН'!$F$12</f>
        <v>0</v>
      </c>
      <c r="L279" s="36">
        <f>SUMIFS(СВЦЭМ!$H$40:$H$759,СВЦЭМ!$A$40:$A$759,$A279,СВЦЭМ!$B$39:$B$758,L$260)+'СЕТ СН'!$F$12</f>
        <v>0</v>
      </c>
      <c r="M279" s="36">
        <f>SUMIFS(СВЦЭМ!$H$40:$H$759,СВЦЭМ!$A$40:$A$759,$A279,СВЦЭМ!$B$39:$B$758,M$260)+'СЕТ СН'!$F$12</f>
        <v>0</v>
      </c>
      <c r="N279" s="36">
        <f>SUMIFS(СВЦЭМ!$H$40:$H$759,СВЦЭМ!$A$40:$A$759,$A279,СВЦЭМ!$B$39:$B$758,N$260)+'СЕТ СН'!$F$12</f>
        <v>0</v>
      </c>
      <c r="O279" s="36">
        <f>SUMIFS(СВЦЭМ!$H$40:$H$759,СВЦЭМ!$A$40:$A$759,$A279,СВЦЭМ!$B$39:$B$758,O$260)+'СЕТ СН'!$F$12</f>
        <v>0</v>
      </c>
      <c r="P279" s="36">
        <f>SUMIFS(СВЦЭМ!$H$40:$H$759,СВЦЭМ!$A$40:$A$759,$A279,СВЦЭМ!$B$39:$B$758,P$260)+'СЕТ СН'!$F$12</f>
        <v>0</v>
      </c>
      <c r="Q279" s="36">
        <f>SUMIFS(СВЦЭМ!$H$40:$H$759,СВЦЭМ!$A$40:$A$759,$A279,СВЦЭМ!$B$39:$B$758,Q$260)+'СЕТ СН'!$F$12</f>
        <v>0</v>
      </c>
      <c r="R279" s="36">
        <f>SUMIFS(СВЦЭМ!$H$40:$H$759,СВЦЭМ!$A$40:$A$759,$A279,СВЦЭМ!$B$39:$B$758,R$260)+'СЕТ СН'!$F$12</f>
        <v>0</v>
      </c>
      <c r="S279" s="36">
        <f>SUMIFS(СВЦЭМ!$H$40:$H$759,СВЦЭМ!$A$40:$A$759,$A279,СВЦЭМ!$B$39:$B$758,S$260)+'СЕТ СН'!$F$12</f>
        <v>0</v>
      </c>
      <c r="T279" s="36">
        <f>SUMIFS(СВЦЭМ!$H$40:$H$759,СВЦЭМ!$A$40:$A$759,$A279,СВЦЭМ!$B$39:$B$758,T$260)+'СЕТ СН'!$F$12</f>
        <v>0</v>
      </c>
      <c r="U279" s="36">
        <f>SUMIFS(СВЦЭМ!$H$40:$H$759,СВЦЭМ!$A$40:$A$759,$A279,СВЦЭМ!$B$39:$B$758,U$260)+'СЕТ СН'!$F$12</f>
        <v>0</v>
      </c>
      <c r="V279" s="36">
        <f>SUMIFS(СВЦЭМ!$H$40:$H$759,СВЦЭМ!$A$40:$A$759,$A279,СВЦЭМ!$B$39:$B$758,V$260)+'СЕТ СН'!$F$12</f>
        <v>0</v>
      </c>
      <c r="W279" s="36">
        <f>SUMIFS(СВЦЭМ!$H$40:$H$759,СВЦЭМ!$A$40:$A$759,$A279,СВЦЭМ!$B$39:$B$758,W$260)+'СЕТ СН'!$F$12</f>
        <v>0</v>
      </c>
      <c r="X279" s="36">
        <f>SUMIFS(СВЦЭМ!$H$40:$H$759,СВЦЭМ!$A$40:$A$759,$A279,СВЦЭМ!$B$39:$B$758,X$260)+'СЕТ СН'!$F$12</f>
        <v>0</v>
      </c>
      <c r="Y279" s="36">
        <f>SUMIFS(СВЦЭМ!$H$40:$H$759,СВЦЭМ!$A$40:$A$759,$A279,СВЦЭМ!$B$39:$B$758,Y$260)+'СЕТ СН'!$F$12</f>
        <v>0</v>
      </c>
    </row>
    <row r="280" spans="1:25" ht="15.75" hidden="1" x14ac:dyDescent="0.2">
      <c r="A280" s="35">
        <f t="shared" si="7"/>
        <v>45616</v>
      </c>
      <c r="B280" s="36">
        <f>SUMIFS(СВЦЭМ!$H$40:$H$759,СВЦЭМ!$A$40:$A$759,$A280,СВЦЭМ!$B$39:$B$758,B$260)+'СЕТ СН'!$F$12</f>
        <v>0</v>
      </c>
      <c r="C280" s="36">
        <f>SUMIFS(СВЦЭМ!$H$40:$H$759,СВЦЭМ!$A$40:$A$759,$A280,СВЦЭМ!$B$39:$B$758,C$260)+'СЕТ СН'!$F$12</f>
        <v>0</v>
      </c>
      <c r="D280" s="36">
        <f>SUMIFS(СВЦЭМ!$H$40:$H$759,СВЦЭМ!$A$40:$A$759,$A280,СВЦЭМ!$B$39:$B$758,D$260)+'СЕТ СН'!$F$12</f>
        <v>0</v>
      </c>
      <c r="E280" s="36">
        <f>SUMIFS(СВЦЭМ!$H$40:$H$759,СВЦЭМ!$A$40:$A$759,$A280,СВЦЭМ!$B$39:$B$758,E$260)+'СЕТ СН'!$F$12</f>
        <v>0</v>
      </c>
      <c r="F280" s="36">
        <f>SUMIFS(СВЦЭМ!$H$40:$H$759,СВЦЭМ!$A$40:$A$759,$A280,СВЦЭМ!$B$39:$B$758,F$260)+'СЕТ СН'!$F$12</f>
        <v>0</v>
      </c>
      <c r="G280" s="36">
        <f>SUMIFS(СВЦЭМ!$H$40:$H$759,СВЦЭМ!$A$40:$A$759,$A280,СВЦЭМ!$B$39:$B$758,G$260)+'СЕТ СН'!$F$12</f>
        <v>0</v>
      </c>
      <c r="H280" s="36">
        <f>SUMIFS(СВЦЭМ!$H$40:$H$759,СВЦЭМ!$A$40:$A$759,$A280,СВЦЭМ!$B$39:$B$758,H$260)+'СЕТ СН'!$F$12</f>
        <v>0</v>
      </c>
      <c r="I280" s="36">
        <f>SUMIFS(СВЦЭМ!$H$40:$H$759,СВЦЭМ!$A$40:$A$759,$A280,СВЦЭМ!$B$39:$B$758,I$260)+'СЕТ СН'!$F$12</f>
        <v>0</v>
      </c>
      <c r="J280" s="36">
        <f>SUMIFS(СВЦЭМ!$H$40:$H$759,СВЦЭМ!$A$40:$A$759,$A280,СВЦЭМ!$B$39:$B$758,J$260)+'СЕТ СН'!$F$12</f>
        <v>0</v>
      </c>
      <c r="K280" s="36">
        <f>SUMIFS(СВЦЭМ!$H$40:$H$759,СВЦЭМ!$A$40:$A$759,$A280,СВЦЭМ!$B$39:$B$758,K$260)+'СЕТ СН'!$F$12</f>
        <v>0</v>
      </c>
      <c r="L280" s="36">
        <f>SUMIFS(СВЦЭМ!$H$40:$H$759,СВЦЭМ!$A$40:$A$759,$A280,СВЦЭМ!$B$39:$B$758,L$260)+'СЕТ СН'!$F$12</f>
        <v>0</v>
      </c>
      <c r="M280" s="36">
        <f>SUMIFS(СВЦЭМ!$H$40:$H$759,СВЦЭМ!$A$40:$A$759,$A280,СВЦЭМ!$B$39:$B$758,M$260)+'СЕТ СН'!$F$12</f>
        <v>0</v>
      </c>
      <c r="N280" s="36">
        <f>SUMIFS(СВЦЭМ!$H$40:$H$759,СВЦЭМ!$A$40:$A$759,$A280,СВЦЭМ!$B$39:$B$758,N$260)+'СЕТ СН'!$F$12</f>
        <v>0</v>
      </c>
      <c r="O280" s="36">
        <f>SUMIFS(СВЦЭМ!$H$40:$H$759,СВЦЭМ!$A$40:$A$759,$A280,СВЦЭМ!$B$39:$B$758,O$260)+'СЕТ СН'!$F$12</f>
        <v>0</v>
      </c>
      <c r="P280" s="36">
        <f>SUMIFS(СВЦЭМ!$H$40:$H$759,СВЦЭМ!$A$40:$A$759,$A280,СВЦЭМ!$B$39:$B$758,P$260)+'СЕТ СН'!$F$12</f>
        <v>0</v>
      </c>
      <c r="Q280" s="36">
        <f>SUMIFS(СВЦЭМ!$H$40:$H$759,СВЦЭМ!$A$40:$A$759,$A280,СВЦЭМ!$B$39:$B$758,Q$260)+'СЕТ СН'!$F$12</f>
        <v>0</v>
      </c>
      <c r="R280" s="36">
        <f>SUMIFS(СВЦЭМ!$H$40:$H$759,СВЦЭМ!$A$40:$A$759,$A280,СВЦЭМ!$B$39:$B$758,R$260)+'СЕТ СН'!$F$12</f>
        <v>0</v>
      </c>
      <c r="S280" s="36">
        <f>SUMIFS(СВЦЭМ!$H$40:$H$759,СВЦЭМ!$A$40:$A$759,$A280,СВЦЭМ!$B$39:$B$758,S$260)+'СЕТ СН'!$F$12</f>
        <v>0</v>
      </c>
      <c r="T280" s="36">
        <f>SUMIFS(СВЦЭМ!$H$40:$H$759,СВЦЭМ!$A$40:$A$759,$A280,СВЦЭМ!$B$39:$B$758,T$260)+'СЕТ СН'!$F$12</f>
        <v>0</v>
      </c>
      <c r="U280" s="36">
        <f>SUMIFS(СВЦЭМ!$H$40:$H$759,СВЦЭМ!$A$40:$A$759,$A280,СВЦЭМ!$B$39:$B$758,U$260)+'СЕТ СН'!$F$12</f>
        <v>0</v>
      </c>
      <c r="V280" s="36">
        <f>SUMIFS(СВЦЭМ!$H$40:$H$759,СВЦЭМ!$A$40:$A$759,$A280,СВЦЭМ!$B$39:$B$758,V$260)+'СЕТ СН'!$F$12</f>
        <v>0</v>
      </c>
      <c r="W280" s="36">
        <f>SUMIFS(СВЦЭМ!$H$40:$H$759,СВЦЭМ!$A$40:$A$759,$A280,СВЦЭМ!$B$39:$B$758,W$260)+'СЕТ СН'!$F$12</f>
        <v>0</v>
      </c>
      <c r="X280" s="36">
        <f>SUMIFS(СВЦЭМ!$H$40:$H$759,СВЦЭМ!$A$40:$A$759,$A280,СВЦЭМ!$B$39:$B$758,X$260)+'СЕТ СН'!$F$12</f>
        <v>0</v>
      </c>
      <c r="Y280" s="36">
        <f>SUMIFS(СВЦЭМ!$H$40:$H$759,СВЦЭМ!$A$40:$A$759,$A280,СВЦЭМ!$B$39:$B$758,Y$260)+'СЕТ СН'!$F$12</f>
        <v>0</v>
      </c>
    </row>
    <row r="281" spans="1:25" ht="15.75" hidden="1" x14ac:dyDescent="0.2">
      <c r="A281" s="35">
        <f t="shared" si="7"/>
        <v>45617</v>
      </c>
      <c r="B281" s="36">
        <f>SUMIFS(СВЦЭМ!$H$40:$H$759,СВЦЭМ!$A$40:$A$759,$A281,СВЦЭМ!$B$39:$B$758,B$260)+'СЕТ СН'!$F$12</f>
        <v>0</v>
      </c>
      <c r="C281" s="36">
        <f>SUMIFS(СВЦЭМ!$H$40:$H$759,СВЦЭМ!$A$40:$A$759,$A281,СВЦЭМ!$B$39:$B$758,C$260)+'СЕТ СН'!$F$12</f>
        <v>0</v>
      </c>
      <c r="D281" s="36">
        <f>SUMIFS(СВЦЭМ!$H$40:$H$759,СВЦЭМ!$A$40:$A$759,$A281,СВЦЭМ!$B$39:$B$758,D$260)+'СЕТ СН'!$F$12</f>
        <v>0</v>
      </c>
      <c r="E281" s="36">
        <f>SUMIFS(СВЦЭМ!$H$40:$H$759,СВЦЭМ!$A$40:$A$759,$A281,СВЦЭМ!$B$39:$B$758,E$260)+'СЕТ СН'!$F$12</f>
        <v>0</v>
      </c>
      <c r="F281" s="36">
        <f>SUMIFS(СВЦЭМ!$H$40:$H$759,СВЦЭМ!$A$40:$A$759,$A281,СВЦЭМ!$B$39:$B$758,F$260)+'СЕТ СН'!$F$12</f>
        <v>0</v>
      </c>
      <c r="G281" s="36">
        <f>SUMIFS(СВЦЭМ!$H$40:$H$759,СВЦЭМ!$A$40:$A$759,$A281,СВЦЭМ!$B$39:$B$758,G$260)+'СЕТ СН'!$F$12</f>
        <v>0</v>
      </c>
      <c r="H281" s="36">
        <f>SUMIFS(СВЦЭМ!$H$40:$H$759,СВЦЭМ!$A$40:$A$759,$A281,СВЦЭМ!$B$39:$B$758,H$260)+'СЕТ СН'!$F$12</f>
        <v>0</v>
      </c>
      <c r="I281" s="36">
        <f>SUMIFS(СВЦЭМ!$H$40:$H$759,СВЦЭМ!$A$40:$A$759,$A281,СВЦЭМ!$B$39:$B$758,I$260)+'СЕТ СН'!$F$12</f>
        <v>0</v>
      </c>
      <c r="J281" s="36">
        <f>SUMIFS(СВЦЭМ!$H$40:$H$759,СВЦЭМ!$A$40:$A$759,$A281,СВЦЭМ!$B$39:$B$758,J$260)+'СЕТ СН'!$F$12</f>
        <v>0</v>
      </c>
      <c r="K281" s="36">
        <f>SUMIFS(СВЦЭМ!$H$40:$H$759,СВЦЭМ!$A$40:$A$759,$A281,СВЦЭМ!$B$39:$B$758,K$260)+'СЕТ СН'!$F$12</f>
        <v>0</v>
      </c>
      <c r="L281" s="36">
        <f>SUMIFS(СВЦЭМ!$H$40:$H$759,СВЦЭМ!$A$40:$A$759,$A281,СВЦЭМ!$B$39:$B$758,L$260)+'СЕТ СН'!$F$12</f>
        <v>0</v>
      </c>
      <c r="M281" s="36">
        <f>SUMIFS(СВЦЭМ!$H$40:$H$759,СВЦЭМ!$A$40:$A$759,$A281,СВЦЭМ!$B$39:$B$758,M$260)+'СЕТ СН'!$F$12</f>
        <v>0</v>
      </c>
      <c r="N281" s="36">
        <f>SUMIFS(СВЦЭМ!$H$40:$H$759,СВЦЭМ!$A$40:$A$759,$A281,СВЦЭМ!$B$39:$B$758,N$260)+'СЕТ СН'!$F$12</f>
        <v>0</v>
      </c>
      <c r="O281" s="36">
        <f>SUMIFS(СВЦЭМ!$H$40:$H$759,СВЦЭМ!$A$40:$A$759,$A281,СВЦЭМ!$B$39:$B$758,O$260)+'СЕТ СН'!$F$12</f>
        <v>0</v>
      </c>
      <c r="P281" s="36">
        <f>SUMIFS(СВЦЭМ!$H$40:$H$759,СВЦЭМ!$A$40:$A$759,$A281,СВЦЭМ!$B$39:$B$758,P$260)+'СЕТ СН'!$F$12</f>
        <v>0</v>
      </c>
      <c r="Q281" s="36">
        <f>SUMIFS(СВЦЭМ!$H$40:$H$759,СВЦЭМ!$A$40:$A$759,$A281,СВЦЭМ!$B$39:$B$758,Q$260)+'СЕТ СН'!$F$12</f>
        <v>0</v>
      </c>
      <c r="R281" s="36">
        <f>SUMIFS(СВЦЭМ!$H$40:$H$759,СВЦЭМ!$A$40:$A$759,$A281,СВЦЭМ!$B$39:$B$758,R$260)+'СЕТ СН'!$F$12</f>
        <v>0</v>
      </c>
      <c r="S281" s="36">
        <f>SUMIFS(СВЦЭМ!$H$40:$H$759,СВЦЭМ!$A$40:$A$759,$A281,СВЦЭМ!$B$39:$B$758,S$260)+'СЕТ СН'!$F$12</f>
        <v>0</v>
      </c>
      <c r="T281" s="36">
        <f>SUMIFS(СВЦЭМ!$H$40:$H$759,СВЦЭМ!$A$40:$A$759,$A281,СВЦЭМ!$B$39:$B$758,T$260)+'СЕТ СН'!$F$12</f>
        <v>0</v>
      </c>
      <c r="U281" s="36">
        <f>SUMIFS(СВЦЭМ!$H$40:$H$759,СВЦЭМ!$A$40:$A$759,$A281,СВЦЭМ!$B$39:$B$758,U$260)+'СЕТ СН'!$F$12</f>
        <v>0</v>
      </c>
      <c r="V281" s="36">
        <f>SUMIFS(СВЦЭМ!$H$40:$H$759,СВЦЭМ!$A$40:$A$759,$A281,СВЦЭМ!$B$39:$B$758,V$260)+'СЕТ СН'!$F$12</f>
        <v>0</v>
      </c>
      <c r="W281" s="36">
        <f>SUMIFS(СВЦЭМ!$H$40:$H$759,СВЦЭМ!$A$40:$A$759,$A281,СВЦЭМ!$B$39:$B$758,W$260)+'СЕТ СН'!$F$12</f>
        <v>0</v>
      </c>
      <c r="X281" s="36">
        <f>SUMIFS(СВЦЭМ!$H$40:$H$759,СВЦЭМ!$A$40:$A$759,$A281,СВЦЭМ!$B$39:$B$758,X$260)+'СЕТ СН'!$F$12</f>
        <v>0</v>
      </c>
      <c r="Y281" s="36">
        <f>SUMIFS(СВЦЭМ!$H$40:$H$759,СВЦЭМ!$A$40:$A$759,$A281,СВЦЭМ!$B$39:$B$758,Y$260)+'СЕТ СН'!$F$12</f>
        <v>0</v>
      </c>
    </row>
    <row r="282" spans="1:25" ht="15.75" hidden="1" x14ac:dyDescent="0.2">
      <c r="A282" s="35">
        <f t="shared" si="7"/>
        <v>45618</v>
      </c>
      <c r="B282" s="36">
        <f>SUMIFS(СВЦЭМ!$H$40:$H$759,СВЦЭМ!$A$40:$A$759,$A282,СВЦЭМ!$B$39:$B$758,B$260)+'СЕТ СН'!$F$12</f>
        <v>0</v>
      </c>
      <c r="C282" s="36">
        <f>SUMIFS(СВЦЭМ!$H$40:$H$759,СВЦЭМ!$A$40:$A$759,$A282,СВЦЭМ!$B$39:$B$758,C$260)+'СЕТ СН'!$F$12</f>
        <v>0</v>
      </c>
      <c r="D282" s="36">
        <f>SUMIFS(СВЦЭМ!$H$40:$H$759,СВЦЭМ!$A$40:$A$759,$A282,СВЦЭМ!$B$39:$B$758,D$260)+'СЕТ СН'!$F$12</f>
        <v>0</v>
      </c>
      <c r="E282" s="36">
        <f>SUMIFS(СВЦЭМ!$H$40:$H$759,СВЦЭМ!$A$40:$A$759,$A282,СВЦЭМ!$B$39:$B$758,E$260)+'СЕТ СН'!$F$12</f>
        <v>0</v>
      </c>
      <c r="F282" s="36">
        <f>SUMIFS(СВЦЭМ!$H$40:$H$759,СВЦЭМ!$A$40:$A$759,$A282,СВЦЭМ!$B$39:$B$758,F$260)+'СЕТ СН'!$F$12</f>
        <v>0</v>
      </c>
      <c r="G282" s="36">
        <f>SUMIFS(СВЦЭМ!$H$40:$H$759,СВЦЭМ!$A$40:$A$759,$A282,СВЦЭМ!$B$39:$B$758,G$260)+'СЕТ СН'!$F$12</f>
        <v>0</v>
      </c>
      <c r="H282" s="36">
        <f>SUMIFS(СВЦЭМ!$H$40:$H$759,СВЦЭМ!$A$40:$A$759,$A282,СВЦЭМ!$B$39:$B$758,H$260)+'СЕТ СН'!$F$12</f>
        <v>0</v>
      </c>
      <c r="I282" s="36">
        <f>SUMIFS(СВЦЭМ!$H$40:$H$759,СВЦЭМ!$A$40:$A$759,$A282,СВЦЭМ!$B$39:$B$758,I$260)+'СЕТ СН'!$F$12</f>
        <v>0</v>
      </c>
      <c r="J282" s="36">
        <f>SUMIFS(СВЦЭМ!$H$40:$H$759,СВЦЭМ!$A$40:$A$759,$A282,СВЦЭМ!$B$39:$B$758,J$260)+'СЕТ СН'!$F$12</f>
        <v>0</v>
      </c>
      <c r="K282" s="36">
        <f>SUMIFS(СВЦЭМ!$H$40:$H$759,СВЦЭМ!$A$40:$A$759,$A282,СВЦЭМ!$B$39:$B$758,K$260)+'СЕТ СН'!$F$12</f>
        <v>0</v>
      </c>
      <c r="L282" s="36">
        <f>SUMIFS(СВЦЭМ!$H$40:$H$759,СВЦЭМ!$A$40:$A$759,$A282,СВЦЭМ!$B$39:$B$758,L$260)+'СЕТ СН'!$F$12</f>
        <v>0</v>
      </c>
      <c r="M282" s="36">
        <f>SUMIFS(СВЦЭМ!$H$40:$H$759,СВЦЭМ!$A$40:$A$759,$A282,СВЦЭМ!$B$39:$B$758,M$260)+'СЕТ СН'!$F$12</f>
        <v>0</v>
      </c>
      <c r="N282" s="36">
        <f>SUMIFS(СВЦЭМ!$H$40:$H$759,СВЦЭМ!$A$40:$A$759,$A282,СВЦЭМ!$B$39:$B$758,N$260)+'СЕТ СН'!$F$12</f>
        <v>0</v>
      </c>
      <c r="O282" s="36">
        <f>SUMIFS(СВЦЭМ!$H$40:$H$759,СВЦЭМ!$A$40:$A$759,$A282,СВЦЭМ!$B$39:$B$758,O$260)+'СЕТ СН'!$F$12</f>
        <v>0</v>
      </c>
      <c r="P282" s="36">
        <f>SUMIFS(СВЦЭМ!$H$40:$H$759,СВЦЭМ!$A$40:$A$759,$A282,СВЦЭМ!$B$39:$B$758,P$260)+'СЕТ СН'!$F$12</f>
        <v>0</v>
      </c>
      <c r="Q282" s="36">
        <f>SUMIFS(СВЦЭМ!$H$40:$H$759,СВЦЭМ!$A$40:$A$759,$A282,СВЦЭМ!$B$39:$B$758,Q$260)+'СЕТ СН'!$F$12</f>
        <v>0</v>
      </c>
      <c r="R282" s="36">
        <f>SUMIFS(СВЦЭМ!$H$40:$H$759,СВЦЭМ!$A$40:$A$759,$A282,СВЦЭМ!$B$39:$B$758,R$260)+'СЕТ СН'!$F$12</f>
        <v>0</v>
      </c>
      <c r="S282" s="36">
        <f>SUMIFS(СВЦЭМ!$H$40:$H$759,СВЦЭМ!$A$40:$A$759,$A282,СВЦЭМ!$B$39:$B$758,S$260)+'СЕТ СН'!$F$12</f>
        <v>0</v>
      </c>
      <c r="T282" s="36">
        <f>SUMIFS(СВЦЭМ!$H$40:$H$759,СВЦЭМ!$A$40:$A$759,$A282,СВЦЭМ!$B$39:$B$758,T$260)+'СЕТ СН'!$F$12</f>
        <v>0</v>
      </c>
      <c r="U282" s="36">
        <f>SUMIFS(СВЦЭМ!$H$40:$H$759,СВЦЭМ!$A$40:$A$759,$A282,СВЦЭМ!$B$39:$B$758,U$260)+'СЕТ СН'!$F$12</f>
        <v>0</v>
      </c>
      <c r="V282" s="36">
        <f>SUMIFS(СВЦЭМ!$H$40:$H$759,СВЦЭМ!$A$40:$A$759,$A282,СВЦЭМ!$B$39:$B$758,V$260)+'СЕТ СН'!$F$12</f>
        <v>0</v>
      </c>
      <c r="W282" s="36">
        <f>SUMIFS(СВЦЭМ!$H$40:$H$759,СВЦЭМ!$A$40:$A$759,$A282,СВЦЭМ!$B$39:$B$758,W$260)+'СЕТ СН'!$F$12</f>
        <v>0</v>
      </c>
      <c r="X282" s="36">
        <f>SUMIFS(СВЦЭМ!$H$40:$H$759,СВЦЭМ!$A$40:$A$759,$A282,СВЦЭМ!$B$39:$B$758,X$260)+'СЕТ СН'!$F$12</f>
        <v>0</v>
      </c>
      <c r="Y282" s="36">
        <f>SUMIFS(СВЦЭМ!$H$40:$H$759,СВЦЭМ!$A$40:$A$759,$A282,СВЦЭМ!$B$39:$B$758,Y$260)+'СЕТ СН'!$F$12</f>
        <v>0</v>
      </c>
    </row>
    <row r="283" spans="1:25" ht="15.75" hidden="1" x14ac:dyDescent="0.2">
      <c r="A283" s="35">
        <f t="shared" si="7"/>
        <v>45619</v>
      </c>
      <c r="B283" s="36">
        <f>SUMIFS(СВЦЭМ!$H$40:$H$759,СВЦЭМ!$A$40:$A$759,$A283,СВЦЭМ!$B$39:$B$758,B$260)+'СЕТ СН'!$F$12</f>
        <v>0</v>
      </c>
      <c r="C283" s="36">
        <f>SUMIFS(СВЦЭМ!$H$40:$H$759,СВЦЭМ!$A$40:$A$759,$A283,СВЦЭМ!$B$39:$B$758,C$260)+'СЕТ СН'!$F$12</f>
        <v>0</v>
      </c>
      <c r="D283" s="36">
        <f>SUMIFS(СВЦЭМ!$H$40:$H$759,СВЦЭМ!$A$40:$A$759,$A283,СВЦЭМ!$B$39:$B$758,D$260)+'СЕТ СН'!$F$12</f>
        <v>0</v>
      </c>
      <c r="E283" s="36">
        <f>SUMIFS(СВЦЭМ!$H$40:$H$759,СВЦЭМ!$A$40:$A$759,$A283,СВЦЭМ!$B$39:$B$758,E$260)+'СЕТ СН'!$F$12</f>
        <v>0</v>
      </c>
      <c r="F283" s="36">
        <f>SUMIFS(СВЦЭМ!$H$40:$H$759,СВЦЭМ!$A$40:$A$759,$A283,СВЦЭМ!$B$39:$B$758,F$260)+'СЕТ СН'!$F$12</f>
        <v>0</v>
      </c>
      <c r="G283" s="36">
        <f>SUMIFS(СВЦЭМ!$H$40:$H$759,СВЦЭМ!$A$40:$A$759,$A283,СВЦЭМ!$B$39:$B$758,G$260)+'СЕТ СН'!$F$12</f>
        <v>0</v>
      </c>
      <c r="H283" s="36">
        <f>SUMIFS(СВЦЭМ!$H$40:$H$759,СВЦЭМ!$A$40:$A$759,$A283,СВЦЭМ!$B$39:$B$758,H$260)+'СЕТ СН'!$F$12</f>
        <v>0</v>
      </c>
      <c r="I283" s="36">
        <f>SUMIFS(СВЦЭМ!$H$40:$H$759,СВЦЭМ!$A$40:$A$759,$A283,СВЦЭМ!$B$39:$B$758,I$260)+'СЕТ СН'!$F$12</f>
        <v>0</v>
      </c>
      <c r="J283" s="36">
        <f>SUMIFS(СВЦЭМ!$H$40:$H$759,СВЦЭМ!$A$40:$A$759,$A283,СВЦЭМ!$B$39:$B$758,J$260)+'СЕТ СН'!$F$12</f>
        <v>0</v>
      </c>
      <c r="K283" s="36">
        <f>SUMIFS(СВЦЭМ!$H$40:$H$759,СВЦЭМ!$A$40:$A$759,$A283,СВЦЭМ!$B$39:$B$758,K$260)+'СЕТ СН'!$F$12</f>
        <v>0</v>
      </c>
      <c r="L283" s="36">
        <f>SUMIFS(СВЦЭМ!$H$40:$H$759,СВЦЭМ!$A$40:$A$759,$A283,СВЦЭМ!$B$39:$B$758,L$260)+'СЕТ СН'!$F$12</f>
        <v>0</v>
      </c>
      <c r="M283" s="36">
        <f>SUMIFS(СВЦЭМ!$H$40:$H$759,СВЦЭМ!$A$40:$A$759,$A283,СВЦЭМ!$B$39:$B$758,M$260)+'СЕТ СН'!$F$12</f>
        <v>0</v>
      </c>
      <c r="N283" s="36">
        <f>SUMIFS(СВЦЭМ!$H$40:$H$759,СВЦЭМ!$A$40:$A$759,$A283,СВЦЭМ!$B$39:$B$758,N$260)+'СЕТ СН'!$F$12</f>
        <v>0</v>
      </c>
      <c r="O283" s="36">
        <f>SUMIFS(СВЦЭМ!$H$40:$H$759,СВЦЭМ!$A$40:$A$759,$A283,СВЦЭМ!$B$39:$B$758,O$260)+'СЕТ СН'!$F$12</f>
        <v>0</v>
      </c>
      <c r="P283" s="36">
        <f>SUMIFS(СВЦЭМ!$H$40:$H$759,СВЦЭМ!$A$40:$A$759,$A283,СВЦЭМ!$B$39:$B$758,P$260)+'СЕТ СН'!$F$12</f>
        <v>0</v>
      </c>
      <c r="Q283" s="36">
        <f>SUMIFS(СВЦЭМ!$H$40:$H$759,СВЦЭМ!$A$40:$A$759,$A283,СВЦЭМ!$B$39:$B$758,Q$260)+'СЕТ СН'!$F$12</f>
        <v>0</v>
      </c>
      <c r="R283" s="36">
        <f>SUMIFS(СВЦЭМ!$H$40:$H$759,СВЦЭМ!$A$40:$A$759,$A283,СВЦЭМ!$B$39:$B$758,R$260)+'СЕТ СН'!$F$12</f>
        <v>0</v>
      </c>
      <c r="S283" s="36">
        <f>SUMIFS(СВЦЭМ!$H$40:$H$759,СВЦЭМ!$A$40:$A$759,$A283,СВЦЭМ!$B$39:$B$758,S$260)+'СЕТ СН'!$F$12</f>
        <v>0</v>
      </c>
      <c r="T283" s="36">
        <f>SUMIFS(СВЦЭМ!$H$40:$H$759,СВЦЭМ!$A$40:$A$759,$A283,СВЦЭМ!$B$39:$B$758,T$260)+'СЕТ СН'!$F$12</f>
        <v>0</v>
      </c>
      <c r="U283" s="36">
        <f>SUMIFS(СВЦЭМ!$H$40:$H$759,СВЦЭМ!$A$40:$A$759,$A283,СВЦЭМ!$B$39:$B$758,U$260)+'СЕТ СН'!$F$12</f>
        <v>0</v>
      </c>
      <c r="V283" s="36">
        <f>SUMIFS(СВЦЭМ!$H$40:$H$759,СВЦЭМ!$A$40:$A$759,$A283,СВЦЭМ!$B$39:$B$758,V$260)+'СЕТ СН'!$F$12</f>
        <v>0</v>
      </c>
      <c r="W283" s="36">
        <f>SUMIFS(СВЦЭМ!$H$40:$H$759,СВЦЭМ!$A$40:$A$759,$A283,СВЦЭМ!$B$39:$B$758,W$260)+'СЕТ СН'!$F$12</f>
        <v>0</v>
      </c>
      <c r="X283" s="36">
        <f>SUMIFS(СВЦЭМ!$H$40:$H$759,СВЦЭМ!$A$40:$A$759,$A283,СВЦЭМ!$B$39:$B$758,X$260)+'СЕТ СН'!$F$12</f>
        <v>0</v>
      </c>
      <c r="Y283" s="36">
        <f>SUMIFS(СВЦЭМ!$H$40:$H$759,СВЦЭМ!$A$40:$A$759,$A283,СВЦЭМ!$B$39:$B$758,Y$260)+'СЕТ СН'!$F$12</f>
        <v>0</v>
      </c>
    </row>
    <row r="284" spans="1:25" ht="15.75" hidden="1" x14ac:dyDescent="0.2">
      <c r="A284" s="35">
        <f t="shared" si="7"/>
        <v>45620</v>
      </c>
      <c r="B284" s="36">
        <f>SUMIFS(СВЦЭМ!$H$40:$H$759,СВЦЭМ!$A$40:$A$759,$A284,СВЦЭМ!$B$39:$B$758,B$260)+'СЕТ СН'!$F$12</f>
        <v>0</v>
      </c>
      <c r="C284" s="36">
        <f>SUMIFS(СВЦЭМ!$H$40:$H$759,СВЦЭМ!$A$40:$A$759,$A284,СВЦЭМ!$B$39:$B$758,C$260)+'СЕТ СН'!$F$12</f>
        <v>0</v>
      </c>
      <c r="D284" s="36">
        <f>SUMIFS(СВЦЭМ!$H$40:$H$759,СВЦЭМ!$A$40:$A$759,$A284,СВЦЭМ!$B$39:$B$758,D$260)+'СЕТ СН'!$F$12</f>
        <v>0</v>
      </c>
      <c r="E284" s="36">
        <f>SUMIFS(СВЦЭМ!$H$40:$H$759,СВЦЭМ!$A$40:$A$759,$A284,СВЦЭМ!$B$39:$B$758,E$260)+'СЕТ СН'!$F$12</f>
        <v>0</v>
      </c>
      <c r="F284" s="36">
        <f>SUMIFS(СВЦЭМ!$H$40:$H$759,СВЦЭМ!$A$40:$A$759,$A284,СВЦЭМ!$B$39:$B$758,F$260)+'СЕТ СН'!$F$12</f>
        <v>0</v>
      </c>
      <c r="G284" s="36">
        <f>SUMIFS(СВЦЭМ!$H$40:$H$759,СВЦЭМ!$A$40:$A$759,$A284,СВЦЭМ!$B$39:$B$758,G$260)+'СЕТ СН'!$F$12</f>
        <v>0</v>
      </c>
      <c r="H284" s="36">
        <f>SUMIFS(СВЦЭМ!$H$40:$H$759,СВЦЭМ!$A$40:$A$759,$A284,СВЦЭМ!$B$39:$B$758,H$260)+'СЕТ СН'!$F$12</f>
        <v>0</v>
      </c>
      <c r="I284" s="36">
        <f>SUMIFS(СВЦЭМ!$H$40:$H$759,СВЦЭМ!$A$40:$A$759,$A284,СВЦЭМ!$B$39:$B$758,I$260)+'СЕТ СН'!$F$12</f>
        <v>0</v>
      </c>
      <c r="J284" s="36">
        <f>SUMIFS(СВЦЭМ!$H$40:$H$759,СВЦЭМ!$A$40:$A$759,$A284,СВЦЭМ!$B$39:$B$758,J$260)+'СЕТ СН'!$F$12</f>
        <v>0</v>
      </c>
      <c r="K284" s="36">
        <f>SUMIFS(СВЦЭМ!$H$40:$H$759,СВЦЭМ!$A$40:$A$759,$A284,СВЦЭМ!$B$39:$B$758,K$260)+'СЕТ СН'!$F$12</f>
        <v>0</v>
      </c>
      <c r="L284" s="36">
        <f>SUMIFS(СВЦЭМ!$H$40:$H$759,СВЦЭМ!$A$40:$A$759,$A284,СВЦЭМ!$B$39:$B$758,L$260)+'СЕТ СН'!$F$12</f>
        <v>0</v>
      </c>
      <c r="M284" s="36">
        <f>SUMIFS(СВЦЭМ!$H$40:$H$759,СВЦЭМ!$A$40:$A$759,$A284,СВЦЭМ!$B$39:$B$758,M$260)+'СЕТ СН'!$F$12</f>
        <v>0</v>
      </c>
      <c r="N284" s="36">
        <f>SUMIFS(СВЦЭМ!$H$40:$H$759,СВЦЭМ!$A$40:$A$759,$A284,СВЦЭМ!$B$39:$B$758,N$260)+'СЕТ СН'!$F$12</f>
        <v>0</v>
      </c>
      <c r="O284" s="36">
        <f>SUMIFS(СВЦЭМ!$H$40:$H$759,СВЦЭМ!$A$40:$A$759,$A284,СВЦЭМ!$B$39:$B$758,O$260)+'СЕТ СН'!$F$12</f>
        <v>0</v>
      </c>
      <c r="P284" s="36">
        <f>SUMIFS(СВЦЭМ!$H$40:$H$759,СВЦЭМ!$A$40:$A$759,$A284,СВЦЭМ!$B$39:$B$758,P$260)+'СЕТ СН'!$F$12</f>
        <v>0</v>
      </c>
      <c r="Q284" s="36">
        <f>SUMIFS(СВЦЭМ!$H$40:$H$759,СВЦЭМ!$A$40:$A$759,$A284,СВЦЭМ!$B$39:$B$758,Q$260)+'СЕТ СН'!$F$12</f>
        <v>0</v>
      </c>
      <c r="R284" s="36">
        <f>SUMIFS(СВЦЭМ!$H$40:$H$759,СВЦЭМ!$A$40:$A$759,$A284,СВЦЭМ!$B$39:$B$758,R$260)+'СЕТ СН'!$F$12</f>
        <v>0</v>
      </c>
      <c r="S284" s="36">
        <f>SUMIFS(СВЦЭМ!$H$40:$H$759,СВЦЭМ!$A$40:$A$759,$A284,СВЦЭМ!$B$39:$B$758,S$260)+'СЕТ СН'!$F$12</f>
        <v>0</v>
      </c>
      <c r="T284" s="36">
        <f>SUMIFS(СВЦЭМ!$H$40:$H$759,СВЦЭМ!$A$40:$A$759,$A284,СВЦЭМ!$B$39:$B$758,T$260)+'СЕТ СН'!$F$12</f>
        <v>0</v>
      </c>
      <c r="U284" s="36">
        <f>SUMIFS(СВЦЭМ!$H$40:$H$759,СВЦЭМ!$A$40:$A$759,$A284,СВЦЭМ!$B$39:$B$758,U$260)+'СЕТ СН'!$F$12</f>
        <v>0</v>
      </c>
      <c r="V284" s="36">
        <f>SUMIFS(СВЦЭМ!$H$40:$H$759,СВЦЭМ!$A$40:$A$759,$A284,СВЦЭМ!$B$39:$B$758,V$260)+'СЕТ СН'!$F$12</f>
        <v>0</v>
      </c>
      <c r="W284" s="36">
        <f>SUMIFS(СВЦЭМ!$H$40:$H$759,СВЦЭМ!$A$40:$A$759,$A284,СВЦЭМ!$B$39:$B$758,W$260)+'СЕТ СН'!$F$12</f>
        <v>0</v>
      </c>
      <c r="X284" s="36">
        <f>SUMIFS(СВЦЭМ!$H$40:$H$759,СВЦЭМ!$A$40:$A$759,$A284,СВЦЭМ!$B$39:$B$758,X$260)+'СЕТ СН'!$F$12</f>
        <v>0</v>
      </c>
      <c r="Y284" s="36">
        <f>SUMIFS(СВЦЭМ!$H$40:$H$759,СВЦЭМ!$A$40:$A$759,$A284,СВЦЭМ!$B$39:$B$758,Y$260)+'СЕТ СН'!$F$12</f>
        <v>0</v>
      </c>
    </row>
    <row r="285" spans="1:25" ht="15.75" hidden="1" x14ac:dyDescent="0.2">
      <c r="A285" s="35">
        <f t="shared" si="7"/>
        <v>45621</v>
      </c>
      <c r="B285" s="36">
        <f>SUMIFS(СВЦЭМ!$H$40:$H$759,СВЦЭМ!$A$40:$A$759,$A285,СВЦЭМ!$B$39:$B$758,B$260)+'СЕТ СН'!$F$12</f>
        <v>0</v>
      </c>
      <c r="C285" s="36">
        <f>SUMIFS(СВЦЭМ!$H$40:$H$759,СВЦЭМ!$A$40:$A$759,$A285,СВЦЭМ!$B$39:$B$758,C$260)+'СЕТ СН'!$F$12</f>
        <v>0</v>
      </c>
      <c r="D285" s="36">
        <f>SUMIFS(СВЦЭМ!$H$40:$H$759,СВЦЭМ!$A$40:$A$759,$A285,СВЦЭМ!$B$39:$B$758,D$260)+'СЕТ СН'!$F$12</f>
        <v>0</v>
      </c>
      <c r="E285" s="36">
        <f>SUMIFS(СВЦЭМ!$H$40:$H$759,СВЦЭМ!$A$40:$A$759,$A285,СВЦЭМ!$B$39:$B$758,E$260)+'СЕТ СН'!$F$12</f>
        <v>0</v>
      </c>
      <c r="F285" s="36">
        <f>SUMIFS(СВЦЭМ!$H$40:$H$759,СВЦЭМ!$A$40:$A$759,$A285,СВЦЭМ!$B$39:$B$758,F$260)+'СЕТ СН'!$F$12</f>
        <v>0</v>
      </c>
      <c r="G285" s="36">
        <f>SUMIFS(СВЦЭМ!$H$40:$H$759,СВЦЭМ!$A$40:$A$759,$A285,СВЦЭМ!$B$39:$B$758,G$260)+'СЕТ СН'!$F$12</f>
        <v>0</v>
      </c>
      <c r="H285" s="36">
        <f>SUMIFS(СВЦЭМ!$H$40:$H$759,СВЦЭМ!$A$40:$A$759,$A285,СВЦЭМ!$B$39:$B$758,H$260)+'СЕТ СН'!$F$12</f>
        <v>0</v>
      </c>
      <c r="I285" s="36">
        <f>SUMIFS(СВЦЭМ!$H$40:$H$759,СВЦЭМ!$A$40:$A$759,$A285,СВЦЭМ!$B$39:$B$758,I$260)+'СЕТ СН'!$F$12</f>
        <v>0</v>
      </c>
      <c r="J285" s="36">
        <f>SUMIFS(СВЦЭМ!$H$40:$H$759,СВЦЭМ!$A$40:$A$759,$A285,СВЦЭМ!$B$39:$B$758,J$260)+'СЕТ СН'!$F$12</f>
        <v>0</v>
      </c>
      <c r="K285" s="36">
        <f>SUMIFS(СВЦЭМ!$H$40:$H$759,СВЦЭМ!$A$40:$A$759,$A285,СВЦЭМ!$B$39:$B$758,K$260)+'СЕТ СН'!$F$12</f>
        <v>0</v>
      </c>
      <c r="L285" s="36">
        <f>SUMIFS(СВЦЭМ!$H$40:$H$759,СВЦЭМ!$A$40:$A$759,$A285,СВЦЭМ!$B$39:$B$758,L$260)+'СЕТ СН'!$F$12</f>
        <v>0</v>
      </c>
      <c r="M285" s="36">
        <f>SUMIFS(СВЦЭМ!$H$40:$H$759,СВЦЭМ!$A$40:$A$759,$A285,СВЦЭМ!$B$39:$B$758,M$260)+'СЕТ СН'!$F$12</f>
        <v>0</v>
      </c>
      <c r="N285" s="36">
        <f>SUMIFS(СВЦЭМ!$H$40:$H$759,СВЦЭМ!$A$40:$A$759,$A285,СВЦЭМ!$B$39:$B$758,N$260)+'СЕТ СН'!$F$12</f>
        <v>0</v>
      </c>
      <c r="O285" s="36">
        <f>SUMIFS(СВЦЭМ!$H$40:$H$759,СВЦЭМ!$A$40:$A$759,$A285,СВЦЭМ!$B$39:$B$758,O$260)+'СЕТ СН'!$F$12</f>
        <v>0</v>
      </c>
      <c r="P285" s="36">
        <f>SUMIFS(СВЦЭМ!$H$40:$H$759,СВЦЭМ!$A$40:$A$759,$A285,СВЦЭМ!$B$39:$B$758,P$260)+'СЕТ СН'!$F$12</f>
        <v>0</v>
      </c>
      <c r="Q285" s="36">
        <f>SUMIFS(СВЦЭМ!$H$40:$H$759,СВЦЭМ!$A$40:$A$759,$A285,СВЦЭМ!$B$39:$B$758,Q$260)+'СЕТ СН'!$F$12</f>
        <v>0</v>
      </c>
      <c r="R285" s="36">
        <f>SUMIFS(СВЦЭМ!$H$40:$H$759,СВЦЭМ!$A$40:$A$759,$A285,СВЦЭМ!$B$39:$B$758,R$260)+'СЕТ СН'!$F$12</f>
        <v>0</v>
      </c>
      <c r="S285" s="36">
        <f>SUMIFS(СВЦЭМ!$H$40:$H$759,СВЦЭМ!$A$40:$A$759,$A285,СВЦЭМ!$B$39:$B$758,S$260)+'СЕТ СН'!$F$12</f>
        <v>0</v>
      </c>
      <c r="T285" s="36">
        <f>SUMIFS(СВЦЭМ!$H$40:$H$759,СВЦЭМ!$A$40:$A$759,$A285,СВЦЭМ!$B$39:$B$758,T$260)+'СЕТ СН'!$F$12</f>
        <v>0</v>
      </c>
      <c r="U285" s="36">
        <f>SUMIFS(СВЦЭМ!$H$40:$H$759,СВЦЭМ!$A$40:$A$759,$A285,СВЦЭМ!$B$39:$B$758,U$260)+'СЕТ СН'!$F$12</f>
        <v>0</v>
      </c>
      <c r="V285" s="36">
        <f>SUMIFS(СВЦЭМ!$H$40:$H$759,СВЦЭМ!$A$40:$A$759,$A285,СВЦЭМ!$B$39:$B$758,V$260)+'СЕТ СН'!$F$12</f>
        <v>0</v>
      </c>
      <c r="W285" s="36">
        <f>SUMIFS(СВЦЭМ!$H$40:$H$759,СВЦЭМ!$A$40:$A$759,$A285,СВЦЭМ!$B$39:$B$758,W$260)+'СЕТ СН'!$F$12</f>
        <v>0</v>
      </c>
      <c r="X285" s="36">
        <f>SUMIFS(СВЦЭМ!$H$40:$H$759,СВЦЭМ!$A$40:$A$759,$A285,СВЦЭМ!$B$39:$B$758,X$260)+'СЕТ СН'!$F$12</f>
        <v>0</v>
      </c>
      <c r="Y285" s="36">
        <f>SUMIFS(СВЦЭМ!$H$40:$H$759,СВЦЭМ!$A$40:$A$759,$A285,СВЦЭМ!$B$39:$B$758,Y$260)+'СЕТ СН'!$F$12</f>
        <v>0</v>
      </c>
    </row>
    <row r="286" spans="1:25" ht="15.75" hidden="1" x14ac:dyDescent="0.2">
      <c r="A286" s="35">
        <f t="shared" si="7"/>
        <v>45622</v>
      </c>
      <c r="B286" s="36">
        <f>SUMIFS(СВЦЭМ!$H$40:$H$759,СВЦЭМ!$A$40:$A$759,$A286,СВЦЭМ!$B$39:$B$758,B$260)+'СЕТ СН'!$F$12</f>
        <v>0</v>
      </c>
      <c r="C286" s="36">
        <f>SUMIFS(СВЦЭМ!$H$40:$H$759,СВЦЭМ!$A$40:$A$759,$A286,СВЦЭМ!$B$39:$B$758,C$260)+'СЕТ СН'!$F$12</f>
        <v>0</v>
      </c>
      <c r="D286" s="36">
        <f>SUMIFS(СВЦЭМ!$H$40:$H$759,СВЦЭМ!$A$40:$A$759,$A286,СВЦЭМ!$B$39:$B$758,D$260)+'СЕТ СН'!$F$12</f>
        <v>0</v>
      </c>
      <c r="E286" s="36">
        <f>SUMIFS(СВЦЭМ!$H$40:$H$759,СВЦЭМ!$A$40:$A$759,$A286,СВЦЭМ!$B$39:$B$758,E$260)+'СЕТ СН'!$F$12</f>
        <v>0</v>
      </c>
      <c r="F286" s="36">
        <f>SUMIFS(СВЦЭМ!$H$40:$H$759,СВЦЭМ!$A$40:$A$759,$A286,СВЦЭМ!$B$39:$B$758,F$260)+'СЕТ СН'!$F$12</f>
        <v>0</v>
      </c>
      <c r="G286" s="36">
        <f>SUMIFS(СВЦЭМ!$H$40:$H$759,СВЦЭМ!$A$40:$A$759,$A286,СВЦЭМ!$B$39:$B$758,G$260)+'СЕТ СН'!$F$12</f>
        <v>0</v>
      </c>
      <c r="H286" s="36">
        <f>SUMIFS(СВЦЭМ!$H$40:$H$759,СВЦЭМ!$A$40:$A$759,$A286,СВЦЭМ!$B$39:$B$758,H$260)+'СЕТ СН'!$F$12</f>
        <v>0</v>
      </c>
      <c r="I286" s="36">
        <f>SUMIFS(СВЦЭМ!$H$40:$H$759,СВЦЭМ!$A$40:$A$759,$A286,СВЦЭМ!$B$39:$B$758,I$260)+'СЕТ СН'!$F$12</f>
        <v>0</v>
      </c>
      <c r="J286" s="36">
        <f>SUMIFS(СВЦЭМ!$H$40:$H$759,СВЦЭМ!$A$40:$A$759,$A286,СВЦЭМ!$B$39:$B$758,J$260)+'СЕТ СН'!$F$12</f>
        <v>0</v>
      </c>
      <c r="K286" s="36">
        <f>SUMIFS(СВЦЭМ!$H$40:$H$759,СВЦЭМ!$A$40:$A$759,$A286,СВЦЭМ!$B$39:$B$758,K$260)+'СЕТ СН'!$F$12</f>
        <v>0</v>
      </c>
      <c r="L286" s="36">
        <f>SUMIFS(СВЦЭМ!$H$40:$H$759,СВЦЭМ!$A$40:$A$759,$A286,СВЦЭМ!$B$39:$B$758,L$260)+'СЕТ СН'!$F$12</f>
        <v>0</v>
      </c>
      <c r="M286" s="36">
        <f>SUMIFS(СВЦЭМ!$H$40:$H$759,СВЦЭМ!$A$40:$A$759,$A286,СВЦЭМ!$B$39:$B$758,M$260)+'СЕТ СН'!$F$12</f>
        <v>0</v>
      </c>
      <c r="N286" s="36">
        <f>SUMIFS(СВЦЭМ!$H$40:$H$759,СВЦЭМ!$A$40:$A$759,$A286,СВЦЭМ!$B$39:$B$758,N$260)+'СЕТ СН'!$F$12</f>
        <v>0</v>
      </c>
      <c r="O286" s="36">
        <f>SUMIFS(СВЦЭМ!$H$40:$H$759,СВЦЭМ!$A$40:$A$759,$A286,СВЦЭМ!$B$39:$B$758,O$260)+'СЕТ СН'!$F$12</f>
        <v>0</v>
      </c>
      <c r="P286" s="36">
        <f>SUMIFS(СВЦЭМ!$H$40:$H$759,СВЦЭМ!$A$40:$A$759,$A286,СВЦЭМ!$B$39:$B$758,P$260)+'СЕТ СН'!$F$12</f>
        <v>0</v>
      </c>
      <c r="Q286" s="36">
        <f>SUMIFS(СВЦЭМ!$H$40:$H$759,СВЦЭМ!$A$40:$A$759,$A286,СВЦЭМ!$B$39:$B$758,Q$260)+'СЕТ СН'!$F$12</f>
        <v>0</v>
      </c>
      <c r="R286" s="36">
        <f>SUMIFS(СВЦЭМ!$H$40:$H$759,СВЦЭМ!$A$40:$A$759,$A286,СВЦЭМ!$B$39:$B$758,R$260)+'СЕТ СН'!$F$12</f>
        <v>0</v>
      </c>
      <c r="S286" s="36">
        <f>SUMIFS(СВЦЭМ!$H$40:$H$759,СВЦЭМ!$A$40:$A$759,$A286,СВЦЭМ!$B$39:$B$758,S$260)+'СЕТ СН'!$F$12</f>
        <v>0</v>
      </c>
      <c r="T286" s="36">
        <f>SUMIFS(СВЦЭМ!$H$40:$H$759,СВЦЭМ!$A$40:$A$759,$A286,СВЦЭМ!$B$39:$B$758,T$260)+'СЕТ СН'!$F$12</f>
        <v>0</v>
      </c>
      <c r="U286" s="36">
        <f>SUMIFS(СВЦЭМ!$H$40:$H$759,СВЦЭМ!$A$40:$A$759,$A286,СВЦЭМ!$B$39:$B$758,U$260)+'СЕТ СН'!$F$12</f>
        <v>0</v>
      </c>
      <c r="V286" s="36">
        <f>SUMIFS(СВЦЭМ!$H$40:$H$759,СВЦЭМ!$A$40:$A$759,$A286,СВЦЭМ!$B$39:$B$758,V$260)+'СЕТ СН'!$F$12</f>
        <v>0</v>
      </c>
      <c r="W286" s="36">
        <f>SUMIFS(СВЦЭМ!$H$40:$H$759,СВЦЭМ!$A$40:$A$759,$A286,СВЦЭМ!$B$39:$B$758,W$260)+'СЕТ СН'!$F$12</f>
        <v>0</v>
      </c>
      <c r="X286" s="36">
        <f>SUMIFS(СВЦЭМ!$H$40:$H$759,СВЦЭМ!$A$40:$A$759,$A286,СВЦЭМ!$B$39:$B$758,X$260)+'СЕТ СН'!$F$12</f>
        <v>0</v>
      </c>
      <c r="Y286" s="36">
        <f>SUMIFS(СВЦЭМ!$H$40:$H$759,СВЦЭМ!$A$40:$A$759,$A286,СВЦЭМ!$B$39:$B$758,Y$260)+'СЕТ СН'!$F$12</f>
        <v>0</v>
      </c>
    </row>
    <row r="287" spans="1:25" ht="15.75" hidden="1" x14ac:dyDescent="0.2">
      <c r="A287" s="35">
        <f t="shared" si="7"/>
        <v>45623</v>
      </c>
      <c r="B287" s="36">
        <f>SUMIFS(СВЦЭМ!$H$40:$H$759,СВЦЭМ!$A$40:$A$759,$A287,СВЦЭМ!$B$39:$B$758,B$260)+'СЕТ СН'!$F$12</f>
        <v>0</v>
      </c>
      <c r="C287" s="36">
        <f>SUMIFS(СВЦЭМ!$H$40:$H$759,СВЦЭМ!$A$40:$A$759,$A287,СВЦЭМ!$B$39:$B$758,C$260)+'СЕТ СН'!$F$12</f>
        <v>0</v>
      </c>
      <c r="D287" s="36">
        <f>SUMIFS(СВЦЭМ!$H$40:$H$759,СВЦЭМ!$A$40:$A$759,$A287,СВЦЭМ!$B$39:$B$758,D$260)+'СЕТ СН'!$F$12</f>
        <v>0</v>
      </c>
      <c r="E287" s="36">
        <f>SUMIFS(СВЦЭМ!$H$40:$H$759,СВЦЭМ!$A$40:$A$759,$A287,СВЦЭМ!$B$39:$B$758,E$260)+'СЕТ СН'!$F$12</f>
        <v>0</v>
      </c>
      <c r="F287" s="36">
        <f>SUMIFS(СВЦЭМ!$H$40:$H$759,СВЦЭМ!$A$40:$A$759,$A287,СВЦЭМ!$B$39:$B$758,F$260)+'СЕТ СН'!$F$12</f>
        <v>0</v>
      </c>
      <c r="G287" s="36">
        <f>SUMIFS(СВЦЭМ!$H$40:$H$759,СВЦЭМ!$A$40:$A$759,$A287,СВЦЭМ!$B$39:$B$758,G$260)+'СЕТ СН'!$F$12</f>
        <v>0</v>
      </c>
      <c r="H287" s="36">
        <f>SUMIFS(СВЦЭМ!$H$40:$H$759,СВЦЭМ!$A$40:$A$759,$A287,СВЦЭМ!$B$39:$B$758,H$260)+'СЕТ СН'!$F$12</f>
        <v>0</v>
      </c>
      <c r="I287" s="36">
        <f>SUMIFS(СВЦЭМ!$H$40:$H$759,СВЦЭМ!$A$40:$A$759,$A287,СВЦЭМ!$B$39:$B$758,I$260)+'СЕТ СН'!$F$12</f>
        <v>0</v>
      </c>
      <c r="J287" s="36">
        <f>SUMIFS(СВЦЭМ!$H$40:$H$759,СВЦЭМ!$A$40:$A$759,$A287,СВЦЭМ!$B$39:$B$758,J$260)+'СЕТ СН'!$F$12</f>
        <v>0</v>
      </c>
      <c r="K287" s="36">
        <f>SUMIFS(СВЦЭМ!$H$40:$H$759,СВЦЭМ!$A$40:$A$759,$A287,СВЦЭМ!$B$39:$B$758,K$260)+'СЕТ СН'!$F$12</f>
        <v>0</v>
      </c>
      <c r="L287" s="36">
        <f>SUMIFS(СВЦЭМ!$H$40:$H$759,СВЦЭМ!$A$40:$A$759,$A287,СВЦЭМ!$B$39:$B$758,L$260)+'СЕТ СН'!$F$12</f>
        <v>0</v>
      </c>
      <c r="M287" s="36">
        <f>SUMIFS(СВЦЭМ!$H$40:$H$759,СВЦЭМ!$A$40:$A$759,$A287,СВЦЭМ!$B$39:$B$758,M$260)+'СЕТ СН'!$F$12</f>
        <v>0</v>
      </c>
      <c r="N287" s="36">
        <f>SUMIFS(СВЦЭМ!$H$40:$H$759,СВЦЭМ!$A$40:$A$759,$A287,СВЦЭМ!$B$39:$B$758,N$260)+'СЕТ СН'!$F$12</f>
        <v>0</v>
      </c>
      <c r="O287" s="36">
        <f>SUMIFS(СВЦЭМ!$H$40:$H$759,СВЦЭМ!$A$40:$A$759,$A287,СВЦЭМ!$B$39:$B$758,O$260)+'СЕТ СН'!$F$12</f>
        <v>0</v>
      </c>
      <c r="P287" s="36">
        <f>SUMIFS(СВЦЭМ!$H$40:$H$759,СВЦЭМ!$A$40:$A$759,$A287,СВЦЭМ!$B$39:$B$758,P$260)+'СЕТ СН'!$F$12</f>
        <v>0</v>
      </c>
      <c r="Q287" s="36">
        <f>SUMIFS(СВЦЭМ!$H$40:$H$759,СВЦЭМ!$A$40:$A$759,$A287,СВЦЭМ!$B$39:$B$758,Q$260)+'СЕТ СН'!$F$12</f>
        <v>0</v>
      </c>
      <c r="R287" s="36">
        <f>SUMIFS(СВЦЭМ!$H$40:$H$759,СВЦЭМ!$A$40:$A$759,$A287,СВЦЭМ!$B$39:$B$758,R$260)+'СЕТ СН'!$F$12</f>
        <v>0</v>
      </c>
      <c r="S287" s="36">
        <f>SUMIFS(СВЦЭМ!$H$40:$H$759,СВЦЭМ!$A$40:$A$759,$A287,СВЦЭМ!$B$39:$B$758,S$260)+'СЕТ СН'!$F$12</f>
        <v>0</v>
      </c>
      <c r="T287" s="36">
        <f>SUMIFS(СВЦЭМ!$H$40:$H$759,СВЦЭМ!$A$40:$A$759,$A287,СВЦЭМ!$B$39:$B$758,T$260)+'СЕТ СН'!$F$12</f>
        <v>0</v>
      </c>
      <c r="U287" s="36">
        <f>SUMIFS(СВЦЭМ!$H$40:$H$759,СВЦЭМ!$A$40:$A$759,$A287,СВЦЭМ!$B$39:$B$758,U$260)+'СЕТ СН'!$F$12</f>
        <v>0</v>
      </c>
      <c r="V287" s="36">
        <f>SUMIFS(СВЦЭМ!$H$40:$H$759,СВЦЭМ!$A$40:$A$759,$A287,СВЦЭМ!$B$39:$B$758,V$260)+'СЕТ СН'!$F$12</f>
        <v>0</v>
      </c>
      <c r="W287" s="36">
        <f>SUMIFS(СВЦЭМ!$H$40:$H$759,СВЦЭМ!$A$40:$A$759,$A287,СВЦЭМ!$B$39:$B$758,W$260)+'СЕТ СН'!$F$12</f>
        <v>0</v>
      </c>
      <c r="X287" s="36">
        <f>SUMIFS(СВЦЭМ!$H$40:$H$759,СВЦЭМ!$A$40:$A$759,$A287,СВЦЭМ!$B$39:$B$758,X$260)+'СЕТ СН'!$F$12</f>
        <v>0</v>
      </c>
      <c r="Y287" s="36">
        <f>SUMIFS(СВЦЭМ!$H$40:$H$759,СВЦЭМ!$A$40:$A$759,$A287,СВЦЭМ!$B$39:$B$758,Y$260)+'СЕТ СН'!$F$12</f>
        <v>0</v>
      </c>
    </row>
    <row r="288" spans="1:25" ht="15.75" hidden="1" x14ac:dyDescent="0.2">
      <c r="A288" s="35">
        <f t="shared" si="7"/>
        <v>45624</v>
      </c>
      <c r="B288" s="36">
        <f>SUMIFS(СВЦЭМ!$H$40:$H$759,СВЦЭМ!$A$40:$A$759,$A288,СВЦЭМ!$B$39:$B$758,B$260)+'СЕТ СН'!$F$12</f>
        <v>0</v>
      </c>
      <c r="C288" s="36">
        <f>SUMIFS(СВЦЭМ!$H$40:$H$759,СВЦЭМ!$A$40:$A$759,$A288,СВЦЭМ!$B$39:$B$758,C$260)+'СЕТ СН'!$F$12</f>
        <v>0</v>
      </c>
      <c r="D288" s="36">
        <f>SUMIFS(СВЦЭМ!$H$40:$H$759,СВЦЭМ!$A$40:$A$759,$A288,СВЦЭМ!$B$39:$B$758,D$260)+'СЕТ СН'!$F$12</f>
        <v>0</v>
      </c>
      <c r="E288" s="36">
        <f>SUMIFS(СВЦЭМ!$H$40:$H$759,СВЦЭМ!$A$40:$A$759,$A288,СВЦЭМ!$B$39:$B$758,E$260)+'СЕТ СН'!$F$12</f>
        <v>0</v>
      </c>
      <c r="F288" s="36">
        <f>SUMIFS(СВЦЭМ!$H$40:$H$759,СВЦЭМ!$A$40:$A$759,$A288,СВЦЭМ!$B$39:$B$758,F$260)+'СЕТ СН'!$F$12</f>
        <v>0</v>
      </c>
      <c r="G288" s="36">
        <f>SUMIFS(СВЦЭМ!$H$40:$H$759,СВЦЭМ!$A$40:$A$759,$A288,СВЦЭМ!$B$39:$B$758,G$260)+'СЕТ СН'!$F$12</f>
        <v>0</v>
      </c>
      <c r="H288" s="36">
        <f>SUMIFS(СВЦЭМ!$H$40:$H$759,СВЦЭМ!$A$40:$A$759,$A288,СВЦЭМ!$B$39:$B$758,H$260)+'СЕТ СН'!$F$12</f>
        <v>0</v>
      </c>
      <c r="I288" s="36">
        <f>SUMIFS(СВЦЭМ!$H$40:$H$759,СВЦЭМ!$A$40:$A$759,$A288,СВЦЭМ!$B$39:$B$758,I$260)+'СЕТ СН'!$F$12</f>
        <v>0</v>
      </c>
      <c r="J288" s="36">
        <f>SUMIFS(СВЦЭМ!$H$40:$H$759,СВЦЭМ!$A$40:$A$759,$A288,СВЦЭМ!$B$39:$B$758,J$260)+'СЕТ СН'!$F$12</f>
        <v>0</v>
      </c>
      <c r="K288" s="36">
        <f>SUMIFS(СВЦЭМ!$H$40:$H$759,СВЦЭМ!$A$40:$A$759,$A288,СВЦЭМ!$B$39:$B$758,K$260)+'СЕТ СН'!$F$12</f>
        <v>0</v>
      </c>
      <c r="L288" s="36">
        <f>SUMIFS(СВЦЭМ!$H$40:$H$759,СВЦЭМ!$A$40:$A$759,$A288,СВЦЭМ!$B$39:$B$758,L$260)+'СЕТ СН'!$F$12</f>
        <v>0</v>
      </c>
      <c r="M288" s="36">
        <f>SUMIFS(СВЦЭМ!$H$40:$H$759,СВЦЭМ!$A$40:$A$759,$A288,СВЦЭМ!$B$39:$B$758,M$260)+'СЕТ СН'!$F$12</f>
        <v>0</v>
      </c>
      <c r="N288" s="36">
        <f>SUMIFS(СВЦЭМ!$H$40:$H$759,СВЦЭМ!$A$40:$A$759,$A288,СВЦЭМ!$B$39:$B$758,N$260)+'СЕТ СН'!$F$12</f>
        <v>0</v>
      </c>
      <c r="O288" s="36">
        <f>SUMIFS(СВЦЭМ!$H$40:$H$759,СВЦЭМ!$A$40:$A$759,$A288,СВЦЭМ!$B$39:$B$758,O$260)+'СЕТ СН'!$F$12</f>
        <v>0</v>
      </c>
      <c r="P288" s="36">
        <f>SUMIFS(СВЦЭМ!$H$40:$H$759,СВЦЭМ!$A$40:$A$759,$A288,СВЦЭМ!$B$39:$B$758,P$260)+'СЕТ СН'!$F$12</f>
        <v>0</v>
      </c>
      <c r="Q288" s="36">
        <f>SUMIFS(СВЦЭМ!$H$40:$H$759,СВЦЭМ!$A$40:$A$759,$A288,СВЦЭМ!$B$39:$B$758,Q$260)+'СЕТ СН'!$F$12</f>
        <v>0</v>
      </c>
      <c r="R288" s="36">
        <f>SUMIFS(СВЦЭМ!$H$40:$H$759,СВЦЭМ!$A$40:$A$759,$A288,СВЦЭМ!$B$39:$B$758,R$260)+'СЕТ СН'!$F$12</f>
        <v>0</v>
      </c>
      <c r="S288" s="36">
        <f>SUMIFS(СВЦЭМ!$H$40:$H$759,СВЦЭМ!$A$40:$A$759,$A288,СВЦЭМ!$B$39:$B$758,S$260)+'СЕТ СН'!$F$12</f>
        <v>0</v>
      </c>
      <c r="T288" s="36">
        <f>SUMIFS(СВЦЭМ!$H$40:$H$759,СВЦЭМ!$A$40:$A$759,$A288,СВЦЭМ!$B$39:$B$758,T$260)+'СЕТ СН'!$F$12</f>
        <v>0</v>
      </c>
      <c r="U288" s="36">
        <f>SUMIFS(СВЦЭМ!$H$40:$H$759,СВЦЭМ!$A$40:$A$759,$A288,СВЦЭМ!$B$39:$B$758,U$260)+'СЕТ СН'!$F$12</f>
        <v>0</v>
      </c>
      <c r="V288" s="36">
        <f>SUMIFS(СВЦЭМ!$H$40:$H$759,СВЦЭМ!$A$40:$A$759,$A288,СВЦЭМ!$B$39:$B$758,V$260)+'СЕТ СН'!$F$12</f>
        <v>0</v>
      </c>
      <c r="W288" s="36">
        <f>SUMIFS(СВЦЭМ!$H$40:$H$759,СВЦЭМ!$A$40:$A$759,$A288,СВЦЭМ!$B$39:$B$758,W$260)+'СЕТ СН'!$F$12</f>
        <v>0</v>
      </c>
      <c r="X288" s="36">
        <f>SUMIFS(СВЦЭМ!$H$40:$H$759,СВЦЭМ!$A$40:$A$759,$A288,СВЦЭМ!$B$39:$B$758,X$260)+'СЕТ СН'!$F$12</f>
        <v>0</v>
      </c>
      <c r="Y288" s="36">
        <f>SUMIFS(СВЦЭМ!$H$40:$H$759,СВЦЭМ!$A$40:$A$759,$A288,СВЦЭМ!$B$39:$B$758,Y$260)+'СЕТ СН'!$F$12</f>
        <v>0</v>
      </c>
    </row>
    <row r="289" spans="1:27" ht="15.75" hidden="1" x14ac:dyDescent="0.2">
      <c r="A289" s="35">
        <f t="shared" si="7"/>
        <v>45625</v>
      </c>
      <c r="B289" s="36">
        <f>SUMIFS(СВЦЭМ!$H$40:$H$759,СВЦЭМ!$A$40:$A$759,$A289,СВЦЭМ!$B$39:$B$758,B$260)+'СЕТ СН'!$F$12</f>
        <v>0</v>
      </c>
      <c r="C289" s="36">
        <f>SUMIFS(СВЦЭМ!$H$40:$H$759,СВЦЭМ!$A$40:$A$759,$A289,СВЦЭМ!$B$39:$B$758,C$260)+'СЕТ СН'!$F$12</f>
        <v>0</v>
      </c>
      <c r="D289" s="36">
        <f>SUMIFS(СВЦЭМ!$H$40:$H$759,СВЦЭМ!$A$40:$A$759,$A289,СВЦЭМ!$B$39:$B$758,D$260)+'СЕТ СН'!$F$12</f>
        <v>0</v>
      </c>
      <c r="E289" s="36">
        <f>SUMIFS(СВЦЭМ!$H$40:$H$759,СВЦЭМ!$A$40:$A$759,$A289,СВЦЭМ!$B$39:$B$758,E$260)+'СЕТ СН'!$F$12</f>
        <v>0</v>
      </c>
      <c r="F289" s="36">
        <f>SUMIFS(СВЦЭМ!$H$40:$H$759,СВЦЭМ!$A$40:$A$759,$A289,СВЦЭМ!$B$39:$B$758,F$260)+'СЕТ СН'!$F$12</f>
        <v>0</v>
      </c>
      <c r="G289" s="36">
        <f>SUMIFS(СВЦЭМ!$H$40:$H$759,СВЦЭМ!$A$40:$A$759,$A289,СВЦЭМ!$B$39:$B$758,G$260)+'СЕТ СН'!$F$12</f>
        <v>0</v>
      </c>
      <c r="H289" s="36">
        <f>SUMIFS(СВЦЭМ!$H$40:$H$759,СВЦЭМ!$A$40:$A$759,$A289,СВЦЭМ!$B$39:$B$758,H$260)+'СЕТ СН'!$F$12</f>
        <v>0</v>
      </c>
      <c r="I289" s="36">
        <f>SUMIFS(СВЦЭМ!$H$40:$H$759,СВЦЭМ!$A$40:$A$759,$A289,СВЦЭМ!$B$39:$B$758,I$260)+'СЕТ СН'!$F$12</f>
        <v>0</v>
      </c>
      <c r="J289" s="36">
        <f>SUMIFS(СВЦЭМ!$H$40:$H$759,СВЦЭМ!$A$40:$A$759,$A289,СВЦЭМ!$B$39:$B$758,J$260)+'СЕТ СН'!$F$12</f>
        <v>0</v>
      </c>
      <c r="K289" s="36">
        <f>SUMIFS(СВЦЭМ!$H$40:$H$759,СВЦЭМ!$A$40:$A$759,$A289,СВЦЭМ!$B$39:$B$758,K$260)+'СЕТ СН'!$F$12</f>
        <v>0</v>
      </c>
      <c r="L289" s="36">
        <f>SUMIFS(СВЦЭМ!$H$40:$H$759,СВЦЭМ!$A$40:$A$759,$A289,СВЦЭМ!$B$39:$B$758,L$260)+'СЕТ СН'!$F$12</f>
        <v>0</v>
      </c>
      <c r="M289" s="36">
        <f>SUMIFS(СВЦЭМ!$H$40:$H$759,СВЦЭМ!$A$40:$A$759,$A289,СВЦЭМ!$B$39:$B$758,M$260)+'СЕТ СН'!$F$12</f>
        <v>0</v>
      </c>
      <c r="N289" s="36">
        <f>SUMIFS(СВЦЭМ!$H$40:$H$759,СВЦЭМ!$A$40:$A$759,$A289,СВЦЭМ!$B$39:$B$758,N$260)+'СЕТ СН'!$F$12</f>
        <v>0</v>
      </c>
      <c r="O289" s="36">
        <f>SUMIFS(СВЦЭМ!$H$40:$H$759,СВЦЭМ!$A$40:$A$759,$A289,СВЦЭМ!$B$39:$B$758,O$260)+'СЕТ СН'!$F$12</f>
        <v>0</v>
      </c>
      <c r="P289" s="36">
        <f>SUMIFS(СВЦЭМ!$H$40:$H$759,СВЦЭМ!$A$40:$A$759,$A289,СВЦЭМ!$B$39:$B$758,P$260)+'СЕТ СН'!$F$12</f>
        <v>0</v>
      </c>
      <c r="Q289" s="36">
        <f>SUMIFS(СВЦЭМ!$H$40:$H$759,СВЦЭМ!$A$40:$A$759,$A289,СВЦЭМ!$B$39:$B$758,Q$260)+'СЕТ СН'!$F$12</f>
        <v>0</v>
      </c>
      <c r="R289" s="36">
        <f>SUMIFS(СВЦЭМ!$H$40:$H$759,СВЦЭМ!$A$40:$A$759,$A289,СВЦЭМ!$B$39:$B$758,R$260)+'СЕТ СН'!$F$12</f>
        <v>0</v>
      </c>
      <c r="S289" s="36">
        <f>SUMIFS(СВЦЭМ!$H$40:$H$759,СВЦЭМ!$A$40:$A$759,$A289,СВЦЭМ!$B$39:$B$758,S$260)+'СЕТ СН'!$F$12</f>
        <v>0</v>
      </c>
      <c r="T289" s="36">
        <f>SUMIFS(СВЦЭМ!$H$40:$H$759,СВЦЭМ!$A$40:$A$759,$A289,СВЦЭМ!$B$39:$B$758,T$260)+'СЕТ СН'!$F$12</f>
        <v>0</v>
      </c>
      <c r="U289" s="36">
        <f>SUMIFS(СВЦЭМ!$H$40:$H$759,СВЦЭМ!$A$40:$A$759,$A289,СВЦЭМ!$B$39:$B$758,U$260)+'СЕТ СН'!$F$12</f>
        <v>0</v>
      </c>
      <c r="V289" s="36">
        <f>SUMIFS(СВЦЭМ!$H$40:$H$759,СВЦЭМ!$A$40:$A$759,$A289,СВЦЭМ!$B$39:$B$758,V$260)+'СЕТ СН'!$F$12</f>
        <v>0</v>
      </c>
      <c r="W289" s="36">
        <f>SUMIFS(СВЦЭМ!$H$40:$H$759,СВЦЭМ!$A$40:$A$759,$A289,СВЦЭМ!$B$39:$B$758,W$260)+'СЕТ СН'!$F$12</f>
        <v>0</v>
      </c>
      <c r="X289" s="36">
        <f>SUMIFS(СВЦЭМ!$H$40:$H$759,СВЦЭМ!$A$40:$A$759,$A289,СВЦЭМ!$B$39:$B$758,X$260)+'СЕТ СН'!$F$12</f>
        <v>0</v>
      </c>
      <c r="Y289" s="36">
        <f>SUMIFS(СВЦЭМ!$H$40:$H$759,СВЦЭМ!$A$40:$A$759,$A289,СВЦЭМ!$B$39:$B$758,Y$260)+'СЕТ СН'!$F$12</f>
        <v>0</v>
      </c>
    </row>
    <row r="290" spans="1:27" ht="15.75" hidden="1" x14ac:dyDescent="0.2">
      <c r="A290" s="35">
        <f t="shared" si="7"/>
        <v>45626</v>
      </c>
      <c r="B290" s="36">
        <f>SUMIFS(СВЦЭМ!$H$40:$H$759,СВЦЭМ!$A$40:$A$759,$A290,СВЦЭМ!$B$39:$B$758,B$260)+'СЕТ СН'!$F$12</f>
        <v>0</v>
      </c>
      <c r="C290" s="36">
        <f>SUMIFS(СВЦЭМ!$H$40:$H$759,СВЦЭМ!$A$40:$A$759,$A290,СВЦЭМ!$B$39:$B$758,C$260)+'СЕТ СН'!$F$12</f>
        <v>0</v>
      </c>
      <c r="D290" s="36">
        <f>SUMIFS(СВЦЭМ!$H$40:$H$759,СВЦЭМ!$A$40:$A$759,$A290,СВЦЭМ!$B$39:$B$758,D$260)+'СЕТ СН'!$F$12</f>
        <v>0</v>
      </c>
      <c r="E290" s="36">
        <f>SUMIFS(СВЦЭМ!$H$40:$H$759,СВЦЭМ!$A$40:$A$759,$A290,СВЦЭМ!$B$39:$B$758,E$260)+'СЕТ СН'!$F$12</f>
        <v>0</v>
      </c>
      <c r="F290" s="36">
        <f>SUMIFS(СВЦЭМ!$H$40:$H$759,СВЦЭМ!$A$40:$A$759,$A290,СВЦЭМ!$B$39:$B$758,F$260)+'СЕТ СН'!$F$12</f>
        <v>0</v>
      </c>
      <c r="G290" s="36">
        <f>SUMIFS(СВЦЭМ!$H$40:$H$759,СВЦЭМ!$A$40:$A$759,$A290,СВЦЭМ!$B$39:$B$758,G$260)+'СЕТ СН'!$F$12</f>
        <v>0</v>
      </c>
      <c r="H290" s="36">
        <f>SUMIFS(СВЦЭМ!$H$40:$H$759,СВЦЭМ!$A$40:$A$759,$A290,СВЦЭМ!$B$39:$B$758,H$260)+'СЕТ СН'!$F$12</f>
        <v>0</v>
      </c>
      <c r="I290" s="36">
        <f>SUMIFS(СВЦЭМ!$H$40:$H$759,СВЦЭМ!$A$40:$A$759,$A290,СВЦЭМ!$B$39:$B$758,I$260)+'СЕТ СН'!$F$12</f>
        <v>0</v>
      </c>
      <c r="J290" s="36">
        <f>SUMIFS(СВЦЭМ!$H$40:$H$759,СВЦЭМ!$A$40:$A$759,$A290,СВЦЭМ!$B$39:$B$758,J$260)+'СЕТ СН'!$F$12</f>
        <v>0</v>
      </c>
      <c r="K290" s="36">
        <f>SUMIFS(СВЦЭМ!$H$40:$H$759,СВЦЭМ!$A$40:$A$759,$A290,СВЦЭМ!$B$39:$B$758,K$260)+'СЕТ СН'!$F$12</f>
        <v>0</v>
      </c>
      <c r="L290" s="36">
        <f>SUMIFS(СВЦЭМ!$H$40:$H$759,СВЦЭМ!$A$40:$A$759,$A290,СВЦЭМ!$B$39:$B$758,L$260)+'СЕТ СН'!$F$12</f>
        <v>0</v>
      </c>
      <c r="M290" s="36">
        <f>SUMIFS(СВЦЭМ!$H$40:$H$759,СВЦЭМ!$A$40:$A$759,$A290,СВЦЭМ!$B$39:$B$758,M$260)+'СЕТ СН'!$F$12</f>
        <v>0</v>
      </c>
      <c r="N290" s="36">
        <f>SUMIFS(СВЦЭМ!$H$40:$H$759,СВЦЭМ!$A$40:$A$759,$A290,СВЦЭМ!$B$39:$B$758,N$260)+'СЕТ СН'!$F$12</f>
        <v>0</v>
      </c>
      <c r="O290" s="36">
        <f>SUMIFS(СВЦЭМ!$H$40:$H$759,СВЦЭМ!$A$40:$A$759,$A290,СВЦЭМ!$B$39:$B$758,O$260)+'СЕТ СН'!$F$12</f>
        <v>0</v>
      </c>
      <c r="P290" s="36">
        <f>SUMIFS(СВЦЭМ!$H$40:$H$759,СВЦЭМ!$A$40:$A$759,$A290,СВЦЭМ!$B$39:$B$758,P$260)+'СЕТ СН'!$F$12</f>
        <v>0</v>
      </c>
      <c r="Q290" s="36">
        <f>SUMIFS(СВЦЭМ!$H$40:$H$759,СВЦЭМ!$A$40:$A$759,$A290,СВЦЭМ!$B$39:$B$758,Q$260)+'СЕТ СН'!$F$12</f>
        <v>0</v>
      </c>
      <c r="R290" s="36">
        <f>SUMIFS(СВЦЭМ!$H$40:$H$759,СВЦЭМ!$A$40:$A$759,$A290,СВЦЭМ!$B$39:$B$758,R$260)+'СЕТ СН'!$F$12</f>
        <v>0</v>
      </c>
      <c r="S290" s="36">
        <f>SUMIFS(СВЦЭМ!$H$40:$H$759,СВЦЭМ!$A$40:$A$759,$A290,СВЦЭМ!$B$39:$B$758,S$260)+'СЕТ СН'!$F$12</f>
        <v>0</v>
      </c>
      <c r="T290" s="36">
        <f>SUMIFS(СВЦЭМ!$H$40:$H$759,СВЦЭМ!$A$40:$A$759,$A290,СВЦЭМ!$B$39:$B$758,T$260)+'СЕТ СН'!$F$12</f>
        <v>0</v>
      </c>
      <c r="U290" s="36">
        <f>SUMIFS(СВЦЭМ!$H$40:$H$759,СВЦЭМ!$A$40:$A$759,$A290,СВЦЭМ!$B$39:$B$758,U$260)+'СЕТ СН'!$F$12</f>
        <v>0</v>
      </c>
      <c r="V290" s="36">
        <f>SUMIFS(СВЦЭМ!$H$40:$H$759,СВЦЭМ!$A$40:$A$759,$A290,СВЦЭМ!$B$39:$B$758,V$260)+'СЕТ СН'!$F$12</f>
        <v>0</v>
      </c>
      <c r="W290" s="36">
        <f>SUMIFS(СВЦЭМ!$H$40:$H$759,СВЦЭМ!$A$40:$A$759,$A290,СВЦЭМ!$B$39:$B$758,W$260)+'СЕТ СН'!$F$12</f>
        <v>0</v>
      </c>
      <c r="X290" s="36">
        <f>SUMIFS(СВЦЭМ!$H$40:$H$759,СВЦЭМ!$A$40:$A$759,$A290,СВЦЭМ!$B$39:$B$758,X$260)+'СЕТ СН'!$F$12</f>
        <v>0</v>
      </c>
      <c r="Y290" s="36">
        <f>SUMIFS(СВЦЭМ!$H$40:$H$759,СВЦЭМ!$A$40:$A$759,$A290,СВЦЭМ!$B$39:$B$758,Y$260)+'СЕТ СН'!$F$12</f>
        <v>0</v>
      </c>
    </row>
    <row r="291" spans="1:27" ht="15.75" hidden="1" x14ac:dyDescent="0.2">
      <c r="A291" s="35">
        <f t="shared" si="7"/>
        <v>45627</v>
      </c>
      <c r="B291" s="36">
        <f>SUMIFS(СВЦЭМ!$H$40:$H$759,СВЦЭМ!$A$40:$A$759,$A291,СВЦЭМ!$B$39:$B$758,B$260)+'СЕТ СН'!$F$12</f>
        <v>0</v>
      </c>
      <c r="C291" s="36">
        <f>SUMIFS(СВЦЭМ!$H$40:$H$759,СВЦЭМ!$A$40:$A$759,$A291,СВЦЭМ!$B$39:$B$758,C$260)+'СЕТ СН'!$F$12</f>
        <v>0</v>
      </c>
      <c r="D291" s="36">
        <f>SUMIFS(СВЦЭМ!$H$40:$H$759,СВЦЭМ!$A$40:$A$759,$A291,СВЦЭМ!$B$39:$B$758,D$260)+'СЕТ СН'!$F$12</f>
        <v>0</v>
      </c>
      <c r="E291" s="36">
        <f>SUMIFS(СВЦЭМ!$H$40:$H$759,СВЦЭМ!$A$40:$A$759,$A291,СВЦЭМ!$B$39:$B$758,E$260)+'СЕТ СН'!$F$12</f>
        <v>0</v>
      </c>
      <c r="F291" s="36">
        <f>SUMIFS(СВЦЭМ!$H$40:$H$759,СВЦЭМ!$A$40:$A$759,$A291,СВЦЭМ!$B$39:$B$758,F$260)+'СЕТ СН'!$F$12</f>
        <v>0</v>
      </c>
      <c r="G291" s="36">
        <f>SUMIFS(СВЦЭМ!$H$40:$H$759,СВЦЭМ!$A$40:$A$759,$A291,СВЦЭМ!$B$39:$B$758,G$260)+'СЕТ СН'!$F$12</f>
        <v>0</v>
      </c>
      <c r="H291" s="36">
        <f>SUMIFS(СВЦЭМ!$H$40:$H$759,СВЦЭМ!$A$40:$A$759,$A291,СВЦЭМ!$B$39:$B$758,H$260)+'СЕТ СН'!$F$12</f>
        <v>0</v>
      </c>
      <c r="I291" s="36">
        <f>SUMIFS(СВЦЭМ!$H$40:$H$759,СВЦЭМ!$A$40:$A$759,$A291,СВЦЭМ!$B$39:$B$758,I$260)+'СЕТ СН'!$F$12</f>
        <v>0</v>
      </c>
      <c r="J291" s="36">
        <f>SUMIFS(СВЦЭМ!$H$40:$H$759,СВЦЭМ!$A$40:$A$759,$A291,СВЦЭМ!$B$39:$B$758,J$260)+'СЕТ СН'!$F$12</f>
        <v>0</v>
      </c>
      <c r="K291" s="36">
        <f>SUMIFS(СВЦЭМ!$H$40:$H$759,СВЦЭМ!$A$40:$A$759,$A291,СВЦЭМ!$B$39:$B$758,K$260)+'СЕТ СН'!$F$12</f>
        <v>0</v>
      </c>
      <c r="L291" s="36">
        <f>SUMIFS(СВЦЭМ!$H$40:$H$759,СВЦЭМ!$A$40:$A$759,$A291,СВЦЭМ!$B$39:$B$758,L$260)+'СЕТ СН'!$F$12</f>
        <v>0</v>
      </c>
      <c r="M291" s="36">
        <f>SUMIFS(СВЦЭМ!$H$40:$H$759,СВЦЭМ!$A$40:$A$759,$A291,СВЦЭМ!$B$39:$B$758,M$260)+'СЕТ СН'!$F$12</f>
        <v>0</v>
      </c>
      <c r="N291" s="36">
        <f>SUMIFS(СВЦЭМ!$H$40:$H$759,СВЦЭМ!$A$40:$A$759,$A291,СВЦЭМ!$B$39:$B$758,N$260)+'СЕТ СН'!$F$12</f>
        <v>0</v>
      </c>
      <c r="O291" s="36">
        <f>SUMIFS(СВЦЭМ!$H$40:$H$759,СВЦЭМ!$A$40:$A$759,$A291,СВЦЭМ!$B$39:$B$758,O$260)+'СЕТ СН'!$F$12</f>
        <v>0</v>
      </c>
      <c r="P291" s="36">
        <f>SUMIFS(СВЦЭМ!$H$40:$H$759,СВЦЭМ!$A$40:$A$759,$A291,СВЦЭМ!$B$39:$B$758,P$260)+'СЕТ СН'!$F$12</f>
        <v>0</v>
      </c>
      <c r="Q291" s="36">
        <f>SUMIFS(СВЦЭМ!$H$40:$H$759,СВЦЭМ!$A$40:$A$759,$A291,СВЦЭМ!$B$39:$B$758,Q$260)+'СЕТ СН'!$F$12</f>
        <v>0</v>
      </c>
      <c r="R291" s="36">
        <f>SUMIFS(СВЦЭМ!$H$40:$H$759,СВЦЭМ!$A$40:$A$759,$A291,СВЦЭМ!$B$39:$B$758,R$260)+'СЕТ СН'!$F$12</f>
        <v>0</v>
      </c>
      <c r="S291" s="36">
        <f>SUMIFS(СВЦЭМ!$H$40:$H$759,СВЦЭМ!$A$40:$A$759,$A291,СВЦЭМ!$B$39:$B$758,S$260)+'СЕТ СН'!$F$12</f>
        <v>0</v>
      </c>
      <c r="T291" s="36">
        <f>SUMIFS(СВЦЭМ!$H$40:$H$759,СВЦЭМ!$A$40:$A$759,$A291,СВЦЭМ!$B$39:$B$758,T$260)+'СЕТ СН'!$F$12</f>
        <v>0</v>
      </c>
      <c r="U291" s="36">
        <f>SUMIFS(СВЦЭМ!$H$40:$H$759,СВЦЭМ!$A$40:$A$759,$A291,СВЦЭМ!$B$39:$B$758,U$260)+'СЕТ СН'!$F$12</f>
        <v>0</v>
      </c>
      <c r="V291" s="36">
        <f>SUMIFS(СВЦЭМ!$H$40:$H$759,СВЦЭМ!$A$40:$A$759,$A291,СВЦЭМ!$B$39:$B$758,V$260)+'СЕТ СН'!$F$12</f>
        <v>0</v>
      </c>
      <c r="W291" s="36">
        <f>SUMIFS(СВЦЭМ!$H$40:$H$759,СВЦЭМ!$A$40:$A$759,$A291,СВЦЭМ!$B$39:$B$758,W$260)+'СЕТ СН'!$F$12</f>
        <v>0</v>
      </c>
      <c r="X291" s="36">
        <f>SUMIFS(СВЦЭМ!$H$40:$H$759,СВЦЭМ!$A$40:$A$759,$A291,СВЦЭМ!$B$39:$B$758,X$260)+'СЕТ СН'!$F$12</f>
        <v>0</v>
      </c>
      <c r="Y291" s="36">
        <f>SUMIFS(СВЦЭМ!$H$40:$H$759,СВЦЭМ!$A$40:$A$759,$A291,СВЦЭМ!$B$39:$B$758,Y$260)+'СЕТ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01.11.2024</v>
      </c>
      <c r="B297" s="36">
        <f>SUMIFS(СВЦЭМ!$I$40:$I$759,СВЦЭМ!$A$40:$A$759,$A297,СВЦЭМ!$B$39:$B$758,B$296)+'СЕТ СН'!$F$13</f>
        <v>0</v>
      </c>
      <c r="C297" s="36">
        <f>SUMIFS(СВЦЭМ!$I$40:$I$759,СВЦЭМ!$A$40:$A$759,$A297,СВЦЭМ!$B$39:$B$758,C$296)+'СЕТ СН'!$F$13</f>
        <v>0</v>
      </c>
      <c r="D297" s="36">
        <f>SUMIFS(СВЦЭМ!$I$40:$I$759,СВЦЭМ!$A$40:$A$759,$A297,СВЦЭМ!$B$39:$B$758,D$296)+'СЕТ СН'!$F$13</f>
        <v>0</v>
      </c>
      <c r="E297" s="36">
        <f>SUMIFS(СВЦЭМ!$I$40:$I$759,СВЦЭМ!$A$40:$A$759,$A297,СВЦЭМ!$B$39:$B$758,E$296)+'СЕТ СН'!$F$13</f>
        <v>0</v>
      </c>
      <c r="F297" s="36">
        <f>SUMIFS(СВЦЭМ!$I$40:$I$759,СВЦЭМ!$A$40:$A$759,$A297,СВЦЭМ!$B$39:$B$758,F$296)+'СЕТ СН'!$F$13</f>
        <v>0</v>
      </c>
      <c r="G297" s="36">
        <f>SUMIFS(СВЦЭМ!$I$40:$I$759,СВЦЭМ!$A$40:$A$759,$A297,СВЦЭМ!$B$39:$B$758,G$296)+'СЕТ СН'!$F$13</f>
        <v>0</v>
      </c>
      <c r="H297" s="36">
        <f>SUMIFS(СВЦЭМ!$I$40:$I$759,СВЦЭМ!$A$40:$A$759,$A297,СВЦЭМ!$B$39:$B$758,H$296)+'СЕТ СН'!$F$13</f>
        <v>0</v>
      </c>
      <c r="I297" s="36">
        <f>SUMIFS(СВЦЭМ!$I$40:$I$759,СВЦЭМ!$A$40:$A$759,$A297,СВЦЭМ!$B$39:$B$758,I$296)+'СЕТ СН'!$F$13</f>
        <v>0</v>
      </c>
      <c r="J297" s="36">
        <f>SUMIFS(СВЦЭМ!$I$40:$I$759,СВЦЭМ!$A$40:$A$759,$A297,СВЦЭМ!$B$39:$B$758,J$296)+'СЕТ СН'!$F$13</f>
        <v>0</v>
      </c>
      <c r="K297" s="36">
        <f>SUMIFS(СВЦЭМ!$I$40:$I$759,СВЦЭМ!$A$40:$A$759,$A297,СВЦЭМ!$B$39:$B$758,K$296)+'СЕТ СН'!$F$13</f>
        <v>0</v>
      </c>
      <c r="L297" s="36">
        <f>SUMIFS(СВЦЭМ!$I$40:$I$759,СВЦЭМ!$A$40:$A$759,$A297,СВЦЭМ!$B$39:$B$758,L$296)+'СЕТ СН'!$F$13</f>
        <v>0</v>
      </c>
      <c r="M297" s="36">
        <f>SUMIFS(СВЦЭМ!$I$40:$I$759,СВЦЭМ!$A$40:$A$759,$A297,СВЦЭМ!$B$39:$B$758,M$296)+'СЕТ СН'!$F$13</f>
        <v>0</v>
      </c>
      <c r="N297" s="36">
        <f>SUMIFS(СВЦЭМ!$I$40:$I$759,СВЦЭМ!$A$40:$A$759,$A297,СВЦЭМ!$B$39:$B$758,N$296)+'СЕТ СН'!$F$13</f>
        <v>0</v>
      </c>
      <c r="O297" s="36">
        <f>SUMIFS(СВЦЭМ!$I$40:$I$759,СВЦЭМ!$A$40:$A$759,$A297,СВЦЭМ!$B$39:$B$758,O$296)+'СЕТ СН'!$F$13</f>
        <v>0</v>
      </c>
      <c r="P297" s="36">
        <f>SUMIFS(СВЦЭМ!$I$40:$I$759,СВЦЭМ!$A$40:$A$759,$A297,СВЦЭМ!$B$39:$B$758,P$296)+'СЕТ СН'!$F$13</f>
        <v>0</v>
      </c>
      <c r="Q297" s="36">
        <f>SUMIFS(СВЦЭМ!$I$40:$I$759,СВЦЭМ!$A$40:$A$759,$A297,СВЦЭМ!$B$39:$B$758,Q$296)+'СЕТ СН'!$F$13</f>
        <v>0</v>
      </c>
      <c r="R297" s="36">
        <f>SUMIFS(СВЦЭМ!$I$40:$I$759,СВЦЭМ!$A$40:$A$759,$A297,СВЦЭМ!$B$39:$B$758,R$296)+'СЕТ СН'!$F$13</f>
        <v>0</v>
      </c>
      <c r="S297" s="36">
        <f>SUMIFS(СВЦЭМ!$I$40:$I$759,СВЦЭМ!$A$40:$A$759,$A297,СВЦЭМ!$B$39:$B$758,S$296)+'СЕТ СН'!$F$13</f>
        <v>0</v>
      </c>
      <c r="T297" s="36">
        <f>SUMIFS(СВЦЭМ!$I$40:$I$759,СВЦЭМ!$A$40:$A$759,$A297,СВЦЭМ!$B$39:$B$758,T$296)+'СЕТ СН'!$F$13</f>
        <v>0</v>
      </c>
      <c r="U297" s="36">
        <f>SUMIFS(СВЦЭМ!$I$40:$I$759,СВЦЭМ!$A$40:$A$759,$A297,СВЦЭМ!$B$39:$B$758,U$296)+'СЕТ СН'!$F$13</f>
        <v>0</v>
      </c>
      <c r="V297" s="36">
        <f>SUMIFS(СВЦЭМ!$I$40:$I$759,СВЦЭМ!$A$40:$A$759,$A297,СВЦЭМ!$B$39:$B$758,V$296)+'СЕТ СН'!$F$13</f>
        <v>0</v>
      </c>
      <c r="W297" s="36">
        <f>SUMIFS(СВЦЭМ!$I$40:$I$759,СВЦЭМ!$A$40:$A$759,$A297,СВЦЭМ!$B$39:$B$758,W$296)+'СЕТ СН'!$F$13</f>
        <v>0</v>
      </c>
      <c r="X297" s="36">
        <f>SUMIFS(СВЦЭМ!$I$40:$I$759,СВЦЭМ!$A$40:$A$759,$A297,СВЦЭМ!$B$39:$B$758,X$296)+'СЕТ СН'!$F$13</f>
        <v>0</v>
      </c>
      <c r="Y297" s="36">
        <f>SUMIFS(СВЦЭМ!$I$40:$I$759,СВЦЭМ!$A$40:$A$759,$A297,СВЦЭМ!$B$39:$B$758,Y$296)+'СЕТ СН'!$F$13</f>
        <v>0</v>
      </c>
      <c r="AA297" s="45"/>
    </row>
    <row r="298" spans="1:27" ht="15.75" hidden="1" x14ac:dyDescent="0.2">
      <c r="A298" s="35">
        <f>A297+1</f>
        <v>45598</v>
      </c>
      <c r="B298" s="36">
        <f>SUMIFS(СВЦЭМ!$I$40:$I$759,СВЦЭМ!$A$40:$A$759,$A298,СВЦЭМ!$B$39:$B$758,B$296)+'СЕТ СН'!$F$13</f>
        <v>0</v>
      </c>
      <c r="C298" s="36">
        <f>SUMIFS(СВЦЭМ!$I$40:$I$759,СВЦЭМ!$A$40:$A$759,$A298,СВЦЭМ!$B$39:$B$758,C$296)+'СЕТ СН'!$F$13</f>
        <v>0</v>
      </c>
      <c r="D298" s="36">
        <f>SUMIFS(СВЦЭМ!$I$40:$I$759,СВЦЭМ!$A$40:$A$759,$A298,СВЦЭМ!$B$39:$B$758,D$296)+'СЕТ СН'!$F$13</f>
        <v>0</v>
      </c>
      <c r="E298" s="36">
        <f>SUMIFS(СВЦЭМ!$I$40:$I$759,СВЦЭМ!$A$40:$A$759,$A298,СВЦЭМ!$B$39:$B$758,E$296)+'СЕТ СН'!$F$13</f>
        <v>0</v>
      </c>
      <c r="F298" s="36">
        <f>SUMIFS(СВЦЭМ!$I$40:$I$759,СВЦЭМ!$A$40:$A$759,$A298,СВЦЭМ!$B$39:$B$758,F$296)+'СЕТ СН'!$F$13</f>
        <v>0</v>
      </c>
      <c r="G298" s="36">
        <f>SUMIFS(СВЦЭМ!$I$40:$I$759,СВЦЭМ!$A$40:$A$759,$A298,СВЦЭМ!$B$39:$B$758,G$296)+'СЕТ СН'!$F$13</f>
        <v>0</v>
      </c>
      <c r="H298" s="36">
        <f>SUMIFS(СВЦЭМ!$I$40:$I$759,СВЦЭМ!$A$40:$A$759,$A298,СВЦЭМ!$B$39:$B$758,H$296)+'СЕТ СН'!$F$13</f>
        <v>0</v>
      </c>
      <c r="I298" s="36">
        <f>SUMIFS(СВЦЭМ!$I$40:$I$759,СВЦЭМ!$A$40:$A$759,$A298,СВЦЭМ!$B$39:$B$758,I$296)+'СЕТ СН'!$F$13</f>
        <v>0</v>
      </c>
      <c r="J298" s="36">
        <f>SUMIFS(СВЦЭМ!$I$40:$I$759,СВЦЭМ!$A$40:$A$759,$A298,СВЦЭМ!$B$39:$B$758,J$296)+'СЕТ СН'!$F$13</f>
        <v>0</v>
      </c>
      <c r="K298" s="36">
        <f>SUMIFS(СВЦЭМ!$I$40:$I$759,СВЦЭМ!$A$40:$A$759,$A298,СВЦЭМ!$B$39:$B$758,K$296)+'СЕТ СН'!$F$13</f>
        <v>0</v>
      </c>
      <c r="L298" s="36">
        <f>SUMIFS(СВЦЭМ!$I$40:$I$759,СВЦЭМ!$A$40:$A$759,$A298,СВЦЭМ!$B$39:$B$758,L$296)+'СЕТ СН'!$F$13</f>
        <v>0</v>
      </c>
      <c r="M298" s="36">
        <f>SUMIFS(СВЦЭМ!$I$40:$I$759,СВЦЭМ!$A$40:$A$759,$A298,СВЦЭМ!$B$39:$B$758,M$296)+'СЕТ СН'!$F$13</f>
        <v>0</v>
      </c>
      <c r="N298" s="36">
        <f>SUMIFS(СВЦЭМ!$I$40:$I$759,СВЦЭМ!$A$40:$A$759,$A298,СВЦЭМ!$B$39:$B$758,N$296)+'СЕТ СН'!$F$13</f>
        <v>0</v>
      </c>
      <c r="O298" s="36">
        <f>SUMIFS(СВЦЭМ!$I$40:$I$759,СВЦЭМ!$A$40:$A$759,$A298,СВЦЭМ!$B$39:$B$758,O$296)+'СЕТ СН'!$F$13</f>
        <v>0</v>
      </c>
      <c r="P298" s="36">
        <f>SUMIFS(СВЦЭМ!$I$40:$I$759,СВЦЭМ!$A$40:$A$759,$A298,СВЦЭМ!$B$39:$B$758,P$296)+'СЕТ СН'!$F$13</f>
        <v>0</v>
      </c>
      <c r="Q298" s="36">
        <f>SUMIFS(СВЦЭМ!$I$40:$I$759,СВЦЭМ!$A$40:$A$759,$A298,СВЦЭМ!$B$39:$B$758,Q$296)+'СЕТ СН'!$F$13</f>
        <v>0</v>
      </c>
      <c r="R298" s="36">
        <f>SUMIFS(СВЦЭМ!$I$40:$I$759,СВЦЭМ!$A$40:$A$759,$A298,СВЦЭМ!$B$39:$B$758,R$296)+'СЕТ СН'!$F$13</f>
        <v>0</v>
      </c>
      <c r="S298" s="36">
        <f>SUMIFS(СВЦЭМ!$I$40:$I$759,СВЦЭМ!$A$40:$A$759,$A298,СВЦЭМ!$B$39:$B$758,S$296)+'СЕТ СН'!$F$13</f>
        <v>0</v>
      </c>
      <c r="T298" s="36">
        <f>SUMIFS(СВЦЭМ!$I$40:$I$759,СВЦЭМ!$A$40:$A$759,$A298,СВЦЭМ!$B$39:$B$758,T$296)+'СЕТ СН'!$F$13</f>
        <v>0</v>
      </c>
      <c r="U298" s="36">
        <f>SUMIFS(СВЦЭМ!$I$40:$I$759,СВЦЭМ!$A$40:$A$759,$A298,СВЦЭМ!$B$39:$B$758,U$296)+'СЕТ СН'!$F$13</f>
        <v>0</v>
      </c>
      <c r="V298" s="36">
        <f>SUMIFS(СВЦЭМ!$I$40:$I$759,СВЦЭМ!$A$40:$A$759,$A298,СВЦЭМ!$B$39:$B$758,V$296)+'СЕТ СН'!$F$13</f>
        <v>0</v>
      </c>
      <c r="W298" s="36">
        <f>SUMIFS(СВЦЭМ!$I$40:$I$759,СВЦЭМ!$A$40:$A$759,$A298,СВЦЭМ!$B$39:$B$758,W$296)+'СЕТ СН'!$F$13</f>
        <v>0</v>
      </c>
      <c r="X298" s="36">
        <f>SUMIFS(СВЦЭМ!$I$40:$I$759,СВЦЭМ!$A$40:$A$759,$A298,СВЦЭМ!$B$39:$B$758,X$296)+'СЕТ СН'!$F$13</f>
        <v>0</v>
      </c>
      <c r="Y298" s="36">
        <f>SUMIFS(СВЦЭМ!$I$40:$I$759,СВЦЭМ!$A$40:$A$759,$A298,СВЦЭМ!$B$39:$B$758,Y$296)+'СЕТ СН'!$F$13</f>
        <v>0</v>
      </c>
    </row>
    <row r="299" spans="1:27" ht="15.75" hidden="1" x14ac:dyDescent="0.2">
      <c r="A299" s="35">
        <f t="shared" ref="A299:A327" si="8">A298+1</f>
        <v>45599</v>
      </c>
      <c r="B299" s="36">
        <f>SUMIFS(СВЦЭМ!$I$40:$I$759,СВЦЭМ!$A$40:$A$759,$A299,СВЦЭМ!$B$39:$B$758,B$296)+'СЕТ СН'!$F$13</f>
        <v>0</v>
      </c>
      <c r="C299" s="36">
        <f>SUMIFS(СВЦЭМ!$I$40:$I$759,СВЦЭМ!$A$40:$A$759,$A299,СВЦЭМ!$B$39:$B$758,C$296)+'СЕТ СН'!$F$13</f>
        <v>0</v>
      </c>
      <c r="D299" s="36">
        <f>SUMIFS(СВЦЭМ!$I$40:$I$759,СВЦЭМ!$A$40:$A$759,$A299,СВЦЭМ!$B$39:$B$758,D$296)+'СЕТ СН'!$F$13</f>
        <v>0</v>
      </c>
      <c r="E299" s="36">
        <f>SUMIFS(СВЦЭМ!$I$40:$I$759,СВЦЭМ!$A$40:$A$759,$A299,СВЦЭМ!$B$39:$B$758,E$296)+'СЕТ СН'!$F$13</f>
        <v>0</v>
      </c>
      <c r="F299" s="36">
        <f>SUMIFS(СВЦЭМ!$I$40:$I$759,СВЦЭМ!$A$40:$A$759,$A299,СВЦЭМ!$B$39:$B$758,F$296)+'СЕТ СН'!$F$13</f>
        <v>0</v>
      </c>
      <c r="G299" s="36">
        <f>SUMIFS(СВЦЭМ!$I$40:$I$759,СВЦЭМ!$A$40:$A$759,$A299,СВЦЭМ!$B$39:$B$758,G$296)+'СЕТ СН'!$F$13</f>
        <v>0</v>
      </c>
      <c r="H299" s="36">
        <f>SUMIFS(СВЦЭМ!$I$40:$I$759,СВЦЭМ!$A$40:$A$759,$A299,СВЦЭМ!$B$39:$B$758,H$296)+'СЕТ СН'!$F$13</f>
        <v>0</v>
      </c>
      <c r="I299" s="36">
        <f>SUMIFS(СВЦЭМ!$I$40:$I$759,СВЦЭМ!$A$40:$A$759,$A299,СВЦЭМ!$B$39:$B$758,I$296)+'СЕТ СН'!$F$13</f>
        <v>0</v>
      </c>
      <c r="J299" s="36">
        <f>SUMIFS(СВЦЭМ!$I$40:$I$759,СВЦЭМ!$A$40:$A$759,$A299,СВЦЭМ!$B$39:$B$758,J$296)+'СЕТ СН'!$F$13</f>
        <v>0</v>
      </c>
      <c r="K299" s="36">
        <f>SUMIFS(СВЦЭМ!$I$40:$I$759,СВЦЭМ!$A$40:$A$759,$A299,СВЦЭМ!$B$39:$B$758,K$296)+'СЕТ СН'!$F$13</f>
        <v>0</v>
      </c>
      <c r="L299" s="36">
        <f>SUMIFS(СВЦЭМ!$I$40:$I$759,СВЦЭМ!$A$40:$A$759,$A299,СВЦЭМ!$B$39:$B$758,L$296)+'СЕТ СН'!$F$13</f>
        <v>0</v>
      </c>
      <c r="M299" s="36">
        <f>SUMIFS(СВЦЭМ!$I$40:$I$759,СВЦЭМ!$A$40:$A$759,$A299,СВЦЭМ!$B$39:$B$758,M$296)+'СЕТ СН'!$F$13</f>
        <v>0</v>
      </c>
      <c r="N299" s="36">
        <f>SUMIFS(СВЦЭМ!$I$40:$I$759,СВЦЭМ!$A$40:$A$759,$A299,СВЦЭМ!$B$39:$B$758,N$296)+'СЕТ СН'!$F$13</f>
        <v>0</v>
      </c>
      <c r="O299" s="36">
        <f>SUMIFS(СВЦЭМ!$I$40:$I$759,СВЦЭМ!$A$40:$A$759,$A299,СВЦЭМ!$B$39:$B$758,O$296)+'СЕТ СН'!$F$13</f>
        <v>0</v>
      </c>
      <c r="P299" s="36">
        <f>SUMIFS(СВЦЭМ!$I$40:$I$759,СВЦЭМ!$A$40:$A$759,$A299,СВЦЭМ!$B$39:$B$758,P$296)+'СЕТ СН'!$F$13</f>
        <v>0</v>
      </c>
      <c r="Q299" s="36">
        <f>SUMIFS(СВЦЭМ!$I$40:$I$759,СВЦЭМ!$A$40:$A$759,$A299,СВЦЭМ!$B$39:$B$758,Q$296)+'СЕТ СН'!$F$13</f>
        <v>0</v>
      </c>
      <c r="R299" s="36">
        <f>SUMIFS(СВЦЭМ!$I$40:$I$759,СВЦЭМ!$A$40:$A$759,$A299,СВЦЭМ!$B$39:$B$758,R$296)+'СЕТ СН'!$F$13</f>
        <v>0</v>
      </c>
      <c r="S299" s="36">
        <f>SUMIFS(СВЦЭМ!$I$40:$I$759,СВЦЭМ!$A$40:$A$759,$A299,СВЦЭМ!$B$39:$B$758,S$296)+'СЕТ СН'!$F$13</f>
        <v>0</v>
      </c>
      <c r="T299" s="36">
        <f>SUMIFS(СВЦЭМ!$I$40:$I$759,СВЦЭМ!$A$40:$A$759,$A299,СВЦЭМ!$B$39:$B$758,T$296)+'СЕТ СН'!$F$13</f>
        <v>0</v>
      </c>
      <c r="U299" s="36">
        <f>SUMIFS(СВЦЭМ!$I$40:$I$759,СВЦЭМ!$A$40:$A$759,$A299,СВЦЭМ!$B$39:$B$758,U$296)+'СЕТ СН'!$F$13</f>
        <v>0</v>
      </c>
      <c r="V299" s="36">
        <f>SUMIFS(СВЦЭМ!$I$40:$I$759,СВЦЭМ!$A$40:$A$759,$A299,СВЦЭМ!$B$39:$B$758,V$296)+'СЕТ СН'!$F$13</f>
        <v>0</v>
      </c>
      <c r="W299" s="36">
        <f>SUMIFS(СВЦЭМ!$I$40:$I$759,СВЦЭМ!$A$40:$A$759,$A299,СВЦЭМ!$B$39:$B$758,W$296)+'СЕТ СН'!$F$13</f>
        <v>0</v>
      </c>
      <c r="X299" s="36">
        <f>SUMIFS(СВЦЭМ!$I$40:$I$759,СВЦЭМ!$A$40:$A$759,$A299,СВЦЭМ!$B$39:$B$758,X$296)+'СЕТ СН'!$F$13</f>
        <v>0</v>
      </c>
      <c r="Y299" s="36">
        <f>SUMIFS(СВЦЭМ!$I$40:$I$759,СВЦЭМ!$A$40:$A$759,$A299,СВЦЭМ!$B$39:$B$758,Y$296)+'СЕТ СН'!$F$13</f>
        <v>0</v>
      </c>
    </row>
    <row r="300" spans="1:27" ht="15.75" hidden="1" x14ac:dyDescent="0.2">
      <c r="A300" s="35">
        <f t="shared" si="8"/>
        <v>45600</v>
      </c>
      <c r="B300" s="36">
        <f>SUMIFS(СВЦЭМ!$I$40:$I$759,СВЦЭМ!$A$40:$A$759,$A300,СВЦЭМ!$B$39:$B$758,B$296)+'СЕТ СН'!$F$13</f>
        <v>0</v>
      </c>
      <c r="C300" s="36">
        <f>SUMIFS(СВЦЭМ!$I$40:$I$759,СВЦЭМ!$A$40:$A$759,$A300,СВЦЭМ!$B$39:$B$758,C$296)+'СЕТ СН'!$F$13</f>
        <v>0</v>
      </c>
      <c r="D300" s="36">
        <f>SUMIFS(СВЦЭМ!$I$40:$I$759,СВЦЭМ!$A$40:$A$759,$A300,СВЦЭМ!$B$39:$B$758,D$296)+'СЕТ СН'!$F$13</f>
        <v>0</v>
      </c>
      <c r="E300" s="36">
        <f>SUMIFS(СВЦЭМ!$I$40:$I$759,СВЦЭМ!$A$40:$A$759,$A300,СВЦЭМ!$B$39:$B$758,E$296)+'СЕТ СН'!$F$13</f>
        <v>0</v>
      </c>
      <c r="F300" s="36">
        <f>SUMIFS(СВЦЭМ!$I$40:$I$759,СВЦЭМ!$A$40:$A$759,$A300,СВЦЭМ!$B$39:$B$758,F$296)+'СЕТ СН'!$F$13</f>
        <v>0</v>
      </c>
      <c r="G300" s="36">
        <f>SUMIFS(СВЦЭМ!$I$40:$I$759,СВЦЭМ!$A$40:$A$759,$A300,СВЦЭМ!$B$39:$B$758,G$296)+'СЕТ СН'!$F$13</f>
        <v>0</v>
      </c>
      <c r="H300" s="36">
        <f>SUMIFS(СВЦЭМ!$I$40:$I$759,СВЦЭМ!$A$40:$A$759,$A300,СВЦЭМ!$B$39:$B$758,H$296)+'СЕТ СН'!$F$13</f>
        <v>0</v>
      </c>
      <c r="I300" s="36">
        <f>SUMIFS(СВЦЭМ!$I$40:$I$759,СВЦЭМ!$A$40:$A$759,$A300,СВЦЭМ!$B$39:$B$758,I$296)+'СЕТ СН'!$F$13</f>
        <v>0</v>
      </c>
      <c r="J300" s="36">
        <f>SUMIFS(СВЦЭМ!$I$40:$I$759,СВЦЭМ!$A$40:$A$759,$A300,СВЦЭМ!$B$39:$B$758,J$296)+'СЕТ СН'!$F$13</f>
        <v>0</v>
      </c>
      <c r="K300" s="36">
        <f>SUMIFS(СВЦЭМ!$I$40:$I$759,СВЦЭМ!$A$40:$A$759,$A300,СВЦЭМ!$B$39:$B$758,K$296)+'СЕТ СН'!$F$13</f>
        <v>0</v>
      </c>
      <c r="L300" s="36">
        <f>SUMIFS(СВЦЭМ!$I$40:$I$759,СВЦЭМ!$A$40:$A$759,$A300,СВЦЭМ!$B$39:$B$758,L$296)+'СЕТ СН'!$F$13</f>
        <v>0</v>
      </c>
      <c r="M300" s="36">
        <f>SUMIFS(СВЦЭМ!$I$40:$I$759,СВЦЭМ!$A$40:$A$759,$A300,СВЦЭМ!$B$39:$B$758,M$296)+'СЕТ СН'!$F$13</f>
        <v>0</v>
      </c>
      <c r="N300" s="36">
        <f>SUMIFS(СВЦЭМ!$I$40:$I$759,СВЦЭМ!$A$40:$A$759,$A300,СВЦЭМ!$B$39:$B$758,N$296)+'СЕТ СН'!$F$13</f>
        <v>0</v>
      </c>
      <c r="O300" s="36">
        <f>SUMIFS(СВЦЭМ!$I$40:$I$759,СВЦЭМ!$A$40:$A$759,$A300,СВЦЭМ!$B$39:$B$758,O$296)+'СЕТ СН'!$F$13</f>
        <v>0</v>
      </c>
      <c r="P300" s="36">
        <f>SUMIFS(СВЦЭМ!$I$40:$I$759,СВЦЭМ!$A$40:$A$759,$A300,СВЦЭМ!$B$39:$B$758,P$296)+'СЕТ СН'!$F$13</f>
        <v>0</v>
      </c>
      <c r="Q300" s="36">
        <f>SUMIFS(СВЦЭМ!$I$40:$I$759,СВЦЭМ!$A$40:$A$759,$A300,СВЦЭМ!$B$39:$B$758,Q$296)+'СЕТ СН'!$F$13</f>
        <v>0</v>
      </c>
      <c r="R300" s="36">
        <f>SUMIFS(СВЦЭМ!$I$40:$I$759,СВЦЭМ!$A$40:$A$759,$A300,СВЦЭМ!$B$39:$B$758,R$296)+'СЕТ СН'!$F$13</f>
        <v>0</v>
      </c>
      <c r="S300" s="36">
        <f>SUMIFS(СВЦЭМ!$I$40:$I$759,СВЦЭМ!$A$40:$A$759,$A300,СВЦЭМ!$B$39:$B$758,S$296)+'СЕТ СН'!$F$13</f>
        <v>0</v>
      </c>
      <c r="T300" s="36">
        <f>SUMIFS(СВЦЭМ!$I$40:$I$759,СВЦЭМ!$A$40:$A$759,$A300,СВЦЭМ!$B$39:$B$758,T$296)+'СЕТ СН'!$F$13</f>
        <v>0</v>
      </c>
      <c r="U300" s="36">
        <f>SUMIFS(СВЦЭМ!$I$40:$I$759,СВЦЭМ!$A$40:$A$759,$A300,СВЦЭМ!$B$39:$B$758,U$296)+'СЕТ СН'!$F$13</f>
        <v>0</v>
      </c>
      <c r="V300" s="36">
        <f>SUMIFS(СВЦЭМ!$I$40:$I$759,СВЦЭМ!$A$40:$A$759,$A300,СВЦЭМ!$B$39:$B$758,V$296)+'СЕТ СН'!$F$13</f>
        <v>0</v>
      </c>
      <c r="W300" s="36">
        <f>SUMIFS(СВЦЭМ!$I$40:$I$759,СВЦЭМ!$A$40:$A$759,$A300,СВЦЭМ!$B$39:$B$758,W$296)+'СЕТ СН'!$F$13</f>
        <v>0</v>
      </c>
      <c r="X300" s="36">
        <f>SUMIFS(СВЦЭМ!$I$40:$I$759,СВЦЭМ!$A$40:$A$759,$A300,СВЦЭМ!$B$39:$B$758,X$296)+'СЕТ СН'!$F$13</f>
        <v>0</v>
      </c>
      <c r="Y300" s="36">
        <f>SUMIFS(СВЦЭМ!$I$40:$I$759,СВЦЭМ!$A$40:$A$759,$A300,СВЦЭМ!$B$39:$B$758,Y$296)+'СЕТ СН'!$F$13</f>
        <v>0</v>
      </c>
    </row>
    <row r="301" spans="1:27" ht="15.75" hidden="1" x14ac:dyDescent="0.2">
      <c r="A301" s="35">
        <f t="shared" si="8"/>
        <v>45601</v>
      </c>
      <c r="B301" s="36">
        <f>SUMIFS(СВЦЭМ!$I$40:$I$759,СВЦЭМ!$A$40:$A$759,$A301,СВЦЭМ!$B$39:$B$758,B$296)+'СЕТ СН'!$F$13</f>
        <v>0</v>
      </c>
      <c r="C301" s="36">
        <f>SUMIFS(СВЦЭМ!$I$40:$I$759,СВЦЭМ!$A$40:$A$759,$A301,СВЦЭМ!$B$39:$B$758,C$296)+'СЕТ СН'!$F$13</f>
        <v>0</v>
      </c>
      <c r="D301" s="36">
        <f>SUMIFS(СВЦЭМ!$I$40:$I$759,СВЦЭМ!$A$40:$A$759,$A301,СВЦЭМ!$B$39:$B$758,D$296)+'СЕТ СН'!$F$13</f>
        <v>0</v>
      </c>
      <c r="E301" s="36">
        <f>SUMIFS(СВЦЭМ!$I$40:$I$759,СВЦЭМ!$A$40:$A$759,$A301,СВЦЭМ!$B$39:$B$758,E$296)+'СЕТ СН'!$F$13</f>
        <v>0</v>
      </c>
      <c r="F301" s="36">
        <f>SUMIFS(СВЦЭМ!$I$40:$I$759,СВЦЭМ!$A$40:$A$759,$A301,СВЦЭМ!$B$39:$B$758,F$296)+'СЕТ СН'!$F$13</f>
        <v>0</v>
      </c>
      <c r="G301" s="36">
        <f>SUMIFS(СВЦЭМ!$I$40:$I$759,СВЦЭМ!$A$40:$A$759,$A301,СВЦЭМ!$B$39:$B$758,G$296)+'СЕТ СН'!$F$13</f>
        <v>0</v>
      </c>
      <c r="H301" s="36">
        <f>SUMIFS(СВЦЭМ!$I$40:$I$759,СВЦЭМ!$A$40:$A$759,$A301,СВЦЭМ!$B$39:$B$758,H$296)+'СЕТ СН'!$F$13</f>
        <v>0</v>
      </c>
      <c r="I301" s="36">
        <f>SUMIFS(СВЦЭМ!$I$40:$I$759,СВЦЭМ!$A$40:$A$759,$A301,СВЦЭМ!$B$39:$B$758,I$296)+'СЕТ СН'!$F$13</f>
        <v>0</v>
      </c>
      <c r="J301" s="36">
        <f>SUMIFS(СВЦЭМ!$I$40:$I$759,СВЦЭМ!$A$40:$A$759,$A301,СВЦЭМ!$B$39:$B$758,J$296)+'СЕТ СН'!$F$13</f>
        <v>0</v>
      </c>
      <c r="K301" s="36">
        <f>SUMIFS(СВЦЭМ!$I$40:$I$759,СВЦЭМ!$A$40:$A$759,$A301,СВЦЭМ!$B$39:$B$758,K$296)+'СЕТ СН'!$F$13</f>
        <v>0</v>
      </c>
      <c r="L301" s="36">
        <f>SUMIFS(СВЦЭМ!$I$40:$I$759,СВЦЭМ!$A$40:$A$759,$A301,СВЦЭМ!$B$39:$B$758,L$296)+'СЕТ СН'!$F$13</f>
        <v>0</v>
      </c>
      <c r="M301" s="36">
        <f>SUMIFS(СВЦЭМ!$I$40:$I$759,СВЦЭМ!$A$40:$A$759,$A301,СВЦЭМ!$B$39:$B$758,M$296)+'СЕТ СН'!$F$13</f>
        <v>0</v>
      </c>
      <c r="N301" s="36">
        <f>SUMIFS(СВЦЭМ!$I$40:$I$759,СВЦЭМ!$A$40:$A$759,$A301,СВЦЭМ!$B$39:$B$758,N$296)+'СЕТ СН'!$F$13</f>
        <v>0</v>
      </c>
      <c r="O301" s="36">
        <f>SUMIFS(СВЦЭМ!$I$40:$I$759,СВЦЭМ!$A$40:$A$759,$A301,СВЦЭМ!$B$39:$B$758,O$296)+'СЕТ СН'!$F$13</f>
        <v>0</v>
      </c>
      <c r="P301" s="36">
        <f>SUMIFS(СВЦЭМ!$I$40:$I$759,СВЦЭМ!$A$40:$A$759,$A301,СВЦЭМ!$B$39:$B$758,P$296)+'СЕТ СН'!$F$13</f>
        <v>0</v>
      </c>
      <c r="Q301" s="36">
        <f>SUMIFS(СВЦЭМ!$I$40:$I$759,СВЦЭМ!$A$40:$A$759,$A301,СВЦЭМ!$B$39:$B$758,Q$296)+'СЕТ СН'!$F$13</f>
        <v>0</v>
      </c>
      <c r="R301" s="36">
        <f>SUMIFS(СВЦЭМ!$I$40:$I$759,СВЦЭМ!$A$40:$A$759,$A301,СВЦЭМ!$B$39:$B$758,R$296)+'СЕТ СН'!$F$13</f>
        <v>0</v>
      </c>
      <c r="S301" s="36">
        <f>SUMIFS(СВЦЭМ!$I$40:$I$759,СВЦЭМ!$A$40:$A$759,$A301,СВЦЭМ!$B$39:$B$758,S$296)+'СЕТ СН'!$F$13</f>
        <v>0</v>
      </c>
      <c r="T301" s="36">
        <f>SUMIFS(СВЦЭМ!$I$40:$I$759,СВЦЭМ!$A$40:$A$759,$A301,СВЦЭМ!$B$39:$B$758,T$296)+'СЕТ СН'!$F$13</f>
        <v>0</v>
      </c>
      <c r="U301" s="36">
        <f>SUMIFS(СВЦЭМ!$I$40:$I$759,СВЦЭМ!$A$40:$A$759,$A301,СВЦЭМ!$B$39:$B$758,U$296)+'СЕТ СН'!$F$13</f>
        <v>0</v>
      </c>
      <c r="V301" s="36">
        <f>SUMIFS(СВЦЭМ!$I$40:$I$759,СВЦЭМ!$A$40:$A$759,$A301,СВЦЭМ!$B$39:$B$758,V$296)+'СЕТ СН'!$F$13</f>
        <v>0</v>
      </c>
      <c r="W301" s="36">
        <f>SUMIFS(СВЦЭМ!$I$40:$I$759,СВЦЭМ!$A$40:$A$759,$A301,СВЦЭМ!$B$39:$B$758,W$296)+'СЕТ СН'!$F$13</f>
        <v>0</v>
      </c>
      <c r="X301" s="36">
        <f>SUMIFS(СВЦЭМ!$I$40:$I$759,СВЦЭМ!$A$40:$A$759,$A301,СВЦЭМ!$B$39:$B$758,X$296)+'СЕТ СН'!$F$13</f>
        <v>0</v>
      </c>
      <c r="Y301" s="36">
        <f>SUMIFS(СВЦЭМ!$I$40:$I$759,СВЦЭМ!$A$40:$A$759,$A301,СВЦЭМ!$B$39:$B$758,Y$296)+'СЕТ СН'!$F$13</f>
        <v>0</v>
      </c>
    </row>
    <row r="302" spans="1:27" ht="15.75" hidden="1" x14ac:dyDescent="0.2">
      <c r="A302" s="35">
        <f t="shared" si="8"/>
        <v>45602</v>
      </c>
      <c r="B302" s="36">
        <f>SUMIFS(СВЦЭМ!$I$40:$I$759,СВЦЭМ!$A$40:$A$759,$A302,СВЦЭМ!$B$39:$B$758,B$296)+'СЕТ СН'!$F$13</f>
        <v>0</v>
      </c>
      <c r="C302" s="36">
        <f>SUMIFS(СВЦЭМ!$I$40:$I$759,СВЦЭМ!$A$40:$A$759,$A302,СВЦЭМ!$B$39:$B$758,C$296)+'СЕТ СН'!$F$13</f>
        <v>0</v>
      </c>
      <c r="D302" s="36">
        <f>SUMIFS(СВЦЭМ!$I$40:$I$759,СВЦЭМ!$A$40:$A$759,$A302,СВЦЭМ!$B$39:$B$758,D$296)+'СЕТ СН'!$F$13</f>
        <v>0</v>
      </c>
      <c r="E302" s="36">
        <f>SUMIFS(СВЦЭМ!$I$40:$I$759,СВЦЭМ!$A$40:$A$759,$A302,СВЦЭМ!$B$39:$B$758,E$296)+'СЕТ СН'!$F$13</f>
        <v>0</v>
      </c>
      <c r="F302" s="36">
        <f>SUMIFS(СВЦЭМ!$I$40:$I$759,СВЦЭМ!$A$40:$A$759,$A302,СВЦЭМ!$B$39:$B$758,F$296)+'СЕТ СН'!$F$13</f>
        <v>0</v>
      </c>
      <c r="G302" s="36">
        <f>SUMIFS(СВЦЭМ!$I$40:$I$759,СВЦЭМ!$A$40:$A$759,$A302,СВЦЭМ!$B$39:$B$758,G$296)+'СЕТ СН'!$F$13</f>
        <v>0</v>
      </c>
      <c r="H302" s="36">
        <f>SUMIFS(СВЦЭМ!$I$40:$I$759,СВЦЭМ!$A$40:$A$759,$A302,СВЦЭМ!$B$39:$B$758,H$296)+'СЕТ СН'!$F$13</f>
        <v>0</v>
      </c>
      <c r="I302" s="36">
        <f>SUMIFS(СВЦЭМ!$I$40:$I$759,СВЦЭМ!$A$40:$A$759,$A302,СВЦЭМ!$B$39:$B$758,I$296)+'СЕТ СН'!$F$13</f>
        <v>0</v>
      </c>
      <c r="J302" s="36">
        <f>SUMIFS(СВЦЭМ!$I$40:$I$759,СВЦЭМ!$A$40:$A$759,$A302,СВЦЭМ!$B$39:$B$758,J$296)+'СЕТ СН'!$F$13</f>
        <v>0</v>
      </c>
      <c r="K302" s="36">
        <f>SUMIFS(СВЦЭМ!$I$40:$I$759,СВЦЭМ!$A$40:$A$759,$A302,СВЦЭМ!$B$39:$B$758,K$296)+'СЕТ СН'!$F$13</f>
        <v>0</v>
      </c>
      <c r="L302" s="36">
        <f>SUMIFS(СВЦЭМ!$I$40:$I$759,СВЦЭМ!$A$40:$A$759,$A302,СВЦЭМ!$B$39:$B$758,L$296)+'СЕТ СН'!$F$13</f>
        <v>0</v>
      </c>
      <c r="M302" s="36">
        <f>SUMIFS(СВЦЭМ!$I$40:$I$759,СВЦЭМ!$A$40:$A$759,$A302,СВЦЭМ!$B$39:$B$758,M$296)+'СЕТ СН'!$F$13</f>
        <v>0</v>
      </c>
      <c r="N302" s="36">
        <f>SUMIFS(СВЦЭМ!$I$40:$I$759,СВЦЭМ!$A$40:$A$759,$A302,СВЦЭМ!$B$39:$B$758,N$296)+'СЕТ СН'!$F$13</f>
        <v>0</v>
      </c>
      <c r="O302" s="36">
        <f>SUMIFS(СВЦЭМ!$I$40:$I$759,СВЦЭМ!$A$40:$A$759,$A302,СВЦЭМ!$B$39:$B$758,O$296)+'СЕТ СН'!$F$13</f>
        <v>0</v>
      </c>
      <c r="P302" s="36">
        <f>SUMIFS(СВЦЭМ!$I$40:$I$759,СВЦЭМ!$A$40:$A$759,$A302,СВЦЭМ!$B$39:$B$758,P$296)+'СЕТ СН'!$F$13</f>
        <v>0</v>
      </c>
      <c r="Q302" s="36">
        <f>SUMIFS(СВЦЭМ!$I$40:$I$759,СВЦЭМ!$A$40:$A$759,$A302,СВЦЭМ!$B$39:$B$758,Q$296)+'СЕТ СН'!$F$13</f>
        <v>0</v>
      </c>
      <c r="R302" s="36">
        <f>SUMIFS(СВЦЭМ!$I$40:$I$759,СВЦЭМ!$A$40:$A$759,$A302,СВЦЭМ!$B$39:$B$758,R$296)+'СЕТ СН'!$F$13</f>
        <v>0</v>
      </c>
      <c r="S302" s="36">
        <f>SUMIFS(СВЦЭМ!$I$40:$I$759,СВЦЭМ!$A$40:$A$759,$A302,СВЦЭМ!$B$39:$B$758,S$296)+'СЕТ СН'!$F$13</f>
        <v>0</v>
      </c>
      <c r="T302" s="36">
        <f>SUMIFS(СВЦЭМ!$I$40:$I$759,СВЦЭМ!$A$40:$A$759,$A302,СВЦЭМ!$B$39:$B$758,T$296)+'СЕТ СН'!$F$13</f>
        <v>0</v>
      </c>
      <c r="U302" s="36">
        <f>SUMIFS(СВЦЭМ!$I$40:$I$759,СВЦЭМ!$A$40:$A$759,$A302,СВЦЭМ!$B$39:$B$758,U$296)+'СЕТ СН'!$F$13</f>
        <v>0</v>
      </c>
      <c r="V302" s="36">
        <f>SUMIFS(СВЦЭМ!$I$40:$I$759,СВЦЭМ!$A$40:$A$759,$A302,СВЦЭМ!$B$39:$B$758,V$296)+'СЕТ СН'!$F$13</f>
        <v>0</v>
      </c>
      <c r="W302" s="36">
        <f>SUMIFS(СВЦЭМ!$I$40:$I$759,СВЦЭМ!$A$40:$A$759,$A302,СВЦЭМ!$B$39:$B$758,W$296)+'СЕТ СН'!$F$13</f>
        <v>0</v>
      </c>
      <c r="X302" s="36">
        <f>SUMIFS(СВЦЭМ!$I$40:$I$759,СВЦЭМ!$A$40:$A$759,$A302,СВЦЭМ!$B$39:$B$758,X$296)+'СЕТ СН'!$F$13</f>
        <v>0</v>
      </c>
      <c r="Y302" s="36">
        <f>SUMIFS(СВЦЭМ!$I$40:$I$759,СВЦЭМ!$A$40:$A$759,$A302,СВЦЭМ!$B$39:$B$758,Y$296)+'СЕТ СН'!$F$13</f>
        <v>0</v>
      </c>
    </row>
    <row r="303" spans="1:27" ht="15.75" hidden="1" x14ac:dyDescent="0.2">
      <c r="A303" s="35">
        <f t="shared" si="8"/>
        <v>45603</v>
      </c>
      <c r="B303" s="36">
        <f>SUMIFS(СВЦЭМ!$I$40:$I$759,СВЦЭМ!$A$40:$A$759,$A303,СВЦЭМ!$B$39:$B$758,B$296)+'СЕТ СН'!$F$13</f>
        <v>0</v>
      </c>
      <c r="C303" s="36">
        <f>SUMIFS(СВЦЭМ!$I$40:$I$759,СВЦЭМ!$A$40:$A$759,$A303,СВЦЭМ!$B$39:$B$758,C$296)+'СЕТ СН'!$F$13</f>
        <v>0</v>
      </c>
      <c r="D303" s="36">
        <f>SUMIFS(СВЦЭМ!$I$40:$I$759,СВЦЭМ!$A$40:$A$759,$A303,СВЦЭМ!$B$39:$B$758,D$296)+'СЕТ СН'!$F$13</f>
        <v>0</v>
      </c>
      <c r="E303" s="36">
        <f>SUMIFS(СВЦЭМ!$I$40:$I$759,СВЦЭМ!$A$40:$A$759,$A303,СВЦЭМ!$B$39:$B$758,E$296)+'СЕТ СН'!$F$13</f>
        <v>0</v>
      </c>
      <c r="F303" s="36">
        <f>SUMIFS(СВЦЭМ!$I$40:$I$759,СВЦЭМ!$A$40:$A$759,$A303,СВЦЭМ!$B$39:$B$758,F$296)+'СЕТ СН'!$F$13</f>
        <v>0</v>
      </c>
      <c r="G303" s="36">
        <f>SUMIFS(СВЦЭМ!$I$40:$I$759,СВЦЭМ!$A$40:$A$759,$A303,СВЦЭМ!$B$39:$B$758,G$296)+'СЕТ СН'!$F$13</f>
        <v>0</v>
      </c>
      <c r="H303" s="36">
        <f>SUMIFS(СВЦЭМ!$I$40:$I$759,СВЦЭМ!$A$40:$A$759,$A303,СВЦЭМ!$B$39:$B$758,H$296)+'СЕТ СН'!$F$13</f>
        <v>0</v>
      </c>
      <c r="I303" s="36">
        <f>SUMIFS(СВЦЭМ!$I$40:$I$759,СВЦЭМ!$A$40:$A$759,$A303,СВЦЭМ!$B$39:$B$758,I$296)+'СЕТ СН'!$F$13</f>
        <v>0</v>
      </c>
      <c r="J303" s="36">
        <f>SUMIFS(СВЦЭМ!$I$40:$I$759,СВЦЭМ!$A$40:$A$759,$A303,СВЦЭМ!$B$39:$B$758,J$296)+'СЕТ СН'!$F$13</f>
        <v>0</v>
      </c>
      <c r="K303" s="36">
        <f>SUMIFS(СВЦЭМ!$I$40:$I$759,СВЦЭМ!$A$40:$A$759,$A303,СВЦЭМ!$B$39:$B$758,K$296)+'СЕТ СН'!$F$13</f>
        <v>0</v>
      </c>
      <c r="L303" s="36">
        <f>SUMIFS(СВЦЭМ!$I$40:$I$759,СВЦЭМ!$A$40:$A$759,$A303,СВЦЭМ!$B$39:$B$758,L$296)+'СЕТ СН'!$F$13</f>
        <v>0</v>
      </c>
      <c r="M303" s="36">
        <f>SUMIFS(СВЦЭМ!$I$40:$I$759,СВЦЭМ!$A$40:$A$759,$A303,СВЦЭМ!$B$39:$B$758,M$296)+'СЕТ СН'!$F$13</f>
        <v>0</v>
      </c>
      <c r="N303" s="36">
        <f>SUMIFS(СВЦЭМ!$I$40:$I$759,СВЦЭМ!$A$40:$A$759,$A303,СВЦЭМ!$B$39:$B$758,N$296)+'СЕТ СН'!$F$13</f>
        <v>0</v>
      </c>
      <c r="O303" s="36">
        <f>SUMIFS(СВЦЭМ!$I$40:$I$759,СВЦЭМ!$A$40:$A$759,$A303,СВЦЭМ!$B$39:$B$758,O$296)+'СЕТ СН'!$F$13</f>
        <v>0</v>
      </c>
      <c r="P303" s="36">
        <f>SUMIFS(СВЦЭМ!$I$40:$I$759,СВЦЭМ!$A$40:$A$759,$A303,СВЦЭМ!$B$39:$B$758,P$296)+'СЕТ СН'!$F$13</f>
        <v>0</v>
      </c>
      <c r="Q303" s="36">
        <f>SUMIFS(СВЦЭМ!$I$40:$I$759,СВЦЭМ!$A$40:$A$759,$A303,СВЦЭМ!$B$39:$B$758,Q$296)+'СЕТ СН'!$F$13</f>
        <v>0</v>
      </c>
      <c r="R303" s="36">
        <f>SUMIFS(СВЦЭМ!$I$40:$I$759,СВЦЭМ!$A$40:$A$759,$A303,СВЦЭМ!$B$39:$B$758,R$296)+'СЕТ СН'!$F$13</f>
        <v>0</v>
      </c>
      <c r="S303" s="36">
        <f>SUMIFS(СВЦЭМ!$I$40:$I$759,СВЦЭМ!$A$40:$A$759,$A303,СВЦЭМ!$B$39:$B$758,S$296)+'СЕТ СН'!$F$13</f>
        <v>0</v>
      </c>
      <c r="T303" s="36">
        <f>SUMIFS(СВЦЭМ!$I$40:$I$759,СВЦЭМ!$A$40:$A$759,$A303,СВЦЭМ!$B$39:$B$758,T$296)+'СЕТ СН'!$F$13</f>
        <v>0</v>
      </c>
      <c r="U303" s="36">
        <f>SUMIFS(СВЦЭМ!$I$40:$I$759,СВЦЭМ!$A$40:$A$759,$A303,СВЦЭМ!$B$39:$B$758,U$296)+'СЕТ СН'!$F$13</f>
        <v>0</v>
      </c>
      <c r="V303" s="36">
        <f>SUMIFS(СВЦЭМ!$I$40:$I$759,СВЦЭМ!$A$40:$A$759,$A303,СВЦЭМ!$B$39:$B$758,V$296)+'СЕТ СН'!$F$13</f>
        <v>0</v>
      </c>
      <c r="W303" s="36">
        <f>SUMIFS(СВЦЭМ!$I$40:$I$759,СВЦЭМ!$A$40:$A$759,$A303,СВЦЭМ!$B$39:$B$758,W$296)+'СЕТ СН'!$F$13</f>
        <v>0</v>
      </c>
      <c r="X303" s="36">
        <f>SUMIFS(СВЦЭМ!$I$40:$I$759,СВЦЭМ!$A$40:$A$759,$A303,СВЦЭМ!$B$39:$B$758,X$296)+'СЕТ СН'!$F$13</f>
        <v>0</v>
      </c>
      <c r="Y303" s="36">
        <f>SUMIFS(СВЦЭМ!$I$40:$I$759,СВЦЭМ!$A$40:$A$759,$A303,СВЦЭМ!$B$39:$B$758,Y$296)+'СЕТ СН'!$F$13</f>
        <v>0</v>
      </c>
    </row>
    <row r="304" spans="1:27" ht="15.75" hidden="1" x14ac:dyDescent="0.2">
      <c r="A304" s="35">
        <f t="shared" si="8"/>
        <v>45604</v>
      </c>
      <c r="B304" s="36">
        <f>SUMIFS(СВЦЭМ!$I$40:$I$759,СВЦЭМ!$A$40:$A$759,$A304,СВЦЭМ!$B$39:$B$758,B$296)+'СЕТ СН'!$F$13</f>
        <v>0</v>
      </c>
      <c r="C304" s="36">
        <f>SUMIFS(СВЦЭМ!$I$40:$I$759,СВЦЭМ!$A$40:$A$759,$A304,СВЦЭМ!$B$39:$B$758,C$296)+'СЕТ СН'!$F$13</f>
        <v>0</v>
      </c>
      <c r="D304" s="36">
        <f>SUMIFS(СВЦЭМ!$I$40:$I$759,СВЦЭМ!$A$40:$A$759,$A304,СВЦЭМ!$B$39:$B$758,D$296)+'СЕТ СН'!$F$13</f>
        <v>0</v>
      </c>
      <c r="E304" s="36">
        <f>SUMIFS(СВЦЭМ!$I$40:$I$759,СВЦЭМ!$A$40:$A$759,$A304,СВЦЭМ!$B$39:$B$758,E$296)+'СЕТ СН'!$F$13</f>
        <v>0</v>
      </c>
      <c r="F304" s="36">
        <f>SUMIFS(СВЦЭМ!$I$40:$I$759,СВЦЭМ!$A$40:$A$759,$A304,СВЦЭМ!$B$39:$B$758,F$296)+'СЕТ СН'!$F$13</f>
        <v>0</v>
      </c>
      <c r="G304" s="36">
        <f>SUMIFS(СВЦЭМ!$I$40:$I$759,СВЦЭМ!$A$40:$A$759,$A304,СВЦЭМ!$B$39:$B$758,G$296)+'СЕТ СН'!$F$13</f>
        <v>0</v>
      </c>
      <c r="H304" s="36">
        <f>SUMIFS(СВЦЭМ!$I$40:$I$759,СВЦЭМ!$A$40:$A$759,$A304,СВЦЭМ!$B$39:$B$758,H$296)+'СЕТ СН'!$F$13</f>
        <v>0</v>
      </c>
      <c r="I304" s="36">
        <f>SUMIFS(СВЦЭМ!$I$40:$I$759,СВЦЭМ!$A$40:$A$759,$A304,СВЦЭМ!$B$39:$B$758,I$296)+'СЕТ СН'!$F$13</f>
        <v>0</v>
      </c>
      <c r="J304" s="36">
        <f>SUMIFS(СВЦЭМ!$I$40:$I$759,СВЦЭМ!$A$40:$A$759,$A304,СВЦЭМ!$B$39:$B$758,J$296)+'СЕТ СН'!$F$13</f>
        <v>0</v>
      </c>
      <c r="K304" s="36">
        <f>SUMIFS(СВЦЭМ!$I$40:$I$759,СВЦЭМ!$A$40:$A$759,$A304,СВЦЭМ!$B$39:$B$758,K$296)+'СЕТ СН'!$F$13</f>
        <v>0</v>
      </c>
      <c r="L304" s="36">
        <f>SUMIFS(СВЦЭМ!$I$40:$I$759,СВЦЭМ!$A$40:$A$759,$A304,СВЦЭМ!$B$39:$B$758,L$296)+'СЕТ СН'!$F$13</f>
        <v>0</v>
      </c>
      <c r="M304" s="36">
        <f>SUMIFS(СВЦЭМ!$I$40:$I$759,СВЦЭМ!$A$40:$A$759,$A304,СВЦЭМ!$B$39:$B$758,M$296)+'СЕТ СН'!$F$13</f>
        <v>0</v>
      </c>
      <c r="N304" s="36">
        <f>SUMIFS(СВЦЭМ!$I$40:$I$759,СВЦЭМ!$A$40:$A$759,$A304,СВЦЭМ!$B$39:$B$758,N$296)+'СЕТ СН'!$F$13</f>
        <v>0</v>
      </c>
      <c r="O304" s="36">
        <f>SUMIFS(СВЦЭМ!$I$40:$I$759,СВЦЭМ!$A$40:$A$759,$A304,СВЦЭМ!$B$39:$B$758,O$296)+'СЕТ СН'!$F$13</f>
        <v>0</v>
      </c>
      <c r="P304" s="36">
        <f>SUMIFS(СВЦЭМ!$I$40:$I$759,СВЦЭМ!$A$40:$A$759,$A304,СВЦЭМ!$B$39:$B$758,P$296)+'СЕТ СН'!$F$13</f>
        <v>0</v>
      </c>
      <c r="Q304" s="36">
        <f>SUMIFS(СВЦЭМ!$I$40:$I$759,СВЦЭМ!$A$40:$A$759,$A304,СВЦЭМ!$B$39:$B$758,Q$296)+'СЕТ СН'!$F$13</f>
        <v>0</v>
      </c>
      <c r="R304" s="36">
        <f>SUMIFS(СВЦЭМ!$I$40:$I$759,СВЦЭМ!$A$40:$A$759,$A304,СВЦЭМ!$B$39:$B$758,R$296)+'СЕТ СН'!$F$13</f>
        <v>0</v>
      </c>
      <c r="S304" s="36">
        <f>SUMIFS(СВЦЭМ!$I$40:$I$759,СВЦЭМ!$A$40:$A$759,$A304,СВЦЭМ!$B$39:$B$758,S$296)+'СЕТ СН'!$F$13</f>
        <v>0</v>
      </c>
      <c r="T304" s="36">
        <f>SUMIFS(СВЦЭМ!$I$40:$I$759,СВЦЭМ!$A$40:$A$759,$A304,СВЦЭМ!$B$39:$B$758,T$296)+'СЕТ СН'!$F$13</f>
        <v>0</v>
      </c>
      <c r="U304" s="36">
        <f>SUMIFS(СВЦЭМ!$I$40:$I$759,СВЦЭМ!$A$40:$A$759,$A304,СВЦЭМ!$B$39:$B$758,U$296)+'СЕТ СН'!$F$13</f>
        <v>0</v>
      </c>
      <c r="V304" s="36">
        <f>SUMIFS(СВЦЭМ!$I$40:$I$759,СВЦЭМ!$A$40:$A$759,$A304,СВЦЭМ!$B$39:$B$758,V$296)+'СЕТ СН'!$F$13</f>
        <v>0</v>
      </c>
      <c r="W304" s="36">
        <f>SUMIFS(СВЦЭМ!$I$40:$I$759,СВЦЭМ!$A$40:$A$759,$A304,СВЦЭМ!$B$39:$B$758,W$296)+'СЕТ СН'!$F$13</f>
        <v>0</v>
      </c>
      <c r="X304" s="36">
        <f>SUMIFS(СВЦЭМ!$I$40:$I$759,СВЦЭМ!$A$40:$A$759,$A304,СВЦЭМ!$B$39:$B$758,X$296)+'СЕТ СН'!$F$13</f>
        <v>0</v>
      </c>
      <c r="Y304" s="36">
        <f>SUMIFS(СВЦЭМ!$I$40:$I$759,СВЦЭМ!$A$40:$A$759,$A304,СВЦЭМ!$B$39:$B$758,Y$296)+'СЕТ СН'!$F$13</f>
        <v>0</v>
      </c>
    </row>
    <row r="305" spans="1:25" ht="15.75" hidden="1" x14ac:dyDescent="0.2">
      <c r="A305" s="35">
        <f t="shared" si="8"/>
        <v>45605</v>
      </c>
      <c r="B305" s="36">
        <f>SUMIFS(СВЦЭМ!$I$40:$I$759,СВЦЭМ!$A$40:$A$759,$A305,СВЦЭМ!$B$39:$B$758,B$296)+'СЕТ СН'!$F$13</f>
        <v>0</v>
      </c>
      <c r="C305" s="36">
        <f>SUMIFS(СВЦЭМ!$I$40:$I$759,СВЦЭМ!$A$40:$A$759,$A305,СВЦЭМ!$B$39:$B$758,C$296)+'СЕТ СН'!$F$13</f>
        <v>0</v>
      </c>
      <c r="D305" s="36">
        <f>SUMIFS(СВЦЭМ!$I$40:$I$759,СВЦЭМ!$A$40:$A$759,$A305,СВЦЭМ!$B$39:$B$758,D$296)+'СЕТ СН'!$F$13</f>
        <v>0</v>
      </c>
      <c r="E305" s="36">
        <f>SUMIFS(СВЦЭМ!$I$40:$I$759,СВЦЭМ!$A$40:$A$759,$A305,СВЦЭМ!$B$39:$B$758,E$296)+'СЕТ СН'!$F$13</f>
        <v>0</v>
      </c>
      <c r="F305" s="36">
        <f>SUMIFS(СВЦЭМ!$I$40:$I$759,СВЦЭМ!$A$40:$A$759,$A305,СВЦЭМ!$B$39:$B$758,F$296)+'СЕТ СН'!$F$13</f>
        <v>0</v>
      </c>
      <c r="G305" s="36">
        <f>SUMIFS(СВЦЭМ!$I$40:$I$759,СВЦЭМ!$A$40:$A$759,$A305,СВЦЭМ!$B$39:$B$758,G$296)+'СЕТ СН'!$F$13</f>
        <v>0</v>
      </c>
      <c r="H305" s="36">
        <f>SUMIFS(СВЦЭМ!$I$40:$I$759,СВЦЭМ!$A$40:$A$759,$A305,СВЦЭМ!$B$39:$B$758,H$296)+'СЕТ СН'!$F$13</f>
        <v>0</v>
      </c>
      <c r="I305" s="36">
        <f>SUMIFS(СВЦЭМ!$I$40:$I$759,СВЦЭМ!$A$40:$A$759,$A305,СВЦЭМ!$B$39:$B$758,I$296)+'СЕТ СН'!$F$13</f>
        <v>0</v>
      </c>
      <c r="J305" s="36">
        <f>SUMIFS(СВЦЭМ!$I$40:$I$759,СВЦЭМ!$A$40:$A$759,$A305,СВЦЭМ!$B$39:$B$758,J$296)+'СЕТ СН'!$F$13</f>
        <v>0</v>
      </c>
      <c r="K305" s="36">
        <f>SUMIFS(СВЦЭМ!$I$40:$I$759,СВЦЭМ!$A$40:$A$759,$A305,СВЦЭМ!$B$39:$B$758,K$296)+'СЕТ СН'!$F$13</f>
        <v>0</v>
      </c>
      <c r="L305" s="36">
        <f>SUMIFS(СВЦЭМ!$I$40:$I$759,СВЦЭМ!$A$40:$A$759,$A305,СВЦЭМ!$B$39:$B$758,L$296)+'СЕТ СН'!$F$13</f>
        <v>0</v>
      </c>
      <c r="M305" s="36">
        <f>SUMIFS(СВЦЭМ!$I$40:$I$759,СВЦЭМ!$A$40:$A$759,$A305,СВЦЭМ!$B$39:$B$758,M$296)+'СЕТ СН'!$F$13</f>
        <v>0</v>
      </c>
      <c r="N305" s="36">
        <f>SUMIFS(СВЦЭМ!$I$40:$I$759,СВЦЭМ!$A$40:$A$759,$A305,СВЦЭМ!$B$39:$B$758,N$296)+'СЕТ СН'!$F$13</f>
        <v>0</v>
      </c>
      <c r="O305" s="36">
        <f>SUMIFS(СВЦЭМ!$I$40:$I$759,СВЦЭМ!$A$40:$A$759,$A305,СВЦЭМ!$B$39:$B$758,O$296)+'СЕТ СН'!$F$13</f>
        <v>0</v>
      </c>
      <c r="P305" s="36">
        <f>SUMIFS(СВЦЭМ!$I$40:$I$759,СВЦЭМ!$A$40:$A$759,$A305,СВЦЭМ!$B$39:$B$758,P$296)+'СЕТ СН'!$F$13</f>
        <v>0</v>
      </c>
      <c r="Q305" s="36">
        <f>SUMIFS(СВЦЭМ!$I$40:$I$759,СВЦЭМ!$A$40:$A$759,$A305,СВЦЭМ!$B$39:$B$758,Q$296)+'СЕТ СН'!$F$13</f>
        <v>0</v>
      </c>
      <c r="R305" s="36">
        <f>SUMIFS(СВЦЭМ!$I$40:$I$759,СВЦЭМ!$A$40:$A$759,$A305,СВЦЭМ!$B$39:$B$758,R$296)+'СЕТ СН'!$F$13</f>
        <v>0</v>
      </c>
      <c r="S305" s="36">
        <f>SUMIFS(СВЦЭМ!$I$40:$I$759,СВЦЭМ!$A$40:$A$759,$A305,СВЦЭМ!$B$39:$B$758,S$296)+'СЕТ СН'!$F$13</f>
        <v>0</v>
      </c>
      <c r="T305" s="36">
        <f>SUMIFS(СВЦЭМ!$I$40:$I$759,СВЦЭМ!$A$40:$A$759,$A305,СВЦЭМ!$B$39:$B$758,T$296)+'СЕТ СН'!$F$13</f>
        <v>0</v>
      </c>
      <c r="U305" s="36">
        <f>SUMIFS(СВЦЭМ!$I$40:$I$759,СВЦЭМ!$A$40:$A$759,$A305,СВЦЭМ!$B$39:$B$758,U$296)+'СЕТ СН'!$F$13</f>
        <v>0</v>
      </c>
      <c r="V305" s="36">
        <f>SUMIFS(СВЦЭМ!$I$40:$I$759,СВЦЭМ!$A$40:$A$759,$A305,СВЦЭМ!$B$39:$B$758,V$296)+'СЕТ СН'!$F$13</f>
        <v>0</v>
      </c>
      <c r="W305" s="36">
        <f>SUMIFS(СВЦЭМ!$I$40:$I$759,СВЦЭМ!$A$40:$A$759,$A305,СВЦЭМ!$B$39:$B$758,W$296)+'СЕТ СН'!$F$13</f>
        <v>0</v>
      </c>
      <c r="X305" s="36">
        <f>SUMIFS(СВЦЭМ!$I$40:$I$759,СВЦЭМ!$A$40:$A$759,$A305,СВЦЭМ!$B$39:$B$758,X$296)+'СЕТ СН'!$F$13</f>
        <v>0</v>
      </c>
      <c r="Y305" s="36">
        <f>SUMIFS(СВЦЭМ!$I$40:$I$759,СВЦЭМ!$A$40:$A$759,$A305,СВЦЭМ!$B$39:$B$758,Y$296)+'СЕТ СН'!$F$13</f>
        <v>0</v>
      </c>
    </row>
    <row r="306" spans="1:25" ht="15.75" hidden="1" x14ac:dyDescent="0.2">
      <c r="A306" s="35">
        <f t="shared" si="8"/>
        <v>45606</v>
      </c>
      <c r="B306" s="36">
        <f>SUMIFS(СВЦЭМ!$I$40:$I$759,СВЦЭМ!$A$40:$A$759,$A306,СВЦЭМ!$B$39:$B$758,B$296)+'СЕТ СН'!$F$13</f>
        <v>0</v>
      </c>
      <c r="C306" s="36">
        <f>SUMIFS(СВЦЭМ!$I$40:$I$759,СВЦЭМ!$A$40:$A$759,$A306,СВЦЭМ!$B$39:$B$758,C$296)+'СЕТ СН'!$F$13</f>
        <v>0</v>
      </c>
      <c r="D306" s="36">
        <f>SUMIFS(СВЦЭМ!$I$40:$I$759,СВЦЭМ!$A$40:$A$759,$A306,СВЦЭМ!$B$39:$B$758,D$296)+'СЕТ СН'!$F$13</f>
        <v>0</v>
      </c>
      <c r="E306" s="36">
        <f>SUMIFS(СВЦЭМ!$I$40:$I$759,СВЦЭМ!$A$40:$A$759,$A306,СВЦЭМ!$B$39:$B$758,E$296)+'СЕТ СН'!$F$13</f>
        <v>0</v>
      </c>
      <c r="F306" s="36">
        <f>SUMIFS(СВЦЭМ!$I$40:$I$759,СВЦЭМ!$A$40:$A$759,$A306,СВЦЭМ!$B$39:$B$758,F$296)+'СЕТ СН'!$F$13</f>
        <v>0</v>
      </c>
      <c r="G306" s="36">
        <f>SUMIFS(СВЦЭМ!$I$40:$I$759,СВЦЭМ!$A$40:$A$759,$A306,СВЦЭМ!$B$39:$B$758,G$296)+'СЕТ СН'!$F$13</f>
        <v>0</v>
      </c>
      <c r="H306" s="36">
        <f>SUMIFS(СВЦЭМ!$I$40:$I$759,СВЦЭМ!$A$40:$A$759,$A306,СВЦЭМ!$B$39:$B$758,H$296)+'СЕТ СН'!$F$13</f>
        <v>0</v>
      </c>
      <c r="I306" s="36">
        <f>SUMIFS(СВЦЭМ!$I$40:$I$759,СВЦЭМ!$A$40:$A$759,$A306,СВЦЭМ!$B$39:$B$758,I$296)+'СЕТ СН'!$F$13</f>
        <v>0</v>
      </c>
      <c r="J306" s="36">
        <f>SUMIFS(СВЦЭМ!$I$40:$I$759,СВЦЭМ!$A$40:$A$759,$A306,СВЦЭМ!$B$39:$B$758,J$296)+'СЕТ СН'!$F$13</f>
        <v>0</v>
      </c>
      <c r="K306" s="36">
        <f>SUMIFS(СВЦЭМ!$I$40:$I$759,СВЦЭМ!$A$40:$A$759,$A306,СВЦЭМ!$B$39:$B$758,K$296)+'СЕТ СН'!$F$13</f>
        <v>0</v>
      </c>
      <c r="L306" s="36">
        <f>SUMIFS(СВЦЭМ!$I$40:$I$759,СВЦЭМ!$A$40:$A$759,$A306,СВЦЭМ!$B$39:$B$758,L$296)+'СЕТ СН'!$F$13</f>
        <v>0</v>
      </c>
      <c r="M306" s="36">
        <f>SUMIFS(СВЦЭМ!$I$40:$I$759,СВЦЭМ!$A$40:$A$759,$A306,СВЦЭМ!$B$39:$B$758,M$296)+'СЕТ СН'!$F$13</f>
        <v>0</v>
      </c>
      <c r="N306" s="36">
        <f>SUMIFS(СВЦЭМ!$I$40:$I$759,СВЦЭМ!$A$40:$A$759,$A306,СВЦЭМ!$B$39:$B$758,N$296)+'СЕТ СН'!$F$13</f>
        <v>0</v>
      </c>
      <c r="O306" s="36">
        <f>SUMIFS(СВЦЭМ!$I$40:$I$759,СВЦЭМ!$A$40:$A$759,$A306,СВЦЭМ!$B$39:$B$758,O$296)+'СЕТ СН'!$F$13</f>
        <v>0</v>
      </c>
      <c r="P306" s="36">
        <f>SUMIFS(СВЦЭМ!$I$40:$I$759,СВЦЭМ!$A$40:$A$759,$A306,СВЦЭМ!$B$39:$B$758,P$296)+'СЕТ СН'!$F$13</f>
        <v>0</v>
      </c>
      <c r="Q306" s="36">
        <f>SUMIFS(СВЦЭМ!$I$40:$I$759,СВЦЭМ!$A$40:$A$759,$A306,СВЦЭМ!$B$39:$B$758,Q$296)+'СЕТ СН'!$F$13</f>
        <v>0</v>
      </c>
      <c r="R306" s="36">
        <f>SUMIFS(СВЦЭМ!$I$40:$I$759,СВЦЭМ!$A$40:$A$759,$A306,СВЦЭМ!$B$39:$B$758,R$296)+'СЕТ СН'!$F$13</f>
        <v>0</v>
      </c>
      <c r="S306" s="36">
        <f>SUMIFS(СВЦЭМ!$I$40:$I$759,СВЦЭМ!$A$40:$A$759,$A306,СВЦЭМ!$B$39:$B$758,S$296)+'СЕТ СН'!$F$13</f>
        <v>0</v>
      </c>
      <c r="T306" s="36">
        <f>SUMIFS(СВЦЭМ!$I$40:$I$759,СВЦЭМ!$A$40:$A$759,$A306,СВЦЭМ!$B$39:$B$758,T$296)+'СЕТ СН'!$F$13</f>
        <v>0</v>
      </c>
      <c r="U306" s="36">
        <f>SUMIFS(СВЦЭМ!$I$40:$I$759,СВЦЭМ!$A$40:$A$759,$A306,СВЦЭМ!$B$39:$B$758,U$296)+'СЕТ СН'!$F$13</f>
        <v>0</v>
      </c>
      <c r="V306" s="36">
        <f>SUMIFS(СВЦЭМ!$I$40:$I$759,СВЦЭМ!$A$40:$A$759,$A306,СВЦЭМ!$B$39:$B$758,V$296)+'СЕТ СН'!$F$13</f>
        <v>0</v>
      </c>
      <c r="W306" s="36">
        <f>SUMIFS(СВЦЭМ!$I$40:$I$759,СВЦЭМ!$A$40:$A$759,$A306,СВЦЭМ!$B$39:$B$758,W$296)+'СЕТ СН'!$F$13</f>
        <v>0</v>
      </c>
      <c r="X306" s="36">
        <f>SUMIFS(СВЦЭМ!$I$40:$I$759,СВЦЭМ!$A$40:$A$759,$A306,СВЦЭМ!$B$39:$B$758,X$296)+'СЕТ СН'!$F$13</f>
        <v>0</v>
      </c>
      <c r="Y306" s="36">
        <f>SUMIFS(СВЦЭМ!$I$40:$I$759,СВЦЭМ!$A$40:$A$759,$A306,СВЦЭМ!$B$39:$B$758,Y$296)+'СЕТ СН'!$F$13</f>
        <v>0</v>
      </c>
    </row>
    <row r="307" spans="1:25" ht="15.75" hidden="1" x14ac:dyDescent="0.2">
      <c r="A307" s="35">
        <f t="shared" si="8"/>
        <v>45607</v>
      </c>
      <c r="B307" s="36">
        <f>SUMIFS(СВЦЭМ!$I$40:$I$759,СВЦЭМ!$A$40:$A$759,$A307,СВЦЭМ!$B$39:$B$758,B$296)+'СЕТ СН'!$F$13</f>
        <v>0</v>
      </c>
      <c r="C307" s="36">
        <f>SUMIFS(СВЦЭМ!$I$40:$I$759,СВЦЭМ!$A$40:$A$759,$A307,СВЦЭМ!$B$39:$B$758,C$296)+'СЕТ СН'!$F$13</f>
        <v>0</v>
      </c>
      <c r="D307" s="36">
        <f>SUMIFS(СВЦЭМ!$I$40:$I$759,СВЦЭМ!$A$40:$A$759,$A307,СВЦЭМ!$B$39:$B$758,D$296)+'СЕТ СН'!$F$13</f>
        <v>0</v>
      </c>
      <c r="E307" s="36">
        <f>SUMIFS(СВЦЭМ!$I$40:$I$759,СВЦЭМ!$A$40:$A$759,$A307,СВЦЭМ!$B$39:$B$758,E$296)+'СЕТ СН'!$F$13</f>
        <v>0</v>
      </c>
      <c r="F307" s="36">
        <f>SUMIFS(СВЦЭМ!$I$40:$I$759,СВЦЭМ!$A$40:$A$759,$A307,СВЦЭМ!$B$39:$B$758,F$296)+'СЕТ СН'!$F$13</f>
        <v>0</v>
      </c>
      <c r="G307" s="36">
        <f>SUMIFS(СВЦЭМ!$I$40:$I$759,СВЦЭМ!$A$40:$A$759,$A307,СВЦЭМ!$B$39:$B$758,G$296)+'СЕТ СН'!$F$13</f>
        <v>0</v>
      </c>
      <c r="H307" s="36">
        <f>SUMIFS(СВЦЭМ!$I$40:$I$759,СВЦЭМ!$A$40:$A$759,$A307,СВЦЭМ!$B$39:$B$758,H$296)+'СЕТ СН'!$F$13</f>
        <v>0</v>
      </c>
      <c r="I307" s="36">
        <f>SUMIFS(СВЦЭМ!$I$40:$I$759,СВЦЭМ!$A$40:$A$759,$A307,СВЦЭМ!$B$39:$B$758,I$296)+'СЕТ СН'!$F$13</f>
        <v>0</v>
      </c>
      <c r="J307" s="36">
        <f>SUMIFS(СВЦЭМ!$I$40:$I$759,СВЦЭМ!$A$40:$A$759,$A307,СВЦЭМ!$B$39:$B$758,J$296)+'СЕТ СН'!$F$13</f>
        <v>0</v>
      </c>
      <c r="K307" s="36">
        <f>SUMIFS(СВЦЭМ!$I$40:$I$759,СВЦЭМ!$A$40:$A$759,$A307,СВЦЭМ!$B$39:$B$758,K$296)+'СЕТ СН'!$F$13</f>
        <v>0</v>
      </c>
      <c r="L307" s="36">
        <f>SUMIFS(СВЦЭМ!$I$40:$I$759,СВЦЭМ!$A$40:$A$759,$A307,СВЦЭМ!$B$39:$B$758,L$296)+'СЕТ СН'!$F$13</f>
        <v>0</v>
      </c>
      <c r="M307" s="36">
        <f>SUMIFS(СВЦЭМ!$I$40:$I$759,СВЦЭМ!$A$40:$A$759,$A307,СВЦЭМ!$B$39:$B$758,M$296)+'СЕТ СН'!$F$13</f>
        <v>0</v>
      </c>
      <c r="N307" s="36">
        <f>SUMIFS(СВЦЭМ!$I$40:$I$759,СВЦЭМ!$A$40:$A$759,$A307,СВЦЭМ!$B$39:$B$758,N$296)+'СЕТ СН'!$F$13</f>
        <v>0</v>
      </c>
      <c r="O307" s="36">
        <f>SUMIFS(СВЦЭМ!$I$40:$I$759,СВЦЭМ!$A$40:$A$759,$A307,СВЦЭМ!$B$39:$B$758,O$296)+'СЕТ СН'!$F$13</f>
        <v>0</v>
      </c>
      <c r="P307" s="36">
        <f>SUMIFS(СВЦЭМ!$I$40:$I$759,СВЦЭМ!$A$40:$A$759,$A307,СВЦЭМ!$B$39:$B$758,P$296)+'СЕТ СН'!$F$13</f>
        <v>0</v>
      </c>
      <c r="Q307" s="36">
        <f>SUMIFS(СВЦЭМ!$I$40:$I$759,СВЦЭМ!$A$40:$A$759,$A307,СВЦЭМ!$B$39:$B$758,Q$296)+'СЕТ СН'!$F$13</f>
        <v>0</v>
      </c>
      <c r="R307" s="36">
        <f>SUMIFS(СВЦЭМ!$I$40:$I$759,СВЦЭМ!$A$40:$A$759,$A307,СВЦЭМ!$B$39:$B$758,R$296)+'СЕТ СН'!$F$13</f>
        <v>0</v>
      </c>
      <c r="S307" s="36">
        <f>SUMIFS(СВЦЭМ!$I$40:$I$759,СВЦЭМ!$A$40:$A$759,$A307,СВЦЭМ!$B$39:$B$758,S$296)+'СЕТ СН'!$F$13</f>
        <v>0</v>
      </c>
      <c r="T307" s="36">
        <f>SUMIFS(СВЦЭМ!$I$40:$I$759,СВЦЭМ!$A$40:$A$759,$A307,СВЦЭМ!$B$39:$B$758,T$296)+'СЕТ СН'!$F$13</f>
        <v>0</v>
      </c>
      <c r="U307" s="36">
        <f>SUMIFS(СВЦЭМ!$I$40:$I$759,СВЦЭМ!$A$40:$A$759,$A307,СВЦЭМ!$B$39:$B$758,U$296)+'СЕТ СН'!$F$13</f>
        <v>0</v>
      </c>
      <c r="V307" s="36">
        <f>SUMIFS(СВЦЭМ!$I$40:$I$759,СВЦЭМ!$A$40:$A$759,$A307,СВЦЭМ!$B$39:$B$758,V$296)+'СЕТ СН'!$F$13</f>
        <v>0</v>
      </c>
      <c r="W307" s="36">
        <f>SUMIFS(СВЦЭМ!$I$40:$I$759,СВЦЭМ!$A$40:$A$759,$A307,СВЦЭМ!$B$39:$B$758,W$296)+'СЕТ СН'!$F$13</f>
        <v>0</v>
      </c>
      <c r="X307" s="36">
        <f>SUMIFS(СВЦЭМ!$I$40:$I$759,СВЦЭМ!$A$40:$A$759,$A307,СВЦЭМ!$B$39:$B$758,X$296)+'СЕТ СН'!$F$13</f>
        <v>0</v>
      </c>
      <c r="Y307" s="36">
        <f>SUMIFS(СВЦЭМ!$I$40:$I$759,СВЦЭМ!$A$40:$A$759,$A307,СВЦЭМ!$B$39:$B$758,Y$296)+'СЕТ СН'!$F$13</f>
        <v>0</v>
      </c>
    </row>
    <row r="308" spans="1:25" ht="15.75" hidden="1" x14ac:dyDescent="0.2">
      <c r="A308" s="35">
        <f t="shared" si="8"/>
        <v>45608</v>
      </c>
      <c r="B308" s="36">
        <f>SUMIFS(СВЦЭМ!$I$40:$I$759,СВЦЭМ!$A$40:$A$759,$A308,СВЦЭМ!$B$39:$B$758,B$296)+'СЕТ СН'!$F$13</f>
        <v>0</v>
      </c>
      <c r="C308" s="36">
        <f>SUMIFS(СВЦЭМ!$I$40:$I$759,СВЦЭМ!$A$40:$A$759,$A308,СВЦЭМ!$B$39:$B$758,C$296)+'СЕТ СН'!$F$13</f>
        <v>0</v>
      </c>
      <c r="D308" s="36">
        <f>SUMIFS(СВЦЭМ!$I$40:$I$759,СВЦЭМ!$A$40:$A$759,$A308,СВЦЭМ!$B$39:$B$758,D$296)+'СЕТ СН'!$F$13</f>
        <v>0</v>
      </c>
      <c r="E308" s="36">
        <f>SUMIFS(СВЦЭМ!$I$40:$I$759,СВЦЭМ!$A$40:$A$759,$A308,СВЦЭМ!$B$39:$B$758,E$296)+'СЕТ СН'!$F$13</f>
        <v>0</v>
      </c>
      <c r="F308" s="36">
        <f>SUMIFS(СВЦЭМ!$I$40:$I$759,СВЦЭМ!$A$40:$A$759,$A308,СВЦЭМ!$B$39:$B$758,F$296)+'СЕТ СН'!$F$13</f>
        <v>0</v>
      </c>
      <c r="G308" s="36">
        <f>SUMIFS(СВЦЭМ!$I$40:$I$759,СВЦЭМ!$A$40:$A$759,$A308,СВЦЭМ!$B$39:$B$758,G$296)+'СЕТ СН'!$F$13</f>
        <v>0</v>
      </c>
      <c r="H308" s="36">
        <f>SUMIFS(СВЦЭМ!$I$40:$I$759,СВЦЭМ!$A$40:$A$759,$A308,СВЦЭМ!$B$39:$B$758,H$296)+'СЕТ СН'!$F$13</f>
        <v>0</v>
      </c>
      <c r="I308" s="36">
        <f>SUMIFS(СВЦЭМ!$I$40:$I$759,СВЦЭМ!$A$40:$A$759,$A308,СВЦЭМ!$B$39:$B$758,I$296)+'СЕТ СН'!$F$13</f>
        <v>0</v>
      </c>
      <c r="J308" s="36">
        <f>SUMIFS(СВЦЭМ!$I$40:$I$759,СВЦЭМ!$A$40:$A$759,$A308,СВЦЭМ!$B$39:$B$758,J$296)+'СЕТ СН'!$F$13</f>
        <v>0</v>
      </c>
      <c r="K308" s="36">
        <f>SUMIFS(СВЦЭМ!$I$40:$I$759,СВЦЭМ!$A$40:$A$759,$A308,СВЦЭМ!$B$39:$B$758,K$296)+'СЕТ СН'!$F$13</f>
        <v>0</v>
      </c>
      <c r="L308" s="36">
        <f>SUMIFS(СВЦЭМ!$I$40:$I$759,СВЦЭМ!$A$40:$A$759,$A308,СВЦЭМ!$B$39:$B$758,L$296)+'СЕТ СН'!$F$13</f>
        <v>0</v>
      </c>
      <c r="M308" s="36">
        <f>SUMIFS(СВЦЭМ!$I$40:$I$759,СВЦЭМ!$A$40:$A$759,$A308,СВЦЭМ!$B$39:$B$758,M$296)+'СЕТ СН'!$F$13</f>
        <v>0</v>
      </c>
      <c r="N308" s="36">
        <f>SUMIFS(СВЦЭМ!$I$40:$I$759,СВЦЭМ!$A$40:$A$759,$A308,СВЦЭМ!$B$39:$B$758,N$296)+'СЕТ СН'!$F$13</f>
        <v>0</v>
      </c>
      <c r="O308" s="36">
        <f>SUMIFS(СВЦЭМ!$I$40:$I$759,СВЦЭМ!$A$40:$A$759,$A308,СВЦЭМ!$B$39:$B$758,O$296)+'СЕТ СН'!$F$13</f>
        <v>0</v>
      </c>
      <c r="P308" s="36">
        <f>SUMIFS(СВЦЭМ!$I$40:$I$759,СВЦЭМ!$A$40:$A$759,$A308,СВЦЭМ!$B$39:$B$758,P$296)+'СЕТ СН'!$F$13</f>
        <v>0</v>
      </c>
      <c r="Q308" s="36">
        <f>SUMIFS(СВЦЭМ!$I$40:$I$759,СВЦЭМ!$A$40:$A$759,$A308,СВЦЭМ!$B$39:$B$758,Q$296)+'СЕТ СН'!$F$13</f>
        <v>0</v>
      </c>
      <c r="R308" s="36">
        <f>SUMIFS(СВЦЭМ!$I$40:$I$759,СВЦЭМ!$A$40:$A$759,$A308,СВЦЭМ!$B$39:$B$758,R$296)+'СЕТ СН'!$F$13</f>
        <v>0</v>
      </c>
      <c r="S308" s="36">
        <f>SUMIFS(СВЦЭМ!$I$40:$I$759,СВЦЭМ!$A$40:$A$759,$A308,СВЦЭМ!$B$39:$B$758,S$296)+'СЕТ СН'!$F$13</f>
        <v>0</v>
      </c>
      <c r="T308" s="36">
        <f>SUMIFS(СВЦЭМ!$I$40:$I$759,СВЦЭМ!$A$40:$A$759,$A308,СВЦЭМ!$B$39:$B$758,T$296)+'СЕТ СН'!$F$13</f>
        <v>0</v>
      </c>
      <c r="U308" s="36">
        <f>SUMIFS(СВЦЭМ!$I$40:$I$759,СВЦЭМ!$A$40:$A$759,$A308,СВЦЭМ!$B$39:$B$758,U$296)+'СЕТ СН'!$F$13</f>
        <v>0</v>
      </c>
      <c r="V308" s="36">
        <f>SUMIFS(СВЦЭМ!$I$40:$I$759,СВЦЭМ!$A$40:$A$759,$A308,СВЦЭМ!$B$39:$B$758,V$296)+'СЕТ СН'!$F$13</f>
        <v>0</v>
      </c>
      <c r="W308" s="36">
        <f>SUMIFS(СВЦЭМ!$I$40:$I$759,СВЦЭМ!$A$40:$A$759,$A308,СВЦЭМ!$B$39:$B$758,W$296)+'СЕТ СН'!$F$13</f>
        <v>0</v>
      </c>
      <c r="X308" s="36">
        <f>SUMIFS(СВЦЭМ!$I$40:$I$759,СВЦЭМ!$A$40:$A$759,$A308,СВЦЭМ!$B$39:$B$758,X$296)+'СЕТ СН'!$F$13</f>
        <v>0</v>
      </c>
      <c r="Y308" s="36">
        <f>SUMIFS(СВЦЭМ!$I$40:$I$759,СВЦЭМ!$A$40:$A$759,$A308,СВЦЭМ!$B$39:$B$758,Y$296)+'СЕТ СН'!$F$13</f>
        <v>0</v>
      </c>
    </row>
    <row r="309" spans="1:25" ht="15.75" hidden="1" x14ac:dyDescent="0.2">
      <c r="A309" s="35">
        <f t="shared" si="8"/>
        <v>45609</v>
      </c>
      <c r="B309" s="36">
        <f>SUMIFS(СВЦЭМ!$I$40:$I$759,СВЦЭМ!$A$40:$A$759,$A309,СВЦЭМ!$B$39:$B$758,B$296)+'СЕТ СН'!$F$13</f>
        <v>0</v>
      </c>
      <c r="C309" s="36">
        <f>SUMIFS(СВЦЭМ!$I$40:$I$759,СВЦЭМ!$A$40:$A$759,$A309,СВЦЭМ!$B$39:$B$758,C$296)+'СЕТ СН'!$F$13</f>
        <v>0</v>
      </c>
      <c r="D309" s="36">
        <f>SUMIFS(СВЦЭМ!$I$40:$I$759,СВЦЭМ!$A$40:$A$759,$A309,СВЦЭМ!$B$39:$B$758,D$296)+'СЕТ СН'!$F$13</f>
        <v>0</v>
      </c>
      <c r="E309" s="36">
        <f>SUMIFS(СВЦЭМ!$I$40:$I$759,СВЦЭМ!$A$40:$A$759,$A309,СВЦЭМ!$B$39:$B$758,E$296)+'СЕТ СН'!$F$13</f>
        <v>0</v>
      </c>
      <c r="F309" s="36">
        <f>SUMIFS(СВЦЭМ!$I$40:$I$759,СВЦЭМ!$A$40:$A$759,$A309,СВЦЭМ!$B$39:$B$758,F$296)+'СЕТ СН'!$F$13</f>
        <v>0</v>
      </c>
      <c r="G309" s="36">
        <f>SUMIFS(СВЦЭМ!$I$40:$I$759,СВЦЭМ!$A$40:$A$759,$A309,СВЦЭМ!$B$39:$B$758,G$296)+'СЕТ СН'!$F$13</f>
        <v>0</v>
      </c>
      <c r="H309" s="36">
        <f>SUMIFS(СВЦЭМ!$I$40:$I$759,СВЦЭМ!$A$40:$A$759,$A309,СВЦЭМ!$B$39:$B$758,H$296)+'СЕТ СН'!$F$13</f>
        <v>0</v>
      </c>
      <c r="I309" s="36">
        <f>SUMIFS(СВЦЭМ!$I$40:$I$759,СВЦЭМ!$A$40:$A$759,$A309,СВЦЭМ!$B$39:$B$758,I$296)+'СЕТ СН'!$F$13</f>
        <v>0</v>
      </c>
      <c r="J309" s="36">
        <f>SUMIFS(СВЦЭМ!$I$40:$I$759,СВЦЭМ!$A$40:$A$759,$A309,СВЦЭМ!$B$39:$B$758,J$296)+'СЕТ СН'!$F$13</f>
        <v>0</v>
      </c>
      <c r="K309" s="36">
        <f>SUMIFS(СВЦЭМ!$I$40:$I$759,СВЦЭМ!$A$40:$A$759,$A309,СВЦЭМ!$B$39:$B$758,K$296)+'СЕТ СН'!$F$13</f>
        <v>0</v>
      </c>
      <c r="L309" s="36">
        <f>SUMIFS(СВЦЭМ!$I$40:$I$759,СВЦЭМ!$A$40:$A$759,$A309,СВЦЭМ!$B$39:$B$758,L$296)+'СЕТ СН'!$F$13</f>
        <v>0</v>
      </c>
      <c r="M309" s="36">
        <f>SUMIFS(СВЦЭМ!$I$40:$I$759,СВЦЭМ!$A$40:$A$759,$A309,СВЦЭМ!$B$39:$B$758,M$296)+'СЕТ СН'!$F$13</f>
        <v>0</v>
      </c>
      <c r="N309" s="36">
        <f>SUMIFS(СВЦЭМ!$I$40:$I$759,СВЦЭМ!$A$40:$A$759,$A309,СВЦЭМ!$B$39:$B$758,N$296)+'СЕТ СН'!$F$13</f>
        <v>0</v>
      </c>
      <c r="O309" s="36">
        <f>SUMIFS(СВЦЭМ!$I$40:$I$759,СВЦЭМ!$A$40:$A$759,$A309,СВЦЭМ!$B$39:$B$758,O$296)+'СЕТ СН'!$F$13</f>
        <v>0</v>
      </c>
      <c r="P309" s="36">
        <f>SUMIFS(СВЦЭМ!$I$40:$I$759,СВЦЭМ!$A$40:$A$759,$A309,СВЦЭМ!$B$39:$B$758,P$296)+'СЕТ СН'!$F$13</f>
        <v>0</v>
      </c>
      <c r="Q309" s="36">
        <f>SUMIFS(СВЦЭМ!$I$40:$I$759,СВЦЭМ!$A$40:$A$759,$A309,СВЦЭМ!$B$39:$B$758,Q$296)+'СЕТ СН'!$F$13</f>
        <v>0</v>
      </c>
      <c r="R309" s="36">
        <f>SUMIFS(СВЦЭМ!$I$40:$I$759,СВЦЭМ!$A$40:$A$759,$A309,СВЦЭМ!$B$39:$B$758,R$296)+'СЕТ СН'!$F$13</f>
        <v>0</v>
      </c>
      <c r="S309" s="36">
        <f>SUMIFS(СВЦЭМ!$I$40:$I$759,СВЦЭМ!$A$40:$A$759,$A309,СВЦЭМ!$B$39:$B$758,S$296)+'СЕТ СН'!$F$13</f>
        <v>0</v>
      </c>
      <c r="T309" s="36">
        <f>SUMIFS(СВЦЭМ!$I$40:$I$759,СВЦЭМ!$A$40:$A$759,$A309,СВЦЭМ!$B$39:$B$758,T$296)+'СЕТ СН'!$F$13</f>
        <v>0</v>
      </c>
      <c r="U309" s="36">
        <f>SUMIFS(СВЦЭМ!$I$40:$I$759,СВЦЭМ!$A$40:$A$759,$A309,СВЦЭМ!$B$39:$B$758,U$296)+'СЕТ СН'!$F$13</f>
        <v>0</v>
      </c>
      <c r="V309" s="36">
        <f>SUMIFS(СВЦЭМ!$I$40:$I$759,СВЦЭМ!$A$40:$A$759,$A309,СВЦЭМ!$B$39:$B$758,V$296)+'СЕТ СН'!$F$13</f>
        <v>0</v>
      </c>
      <c r="W309" s="36">
        <f>SUMIFS(СВЦЭМ!$I$40:$I$759,СВЦЭМ!$A$40:$A$759,$A309,СВЦЭМ!$B$39:$B$758,W$296)+'СЕТ СН'!$F$13</f>
        <v>0</v>
      </c>
      <c r="X309" s="36">
        <f>SUMIFS(СВЦЭМ!$I$40:$I$759,СВЦЭМ!$A$40:$A$759,$A309,СВЦЭМ!$B$39:$B$758,X$296)+'СЕТ СН'!$F$13</f>
        <v>0</v>
      </c>
      <c r="Y309" s="36">
        <f>SUMIFS(СВЦЭМ!$I$40:$I$759,СВЦЭМ!$A$40:$A$759,$A309,СВЦЭМ!$B$39:$B$758,Y$296)+'СЕТ СН'!$F$13</f>
        <v>0</v>
      </c>
    </row>
    <row r="310" spans="1:25" ht="15.75" hidden="1" x14ac:dyDescent="0.2">
      <c r="A310" s="35">
        <f t="shared" si="8"/>
        <v>45610</v>
      </c>
      <c r="B310" s="36">
        <f>SUMIFS(СВЦЭМ!$I$40:$I$759,СВЦЭМ!$A$40:$A$759,$A310,СВЦЭМ!$B$39:$B$758,B$296)+'СЕТ СН'!$F$13</f>
        <v>0</v>
      </c>
      <c r="C310" s="36">
        <f>SUMIFS(СВЦЭМ!$I$40:$I$759,СВЦЭМ!$A$40:$A$759,$A310,СВЦЭМ!$B$39:$B$758,C$296)+'СЕТ СН'!$F$13</f>
        <v>0</v>
      </c>
      <c r="D310" s="36">
        <f>SUMIFS(СВЦЭМ!$I$40:$I$759,СВЦЭМ!$A$40:$A$759,$A310,СВЦЭМ!$B$39:$B$758,D$296)+'СЕТ СН'!$F$13</f>
        <v>0</v>
      </c>
      <c r="E310" s="36">
        <f>SUMIFS(СВЦЭМ!$I$40:$I$759,СВЦЭМ!$A$40:$A$759,$A310,СВЦЭМ!$B$39:$B$758,E$296)+'СЕТ СН'!$F$13</f>
        <v>0</v>
      </c>
      <c r="F310" s="36">
        <f>SUMIFS(СВЦЭМ!$I$40:$I$759,СВЦЭМ!$A$40:$A$759,$A310,СВЦЭМ!$B$39:$B$758,F$296)+'СЕТ СН'!$F$13</f>
        <v>0</v>
      </c>
      <c r="G310" s="36">
        <f>SUMIFS(СВЦЭМ!$I$40:$I$759,СВЦЭМ!$A$40:$A$759,$A310,СВЦЭМ!$B$39:$B$758,G$296)+'СЕТ СН'!$F$13</f>
        <v>0</v>
      </c>
      <c r="H310" s="36">
        <f>SUMIFS(СВЦЭМ!$I$40:$I$759,СВЦЭМ!$A$40:$A$759,$A310,СВЦЭМ!$B$39:$B$758,H$296)+'СЕТ СН'!$F$13</f>
        <v>0</v>
      </c>
      <c r="I310" s="36">
        <f>SUMIFS(СВЦЭМ!$I$40:$I$759,СВЦЭМ!$A$40:$A$759,$A310,СВЦЭМ!$B$39:$B$758,I$296)+'СЕТ СН'!$F$13</f>
        <v>0</v>
      </c>
      <c r="J310" s="36">
        <f>SUMIFS(СВЦЭМ!$I$40:$I$759,СВЦЭМ!$A$40:$A$759,$A310,СВЦЭМ!$B$39:$B$758,J$296)+'СЕТ СН'!$F$13</f>
        <v>0</v>
      </c>
      <c r="K310" s="36">
        <f>SUMIFS(СВЦЭМ!$I$40:$I$759,СВЦЭМ!$A$40:$A$759,$A310,СВЦЭМ!$B$39:$B$758,K$296)+'СЕТ СН'!$F$13</f>
        <v>0</v>
      </c>
      <c r="L310" s="36">
        <f>SUMIFS(СВЦЭМ!$I$40:$I$759,СВЦЭМ!$A$40:$A$759,$A310,СВЦЭМ!$B$39:$B$758,L$296)+'СЕТ СН'!$F$13</f>
        <v>0</v>
      </c>
      <c r="M310" s="36">
        <f>SUMIFS(СВЦЭМ!$I$40:$I$759,СВЦЭМ!$A$40:$A$759,$A310,СВЦЭМ!$B$39:$B$758,M$296)+'СЕТ СН'!$F$13</f>
        <v>0</v>
      </c>
      <c r="N310" s="36">
        <f>SUMIFS(СВЦЭМ!$I$40:$I$759,СВЦЭМ!$A$40:$A$759,$A310,СВЦЭМ!$B$39:$B$758,N$296)+'СЕТ СН'!$F$13</f>
        <v>0</v>
      </c>
      <c r="O310" s="36">
        <f>SUMIFS(СВЦЭМ!$I$40:$I$759,СВЦЭМ!$A$40:$A$759,$A310,СВЦЭМ!$B$39:$B$758,O$296)+'СЕТ СН'!$F$13</f>
        <v>0</v>
      </c>
      <c r="P310" s="36">
        <f>SUMIFS(СВЦЭМ!$I$40:$I$759,СВЦЭМ!$A$40:$A$759,$A310,СВЦЭМ!$B$39:$B$758,P$296)+'СЕТ СН'!$F$13</f>
        <v>0</v>
      </c>
      <c r="Q310" s="36">
        <f>SUMIFS(СВЦЭМ!$I$40:$I$759,СВЦЭМ!$A$40:$A$759,$A310,СВЦЭМ!$B$39:$B$758,Q$296)+'СЕТ СН'!$F$13</f>
        <v>0</v>
      </c>
      <c r="R310" s="36">
        <f>SUMIFS(СВЦЭМ!$I$40:$I$759,СВЦЭМ!$A$40:$A$759,$A310,СВЦЭМ!$B$39:$B$758,R$296)+'СЕТ СН'!$F$13</f>
        <v>0</v>
      </c>
      <c r="S310" s="36">
        <f>SUMIFS(СВЦЭМ!$I$40:$I$759,СВЦЭМ!$A$40:$A$759,$A310,СВЦЭМ!$B$39:$B$758,S$296)+'СЕТ СН'!$F$13</f>
        <v>0</v>
      </c>
      <c r="T310" s="36">
        <f>SUMIFS(СВЦЭМ!$I$40:$I$759,СВЦЭМ!$A$40:$A$759,$A310,СВЦЭМ!$B$39:$B$758,T$296)+'СЕТ СН'!$F$13</f>
        <v>0</v>
      </c>
      <c r="U310" s="36">
        <f>SUMIFS(СВЦЭМ!$I$40:$I$759,СВЦЭМ!$A$40:$A$759,$A310,СВЦЭМ!$B$39:$B$758,U$296)+'СЕТ СН'!$F$13</f>
        <v>0</v>
      </c>
      <c r="V310" s="36">
        <f>SUMIFS(СВЦЭМ!$I$40:$I$759,СВЦЭМ!$A$40:$A$759,$A310,СВЦЭМ!$B$39:$B$758,V$296)+'СЕТ СН'!$F$13</f>
        <v>0</v>
      </c>
      <c r="W310" s="36">
        <f>SUMIFS(СВЦЭМ!$I$40:$I$759,СВЦЭМ!$A$40:$A$759,$A310,СВЦЭМ!$B$39:$B$758,W$296)+'СЕТ СН'!$F$13</f>
        <v>0</v>
      </c>
      <c r="X310" s="36">
        <f>SUMIFS(СВЦЭМ!$I$40:$I$759,СВЦЭМ!$A$40:$A$759,$A310,СВЦЭМ!$B$39:$B$758,X$296)+'СЕТ СН'!$F$13</f>
        <v>0</v>
      </c>
      <c r="Y310" s="36">
        <f>SUMIFS(СВЦЭМ!$I$40:$I$759,СВЦЭМ!$A$40:$A$759,$A310,СВЦЭМ!$B$39:$B$758,Y$296)+'СЕТ СН'!$F$13</f>
        <v>0</v>
      </c>
    </row>
    <row r="311" spans="1:25" ht="15.75" hidden="1" x14ac:dyDescent="0.2">
      <c r="A311" s="35">
        <f t="shared" si="8"/>
        <v>45611</v>
      </c>
      <c r="B311" s="36">
        <f>SUMIFS(СВЦЭМ!$I$40:$I$759,СВЦЭМ!$A$40:$A$759,$A311,СВЦЭМ!$B$39:$B$758,B$296)+'СЕТ СН'!$F$13</f>
        <v>0</v>
      </c>
      <c r="C311" s="36">
        <f>SUMIFS(СВЦЭМ!$I$40:$I$759,СВЦЭМ!$A$40:$A$759,$A311,СВЦЭМ!$B$39:$B$758,C$296)+'СЕТ СН'!$F$13</f>
        <v>0</v>
      </c>
      <c r="D311" s="36">
        <f>SUMIFS(СВЦЭМ!$I$40:$I$759,СВЦЭМ!$A$40:$A$759,$A311,СВЦЭМ!$B$39:$B$758,D$296)+'СЕТ СН'!$F$13</f>
        <v>0</v>
      </c>
      <c r="E311" s="36">
        <f>SUMIFS(СВЦЭМ!$I$40:$I$759,СВЦЭМ!$A$40:$A$759,$A311,СВЦЭМ!$B$39:$B$758,E$296)+'СЕТ СН'!$F$13</f>
        <v>0</v>
      </c>
      <c r="F311" s="36">
        <f>SUMIFS(СВЦЭМ!$I$40:$I$759,СВЦЭМ!$A$40:$A$759,$A311,СВЦЭМ!$B$39:$B$758,F$296)+'СЕТ СН'!$F$13</f>
        <v>0</v>
      </c>
      <c r="G311" s="36">
        <f>SUMIFS(СВЦЭМ!$I$40:$I$759,СВЦЭМ!$A$40:$A$759,$A311,СВЦЭМ!$B$39:$B$758,G$296)+'СЕТ СН'!$F$13</f>
        <v>0</v>
      </c>
      <c r="H311" s="36">
        <f>SUMIFS(СВЦЭМ!$I$40:$I$759,СВЦЭМ!$A$40:$A$759,$A311,СВЦЭМ!$B$39:$B$758,H$296)+'СЕТ СН'!$F$13</f>
        <v>0</v>
      </c>
      <c r="I311" s="36">
        <f>SUMIFS(СВЦЭМ!$I$40:$I$759,СВЦЭМ!$A$40:$A$759,$A311,СВЦЭМ!$B$39:$B$758,I$296)+'СЕТ СН'!$F$13</f>
        <v>0</v>
      </c>
      <c r="J311" s="36">
        <f>SUMIFS(СВЦЭМ!$I$40:$I$759,СВЦЭМ!$A$40:$A$759,$A311,СВЦЭМ!$B$39:$B$758,J$296)+'СЕТ СН'!$F$13</f>
        <v>0</v>
      </c>
      <c r="K311" s="36">
        <f>SUMIFS(СВЦЭМ!$I$40:$I$759,СВЦЭМ!$A$40:$A$759,$A311,СВЦЭМ!$B$39:$B$758,K$296)+'СЕТ СН'!$F$13</f>
        <v>0</v>
      </c>
      <c r="L311" s="36">
        <f>SUMIFS(СВЦЭМ!$I$40:$I$759,СВЦЭМ!$A$40:$A$759,$A311,СВЦЭМ!$B$39:$B$758,L$296)+'СЕТ СН'!$F$13</f>
        <v>0</v>
      </c>
      <c r="M311" s="36">
        <f>SUMIFS(СВЦЭМ!$I$40:$I$759,СВЦЭМ!$A$40:$A$759,$A311,СВЦЭМ!$B$39:$B$758,M$296)+'СЕТ СН'!$F$13</f>
        <v>0</v>
      </c>
      <c r="N311" s="36">
        <f>SUMIFS(СВЦЭМ!$I$40:$I$759,СВЦЭМ!$A$40:$A$759,$A311,СВЦЭМ!$B$39:$B$758,N$296)+'СЕТ СН'!$F$13</f>
        <v>0</v>
      </c>
      <c r="O311" s="36">
        <f>SUMIFS(СВЦЭМ!$I$40:$I$759,СВЦЭМ!$A$40:$A$759,$A311,СВЦЭМ!$B$39:$B$758,O$296)+'СЕТ СН'!$F$13</f>
        <v>0</v>
      </c>
      <c r="P311" s="36">
        <f>SUMIFS(СВЦЭМ!$I$40:$I$759,СВЦЭМ!$A$40:$A$759,$A311,СВЦЭМ!$B$39:$B$758,P$296)+'СЕТ СН'!$F$13</f>
        <v>0</v>
      </c>
      <c r="Q311" s="36">
        <f>SUMIFS(СВЦЭМ!$I$40:$I$759,СВЦЭМ!$A$40:$A$759,$A311,СВЦЭМ!$B$39:$B$758,Q$296)+'СЕТ СН'!$F$13</f>
        <v>0</v>
      </c>
      <c r="R311" s="36">
        <f>SUMIFS(СВЦЭМ!$I$40:$I$759,СВЦЭМ!$A$40:$A$759,$A311,СВЦЭМ!$B$39:$B$758,R$296)+'СЕТ СН'!$F$13</f>
        <v>0</v>
      </c>
      <c r="S311" s="36">
        <f>SUMIFS(СВЦЭМ!$I$40:$I$759,СВЦЭМ!$A$40:$A$759,$A311,СВЦЭМ!$B$39:$B$758,S$296)+'СЕТ СН'!$F$13</f>
        <v>0</v>
      </c>
      <c r="T311" s="36">
        <f>SUMIFS(СВЦЭМ!$I$40:$I$759,СВЦЭМ!$A$40:$A$759,$A311,СВЦЭМ!$B$39:$B$758,T$296)+'СЕТ СН'!$F$13</f>
        <v>0</v>
      </c>
      <c r="U311" s="36">
        <f>SUMIFS(СВЦЭМ!$I$40:$I$759,СВЦЭМ!$A$40:$A$759,$A311,СВЦЭМ!$B$39:$B$758,U$296)+'СЕТ СН'!$F$13</f>
        <v>0</v>
      </c>
      <c r="V311" s="36">
        <f>SUMIFS(СВЦЭМ!$I$40:$I$759,СВЦЭМ!$A$40:$A$759,$A311,СВЦЭМ!$B$39:$B$758,V$296)+'СЕТ СН'!$F$13</f>
        <v>0</v>
      </c>
      <c r="W311" s="36">
        <f>SUMIFS(СВЦЭМ!$I$40:$I$759,СВЦЭМ!$A$40:$A$759,$A311,СВЦЭМ!$B$39:$B$758,W$296)+'СЕТ СН'!$F$13</f>
        <v>0</v>
      </c>
      <c r="X311" s="36">
        <f>SUMIFS(СВЦЭМ!$I$40:$I$759,СВЦЭМ!$A$40:$A$759,$A311,СВЦЭМ!$B$39:$B$758,X$296)+'СЕТ СН'!$F$13</f>
        <v>0</v>
      </c>
      <c r="Y311" s="36">
        <f>SUMIFS(СВЦЭМ!$I$40:$I$759,СВЦЭМ!$A$40:$A$759,$A311,СВЦЭМ!$B$39:$B$758,Y$296)+'СЕТ СН'!$F$13</f>
        <v>0</v>
      </c>
    </row>
    <row r="312" spans="1:25" ht="15.75" hidden="1" x14ac:dyDescent="0.2">
      <c r="A312" s="35">
        <f t="shared" si="8"/>
        <v>45612</v>
      </c>
      <c r="B312" s="36">
        <f>SUMIFS(СВЦЭМ!$I$40:$I$759,СВЦЭМ!$A$40:$A$759,$A312,СВЦЭМ!$B$39:$B$758,B$296)+'СЕТ СН'!$F$13</f>
        <v>0</v>
      </c>
      <c r="C312" s="36">
        <f>SUMIFS(СВЦЭМ!$I$40:$I$759,СВЦЭМ!$A$40:$A$759,$A312,СВЦЭМ!$B$39:$B$758,C$296)+'СЕТ СН'!$F$13</f>
        <v>0</v>
      </c>
      <c r="D312" s="36">
        <f>SUMIFS(СВЦЭМ!$I$40:$I$759,СВЦЭМ!$A$40:$A$759,$A312,СВЦЭМ!$B$39:$B$758,D$296)+'СЕТ СН'!$F$13</f>
        <v>0</v>
      </c>
      <c r="E312" s="36">
        <f>SUMIFS(СВЦЭМ!$I$40:$I$759,СВЦЭМ!$A$40:$A$759,$A312,СВЦЭМ!$B$39:$B$758,E$296)+'СЕТ СН'!$F$13</f>
        <v>0</v>
      </c>
      <c r="F312" s="36">
        <f>SUMIFS(СВЦЭМ!$I$40:$I$759,СВЦЭМ!$A$40:$A$759,$A312,СВЦЭМ!$B$39:$B$758,F$296)+'СЕТ СН'!$F$13</f>
        <v>0</v>
      </c>
      <c r="G312" s="36">
        <f>SUMIFS(СВЦЭМ!$I$40:$I$759,СВЦЭМ!$A$40:$A$759,$A312,СВЦЭМ!$B$39:$B$758,G$296)+'СЕТ СН'!$F$13</f>
        <v>0</v>
      </c>
      <c r="H312" s="36">
        <f>SUMIFS(СВЦЭМ!$I$40:$I$759,СВЦЭМ!$A$40:$A$759,$A312,СВЦЭМ!$B$39:$B$758,H$296)+'СЕТ СН'!$F$13</f>
        <v>0</v>
      </c>
      <c r="I312" s="36">
        <f>SUMIFS(СВЦЭМ!$I$40:$I$759,СВЦЭМ!$A$40:$A$759,$A312,СВЦЭМ!$B$39:$B$758,I$296)+'СЕТ СН'!$F$13</f>
        <v>0</v>
      </c>
      <c r="J312" s="36">
        <f>SUMIFS(СВЦЭМ!$I$40:$I$759,СВЦЭМ!$A$40:$A$759,$A312,СВЦЭМ!$B$39:$B$758,J$296)+'СЕТ СН'!$F$13</f>
        <v>0</v>
      </c>
      <c r="K312" s="36">
        <f>SUMIFS(СВЦЭМ!$I$40:$I$759,СВЦЭМ!$A$40:$A$759,$A312,СВЦЭМ!$B$39:$B$758,K$296)+'СЕТ СН'!$F$13</f>
        <v>0</v>
      </c>
      <c r="L312" s="36">
        <f>SUMIFS(СВЦЭМ!$I$40:$I$759,СВЦЭМ!$A$40:$A$759,$A312,СВЦЭМ!$B$39:$B$758,L$296)+'СЕТ СН'!$F$13</f>
        <v>0</v>
      </c>
      <c r="M312" s="36">
        <f>SUMIFS(СВЦЭМ!$I$40:$I$759,СВЦЭМ!$A$40:$A$759,$A312,СВЦЭМ!$B$39:$B$758,M$296)+'СЕТ СН'!$F$13</f>
        <v>0</v>
      </c>
      <c r="N312" s="36">
        <f>SUMIFS(СВЦЭМ!$I$40:$I$759,СВЦЭМ!$A$40:$A$759,$A312,СВЦЭМ!$B$39:$B$758,N$296)+'СЕТ СН'!$F$13</f>
        <v>0</v>
      </c>
      <c r="O312" s="36">
        <f>SUMIFS(СВЦЭМ!$I$40:$I$759,СВЦЭМ!$A$40:$A$759,$A312,СВЦЭМ!$B$39:$B$758,O$296)+'СЕТ СН'!$F$13</f>
        <v>0</v>
      </c>
      <c r="P312" s="36">
        <f>SUMIFS(СВЦЭМ!$I$40:$I$759,СВЦЭМ!$A$40:$A$759,$A312,СВЦЭМ!$B$39:$B$758,P$296)+'СЕТ СН'!$F$13</f>
        <v>0</v>
      </c>
      <c r="Q312" s="36">
        <f>SUMIFS(СВЦЭМ!$I$40:$I$759,СВЦЭМ!$A$40:$A$759,$A312,СВЦЭМ!$B$39:$B$758,Q$296)+'СЕТ СН'!$F$13</f>
        <v>0</v>
      </c>
      <c r="R312" s="36">
        <f>SUMIFS(СВЦЭМ!$I$40:$I$759,СВЦЭМ!$A$40:$A$759,$A312,СВЦЭМ!$B$39:$B$758,R$296)+'СЕТ СН'!$F$13</f>
        <v>0</v>
      </c>
      <c r="S312" s="36">
        <f>SUMIFS(СВЦЭМ!$I$40:$I$759,СВЦЭМ!$A$40:$A$759,$A312,СВЦЭМ!$B$39:$B$758,S$296)+'СЕТ СН'!$F$13</f>
        <v>0</v>
      </c>
      <c r="T312" s="36">
        <f>SUMIFS(СВЦЭМ!$I$40:$I$759,СВЦЭМ!$A$40:$A$759,$A312,СВЦЭМ!$B$39:$B$758,T$296)+'СЕТ СН'!$F$13</f>
        <v>0</v>
      </c>
      <c r="U312" s="36">
        <f>SUMIFS(СВЦЭМ!$I$40:$I$759,СВЦЭМ!$A$40:$A$759,$A312,СВЦЭМ!$B$39:$B$758,U$296)+'СЕТ СН'!$F$13</f>
        <v>0</v>
      </c>
      <c r="V312" s="36">
        <f>SUMIFS(СВЦЭМ!$I$40:$I$759,СВЦЭМ!$A$40:$A$759,$A312,СВЦЭМ!$B$39:$B$758,V$296)+'СЕТ СН'!$F$13</f>
        <v>0</v>
      </c>
      <c r="W312" s="36">
        <f>SUMIFS(СВЦЭМ!$I$40:$I$759,СВЦЭМ!$A$40:$A$759,$A312,СВЦЭМ!$B$39:$B$758,W$296)+'СЕТ СН'!$F$13</f>
        <v>0</v>
      </c>
      <c r="X312" s="36">
        <f>SUMIFS(СВЦЭМ!$I$40:$I$759,СВЦЭМ!$A$40:$A$759,$A312,СВЦЭМ!$B$39:$B$758,X$296)+'СЕТ СН'!$F$13</f>
        <v>0</v>
      </c>
      <c r="Y312" s="36">
        <f>SUMIFS(СВЦЭМ!$I$40:$I$759,СВЦЭМ!$A$40:$A$759,$A312,СВЦЭМ!$B$39:$B$758,Y$296)+'СЕТ СН'!$F$13</f>
        <v>0</v>
      </c>
    </row>
    <row r="313" spans="1:25" ht="15.75" hidden="1" x14ac:dyDescent="0.2">
      <c r="A313" s="35">
        <f t="shared" si="8"/>
        <v>45613</v>
      </c>
      <c r="B313" s="36">
        <f>SUMIFS(СВЦЭМ!$I$40:$I$759,СВЦЭМ!$A$40:$A$759,$A313,СВЦЭМ!$B$39:$B$758,B$296)+'СЕТ СН'!$F$13</f>
        <v>0</v>
      </c>
      <c r="C313" s="36">
        <f>SUMIFS(СВЦЭМ!$I$40:$I$759,СВЦЭМ!$A$40:$A$759,$A313,СВЦЭМ!$B$39:$B$758,C$296)+'СЕТ СН'!$F$13</f>
        <v>0</v>
      </c>
      <c r="D313" s="36">
        <f>SUMIFS(СВЦЭМ!$I$40:$I$759,СВЦЭМ!$A$40:$A$759,$A313,СВЦЭМ!$B$39:$B$758,D$296)+'СЕТ СН'!$F$13</f>
        <v>0</v>
      </c>
      <c r="E313" s="36">
        <f>SUMIFS(СВЦЭМ!$I$40:$I$759,СВЦЭМ!$A$40:$A$759,$A313,СВЦЭМ!$B$39:$B$758,E$296)+'СЕТ СН'!$F$13</f>
        <v>0</v>
      </c>
      <c r="F313" s="36">
        <f>SUMIFS(СВЦЭМ!$I$40:$I$759,СВЦЭМ!$A$40:$A$759,$A313,СВЦЭМ!$B$39:$B$758,F$296)+'СЕТ СН'!$F$13</f>
        <v>0</v>
      </c>
      <c r="G313" s="36">
        <f>SUMIFS(СВЦЭМ!$I$40:$I$759,СВЦЭМ!$A$40:$A$759,$A313,СВЦЭМ!$B$39:$B$758,G$296)+'СЕТ СН'!$F$13</f>
        <v>0</v>
      </c>
      <c r="H313" s="36">
        <f>SUMIFS(СВЦЭМ!$I$40:$I$759,СВЦЭМ!$A$40:$A$759,$A313,СВЦЭМ!$B$39:$B$758,H$296)+'СЕТ СН'!$F$13</f>
        <v>0</v>
      </c>
      <c r="I313" s="36">
        <f>SUMIFS(СВЦЭМ!$I$40:$I$759,СВЦЭМ!$A$40:$A$759,$A313,СВЦЭМ!$B$39:$B$758,I$296)+'СЕТ СН'!$F$13</f>
        <v>0</v>
      </c>
      <c r="J313" s="36">
        <f>SUMIFS(СВЦЭМ!$I$40:$I$759,СВЦЭМ!$A$40:$A$759,$A313,СВЦЭМ!$B$39:$B$758,J$296)+'СЕТ СН'!$F$13</f>
        <v>0</v>
      </c>
      <c r="K313" s="36">
        <f>SUMIFS(СВЦЭМ!$I$40:$I$759,СВЦЭМ!$A$40:$A$759,$A313,СВЦЭМ!$B$39:$B$758,K$296)+'СЕТ СН'!$F$13</f>
        <v>0</v>
      </c>
      <c r="L313" s="36">
        <f>SUMIFS(СВЦЭМ!$I$40:$I$759,СВЦЭМ!$A$40:$A$759,$A313,СВЦЭМ!$B$39:$B$758,L$296)+'СЕТ СН'!$F$13</f>
        <v>0</v>
      </c>
      <c r="M313" s="36">
        <f>SUMIFS(СВЦЭМ!$I$40:$I$759,СВЦЭМ!$A$40:$A$759,$A313,СВЦЭМ!$B$39:$B$758,M$296)+'СЕТ СН'!$F$13</f>
        <v>0</v>
      </c>
      <c r="N313" s="36">
        <f>SUMIFS(СВЦЭМ!$I$40:$I$759,СВЦЭМ!$A$40:$A$759,$A313,СВЦЭМ!$B$39:$B$758,N$296)+'СЕТ СН'!$F$13</f>
        <v>0</v>
      </c>
      <c r="O313" s="36">
        <f>SUMIFS(СВЦЭМ!$I$40:$I$759,СВЦЭМ!$A$40:$A$759,$A313,СВЦЭМ!$B$39:$B$758,O$296)+'СЕТ СН'!$F$13</f>
        <v>0</v>
      </c>
      <c r="P313" s="36">
        <f>SUMIFS(СВЦЭМ!$I$40:$I$759,СВЦЭМ!$A$40:$A$759,$A313,СВЦЭМ!$B$39:$B$758,P$296)+'СЕТ СН'!$F$13</f>
        <v>0</v>
      </c>
      <c r="Q313" s="36">
        <f>SUMIFS(СВЦЭМ!$I$40:$I$759,СВЦЭМ!$A$40:$A$759,$A313,СВЦЭМ!$B$39:$B$758,Q$296)+'СЕТ СН'!$F$13</f>
        <v>0</v>
      </c>
      <c r="R313" s="36">
        <f>SUMIFS(СВЦЭМ!$I$40:$I$759,СВЦЭМ!$A$40:$A$759,$A313,СВЦЭМ!$B$39:$B$758,R$296)+'СЕТ СН'!$F$13</f>
        <v>0</v>
      </c>
      <c r="S313" s="36">
        <f>SUMIFS(СВЦЭМ!$I$40:$I$759,СВЦЭМ!$A$40:$A$759,$A313,СВЦЭМ!$B$39:$B$758,S$296)+'СЕТ СН'!$F$13</f>
        <v>0</v>
      </c>
      <c r="T313" s="36">
        <f>SUMIFS(СВЦЭМ!$I$40:$I$759,СВЦЭМ!$A$40:$A$759,$A313,СВЦЭМ!$B$39:$B$758,T$296)+'СЕТ СН'!$F$13</f>
        <v>0</v>
      </c>
      <c r="U313" s="36">
        <f>SUMIFS(СВЦЭМ!$I$40:$I$759,СВЦЭМ!$A$40:$A$759,$A313,СВЦЭМ!$B$39:$B$758,U$296)+'СЕТ СН'!$F$13</f>
        <v>0</v>
      </c>
      <c r="V313" s="36">
        <f>SUMIFS(СВЦЭМ!$I$40:$I$759,СВЦЭМ!$A$40:$A$759,$A313,СВЦЭМ!$B$39:$B$758,V$296)+'СЕТ СН'!$F$13</f>
        <v>0</v>
      </c>
      <c r="W313" s="36">
        <f>SUMIFS(СВЦЭМ!$I$40:$I$759,СВЦЭМ!$A$40:$A$759,$A313,СВЦЭМ!$B$39:$B$758,W$296)+'СЕТ СН'!$F$13</f>
        <v>0</v>
      </c>
      <c r="X313" s="36">
        <f>SUMIFS(СВЦЭМ!$I$40:$I$759,СВЦЭМ!$A$40:$A$759,$A313,СВЦЭМ!$B$39:$B$758,X$296)+'СЕТ СН'!$F$13</f>
        <v>0</v>
      </c>
      <c r="Y313" s="36">
        <f>SUMIFS(СВЦЭМ!$I$40:$I$759,СВЦЭМ!$A$40:$A$759,$A313,СВЦЭМ!$B$39:$B$758,Y$296)+'СЕТ СН'!$F$13</f>
        <v>0</v>
      </c>
    </row>
    <row r="314" spans="1:25" ht="15.75" hidden="1" x14ac:dyDescent="0.2">
      <c r="A314" s="35">
        <f t="shared" si="8"/>
        <v>45614</v>
      </c>
      <c r="B314" s="36">
        <f>SUMIFS(СВЦЭМ!$I$40:$I$759,СВЦЭМ!$A$40:$A$759,$A314,СВЦЭМ!$B$39:$B$758,B$296)+'СЕТ СН'!$F$13</f>
        <v>0</v>
      </c>
      <c r="C314" s="36">
        <f>SUMIFS(СВЦЭМ!$I$40:$I$759,СВЦЭМ!$A$40:$A$759,$A314,СВЦЭМ!$B$39:$B$758,C$296)+'СЕТ СН'!$F$13</f>
        <v>0</v>
      </c>
      <c r="D314" s="36">
        <f>SUMIFS(СВЦЭМ!$I$40:$I$759,СВЦЭМ!$A$40:$A$759,$A314,СВЦЭМ!$B$39:$B$758,D$296)+'СЕТ СН'!$F$13</f>
        <v>0</v>
      </c>
      <c r="E314" s="36">
        <f>SUMIFS(СВЦЭМ!$I$40:$I$759,СВЦЭМ!$A$40:$A$759,$A314,СВЦЭМ!$B$39:$B$758,E$296)+'СЕТ СН'!$F$13</f>
        <v>0</v>
      </c>
      <c r="F314" s="36">
        <f>SUMIFS(СВЦЭМ!$I$40:$I$759,СВЦЭМ!$A$40:$A$759,$A314,СВЦЭМ!$B$39:$B$758,F$296)+'СЕТ СН'!$F$13</f>
        <v>0</v>
      </c>
      <c r="G314" s="36">
        <f>SUMIFS(СВЦЭМ!$I$40:$I$759,СВЦЭМ!$A$40:$A$759,$A314,СВЦЭМ!$B$39:$B$758,G$296)+'СЕТ СН'!$F$13</f>
        <v>0</v>
      </c>
      <c r="H314" s="36">
        <f>SUMIFS(СВЦЭМ!$I$40:$I$759,СВЦЭМ!$A$40:$A$759,$A314,СВЦЭМ!$B$39:$B$758,H$296)+'СЕТ СН'!$F$13</f>
        <v>0</v>
      </c>
      <c r="I314" s="36">
        <f>SUMIFS(СВЦЭМ!$I$40:$I$759,СВЦЭМ!$A$40:$A$759,$A314,СВЦЭМ!$B$39:$B$758,I$296)+'СЕТ СН'!$F$13</f>
        <v>0</v>
      </c>
      <c r="J314" s="36">
        <f>SUMIFS(СВЦЭМ!$I$40:$I$759,СВЦЭМ!$A$40:$A$759,$A314,СВЦЭМ!$B$39:$B$758,J$296)+'СЕТ СН'!$F$13</f>
        <v>0</v>
      </c>
      <c r="K314" s="36">
        <f>SUMIFS(СВЦЭМ!$I$40:$I$759,СВЦЭМ!$A$40:$A$759,$A314,СВЦЭМ!$B$39:$B$758,K$296)+'СЕТ СН'!$F$13</f>
        <v>0</v>
      </c>
      <c r="L314" s="36">
        <f>SUMIFS(СВЦЭМ!$I$40:$I$759,СВЦЭМ!$A$40:$A$759,$A314,СВЦЭМ!$B$39:$B$758,L$296)+'СЕТ СН'!$F$13</f>
        <v>0</v>
      </c>
      <c r="M314" s="36">
        <f>SUMIFS(СВЦЭМ!$I$40:$I$759,СВЦЭМ!$A$40:$A$759,$A314,СВЦЭМ!$B$39:$B$758,M$296)+'СЕТ СН'!$F$13</f>
        <v>0</v>
      </c>
      <c r="N314" s="36">
        <f>SUMIFS(СВЦЭМ!$I$40:$I$759,СВЦЭМ!$A$40:$A$759,$A314,СВЦЭМ!$B$39:$B$758,N$296)+'СЕТ СН'!$F$13</f>
        <v>0</v>
      </c>
      <c r="O314" s="36">
        <f>SUMIFS(СВЦЭМ!$I$40:$I$759,СВЦЭМ!$A$40:$A$759,$A314,СВЦЭМ!$B$39:$B$758,O$296)+'СЕТ СН'!$F$13</f>
        <v>0</v>
      </c>
      <c r="P314" s="36">
        <f>SUMIFS(СВЦЭМ!$I$40:$I$759,СВЦЭМ!$A$40:$A$759,$A314,СВЦЭМ!$B$39:$B$758,P$296)+'СЕТ СН'!$F$13</f>
        <v>0</v>
      </c>
      <c r="Q314" s="36">
        <f>SUMIFS(СВЦЭМ!$I$40:$I$759,СВЦЭМ!$A$40:$A$759,$A314,СВЦЭМ!$B$39:$B$758,Q$296)+'СЕТ СН'!$F$13</f>
        <v>0</v>
      </c>
      <c r="R314" s="36">
        <f>SUMIFS(СВЦЭМ!$I$40:$I$759,СВЦЭМ!$A$40:$A$759,$A314,СВЦЭМ!$B$39:$B$758,R$296)+'СЕТ СН'!$F$13</f>
        <v>0</v>
      </c>
      <c r="S314" s="36">
        <f>SUMIFS(СВЦЭМ!$I$40:$I$759,СВЦЭМ!$A$40:$A$759,$A314,СВЦЭМ!$B$39:$B$758,S$296)+'СЕТ СН'!$F$13</f>
        <v>0</v>
      </c>
      <c r="T314" s="36">
        <f>SUMIFS(СВЦЭМ!$I$40:$I$759,СВЦЭМ!$A$40:$A$759,$A314,СВЦЭМ!$B$39:$B$758,T$296)+'СЕТ СН'!$F$13</f>
        <v>0</v>
      </c>
      <c r="U314" s="36">
        <f>SUMIFS(СВЦЭМ!$I$40:$I$759,СВЦЭМ!$A$40:$A$759,$A314,СВЦЭМ!$B$39:$B$758,U$296)+'СЕТ СН'!$F$13</f>
        <v>0</v>
      </c>
      <c r="V314" s="36">
        <f>SUMIFS(СВЦЭМ!$I$40:$I$759,СВЦЭМ!$A$40:$A$759,$A314,СВЦЭМ!$B$39:$B$758,V$296)+'СЕТ СН'!$F$13</f>
        <v>0</v>
      </c>
      <c r="W314" s="36">
        <f>SUMIFS(СВЦЭМ!$I$40:$I$759,СВЦЭМ!$A$40:$A$759,$A314,СВЦЭМ!$B$39:$B$758,W$296)+'СЕТ СН'!$F$13</f>
        <v>0</v>
      </c>
      <c r="X314" s="36">
        <f>SUMIFS(СВЦЭМ!$I$40:$I$759,СВЦЭМ!$A$40:$A$759,$A314,СВЦЭМ!$B$39:$B$758,X$296)+'СЕТ СН'!$F$13</f>
        <v>0</v>
      </c>
      <c r="Y314" s="36">
        <f>SUMIFS(СВЦЭМ!$I$40:$I$759,СВЦЭМ!$A$40:$A$759,$A314,СВЦЭМ!$B$39:$B$758,Y$296)+'СЕТ СН'!$F$13</f>
        <v>0</v>
      </c>
    </row>
    <row r="315" spans="1:25" ht="15.75" hidden="1" x14ac:dyDescent="0.2">
      <c r="A315" s="35">
        <f t="shared" si="8"/>
        <v>45615</v>
      </c>
      <c r="B315" s="36">
        <f>SUMIFS(СВЦЭМ!$I$40:$I$759,СВЦЭМ!$A$40:$A$759,$A315,СВЦЭМ!$B$39:$B$758,B$296)+'СЕТ СН'!$F$13</f>
        <v>0</v>
      </c>
      <c r="C315" s="36">
        <f>SUMIFS(СВЦЭМ!$I$40:$I$759,СВЦЭМ!$A$40:$A$759,$A315,СВЦЭМ!$B$39:$B$758,C$296)+'СЕТ СН'!$F$13</f>
        <v>0</v>
      </c>
      <c r="D315" s="36">
        <f>SUMIFS(СВЦЭМ!$I$40:$I$759,СВЦЭМ!$A$40:$A$759,$A315,СВЦЭМ!$B$39:$B$758,D$296)+'СЕТ СН'!$F$13</f>
        <v>0</v>
      </c>
      <c r="E315" s="36">
        <f>SUMIFS(СВЦЭМ!$I$40:$I$759,СВЦЭМ!$A$40:$A$759,$A315,СВЦЭМ!$B$39:$B$758,E$296)+'СЕТ СН'!$F$13</f>
        <v>0</v>
      </c>
      <c r="F315" s="36">
        <f>SUMIFS(СВЦЭМ!$I$40:$I$759,СВЦЭМ!$A$40:$A$759,$A315,СВЦЭМ!$B$39:$B$758,F$296)+'СЕТ СН'!$F$13</f>
        <v>0</v>
      </c>
      <c r="G315" s="36">
        <f>SUMIFS(СВЦЭМ!$I$40:$I$759,СВЦЭМ!$A$40:$A$759,$A315,СВЦЭМ!$B$39:$B$758,G$296)+'СЕТ СН'!$F$13</f>
        <v>0</v>
      </c>
      <c r="H315" s="36">
        <f>SUMIFS(СВЦЭМ!$I$40:$I$759,СВЦЭМ!$A$40:$A$759,$A315,СВЦЭМ!$B$39:$B$758,H$296)+'СЕТ СН'!$F$13</f>
        <v>0</v>
      </c>
      <c r="I315" s="36">
        <f>SUMIFS(СВЦЭМ!$I$40:$I$759,СВЦЭМ!$A$40:$A$759,$A315,СВЦЭМ!$B$39:$B$758,I$296)+'СЕТ СН'!$F$13</f>
        <v>0</v>
      </c>
      <c r="J315" s="36">
        <f>SUMIFS(СВЦЭМ!$I$40:$I$759,СВЦЭМ!$A$40:$A$759,$A315,СВЦЭМ!$B$39:$B$758,J$296)+'СЕТ СН'!$F$13</f>
        <v>0</v>
      </c>
      <c r="K315" s="36">
        <f>SUMIFS(СВЦЭМ!$I$40:$I$759,СВЦЭМ!$A$40:$A$759,$A315,СВЦЭМ!$B$39:$B$758,K$296)+'СЕТ СН'!$F$13</f>
        <v>0</v>
      </c>
      <c r="L315" s="36">
        <f>SUMIFS(СВЦЭМ!$I$40:$I$759,СВЦЭМ!$A$40:$A$759,$A315,СВЦЭМ!$B$39:$B$758,L$296)+'СЕТ СН'!$F$13</f>
        <v>0</v>
      </c>
      <c r="M315" s="36">
        <f>SUMIFS(СВЦЭМ!$I$40:$I$759,СВЦЭМ!$A$40:$A$759,$A315,СВЦЭМ!$B$39:$B$758,M$296)+'СЕТ СН'!$F$13</f>
        <v>0</v>
      </c>
      <c r="N315" s="36">
        <f>SUMIFS(СВЦЭМ!$I$40:$I$759,СВЦЭМ!$A$40:$A$759,$A315,СВЦЭМ!$B$39:$B$758,N$296)+'СЕТ СН'!$F$13</f>
        <v>0</v>
      </c>
      <c r="O315" s="36">
        <f>SUMIFS(СВЦЭМ!$I$40:$I$759,СВЦЭМ!$A$40:$A$759,$A315,СВЦЭМ!$B$39:$B$758,O$296)+'СЕТ СН'!$F$13</f>
        <v>0</v>
      </c>
      <c r="P315" s="36">
        <f>SUMIFS(СВЦЭМ!$I$40:$I$759,СВЦЭМ!$A$40:$A$759,$A315,СВЦЭМ!$B$39:$B$758,P$296)+'СЕТ СН'!$F$13</f>
        <v>0</v>
      </c>
      <c r="Q315" s="36">
        <f>SUMIFS(СВЦЭМ!$I$40:$I$759,СВЦЭМ!$A$40:$A$759,$A315,СВЦЭМ!$B$39:$B$758,Q$296)+'СЕТ СН'!$F$13</f>
        <v>0</v>
      </c>
      <c r="R315" s="36">
        <f>SUMIFS(СВЦЭМ!$I$40:$I$759,СВЦЭМ!$A$40:$A$759,$A315,СВЦЭМ!$B$39:$B$758,R$296)+'СЕТ СН'!$F$13</f>
        <v>0</v>
      </c>
      <c r="S315" s="36">
        <f>SUMIFS(СВЦЭМ!$I$40:$I$759,СВЦЭМ!$A$40:$A$759,$A315,СВЦЭМ!$B$39:$B$758,S$296)+'СЕТ СН'!$F$13</f>
        <v>0</v>
      </c>
      <c r="T315" s="36">
        <f>SUMIFS(СВЦЭМ!$I$40:$I$759,СВЦЭМ!$A$40:$A$759,$A315,СВЦЭМ!$B$39:$B$758,T$296)+'СЕТ СН'!$F$13</f>
        <v>0</v>
      </c>
      <c r="U315" s="36">
        <f>SUMIFS(СВЦЭМ!$I$40:$I$759,СВЦЭМ!$A$40:$A$759,$A315,СВЦЭМ!$B$39:$B$758,U$296)+'СЕТ СН'!$F$13</f>
        <v>0</v>
      </c>
      <c r="V315" s="36">
        <f>SUMIFS(СВЦЭМ!$I$40:$I$759,СВЦЭМ!$A$40:$A$759,$A315,СВЦЭМ!$B$39:$B$758,V$296)+'СЕТ СН'!$F$13</f>
        <v>0</v>
      </c>
      <c r="W315" s="36">
        <f>SUMIFS(СВЦЭМ!$I$40:$I$759,СВЦЭМ!$A$40:$A$759,$A315,СВЦЭМ!$B$39:$B$758,W$296)+'СЕТ СН'!$F$13</f>
        <v>0</v>
      </c>
      <c r="X315" s="36">
        <f>SUMIFS(СВЦЭМ!$I$40:$I$759,СВЦЭМ!$A$40:$A$759,$A315,СВЦЭМ!$B$39:$B$758,X$296)+'СЕТ СН'!$F$13</f>
        <v>0</v>
      </c>
      <c r="Y315" s="36">
        <f>SUMIFS(СВЦЭМ!$I$40:$I$759,СВЦЭМ!$A$40:$A$759,$A315,СВЦЭМ!$B$39:$B$758,Y$296)+'СЕТ СН'!$F$13</f>
        <v>0</v>
      </c>
    </row>
    <row r="316" spans="1:25" ht="15.75" hidden="1" x14ac:dyDescent="0.2">
      <c r="A316" s="35">
        <f t="shared" si="8"/>
        <v>45616</v>
      </c>
      <c r="B316" s="36">
        <f>SUMIFS(СВЦЭМ!$I$40:$I$759,СВЦЭМ!$A$40:$A$759,$A316,СВЦЭМ!$B$39:$B$758,B$296)+'СЕТ СН'!$F$13</f>
        <v>0</v>
      </c>
      <c r="C316" s="36">
        <f>SUMIFS(СВЦЭМ!$I$40:$I$759,СВЦЭМ!$A$40:$A$759,$A316,СВЦЭМ!$B$39:$B$758,C$296)+'СЕТ СН'!$F$13</f>
        <v>0</v>
      </c>
      <c r="D316" s="36">
        <f>SUMIFS(СВЦЭМ!$I$40:$I$759,СВЦЭМ!$A$40:$A$759,$A316,СВЦЭМ!$B$39:$B$758,D$296)+'СЕТ СН'!$F$13</f>
        <v>0</v>
      </c>
      <c r="E316" s="36">
        <f>SUMIFS(СВЦЭМ!$I$40:$I$759,СВЦЭМ!$A$40:$A$759,$A316,СВЦЭМ!$B$39:$B$758,E$296)+'СЕТ СН'!$F$13</f>
        <v>0</v>
      </c>
      <c r="F316" s="36">
        <f>SUMIFS(СВЦЭМ!$I$40:$I$759,СВЦЭМ!$A$40:$A$759,$A316,СВЦЭМ!$B$39:$B$758,F$296)+'СЕТ СН'!$F$13</f>
        <v>0</v>
      </c>
      <c r="G316" s="36">
        <f>SUMIFS(СВЦЭМ!$I$40:$I$759,СВЦЭМ!$A$40:$A$759,$A316,СВЦЭМ!$B$39:$B$758,G$296)+'СЕТ СН'!$F$13</f>
        <v>0</v>
      </c>
      <c r="H316" s="36">
        <f>SUMIFS(СВЦЭМ!$I$40:$I$759,СВЦЭМ!$A$40:$A$759,$A316,СВЦЭМ!$B$39:$B$758,H$296)+'СЕТ СН'!$F$13</f>
        <v>0</v>
      </c>
      <c r="I316" s="36">
        <f>SUMIFS(СВЦЭМ!$I$40:$I$759,СВЦЭМ!$A$40:$A$759,$A316,СВЦЭМ!$B$39:$B$758,I$296)+'СЕТ СН'!$F$13</f>
        <v>0</v>
      </c>
      <c r="J316" s="36">
        <f>SUMIFS(СВЦЭМ!$I$40:$I$759,СВЦЭМ!$A$40:$A$759,$A316,СВЦЭМ!$B$39:$B$758,J$296)+'СЕТ СН'!$F$13</f>
        <v>0</v>
      </c>
      <c r="K316" s="36">
        <f>SUMIFS(СВЦЭМ!$I$40:$I$759,СВЦЭМ!$A$40:$A$759,$A316,СВЦЭМ!$B$39:$B$758,K$296)+'СЕТ СН'!$F$13</f>
        <v>0</v>
      </c>
      <c r="L316" s="36">
        <f>SUMIFS(СВЦЭМ!$I$40:$I$759,СВЦЭМ!$A$40:$A$759,$A316,СВЦЭМ!$B$39:$B$758,L$296)+'СЕТ СН'!$F$13</f>
        <v>0</v>
      </c>
      <c r="M316" s="36">
        <f>SUMIFS(СВЦЭМ!$I$40:$I$759,СВЦЭМ!$A$40:$A$759,$A316,СВЦЭМ!$B$39:$B$758,M$296)+'СЕТ СН'!$F$13</f>
        <v>0</v>
      </c>
      <c r="N316" s="36">
        <f>SUMIFS(СВЦЭМ!$I$40:$I$759,СВЦЭМ!$A$40:$A$759,$A316,СВЦЭМ!$B$39:$B$758,N$296)+'СЕТ СН'!$F$13</f>
        <v>0</v>
      </c>
      <c r="O316" s="36">
        <f>SUMIFS(СВЦЭМ!$I$40:$I$759,СВЦЭМ!$A$40:$A$759,$A316,СВЦЭМ!$B$39:$B$758,O$296)+'СЕТ СН'!$F$13</f>
        <v>0</v>
      </c>
      <c r="P316" s="36">
        <f>SUMIFS(СВЦЭМ!$I$40:$I$759,СВЦЭМ!$A$40:$A$759,$A316,СВЦЭМ!$B$39:$B$758,P$296)+'СЕТ СН'!$F$13</f>
        <v>0</v>
      </c>
      <c r="Q316" s="36">
        <f>SUMIFS(СВЦЭМ!$I$40:$I$759,СВЦЭМ!$A$40:$A$759,$A316,СВЦЭМ!$B$39:$B$758,Q$296)+'СЕТ СН'!$F$13</f>
        <v>0</v>
      </c>
      <c r="R316" s="36">
        <f>SUMIFS(СВЦЭМ!$I$40:$I$759,СВЦЭМ!$A$40:$A$759,$A316,СВЦЭМ!$B$39:$B$758,R$296)+'СЕТ СН'!$F$13</f>
        <v>0</v>
      </c>
      <c r="S316" s="36">
        <f>SUMIFS(СВЦЭМ!$I$40:$I$759,СВЦЭМ!$A$40:$A$759,$A316,СВЦЭМ!$B$39:$B$758,S$296)+'СЕТ СН'!$F$13</f>
        <v>0</v>
      </c>
      <c r="T316" s="36">
        <f>SUMIFS(СВЦЭМ!$I$40:$I$759,СВЦЭМ!$A$40:$A$759,$A316,СВЦЭМ!$B$39:$B$758,T$296)+'СЕТ СН'!$F$13</f>
        <v>0</v>
      </c>
      <c r="U316" s="36">
        <f>SUMIFS(СВЦЭМ!$I$40:$I$759,СВЦЭМ!$A$40:$A$759,$A316,СВЦЭМ!$B$39:$B$758,U$296)+'СЕТ СН'!$F$13</f>
        <v>0</v>
      </c>
      <c r="V316" s="36">
        <f>SUMIFS(СВЦЭМ!$I$40:$I$759,СВЦЭМ!$A$40:$A$759,$A316,СВЦЭМ!$B$39:$B$758,V$296)+'СЕТ СН'!$F$13</f>
        <v>0</v>
      </c>
      <c r="W316" s="36">
        <f>SUMIFS(СВЦЭМ!$I$40:$I$759,СВЦЭМ!$A$40:$A$759,$A316,СВЦЭМ!$B$39:$B$758,W$296)+'СЕТ СН'!$F$13</f>
        <v>0</v>
      </c>
      <c r="X316" s="36">
        <f>SUMIFS(СВЦЭМ!$I$40:$I$759,СВЦЭМ!$A$40:$A$759,$A316,СВЦЭМ!$B$39:$B$758,X$296)+'СЕТ СН'!$F$13</f>
        <v>0</v>
      </c>
      <c r="Y316" s="36">
        <f>SUMIFS(СВЦЭМ!$I$40:$I$759,СВЦЭМ!$A$40:$A$759,$A316,СВЦЭМ!$B$39:$B$758,Y$296)+'СЕТ СН'!$F$13</f>
        <v>0</v>
      </c>
    </row>
    <row r="317" spans="1:25" ht="15.75" hidden="1" x14ac:dyDescent="0.2">
      <c r="A317" s="35">
        <f t="shared" si="8"/>
        <v>45617</v>
      </c>
      <c r="B317" s="36">
        <f>SUMIFS(СВЦЭМ!$I$40:$I$759,СВЦЭМ!$A$40:$A$759,$A317,СВЦЭМ!$B$39:$B$758,B$296)+'СЕТ СН'!$F$13</f>
        <v>0</v>
      </c>
      <c r="C317" s="36">
        <f>SUMIFS(СВЦЭМ!$I$40:$I$759,СВЦЭМ!$A$40:$A$759,$A317,СВЦЭМ!$B$39:$B$758,C$296)+'СЕТ СН'!$F$13</f>
        <v>0</v>
      </c>
      <c r="D317" s="36">
        <f>SUMIFS(СВЦЭМ!$I$40:$I$759,СВЦЭМ!$A$40:$A$759,$A317,СВЦЭМ!$B$39:$B$758,D$296)+'СЕТ СН'!$F$13</f>
        <v>0</v>
      </c>
      <c r="E317" s="36">
        <f>SUMIFS(СВЦЭМ!$I$40:$I$759,СВЦЭМ!$A$40:$A$759,$A317,СВЦЭМ!$B$39:$B$758,E$296)+'СЕТ СН'!$F$13</f>
        <v>0</v>
      </c>
      <c r="F317" s="36">
        <f>SUMIFS(СВЦЭМ!$I$40:$I$759,СВЦЭМ!$A$40:$A$759,$A317,СВЦЭМ!$B$39:$B$758,F$296)+'СЕТ СН'!$F$13</f>
        <v>0</v>
      </c>
      <c r="G317" s="36">
        <f>SUMIFS(СВЦЭМ!$I$40:$I$759,СВЦЭМ!$A$40:$A$759,$A317,СВЦЭМ!$B$39:$B$758,G$296)+'СЕТ СН'!$F$13</f>
        <v>0</v>
      </c>
      <c r="H317" s="36">
        <f>SUMIFS(СВЦЭМ!$I$40:$I$759,СВЦЭМ!$A$40:$A$759,$A317,СВЦЭМ!$B$39:$B$758,H$296)+'СЕТ СН'!$F$13</f>
        <v>0</v>
      </c>
      <c r="I317" s="36">
        <f>SUMIFS(СВЦЭМ!$I$40:$I$759,СВЦЭМ!$A$40:$A$759,$A317,СВЦЭМ!$B$39:$B$758,I$296)+'СЕТ СН'!$F$13</f>
        <v>0</v>
      </c>
      <c r="J317" s="36">
        <f>SUMIFS(СВЦЭМ!$I$40:$I$759,СВЦЭМ!$A$40:$A$759,$A317,СВЦЭМ!$B$39:$B$758,J$296)+'СЕТ СН'!$F$13</f>
        <v>0</v>
      </c>
      <c r="K317" s="36">
        <f>SUMIFS(СВЦЭМ!$I$40:$I$759,СВЦЭМ!$A$40:$A$759,$A317,СВЦЭМ!$B$39:$B$758,K$296)+'СЕТ СН'!$F$13</f>
        <v>0</v>
      </c>
      <c r="L317" s="36">
        <f>SUMIFS(СВЦЭМ!$I$40:$I$759,СВЦЭМ!$A$40:$A$759,$A317,СВЦЭМ!$B$39:$B$758,L$296)+'СЕТ СН'!$F$13</f>
        <v>0</v>
      </c>
      <c r="M317" s="36">
        <f>SUMIFS(СВЦЭМ!$I$40:$I$759,СВЦЭМ!$A$40:$A$759,$A317,СВЦЭМ!$B$39:$B$758,M$296)+'СЕТ СН'!$F$13</f>
        <v>0</v>
      </c>
      <c r="N317" s="36">
        <f>SUMIFS(СВЦЭМ!$I$40:$I$759,СВЦЭМ!$A$40:$A$759,$A317,СВЦЭМ!$B$39:$B$758,N$296)+'СЕТ СН'!$F$13</f>
        <v>0</v>
      </c>
      <c r="O317" s="36">
        <f>SUMIFS(СВЦЭМ!$I$40:$I$759,СВЦЭМ!$A$40:$A$759,$A317,СВЦЭМ!$B$39:$B$758,O$296)+'СЕТ СН'!$F$13</f>
        <v>0</v>
      </c>
      <c r="P317" s="36">
        <f>SUMIFS(СВЦЭМ!$I$40:$I$759,СВЦЭМ!$A$40:$A$759,$A317,СВЦЭМ!$B$39:$B$758,P$296)+'СЕТ СН'!$F$13</f>
        <v>0</v>
      </c>
      <c r="Q317" s="36">
        <f>SUMIFS(СВЦЭМ!$I$40:$I$759,СВЦЭМ!$A$40:$A$759,$A317,СВЦЭМ!$B$39:$B$758,Q$296)+'СЕТ СН'!$F$13</f>
        <v>0</v>
      </c>
      <c r="R317" s="36">
        <f>SUMIFS(СВЦЭМ!$I$40:$I$759,СВЦЭМ!$A$40:$A$759,$A317,СВЦЭМ!$B$39:$B$758,R$296)+'СЕТ СН'!$F$13</f>
        <v>0</v>
      </c>
      <c r="S317" s="36">
        <f>SUMIFS(СВЦЭМ!$I$40:$I$759,СВЦЭМ!$A$40:$A$759,$A317,СВЦЭМ!$B$39:$B$758,S$296)+'СЕТ СН'!$F$13</f>
        <v>0</v>
      </c>
      <c r="T317" s="36">
        <f>SUMIFS(СВЦЭМ!$I$40:$I$759,СВЦЭМ!$A$40:$A$759,$A317,СВЦЭМ!$B$39:$B$758,T$296)+'СЕТ СН'!$F$13</f>
        <v>0</v>
      </c>
      <c r="U317" s="36">
        <f>SUMIFS(СВЦЭМ!$I$40:$I$759,СВЦЭМ!$A$40:$A$759,$A317,СВЦЭМ!$B$39:$B$758,U$296)+'СЕТ СН'!$F$13</f>
        <v>0</v>
      </c>
      <c r="V317" s="36">
        <f>SUMIFS(СВЦЭМ!$I$40:$I$759,СВЦЭМ!$A$40:$A$759,$A317,СВЦЭМ!$B$39:$B$758,V$296)+'СЕТ СН'!$F$13</f>
        <v>0</v>
      </c>
      <c r="W317" s="36">
        <f>SUMIFS(СВЦЭМ!$I$40:$I$759,СВЦЭМ!$A$40:$A$759,$A317,СВЦЭМ!$B$39:$B$758,W$296)+'СЕТ СН'!$F$13</f>
        <v>0</v>
      </c>
      <c r="X317" s="36">
        <f>SUMIFS(СВЦЭМ!$I$40:$I$759,СВЦЭМ!$A$40:$A$759,$A317,СВЦЭМ!$B$39:$B$758,X$296)+'СЕТ СН'!$F$13</f>
        <v>0</v>
      </c>
      <c r="Y317" s="36">
        <f>SUMIFS(СВЦЭМ!$I$40:$I$759,СВЦЭМ!$A$40:$A$759,$A317,СВЦЭМ!$B$39:$B$758,Y$296)+'СЕТ СН'!$F$13</f>
        <v>0</v>
      </c>
    </row>
    <row r="318" spans="1:25" ht="15.75" hidden="1" x14ac:dyDescent="0.2">
      <c r="A318" s="35">
        <f t="shared" si="8"/>
        <v>45618</v>
      </c>
      <c r="B318" s="36">
        <f>SUMIFS(СВЦЭМ!$I$40:$I$759,СВЦЭМ!$A$40:$A$759,$A318,СВЦЭМ!$B$39:$B$758,B$296)+'СЕТ СН'!$F$13</f>
        <v>0</v>
      </c>
      <c r="C318" s="36">
        <f>SUMIFS(СВЦЭМ!$I$40:$I$759,СВЦЭМ!$A$40:$A$759,$A318,СВЦЭМ!$B$39:$B$758,C$296)+'СЕТ СН'!$F$13</f>
        <v>0</v>
      </c>
      <c r="D318" s="36">
        <f>SUMIFS(СВЦЭМ!$I$40:$I$759,СВЦЭМ!$A$40:$A$759,$A318,СВЦЭМ!$B$39:$B$758,D$296)+'СЕТ СН'!$F$13</f>
        <v>0</v>
      </c>
      <c r="E318" s="36">
        <f>SUMIFS(СВЦЭМ!$I$40:$I$759,СВЦЭМ!$A$40:$A$759,$A318,СВЦЭМ!$B$39:$B$758,E$296)+'СЕТ СН'!$F$13</f>
        <v>0</v>
      </c>
      <c r="F318" s="36">
        <f>SUMIFS(СВЦЭМ!$I$40:$I$759,СВЦЭМ!$A$40:$A$759,$A318,СВЦЭМ!$B$39:$B$758,F$296)+'СЕТ СН'!$F$13</f>
        <v>0</v>
      </c>
      <c r="G318" s="36">
        <f>SUMIFS(СВЦЭМ!$I$40:$I$759,СВЦЭМ!$A$40:$A$759,$A318,СВЦЭМ!$B$39:$B$758,G$296)+'СЕТ СН'!$F$13</f>
        <v>0</v>
      </c>
      <c r="H318" s="36">
        <f>SUMIFS(СВЦЭМ!$I$40:$I$759,СВЦЭМ!$A$40:$A$759,$A318,СВЦЭМ!$B$39:$B$758,H$296)+'СЕТ СН'!$F$13</f>
        <v>0</v>
      </c>
      <c r="I318" s="36">
        <f>SUMIFS(СВЦЭМ!$I$40:$I$759,СВЦЭМ!$A$40:$A$759,$A318,СВЦЭМ!$B$39:$B$758,I$296)+'СЕТ СН'!$F$13</f>
        <v>0</v>
      </c>
      <c r="J318" s="36">
        <f>SUMIFS(СВЦЭМ!$I$40:$I$759,СВЦЭМ!$A$40:$A$759,$A318,СВЦЭМ!$B$39:$B$758,J$296)+'СЕТ СН'!$F$13</f>
        <v>0</v>
      </c>
      <c r="K318" s="36">
        <f>SUMIFS(СВЦЭМ!$I$40:$I$759,СВЦЭМ!$A$40:$A$759,$A318,СВЦЭМ!$B$39:$B$758,K$296)+'СЕТ СН'!$F$13</f>
        <v>0</v>
      </c>
      <c r="L318" s="36">
        <f>SUMIFS(СВЦЭМ!$I$40:$I$759,СВЦЭМ!$A$40:$A$759,$A318,СВЦЭМ!$B$39:$B$758,L$296)+'СЕТ СН'!$F$13</f>
        <v>0</v>
      </c>
      <c r="M318" s="36">
        <f>SUMIFS(СВЦЭМ!$I$40:$I$759,СВЦЭМ!$A$40:$A$759,$A318,СВЦЭМ!$B$39:$B$758,M$296)+'СЕТ СН'!$F$13</f>
        <v>0</v>
      </c>
      <c r="N318" s="36">
        <f>SUMIFS(СВЦЭМ!$I$40:$I$759,СВЦЭМ!$A$40:$A$759,$A318,СВЦЭМ!$B$39:$B$758,N$296)+'СЕТ СН'!$F$13</f>
        <v>0</v>
      </c>
      <c r="O318" s="36">
        <f>SUMIFS(СВЦЭМ!$I$40:$I$759,СВЦЭМ!$A$40:$A$759,$A318,СВЦЭМ!$B$39:$B$758,O$296)+'СЕТ СН'!$F$13</f>
        <v>0</v>
      </c>
      <c r="P318" s="36">
        <f>SUMIFS(СВЦЭМ!$I$40:$I$759,СВЦЭМ!$A$40:$A$759,$A318,СВЦЭМ!$B$39:$B$758,P$296)+'СЕТ СН'!$F$13</f>
        <v>0</v>
      </c>
      <c r="Q318" s="36">
        <f>SUMIFS(СВЦЭМ!$I$40:$I$759,СВЦЭМ!$A$40:$A$759,$A318,СВЦЭМ!$B$39:$B$758,Q$296)+'СЕТ СН'!$F$13</f>
        <v>0</v>
      </c>
      <c r="R318" s="36">
        <f>SUMIFS(СВЦЭМ!$I$40:$I$759,СВЦЭМ!$A$40:$A$759,$A318,СВЦЭМ!$B$39:$B$758,R$296)+'СЕТ СН'!$F$13</f>
        <v>0</v>
      </c>
      <c r="S318" s="36">
        <f>SUMIFS(СВЦЭМ!$I$40:$I$759,СВЦЭМ!$A$40:$A$759,$A318,СВЦЭМ!$B$39:$B$758,S$296)+'СЕТ СН'!$F$13</f>
        <v>0</v>
      </c>
      <c r="T318" s="36">
        <f>SUMIFS(СВЦЭМ!$I$40:$I$759,СВЦЭМ!$A$40:$A$759,$A318,СВЦЭМ!$B$39:$B$758,T$296)+'СЕТ СН'!$F$13</f>
        <v>0</v>
      </c>
      <c r="U318" s="36">
        <f>SUMIFS(СВЦЭМ!$I$40:$I$759,СВЦЭМ!$A$40:$A$759,$A318,СВЦЭМ!$B$39:$B$758,U$296)+'СЕТ СН'!$F$13</f>
        <v>0</v>
      </c>
      <c r="V318" s="36">
        <f>SUMIFS(СВЦЭМ!$I$40:$I$759,СВЦЭМ!$A$40:$A$759,$A318,СВЦЭМ!$B$39:$B$758,V$296)+'СЕТ СН'!$F$13</f>
        <v>0</v>
      </c>
      <c r="W318" s="36">
        <f>SUMIFS(СВЦЭМ!$I$40:$I$759,СВЦЭМ!$A$40:$A$759,$A318,СВЦЭМ!$B$39:$B$758,W$296)+'СЕТ СН'!$F$13</f>
        <v>0</v>
      </c>
      <c r="X318" s="36">
        <f>SUMIFS(СВЦЭМ!$I$40:$I$759,СВЦЭМ!$A$40:$A$759,$A318,СВЦЭМ!$B$39:$B$758,X$296)+'СЕТ СН'!$F$13</f>
        <v>0</v>
      </c>
      <c r="Y318" s="36">
        <f>SUMIFS(СВЦЭМ!$I$40:$I$759,СВЦЭМ!$A$40:$A$759,$A318,СВЦЭМ!$B$39:$B$758,Y$296)+'СЕТ СН'!$F$13</f>
        <v>0</v>
      </c>
    </row>
    <row r="319" spans="1:25" ht="15.75" hidden="1" x14ac:dyDescent="0.2">
      <c r="A319" s="35">
        <f t="shared" si="8"/>
        <v>45619</v>
      </c>
      <c r="B319" s="36">
        <f>SUMIFS(СВЦЭМ!$I$40:$I$759,СВЦЭМ!$A$40:$A$759,$A319,СВЦЭМ!$B$39:$B$758,B$296)+'СЕТ СН'!$F$13</f>
        <v>0</v>
      </c>
      <c r="C319" s="36">
        <f>SUMIFS(СВЦЭМ!$I$40:$I$759,СВЦЭМ!$A$40:$A$759,$A319,СВЦЭМ!$B$39:$B$758,C$296)+'СЕТ СН'!$F$13</f>
        <v>0</v>
      </c>
      <c r="D319" s="36">
        <f>SUMIFS(СВЦЭМ!$I$40:$I$759,СВЦЭМ!$A$40:$A$759,$A319,СВЦЭМ!$B$39:$B$758,D$296)+'СЕТ СН'!$F$13</f>
        <v>0</v>
      </c>
      <c r="E319" s="36">
        <f>SUMIFS(СВЦЭМ!$I$40:$I$759,СВЦЭМ!$A$40:$A$759,$A319,СВЦЭМ!$B$39:$B$758,E$296)+'СЕТ СН'!$F$13</f>
        <v>0</v>
      </c>
      <c r="F319" s="36">
        <f>SUMIFS(СВЦЭМ!$I$40:$I$759,СВЦЭМ!$A$40:$A$759,$A319,СВЦЭМ!$B$39:$B$758,F$296)+'СЕТ СН'!$F$13</f>
        <v>0</v>
      </c>
      <c r="G319" s="36">
        <f>SUMIFS(СВЦЭМ!$I$40:$I$759,СВЦЭМ!$A$40:$A$759,$A319,СВЦЭМ!$B$39:$B$758,G$296)+'СЕТ СН'!$F$13</f>
        <v>0</v>
      </c>
      <c r="H319" s="36">
        <f>SUMIFS(СВЦЭМ!$I$40:$I$759,СВЦЭМ!$A$40:$A$759,$A319,СВЦЭМ!$B$39:$B$758,H$296)+'СЕТ СН'!$F$13</f>
        <v>0</v>
      </c>
      <c r="I319" s="36">
        <f>SUMIFS(СВЦЭМ!$I$40:$I$759,СВЦЭМ!$A$40:$A$759,$A319,СВЦЭМ!$B$39:$B$758,I$296)+'СЕТ СН'!$F$13</f>
        <v>0</v>
      </c>
      <c r="J319" s="36">
        <f>SUMIFS(СВЦЭМ!$I$40:$I$759,СВЦЭМ!$A$40:$A$759,$A319,СВЦЭМ!$B$39:$B$758,J$296)+'СЕТ СН'!$F$13</f>
        <v>0</v>
      </c>
      <c r="K319" s="36">
        <f>SUMIFS(СВЦЭМ!$I$40:$I$759,СВЦЭМ!$A$40:$A$759,$A319,СВЦЭМ!$B$39:$B$758,K$296)+'СЕТ СН'!$F$13</f>
        <v>0</v>
      </c>
      <c r="L319" s="36">
        <f>SUMIFS(СВЦЭМ!$I$40:$I$759,СВЦЭМ!$A$40:$A$759,$A319,СВЦЭМ!$B$39:$B$758,L$296)+'СЕТ СН'!$F$13</f>
        <v>0</v>
      </c>
      <c r="M319" s="36">
        <f>SUMIFS(СВЦЭМ!$I$40:$I$759,СВЦЭМ!$A$40:$A$759,$A319,СВЦЭМ!$B$39:$B$758,M$296)+'СЕТ СН'!$F$13</f>
        <v>0</v>
      </c>
      <c r="N319" s="36">
        <f>SUMIFS(СВЦЭМ!$I$40:$I$759,СВЦЭМ!$A$40:$A$759,$A319,СВЦЭМ!$B$39:$B$758,N$296)+'СЕТ СН'!$F$13</f>
        <v>0</v>
      </c>
      <c r="O319" s="36">
        <f>SUMIFS(СВЦЭМ!$I$40:$I$759,СВЦЭМ!$A$40:$A$759,$A319,СВЦЭМ!$B$39:$B$758,O$296)+'СЕТ СН'!$F$13</f>
        <v>0</v>
      </c>
      <c r="P319" s="36">
        <f>SUMIFS(СВЦЭМ!$I$40:$I$759,СВЦЭМ!$A$40:$A$759,$A319,СВЦЭМ!$B$39:$B$758,P$296)+'СЕТ СН'!$F$13</f>
        <v>0</v>
      </c>
      <c r="Q319" s="36">
        <f>SUMIFS(СВЦЭМ!$I$40:$I$759,СВЦЭМ!$A$40:$A$759,$A319,СВЦЭМ!$B$39:$B$758,Q$296)+'СЕТ СН'!$F$13</f>
        <v>0</v>
      </c>
      <c r="R319" s="36">
        <f>SUMIFS(СВЦЭМ!$I$40:$I$759,СВЦЭМ!$A$40:$A$759,$A319,СВЦЭМ!$B$39:$B$758,R$296)+'СЕТ СН'!$F$13</f>
        <v>0</v>
      </c>
      <c r="S319" s="36">
        <f>SUMIFS(СВЦЭМ!$I$40:$I$759,СВЦЭМ!$A$40:$A$759,$A319,СВЦЭМ!$B$39:$B$758,S$296)+'СЕТ СН'!$F$13</f>
        <v>0</v>
      </c>
      <c r="T319" s="36">
        <f>SUMIFS(СВЦЭМ!$I$40:$I$759,СВЦЭМ!$A$40:$A$759,$A319,СВЦЭМ!$B$39:$B$758,T$296)+'СЕТ СН'!$F$13</f>
        <v>0</v>
      </c>
      <c r="U319" s="36">
        <f>SUMIFS(СВЦЭМ!$I$40:$I$759,СВЦЭМ!$A$40:$A$759,$A319,СВЦЭМ!$B$39:$B$758,U$296)+'СЕТ СН'!$F$13</f>
        <v>0</v>
      </c>
      <c r="V319" s="36">
        <f>SUMIFS(СВЦЭМ!$I$40:$I$759,СВЦЭМ!$A$40:$A$759,$A319,СВЦЭМ!$B$39:$B$758,V$296)+'СЕТ СН'!$F$13</f>
        <v>0</v>
      </c>
      <c r="W319" s="36">
        <f>SUMIFS(СВЦЭМ!$I$40:$I$759,СВЦЭМ!$A$40:$A$759,$A319,СВЦЭМ!$B$39:$B$758,W$296)+'СЕТ СН'!$F$13</f>
        <v>0</v>
      </c>
      <c r="X319" s="36">
        <f>SUMIFS(СВЦЭМ!$I$40:$I$759,СВЦЭМ!$A$40:$A$759,$A319,СВЦЭМ!$B$39:$B$758,X$296)+'СЕТ СН'!$F$13</f>
        <v>0</v>
      </c>
      <c r="Y319" s="36">
        <f>SUMIFS(СВЦЭМ!$I$40:$I$759,СВЦЭМ!$A$40:$A$759,$A319,СВЦЭМ!$B$39:$B$758,Y$296)+'СЕТ СН'!$F$13</f>
        <v>0</v>
      </c>
    </row>
    <row r="320" spans="1:25" ht="15.75" hidden="1" x14ac:dyDescent="0.2">
      <c r="A320" s="35">
        <f t="shared" si="8"/>
        <v>45620</v>
      </c>
      <c r="B320" s="36">
        <f>SUMIFS(СВЦЭМ!$I$40:$I$759,СВЦЭМ!$A$40:$A$759,$A320,СВЦЭМ!$B$39:$B$758,B$296)+'СЕТ СН'!$F$13</f>
        <v>0</v>
      </c>
      <c r="C320" s="36">
        <f>SUMIFS(СВЦЭМ!$I$40:$I$759,СВЦЭМ!$A$40:$A$759,$A320,СВЦЭМ!$B$39:$B$758,C$296)+'СЕТ СН'!$F$13</f>
        <v>0</v>
      </c>
      <c r="D320" s="36">
        <f>SUMIFS(СВЦЭМ!$I$40:$I$759,СВЦЭМ!$A$40:$A$759,$A320,СВЦЭМ!$B$39:$B$758,D$296)+'СЕТ СН'!$F$13</f>
        <v>0</v>
      </c>
      <c r="E320" s="36">
        <f>SUMIFS(СВЦЭМ!$I$40:$I$759,СВЦЭМ!$A$40:$A$759,$A320,СВЦЭМ!$B$39:$B$758,E$296)+'СЕТ СН'!$F$13</f>
        <v>0</v>
      </c>
      <c r="F320" s="36">
        <f>SUMIFS(СВЦЭМ!$I$40:$I$759,СВЦЭМ!$A$40:$A$759,$A320,СВЦЭМ!$B$39:$B$758,F$296)+'СЕТ СН'!$F$13</f>
        <v>0</v>
      </c>
      <c r="G320" s="36">
        <f>SUMIFS(СВЦЭМ!$I$40:$I$759,СВЦЭМ!$A$40:$A$759,$A320,СВЦЭМ!$B$39:$B$758,G$296)+'СЕТ СН'!$F$13</f>
        <v>0</v>
      </c>
      <c r="H320" s="36">
        <f>SUMIFS(СВЦЭМ!$I$40:$I$759,СВЦЭМ!$A$40:$A$759,$A320,СВЦЭМ!$B$39:$B$758,H$296)+'СЕТ СН'!$F$13</f>
        <v>0</v>
      </c>
      <c r="I320" s="36">
        <f>SUMIFS(СВЦЭМ!$I$40:$I$759,СВЦЭМ!$A$40:$A$759,$A320,СВЦЭМ!$B$39:$B$758,I$296)+'СЕТ СН'!$F$13</f>
        <v>0</v>
      </c>
      <c r="J320" s="36">
        <f>SUMIFS(СВЦЭМ!$I$40:$I$759,СВЦЭМ!$A$40:$A$759,$A320,СВЦЭМ!$B$39:$B$758,J$296)+'СЕТ СН'!$F$13</f>
        <v>0</v>
      </c>
      <c r="K320" s="36">
        <f>SUMIFS(СВЦЭМ!$I$40:$I$759,СВЦЭМ!$A$40:$A$759,$A320,СВЦЭМ!$B$39:$B$758,K$296)+'СЕТ СН'!$F$13</f>
        <v>0</v>
      </c>
      <c r="L320" s="36">
        <f>SUMIFS(СВЦЭМ!$I$40:$I$759,СВЦЭМ!$A$40:$A$759,$A320,СВЦЭМ!$B$39:$B$758,L$296)+'СЕТ СН'!$F$13</f>
        <v>0</v>
      </c>
      <c r="M320" s="36">
        <f>SUMIFS(СВЦЭМ!$I$40:$I$759,СВЦЭМ!$A$40:$A$759,$A320,СВЦЭМ!$B$39:$B$758,M$296)+'СЕТ СН'!$F$13</f>
        <v>0</v>
      </c>
      <c r="N320" s="36">
        <f>SUMIFS(СВЦЭМ!$I$40:$I$759,СВЦЭМ!$A$40:$A$759,$A320,СВЦЭМ!$B$39:$B$758,N$296)+'СЕТ СН'!$F$13</f>
        <v>0</v>
      </c>
      <c r="O320" s="36">
        <f>SUMIFS(СВЦЭМ!$I$40:$I$759,СВЦЭМ!$A$40:$A$759,$A320,СВЦЭМ!$B$39:$B$758,O$296)+'СЕТ СН'!$F$13</f>
        <v>0</v>
      </c>
      <c r="P320" s="36">
        <f>SUMIFS(СВЦЭМ!$I$40:$I$759,СВЦЭМ!$A$40:$A$759,$A320,СВЦЭМ!$B$39:$B$758,P$296)+'СЕТ СН'!$F$13</f>
        <v>0</v>
      </c>
      <c r="Q320" s="36">
        <f>SUMIFS(СВЦЭМ!$I$40:$I$759,СВЦЭМ!$A$40:$A$759,$A320,СВЦЭМ!$B$39:$B$758,Q$296)+'СЕТ СН'!$F$13</f>
        <v>0</v>
      </c>
      <c r="R320" s="36">
        <f>SUMIFS(СВЦЭМ!$I$40:$I$759,СВЦЭМ!$A$40:$A$759,$A320,СВЦЭМ!$B$39:$B$758,R$296)+'СЕТ СН'!$F$13</f>
        <v>0</v>
      </c>
      <c r="S320" s="36">
        <f>SUMIFS(СВЦЭМ!$I$40:$I$759,СВЦЭМ!$A$40:$A$759,$A320,СВЦЭМ!$B$39:$B$758,S$296)+'СЕТ СН'!$F$13</f>
        <v>0</v>
      </c>
      <c r="T320" s="36">
        <f>SUMIFS(СВЦЭМ!$I$40:$I$759,СВЦЭМ!$A$40:$A$759,$A320,СВЦЭМ!$B$39:$B$758,T$296)+'СЕТ СН'!$F$13</f>
        <v>0</v>
      </c>
      <c r="U320" s="36">
        <f>SUMIFS(СВЦЭМ!$I$40:$I$759,СВЦЭМ!$A$40:$A$759,$A320,СВЦЭМ!$B$39:$B$758,U$296)+'СЕТ СН'!$F$13</f>
        <v>0</v>
      </c>
      <c r="V320" s="36">
        <f>SUMIFS(СВЦЭМ!$I$40:$I$759,СВЦЭМ!$A$40:$A$759,$A320,СВЦЭМ!$B$39:$B$758,V$296)+'СЕТ СН'!$F$13</f>
        <v>0</v>
      </c>
      <c r="W320" s="36">
        <f>SUMIFS(СВЦЭМ!$I$40:$I$759,СВЦЭМ!$A$40:$A$759,$A320,СВЦЭМ!$B$39:$B$758,W$296)+'СЕТ СН'!$F$13</f>
        <v>0</v>
      </c>
      <c r="X320" s="36">
        <f>SUMIFS(СВЦЭМ!$I$40:$I$759,СВЦЭМ!$A$40:$A$759,$A320,СВЦЭМ!$B$39:$B$758,X$296)+'СЕТ СН'!$F$13</f>
        <v>0</v>
      </c>
      <c r="Y320" s="36">
        <f>SUMIFS(СВЦЭМ!$I$40:$I$759,СВЦЭМ!$A$40:$A$759,$A320,СВЦЭМ!$B$39:$B$758,Y$296)+'СЕТ СН'!$F$13</f>
        <v>0</v>
      </c>
    </row>
    <row r="321" spans="1:27" ht="15.75" hidden="1" x14ac:dyDescent="0.2">
      <c r="A321" s="35">
        <f t="shared" si="8"/>
        <v>45621</v>
      </c>
      <c r="B321" s="36">
        <f>SUMIFS(СВЦЭМ!$I$40:$I$759,СВЦЭМ!$A$40:$A$759,$A321,СВЦЭМ!$B$39:$B$758,B$296)+'СЕТ СН'!$F$13</f>
        <v>0</v>
      </c>
      <c r="C321" s="36">
        <f>SUMIFS(СВЦЭМ!$I$40:$I$759,СВЦЭМ!$A$40:$A$759,$A321,СВЦЭМ!$B$39:$B$758,C$296)+'СЕТ СН'!$F$13</f>
        <v>0</v>
      </c>
      <c r="D321" s="36">
        <f>SUMIFS(СВЦЭМ!$I$40:$I$759,СВЦЭМ!$A$40:$A$759,$A321,СВЦЭМ!$B$39:$B$758,D$296)+'СЕТ СН'!$F$13</f>
        <v>0</v>
      </c>
      <c r="E321" s="36">
        <f>SUMIFS(СВЦЭМ!$I$40:$I$759,СВЦЭМ!$A$40:$A$759,$A321,СВЦЭМ!$B$39:$B$758,E$296)+'СЕТ СН'!$F$13</f>
        <v>0</v>
      </c>
      <c r="F321" s="36">
        <f>SUMIFS(СВЦЭМ!$I$40:$I$759,СВЦЭМ!$A$40:$A$759,$A321,СВЦЭМ!$B$39:$B$758,F$296)+'СЕТ СН'!$F$13</f>
        <v>0</v>
      </c>
      <c r="G321" s="36">
        <f>SUMIFS(СВЦЭМ!$I$40:$I$759,СВЦЭМ!$A$40:$A$759,$A321,СВЦЭМ!$B$39:$B$758,G$296)+'СЕТ СН'!$F$13</f>
        <v>0</v>
      </c>
      <c r="H321" s="36">
        <f>SUMIFS(СВЦЭМ!$I$40:$I$759,СВЦЭМ!$A$40:$A$759,$A321,СВЦЭМ!$B$39:$B$758,H$296)+'СЕТ СН'!$F$13</f>
        <v>0</v>
      </c>
      <c r="I321" s="36">
        <f>SUMIFS(СВЦЭМ!$I$40:$I$759,СВЦЭМ!$A$40:$A$759,$A321,СВЦЭМ!$B$39:$B$758,I$296)+'СЕТ СН'!$F$13</f>
        <v>0</v>
      </c>
      <c r="J321" s="36">
        <f>SUMIFS(СВЦЭМ!$I$40:$I$759,СВЦЭМ!$A$40:$A$759,$A321,СВЦЭМ!$B$39:$B$758,J$296)+'СЕТ СН'!$F$13</f>
        <v>0</v>
      </c>
      <c r="K321" s="36">
        <f>SUMIFS(СВЦЭМ!$I$40:$I$759,СВЦЭМ!$A$40:$A$759,$A321,СВЦЭМ!$B$39:$B$758,K$296)+'СЕТ СН'!$F$13</f>
        <v>0</v>
      </c>
      <c r="L321" s="36">
        <f>SUMIFS(СВЦЭМ!$I$40:$I$759,СВЦЭМ!$A$40:$A$759,$A321,СВЦЭМ!$B$39:$B$758,L$296)+'СЕТ СН'!$F$13</f>
        <v>0</v>
      </c>
      <c r="M321" s="36">
        <f>SUMIFS(СВЦЭМ!$I$40:$I$759,СВЦЭМ!$A$40:$A$759,$A321,СВЦЭМ!$B$39:$B$758,M$296)+'СЕТ СН'!$F$13</f>
        <v>0</v>
      </c>
      <c r="N321" s="36">
        <f>SUMIFS(СВЦЭМ!$I$40:$I$759,СВЦЭМ!$A$40:$A$759,$A321,СВЦЭМ!$B$39:$B$758,N$296)+'СЕТ СН'!$F$13</f>
        <v>0</v>
      </c>
      <c r="O321" s="36">
        <f>SUMIFS(СВЦЭМ!$I$40:$I$759,СВЦЭМ!$A$40:$A$759,$A321,СВЦЭМ!$B$39:$B$758,O$296)+'СЕТ СН'!$F$13</f>
        <v>0</v>
      </c>
      <c r="P321" s="36">
        <f>SUMIFS(СВЦЭМ!$I$40:$I$759,СВЦЭМ!$A$40:$A$759,$A321,СВЦЭМ!$B$39:$B$758,P$296)+'СЕТ СН'!$F$13</f>
        <v>0</v>
      </c>
      <c r="Q321" s="36">
        <f>SUMIFS(СВЦЭМ!$I$40:$I$759,СВЦЭМ!$A$40:$A$759,$A321,СВЦЭМ!$B$39:$B$758,Q$296)+'СЕТ СН'!$F$13</f>
        <v>0</v>
      </c>
      <c r="R321" s="36">
        <f>SUMIFS(СВЦЭМ!$I$40:$I$759,СВЦЭМ!$A$40:$A$759,$A321,СВЦЭМ!$B$39:$B$758,R$296)+'СЕТ СН'!$F$13</f>
        <v>0</v>
      </c>
      <c r="S321" s="36">
        <f>SUMIFS(СВЦЭМ!$I$40:$I$759,СВЦЭМ!$A$40:$A$759,$A321,СВЦЭМ!$B$39:$B$758,S$296)+'СЕТ СН'!$F$13</f>
        <v>0</v>
      </c>
      <c r="T321" s="36">
        <f>SUMIFS(СВЦЭМ!$I$40:$I$759,СВЦЭМ!$A$40:$A$759,$A321,СВЦЭМ!$B$39:$B$758,T$296)+'СЕТ СН'!$F$13</f>
        <v>0</v>
      </c>
      <c r="U321" s="36">
        <f>SUMIFS(СВЦЭМ!$I$40:$I$759,СВЦЭМ!$A$40:$A$759,$A321,СВЦЭМ!$B$39:$B$758,U$296)+'СЕТ СН'!$F$13</f>
        <v>0</v>
      </c>
      <c r="V321" s="36">
        <f>SUMIFS(СВЦЭМ!$I$40:$I$759,СВЦЭМ!$A$40:$A$759,$A321,СВЦЭМ!$B$39:$B$758,V$296)+'СЕТ СН'!$F$13</f>
        <v>0</v>
      </c>
      <c r="W321" s="36">
        <f>SUMIFS(СВЦЭМ!$I$40:$I$759,СВЦЭМ!$A$40:$A$759,$A321,СВЦЭМ!$B$39:$B$758,W$296)+'СЕТ СН'!$F$13</f>
        <v>0</v>
      </c>
      <c r="X321" s="36">
        <f>SUMIFS(СВЦЭМ!$I$40:$I$759,СВЦЭМ!$A$40:$A$759,$A321,СВЦЭМ!$B$39:$B$758,X$296)+'СЕТ СН'!$F$13</f>
        <v>0</v>
      </c>
      <c r="Y321" s="36">
        <f>SUMIFS(СВЦЭМ!$I$40:$I$759,СВЦЭМ!$A$40:$A$759,$A321,СВЦЭМ!$B$39:$B$758,Y$296)+'СЕТ СН'!$F$13</f>
        <v>0</v>
      </c>
    </row>
    <row r="322" spans="1:27" ht="15.75" hidden="1" x14ac:dyDescent="0.2">
      <c r="A322" s="35">
        <f t="shared" si="8"/>
        <v>45622</v>
      </c>
      <c r="B322" s="36">
        <f>SUMIFS(СВЦЭМ!$I$40:$I$759,СВЦЭМ!$A$40:$A$759,$A322,СВЦЭМ!$B$39:$B$758,B$296)+'СЕТ СН'!$F$13</f>
        <v>0</v>
      </c>
      <c r="C322" s="36">
        <f>SUMIFS(СВЦЭМ!$I$40:$I$759,СВЦЭМ!$A$40:$A$759,$A322,СВЦЭМ!$B$39:$B$758,C$296)+'СЕТ СН'!$F$13</f>
        <v>0</v>
      </c>
      <c r="D322" s="36">
        <f>SUMIFS(СВЦЭМ!$I$40:$I$759,СВЦЭМ!$A$40:$A$759,$A322,СВЦЭМ!$B$39:$B$758,D$296)+'СЕТ СН'!$F$13</f>
        <v>0</v>
      </c>
      <c r="E322" s="36">
        <f>SUMIFS(СВЦЭМ!$I$40:$I$759,СВЦЭМ!$A$40:$A$759,$A322,СВЦЭМ!$B$39:$B$758,E$296)+'СЕТ СН'!$F$13</f>
        <v>0</v>
      </c>
      <c r="F322" s="36">
        <f>SUMIFS(СВЦЭМ!$I$40:$I$759,СВЦЭМ!$A$40:$A$759,$A322,СВЦЭМ!$B$39:$B$758,F$296)+'СЕТ СН'!$F$13</f>
        <v>0</v>
      </c>
      <c r="G322" s="36">
        <f>SUMIFS(СВЦЭМ!$I$40:$I$759,СВЦЭМ!$A$40:$A$759,$A322,СВЦЭМ!$B$39:$B$758,G$296)+'СЕТ СН'!$F$13</f>
        <v>0</v>
      </c>
      <c r="H322" s="36">
        <f>SUMIFS(СВЦЭМ!$I$40:$I$759,СВЦЭМ!$A$40:$A$759,$A322,СВЦЭМ!$B$39:$B$758,H$296)+'СЕТ СН'!$F$13</f>
        <v>0</v>
      </c>
      <c r="I322" s="36">
        <f>SUMIFS(СВЦЭМ!$I$40:$I$759,СВЦЭМ!$A$40:$A$759,$A322,СВЦЭМ!$B$39:$B$758,I$296)+'СЕТ СН'!$F$13</f>
        <v>0</v>
      </c>
      <c r="J322" s="36">
        <f>SUMIFS(СВЦЭМ!$I$40:$I$759,СВЦЭМ!$A$40:$A$759,$A322,СВЦЭМ!$B$39:$B$758,J$296)+'СЕТ СН'!$F$13</f>
        <v>0</v>
      </c>
      <c r="K322" s="36">
        <f>SUMIFS(СВЦЭМ!$I$40:$I$759,СВЦЭМ!$A$40:$A$759,$A322,СВЦЭМ!$B$39:$B$758,K$296)+'СЕТ СН'!$F$13</f>
        <v>0</v>
      </c>
      <c r="L322" s="36">
        <f>SUMIFS(СВЦЭМ!$I$40:$I$759,СВЦЭМ!$A$40:$A$759,$A322,СВЦЭМ!$B$39:$B$758,L$296)+'СЕТ СН'!$F$13</f>
        <v>0</v>
      </c>
      <c r="M322" s="36">
        <f>SUMIFS(СВЦЭМ!$I$40:$I$759,СВЦЭМ!$A$40:$A$759,$A322,СВЦЭМ!$B$39:$B$758,M$296)+'СЕТ СН'!$F$13</f>
        <v>0</v>
      </c>
      <c r="N322" s="36">
        <f>SUMIFS(СВЦЭМ!$I$40:$I$759,СВЦЭМ!$A$40:$A$759,$A322,СВЦЭМ!$B$39:$B$758,N$296)+'СЕТ СН'!$F$13</f>
        <v>0</v>
      </c>
      <c r="O322" s="36">
        <f>SUMIFS(СВЦЭМ!$I$40:$I$759,СВЦЭМ!$A$40:$A$759,$A322,СВЦЭМ!$B$39:$B$758,O$296)+'СЕТ СН'!$F$13</f>
        <v>0</v>
      </c>
      <c r="P322" s="36">
        <f>SUMIFS(СВЦЭМ!$I$40:$I$759,СВЦЭМ!$A$40:$A$759,$A322,СВЦЭМ!$B$39:$B$758,P$296)+'СЕТ СН'!$F$13</f>
        <v>0</v>
      </c>
      <c r="Q322" s="36">
        <f>SUMIFS(СВЦЭМ!$I$40:$I$759,СВЦЭМ!$A$40:$A$759,$A322,СВЦЭМ!$B$39:$B$758,Q$296)+'СЕТ СН'!$F$13</f>
        <v>0</v>
      </c>
      <c r="R322" s="36">
        <f>SUMIFS(СВЦЭМ!$I$40:$I$759,СВЦЭМ!$A$40:$A$759,$A322,СВЦЭМ!$B$39:$B$758,R$296)+'СЕТ СН'!$F$13</f>
        <v>0</v>
      </c>
      <c r="S322" s="36">
        <f>SUMIFS(СВЦЭМ!$I$40:$I$759,СВЦЭМ!$A$40:$A$759,$A322,СВЦЭМ!$B$39:$B$758,S$296)+'СЕТ СН'!$F$13</f>
        <v>0</v>
      </c>
      <c r="T322" s="36">
        <f>SUMIFS(СВЦЭМ!$I$40:$I$759,СВЦЭМ!$A$40:$A$759,$A322,СВЦЭМ!$B$39:$B$758,T$296)+'СЕТ СН'!$F$13</f>
        <v>0</v>
      </c>
      <c r="U322" s="36">
        <f>SUMIFS(СВЦЭМ!$I$40:$I$759,СВЦЭМ!$A$40:$A$759,$A322,СВЦЭМ!$B$39:$B$758,U$296)+'СЕТ СН'!$F$13</f>
        <v>0</v>
      </c>
      <c r="V322" s="36">
        <f>SUMIFS(СВЦЭМ!$I$40:$I$759,СВЦЭМ!$A$40:$A$759,$A322,СВЦЭМ!$B$39:$B$758,V$296)+'СЕТ СН'!$F$13</f>
        <v>0</v>
      </c>
      <c r="W322" s="36">
        <f>SUMIFS(СВЦЭМ!$I$40:$I$759,СВЦЭМ!$A$40:$A$759,$A322,СВЦЭМ!$B$39:$B$758,W$296)+'СЕТ СН'!$F$13</f>
        <v>0</v>
      </c>
      <c r="X322" s="36">
        <f>SUMIFS(СВЦЭМ!$I$40:$I$759,СВЦЭМ!$A$40:$A$759,$A322,СВЦЭМ!$B$39:$B$758,X$296)+'СЕТ СН'!$F$13</f>
        <v>0</v>
      </c>
      <c r="Y322" s="36">
        <f>SUMIFS(СВЦЭМ!$I$40:$I$759,СВЦЭМ!$A$40:$A$759,$A322,СВЦЭМ!$B$39:$B$758,Y$296)+'СЕТ СН'!$F$13</f>
        <v>0</v>
      </c>
    </row>
    <row r="323" spans="1:27" ht="15.75" hidden="1" x14ac:dyDescent="0.2">
      <c r="A323" s="35">
        <f t="shared" si="8"/>
        <v>45623</v>
      </c>
      <c r="B323" s="36">
        <f>SUMIFS(СВЦЭМ!$I$40:$I$759,СВЦЭМ!$A$40:$A$759,$A323,СВЦЭМ!$B$39:$B$758,B$296)+'СЕТ СН'!$F$13</f>
        <v>0</v>
      </c>
      <c r="C323" s="36">
        <f>SUMIFS(СВЦЭМ!$I$40:$I$759,СВЦЭМ!$A$40:$A$759,$A323,СВЦЭМ!$B$39:$B$758,C$296)+'СЕТ СН'!$F$13</f>
        <v>0</v>
      </c>
      <c r="D323" s="36">
        <f>SUMIFS(СВЦЭМ!$I$40:$I$759,СВЦЭМ!$A$40:$A$759,$A323,СВЦЭМ!$B$39:$B$758,D$296)+'СЕТ СН'!$F$13</f>
        <v>0</v>
      </c>
      <c r="E323" s="36">
        <f>SUMIFS(СВЦЭМ!$I$40:$I$759,СВЦЭМ!$A$40:$A$759,$A323,СВЦЭМ!$B$39:$B$758,E$296)+'СЕТ СН'!$F$13</f>
        <v>0</v>
      </c>
      <c r="F323" s="36">
        <f>SUMIFS(СВЦЭМ!$I$40:$I$759,СВЦЭМ!$A$40:$A$759,$A323,СВЦЭМ!$B$39:$B$758,F$296)+'СЕТ СН'!$F$13</f>
        <v>0</v>
      </c>
      <c r="G323" s="36">
        <f>SUMIFS(СВЦЭМ!$I$40:$I$759,СВЦЭМ!$A$40:$A$759,$A323,СВЦЭМ!$B$39:$B$758,G$296)+'СЕТ СН'!$F$13</f>
        <v>0</v>
      </c>
      <c r="H323" s="36">
        <f>SUMIFS(СВЦЭМ!$I$40:$I$759,СВЦЭМ!$A$40:$A$759,$A323,СВЦЭМ!$B$39:$B$758,H$296)+'СЕТ СН'!$F$13</f>
        <v>0</v>
      </c>
      <c r="I323" s="36">
        <f>SUMIFS(СВЦЭМ!$I$40:$I$759,СВЦЭМ!$A$40:$A$759,$A323,СВЦЭМ!$B$39:$B$758,I$296)+'СЕТ СН'!$F$13</f>
        <v>0</v>
      </c>
      <c r="J323" s="36">
        <f>SUMIFS(СВЦЭМ!$I$40:$I$759,СВЦЭМ!$A$40:$A$759,$A323,СВЦЭМ!$B$39:$B$758,J$296)+'СЕТ СН'!$F$13</f>
        <v>0</v>
      </c>
      <c r="K323" s="36">
        <f>SUMIFS(СВЦЭМ!$I$40:$I$759,СВЦЭМ!$A$40:$A$759,$A323,СВЦЭМ!$B$39:$B$758,K$296)+'СЕТ СН'!$F$13</f>
        <v>0</v>
      </c>
      <c r="L323" s="36">
        <f>SUMIFS(СВЦЭМ!$I$40:$I$759,СВЦЭМ!$A$40:$A$759,$A323,СВЦЭМ!$B$39:$B$758,L$296)+'СЕТ СН'!$F$13</f>
        <v>0</v>
      </c>
      <c r="M323" s="36">
        <f>SUMIFS(СВЦЭМ!$I$40:$I$759,СВЦЭМ!$A$40:$A$759,$A323,СВЦЭМ!$B$39:$B$758,M$296)+'СЕТ СН'!$F$13</f>
        <v>0</v>
      </c>
      <c r="N323" s="36">
        <f>SUMIFS(СВЦЭМ!$I$40:$I$759,СВЦЭМ!$A$40:$A$759,$A323,СВЦЭМ!$B$39:$B$758,N$296)+'СЕТ СН'!$F$13</f>
        <v>0</v>
      </c>
      <c r="O323" s="36">
        <f>SUMIFS(СВЦЭМ!$I$40:$I$759,СВЦЭМ!$A$40:$A$759,$A323,СВЦЭМ!$B$39:$B$758,O$296)+'СЕТ СН'!$F$13</f>
        <v>0</v>
      </c>
      <c r="P323" s="36">
        <f>SUMIFS(СВЦЭМ!$I$40:$I$759,СВЦЭМ!$A$40:$A$759,$A323,СВЦЭМ!$B$39:$B$758,P$296)+'СЕТ СН'!$F$13</f>
        <v>0</v>
      </c>
      <c r="Q323" s="36">
        <f>SUMIFS(СВЦЭМ!$I$40:$I$759,СВЦЭМ!$A$40:$A$759,$A323,СВЦЭМ!$B$39:$B$758,Q$296)+'СЕТ СН'!$F$13</f>
        <v>0</v>
      </c>
      <c r="R323" s="36">
        <f>SUMIFS(СВЦЭМ!$I$40:$I$759,СВЦЭМ!$A$40:$A$759,$A323,СВЦЭМ!$B$39:$B$758,R$296)+'СЕТ СН'!$F$13</f>
        <v>0</v>
      </c>
      <c r="S323" s="36">
        <f>SUMIFS(СВЦЭМ!$I$40:$I$759,СВЦЭМ!$A$40:$A$759,$A323,СВЦЭМ!$B$39:$B$758,S$296)+'СЕТ СН'!$F$13</f>
        <v>0</v>
      </c>
      <c r="T323" s="36">
        <f>SUMIFS(СВЦЭМ!$I$40:$I$759,СВЦЭМ!$A$40:$A$759,$A323,СВЦЭМ!$B$39:$B$758,T$296)+'СЕТ СН'!$F$13</f>
        <v>0</v>
      </c>
      <c r="U323" s="36">
        <f>SUMIFS(СВЦЭМ!$I$40:$I$759,СВЦЭМ!$A$40:$A$759,$A323,СВЦЭМ!$B$39:$B$758,U$296)+'СЕТ СН'!$F$13</f>
        <v>0</v>
      </c>
      <c r="V323" s="36">
        <f>SUMIFS(СВЦЭМ!$I$40:$I$759,СВЦЭМ!$A$40:$A$759,$A323,СВЦЭМ!$B$39:$B$758,V$296)+'СЕТ СН'!$F$13</f>
        <v>0</v>
      </c>
      <c r="W323" s="36">
        <f>SUMIFS(СВЦЭМ!$I$40:$I$759,СВЦЭМ!$A$40:$A$759,$A323,СВЦЭМ!$B$39:$B$758,W$296)+'СЕТ СН'!$F$13</f>
        <v>0</v>
      </c>
      <c r="X323" s="36">
        <f>SUMIFS(СВЦЭМ!$I$40:$I$759,СВЦЭМ!$A$40:$A$759,$A323,СВЦЭМ!$B$39:$B$758,X$296)+'СЕТ СН'!$F$13</f>
        <v>0</v>
      </c>
      <c r="Y323" s="36">
        <f>SUMIFS(СВЦЭМ!$I$40:$I$759,СВЦЭМ!$A$40:$A$759,$A323,СВЦЭМ!$B$39:$B$758,Y$296)+'СЕТ СН'!$F$13</f>
        <v>0</v>
      </c>
    </row>
    <row r="324" spans="1:27" ht="15.75" hidden="1" x14ac:dyDescent="0.2">
      <c r="A324" s="35">
        <f t="shared" si="8"/>
        <v>45624</v>
      </c>
      <c r="B324" s="36">
        <f>SUMIFS(СВЦЭМ!$I$40:$I$759,СВЦЭМ!$A$40:$A$759,$A324,СВЦЭМ!$B$39:$B$758,B$296)+'СЕТ СН'!$F$13</f>
        <v>0</v>
      </c>
      <c r="C324" s="36">
        <f>SUMIFS(СВЦЭМ!$I$40:$I$759,СВЦЭМ!$A$40:$A$759,$A324,СВЦЭМ!$B$39:$B$758,C$296)+'СЕТ СН'!$F$13</f>
        <v>0</v>
      </c>
      <c r="D324" s="36">
        <f>SUMIFS(СВЦЭМ!$I$40:$I$759,СВЦЭМ!$A$40:$A$759,$A324,СВЦЭМ!$B$39:$B$758,D$296)+'СЕТ СН'!$F$13</f>
        <v>0</v>
      </c>
      <c r="E324" s="36">
        <f>SUMIFS(СВЦЭМ!$I$40:$I$759,СВЦЭМ!$A$40:$A$759,$A324,СВЦЭМ!$B$39:$B$758,E$296)+'СЕТ СН'!$F$13</f>
        <v>0</v>
      </c>
      <c r="F324" s="36">
        <f>SUMIFS(СВЦЭМ!$I$40:$I$759,СВЦЭМ!$A$40:$A$759,$A324,СВЦЭМ!$B$39:$B$758,F$296)+'СЕТ СН'!$F$13</f>
        <v>0</v>
      </c>
      <c r="G324" s="36">
        <f>SUMIFS(СВЦЭМ!$I$40:$I$759,СВЦЭМ!$A$40:$A$759,$A324,СВЦЭМ!$B$39:$B$758,G$296)+'СЕТ СН'!$F$13</f>
        <v>0</v>
      </c>
      <c r="H324" s="36">
        <f>SUMIFS(СВЦЭМ!$I$40:$I$759,СВЦЭМ!$A$40:$A$759,$A324,СВЦЭМ!$B$39:$B$758,H$296)+'СЕТ СН'!$F$13</f>
        <v>0</v>
      </c>
      <c r="I324" s="36">
        <f>SUMIFS(СВЦЭМ!$I$40:$I$759,СВЦЭМ!$A$40:$A$759,$A324,СВЦЭМ!$B$39:$B$758,I$296)+'СЕТ СН'!$F$13</f>
        <v>0</v>
      </c>
      <c r="J324" s="36">
        <f>SUMIFS(СВЦЭМ!$I$40:$I$759,СВЦЭМ!$A$40:$A$759,$A324,СВЦЭМ!$B$39:$B$758,J$296)+'СЕТ СН'!$F$13</f>
        <v>0</v>
      </c>
      <c r="K324" s="36">
        <f>SUMIFS(СВЦЭМ!$I$40:$I$759,СВЦЭМ!$A$40:$A$759,$A324,СВЦЭМ!$B$39:$B$758,K$296)+'СЕТ СН'!$F$13</f>
        <v>0</v>
      </c>
      <c r="L324" s="36">
        <f>SUMIFS(СВЦЭМ!$I$40:$I$759,СВЦЭМ!$A$40:$A$759,$A324,СВЦЭМ!$B$39:$B$758,L$296)+'СЕТ СН'!$F$13</f>
        <v>0</v>
      </c>
      <c r="M324" s="36">
        <f>SUMIFS(СВЦЭМ!$I$40:$I$759,СВЦЭМ!$A$40:$A$759,$A324,СВЦЭМ!$B$39:$B$758,M$296)+'СЕТ СН'!$F$13</f>
        <v>0</v>
      </c>
      <c r="N324" s="36">
        <f>SUMIFS(СВЦЭМ!$I$40:$I$759,СВЦЭМ!$A$40:$A$759,$A324,СВЦЭМ!$B$39:$B$758,N$296)+'СЕТ СН'!$F$13</f>
        <v>0</v>
      </c>
      <c r="O324" s="36">
        <f>SUMIFS(СВЦЭМ!$I$40:$I$759,СВЦЭМ!$A$40:$A$759,$A324,СВЦЭМ!$B$39:$B$758,O$296)+'СЕТ СН'!$F$13</f>
        <v>0</v>
      </c>
      <c r="P324" s="36">
        <f>SUMIFS(СВЦЭМ!$I$40:$I$759,СВЦЭМ!$A$40:$A$759,$A324,СВЦЭМ!$B$39:$B$758,P$296)+'СЕТ СН'!$F$13</f>
        <v>0</v>
      </c>
      <c r="Q324" s="36">
        <f>SUMIFS(СВЦЭМ!$I$40:$I$759,СВЦЭМ!$A$40:$A$759,$A324,СВЦЭМ!$B$39:$B$758,Q$296)+'СЕТ СН'!$F$13</f>
        <v>0</v>
      </c>
      <c r="R324" s="36">
        <f>SUMIFS(СВЦЭМ!$I$40:$I$759,СВЦЭМ!$A$40:$A$759,$A324,СВЦЭМ!$B$39:$B$758,R$296)+'СЕТ СН'!$F$13</f>
        <v>0</v>
      </c>
      <c r="S324" s="36">
        <f>SUMIFS(СВЦЭМ!$I$40:$I$759,СВЦЭМ!$A$40:$A$759,$A324,СВЦЭМ!$B$39:$B$758,S$296)+'СЕТ СН'!$F$13</f>
        <v>0</v>
      </c>
      <c r="T324" s="36">
        <f>SUMIFS(СВЦЭМ!$I$40:$I$759,СВЦЭМ!$A$40:$A$759,$A324,СВЦЭМ!$B$39:$B$758,T$296)+'СЕТ СН'!$F$13</f>
        <v>0</v>
      </c>
      <c r="U324" s="36">
        <f>SUMIFS(СВЦЭМ!$I$40:$I$759,СВЦЭМ!$A$40:$A$759,$A324,СВЦЭМ!$B$39:$B$758,U$296)+'СЕТ СН'!$F$13</f>
        <v>0</v>
      </c>
      <c r="V324" s="36">
        <f>SUMIFS(СВЦЭМ!$I$40:$I$759,СВЦЭМ!$A$40:$A$759,$A324,СВЦЭМ!$B$39:$B$758,V$296)+'СЕТ СН'!$F$13</f>
        <v>0</v>
      </c>
      <c r="W324" s="36">
        <f>SUMIFS(СВЦЭМ!$I$40:$I$759,СВЦЭМ!$A$40:$A$759,$A324,СВЦЭМ!$B$39:$B$758,W$296)+'СЕТ СН'!$F$13</f>
        <v>0</v>
      </c>
      <c r="X324" s="36">
        <f>SUMIFS(СВЦЭМ!$I$40:$I$759,СВЦЭМ!$A$40:$A$759,$A324,СВЦЭМ!$B$39:$B$758,X$296)+'СЕТ СН'!$F$13</f>
        <v>0</v>
      </c>
      <c r="Y324" s="36">
        <f>SUMIFS(СВЦЭМ!$I$40:$I$759,СВЦЭМ!$A$40:$A$759,$A324,СВЦЭМ!$B$39:$B$758,Y$296)+'СЕТ СН'!$F$13</f>
        <v>0</v>
      </c>
    </row>
    <row r="325" spans="1:27" ht="15.75" hidden="1" x14ac:dyDescent="0.2">
      <c r="A325" s="35">
        <f t="shared" si="8"/>
        <v>45625</v>
      </c>
      <c r="B325" s="36">
        <f>SUMIFS(СВЦЭМ!$I$40:$I$759,СВЦЭМ!$A$40:$A$759,$A325,СВЦЭМ!$B$39:$B$758,B$296)+'СЕТ СН'!$F$13</f>
        <v>0</v>
      </c>
      <c r="C325" s="36">
        <f>SUMIFS(СВЦЭМ!$I$40:$I$759,СВЦЭМ!$A$40:$A$759,$A325,СВЦЭМ!$B$39:$B$758,C$296)+'СЕТ СН'!$F$13</f>
        <v>0</v>
      </c>
      <c r="D325" s="36">
        <f>SUMIFS(СВЦЭМ!$I$40:$I$759,СВЦЭМ!$A$40:$A$759,$A325,СВЦЭМ!$B$39:$B$758,D$296)+'СЕТ СН'!$F$13</f>
        <v>0</v>
      </c>
      <c r="E325" s="36">
        <f>SUMIFS(СВЦЭМ!$I$40:$I$759,СВЦЭМ!$A$40:$A$759,$A325,СВЦЭМ!$B$39:$B$758,E$296)+'СЕТ СН'!$F$13</f>
        <v>0</v>
      </c>
      <c r="F325" s="36">
        <f>SUMIFS(СВЦЭМ!$I$40:$I$759,СВЦЭМ!$A$40:$A$759,$A325,СВЦЭМ!$B$39:$B$758,F$296)+'СЕТ СН'!$F$13</f>
        <v>0</v>
      </c>
      <c r="G325" s="36">
        <f>SUMIFS(СВЦЭМ!$I$40:$I$759,СВЦЭМ!$A$40:$A$759,$A325,СВЦЭМ!$B$39:$B$758,G$296)+'СЕТ СН'!$F$13</f>
        <v>0</v>
      </c>
      <c r="H325" s="36">
        <f>SUMIFS(СВЦЭМ!$I$40:$I$759,СВЦЭМ!$A$40:$A$759,$A325,СВЦЭМ!$B$39:$B$758,H$296)+'СЕТ СН'!$F$13</f>
        <v>0</v>
      </c>
      <c r="I325" s="36">
        <f>SUMIFS(СВЦЭМ!$I$40:$I$759,СВЦЭМ!$A$40:$A$759,$A325,СВЦЭМ!$B$39:$B$758,I$296)+'СЕТ СН'!$F$13</f>
        <v>0</v>
      </c>
      <c r="J325" s="36">
        <f>SUMIFS(СВЦЭМ!$I$40:$I$759,СВЦЭМ!$A$40:$A$759,$A325,СВЦЭМ!$B$39:$B$758,J$296)+'СЕТ СН'!$F$13</f>
        <v>0</v>
      </c>
      <c r="K325" s="36">
        <f>SUMIFS(СВЦЭМ!$I$40:$I$759,СВЦЭМ!$A$40:$A$759,$A325,СВЦЭМ!$B$39:$B$758,K$296)+'СЕТ СН'!$F$13</f>
        <v>0</v>
      </c>
      <c r="L325" s="36">
        <f>SUMIFS(СВЦЭМ!$I$40:$I$759,СВЦЭМ!$A$40:$A$759,$A325,СВЦЭМ!$B$39:$B$758,L$296)+'СЕТ СН'!$F$13</f>
        <v>0</v>
      </c>
      <c r="M325" s="36">
        <f>SUMIFS(СВЦЭМ!$I$40:$I$759,СВЦЭМ!$A$40:$A$759,$A325,СВЦЭМ!$B$39:$B$758,M$296)+'СЕТ СН'!$F$13</f>
        <v>0</v>
      </c>
      <c r="N325" s="36">
        <f>SUMIFS(СВЦЭМ!$I$40:$I$759,СВЦЭМ!$A$40:$A$759,$A325,СВЦЭМ!$B$39:$B$758,N$296)+'СЕТ СН'!$F$13</f>
        <v>0</v>
      </c>
      <c r="O325" s="36">
        <f>SUMIFS(СВЦЭМ!$I$40:$I$759,СВЦЭМ!$A$40:$A$759,$A325,СВЦЭМ!$B$39:$B$758,O$296)+'СЕТ СН'!$F$13</f>
        <v>0</v>
      </c>
      <c r="P325" s="36">
        <f>SUMIFS(СВЦЭМ!$I$40:$I$759,СВЦЭМ!$A$40:$A$759,$A325,СВЦЭМ!$B$39:$B$758,P$296)+'СЕТ СН'!$F$13</f>
        <v>0</v>
      </c>
      <c r="Q325" s="36">
        <f>SUMIFS(СВЦЭМ!$I$40:$I$759,СВЦЭМ!$A$40:$A$759,$A325,СВЦЭМ!$B$39:$B$758,Q$296)+'СЕТ СН'!$F$13</f>
        <v>0</v>
      </c>
      <c r="R325" s="36">
        <f>SUMIFS(СВЦЭМ!$I$40:$I$759,СВЦЭМ!$A$40:$A$759,$A325,СВЦЭМ!$B$39:$B$758,R$296)+'СЕТ СН'!$F$13</f>
        <v>0</v>
      </c>
      <c r="S325" s="36">
        <f>SUMIFS(СВЦЭМ!$I$40:$I$759,СВЦЭМ!$A$40:$A$759,$A325,СВЦЭМ!$B$39:$B$758,S$296)+'СЕТ СН'!$F$13</f>
        <v>0</v>
      </c>
      <c r="T325" s="36">
        <f>SUMIFS(СВЦЭМ!$I$40:$I$759,СВЦЭМ!$A$40:$A$759,$A325,СВЦЭМ!$B$39:$B$758,T$296)+'СЕТ СН'!$F$13</f>
        <v>0</v>
      </c>
      <c r="U325" s="36">
        <f>SUMIFS(СВЦЭМ!$I$40:$I$759,СВЦЭМ!$A$40:$A$759,$A325,СВЦЭМ!$B$39:$B$758,U$296)+'СЕТ СН'!$F$13</f>
        <v>0</v>
      </c>
      <c r="V325" s="36">
        <f>SUMIFS(СВЦЭМ!$I$40:$I$759,СВЦЭМ!$A$40:$A$759,$A325,СВЦЭМ!$B$39:$B$758,V$296)+'СЕТ СН'!$F$13</f>
        <v>0</v>
      </c>
      <c r="W325" s="36">
        <f>SUMIFS(СВЦЭМ!$I$40:$I$759,СВЦЭМ!$A$40:$A$759,$A325,СВЦЭМ!$B$39:$B$758,W$296)+'СЕТ СН'!$F$13</f>
        <v>0</v>
      </c>
      <c r="X325" s="36">
        <f>SUMIFS(СВЦЭМ!$I$40:$I$759,СВЦЭМ!$A$40:$A$759,$A325,СВЦЭМ!$B$39:$B$758,X$296)+'СЕТ СН'!$F$13</f>
        <v>0</v>
      </c>
      <c r="Y325" s="36">
        <f>SUMIFS(СВЦЭМ!$I$40:$I$759,СВЦЭМ!$A$40:$A$759,$A325,СВЦЭМ!$B$39:$B$758,Y$296)+'СЕТ СН'!$F$13</f>
        <v>0</v>
      </c>
    </row>
    <row r="326" spans="1:27" ht="15.75" hidden="1" x14ac:dyDescent="0.2">
      <c r="A326" s="35">
        <f t="shared" si="8"/>
        <v>45626</v>
      </c>
      <c r="B326" s="36">
        <f>SUMIFS(СВЦЭМ!$I$40:$I$759,СВЦЭМ!$A$40:$A$759,$A326,СВЦЭМ!$B$39:$B$758,B$296)+'СЕТ СН'!$F$13</f>
        <v>0</v>
      </c>
      <c r="C326" s="36">
        <f>SUMIFS(СВЦЭМ!$I$40:$I$759,СВЦЭМ!$A$40:$A$759,$A326,СВЦЭМ!$B$39:$B$758,C$296)+'СЕТ СН'!$F$13</f>
        <v>0</v>
      </c>
      <c r="D326" s="36">
        <f>SUMIFS(СВЦЭМ!$I$40:$I$759,СВЦЭМ!$A$40:$A$759,$A326,СВЦЭМ!$B$39:$B$758,D$296)+'СЕТ СН'!$F$13</f>
        <v>0</v>
      </c>
      <c r="E326" s="36">
        <f>SUMIFS(СВЦЭМ!$I$40:$I$759,СВЦЭМ!$A$40:$A$759,$A326,СВЦЭМ!$B$39:$B$758,E$296)+'СЕТ СН'!$F$13</f>
        <v>0</v>
      </c>
      <c r="F326" s="36">
        <f>SUMIFS(СВЦЭМ!$I$40:$I$759,СВЦЭМ!$A$40:$A$759,$A326,СВЦЭМ!$B$39:$B$758,F$296)+'СЕТ СН'!$F$13</f>
        <v>0</v>
      </c>
      <c r="G326" s="36">
        <f>SUMIFS(СВЦЭМ!$I$40:$I$759,СВЦЭМ!$A$40:$A$759,$A326,СВЦЭМ!$B$39:$B$758,G$296)+'СЕТ СН'!$F$13</f>
        <v>0</v>
      </c>
      <c r="H326" s="36">
        <f>SUMIFS(СВЦЭМ!$I$40:$I$759,СВЦЭМ!$A$40:$A$759,$A326,СВЦЭМ!$B$39:$B$758,H$296)+'СЕТ СН'!$F$13</f>
        <v>0</v>
      </c>
      <c r="I326" s="36">
        <f>SUMIFS(СВЦЭМ!$I$40:$I$759,СВЦЭМ!$A$40:$A$759,$A326,СВЦЭМ!$B$39:$B$758,I$296)+'СЕТ СН'!$F$13</f>
        <v>0</v>
      </c>
      <c r="J326" s="36">
        <f>SUMIFS(СВЦЭМ!$I$40:$I$759,СВЦЭМ!$A$40:$A$759,$A326,СВЦЭМ!$B$39:$B$758,J$296)+'СЕТ СН'!$F$13</f>
        <v>0</v>
      </c>
      <c r="K326" s="36">
        <f>SUMIFS(СВЦЭМ!$I$40:$I$759,СВЦЭМ!$A$40:$A$759,$A326,СВЦЭМ!$B$39:$B$758,K$296)+'СЕТ СН'!$F$13</f>
        <v>0</v>
      </c>
      <c r="L326" s="36">
        <f>SUMIFS(СВЦЭМ!$I$40:$I$759,СВЦЭМ!$A$40:$A$759,$A326,СВЦЭМ!$B$39:$B$758,L$296)+'СЕТ СН'!$F$13</f>
        <v>0</v>
      </c>
      <c r="M326" s="36">
        <f>SUMIFS(СВЦЭМ!$I$40:$I$759,СВЦЭМ!$A$40:$A$759,$A326,СВЦЭМ!$B$39:$B$758,M$296)+'СЕТ СН'!$F$13</f>
        <v>0</v>
      </c>
      <c r="N326" s="36">
        <f>SUMIFS(СВЦЭМ!$I$40:$I$759,СВЦЭМ!$A$40:$A$759,$A326,СВЦЭМ!$B$39:$B$758,N$296)+'СЕТ СН'!$F$13</f>
        <v>0</v>
      </c>
      <c r="O326" s="36">
        <f>SUMIFS(СВЦЭМ!$I$40:$I$759,СВЦЭМ!$A$40:$A$759,$A326,СВЦЭМ!$B$39:$B$758,O$296)+'СЕТ СН'!$F$13</f>
        <v>0</v>
      </c>
      <c r="P326" s="36">
        <f>SUMIFS(СВЦЭМ!$I$40:$I$759,СВЦЭМ!$A$40:$A$759,$A326,СВЦЭМ!$B$39:$B$758,P$296)+'СЕТ СН'!$F$13</f>
        <v>0</v>
      </c>
      <c r="Q326" s="36">
        <f>SUMIFS(СВЦЭМ!$I$40:$I$759,СВЦЭМ!$A$40:$A$759,$A326,СВЦЭМ!$B$39:$B$758,Q$296)+'СЕТ СН'!$F$13</f>
        <v>0</v>
      </c>
      <c r="R326" s="36">
        <f>SUMIFS(СВЦЭМ!$I$40:$I$759,СВЦЭМ!$A$40:$A$759,$A326,СВЦЭМ!$B$39:$B$758,R$296)+'СЕТ СН'!$F$13</f>
        <v>0</v>
      </c>
      <c r="S326" s="36">
        <f>SUMIFS(СВЦЭМ!$I$40:$I$759,СВЦЭМ!$A$40:$A$759,$A326,СВЦЭМ!$B$39:$B$758,S$296)+'СЕТ СН'!$F$13</f>
        <v>0</v>
      </c>
      <c r="T326" s="36">
        <f>SUMIFS(СВЦЭМ!$I$40:$I$759,СВЦЭМ!$A$40:$A$759,$A326,СВЦЭМ!$B$39:$B$758,T$296)+'СЕТ СН'!$F$13</f>
        <v>0</v>
      </c>
      <c r="U326" s="36">
        <f>SUMIFS(СВЦЭМ!$I$40:$I$759,СВЦЭМ!$A$40:$A$759,$A326,СВЦЭМ!$B$39:$B$758,U$296)+'СЕТ СН'!$F$13</f>
        <v>0</v>
      </c>
      <c r="V326" s="36">
        <f>SUMIFS(СВЦЭМ!$I$40:$I$759,СВЦЭМ!$A$40:$A$759,$A326,СВЦЭМ!$B$39:$B$758,V$296)+'СЕТ СН'!$F$13</f>
        <v>0</v>
      </c>
      <c r="W326" s="36">
        <f>SUMIFS(СВЦЭМ!$I$40:$I$759,СВЦЭМ!$A$40:$A$759,$A326,СВЦЭМ!$B$39:$B$758,W$296)+'СЕТ СН'!$F$13</f>
        <v>0</v>
      </c>
      <c r="X326" s="36">
        <f>SUMIFS(СВЦЭМ!$I$40:$I$759,СВЦЭМ!$A$40:$A$759,$A326,СВЦЭМ!$B$39:$B$758,X$296)+'СЕТ СН'!$F$13</f>
        <v>0</v>
      </c>
      <c r="Y326" s="36">
        <f>SUMIFS(СВЦЭМ!$I$40:$I$759,СВЦЭМ!$A$40:$A$759,$A326,СВЦЭМ!$B$39:$B$758,Y$296)+'СЕТ СН'!$F$13</f>
        <v>0</v>
      </c>
    </row>
    <row r="327" spans="1:27" ht="15.75" hidden="1" x14ac:dyDescent="0.2">
      <c r="A327" s="35">
        <f t="shared" si="8"/>
        <v>45627</v>
      </c>
      <c r="B327" s="36">
        <f>SUMIFS(СВЦЭМ!$I$40:$I$759,СВЦЭМ!$A$40:$A$759,$A327,СВЦЭМ!$B$39:$B$758,B$296)+'СЕТ СН'!$F$13</f>
        <v>0</v>
      </c>
      <c r="C327" s="36">
        <f>SUMIFS(СВЦЭМ!$I$40:$I$759,СВЦЭМ!$A$40:$A$759,$A327,СВЦЭМ!$B$39:$B$758,C$296)+'СЕТ СН'!$F$13</f>
        <v>0</v>
      </c>
      <c r="D327" s="36">
        <f>SUMIFS(СВЦЭМ!$I$40:$I$759,СВЦЭМ!$A$40:$A$759,$A327,СВЦЭМ!$B$39:$B$758,D$296)+'СЕТ СН'!$F$13</f>
        <v>0</v>
      </c>
      <c r="E327" s="36">
        <f>SUMIFS(СВЦЭМ!$I$40:$I$759,СВЦЭМ!$A$40:$A$759,$A327,СВЦЭМ!$B$39:$B$758,E$296)+'СЕТ СН'!$F$13</f>
        <v>0</v>
      </c>
      <c r="F327" s="36">
        <f>SUMIFS(СВЦЭМ!$I$40:$I$759,СВЦЭМ!$A$40:$A$759,$A327,СВЦЭМ!$B$39:$B$758,F$296)+'СЕТ СН'!$F$13</f>
        <v>0</v>
      </c>
      <c r="G327" s="36">
        <f>SUMIFS(СВЦЭМ!$I$40:$I$759,СВЦЭМ!$A$40:$A$759,$A327,СВЦЭМ!$B$39:$B$758,G$296)+'СЕТ СН'!$F$13</f>
        <v>0</v>
      </c>
      <c r="H327" s="36">
        <f>SUMIFS(СВЦЭМ!$I$40:$I$759,СВЦЭМ!$A$40:$A$759,$A327,СВЦЭМ!$B$39:$B$758,H$296)+'СЕТ СН'!$F$13</f>
        <v>0</v>
      </c>
      <c r="I327" s="36">
        <f>SUMIFS(СВЦЭМ!$I$40:$I$759,СВЦЭМ!$A$40:$A$759,$A327,СВЦЭМ!$B$39:$B$758,I$296)+'СЕТ СН'!$F$13</f>
        <v>0</v>
      </c>
      <c r="J327" s="36">
        <f>SUMIFS(СВЦЭМ!$I$40:$I$759,СВЦЭМ!$A$40:$A$759,$A327,СВЦЭМ!$B$39:$B$758,J$296)+'СЕТ СН'!$F$13</f>
        <v>0</v>
      </c>
      <c r="K327" s="36">
        <f>SUMIFS(СВЦЭМ!$I$40:$I$759,СВЦЭМ!$A$40:$A$759,$A327,СВЦЭМ!$B$39:$B$758,K$296)+'СЕТ СН'!$F$13</f>
        <v>0</v>
      </c>
      <c r="L327" s="36">
        <f>SUMIFS(СВЦЭМ!$I$40:$I$759,СВЦЭМ!$A$40:$A$759,$A327,СВЦЭМ!$B$39:$B$758,L$296)+'СЕТ СН'!$F$13</f>
        <v>0</v>
      </c>
      <c r="M327" s="36">
        <f>SUMIFS(СВЦЭМ!$I$40:$I$759,СВЦЭМ!$A$40:$A$759,$A327,СВЦЭМ!$B$39:$B$758,M$296)+'СЕТ СН'!$F$13</f>
        <v>0</v>
      </c>
      <c r="N327" s="36">
        <f>SUMIFS(СВЦЭМ!$I$40:$I$759,СВЦЭМ!$A$40:$A$759,$A327,СВЦЭМ!$B$39:$B$758,N$296)+'СЕТ СН'!$F$13</f>
        <v>0</v>
      </c>
      <c r="O327" s="36">
        <f>SUMIFS(СВЦЭМ!$I$40:$I$759,СВЦЭМ!$A$40:$A$759,$A327,СВЦЭМ!$B$39:$B$758,O$296)+'СЕТ СН'!$F$13</f>
        <v>0</v>
      </c>
      <c r="P327" s="36">
        <f>SUMIFS(СВЦЭМ!$I$40:$I$759,СВЦЭМ!$A$40:$A$759,$A327,СВЦЭМ!$B$39:$B$758,P$296)+'СЕТ СН'!$F$13</f>
        <v>0</v>
      </c>
      <c r="Q327" s="36">
        <f>SUMIFS(СВЦЭМ!$I$40:$I$759,СВЦЭМ!$A$40:$A$759,$A327,СВЦЭМ!$B$39:$B$758,Q$296)+'СЕТ СН'!$F$13</f>
        <v>0</v>
      </c>
      <c r="R327" s="36">
        <f>SUMIFS(СВЦЭМ!$I$40:$I$759,СВЦЭМ!$A$40:$A$759,$A327,СВЦЭМ!$B$39:$B$758,R$296)+'СЕТ СН'!$F$13</f>
        <v>0</v>
      </c>
      <c r="S327" s="36">
        <f>SUMIFS(СВЦЭМ!$I$40:$I$759,СВЦЭМ!$A$40:$A$759,$A327,СВЦЭМ!$B$39:$B$758,S$296)+'СЕТ СН'!$F$13</f>
        <v>0</v>
      </c>
      <c r="T327" s="36">
        <f>SUMIFS(СВЦЭМ!$I$40:$I$759,СВЦЭМ!$A$40:$A$759,$A327,СВЦЭМ!$B$39:$B$758,T$296)+'СЕТ СН'!$F$13</f>
        <v>0</v>
      </c>
      <c r="U327" s="36">
        <f>SUMIFS(СВЦЭМ!$I$40:$I$759,СВЦЭМ!$A$40:$A$759,$A327,СВЦЭМ!$B$39:$B$758,U$296)+'СЕТ СН'!$F$13</f>
        <v>0</v>
      </c>
      <c r="V327" s="36">
        <f>SUMIFS(СВЦЭМ!$I$40:$I$759,СВЦЭМ!$A$40:$A$759,$A327,СВЦЭМ!$B$39:$B$758,V$296)+'СЕТ СН'!$F$13</f>
        <v>0</v>
      </c>
      <c r="W327" s="36">
        <f>SUMIFS(СВЦЭМ!$I$40:$I$759,СВЦЭМ!$A$40:$A$759,$A327,СВЦЭМ!$B$39:$B$758,W$296)+'СЕТ СН'!$F$13</f>
        <v>0</v>
      </c>
      <c r="X327" s="36">
        <f>SUMIFS(СВЦЭМ!$I$40:$I$759,СВЦЭМ!$A$40:$A$759,$A327,СВЦЭМ!$B$39:$B$758,X$296)+'СЕТ СН'!$F$13</f>
        <v>0</v>
      </c>
      <c r="Y327" s="36">
        <f>SUMIFS(СВЦЭМ!$I$40:$I$759,СВЦЭМ!$A$40:$A$759,$A327,СВЦЭМ!$B$39:$B$758,Y$296)+'СЕТ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01.11.2024</v>
      </c>
      <c r="B332" s="36">
        <f>SUMIFS(СВЦЭМ!$J$40:$J$759,СВЦЭМ!$A$40:$A$759,$A332,СВЦЭМ!$B$39:$B$758,B$331)+'СЕТ СН'!$F$13</f>
        <v>0</v>
      </c>
      <c r="C332" s="36">
        <f>SUMIFS(СВЦЭМ!$J$40:$J$759,СВЦЭМ!$A$40:$A$759,$A332,СВЦЭМ!$B$39:$B$758,C$331)+'СЕТ СН'!$F$13</f>
        <v>0</v>
      </c>
      <c r="D332" s="36">
        <f>SUMIFS(СВЦЭМ!$J$40:$J$759,СВЦЭМ!$A$40:$A$759,$A332,СВЦЭМ!$B$39:$B$758,D$331)+'СЕТ СН'!$F$13</f>
        <v>0</v>
      </c>
      <c r="E332" s="36">
        <f>SUMIFS(СВЦЭМ!$J$40:$J$759,СВЦЭМ!$A$40:$A$759,$A332,СВЦЭМ!$B$39:$B$758,E$331)+'СЕТ СН'!$F$13</f>
        <v>0</v>
      </c>
      <c r="F332" s="36">
        <f>SUMIFS(СВЦЭМ!$J$40:$J$759,СВЦЭМ!$A$40:$A$759,$A332,СВЦЭМ!$B$39:$B$758,F$331)+'СЕТ СН'!$F$13</f>
        <v>0</v>
      </c>
      <c r="G332" s="36">
        <f>SUMIFS(СВЦЭМ!$J$40:$J$759,СВЦЭМ!$A$40:$A$759,$A332,СВЦЭМ!$B$39:$B$758,G$331)+'СЕТ СН'!$F$13</f>
        <v>0</v>
      </c>
      <c r="H332" s="36">
        <f>SUMIFS(СВЦЭМ!$J$40:$J$759,СВЦЭМ!$A$40:$A$759,$A332,СВЦЭМ!$B$39:$B$758,H$331)+'СЕТ СН'!$F$13</f>
        <v>0</v>
      </c>
      <c r="I332" s="36">
        <f>SUMIFS(СВЦЭМ!$J$40:$J$759,СВЦЭМ!$A$40:$A$759,$A332,СВЦЭМ!$B$39:$B$758,I$331)+'СЕТ СН'!$F$13</f>
        <v>0</v>
      </c>
      <c r="J332" s="36">
        <f>SUMIFS(СВЦЭМ!$J$40:$J$759,СВЦЭМ!$A$40:$A$759,$A332,СВЦЭМ!$B$39:$B$758,J$331)+'СЕТ СН'!$F$13</f>
        <v>0</v>
      </c>
      <c r="K332" s="36">
        <f>SUMIFS(СВЦЭМ!$J$40:$J$759,СВЦЭМ!$A$40:$A$759,$A332,СВЦЭМ!$B$39:$B$758,K$331)+'СЕТ СН'!$F$13</f>
        <v>0</v>
      </c>
      <c r="L332" s="36">
        <f>SUMIFS(СВЦЭМ!$J$40:$J$759,СВЦЭМ!$A$40:$A$759,$A332,СВЦЭМ!$B$39:$B$758,L$331)+'СЕТ СН'!$F$13</f>
        <v>0</v>
      </c>
      <c r="M332" s="36">
        <f>SUMIFS(СВЦЭМ!$J$40:$J$759,СВЦЭМ!$A$40:$A$759,$A332,СВЦЭМ!$B$39:$B$758,M$331)+'СЕТ СН'!$F$13</f>
        <v>0</v>
      </c>
      <c r="N332" s="36">
        <f>SUMIFS(СВЦЭМ!$J$40:$J$759,СВЦЭМ!$A$40:$A$759,$A332,СВЦЭМ!$B$39:$B$758,N$331)+'СЕТ СН'!$F$13</f>
        <v>0</v>
      </c>
      <c r="O332" s="36">
        <f>SUMIFS(СВЦЭМ!$J$40:$J$759,СВЦЭМ!$A$40:$A$759,$A332,СВЦЭМ!$B$39:$B$758,O$331)+'СЕТ СН'!$F$13</f>
        <v>0</v>
      </c>
      <c r="P332" s="36">
        <f>SUMIFS(СВЦЭМ!$J$40:$J$759,СВЦЭМ!$A$40:$A$759,$A332,СВЦЭМ!$B$39:$B$758,P$331)+'СЕТ СН'!$F$13</f>
        <v>0</v>
      </c>
      <c r="Q332" s="36">
        <f>SUMIFS(СВЦЭМ!$J$40:$J$759,СВЦЭМ!$A$40:$A$759,$A332,СВЦЭМ!$B$39:$B$758,Q$331)+'СЕТ СН'!$F$13</f>
        <v>0</v>
      </c>
      <c r="R332" s="36">
        <f>SUMIFS(СВЦЭМ!$J$40:$J$759,СВЦЭМ!$A$40:$A$759,$A332,СВЦЭМ!$B$39:$B$758,R$331)+'СЕТ СН'!$F$13</f>
        <v>0</v>
      </c>
      <c r="S332" s="36">
        <f>SUMIFS(СВЦЭМ!$J$40:$J$759,СВЦЭМ!$A$40:$A$759,$A332,СВЦЭМ!$B$39:$B$758,S$331)+'СЕТ СН'!$F$13</f>
        <v>0</v>
      </c>
      <c r="T332" s="36">
        <f>SUMIFS(СВЦЭМ!$J$40:$J$759,СВЦЭМ!$A$40:$A$759,$A332,СВЦЭМ!$B$39:$B$758,T$331)+'СЕТ СН'!$F$13</f>
        <v>0</v>
      </c>
      <c r="U332" s="36">
        <f>SUMIFS(СВЦЭМ!$J$40:$J$759,СВЦЭМ!$A$40:$A$759,$A332,СВЦЭМ!$B$39:$B$758,U$331)+'СЕТ СН'!$F$13</f>
        <v>0</v>
      </c>
      <c r="V332" s="36">
        <f>SUMIFS(СВЦЭМ!$J$40:$J$759,СВЦЭМ!$A$40:$A$759,$A332,СВЦЭМ!$B$39:$B$758,V$331)+'СЕТ СН'!$F$13</f>
        <v>0</v>
      </c>
      <c r="W332" s="36">
        <f>SUMIFS(СВЦЭМ!$J$40:$J$759,СВЦЭМ!$A$40:$A$759,$A332,СВЦЭМ!$B$39:$B$758,W$331)+'СЕТ СН'!$F$13</f>
        <v>0</v>
      </c>
      <c r="X332" s="36">
        <f>SUMIFS(СВЦЭМ!$J$40:$J$759,СВЦЭМ!$A$40:$A$759,$A332,СВЦЭМ!$B$39:$B$758,X$331)+'СЕТ СН'!$F$13</f>
        <v>0</v>
      </c>
      <c r="Y332" s="36">
        <f>SUMIFS(СВЦЭМ!$J$40:$J$759,СВЦЭМ!$A$40:$A$759,$A332,СВЦЭМ!$B$39:$B$758,Y$331)+'СЕТ СН'!$F$13</f>
        <v>0</v>
      </c>
      <c r="AA332" s="45"/>
    </row>
    <row r="333" spans="1:27" ht="15.75" hidden="1" x14ac:dyDescent="0.2">
      <c r="A333" s="35">
        <f>A332+1</f>
        <v>45598</v>
      </c>
      <c r="B333" s="36">
        <f>SUMIFS(СВЦЭМ!$J$40:$J$759,СВЦЭМ!$A$40:$A$759,$A333,СВЦЭМ!$B$39:$B$758,B$331)+'СЕТ СН'!$F$13</f>
        <v>0</v>
      </c>
      <c r="C333" s="36">
        <f>SUMIFS(СВЦЭМ!$J$40:$J$759,СВЦЭМ!$A$40:$A$759,$A333,СВЦЭМ!$B$39:$B$758,C$331)+'СЕТ СН'!$F$13</f>
        <v>0</v>
      </c>
      <c r="D333" s="36">
        <f>SUMIFS(СВЦЭМ!$J$40:$J$759,СВЦЭМ!$A$40:$A$759,$A333,СВЦЭМ!$B$39:$B$758,D$331)+'СЕТ СН'!$F$13</f>
        <v>0</v>
      </c>
      <c r="E333" s="36">
        <f>SUMIFS(СВЦЭМ!$J$40:$J$759,СВЦЭМ!$A$40:$A$759,$A333,СВЦЭМ!$B$39:$B$758,E$331)+'СЕТ СН'!$F$13</f>
        <v>0</v>
      </c>
      <c r="F333" s="36">
        <f>SUMIFS(СВЦЭМ!$J$40:$J$759,СВЦЭМ!$A$40:$A$759,$A333,СВЦЭМ!$B$39:$B$758,F$331)+'СЕТ СН'!$F$13</f>
        <v>0</v>
      </c>
      <c r="G333" s="36">
        <f>SUMIFS(СВЦЭМ!$J$40:$J$759,СВЦЭМ!$A$40:$A$759,$A333,СВЦЭМ!$B$39:$B$758,G$331)+'СЕТ СН'!$F$13</f>
        <v>0</v>
      </c>
      <c r="H333" s="36">
        <f>SUMIFS(СВЦЭМ!$J$40:$J$759,СВЦЭМ!$A$40:$A$759,$A333,СВЦЭМ!$B$39:$B$758,H$331)+'СЕТ СН'!$F$13</f>
        <v>0</v>
      </c>
      <c r="I333" s="36">
        <f>SUMIFS(СВЦЭМ!$J$40:$J$759,СВЦЭМ!$A$40:$A$759,$A333,СВЦЭМ!$B$39:$B$758,I$331)+'СЕТ СН'!$F$13</f>
        <v>0</v>
      </c>
      <c r="J333" s="36">
        <f>SUMIFS(СВЦЭМ!$J$40:$J$759,СВЦЭМ!$A$40:$A$759,$A333,СВЦЭМ!$B$39:$B$758,J$331)+'СЕТ СН'!$F$13</f>
        <v>0</v>
      </c>
      <c r="K333" s="36">
        <f>SUMIFS(СВЦЭМ!$J$40:$J$759,СВЦЭМ!$A$40:$A$759,$A333,СВЦЭМ!$B$39:$B$758,K$331)+'СЕТ СН'!$F$13</f>
        <v>0</v>
      </c>
      <c r="L333" s="36">
        <f>SUMIFS(СВЦЭМ!$J$40:$J$759,СВЦЭМ!$A$40:$A$759,$A333,СВЦЭМ!$B$39:$B$758,L$331)+'СЕТ СН'!$F$13</f>
        <v>0</v>
      </c>
      <c r="M333" s="36">
        <f>SUMIFS(СВЦЭМ!$J$40:$J$759,СВЦЭМ!$A$40:$A$759,$A333,СВЦЭМ!$B$39:$B$758,M$331)+'СЕТ СН'!$F$13</f>
        <v>0</v>
      </c>
      <c r="N333" s="36">
        <f>SUMIFS(СВЦЭМ!$J$40:$J$759,СВЦЭМ!$A$40:$A$759,$A333,СВЦЭМ!$B$39:$B$758,N$331)+'СЕТ СН'!$F$13</f>
        <v>0</v>
      </c>
      <c r="O333" s="36">
        <f>SUMIFS(СВЦЭМ!$J$40:$J$759,СВЦЭМ!$A$40:$A$759,$A333,СВЦЭМ!$B$39:$B$758,O$331)+'СЕТ СН'!$F$13</f>
        <v>0</v>
      </c>
      <c r="P333" s="36">
        <f>SUMIFS(СВЦЭМ!$J$40:$J$759,СВЦЭМ!$A$40:$A$759,$A333,СВЦЭМ!$B$39:$B$758,P$331)+'СЕТ СН'!$F$13</f>
        <v>0</v>
      </c>
      <c r="Q333" s="36">
        <f>SUMIFS(СВЦЭМ!$J$40:$J$759,СВЦЭМ!$A$40:$A$759,$A333,СВЦЭМ!$B$39:$B$758,Q$331)+'СЕТ СН'!$F$13</f>
        <v>0</v>
      </c>
      <c r="R333" s="36">
        <f>SUMIFS(СВЦЭМ!$J$40:$J$759,СВЦЭМ!$A$40:$A$759,$A333,СВЦЭМ!$B$39:$B$758,R$331)+'СЕТ СН'!$F$13</f>
        <v>0</v>
      </c>
      <c r="S333" s="36">
        <f>SUMIFS(СВЦЭМ!$J$40:$J$759,СВЦЭМ!$A$40:$A$759,$A333,СВЦЭМ!$B$39:$B$758,S$331)+'СЕТ СН'!$F$13</f>
        <v>0</v>
      </c>
      <c r="T333" s="36">
        <f>SUMIFS(СВЦЭМ!$J$40:$J$759,СВЦЭМ!$A$40:$A$759,$A333,СВЦЭМ!$B$39:$B$758,T$331)+'СЕТ СН'!$F$13</f>
        <v>0</v>
      </c>
      <c r="U333" s="36">
        <f>SUMIFS(СВЦЭМ!$J$40:$J$759,СВЦЭМ!$A$40:$A$759,$A333,СВЦЭМ!$B$39:$B$758,U$331)+'СЕТ СН'!$F$13</f>
        <v>0</v>
      </c>
      <c r="V333" s="36">
        <f>SUMIFS(СВЦЭМ!$J$40:$J$759,СВЦЭМ!$A$40:$A$759,$A333,СВЦЭМ!$B$39:$B$758,V$331)+'СЕТ СН'!$F$13</f>
        <v>0</v>
      </c>
      <c r="W333" s="36">
        <f>SUMIFS(СВЦЭМ!$J$40:$J$759,СВЦЭМ!$A$40:$A$759,$A333,СВЦЭМ!$B$39:$B$758,W$331)+'СЕТ СН'!$F$13</f>
        <v>0</v>
      </c>
      <c r="X333" s="36">
        <f>SUMIFS(СВЦЭМ!$J$40:$J$759,СВЦЭМ!$A$40:$A$759,$A333,СВЦЭМ!$B$39:$B$758,X$331)+'СЕТ СН'!$F$13</f>
        <v>0</v>
      </c>
      <c r="Y333" s="36">
        <f>SUMIFS(СВЦЭМ!$J$40:$J$759,СВЦЭМ!$A$40:$A$759,$A333,СВЦЭМ!$B$39:$B$758,Y$331)+'СЕТ СН'!$F$13</f>
        <v>0</v>
      </c>
    </row>
    <row r="334" spans="1:27" ht="15.75" hidden="1" x14ac:dyDescent="0.2">
      <c r="A334" s="35">
        <f t="shared" ref="A334:A362" si="9">A333+1</f>
        <v>45599</v>
      </c>
      <c r="B334" s="36">
        <f>SUMIFS(СВЦЭМ!$J$40:$J$759,СВЦЭМ!$A$40:$A$759,$A334,СВЦЭМ!$B$39:$B$758,B$331)+'СЕТ СН'!$F$13</f>
        <v>0</v>
      </c>
      <c r="C334" s="36">
        <f>SUMIFS(СВЦЭМ!$J$40:$J$759,СВЦЭМ!$A$40:$A$759,$A334,СВЦЭМ!$B$39:$B$758,C$331)+'СЕТ СН'!$F$13</f>
        <v>0</v>
      </c>
      <c r="D334" s="36">
        <f>SUMIFS(СВЦЭМ!$J$40:$J$759,СВЦЭМ!$A$40:$A$759,$A334,СВЦЭМ!$B$39:$B$758,D$331)+'СЕТ СН'!$F$13</f>
        <v>0</v>
      </c>
      <c r="E334" s="36">
        <f>SUMIFS(СВЦЭМ!$J$40:$J$759,СВЦЭМ!$A$40:$A$759,$A334,СВЦЭМ!$B$39:$B$758,E$331)+'СЕТ СН'!$F$13</f>
        <v>0</v>
      </c>
      <c r="F334" s="36">
        <f>SUMIFS(СВЦЭМ!$J$40:$J$759,СВЦЭМ!$A$40:$A$759,$A334,СВЦЭМ!$B$39:$B$758,F$331)+'СЕТ СН'!$F$13</f>
        <v>0</v>
      </c>
      <c r="G334" s="36">
        <f>SUMIFS(СВЦЭМ!$J$40:$J$759,СВЦЭМ!$A$40:$A$759,$A334,СВЦЭМ!$B$39:$B$758,G$331)+'СЕТ СН'!$F$13</f>
        <v>0</v>
      </c>
      <c r="H334" s="36">
        <f>SUMIFS(СВЦЭМ!$J$40:$J$759,СВЦЭМ!$A$40:$A$759,$A334,СВЦЭМ!$B$39:$B$758,H$331)+'СЕТ СН'!$F$13</f>
        <v>0</v>
      </c>
      <c r="I334" s="36">
        <f>SUMIFS(СВЦЭМ!$J$40:$J$759,СВЦЭМ!$A$40:$A$759,$A334,СВЦЭМ!$B$39:$B$758,I$331)+'СЕТ СН'!$F$13</f>
        <v>0</v>
      </c>
      <c r="J334" s="36">
        <f>SUMIFS(СВЦЭМ!$J$40:$J$759,СВЦЭМ!$A$40:$A$759,$A334,СВЦЭМ!$B$39:$B$758,J$331)+'СЕТ СН'!$F$13</f>
        <v>0</v>
      </c>
      <c r="K334" s="36">
        <f>SUMIFS(СВЦЭМ!$J$40:$J$759,СВЦЭМ!$A$40:$A$759,$A334,СВЦЭМ!$B$39:$B$758,K$331)+'СЕТ СН'!$F$13</f>
        <v>0</v>
      </c>
      <c r="L334" s="36">
        <f>SUMIFS(СВЦЭМ!$J$40:$J$759,СВЦЭМ!$A$40:$A$759,$A334,СВЦЭМ!$B$39:$B$758,L$331)+'СЕТ СН'!$F$13</f>
        <v>0</v>
      </c>
      <c r="M334" s="36">
        <f>SUMIFS(СВЦЭМ!$J$40:$J$759,СВЦЭМ!$A$40:$A$759,$A334,СВЦЭМ!$B$39:$B$758,M$331)+'СЕТ СН'!$F$13</f>
        <v>0</v>
      </c>
      <c r="N334" s="36">
        <f>SUMIFS(СВЦЭМ!$J$40:$J$759,СВЦЭМ!$A$40:$A$759,$A334,СВЦЭМ!$B$39:$B$758,N$331)+'СЕТ СН'!$F$13</f>
        <v>0</v>
      </c>
      <c r="O334" s="36">
        <f>SUMIFS(СВЦЭМ!$J$40:$J$759,СВЦЭМ!$A$40:$A$759,$A334,СВЦЭМ!$B$39:$B$758,O$331)+'СЕТ СН'!$F$13</f>
        <v>0</v>
      </c>
      <c r="P334" s="36">
        <f>SUMIFS(СВЦЭМ!$J$40:$J$759,СВЦЭМ!$A$40:$A$759,$A334,СВЦЭМ!$B$39:$B$758,P$331)+'СЕТ СН'!$F$13</f>
        <v>0</v>
      </c>
      <c r="Q334" s="36">
        <f>SUMIFS(СВЦЭМ!$J$40:$J$759,СВЦЭМ!$A$40:$A$759,$A334,СВЦЭМ!$B$39:$B$758,Q$331)+'СЕТ СН'!$F$13</f>
        <v>0</v>
      </c>
      <c r="R334" s="36">
        <f>SUMIFS(СВЦЭМ!$J$40:$J$759,СВЦЭМ!$A$40:$A$759,$A334,СВЦЭМ!$B$39:$B$758,R$331)+'СЕТ СН'!$F$13</f>
        <v>0</v>
      </c>
      <c r="S334" s="36">
        <f>SUMIFS(СВЦЭМ!$J$40:$J$759,СВЦЭМ!$A$40:$A$759,$A334,СВЦЭМ!$B$39:$B$758,S$331)+'СЕТ СН'!$F$13</f>
        <v>0</v>
      </c>
      <c r="T334" s="36">
        <f>SUMIFS(СВЦЭМ!$J$40:$J$759,СВЦЭМ!$A$40:$A$759,$A334,СВЦЭМ!$B$39:$B$758,T$331)+'СЕТ СН'!$F$13</f>
        <v>0</v>
      </c>
      <c r="U334" s="36">
        <f>SUMIFS(СВЦЭМ!$J$40:$J$759,СВЦЭМ!$A$40:$A$759,$A334,СВЦЭМ!$B$39:$B$758,U$331)+'СЕТ СН'!$F$13</f>
        <v>0</v>
      </c>
      <c r="V334" s="36">
        <f>SUMIFS(СВЦЭМ!$J$40:$J$759,СВЦЭМ!$A$40:$A$759,$A334,СВЦЭМ!$B$39:$B$758,V$331)+'СЕТ СН'!$F$13</f>
        <v>0</v>
      </c>
      <c r="W334" s="36">
        <f>SUMIFS(СВЦЭМ!$J$40:$J$759,СВЦЭМ!$A$40:$A$759,$A334,СВЦЭМ!$B$39:$B$758,W$331)+'СЕТ СН'!$F$13</f>
        <v>0</v>
      </c>
      <c r="X334" s="36">
        <f>SUMIFS(СВЦЭМ!$J$40:$J$759,СВЦЭМ!$A$40:$A$759,$A334,СВЦЭМ!$B$39:$B$758,X$331)+'СЕТ СН'!$F$13</f>
        <v>0</v>
      </c>
      <c r="Y334" s="36">
        <f>SUMIFS(СВЦЭМ!$J$40:$J$759,СВЦЭМ!$A$40:$A$759,$A334,СВЦЭМ!$B$39:$B$758,Y$331)+'СЕТ СН'!$F$13</f>
        <v>0</v>
      </c>
    </row>
    <row r="335" spans="1:27" ht="15.75" hidden="1" x14ac:dyDescent="0.2">
      <c r="A335" s="35">
        <f t="shared" si="9"/>
        <v>45600</v>
      </c>
      <c r="B335" s="36">
        <f>SUMIFS(СВЦЭМ!$J$40:$J$759,СВЦЭМ!$A$40:$A$759,$A335,СВЦЭМ!$B$39:$B$758,B$331)+'СЕТ СН'!$F$13</f>
        <v>0</v>
      </c>
      <c r="C335" s="36">
        <f>SUMIFS(СВЦЭМ!$J$40:$J$759,СВЦЭМ!$A$40:$A$759,$A335,СВЦЭМ!$B$39:$B$758,C$331)+'СЕТ СН'!$F$13</f>
        <v>0</v>
      </c>
      <c r="D335" s="36">
        <f>SUMIFS(СВЦЭМ!$J$40:$J$759,СВЦЭМ!$A$40:$A$759,$A335,СВЦЭМ!$B$39:$B$758,D$331)+'СЕТ СН'!$F$13</f>
        <v>0</v>
      </c>
      <c r="E335" s="36">
        <f>SUMIFS(СВЦЭМ!$J$40:$J$759,СВЦЭМ!$A$40:$A$759,$A335,СВЦЭМ!$B$39:$B$758,E$331)+'СЕТ СН'!$F$13</f>
        <v>0</v>
      </c>
      <c r="F335" s="36">
        <f>SUMIFS(СВЦЭМ!$J$40:$J$759,СВЦЭМ!$A$40:$A$759,$A335,СВЦЭМ!$B$39:$B$758,F$331)+'СЕТ СН'!$F$13</f>
        <v>0</v>
      </c>
      <c r="G335" s="36">
        <f>SUMIFS(СВЦЭМ!$J$40:$J$759,СВЦЭМ!$A$40:$A$759,$A335,СВЦЭМ!$B$39:$B$758,G$331)+'СЕТ СН'!$F$13</f>
        <v>0</v>
      </c>
      <c r="H335" s="36">
        <f>SUMIFS(СВЦЭМ!$J$40:$J$759,СВЦЭМ!$A$40:$A$759,$A335,СВЦЭМ!$B$39:$B$758,H$331)+'СЕТ СН'!$F$13</f>
        <v>0</v>
      </c>
      <c r="I335" s="36">
        <f>SUMIFS(СВЦЭМ!$J$40:$J$759,СВЦЭМ!$A$40:$A$759,$A335,СВЦЭМ!$B$39:$B$758,I$331)+'СЕТ СН'!$F$13</f>
        <v>0</v>
      </c>
      <c r="J335" s="36">
        <f>SUMIFS(СВЦЭМ!$J$40:$J$759,СВЦЭМ!$A$40:$A$759,$A335,СВЦЭМ!$B$39:$B$758,J$331)+'СЕТ СН'!$F$13</f>
        <v>0</v>
      </c>
      <c r="K335" s="36">
        <f>SUMIFS(СВЦЭМ!$J$40:$J$759,СВЦЭМ!$A$40:$A$759,$A335,СВЦЭМ!$B$39:$B$758,K$331)+'СЕТ СН'!$F$13</f>
        <v>0</v>
      </c>
      <c r="L335" s="36">
        <f>SUMIFS(СВЦЭМ!$J$40:$J$759,СВЦЭМ!$A$40:$A$759,$A335,СВЦЭМ!$B$39:$B$758,L$331)+'СЕТ СН'!$F$13</f>
        <v>0</v>
      </c>
      <c r="M335" s="36">
        <f>SUMIFS(СВЦЭМ!$J$40:$J$759,СВЦЭМ!$A$40:$A$759,$A335,СВЦЭМ!$B$39:$B$758,M$331)+'СЕТ СН'!$F$13</f>
        <v>0</v>
      </c>
      <c r="N335" s="36">
        <f>SUMIFS(СВЦЭМ!$J$40:$J$759,СВЦЭМ!$A$40:$A$759,$A335,СВЦЭМ!$B$39:$B$758,N$331)+'СЕТ СН'!$F$13</f>
        <v>0</v>
      </c>
      <c r="O335" s="36">
        <f>SUMIFS(СВЦЭМ!$J$40:$J$759,СВЦЭМ!$A$40:$A$759,$A335,СВЦЭМ!$B$39:$B$758,O$331)+'СЕТ СН'!$F$13</f>
        <v>0</v>
      </c>
      <c r="P335" s="36">
        <f>SUMIFS(СВЦЭМ!$J$40:$J$759,СВЦЭМ!$A$40:$A$759,$A335,СВЦЭМ!$B$39:$B$758,P$331)+'СЕТ СН'!$F$13</f>
        <v>0</v>
      </c>
      <c r="Q335" s="36">
        <f>SUMIFS(СВЦЭМ!$J$40:$J$759,СВЦЭМ!$A$40:$A$759,$A335,СВЦЭМ!$B$39:$B$758,Q$331)+'СЕТ СН'!$F$13</f>
        <v>0</v>
      </c>
      <c r="R335" s="36">
        <f>SUMIFS(СВЦЭМ!$J$40:$J$759,СВЦЭМ!$A$40:$A$759,$A335,СВЦЭМ!$B$39:$B$758,R$331)+'СЕТ СН'!$F$13</f>
        <v>0</v>
      </c>
      <c r="S335" s="36">
        <f>SUMIFS(СВЦЭМ!$J$40:$J$759,СВЦЭМ!$A$40:$A$759,$A335,СВЦЭМ!$B$39:$B$758,S$331)+'СЕТ СН'!$F$13</f>
        <v>0</v>
      </c>
      <c r="T335" s="36">
        <f>SUMIFS(СВЦЭМ!$J$40:$J$759,СВЦЭМ!$A$40:$A$759,$A335,СВЦЭМ!$B$39:$B$758,T$331)+'СЕТ СН'!$F$13</f>
        <v>0</v>
      </c>
      <c r="U335" s="36">
        <f>SUMIFS(СВЦЭМ!$J$40:$J$759,СВЦЭМ!$A$40:$A$759,$A335,СВЦЭМ!$B$39:$B$758,U$331)+'СЕТ СН'!$F$13</f>
        <v>0</v>
      </c>
      <c r="V335" s="36">
        <f>SUMIFS(СВЦЭМ!$J$40:$J$759,СВЦЭМ!$A$40:$A$759,$A335,СВЦЭМ!$B$39:$B$758,V$331)+'СЕТ СН'!$F$13</f>
        <v>0</v>
      </c>
      <c r="W335" s="36">
        <f>SUMIFS(СВЦЭМ!$J$40:$J$759,СВЦЭМ!$A$40:$A$759,$A335,СВЦЭМ!$B$39:$B$758,W$331)+'СЕТ СН'!$F$13</f>
        <v>0</v>
      </c>
      <c r="X335" s="36">
        <f>SUMIFS(СВЦЭМ!$J$40:$J$759,СВЦЭМ!$A$40:$A$759,$A335,СВЦЭМ!$B$39:$B$758,X$331)+'СЕТ СН'!$F$13</f>
        <v>0</v>
      </c>
      <c r="Y335" s="36">
        <f>SUMIFS(СВЦЭМ!$J$40:$J$759,СВЦЭМ!$A$40:$A$759,$A335,СВЦЭМ!$B$39:$B$758,Y$331)+'СЕТ СН'!$F$13</f>
        <v>0</v>
      </c>
    </row>
    <row r="336" spans="1:27" ht="15.75" hidden="1" x14ac:dyDescent="0.2">
      <c r="A336" s="35">
        <f t="shared" si="9"/>
        <v>45601</v>
      </c>
      <c r="B336" s="36">
        <f>SUMIFS(СВЦЭМ!$J$40:$J$759,СВЦЭМ!$A$40:$A$759,$A336,СВЦЭМ!$B$39:$B$758,B$331)+'СЕТ СН'!$F$13</f>
        <v>0</v>
      </c>
      <c r="C336" s="36">
        <f>SUMIFS(СВЦЭМ!$J$40:$J$759,СВЦЭМ!$A$40:$A$759,$A336,СВЦЭМ!$B$39:$B$758,C$331)+'СЕТ СН'!$F$13</f>
        <v>0</v>
      </c>
      <c r="D336" s="36">
        <f>SUMIFS(СВЦЭМ!$J$40:$J$759,СВЦЭМ!$A$40:$A$759,$A336,СВЦЭМ!$B$39:$B$758,D$331)+'СЕТ СН'!$F$13</f>
        <v>0</v>
      </c>
      <c r="E336" s="36">
        <f>SUMIFS(СВЦЭМ!$J$40:$J$759,СВЦЭМ!$A$40:$A$759,$A336,СВЦЭМ!$B$39:$B$758,E$331)+'СЕТ СН'!$F$13</f>
        <v>0</v>
      </c>
      <c r="F336" s="36">
        <f>SUMIFS(СВЦЭМ!$J$40:$J$759,СВЦЭМ!$A$40:$A$759,$A336,СВЦЭМ!$B$39:$B$758,F$331)+'СЕТ СН'!$F$13</f>
        <v>0</v>
      </c>
      <c r="G336" s="36">
        <f>SUMIFS(СВЦЭМ!$J$40:$J$759,СВЦЭМ!$A$40:$A$759,$A336,СВЦЭМ!$B$39:$B$758,G$331)+'СЕТ СН'!$F$13</f>
        <v>0</v>
      </c>
      <c r="H336" s="36">
        <f>SUMIFS(СВЦЭМ!$J$40:$J$759,СВЦЭМ!$A$40:$A$759,$A336,СВЦЭМ!$B$39:$B$758,H$331)+'СЕТ СН'!$F$13</f>
        <v>0</v>
      </c>
      <c r="I336" s="36">
        <f>SUMIFS(СВЦЭМ!$J$40:$J$759,СВЦЭМ!$A$40:$A$759,$A336,СВЦЭМ!$B$39:$B$758,I$331)+'СЕТ СН'!$F$13</f>
        <v>0</v>
      </c>
      <c r="J336" s="36">
        <f>SUMIFS(СВЦЭМ!$J$40:$J$759,СВЦЭМ!$A$40:$A$759,$A336,СВЦЭМ!$B$39:$B$758,J$331)+'СЕТ СН'!$F$13</f>
        <v>0</v>
      </c>
      <c r="K336" s="36">
        <f>SUMIFS(СВЦЭМ!$J$40:$J$759,СВЦЭМ!$A$40:$A$759,$A336,СВЦЭМ!$B$39:$B$758,K$331)+'СЕТ СН'!$F$13</f>
        <v>0</v>
      </c>
      <c r="L336" s="36">
        <f>SUMIFS(СВЦЭМ!$J$40:$J$759,СВЦЭМ!$A$40:$A$759,$A336,СВЦЭМ!$B$39:$B$758,L$331)+'СЕТ СН'!$F$13</f>
        <v>0</v>
      </c>
      <c r="M336" s="36">
        <f>SUMIFS(СВЦЭМ!$J$40:$J$759,СВЦЭМ!$A$40:$A$759,$A336,СВЦЭМ!$B$39:$B$758,M$331)+'СЕТ СН'!$F$13</f>
        <v>0</v>
      </c>
      <c r="N336" s="36">
        <f>SUMIFS(СВЦЭМ!$J$40:$J$759,СВЦЭМ!$A$40:$A$759,$A336,СВЦЭМ!$B$39:$B$758,N$331)+'СЕТ СН'!$F$13</f>
        <v>0</v>
      </c>
      <c r="O336" s="36">
        <f>SUMIFS(СВЦЭМ!$J$40:$J$759,СВЦЭМ!$A$40:$A$759,$A336,СВЦЭМ!$B$39:$B$758,O$331)+'СЕТ СН'!$F$13</f>
        <v>0</v>
      </c>
      <c r="P336" s="36">
        <f>SUMIFS(СВЦЭМ!$J$40:$J$759,СВЦЭМ!$A$40:$A$759,$A336,СВЦЭМ!$B$39:$B$758,P$331)+'СЕТ СН'!$F$13</f>
        <v>0</v>
      </c>
      <c r="Q336" s="36">
        <f>SUMIFS(СВЦЭМ!$J$40:$J$759,СВЦЭМ!$A$40:$A$759,$A336,СВЦЭМ!$B$39:$B$758,Q$331)+'СЕТ СН'!$F$13</f>
        <v>0</v>
      </c>
      <c r="R336" s="36">
        <f>SUMIFS(СВЦЭМ!$J$40:$J$759,СВЦЭМ!$A$40:$A$759,$A336,СВЦЭМ!$B$39:$B$758,R$331)+'СЕТ СН'!$F$13</f>
        <v>0</v>
      </c>
      <c r="S336" s="36">
        <f>SUMIFS(СВЦЭМ!$J$40:$J$759,СВЦЭМ!$A$40:$A$759,$A336,СВЦЭМ!$B$39:$B$758,S$331)+'СЕТ СН'!$F$13</f>
        <v>0</v>
      </c>
      <c r="T336" s="36">
        <f>SUMIFS(СВЦЭМ!$J$40:$J$759,СВЦЭМ!$A$40:$A$759,$A336,СВЦЭМ!$B$39:$B$758,T$331)+'СЕТ СН'!$F$13</f>
        <v>0</v>
      </c>
      <c r="U336" s="36">
        <f>SUMIFS(СВЦЭМ!$J$40:$J$759,СВЦЭМ!$A$40:$A$759,$A336,СВЦЭМ!$B$39:$B$758,U$331)+'СЕТ СН'!$F$13</f>
        <v>0</v>
      </c>
      <c r="V336" s="36">
        <f>SUMIFS(СВЦЭМ!$J$40:$J$759,СВЦЭМ!$A$40:$A$759,$A336,СВЦЭМ!$B$39:$B$758,V$331)+'СЕТ СН'!$F$13</f>
        <v>0</v>
      </c>
      <c r="W336" s="36">
        <f>SUMIFS(СВЦЭМ!$J$40:$J$759,СВЦЭМ!$A$40:$A$759,$A336,СВЦЭМ!$B$39:$B$758,W$331)+'СЕТ СН'!$F$13</f>
        <v>0</v>
      </c>
      <c r="X336" s="36">
        <f>SUMIFS(СВЦЭМ!$J$40:$J$759,СВЦЭМ!$A$40:$A$759,$A336,СВЦЭМ!$B$39:$B$758,X$331)+'СЕТ СН'!$F$13</f>
        <v>0</v>
      </c>
      <c r="Y336" s="36">
        <f>SUMIFS(СВЦЭМ!$J$40:$J$759,СВЦЭМ!$A$40:$A$759,$A336,СВЦЭМ!$B$39:$B$758,Y$331)+'СЕТ СН'!$F$13</f>
        <v>0</v>
      </c>
    </row>
    <row r="337" spans="1:25" ht="15.75" hidden="1" x14ac:dyDescent="0.2">
      <c r="A337" s="35">
        <f t="shared" si="9"/>
        <v>45602</v>
      </c>
      <c r="B337" s="36">
        <f>SUMIFS(СВЦЭМ!$J$40:$J$759,СВЦЭМ!$A$40:$A$759,$A337,СВЦЭМ!$B$39:$B$758,B$331)+'СЕТ СН'!$F$13</f>
        <v>0</v>
      </c>
      <c r="C337" s="36">
        <f>SUMIFS(СВЦЭМ!$J$40:$J$759,СВЦЭМ!$A$40:$A$759,$A337,СВЦЭМ!$B$39:$B$758,C$331)+'СЕТ СН'!$F$13</f>
        <v>0</v>
      </c>
      <c r="D337" s="36">
        <f>SUMIFS(СВЦЭМ!$J$40:$J$759,СВЦЭМ!$A$40:$A$759,$A337,СВЦЭМ!$B$39:$B$758,D$331)+'СЕТ СН'!$F$13</f>
        <v>0</v>
      </c>
      <c r="E337" s="36">
        <f>SUMIFS(СВЦЭМ!$J$40:$J$759,СВЦЭМ!$A$40:$A$759,$A337,СВЦЭМ!$B$39:$B$758,E$331)+'СЕТ СН'!$F$13</f>
        <v>0</v>
      </c>
      <c r="F337" s="36">
        <f>SUMIFS(СВЦЭМ!$J$40:$J$759,СВЦЭМ!$A$40:$A$759,$A337,СВЦЭМ!$B$39:$B$758,F$331)+'СЕТ СН'!$F$13</f>
        <v>0</v>
      </c>
      <c r="G337" s="36">
        <f>SUMIFS(СВЦЭМ!$J$40:$J$759,СВЦЭМ!$A$40:$A$759,$A337,СВЦЭМ!$B$39:$B$758,G$331)+'СЕТ СН'!$F$13</f>
        <v>0</v>
      </c>
      <c r="H337" s="36">
        <f>SUMIFS(СВЦЭМ!$J$40:$J$759,СВЦЭМ!$A$40:$A$759,$A337,СВЦЭМ!$B$39:$B$758,H$331)+'СЕТ СН'!$F$13</f>
        <v>0</v>
      </c>
      <c r="I337" s="36">
        <f>SUMIFS(СВЦЭМ!$J$40:$J$759,СВЦЭМ!$A$40:$A$759,$A337,СВЦЭМ!$B$39:$B$758,I$331)+'СЕТ СН'!$F$13</f>
        <v>0</v>
      </c>
      <c r="J337" s="36">
        <f>SUMIFS(СВЦЭМ!$J$40:$J$759,СВЦЭМ!$A$40:$A$759,$A337,СВЦЭМ!$B$39:$B$758,J$331)+'СЕТ СН'!$F$13</f>
        <v>0</v>
      </c>
      <c r="K337" s="36">
        <f>SUMIFS(СВЦЭМ!$J$40:$J$759,СВЦЭМ!$A$40:$A$759,$A337,СВЦЭМ!$B$39:$B$758,K$331)+'СЕТ СН'!$F$13</f>
        <v>0</v>
      </c>
      <c r="L337" s="36">
        <f>SUMIFS(СВЦЭМ!$J$40:$J$759,СВЦЭМ!$A$40:$A$759,$A337,СВЦЭМ!$B$39:$B$758,L$331)+'СЕТ СН'!$F$13</f>
        <v>0</v>
      </c>
      <c r="M337" s="36">
        <f>SUMIFS(СВЦЭМ!$J$40:$J$759,СВЦЭМ!$A$40:$A$759,$A337,СВЦЭМ!$B$39:$B$758,M$331)+'СЕТ СН'!$F$13</f>
        <v>0</v>
      </c>
      <c r="N337" s="36">
        <f>SUMIFS(СВЦЭМ!$J$40:$J$759,СВЦЭМ!$A$40:$A$759,$A337,СВЦЭМ!$B$39:$B$758,N$331)+'СЕТ СН'!$F$13</f>
        <v>0</v>
      </c>
      <c r="O337" s="36">
        <f>SUMIFS(СВЦЭМ!$J$40:$J$759,СВЦЭМ!$A$40:$A$759,$A337,СВЦЭМ!$B$39:$B$758,O$331)+'СЕТ СН'!$F$13</f>
        <v>0</v>
      </c>
      <c r="P337" s="36">
        <f>SUMIFS(СВЦЭМ!$J$40:$J$759,СВЦЭМ!$A$40:$A$759,$A337,СВЦЭМ!$B$39:$B$758,P$331)+'СЕТ СН'!$F$13</f>
        <v>0</v>
      </c>
      <c r="Q337" s="36">
        <f>SUMIFS(СВЦЭМ!$J$40:$J$759,СВЦЭМ!$A$40:$A$759,$A337,СВЦЭМ!$B$39:$B$758,Q$331)+'СЕТ СН'!$F$13</f>
        <v>0</v>
      </c>
      <c r="R337" s="36">
        <f>SUMIFS(СВЦЭМ!$J$40:$J$759,СВЦЭМ!$A$40:$A$759,$A337,СВЦЭМ!$B$39:$B$758,R$331)+'СЕТ СН'!$F$13</f>
        <v>0</v>
      </c>
      <c r="S337" s="36">
        <f>SUMIFS(СВЦЭМ!$J$40:$J$759,СВЦЭМ!$A$40:$A$759,$A337,СВЦЭМ!$B$39:$B$758,S$331)+'СЕТ СН'!$F$13</f>
        <v>0</v>
      </c>
      <c r="T337" s="36">
        <f>SUMIFS(СВЦЭМ!$J$40:$J$759,СВЦЭМ!$A$40:$A$759,$A337,СВЦЭМ!$B$39:$B$758,T$331)+'СЕТ СН'!$F$13</f>
        <v>0</v>
      </c>
      <c r="U337" s="36">
        <f>SUMIFS(СВЦЭМ!$J$40:$J$759,СВЦЭМ!$A$40:$A$759,$A337,СВЦЭМ!$B$39:$B$758,U$331)+'СЕТ СН'!$F$13</f>
        <v>0</v>
      </c>
      <c r="V337" s="36">
        <f>SUMIFS(СВЦЭМ!$J$40:$J$759,СВЦЭМ!$A$40:$A$759,$A337,СВЦЭМ!$B$39:$B$758,V$331)+'СЕТ СН'!$F$13</f>
        <v>0</v>
      </c>
      <c r="W337" s="36">
        <f>SUMIFS(СВЦЭМ!$J$40:$J$759,СВЦЭМ!$A$40:$A$759,$A337,СВЦЭМ!$B$39:$B$758,W$331)+'СЕТ СН'!$F$13</f>
        <v>0</v>
      </c>
      <c r="X337" s="36">
        <f>SUMIFS(СВЦЭМ!$J$40:$J$759,СВЦЭМ!$A$40:$A$759,$A337,СВЦЭМ!$B$39:$B$758,X$331)+'СЕТ СН'!$F$13</f>
        <v>0</v>
      </c>
      <c r="Y337" s="36">
        <f>SUMIFS(СВЦЭМ!$J$40:$J$759,СВЦЭМ!$A$40:$A$759,$A337,СВЦЭМ!$B$39:$B$758,Y$331)+'СЕТ СН'!$F$13</f>
        <v>0</v>
      </c>
    </row>
    <row r="338" spans="1:25" ht="15.75" hidden="1" x14ac:dyDescent="0.2">
      <c r="A338" s="35">
        <f t="shared" si="9"/>
        <v>45603</v>
      </c>
      <c r="B338" s="36">
        <f>SUMIFS(СВЦЭМ!$J$40:$J$759,СВЦЭМ!$A$40:$A$759,$A338,СВЦЭМ!$B$39:$B$758,B$331)+'СЕТ СН'!$F$13</f>
        <v>0</v>
      </c>
      <c r="C338" s="36">
        <f>SUMIFS(СВЦЭМ!$J$40:$J$759,СВЦЭМ!$A$40:$A$759,$A338,СВЦЭМ!$B$39:$B$758,C$331)+'СЕТ СН'!$F$13</f>
        <v>0</v>
      </c>
      <c r="D338" s="36">
        <f>SUMIFS(СВЦЭМ!$J$40:$J$759,СВЦЭМ!$A$40:$A$759,$A338,СВЦЭМ!$B$39:$B$758,D$331)+'СЕТ СН'!$F$13</f>
        <v>0</v>
      </c>
      <c r="E338" s="36">
        <f>SUMIFS(СВЦЭМ!$J$40:$J$759,СВЦЭМ!$A$40:$A$759,$A338,СВЦЭМ!$B$39:$B$758,E$331)+'СЕТ СН'!$F$13</f>
        <v>0</v>
      </c>
      <c r="F338" s="36">
        <f>SUMIFS(СВЦЭМ!$J$40:$J$759,СВЦЭМ!$A$40:$A$759,$A338,СВЦЭМ!$B$39:$B$758,F$331)+'СЕТ СН'!$F$13</f>
        <v>0</v>
      </c>
      <c r="G338" s="36">
        <f>SUMIFS(СВЦЭМ!$J$40:$J$759,СВЦЭМ!$A$40:$A$759,$A338,СВЦЭМ!$B$39:$B$758,G$331)+'СЕТ СН'!$F$13</f>
        <v>0</v>
      </c>
      <c r="H338" s="36">
        <f>SUMIFS(СВЦЭМ!$J$40:$J$759,СВЦЭМ!$A$40:$A$759,$A338,СВЦЭМ!$B$39:$B$758,H$331)+'СЕТ СН'!$F$13</f>
        <v>0</v>
      </c>
      <c r="I338" s="36">
        <f>SUMIFS(СВЦЭМ!$J$40:$J$759,СВЦЭМ!$A$40:$A$759,$A338,СВЦЭМ!$B$39:$B$758,I$331)+'СЕТ СН'!$F$13</f>
        <v>0</v>
      </c>
      <c r="J338" s="36">
        <f>SUMIFS(СВЦЭМ!$J$40:$J$759,СВЦЭМ!$A$40:$A$759,$A338,СВЦЭМ!$B$39:$B$758,J$331)+'СЕТ СН'!$F$13</f>
        <v>0</v>
      </c>
      <c r="K338" s="36">
        <f>SUMIFS(СВЦЭМ!$J$40:$J$759,СВЦЭМ!$A$40:$A$759,$A338,СВЦЭМ!$B$39:$B$758,K$331)+'СЕТ СН'!$F$13</f>
        <v>0</v>
      </c>
      <c r="L338" s="36">
        <f>SUMIFS(СВЦЭМ!$J$40:$J$759,СВЦЭМ!$A$40:$A$759,$A338,СВЦЭМ!$B$39:$B$758,L$331)+'СЕТ СН'!$F$13</f>
        <v>0</v>
      </c>
      <c r="M338" s="36">
        <f>SUMIFS(СВЦЭМ!$J$40:$J$759,СВЦЭМ!$A$40:$A$759,$A338,СВЦЭМ!$B$39:$B$758,M$331)+'СЕТ СН'!$F$13</f>
        <v>0</v>
      </c>
      <c r="N338" s="36">
        <f>SUMIFS(СВЦЭМ!$J$40:$J$759,СВЦЭМ!$A$40:$A$759,$A338,СВЦЭМ!$B$39:$B$758,N$331)+'СЕТ СН'!$F$13</f>
        <v>0</v>
      </c>
      <c r="O338" s="36">
        <f>SUMIFS(СВЦЭМ!$J$40:$J$759,СВЦЭМ!$A$40:$A$759,$A338,СВЦЭМ!$B$39:$B$758,O$331)+'СЕТ СН'!$F$13</f>
        <v>0</v>
      </c>
      <c r="P338" s="36">
        <f>SUMIFS(СВЦЭМ!$J$40:$J$759,СВЦЭМ!$A$40:$A$759,$A338,СВЦЭМ!$B$39:$B$758,P$331)+'СЕТ СН'!$F$13</f>
        <v>0</v>
      </c>
      <c r="Q338" s="36">
        <f>SUMIFS(СВЦЭМ!$J$40:$J$759,СВЦЭМ!$A$40:$A$759,$A338,СВЦЭМ!$B$39:$B$758,Q$331)+'СЕТ СН'!$F$13</f>
        <v>0</v>
      </c>
      <c r="R338" s="36">
        <f>SUMIFS(СВЦЭМ!$J$40:$J$759,СВЦЭМ!$A$40:$A$759,$A338,СВЦЭМ!$B$39:$B$758,R$331)+'СЕТ СН'!$F$13</f>
        <v>0</v>
      </c>
      <c r="S338" s="36">
        <f>SUMIFS(СВЦЭМ!$J$40:$J$759,СВЦЭМ!$A$40:$A$759,$A338,СВЦЭМ!$B$39:$B$758,S$331)+'СЕТ СН'!$F$13</f>
        <v>0</v>
      </c>
      <c r="T338" s="36">
        <f>SUMIFS(СВЦЭМ!$J$40:$J$759,СВЦЭМ!$A$40:$A$759,$A338,СВЦЭМ!$B$39:$B$758,T$331)+'СЕТ СН'!$F$13</f>
        <v>0</v>
      </c>
      <c r="U338" s="36">
        <f>SUMIFS(СВЦЭМ!$J$40:$J$759,СВЦЭМ!$A$40:$A$759,$A338,СВЦЭМ!$B$39:$B$758,U$331)+'СЕТ СН'!$F$13</f>
        <v>0</v>
      </c>
      <c r="V338" s="36">
        <f>SUMIFS(СВЦЭМ!$J$40:$J$759,СВЦЭМ!$A$40:$A$759,$A338,СВЦЭМ!$B$39:$B$758,V$331)+'СЕТ СН'!$F$13</f>
        <v>0</v>
      </c>
      <c r="W338" s="36">
        <f>SUMIFS(СВЦЭМ!$J$40:$J$759,СВЦЭМ!$A$40:$A$759,$A338,СВЦЭМ!$B$39:$B$758,W$331)+'СЕТ СН'!$F$13</f>
        <v>0</v>
      </c>
      <c r="X338" s="36">
        <f>SUMIFS(СВЦЭМ!$J$40:$J$759,СВЦЭМ!$A$40:$A$759,$A338,СВЦЭМ!$B$39:$B$758,X$331)+'СЕТ СН'!$F$13</f>
        <v>0</v>
      </c>
      <c r="Y338" s="36">
        <f>SUMIFS(СВЦЭМ!$J$40:$J$759,СВЦЭМ!$A$40:$A$759,$A338,СВЦЭМ!$B$39:$B$758,Y$331)+'СЕТ СН'!$F$13</f>
        <v>0</v>
      </c>
    </row>
    <row r="339" spans="1:25" ht="15.75" hidden="1" x14ac:dyDescent="0.2">
      <c r="A339" s="35">
        <f t="shared" si="9"/>
        <v>45604</v>
      </c>
      <c r="B339" s="36">
        <f>SUMIFS(СВЦЭМ!$J$40:$J$759,СВЦЭМ!$A$40:$A$759,$A339,СВЦЭМ!$B$39:$B$758,B$331)+'СЕТ СН'!$F$13</f>
        <v>0</v>
      </c>
      <c r="C339" s="36">
        <f>SUMIFS(СВЦЭМ!$J$40:$J$759,СВЦЭМ!$A$40:$A$759,$A339,СВЦЭМ!$B$39:$B$758,C$331)+'СЕТ СН'!$F$13</f>
        <v>0</v>
      </c>
      <c r="D339" s="36">
        <f>SUMIFS(СВЦЭМ!$J$40:$J$759,СВЦЭМ!$A$40:$A$759,$A339,СВЦЭМ!$B$39:$B$758,D$331)+'СЕТ СН'!$F$13</f>
        <v>0</v>
      </c>
      <c r="E339" s="36">
        <f>SUMIFS(СВЦЭМ!$J$40:$J$759,СВЦЭМ!$A$40:$A$759,$A339,СВЦЭМ!$B$39:$B$758,E$331)+'СЕТ СН'!$F$13</f>
        <v>0</v>
      </c>
      <c r="F339" s="36">
        <f>SUMIFS(СВЦЭМ!$J$40:$J$759,СВЦЭМ!$A$40:$A$759,$A339,СВЦЭМ!$B$39:$B$758,F$331)+'СЕТ СН'!$F$13</f>
        <v>0</v>
      </c>
      <c r="G339" s="36">
        <f>SUMIFS(СВЦЭМ!$J$40:$J$759,СВЦЭМ!$A$40:$A$759,$A339,СВЦЭМ!$B$39:$B$758,G$331)+'СЕТ СН'!$F$13</f>
        <v>0</v>
      </c>
      <c r="H339" s="36">
        <f>SUMIFS(СВЦЭМ!$J$40:$J$759,СВЦЭМ!$A$40:$A$759,$A339,СВЦЭМ!$B$39:$B$758,H$331)+'СЕТ СН'!$F$13</f>
        <v>0</v>
      </c>
      <c r="I339" s="36">
        <f>SUMIFS(СВЦЭМ!$J$40:$J$759,СВЦЭМ!$A$40:$A$759,$A339,СВЦЭМ!$B$39:$B$758,I$331)+'СЕТ СН'!$F$13</f>
        <v>0</v>
      </c>
      <c r="J339" s="36">
        <f>SUMIFS(СВЦЭМ!$J$40:$J$759,СВЦЭМ!$A$40:$A$759,$A339,СВЦЭМ!$B$39:$B$758,J$331)+'СЕТ СН'!$F$13</f>
        <v>0</v>
      </c>
      <c r="K339" s="36">
        <f>SUMIFS(СВЦЭМ!$J$40:$J$759,СВЦЭМ!$A$40:$A$759,$A339,СВЦЭМ!$B$39:$B$758,K$331)+'СЕТ СН'!$F$13</f>
        <v>0</v>
      </c>
      <c r="L339" s="36">
        <f>SUMIFS(СВЦЭМ!$J$40:$J$759,СВЦЭМ!$A$40:$A$759,$A339,СВЦЭМ!$B$39:$B$758,L$331)+'СЕТ СН'!$F$13</f>
        <v>0</v>
      </c>
      <c r="M339" s="36">
        <f>SUMIFS(СВЦЭМ!$J$40:$J$759,СВЦЭМ!$A$40:$A$759,$A339,СВЦЭМ!$B$39:$B$758,M$331)+'СЕТ СН'!$F$13</f>
        <v>0</v>
      </c>
      <c r="N339" s="36">
        <f>SUMIFS(СВЦЭМ!$J$40:$J$759,СВЦЭМ!$A$40:$A$759,$A339,СВЦЭМ!$B$39:$B$758,N$331)+'СЕТ СН'!$F$13</f>
        <v>0</v>
      </c>
      <c r="O339" s="36">
        <f>SUMIFS(СВЦЭМ!$J$40:$J$759,СВЦЭМ!$A$40:$A$759,$A339,СВЦЭМ!$B$39:$B$758,O$331)+'СЕТ СН'!$F$13</f>
        <v>0</v>
      </c>
      <c r="P339" s="36">
        <f>SUMIFS(СВЦЭМ!$J$40:$J$759,СВЦЭМ!$A$40:$A$759,$A339,СВЦЭМ!$B$39:$B$758,P$331)+'СЕТ СН'!$F$13</f>
        <v>0</v>
      </c>
      <c r="Q339" s="36">
        <f>SUMIFS(СВЦЭМ!$J$40:$J$759,СВЦЭМ!$A$40:$A$759,$A339,СВЦЭМ!$B$39:$B$758,Q$331)+'СЕТ СН'!$F$13</f>
        <v>0</v>
      </c>
      <c r="R339" s="36">
        <f>SUMIFS(СВЦЭМ!$J$40:$J$759,СВЦЭМ!$A$40:$A$759,$A339,СВЦЭМ!$B$39:$B$758,R$331)+'СЕТ СН'!$F$13</f>
        <v>0</v>
      </c>
      <c r="S339" s="36">
        <f>SUMIFS(СВЦЭМ!$J$40:$J$759,СВЦЭМ!$A$40:$A$759,$A339,СВЦЭМ!$B$39:$B$758,S$331)+'СЕТ СН'!$F$13</f>
        <v>0</v>
      </c>
      <c r="T339" s="36">
        <f>SUMIFS(СВЦЭМ!$J$40:$J$759,СВЦЭМ!$A$40:$A$759,$A339,СВЦЭМ!$B$39:$B$758,T$331)+'СЕТ СН'!$F$13</f>
        <v>0</v>
      </c>
      <c r="U339" s="36">
        <f>SUMIFS(СВЦЭМ!$J$40:$J$759,СВЦЭМ!$A$40:$A$759,$A339,СВЦЭМ!$B$39:$B$758,U$331)+'СЕТ СН'!$F$13</f>
        <v>0</v>
      </c>
      <c r="V339" s="36">
        <f>SUMIFS(СВЦЭМ!$J$40:$J$759,СВЦЭМ!$A$40:$A$759,$A339,СВЦЭМ!$B$39:$B$758,V$331)+'СЕТ СН'!$F$13</f>
        <v>0</v>
      </c>
      <c r="W339" s="36">
        <f>SUMIFS(СВЦЭМ!$J$40:$J$759,СВЦЭМ!$A$40:$A$759,$A339,СВЦЭМ!$B$39:$B$758,W$331)+'СЕТ СН'!$F$13</f>
        <v>0</v>
      </c>
      <c r="X339" s="36">
        <f>SUMIFS(СВЦЭМ!$J$40:$J$759,СВЦЭМ!$A$40:$A$759,$A339,СВЦЭМ!$B$39:$B$758,X$331)+'СЕТ СН'!$F$13</f>
        <v>0</v>
      </c>
      <c r="Y339" s="36">
        <f>SUMIFS(СВЦЭМ!$J$40:$J$759,СВЦЭМ!$A$40:$A$759,$A339,СВЦЭМ!$B$39:$B$758,Y$331)+'СЕТ СН'!$F$13</f>
        <v>0</v>
      </c>
    </row>
    <row r="340" spans="1:25" ht="15.75" hidden="1" x14ac:dyDescent="0.2">
      <c r="A340" s="35">
        <f t="shared" si="9"/>
        <v>45605</v>
      </c>
      <c r="B340" s="36">
        <f>SUMIFS(СВЦЭМ!$J$40:$J$759,СВЦЭМ!$A$40:$A$759,$A340,СВЦЭМ!$B$39:$B$758,B$331)+'СЕТ СН'!$F$13</f>
        <v>0</v>
      </c>
      <c r="C340" s="36">
        <f>SUMIFS(СВЦЭМ!$J$40:$J$759,СВЦЭМ!$A$40:$A$759,$A340,СВЦЭМ!$B$39:$B$758,C$331)+'СЕТ СН'!$F$13</f>
        <v>0</v>
      </c>
      <c r="D340" s="36">
        <f>SUMIFS(СВЦЭМ!$J$40:$J$759,СВЦЭМ!$A$40:$A$759,$A340,СВЦЭМ!$B$39:$B$758,D$331)+'СЕТ СН'!$F$13</f>
        <v>0</v>
      </c>
      <c r="E340" s="36">
        <f>SUMIFS(СВЦЭМ!$J$40:$J$759,СВЦЭМ!$A$40:$A$759,$A340,СВЦЭМ!$B$39:$B$758,E$331)+'СЕТ СН'!$F$13</f>
        <v>0</v>
      </c>
      <c r="F340" s="36">
        <f>SUMIFS(СВЦЭМ!$J$40:$J$759,СВЦЭМ!$A$40:$A$759,$A340,СВЦЭМ!$B$39:$B$758,F$331)+'СЕТ СН'!$F$13</f>
        <v>0</v>
      </c>
      <c r="G340" s="36">
        <f>SUMIFS(СВЦЭМ!$J$40:$J$759,СВЦЭМ!$A$40:$A$759,$A340,СВЦЭМ!$B$39:$B$758,G$331)+'СЕТ СН'!$F$13</f>
        <v>0</v>
      </c>
      <c r="H340" s="36">
        <f>SUMIFS(СВЦЭМ!$J$40:$J$759,СВЦЭМ!$A$40:$A$759,$A340,СВЦЭМ!$B$39:$B$758,H$331)+'СЕТ СН'!$F$13</f>
        <v>0</v>
      </c>
      <c r="I340" s="36">
        <f>SUMIFS(СВЦЭМ!$J$40:$J$759,СВЦЭМ!$A$40:$A$759,$A340,СВЦЭМ!$B$39:$B$758,I$331)+'СЕТ СН'!$F$13</f>
        <v>0</v>
      </c>
      <c r="J340" s="36">
        <f>SUMIFS(СВЦЭМ!$J$40:$J$759,СВЦЭМ!$A$40:$A$759,$A340,СВЦЭМ!$B$39:$B$758,J$331)+'СЕТ СН'!$F$13</f>
        <v>0</v>
      </c>
      <c r="K340" s="36">
        <f>SUMIFS(СВЦЭМ!$J$40:$J$759,СВЦЭМ!$A$40:$A$759,$A340,СВЦЭМ!$B$39:$B$758,K$331)+'СЕТ СН'!$F$13</f>
        <v>0</v>
      </c>
      <c r="L340" s="36">
        <f>SUMIFS(СВЦЭМ!$J$40:$J$759,СВЦЭМ!$A$40:$A$759,$A340,СВЦЭМ!$B$39:$B$758,L$331)+'СЕТ СН'!$F$13</f>
        <v>0</v>
      </c>
      <c r="M340" s="36">
        <f>SUMIFS(СВЦЭМ!$J$40:$J$759,СВЦЭМ!$A$40:$A$759,$A340,СВЦЭМ!$B$39:$B$758,M$331)+'СЕТ СН'!$F$13</f>
        <v>0</v>
      </c>
      <c r="N340" s="36">
        <f>SUMIFS(СВЦЭМ!$J$40:$J$759,СВЦЭМ!$A$40:$A$759,$A340,СВЦЭМ!$B$39:$B$758,N$331)+'СЕТ СН'!$F$13</f>
        <v>0</v>
      </c>
      <c r="O340" s="36">
        <f>SUMIFS(СВЦЭМ!$J$40:$J$759,СВЦЭМ!$A$40:$A$759,$A340,СВЦЭМ!$B$39:$B$758,O$331)+'СЕТ СН'!$F$13</f>
        <v>0</v>
      </c>
      <c r="P340" s="36">
        <f>SUMIFS(СВЦЭМ!$J$40:$J$759,СВЦЭМ!$A$40:$A$759,$A340,СВЦЭМ!$B$39:$B$758,P$331)+'СЕТ СН'!$F$13</f>
        <v>0</v>
      </c>
      <c r="Q340" s="36">
        <f>SUMIFS(СВЦЭМ!$J$40:$J$759,СВЦЭМ!$A$40:$A$759,$A340,СВЦЭМ!$B$39:$B$758,Q$331)+'СЕТ СН'!$F$13</f>
        <v>0</v>
      </c>
      <c r="R340" s="36">
        <f>SUMIFS(СВЦЭМ!$J$40:$J$759,СВЦЭМ!$A$40:$A$759,$A340,СВЦЭМ!$B$39:$B$758,R$331)+'СЕТ СН'!$F$13</f>
        <v>0</v>
      </c>
      <c r="S340" s="36">
        <f>SUMIFS(СВЦЭМ!$J$40:$J$759,СВЦЭМ!$A$40:$A$759,$A340,СВЦЭМ!$B$39:$B$758,S$331)+'СЕТ СН'!$F$13</f>
        <v>0</v>
      </c>
      <c r="T340" s="36">
        <f>SUMIFS(СВЦЭМ!$J$40:$J$759,СВЦЭМ!$A$40:$A$759,$A340,СВЦЭМ!$B$39:$B$758,T$331)+'СЕТ СН'!$F$13</f>
        <v>0</v>
      </c>
      <c r="U340" s="36">
        <f>SUMIFS(СВЦЭМ!$J$40:$J$759,СВЦЭМ!$A$40:$A$759,$A340,СВЦЭМ!$B$39:$B$758,U$331)+'СЕТ СН'!$F$13</f>
        <v>0</v>
      </c>
      <c r="V340" s="36">
        <f>SUMIFS(СВЦЭМ!$J$40:$J$759,СВЦЭМ!$A$40:$A$759,$A340,СВЦЭМ!$B$39:$B$758,V$331)+'СЕТ СН'!$F$13</f>
        <v>0</v>
      </c>
      <c r="W340" s="36">
        <f>SUMIFS(СВЦЭМ!$J$40:$J$759,СВЦЭМ!$A$40:$A$759,$A340,СВЦЭМ!$B$39:$B$758,W$331)+'СЕТ СН'!$F$13</f>
        <v>0</v>
      </c>
      <c r="X340" s="36">
        <f>SUMIFS(СВЦЭМ!$J$40:$J$759,СВЦЭМ!$A$40:$A$759,$A340,СВЦЭМ!$B$39:$B$758,X$331)+'СЕТ СН'!$F$13</f>
        <v>0</v>
      </c>
      <c r="Y340" s="36">
        <f>SUMIFS(СВЦЭМ!$J$40:$J$759,СВЦЭМ!$A$40:$A$759,$A340,СВЦЭМ!$B$39:$B$758,Y$331)+'СЕТ СН'!$F$13</f>
        <v>0</v>
      </c>
    </row>
    <row r="341" spans="1:25" ht="15.75" hidden="1" x14ac:dyDescent="0.2">
      <c r="A341" s="35">
        <f t="shared" si="9"/>
        <v>45606</v>
      </c>
      <c r="B341" s="36">
        <f>SUMIFS(СВЦЭМ!$J$40:$J$759,СВЦЭМ!$A$40:$A$759,$A341,СВЦЭМ!$B$39:$B$758,B$331)+'СЕТ СН'!$F$13</f>
        <v>0</v>
      </c>
      <c r="C341" s="36">
        <f>SUMIFS(СВЦЭМ!$J$40:$J$759,СВЦЭМ!$A$40:$A$759,$A341,СВЦЭМ!$B$39:$B$758,C$331)+'СЕТ СН'!$F$13</f>
        <v>0</v>
      </c>
      <c r="D341" s="36">
        <f>SUMIFS(СВЦЭМ!$J$40:$J$759,СВЦЭМ!$A$40:$A$759,$A341,СВЦЭМ!$B$39:$B$758,D$331)+'СЕТ СН'!$F$13</f>
        <v>0</v>
      </c>
      <c r="E341" s="36">
        <f>SUMIFS(СВЦЭМ!$J$40:$J$759,СВЦЭМ!$A$40:$A$759,$A341,СВЦЭМ!$B$39:$B$758,E$331)+'СЕТ СН'!$F$13</f>
        <v>0</v>
      </c>
      <c r="F341" s="36">
        <f>SUMIFS(СВЦЭМ!$J$40:$J$759,СВЦЭМ!$A$40:$A$759,$A341,СВЦЭМ!$B$39:$B$758,F$331)+'СЕТ СН'!$F$13</f>
        <v>0</v>
      </c>
      <c r="G341" s="36">
        <f>SUMIFS(СВЦЭМ!$J$40:$J$759,СВЦЭМ!$A$40:$A$759,$A341,СВЦЭМ!$B$39:$B$758,G$331)+'СЕТ СН'!$F$13</f>
        <v>0</v>
      </c>
      <c r="H341" s="36">
        <f>SUMIFS(СВЦЭМ!$J$40:$J$759,СВЦЭМ!$A$40:$A$759,$A341,СВЦЭМ!$B$39:$B$758,H$331)+'СЕТ СН'!$F$13</f>
        <v>0</v>
      </c>
      <c r="I341" s="36">
        <f>SUMIFS(СВЦЭМ!$J$40:$J$759,СВЦЭМ!$A$40:$A$759,$A341,СВЦЭМ!$B$39:$B$758,I$331)+'СЕТ СН'!$F$13</f>
        <v>0</v>
      </c>
      <c r="J341" s="36">
        <f>SUMIFS(СВЦЭМ!$J$40:$J$759,СВЦЭМ!$A$40:$A$759,$A341,СВЦЭМ!$B$39:$B$758,J$331)+'СЕТ СН'!$F$13</f>
        <v>0</v>
      </c>
      <c r="K341" s="36">
        <f>SUMIFS(СВЦЭМ!$J$40:$J$759,СВЦЭМ!$A$40:$A$759,$A341,СВЦЭМ!$B$39:$B$758,K$331)+'СЕТ СН'!$F$13</f>
        <v>0</v>
      </c>
      <c r="L341" s="36">
        <f>SUMIFS(СВЦЭМ!$J$40:$J$759,СВЦЭМ!$A$40:$A$759,$A341,СВЦЭМ!$B$39:$B$758,L$331)+'СЕТ СН'!$F$13</f>
        <v>0</v>
      </c>
      <c r="M341" s="36">
        <f>SUMIFS(СВЦЭМ!$J$40:$J$759,СВЦЭМ!$A$40:$A$759,$A341,СВЦЭМ!$B$39:$B$758,M$331)+'СЕТ СН'!$F$13</f>
        <v>0</v>
      </c>
      <c r="N341" s="36">
        <f>SUMIFS(СВЦЭМ!$J$40:$J$759,СВЦЭМ!$A$40:$A$759,$A341,СВЦЭМ!$B$39:$B$758,N$331)+'СЕТ СН'!$F$13</f>
        <v>0</v>
      </c>
      <c r="O341" s="36">
        <f>SUMIFS(СВЦЭМ!$J$40:$J$759,СВЦЭМ!$A$40:$A$759,$A341,СВЦЭМ!$B$39:$B$758,O$331)+'СЕТ СН'!$F$13</f>
        <v>0</v>
      </c>
      <c r="P341" s="36">
        <f>SUMIFS(СВЦЭМ!$J$40:$J$759,СВЦЭМ!$A$40:$A$759,$A341,СВЦЭМ!$B$39:$B$758,P$331)+'СЕТ СН'!$F$13</f>
        <v>0</v>
      </c>
      <c r="Q341" s="36">
        <f>SUMIFS(СВЦЭМ!$J$40:$J$759,СВЦЭМ!$A$40:$A$759,$A341,СВЦЭМ!$B$39:$B$758,Q$331)+'СЕТ СН'!$F$13</f>
        <v>0</v>
      </c>
      <c r="R341" s="36">
        <f>SUMIFS(СВЦЭМ!$J$40:$J$759,СВЦЭМ!$A$40:$A$759,$A341,СВЦЭМ!$B$39:$B$758,R$331)+'СЕТ СН'!$F$13</f>
        <v>0</v>
      </c>
      <c r="S341" s="36">
        <f>SUMIFS(СВЦЭМ!$J$40:$J$759,СВЦЭМ!$A$40:$A$759,$A341,СВЦЭМ!$B$39:$B$758,S$331)+'СЕТ СН'!$F$13</f>
        <v>0</v>
      </c>
      <c r="T341" s="36">
        <f>SUMIFS(СВЦЭМ!$J$40:$J$759,СВЦЭМ!$A$40:$A$759,$A341,СВЦЭМ!$B$39:$B$758,T$331)+'СЕТ СН'!$F$13</f>
        <v>0</v>
      </c>
      <c r="U341" s="36">
        <f>SUMIFS(СВЦЭМ!$J$40:$J$759,СВЦЭМ!$A$40:$A$759,$A341,СВЦЭМ!$B$39:$B$758,U$331)+'СЕТ СН'!$F$13</f>
        <v>0</v>
      </c>
      <c r="V341" s="36">
        <f>SUMIFS(СВЦЭМ!$J$40:$J$759,СВЦЭМ!$A$40:$A$759,$A341,СВЦЭМ!$B$39:$B$758,V$331)+'СЕТ СН'!$F$13</f>
        <v>0</v>
      </c>
      <c r="W341" s="36">
        <f>SUMIFS(СВЦЭМ!$J$40:$J$759,СВЦЭМ!$A$40:$A$759,$A341,СВЦЭМ!$B$39:$B$758,W$331)+'СЕТ СН'!$F$13</f>
        <v>0</v>
      </c>
      <c r="X341" s="36">
        <f>SUMIFS(СВЦЭМ!$J$40:$J$759,СВЦЭМ!$A$40:$A$759,$A341,СВЦЭМ!$B$39:$B$758,X$331)+'СЕТ СН'!$F$13</f>
        <v>0</v>
      </c>
      <c r="Y341" s="36">
        <f>SUMIFS(СВЦЭМ!$J$40:$J$759,СВЦЭМ!$A$40:$A$759,$A341,СВЦЭМ!$B$39:$B$758,Y$331)+'СЕТ СН'!$F$13</f>
        <v>0</v>
      </c>
    </row>
    <row r="342" spans="1:25" ht="15.75" hidden="1" x14ac:dyDescent="0.2">
      <c r="A342" s="35">
        <f t="shared" si="9"/>
        <v>45607</v>
      </c>
      <c r="B342" s="36">
        <f>SUMIFS(СВЦЭМ!$J$40:$J$759,СВЦЭМ!$A$40:$A$759,$A342,СВЦЭМ!$B$39:$B$758,B$331)+'СЕТ СН'!$F$13</f>
        <v>0</v>
      </c>
      <c r="C342" s="36">
        <f>SUMIFS(СВЦЭМ!$J$40:$J$759,СВЦЭМ!$A$40:$A$759,$A342,СВЦЭМ!$B$39:$B$758,C$331)+'СЕТ СН'!$F$13</f>
        <v>0</v>
      </c>
      <c r="D342" s="36">
        <f>SUMIFS(СВЦЭМ!$J$40:$J$759,СВЦЭМ!$A$40:$A$759,$A342,СВЦЭМ!$B$39:$B$758,D$331)+'СЕТ СН'!$F$13</f>
        <v>0</v>
      </c>
      <c r="E342" s="36">
        <f>SUMIFS(СВЦЭМ!$J$40:$J$759,СВЦЭМ!$A$40:$A$759,$A342,СВЦЭМ!$B$39:$B$758,E$331)+'СЕТ СН'!$F$13</f>
        <v>0</v>
      </c>
      <c r="F342" s="36">
        <f>SUMIFS(СВЦЭМ!$J$40:$J$759,СВЦЭМ!$A$40:$A$759,$A342,СВЦЭМ!$B$39:$B$758,F$331)+'СЕТ СН'!$F$13</f>
        <v>0</v>
      </c>
      <c r="G342" s="36">
        <f>SUMIFS(СВЦЭМ!$J$40:$J$759,СВЦЭМ!$A$40:$A$759,$A342,СВЦЭМ!$B$39:$B$758,G$331)+'СЕТ СН'!$F$13</f>
        <v>0</v>
      </c>
      <c r="H342" s="36">
        <f>SUMIFS(СВЦЭМ!$J$40:$J$759,СВЦЭМ!$A$40:$A$759,$A342,СВЦЭМ!$B$39:$B$758,H$331)+'СЕТ СН'!$F$13</f>
        <v>0</v>
      </c>
      <c r="I342" s="36">
        <f>SUMIFS(СВЦЭМ!$J$40:$J$759,СВЦЭМ!$A$40:$A$759,$A342,СВЦЭМ!$B$39:$B$758,I$331)+'СЕТ СН'!$F$13</f>
        <v>0</v>
      </c>
      <c r="J342" s="36">
        <f>SUMIFS(СВЦЭМ!$J$40:$J$759,СВЦЭМ!$A$40:$A$759,$A342,СВЦЭМ!$B$39:$B$758,J$331)+'СЕТ СН'!$F$13</f>
        <v>0</v>
      </c>
      <c r="K342" s="36">
        <f>SUMIFS(СВЦЭМ!$J$40:$J$759,СВЦЭМ!$A$40:$A$759,$A342,СВЦЭМ!$B$39:$B$758,K$331)+'СЕТ СН'!$F$13</f>
        <v>0</v>
      </c>
      <c r="L342" s="36">
        <f>SUMIFS(СВЦЭМ!$J$40:$J$759,СВЦЭМ!$A$40:$A$759,$A342,СВЦЭМ!$B$39:$B$758,L$331)+'СЕТ СН'!$F$13</f>
        <v>0</v>
      </c>
      <c r="M342" s="36">
        <f>SUMIFS(СВЦЭМ!$J$40:$J$759,СВЦЭМ!$A$40:$A$759,$A342,СВЦЭМ!$B$39:$B$758,M$331)+'СЕТ СН'!$F$13</f>
        <v>0</v>
      </c>
      <c r="N342" s="36">
        <f>SUMIFS(СВЦЭМ!$J$40:$J$759,СВЦЭМ!$A$40:$A$759,$A342,СВЦЭМ!$B$39:$B$758,N$331)+'СЕТ СН'!$F$13</f>
        <v>0</v>
      </c>
      <c r="O342" s="36">
        <f>SUMIFS(СВЦЭМ!$J$40:$J$759,СВЦЭМ!$A$40:$A$759,$A342,СВЦЭМ!$B$39:$B$758,O$331)+'СЕТ СН'!$F$13</f>
        <v>0</v>
      </c>
      <c r="P342" s="36">
        <f>SUMIFS(СВЦЭМ!$J$40:$J$759,СВЦЭМ!$A$40:$A$759,$A342,СВЦЭМ!$B$39:$B$758,P$331)+'СЕТ СН'!$F$13</f>
        <v>0</v>
      </c>
      <c r="Q342" s="36">
        <f>SUMIFS(СВЦЭМ!$J$40:$J$759,СВЦЭМ!$A$40:$A$759,$A342,СВЦЭМ!$B$39:$B$758,Q$331)+'СЕТ СН'!$F$13</f>
        <v>0</v>
      </c>
      <c r="R342" s="36">
        <f>SUMIFS(СВЦЭМ!$J$40:$J$759,СВЦЭМ!$A$40:$A$759,$A342,СВЦЭМ!$B$39:$B$758,R$331)+'СЕТ СН'!$F$13</f>
        <v>0</v>
      </c>
      <c r="S342" s="36">
        <f>SUMIFS(СВЦЭМ!$J$40:$J$759,СВЦЭМ!$A$40:$A$759,$A342,СВЦЭМ!$B$39:$B$758,S$331)+'СЕТ СН'!$F$13</f>
        <v>0</v>
      </c>
      <c r="T342" s="36">
        <f>SUMIFS(СВЦЭМ!$J$40:$J$759,СВЦЭМ!$A$40:$A$759,$A342,СВЦЭМ!$B$39:$B$758,T$331)+'СЕТ СН'!$F$13</f>
        <v>0</v>
      </c>
      <c r="U342" s="36">
        <f>SUMIFS(СВЦЭМ!$J$40:$J$759,СВЦЭМ!$A$40:$A$759,$A342,СВЦЭМ!$B$39:$B$758,U$331)+'СЕТ СН'!$F$13</f>
        <v>0</v>
      </c>
      <c r="V342" s="36">
        <f>SUMIFS(СВЦЭМ!$J$40:$J$759,СВЦЭМ!$A$40:$A$759,$A342,СВЦЭМ!$B$39:$B$758,V$331)+'СЕТ СН'!$F$13</f>
        <v>0</v>
      </c>
      <c r="W342" s="36">
        <f>SUMIFS(СВЦЭМ!$J$40:$J$759,СВЦЭМ!$A$40:$A$759,$A342,СВЦЭМ!$B$39:$B$758,W$331)+'СЕТ СН'!$F$13</f>
        <v>0</v>
      </c>
      <c r="X342" s="36">
        <f>SUMIFS(СВЦЭМ!$J$40:$J$759,СВЦЭМ!$A$40:$A$759,$A342,СВЦЭМ!$B$39:$B$758,X$331)+'СЕТ СН'!$F$13</f>
        <v>0</v>
      </c>
      <c r="Y342" s="36">
        <f>SUMIFS(СВЦЭМ!$J$40:$J$759,СВЦЭМ!$A$40:$A$759,$A342,СВЦЭМ!$B$39:$B$758,Y$331)+'СЕТ СН'!$F$13</f>
        <v>0</v>
      </c>
    </row>
    <row r="343" spans="1:25" ht="15.75" hidden="1" x14ac:dyDescent="0.2">
      <c r="A343" s="35">
        <f t="shared" si="9"/>
        <v>45608</v>
      </c>
      <c r="B343" s="36">
        <f>SUMIFS(СВЦЭМ!$J$40:$J$759,СВЦЭМ!$A$40:$A$759,$A343,СВЦЭМ!$B$39:$B$758,B$331)+'СЕТ СН'!$F$13</f>
        <v>0</v>
      </c>
      <c r="C343" s="36">
        <f>SUMIFS(СВЦЭМ!$J$40:$J$759,СВЦЭМ!$A$40:$A$759,$A343,СВЦЭМ!$B$39:$B$758,C$331)+'СЕТ СН'!$F$13</f>
        <v>0</v>
      </c>
      <c r="D343" s="36">
        <f>SUMIFS(СВЦЭМ!$J$40:$J$759,СВЦЭМ!$A$40:$A$759,$A343,СВЦЭМ!$B$39:$B$758,D$331)+'СЕТ СН'!$F$13</f>
        <v>0</v>
      </c>
      <c r="E343" s="36">
        <f>SUMIFS(СВЦЭМ!$J$40:$J$759,СВЦЭМ!$A$40:$A$759,$A343,СВЦЭМ!$B$39:$B$758,E$331)+'СЕТ СН'!$F$13</f>
        <v>0</v>
      </c>
      <c r="F343" s="36">
        <f>SUMIFS(СВЦЭМ!$J$40:$J$759,СВЦЭМ!$A$40:$A$759,$A343,СВЦЭМ!$B$39:$B$758,F$331)+'СЕТ СН'!$F$13</f>
        <v>0</v>
      </c>
      <c r="G343" s="36">
        <f>SUMIFS(СВЦЭМ!$J$40:$J$759,СВЦЭМ!$A$40:$A$759,$A343,СВЦЭМ!$B$39:$B$758,G$331)+'СЕТ СН'!$F$13</f>
        <v>0</v>
      </c>
      <c r="H343" s="36">
        <f>SUMIFS(СВЦЭМ!$J$40:$J$759,СВЦЭМ!$A$40:$A$759,$A343,СВЦЭМ!$B$39:$B$758,H$331)+'СЕТ СН'!$F$13</f>
        <v>0</v>
      </c>
      <c r="I343" s="36">
        <f>SUMIFS(СВЦЭМ!$J$40:$J$759,СВЦЭМ!$A$40:$A$759,$A343,СВЦЭМ!$B$39:$B$758,I$331)+'СЕТ СН'!$F$13</f>
        <v>0</v>
      </c>
      <c r="J343" s="36">
        <f>SUMIFS(СВЦЭМ!$J$40:$J$759,СВЦЭМ!$A$40:$A$759,$A343,СВЦЭМ!$B$39:$B$758,J$331)+'СЕТ СН'!$F$13</f>
        <v>0</v>
      </c>
      <c r="K343" s="36">
        <f>SUMIFS(СВЦЭМ!$J$40:$J$759,СВЦЭМ!$A$40:$A$759,$A343,СВЦЭМ!$B$39:$B$758,K$331)+'СЕТ СН'!$F$13</f>
        <v>0</v>
      </c>
      <c r="L343" s="36">
        <f>SUMIFS(СВЦЭМ!$J$40:$J$759,СВЦЭМ!$A$40:$A$759,$A343,СВЦЭМ!$B$39:$B$758,L$331)+'СЕТ СН'!$F$13</f>
        <v>0</v>
      </c>
      <c r="M343" s="36">
        <f>SUMIFS(СВЦЭМ!$J$40:$J$759,СВЦЭМ!$A$40:$A$759,$A343,СВЦЭМ!$B$39:$B$758,M$331)+'СЕТ СН'!$F$13</f>
        <v>0</v>
      </c>
      <c r="N343" s="36">
        <f>SUMIFS(СВЦЭМ!$J$40:$J$759,СВЦЭМ!$A$40:$A$759,$A343,СВЦЭМ!$B$39:$B$758,N$331)+'СЕТ СН'!$F$13</f>
        <v>0</v>
      </c>
      <c r="O343" s="36">
        <f>SUMIFS(СВЦЭМ!$J$40:$J$759,СВЦЭМ!$A$40:$A$759,$A343,СВЦЭМ!$B$39:$B$758,O$331)+'СЕТ СН'!$F$13</f>
        <v>0</v>
      </c>
      <c r="P343" s="36">
        <f>SUMIFS(СВЦЭМ!$J$40:$J$759,СВЦЭМ!$A$40:$A$759,$A343,СВЦЭМ!$B$39:$B$758,P$331)+'СЕТ СН'!$F$13</f>
        <v>0</v>
      </c>
      <c r="Q343" s="36">
        <f>SUMIFS(СВЦЭМ!$J$40:$J$759,СВЦЭМ!$A$40:$A$759,$A343,СВЦЭМ!$B$39:$B$758,Q$331)+'СЕТ СН'!$F$13</f>
        <v>0</v>
      </c>
      <c r="R343" s="36">
        <f>SUMIFS(СВЦЭМ!$J$40:$J$759,СВЦЭМ!$A$40:$A$759,$A343,СВЦЭМ!$B$39:$B$758,R$331)+'СЕТ СН'!$F$13</f>
        <v>0</v>
      </c>
      <c r="S343" s="36">
        <f>SUMIFS(СВЦЭМ!$J$40:$J$759,СВЦЭМ!$A$40:$A$759,$A343,СВЦЭМ!$B$39:$B$758,S$331)+'СЕТ СН'!$F$13</f>
        <v>0</v>
      </c>
      <c r="T343" s="36">
        <f>SUMIFS(СВЦЭМ!$J$40:$J$759,СВЦЭМ!$A$40:$A$759,$A343,СВЦЭМ!$B$39:$B$758,T$331)+'СЕТ СН'!$F$13</f>
        <v>0</v>
      </c>
      <c r="U343" s="36">
        <f>SUMIFS(СВЦЭМ!$J$40:$J$759,СВЦЭМ!$A$40:$A$759,$A343,СВЦЭМ!$B$39:$B$758,U$331)+'СЕТ СН'!$F$13</f>
        <v>0</v>
      </c>
      <c r="V343" s="36">
        <f>SUMIFS(СВЦЭМ!$J$40:$J$759,СВЦЭМ!$A$40:$A$759,$A343,СВЦЭМ!$B$39:$B$758,V$331)+'СЕТ СН'!$F$13</f>
        <v>0</v>
      </c>
      <c r="W343" s="36">
        <f>SUMIFS(СВЦЭМ!$J$40:$J$759,СВЦЭМ!$A$40:$A$759,$A343,СВЦЭМ!$B$39:$B$758,W$331)+'СЕТ СН'!$F$13</f>
        <v>0</v>
      </c>
      <c r="X343" s="36">
        <f>SUMIFS(СВЦЭМ!$J$40:$J$759,СВЦЭМ!$A$40:$A$759,$A343,СВЦЭМ!$B$39:$B$758,X$331)+'СЕТ СН'!$F$13</f>
        <v>0</v>
      </c>
      <c r="Y343" s="36">
        <f>SUMIFS(СВЦЭМ!$J$40:$J$759,СВЦЭМ!$A$40:$A$759,$A343,СВЦЭМ!$B$39:$B$758,Y$331)+'СЕТ СН'!$F$13</f>
        <v>0</v>
      </c>
    </row>
    <row r="344" spans="1:25" ht="15.75" hidden="1" x14ac:dyDescent="0.2">
      <c r="A344" s="35">
        <f t="shared" si="9"/>
        <v>45609</v>
      </c>
      <c r="B344" s="36">
        <f>SUMIFS(СВЦЭМ!$J$40:$J$759,СВЦЭМ!$A$40:$A$759,$A344,СВЦЭМ!$B$39:$B$758,B$331)+'СЕТ СН'!$F$13</f>
        <v>0</v>
      </c>
      <c r="C344" s="36">
        <f>SUMIFS(СВЦЭМ!$J$40:$J$759,СВЦЭМ!$A$40:$A$759,$A344,СВЦЭМ!$B$39:$B$758,C$331)+'СЕТ СН'!$F$13</f>
        <v>0</v>
      </c>
      <c r="D344" s="36">
        <f>SUMIFS(СВЦЭМ!$J$40:$J$759,СВЦЭМ!$A$40:$A$759,$A344,СВЦЭМ!$B$39:$B$758,D$331)+'СЕТ СН'!$F$13</f>
        <v>0</v>
      </c>
      <c r="E344" s="36">
        <f>SUMIFS(СВЦЭМ!$J$40:$J$759,СВЦЭМ!$A$40:$A$759,$A344,СВЦЭМ!$B$39:$B$758,E$331)+'СЕТ СН'!$F$13</f>
        <v>0</v>
      </c>
      <c r="F344" s="36">
        <f>SUMIFS(СВЦЭМ!$J$40:$J$759,СВЦЭМ!$A$40:$A$759,$A344,СВЦЭМ!$B$39:$B$758,F$331)+'СЕТ СН'!$F$13</f>
        <v>0</v>
      </c>
      <c r="G344" s="36">
        <f>SUMIFS(СВЦЭМ!$J$40:$J$759,СВЦЭМ!$A$40:$A$759,$A344,СВЦЭМ!$B$39:$B$758,G$331)+'СЕТ СН'!$F$13</f>
        <v>0</v>
      </c>
      <c r="H344" s="36">
        <f>SUMIFS(СВЦЭМ!$J$40:$J$759,СВЦЭМ!$A$40:$A$759,$A344,СВЦЭМ!$B$39:$B$758,H$331)+'СЕТ СН'!$F$13</f>
        <v>0</v>
      </c>
      <c r="I344" s="36">
        <f>SUMIFS(СВЦЭМ!$J$40:$J$759,СВЦЭМ!$A$40:$A$759,$A344,СВЦЭМ!$B$39:$B$758,I$331)+'СЕТ СН'!$F$13</f>
        <v>0</v>
      </c>
      <c r="J344" s="36">
        <f>SUMIFS(СВЦЭМ!$J$40:$J$759,СВЦЭМ!$A$40:$A$759,$A344,СВЦЭМ!$B$39:$B$758,J$331)+'СЕТ СН'!$F$13</f>
        <v>0</v>
      </c>
      <c r="K344" s="36">
        <f>SUMIFS(СВЦЭМ!$J$40:$J$759,СВЦЭМ!$A$40:$A$759,$A344,СВЦЭМ!$B$39:$B$758,K$331)+'СЕТ СН'!$F$13</f>
        <v>0</v>
      </c>
      <c r="L344" s="36">
        <f>SUMIFS(СВЦЭМ!$J$40:$J$759,СВЦЭМ!$A$40:$A$759,$A344,СВЦЭМ!$B$39:$B$758,L$331)+'СЕТ СН'!$F$13</f>
        <v>0</v>
      </c>
      <c r="M344" s="36">
        <f>SUMIFS(СВЦЭМ!$J$40:$J$759,СВЦЭМ!$A$40:$A$759,$A344,СВЦЭМ!$B$39:$B$758,M$331)+'СЕТ СН'!$F$13</f>
        <v>0</v>
      </c>
      <c r="N344" s="36">
        <f>SUMIFS(СВЦЭМ!$J$40:$J$759,СВЦЭМ!$A$40:$A$759,$A344,СВЦЭМ!$B$39:$B$758,N$331)+'СЕТ СН'!$F$13</f>
        <v>0</v>
      </c>
      <c r="O344" s="36">
        <f>SUMIFS(СВЦЭМ!$J$40:$J$759,СВЦЭМ!$A$40:$A$759,$A344,СВЦЭМ!$B$39:$B$758,O$331)+'СЕТ СН'!$F$13</f>
        <v>0</v>
      </c>
      <c r="P344" s="36">
        <f>SUMIFS(СВЦЭМ!$J$40:$J$759,СВЦЭМ!$A$40:$A$759,$A344,СВЦЭМ!$B$39:$B$758,P$331)+'СЕТ СН'!$F$13</f>
        <v>0</v>
      </c>
      <c r="Q344" s="36">
        <f>SUMIFS(СВЦЭМ!$J$40:$J$759,СВЦЭМ!$A$40:$A$759,$A344,СВЦЭМ!$B$39:$B$758,Q$331)+'СЕТ СН'!$F$13</f>
        <v>0</v>
      </c>
      <c r="R344" s="36">
        <f>SUMIFS(СВЦЭМ!$J$40:$J$759,СВЦЭМ!$A$40:$A$759,$A344,СВЦЭМ!$B$39:$B$758,R$331)+'СЕТ СН'!$F$13</f>
        <v>0</v>
      </c>
      <c r="S344" s="36">
        <f>SUMIFS(СВЦЭМ!$J$40:$J$759,СВЦЭМ!$A$40:$A$759,$A344,СВЦЭМ!$B$39:$B$758,S$331)+'СЕТ СН'!$F$13</f>
        <v>0</v>
      </c>
      <c r="T344" s="36">
        <f>SUMIFS(СВЦЭМ!$J$40:$J$759,СВЦЭМ!$A$40:$A$759,$A344,СВЦЭМ!$B$39:$B$758,T$331)+'СЕТ СН'!$F$13</f>
        <v>0</v>
      </c>
      <c r="U344" s="36">
        <f>SUMIFS(СВЦЭМ!$J$40:$J$759,СВЦЭМ!$A$40:$A$759,$A344,СВЦЭМ!$B$39:$B$758,U$331)+'СЕТ СН'!$F$13</f>
        <v>0</v>
      </c>
      <c r="V344" s="36">
        <f>SUMIFS(СВЦЭМ!$J$40:$J$759,СВЦЭМ!$A$40:$A$759,$A344,СВЦЭМ!$B$39:$B$758,V$331)+'СЕТ СН'!$F$13</f>
        <v>0</v>
      </c>
      <c r="W344" s="36">
        <f>SUMIFS(СВЦЭМ!$J$40:$J$759,СВЦЭМ!$A$40:$A$759,$A344,СВЦЭМ!$B$39:$B$758,W$331)+'СЕТ СН'!$F$13</f>
        <v>0</v>
      </c>
      <c r="X344" s="36">
        <f>SUMIFS(СВЦЭМ!$J$40:$J$759,СВЦЭМ!$A$40:$A$759,$A344,СВЦЭМ!$B$39:$B$758,X$331)+'СЕТ СН'!$F$13</f>
        <v>0</v>
      </c>
      <c r="Y344" s="36">
        <f>SUMIFS(СВЦЭМ!$J$40:$J$759,СВЦЭМ!$A$40:$A$759,$A344,СВЦЭМ!$B$39:$B$758,Y$331)+'СЕТ СН'!$F$13</f>
        <v>0</v>
      </c>
    </row>
    <row r="345" spans="1:25" ht="15.75" hidden="1" x14ac:dyDescent="0.2">
      <c r="A345" s="35">
        <f t="shared" si="9"/>
        <v>45610</v>
      </c>
      <c r="B345" s="36">
        <f>SUMIFS(СВЦЭМ!$J$40:$J$759,СВЦЭМ!$A$40:$A$759,$A345,СВЦЭМ!$B$39:$B$758,B$331)+'СЕТ СН'!$F$13</f>
        <v>0</v>
      </c>
      <c r="C345" s="36">
        <f>SUMIFS(СВЦЭМ!$J$40:$J$759,СВЦЭМ!$A$40:$A$759,$A345,СВЦЭМ!$B$39:$B$758,C$331)+'СЕТ СН'!$F$13</f>
        <v>0</v>
      </c>
      <c r="D345" s="36">
        <f>SUMIFS(СВЦЭМ!$J$40:$J$759,СВЦЭМ!$A$40:$A$759,$A345,СВЦЭМ!$B$39:$B$758,D$331)+'СЕТ СН'!$F$13</f>
        <v>0</v>
      </c>
      <c r="E345" s="36">
        <f>SUMIFS(СВЦЭМ!$J$40:$J$759,СВЦЭМ!$A$40:$A$759,$A345,СВЦЭМ!$B$39:$B$758,E$331)+'СЕТ СН'!$F$13</f>
        <v>0</v>
      </c>
      <c r="F345" s="36">
        <f>SUMIFS(СВЦЭМ!$J$40:$J$759,СВЦЭМ!$A$40:$A$759,$A345,СВЦЭМ!$B$39:$B$758,F$331)+'СЕТ СН'!$F$13</f>
        <v>0</v>
      </c>
      <c r="G345" s="36">
        <f>SUMIFS(СВЦЭМ!$J$40:$J$759,СВЦЭМ!$A$40:$A$759,$A345,СВЦЭМ!$B$39:$B$758,G$331)+'СЕТ СН'!$F$13</f>
        <v>0</v>
      </c>
      <c r="H345" s="36">
        <f>SUMIFS(СВЦЭМ!$J$40:$J$759,СВЦЭМ!$A$40:$A$759,$A345,СВЦЭМ!$B$39:$B$758,H$331)+'СЕТ СН'!$F$13</f>
        <v>0</v>
      </c>
      <c r="I345" s="36">
        <f>SUMIFS(СВЦЭМ!$J$40:$J$759,СВЦЭМ!$A$40:$A$759,$A345,СВЦЭМ!$B$39:$B$758,I$331)+'СЕТ СН'!$F$13</f>
        <v>0</v>
      </c>
      <c r="J345" s="36">
        <f>SUMIFS(СВЦЭМ!$J$40:$J$759,СВЦЭМ!$A$40:$A$759,$A345,СВЦЭМ!$B$39:$B$758,J$331)+'СЕТ СН'!$F$13</f>
        <v>0</v>
      </c>
      <c r="K345" s="36">
        <f>SUMIFS(СВЦЭМ!$J$40:$J$759,СВЦЭМ!$A$40:$A$759,$A345,СВЦЭМ!$B$39:$B$758,K$331)+'СЕТ СН'!$F$13</f>
        <v>0</v>
      </c>
      <c r="L345" s="36">
        <f>SUMIFS(СВЦЭМ!$J$40:$J$759,СВЦЭМ!$A$40:$A$759,$A345,СВЦЭМ!$B$39:$B$758,L$331)+'СЕТ СН'!$F$13</f>
        <v>0</v>
      </c>
      <c r="M345" s="36">
        <f>SUMIFS(СВЦЭМ!$J$40:$J$759,СВЦЭМ!$A$40:$A$759,$A345,СВЦЭМ!$B$39:$B$758,M$331)+'СЕТ СН'!$F$13</f>
        <v>0</v>
      </c>
      <c r="N345" s="36">
        <f>SUMIFS(СВЦЭМ!$J$40:$J$759,СВЦЭМ!$A$40:$A$759,$A345,СВЦЭМ!$B$39:$B$758,N$331)+'СЕТ СН'!$F$13</f>
        <v>0</v>
      </c>
      <c r="O345" s="36">
        <f>SUMIFS(СВЦЭМ!$J$40:$J$759,СВЦЭМ!$A$40:$A$759,$A345,СВЦЭМ!$B$39:$B$758,O$331)+'СЕТ СН'!$F$13</f>
        <v>0</v>
      </c>
      <c r="P345" s="36">
        <f>SUMIFS(СВЦЭМ!$J$40:$J$759,СВЦЭМ!$A$40:$A$759,$A345,СВЦЭМ!$B$39:$B$758,P$331)+'СЕТ СН'!$F$13</f>
        <v>0</v>
      </c>
      <c r="Q345" s="36">
        <f>SUMIFS(СВЦЭМ!$J$40:$J$759,СВЦЭМ!$A$40:$A$759,$A345,СВЦЭМ!$B$39:$B$758,Q$331)+'СЕТ СН'!$F$13</f>
        <v>0</v>
      </c>
      <c r="R345" s="36">
        <f>SUMIFS(СВЦЭМ!$J$40:$J$759,СВЦЭМ!$A$40:$A$759,$A345,СВЦЭМ!$B$39:$B$758,R$331)+'СЕТ СН'!$F$13</f>
        <v>0</v>
      </c>
      <c r="S345" s="36">
        <f>SUMIFS(СВЦЭМ!$J$40:$J$759,СВЦЭМ!$A$40:$A$759,$A345,СВЦЭМ!$B$39:$B$758,S$331)+'СЕТ СН'!$F$13</f>
        <v>0</v>
      </c>
      <c r="T345" s="36">
        <f>SUMIFS(СВЦЭМ!$J$40:$J$759,СВЦЭМ!$A$40:$A$759,$A345,СВЦЭМ!$B$39:$B$758,T$331)+'СЕТ СН'!$F$13</f>
        <v>0</v>
      </c>
      <c r="U345" s="36">
        <f>SUMIFS(СВЦЭМ!$J$40:$J$759,СВЦЭМ!$A$40:$A$759,$A345,СВЦЭМ!$B$39:$B$758,U$331)+'СЕТ СН'!$F$13</f>
        <v>0</v>
      </c>
      <c r="V345" s="36">
        <f>SUMIFS(СВЦЭМ!$J$40:$J$759,СВЦЭМ!$A$40:$A$759,$A345,СВЦЭМ!$B$39:$B$758,V$331)+'СЕТ СН'!$F$13</f>
        <v>0</v>
      </c>
      <c r="W345" s="36">
        <f>SUMIFS(СВЦЭМ!$J$40:$J$759,СВЦЭМ!$A$40:$A$759,$A345,СВЦЭМ!$B$39:$B$758,W$331)+'СЕТ СН'!$F$13</f>
        <v>0</v>
      </c>
      <c r="X345" s="36">
        <f>SUMIFS(СВЦЭМ!$J$40:$J$759,СВЦЭМ!$A$40:$A$759,$A345,СВЦЭМ!$B$39:$B$758,X$331)+'СЕТ СН'!$F$13</f>
        <v>0</v>
      </c>
      <c r="Y345" s="36">
        <f>SUMIFS(СВЦЭМ!$J$40:$J$759,СВЦЭМ!$A$40:$A$759,$A345,СВЦЭМ!$B$39:$B$758,Y$331)+'СЕТ СН'!$F$13</f>
        <v>0</v>
      </c>
    </row>
    <row r="346" spans="1:25" ht="15.75" hidden="1" x14ac:dyDescent="0.2">
      <c r="A346" s="35">
        <f t="shared" si="9"/>
        <v>45611</v>
      </c>
      <c r="B346" s="36">
        <f>SUMIFS(СВЦЭМ!$J$40:$J$759,СВЦЭМ!$A$40:$A$759,$A346,СВЦЭМ!$B$39:$B$758,B$331)+'СЕТ СН'!$F$13</f>
        <v>0</v>
      </c>
      <c r="C346" s="36">
        <f>SUMIFS(СВЦЭМ!$J$40:$J$759,СВЦЭМ!$A$40:$A$759,$A346,СВЦЭМ!$B$39:$B$758,C$331)+'СЕТ СН'!$F$13</f>
        <v>0</v>
      </c>
      <c r="D346" s="36">
        <f>SUMIFS(СВЦЭМ!$J$40:$J$759,СВЦЭМ!$A$40:$A$759,$A346,СВЦЭМ!$B$39:$B$758,D$331)+'СЕТ СН'!$F$13</f>
        <v>0</v>
      </c>
      <c r="E346" s="36">
        <f>SUMIFS(СВЦЭМ!$J$40:$J$759,СВЦЭМ!$A$40:$A$759,$A346,СВЦЭМ!$B$39:$B$758,E$331)+'СЕТ СН'!$F$13</f>
        <v>0</v>
      </c>
      <c r="F346" s="36">
        <f>SUMIFS(СВЦЭМ!$J$40:$J$759,СВЦЭМ!$A$40:$A$759,$A346,СВЦЭМ!$B$39:$B$758,F$331)+'СЕТ СН'!$F$13</f>
        <v>0</v>
      </c>
      <c r="G346" s="36">
        <f>SUMIFS(СВЦЭМ!$J$40:$J$759,СВЦЭМ!$A$40:$A$759,$A346,СВЦЭМ!$B$39:$B$758,G$331)+'СЕТ СН'!$F$13</f>
        <v>0</v>
      </c>
      <c r="H346" s="36">
        <f>SUMIFS(СВЦЭМ!$J$40:$J$759,СВЦЭМ!$A$40:$A$759,$A346,СВЦЭМ!$B$39:$B$758,H$331)+'СЕТ СН'!$F$13</f>
        <v>0</v>
      </c>
      <c r="I346" s="36">
        <f>SUMIFS(СВЦЭМ!$J$40:$J$759,СВЦЭМ!$A$40:$A$759,$A346,СВЦЭМ!$B$39:$B$758,I$331)+'СЕТ СН'!$F$13</f>
        <v>0</v>
      </c>
      <c r="J346" s="36">
        <f>SUMIFS(СВЦЭМ!$J$40:$J$759,СВЦЭМ!$A$40:$A$759,$A346,СВЦЭМ!$B$39:$B$758,J$331)+'СЕТ СН'!$F$13</f>
        <v>0</v>
      </c>
      <c r="K346" s="36">
        <f>SUMIFS(СВЦЭМ!$J$40:$J$759,СВЦЭМ!$A$40:$A$759,$A346,СВЦЭМ!$B$39:$B$758,K$331)+'СЕТ СН'!$F$13</f>
        <v>0</v>
      </c>
      <c r="L346" s="36">
        <f>SUMIFS(СВЦЭМ!$J$40:$J$759,СВЦЭМ!$A$40:$A$759,$A346,СВЦЭМ!$B$39:$B$758,L$331)+'СЕТ СН'!$F$13</f>
        <v>0</v>
      </c>
      <c r="M346" s="36">
        <f>SUMIFS(СВЦЭМ!$J$40:$J$759,СВЦЭМ!$A$40:$A$759,$A346,СВЦЭМ!$B$39:$B$758,M$331)+'СЕТ СН'!$F$13</f>
        <v>0</v>
      </c>
      <c r="N346" s="36">
        <f>SUMIFS(СВЦЭМ!$J$40:$J$759,СВЦЭМ!$A$40:$A$759,$A346,СВЦЭМ!$B$39:$B$758,N$331)+'СЕТ СН'!$F$13</f>
        <v>0</v>
      </c>
      <c r="O346" s="36">
        <f>SUMIFS(СВЦЭМ!$J$40:$J$759,СВЦЭМ!$A$40:$A$759,$A346,СВЦЭМ!$B$39:$B$758,O$331)+'СЕТ СН'!$F$13</f>
        <v>0</v>
      </c>
      <c r="P346" s="36">
        <f>SUMIFS(СВЦЭМ!$J$40:$J$759,СВЦЭМ!$A$40:$A$759,$A346,СВЦЭМ!$B$39:$B$758,P$331)+'СЕТ СН'!$F$13</f>
        <v>0</v>
      </c>
      <c r="Q346" s="36">
        <f>SUMIFS(СВЦЭМ!$J$40:$J$759,СВЦЭМ!$A$40:$A$759,$A346,СВЦЭМ!$B$39:$B$758,Q$331)+'СЕТ СН'!$F$13</f>
        <v>0</v>
      </c>
      <c r="R346" s="36">
        <f>SUMIFS(СВЦЭМ!$J$40:$J$759,СВЦЭМ!$A$40:$A$759,$A346,СВЦЭМ!$B$39:$B$758,R$331)+'СЕТ СН'!$F$13</f>
        <v>0</v>
      </c>
      <c r="S346" s="36">
        <f>SUMIFS(СВЦЭМ!$J$40:$J$759,СВЦЭМ!$A$40:$A$759,$A346,СВЦЭМ!$B$39:$B$758,S$331)+'СЕТ СН'!$F$13</f>
        <v>0</v>
      </c>
      <c r="T346" s="36">
        <f>SUMIFS(СВЦЭМ!$J$40:$J$759,СВЦЭМ!$A$40:$A$759,$A346,СВЦЭМ!$B$39:$B$758,T$331)+'СЕТ СН'!$F$13</f>
        <v>0</v>
      </c>
      <c r="U346" s="36">
        <f>SUMIFS(СВЦЭМ!$J$40:$J$759,СВЦЭМ!$A$40:$A$759,$A346,СВЦЭМ!$B$39:$B$758,U$331)+'СЕТ СН'!$F$13</f>
        <v>0</v>
      </c>
      <c r="V346" s="36">
        <f>SUMIFS(СВЦЭМ!$J$40:$J$759,СВЦЭМ!$A$40:$A$759,$A346,СВЦЭМ!$B$39:$B$758,V$331)+'СЕТ СН'!$F$13</f>
        <v>0</v>
      </c>
      <c r="W346" s="36">
        <f>SUMIFS(СВЦЭМ!$J$40:$J$759,СВЦЭМ!$A$40:$A$759,$A346,СВЦЭМ!$B$39:$B$758,W$331)+'СЕТ СН'!$F$13</f>
        <v>0</v>
      </c>
      <c r="X346" s="36">
        <f>SUMIFS(СВЦЭМ!$J$40:$J$759,СВЦЭМ!$A$40:$A$759,$A346,СВЦЭМ!$B$39:$B$758,X$331)+'СЕТ СН'!$F$13</f>
        <v>0</v>
      </c>
      <c r="Y346" s="36">
        <f>SUMIFS(СВЦЭМ!$J$40:$J$759,СВЦЭМ!$A$40:$A$759,$A346,СВЦЭМ!$B$39:$B$758,Y$331)+'СЕТ СН'!$F$13</f>
        <v>0</v>
      </c>
    </row>
    <row r="347" spans="1:25" ht="15.75" hidden="1" x14ac:dyDescent="0.2">
      <c r="A347" s="35">
        <f t="shared" si="9"/>
        <v>45612</v>
      </c>
      <c r="B347" s="36">
        <f>SUMIFS(СВЦЭМ!$J$40:$J$759,СВЦЭМ!$A$40:$A$759,$A347,СВЦЭМ!$B$39:$B$758,B$331)+'СЕТ СН'!$F$13</f>
        <v>0</v>
      </c>
      <c r="C347" s="36">
        <f>SUMIFS(СВЦЭМ!$J$40:$J$759,СВЦЭМ!$A$40:$A$759,$A347,СВЦЭМ!$B$39:$B$758,C$331)+'СЕТ СН'!$F$13</f>
        <v>0</v>
      </c>
      <c r="D347" s="36">
        <f>SUMIFS(СВЦЭМ!$J$40:$J$759,СВЦЭМ!$A$40:$A$759,$A347,СВЦЭМ!$B$39:$B$758,D$331)+'СЕТ СН'!$F$13</f>
        <v>0</v>
      </c>
      <c r="E347" s="36">
        <f>SUMIFS(СВЦЭМ!$J$40:$J$759,СВЦЭМ!$A$40:$A$759,$A347,СВЦЭМ!$B$39:$B$758,E$331)+'СЕТ СН'!$F$13</f>
        <v>0</v>
      </c>
      <c r="F347" s="36">
        <f>SUMIFS(СВЦЭМ!$J$40:$J$759,СВЦЭМ!$A$40:$A$759,$A347,СВЦЭМ!$B$39:$B$758,F$331)+'СЕТ СН'!$F$13</f>
        <v>0</v>
      </c>
      <c r="G347" s="36">
        <f>SUMIFS(СВЦЭМ!$J$40:$J$759,СВЦЭМ!$A$40:$A$759,$A347,СВЦЭМ!$B$39:$B$758,G$331)+'СЕТ СН'!$F$13</f>
        <v>0</v>
      </c>
      <c r="H347" s="36">
        <f>SUMIFS(СВЦЭМ!$J$40:$J$759,СВЦЭМ!$A$40:$A$759,$A347,СВЦЭМ!$B$39:$B$758,H$331)+'СЕТ СН'!$F$13</f>
        <v>0</v>
      </c>
      <c r="I347" s="36">
        <f>SUMIFS(СВЦЭМ!$J$40:$J$759,СВЦЭМ!$A$40:$A$759,$A347,СВЦЭМ!$B$39:$B$758,I$331)+'СЕТ СН'!$F$13</f>
        <v>0</v>
      </c>
      <c r="J347" s="36">
        <f>SUMIFS(СВЦЭМ!$J$40:$J$759,СВЦЭМ!$A$40:$A$759,$A347,СВЦЭМ!$B$39:$B$758,J$331)+'СЕТ СН'!$F$13</f>
        <v>0</v>
      </c>
      <c r="K347" s="36">
        <f>SUMIFS(СВЦЭМ!$J$40:$J$759,СВЦЭМ!$A$40:$A$759,$A347,СВЦЭМ!$B$39:$B$758,K$331)+'СЕТ СН'!$F$13</f>
        <v>0</v>
      </c>
      <c r="L347" s="36">
        <f>SUMIFS(СВЦЭМ!$J$40:$J$759,СВЦЭМ!$A$40:$A$759,$A347,СВЦЭМ!$B$39:$B$758,L$331)+'СЕТ СН'!$F$13</f>
        <v>0</v>
      </c>
      <c r="M347" s="36">
        <f>SUMIFS(СВЦЭМ!$J$40:$J$759,СВЦЭМ!$A$40:$A$759,$A347,СВЦЭМ!$B$39:$B$758,M$331)+'СЕТ СН'!$F$13</f>
        <v>0</v>
      </c>
      <c r="N347" s="36">
        <f>SUMIFS(СВЦЭМ!$J$40:$J$759,СВЦЭМ!$A$40:$A$759,$A347,СВЦЭМ!$B$39:$B$758,N$331)+'СЕТ СН'!$F$13</f>
        <v>0</v>
      </c>
      <c r="O347" s="36">
        <f>SUMIFS(СВЦЭМ!$J$40:$J$759,СВЦЭМ!$A$40:$A$759,$A347,СВЦЭМ!$B$39:$B$758,O$331)+'СЕТ СН'!$F$13</f>
        <v>0</v>
      </c>
      <c r="P347" s="36">
        <f>SUMIFS(СВЦЭМ!$J$40:$J$759,СВЦЭМ!$A$40:$A$759,$A347,СВЦЭМ!$B$39:$B$758,P$331)+'СЕТ СН'!$F$13</f>
        <v>0</v>
      </c>
      <c r="Q347" s="36">
        <f>SUMIFS(СВЦЭМ!$J$40:$J$759,СВЦЭМ!$A$40:$A$759,$A347,СВЦЭМ!$B$39:$B$758,Q$331)+'СЕТ СН'!$F$13</f>
        <v>0</v>
      </c>
      <c r="R347" s="36">
        <f>SUMIFS(СВЦЭМ!$J$40:$J$759,СВЦЭМ!$A$40:$A$759,$A347,СВЦЭМ!$B$39:$B$758,R$331)+'СЕТ СН'!$F$13</f>
        <v>0</v>
      </c>
      <c r="S347" s="36">
        <f>SUMIFS(СВЦЭМ!$J$40:$J$759,СВЦЭМ!$A$40:$A$759,$A347,СВЦЭМ!$B$39:$B$758,S$331)+'СЕТ СН'!$F$13</f>
        <v>0</v>
      </c>
      <c r="T347" s="36">
        <f>SUMIFS(СВЦЭМ!$J$40:$J$759,СВЦЭМ!$A$40:$A$759,$A347,СВЦЭМ!$B$39:$B$758,T$331)+'СЕТ СН'!$F$13</f>
        <v>0</v>
      </c>
      <c r="U347" s="36">
        <f>SUMIFS(СВЦЭМ!$J$40:$J$759,СВЦЭМ!$A$40:$A$759,$A347,СВЦЭМ!$B$39:$B$758,U$331)+'СЕТ СН'!$F$13</f>
        <v>0</v>
      </c>
      <c r="V347" s="36">
        <f>SUMIFS(СВЦЭМ!$J$40:$J$759,СВЦЭМ!$A$40:$A$759,$A347,СВЦЭМ!$B$39:$B$758,V$331)+'СЕТ СН'!$F$13</f>
        <v>0</v>
      </c>
      <c r="W347" s="36">
        <f>SUMIFS(СВЦЭМ!$J$40:$J$759,СВЦЭМ!$A$40:$A$759,$A347,СВЦЭМ!$B$39:$B$758,W$331)+'СЕТ СН'!$F$13</f>
        <v>0</v>
      </c>
      <c r="X347" s="36">
        <f>SUMIFS(СВЦЭМ!$J$40:$J$759,СВЦЭМ!$A$40:$A$759,$A347,СВЦЭМ!$B$39:$B$758,X$331)+'СЕТ СН'!$F$13</f>
        <v>0</v>
      </c>
      <c r="Y347" s="36">
        <f>SUMIFS(СВЦЭМ!$J$40:$J$759,СВЦЭМ!$A$40:$A$759,$A347,СВЦЭМ!$B$39:$B$758,Y$331)+'СЕТ СН'!$F$13</f>
        <v>0</v>
      </c>
    </row>
    <row r="348" spans="1:25" ht="15.75" hidden="1" x14ac:dyDescent="0.2">
      <c r="A348" s="35">
        <f t="shared" si="9"/>
        <v>45613</v>
      </c>
      <c r="B348" s="36">
        <f>SUMIFS(СВЦЭМ!$J$40:$J$759,СВЦЭМ!$A$40:$A$759,$A348,СВЦЭМ!$B$39:$B$758,B$331)+'СЕТ СН'!$F$13</f>
        <v>0</v>
      </c>
      <c r="C348" s="36">
        <f>SUMIFS(СВЦЭМ!$J$40:$J$759,СВЦЭМ!$A$40:$A$759,$A348,СВЦЭМ!$B$39:$B$758,C$331)+'СЕТ СН'!$F$13</f>
        <v>0</v>
      </c>
      <c r="D348" s="36">
        <f>SUMIFS(СВЦЭМ!$J$40:$J$759,СВЦЭМ!$A$40:$A$759,$A348,СВЦЭМ!$B$39:$B$758,D$331)+'СЕТ СН'!$F$13</f>
        <v>0</v>
      </c>
      <c r="E348" s="36">
        <f>SUMIFS(СВЦЭМ!$J$40:$J$759,СВЦЭМ!$A$40:$A$759,$A348,СВЦЭМ!$B$39:$B$758,E$331)+'СЕТ СН'!$F$13</f>
        <v>0</v>
      </c>
      <c r="F348" s="36">
        <f>SUMIFS(СВЦЭМ!$J$40:$J$759,СВЦЭМ!$A$40:$A$759,$A348,СВЦЭМ!$B$39:$B$758,F$331)+'СЕТ СН'!$F$13</f>
        <v>0</v>
      </c>
      <c r="G348" s="36">
        <f>SUMIFS(СВЦЭМ!$J$40:$J$759,СВЦЭМ!$A$40:$A$759,$A348,СВЦЭМ!$B$39:$B$758,G$331)+'СЕТ СН'!$F$13</f>
        <v>0</v>
      </c>
      <c r="H348" s="36">
        <f>SUMIFS(СВЦЭМ!$J$40:$J$759,СВЦЭМ!$A$40:$A$759,$A348,СВЦЭМ!$B$39:$B$758,H$331)+'СЕТ СН'!$F$13</f>
        <v>0</v>
      </c>
      <c r="I348" s="36">
        <f>SUMIFS(СВЦЭМ!$J$40:$J$759,СВЦЭМ!$A$40:$A$759,$A348,СВЦЭМ!$B$39:$B$758,I$331)+'СЕТ СН'!$F$13</f>
        <v>0</v>
      </c>
      <c r="J348" s="36">
        <f>SUMIFS(СВЦЭМ!$J$40:$J$759,СВЦЭМ!$A$40:$A$759,$A348,СВЦЭМ!$B$39:$B$758,J$331)+'СЕТ СН'!$F$13</f>
        <v>0</v>
      </c>
      <c r="K348" s="36">
        <f>SUMIFS(СВЦЭМ!$J$40:$J$759,СВЦЭМ!$A$40:$A$759,$A348,СВЦЭМ!$B$39:$B$758,K$331)+'СЕТ СН'!$F$13</f>
        <v>0</v>
      </c>
      <c r="L348" s="36">
        <f>SUMIFS(СВЦЭМ!$J$40:$J$759,СВЦЭМ!$A$40:$A$759,$A348,СВЦЭМ!$B$39:$B$758,L$331)+'СЕТ СН'!$F$13</f>
        <v>0</v>
      </c>
      <c r="M348" s="36">
        <f>SUMIFS(СВЦЭМ!$J$40:$J$759,СВЦЭМ!$A$40:$A$759,$A348,СВЦЭМ!$B$39:$B$758,M$331)+'СЕТ СН'!$F$13</f>
        <v>0</v>
      </c>
      <c r="N348" s="36">
        <f>SUMIFS(СВЦЭМ!$J$40:$J$759,СВЦЭМ!$A$40:$A$759,$A348,СВЦЭМ!$B$39:$B$758,N$331)+'СЕТ СН'!$F$13</f>
        <v>0</v>
      </c>
      <c r="O348" s="36">
        <f>SUMIFS(СВЦЭМ!$J$40:$J$759,СВЦЭМ!$A$40:$A$759,$A348,СВЦЭМ!$B$39:$B$758,O$331)+'СЕТ СН'!$F$13</f>
        <v>0</v>
      </c>
      <c r="P348" s="36">
        <f>SUMIFS(СВЦЭМ!$J$40:$J$759,СВЦЭМ!$A$40:$A$759,$A348,СВЦЭМ!$B$39:$B$758,P$331)+'СЕТ СН'!$F$13</f>
        <v>0</v>
      </c>
      <c r="Q348" s="36">
        <f>SUMIFS(СВЦЭМ!$J$40:$J$759,СВЦЭМ!$A$40:$A$759,$A348,СВЦЭМ!$B$39:$B$758,Q$331)+'СЕТ СН'!$F$13</f>
        <v>0</v>
      </c>
      <c r="R348" s="36">
        <f>SUMIFS(СВЦЭМ!$J$40:$J$759,СВЦЭМ!$A$40:$A$759,$A348,СВЦЭМ!$B$39:$B$758,R$331)+'СЕТ СН'!$F$13</f>
        <v>0</v>
      </c>
      <c r="S348" s="36">
        <f>SUMIFS(СВЦЭМ!$J$40:$J$759,СВЦЭМ!$A$40:$A$759,$A348,СВЦЭМ!$B$39:$B$758,S$331)+'СЕТ СН'!$F$13</f>
        <v>0</v>
      </c>
      <c r="T348" s="36">
        <f>SUMIFS(СВЦЭМ!$J$40:$J$759,СВЦЭМ!$A$40:$A$759,$A348,СВЦЭМ!$B$39:$B$758,T$331)+'СЕТ СН'!$F$13</f>
        <v>0</v>
      </c>
      <c r="U348" s="36">
        <f>SUMIFS(СВЦЭМ!$J$40:$J$759,СВЦЭМ!$A$40:$A$759,$A348,СВЦЭМ!$B$39:$B$758,U$331)+'СЕТ СН'!$F$13</f>
        <v>0</v>
      </c>
      <c r="V348" s="36">
        <f>SUMIFS(СВЦЭМ!$J$40:$J$759,СВЦЭМ!$A$40:$A$759,$A348,СВЦЭМ!$B$39:$B$758,V$331)+'СЕТ СН'!$F$13</f>
        <v>0</v>
      </c>
      <c r="W348" s="36">
        <f>SUMIFS(СВЦЭМ!$J$40:$J$759,СВЦЭМ!$A$40:$A$759,$A348,СВЦЭМ!$B$39:$B$758,W$331)+'СЕТ СН'!$F$13</f>
        <v>0</v>
      </c>
      <c r="X348" s="36">
        <f>SUMIFS(СВЦЭМ!$J$40:$J$759,СВЦЭМ!$A$40:$A$759,$A348,СВЦЭМ!$B$39:$B$758,X$331)+'СЕТ СН'!$F$13</f>
        <v>0</v>
      </c>
      <c r="Y348" s="36">
        <f>SUMIFS(СВЦЭМ!$J$40:$J$759,СВЦЭМ!$A$40:$A$759,$A348,СВЦЭМ!$B$39:$B$758,Y$331)+'СЕТ СН'!$F$13</f>
        <v>0</v>
      </c>
    </row>
    <row r="349" spans="1:25" ht="15.75" hidden="1" x14ac:dyDescent="0.2">
      <c r="A349" s="35">
        <f t="shared" si="9"/>
        <v>45614</v>
      </c>
      <c r="B349" s="36">
        <f>SUMIFS(СВЦЭМ!$J$40:$J$759,СВЦЭМ!$A$40:$A$759,$A349,СВЦЭМ!$B$39:$B$758,B$331)+'СЕТ СН'!$F$13</f>
        <v>0</v>
      </c>
      <c r="C349" s="36">
        <f>SUMIFS(СВЦЭМ!$J$40:$J$759,СВЦЭМ!$A$40:$A$759,$A349,СВЦЭМ!$B$39:$B$758,C$331)+'СЕТ СН'!$F$13</f>
        <v>0</v>
      </c>
      <c r="D349" s="36">
        <f>SUMIFS(СВЦЭМ!$J$40:$J$759,СВЦЭМ!$A$40:$A$759,$A349,СВЦЭМ!$B$39:$B$758,D$331)+'СЕТ СН'!$F$13</f>
        <v>0</v>
      </c>
      <c r="E349" s="36">
        <f>SUMIFS(СВЦЭМ!$J$40:$J$759,СВЦЭМ!$A$40:$A$759,$A349,СВЦЭМ!$B$39:$B$758,E$331)+'СЕТ СН'!$F$13</f>
        <v>0</v>
      </c>
      <c r="F349" s="36">
        <f>SUMIFS(СВЦЭМ!$J$40:$J$759,СВЦЭМ!$A$40:$A$759,$A349,СВЦЭМ!$B$39:$B$758,F$331)+'СЕТ СН'!$F$13</f>
        <v>0</v>
      </c>
      <c r="G349" s="36">
        <f>SUMIFS(СВЦЭМ!$J$40:$J$759,СВЦЭМ!$A$40:$A$759,$A349,СВЦЭМ!$B$39:$B$758,G$331)+'СЕТ СН'!$F$13</f>
        <v>0</v>
      </c>
      <c r="H349" s="36">
        <f>SUMIFS(СВЦЭМ!$J$40:$J$759,СВЦЭМ!$A$40:$A$759,$A349,СВЦЭМ!$B$39:$B$758,H$331)+'СЕТ СН'!$F$13</f>
        <v>0</v>
      </c>
      <c r="I349" s="36">
        <f>SUMIFS(СВЦЭМ!$J$40:$J$759,СВЦЭМ!$A$40:$A$759,$A349,СВЦЭМ!$B$39:$B$758,I$331)+'СЕТ СН'!$F$13</f>
        <v>0</v>
      </c>
      <c r="J349" s="36">
        <f>SUMIFS(СВЦЭМ!$J$40:$J$759,СВЦЭМ!$A$40:$A$759,$A349,СВЦЭМ!$B$39:$B$758,J$331)+'СЕТ СН'!$F$13</f>
        <v>0</v>
      </c>
      <c r="K349" s="36">
        <f>SUMIFS(СВЦЭМ!$J$40:$J$759,СВЦЭМ!$A$40:$A$759,$A349,СВЦЭМ!$B$39:$B$758,K$331)+'СЕТ СН'!$F$13</f>
        <v>0</v>
      </c>
      <c r="L349" s="36">
        <f>SUMIFS(СВЦЭМ!$J$40:$J$759,СВЦЭМ!$A$40:$A$759,$A349,СВЦЭМ!$B$39:$B$758,L$331)+'СЕТ СН'!$F$13</f>
        <v>0</v>
      </c>
      <c r="M349" s="36">
        <f>SUMIFS(СВЦЭМ!$J$40:$J$759,СВЦЭМ!$A$40:$A$759,$A349,СВЦЭМ!$B$39:$B$758,M$331)+'СЕТ СН'!$F$13</f>
        <v>0</v>
      </c>
      <c r="N349" s="36">
        <f>SUMIFS(СВЦЭМ!$J$40:$J$759,СВЦЭМ!$A$40:$A$759,$A349,СВЦЭМ!$B$39:$B$758,N$331)+'СЕТ СН'!$F$13</f>
        <v>0</v>
      </c>
      <c r="O349" s="36">
        <f>SUMIFS(СВЦЭМ!$J$40:$J$759,СВЦЭМ!$A$40:$A$759,$A349,СВЦЭМ!$B$39:$B$758,O$331)+'СЕТ СН'!$F$13</f>
        <v>0</v>
      </c>
      <c r="P349" s="36">
        <f>SUMIFS(СВЦЭМ!$J$40:$J$759,СВЦЭМ!$A$40:$A$759,$A349,СВЦЭМ!$B$39:$B$758,P$331)+'СЕТ СН'!$F$13</f>
        <v>0</v>
      </c>
      <c r="Q349" s="36">
        <f>SUMIFS(СВЦЭМ!$J$40:$J$759,СВЦЭМ!$A$40:$A$759,$A349,СВЦЭМ!$B$39:$B$758,Q$331)+'СЕТ СН'!$F$13</f>
        <v>0</v>
      </c>
      <c r="R349" s="36">
        <f>SUMIFS(СВЦЭМ!$J$40:$J$759,СВЦЭМ!$A$40:$A$759,$A349,СВЦЭМ!$B$39:$B$758,R$331)+'СЕТ СН'!$F$13</f>
        <v>0</v>
      </c>
      <c r="S349" s="36">
        <f>SUMIFS(СВЦЭМ!$J$40:$J$759,СВЦЭМ!$A$40:$A$759,$A349,СВЦЭМ!$B$39:$B$758,S$331)+'СЕТ СН'!$F$13</f>
        <v>0</v>
      </c>
      <c r="T349" s="36">
        <f>SUMIFS(СВЦЭМ!$J$40:$J$759,СВЦЭМ!$A$40:$A$759,$A349,СВЦЭМ!$B$39:$B$758,T$331)+'СЕТ СН'!$F$13</f>
        <v>0</v>
      </c>
      <c r="U349" s="36">
        <f>SUMIFS(СВЦЭМ!$J$40:$J$759,СВЦЭМ!$A$40:$A$759,$A349,СВЦЭМ!$B$39:$B$758,U$331)+'СЕТ СН'!$F$13</f>
        <v>0</v>
      </c>
      <c r="V349" s="36">
        <f>SUMIFS(СВЦЭМ!$J$40:$J$759,СВЦЭМ!$A$40:$A$759,$A349,СВЦЭМ!$B$39:$B$758,V$331)+'СЕТ СН'!$F$13</f>
        <v>0</v>
      </c>
      <c r="W349" s="36">
        <f>SUMIFS(СВЦЭМ!$J$40:$J$759,СВЦЭМ!$A$40:$A$759,$A349,СВЦЭМ!$B$39:$B$758,W$331)+'СЕТ СН'!$F$13</f>
        <v>0</v>
      </c>
      <c r="X349" s="36">
        <f>SUMIFS(СВЦЭМ!$J$40:$J$759,СВЦЭМ!$A$40:$A$759,$A349,СВЦЭМ!$B$39:$B$758,X$331)+'СЕТ СН'!$F$13</f>
        <v>0</v>
      </c>
      <c r="Y349" s="36">
        <f>SUMIFS(СВЦЭМ!$J$40:$J$759,СВЦЭМ!$A$40:$A$759,$A349,СВЦЭМ!$B$39:$B$758,Y$331)+'СЕТ СН'!$F$13</f>
        <v>0</v>
      </c>
    </row>
    <row r="350" spans="1:25" ht="15.75" hidden="1" x14ac:dyDescent="0.2">
      <c r="A350" s="35">
        <f t="shared" si="9"/>
        <v>45615</v>
      </c>
      <c r="B350" s="36">
        <f>SUMIFS(СВЦЭМ!$J$40:$J$759,СВЦЭМ!$A$40:$A$759,$A350,СВЦЭМ!$B$39:$B$758,B$331)+'СЕТ СН'!$F$13</f>
        <v>0</v>
      </c>
      <c r="C350" s="36">
        <f>SUMIFS(СВЦЭМ!$J$40:$J$759,СВЦЭМ!$A$40:$A$759,$A350,СВЦЭМ!$B$39:$B$758,C$331)+'СЕТ СН'!$F$13</f>
        <v>0</v>
      </c>
      <c r="D350" s="36">
        <f>SUMIFS(СВЦЭМ!$J$40:$J$759,СВЦЭМ!$A$40:$A$759,$A350,СВЦЭМ!$B$39:$B$758,D$331)+'СЕТ СН'!$F$13</f>
        <v>0</v>
      </c>
      <c r="E350" s="36">
        <f>SUMIFS(СВЦЭМ!$J$40:$J$759,СВЦЭМ!$A$40:$A$759,$A350,СВЦЭМ!$B$39:$B$758,E$331)+'СЕТ СН'!$F$13</f>
        <v>0</v>
      </c>
      <c r="F350" s="36">
        <f>SUMIFS(СВЦЭМ!$J$40:$J$759,СВЦЭМ!$A$40:$A$759,$A350,СВЦЭМ!$B$39:$B$758,F$331)+'СЕТ СН'!$F$13</f>
        <v>0</v>
      </c>
      <c r="G350" s="36">
        <f>SUMIFS(СВЦЭМ!$J$40:$J$759,СВЦЭМ!$A$40:$A$759,$A350,СВЦЭМ!$B$39:$B$758,G$331)+'СЕТ СН'!$F$13</f>
        <v>0</v>
      </c>
      <c r="H350" s="36">
        <f>SUMIFS(СВЦЭМ!$J$40:$J$759,СВЦЭМ!$A$40:$A$759,$A350,СВЦЭМ!$B$39:$B$758,H$331)+'СЕТ СН'!$F$13</f>
        <v>0</v>
      </c>
      <c r="I350" s="36">
        <f>SUMIFS(СВЦЭМ!$J$40:$J$759,СВЦЭМ!$A$40:$A$759,$A350,СВЦЭМ!$B$39:$B$758,I$331)+'СЕТ СН'!$F$13</f>
        <v>0</v>
      </c>
      <c r="J350" s="36">
        <f>SUMIFS(СВЦЭМ!$J$40:$J$759,СВЦЭМ!$A$40:$A$759,$A350,СВЦЭМ!$B$39:$B$758,J$331)+'СЕТ СН'!$F$13</f>
        <v>0</v>
      </c>
      <c r="K350" s="36">
        <f>SUMIFS(СВЦЭМ!$J$40:$J$759,СВЦЭМ!$A$40:$A$759,$A350,СВЦЭМ!$B$39:$B$758,K$331)+'СЕТ СН'!$F$13</f>
        <v>0</v>
      </c>
      <c r="L350" s="36">
        <f>SUMIFS(СВЦЭМ!$J$40:$J$759,СВЦЭМ!$A$40:$A$759,$A350,СВЦЭМ!$B$39:$B$758,L$331)+'СЕТ СН'!$F$13</f>
        <v>0</v>
      </c>
      <c r="M350" s="36">
        <f>SUMIFS(СВЦЭМ!$J$40:$J$759,СВЦЭМ!$A$40:$A$759,$A350,СВЦЭМ!$B$39:$B$758,M$331)+'СЕТ СН'!$F$13</f>
        <v>0</v>
      </c>
      <c r="N350" s="36">
        <f>SUMIFS(СВЦЭМ!$J$40:$J$759,СВЦЭМ!$A$40:$A$759,$A350,СВЦЭМ!$B$39:$B$758,N$331)+'СЕТ СН'!$F$13</f>
        <v>0</v>
      </c>
      <c r="O350" s="36">
        <f>SUMIFS(СВЦЭМ!$J$40:$J$759,СВЦЭМ!$A$40:$A$759,$A350,СВЦЭМ!$B$39:$B$758,O$331)+'СЕТ СН'!$F$13</f>
        <v>0</v>
      </c>
      <c r="P350" s="36">
        <f>SUMIFS(СВЦЭМ!$J$40:$J$759,СВЦЭМ!$A$40:$A$759,$A350,СВЦЭМ!$B$39:$B$758,P$331)+'СЕТ СН'!$F$13</f>
        <v>0</v>
      </c>
      <c r="Q350" s="36">
        <f>SUMIFS(СВЦЭМ!$J$40:$J$759,СВЦЭМ!$A$40:$A$759,$A350,СВЦЭМ!$B$39:$B$758,Q$331)+'СЕТ СН'!$F$13</f>
        <v>0</v>
      </c>
      <c r="R350" s="36">
        <f>SUMIFS(СВЦЭМ!$J$40:$J$759,СВЦЭМ!$A$40:$A$759,$A350,СВЦЭМ!$B$39:$B$758,R$331)+'СЕТ СН'!$F$13</f>
        <v>0</v>
      </c>
      <c r="S350" s="36">
        <f>SUMIFS(СВЦЭМ!$J$40:$J$759,СВЦЭМ!$A$40:$A$759,$A350,СВЦЭМ!$B$39:$B$758,S$331)+'СЕТ СН'!$F$13</f>
        <v>0</v>
      </c>
      <c r="T350" s="36">
        <f>SUMIFS(СВЦЭМ!$J$40:$J$759,СВЦЭМ!$A$40:$A$759,$A350,СВЦЭМ!$B$39:$B$758,T$331)+'СЕТ СН'!$F$13</f>
        <v>0</v>
      </c>
      <c r="U350" s="36">
        <f>SUMIFS(СВЦЭМ!$J$40:$J$759,СВЦЭМ!$A$40:$A$759,$A350,СВЦЭМ!$B$39:$B$758,U$331)+'СЕТ СН'!$F$13</f>
        <v>0</v>
      </c>
      <c r="V350" s="36">
        <f>SUMIFS(СВЦЭМ!$J$40:$J$759,СВЦЭМ!$A$40:$A$759,$A350,СВЦЭМ!$B$39:$B$758,V$331)+'СЕТ СН'!$F$13</f>
        <v>0</v>
      </c>
      <c r="W350" s="36">
        <f>SUMIFS(СВЦЭМ!$J$40:$J$759,СВЦЭМ!$A$40:$A$759,$A350,СВЦЭМ!$B$39:$B$758,W$331)+'СЕТ СН'!$F$13</f>
        <v>0</v>
      </c>
      <c r="X350" s="36">
        <f>SUMIFS(СВЦЭМ!$J$40:$J$759,СВЦЭМ!$A$40:$A$759,$A350,СВЦЭМ!$B$39:$B$758,X$331)+'СЕТ СН'!$F$13</f>
        <v>0</v>
      </c>
      <c r="Y350" s="36">
        <f>SUMIFS(СВЦЭМ!$J$40:$J$759,СВЦЭМ!$A$40:$A$759,$A350,СВЦЭМ!$B$39:$B$758,Y$331)+'СЕТ СН'!$F$13</f>
        <v>0</v>
      </c>
    </row>
    <row r="351" spans="1:25" ht="15.75" hidden="1" x14ac:dyDescent="0.2">
      <c r="A351" s="35">
        <f t="shared" si="9"/>
        <v>45616</v>
      </c>
      <c r="B351" s="36">
        <f>SUMIFS(СВЦЭМ!$J$40:$J$759,СВЦЭМ!$A$40:$A$759,$A351,СВЦЭМ!$B$39:$B$758,B$331)+'СЕТ СН'!$F$13</f>
        <v>0</v>
      </c>
      <c r="C351" s="36">
        <f>SUMIFS(СВЦЭМ!$J$40:$J$759,СВЦЭМ!$A$40:$A$759,$A351,СВЦЭМ!$B$39:$B$758,C$331)+'СЕТ СН'!$F$13</f>
        <v>0</v>
      </c>
      <c r="D351" s="36">
        <f>SUMIFS(СВЦЭМ!$J$40:$J$759,СВЦЭМ!$A$40:$A$759,$A351,СВЦЭМ!$B$39:$B$758,D$331)+'СЕТ СН'!$F$13</f>
        <v>0</v>
      </c>
      <c r="E351" s="36">
        <f>SUMIFS(СВЦЭМ!$J$40:$J$759,СВЦЭМ!$A$40:$A$759,$A351,СВЦЭМ!$B$39:$B$758,E$331)+'СЕТ СН'!$F$13</f>
        <v>0</v>
      </c>
      <c r="F351" s="36">
        <f>SUMIFS(СВЦЭМ!$J$40:$J$759,СВЦЭМ!$A$40:$A$759,$A351,СВЦЭМ!$B$39:$B$758,F$331)+'СЕТ СН'!$F$13</f>
        <v>0</v>
      </c>
      <c r="G351" s="36">
        <f>SUMIFS(СВЦЭМ!$J$40:$J$759,СВЦЭМ!$A$40:$A$759,$A351,СВЦЭМ!$B$39:$B$758,G$331)+'СЕТ СН'!$F$13</f>
        <v>0</v>
      </c>
      <c r="H351" s="36">
        <f>SUMIFS(СВЦЭМ!$J$40:$J$759,СВЦЭМ!$A$40:$A$759,$A351,СВЦЭМ!$B$39:$B$758,H$331)+'СЕТ СН'!$F$13</f>
        <v>0</v>
      </c>
      <c r="I351" s="36">
        <f>SUMIFS(СВЦЭМ!$J$40:$J$759,СВЦЭМ!$A$40:$A$759,$A351,СВЦЭМ!$B$39:$B$758,I$331)+'СЕТ СН'!$F$13</f>
        <v>0</v>
      </c>
      <c r="J351" s="36">
        <f>SUMIFS(СВЦЭМ!$J$40:$J$759,СВЦЭМ!$A$40:$A$759,$A351,СВЦЭМ!$B$39:$B$758,J$331)+'СЕТ СН'!$F$13</f>
        <v>0</v>
      </c>
      <c r="K351" s="36">
        <f>SUMIFS(СВЦЭМ!$J$40:$J$759,СВЦЭМ!$A$40:$A$759,$A351,СВЦЭМ!$B$39:$B$758,K$331)+'СЕТ СН'!$F$13</f>
        <v>0</v>
      </c>
      <c r="L351" s="36">
        <f>SUMIFS(СВЦЭМ!$J$40:$J$759,СВЦЭМ!$A$40:$A$759,$A351,СВЦЭМ!$B$39:$B$758,L$331)+'СЕТ СН'!$F$13</f>
        <v>0</v>
      </c>
      <c r="M351" s="36">
        <f>SUMIFS(СВЦЭМ!$J$40:$J$759,СВЦЭМ!$A$40:$A$759,$A351,СВЦЭМ!$B$39:$B$758,M$331)+'СЕТ СН'!$F$13</f>
        <v>0</v>
      </c>
      <c r="N351" s="36">
        <f>SUMIFS(СВЦЭМ!$J$40:$J$759,СВЦЭМ!$A$40:$A$759,$A351,СВЦЭМ!$B$39:$B$758,N$331)+'СЕТ СН'!$F$13</f>
        <v>0</v>
      </c>
      <c r="O351" s="36">
        <f>SUMIFS(СВЦЭМ!$J$40:$J$759,СВЦЭМ!$A$40:$A$759,$A351,СВЦЭМ!$B$39:$B$758,O$331)+'СЕТ СН'!$F$13</f>
        <v>0</v>
      </c>
      <c r="P351" s="36">
        <f>SUMIFS(СВЦЭМ!$J$40:$J$759,СВЦЭМ!$A$40:$A$759,$A351,СВЦЭМ!$B$39:$B$758,P$331)+'СЕТ СН'!$F$13</f>
        <v>0</v>
      </c>
      <c r="Q351" s="36">
        <f>SUMIFS(СВЦЭМ!$J$40:$J$759,СВЦЭМ!$A$40:$A$759,$A351,СВЦЭМ!$B$39:$B$758,Q$331)+'СЕТ СН'!$F$13</f>
        <v>0</v>
      </c>
      <c r="R351" s="36">
        <f>SUMIFS(СВЦЭМ!$J$40:$J$759,СВЦЭМ!$A$40:$A$759,$A351,СВЦЭМ!$B$39:$B$758,R$331)+'СЕТ СН'!$F$13</f>
        <v>0</v>
      </c>
      <c r="S351" s="36">
        <f>SUMIFS(СВЦЭМ!$J$40:$J$759,СВЦЭМ!$A$40:$A$759,$A351,СВЦЭМ!$B$39:$B$758,S$331)+'СЕТ СН'!$F$13</f>
        <v>0</v>
      </c>
      <c r="T351" s="36">
        <f>SUMIFS(СВЦЭМ!$J$40:$J$759,СВЦЭМ!$A$40:$A$759,$A351,СВЦЭМ!$B$39:$B$758,T$331)+'СЕТ СН'!$F$13</f>
        <v>0</v>
      </c>
      <c r="U351" s="36">
        <f>SUMIFS(СВЦЭМ!$J$40:$J$759,СВЦЭМ!$A$40:$A$759,$A351,СВЦЭМ!$B$39:$B$758,U$331)+'СЕТ СН'!$F$13</f>
        <v>0</v>
      </c>
      <c r="V351" s="36">
        <f>SUMIFS(СВЦЭМ!$J$40:$J$759,СВЦЭМ!$A$40:$A$759,$A351,СВЦЭМ!$B$39:$B$758,V$331)+'СЕТ СН'!$F$13</f>
        <v>0</v>
      </c>
      <c r="W351" s="36">
        <f>SUMIFS(СВЦЭМ!$J$40:$J$759,СВЦЭМ!$A$40:$A$759,$A351,СВЦЭМ!$B$39:$B$758,W$331)+'СЕТ СН'!$F$13</f>
        <v>0</v>
      </c>
      <c r="X351" s="36">
        <f>SUMIFS(СВЦЭМ!$J$40:$J$759,СВЦЭМ!$A$40:$A$759,$A351,СВЦЭМ!$B$39:$B$758,X$331)+'СЕТ СН'!$F$13</f>
        <v>0</v>
      </c>
      <c r="Y351" s="36">
        <f>SUMIFS(СВЦЭМ!$J$40:$J$759,СВЦЭМ!$A$40:$A$759,$A351,СВЦЭМ!$B$39:$B$758,Y$331)+'СЕТ СН'!$F$13</f>
        <v>0</v>
      </c>
    </row>
    <row r="352" spans="1:25" ht="15.75" hidden="1" x14ac:dyDescent="0.2">
      <c r="A352" s="35">
        <f t="shared" si="9"/>
        <v>45617</v>
      </c>
      <c r="B352" s="36">
        <f>SUMIFS(СВЦЭМ!$J$40:$J$759,СВЦЭМ!$A$40:$A$759,$A352,СВЦЭМ!$B$39:$B$758,B$331)+'СЕТ СН'!$F$13</f>
        <v>0</v>
      </c>
      <c r="C352" s="36">
        <f>SUMIFS(СВЦЭМ!$J$40:$J$759,СВЦЭМ!$A$40:$A$759,$A352,СВЦЭМ!$B$39:$B$758,C$331)+'СЕТ СН'!$F$13</f>
        <v>0</v>
      </c>
      <c r="D352" s="36">
        <f>SUMIFS(СВЦЭМ!$J$40:$J$759,СВЦЭМ!$A$40:$A$759,$A352,СВЦЭМ!$B$39:$B$758,D$331)+'СЕТ СН'!$F$13</f>
        <v>0</v>
      </c>
      <c r="E352" s="36">
        <f>SUMIFS(СВЦЭМ!$J$40:$J$759,СВЦЭМ!$A$40:$A$759,$A352,СВЦЭМ!$B$39:$B$758,E$331)+'СЕТ СН'!$F$13</f>
        <v>0</v>
      </c>
      <c r="F352" s="36">
        <f>SUMIFS(СВЦЭМ!$J$40:$J$759,СВЦЭМ!$A$40:$A$759,$A352,СВЦЭМ!$B$39:$B$758,F$331)+'СЕТ СН'!$F$13</f>
        <v>0</v>
      </c>
      <c r="G352" s="36">
        <f>SUMIFS(СВЦЭМ!$J$40:$J$759,СВЦЭМ!$A$40:$A$759,$A352,СВЦЭМ!$B$39:$B$758,G$331)+'СЕТ СН'!$F$13</f>
        <v>0</v>
      </c>
      <c r="H352" s="36">
        <f>SUMIFS(СВЦЭМ!$J$40:$J$759,СВЦЭМ!$A$40:$A$759,$A352,СВЦЭМ!$B$39:$B$758,H$331)+'СЕТ СН'!$F$13</f>
        <v>0</v>
      </c>
      <c r="I352" s="36">
        <f>SUMIFS(СВЦЭМ!$J$40:$J$759,СВЦЭМ!$A$40:$A$759,$A352,СВЦЭМ!$B$39:$B$758,I$331)+'СЕТ СН'!$F$13</f>
        <v>0</v>
      </c>
      <c r="J352" s="36">
        <f>SUMIFS(СВЦЭМ!$J$40:$J$759,СВЦЭМ!$A$40:$A$759,$A352,СВЦЭМ!$B$39:$B$758,J$331)+'СЕТ СН'!$F$13</f>
        <v>0</v>
      </c>
      <c r="K352" s="36">
        <f>SUMIFS(СВЦЭМ!$J$40:$J$759,СВЦЭМ!$A$40:$A$759,$A352,СВЦЭМ!$B$39:$B$758,K$331)+'СЕТ СН'!$F$13</f>
        <v>0</v>
      </c>
      <c r="L352" s="36">
        <f>SUMIFS(СВЦЭМ!$J$40:$J$759,СВЦЭМ!$A$40:$A$759,$A352,СВЦЭМ!$B$39:$B$758,L$331)+'СЕТ СН'!$F$13</f>
        <v>0</v>
      </c>
      <c r="M352" s="36">
        <f>SUMIFS(СВЦЭМ!$J$40:$J$759,СВЦЭМ!$A$40:$A$759,$A352,СВЦЭМ!$B$39:$B$758,M$331)+'СЕТ СН'!$F$13</f>
        <v>0</v>
      </c>
      <c r="N352" s="36">
        <f>SUMIFS(СВЦЭМ!$J$40:$J$759,СВЦЭМ!$A$40:$A$759,$A352,СВЦЭМ!$B$39:$B$758,N$331)+'СЕТ СН'!$F$13</f>
        <v>0</v>
      </c>
      <c r="O352" s="36">
        <f>SUMIFS(СВЦЭМ!$J$40:$J$759,СВЦЭМ!$A$40:$A$759,$A352,СВЦЭМ!$B$39:$B$758,O$331)+'СЕТ СН'!$F$13</f>
        <v>0</v>
      </c>
      <c r="P352" s="36">
        <f>SUMIFS(СВЦЭМ!$J$40:$J$759,СВЦЭМ!$A$40:$A$759,$A352,СВЦЭМ!$B$39:$B$758,P$331)+'СЕТ СН'!$F$13</f>
        <v>0</v>
      </c>
      <c r="Q352" s="36">
        <f>SUMIFS(СВЦЭМ!$J$40:$J$759,СВЦЭМ!$A$40:$A$759,$A352,СВЦЭМ!$B$39:$B$758,Q$331)+'СЕТ СН'!$F$13</f>
        <v>0</v>
      </c>
      <c r="R352" s="36">
        <f>SUMIFS(СВЦЭМ!$J$40:$J$759,СВЦЭМ!$A$40:$A$759,$A352,СВЦЭМ!$B$39:$B$758,R$331)+'СЕТ СН'!$F$13</f>
        <v>0</v>
      </c>
      <c r="S352" s="36">
        <f>SUMIFS(СВЦЭМ!$J$40:$J$759,СВЦЭМ!$A$40:$A$759,$A352,СВЦЭМ!$B$39:$B$758,S$331)+'СЕТ СН'!$F$13</f>
        <v>0</v>
      </c>
      <c r="T352" s="36">
        <f>SUMIFS(СВЦЭМ!$J$40:$J$759,СВЦЭМ!$A$40:$A$759,$A352,СВЦЭМ!$B$39:$B$758,T$331)+'СЕТ СН'!$F$13</f>
        <v>0</v>
      </c>
      <c r="U352" s="36">
        <f>SUMIFS(СВЦЭМ!$J$40:$J$759,СВЦЭМ!$A$40:$A$759,$A352,СВЦЭМ!$B$39:$B$758,U$331)+'СЕТ СН'!$F$13</f>
        <v>0</v>
      </c>
      <c r="V352" s="36">
        <f>SUMIFS(СВЦЭМ!$J$40:$J$759,СВЦЭМ!$A$40:$A$759,$A352,СВЦЭМ!$B$39:$B$758,V$331)+'СЕТ СН'!$F$13</f>
        <v>0</v>
      </c>
      <c r="W352" s="36">
        <f>SUMIFS(СВЦЭМ!$J$40:$J$759,СВЦЭМ!$A$40:$A$759,$A352,СВЦЭМ!$B$39:$B$758,W$331)+'СЕТ СН'!$F$13</f>
        <v>0</v>
      </c>
      <c r="X352" s="36">
        <f>SUMIFS(СВЦЭМ!$J$40:$J$759,СВЦЭМ!$A$40:$A$759,$A352,СВЦЭМ!$B$39:$B$758,X$331)+'СЕТ СН'!$F$13</f>
        <v>0</v>
      </c>
      <c r="Y352" s="36">
        <f>SUMIFS(СВЦЭМ!$J$40:$J$759,СВЦЭМ!$A$40:$A$759,$A352,СВЦЭМ!$B$39:$B$758,Y$331)+'СЕТ СН'!$F$13</f>
        <v>0</v>
      </c>
    </row>
    <row r="353" spans="1:27" ht="15.75" hidden="1" x14ac:dyDescent="0.2">
      <c r="A353" s="35">
        <f t="shared" si="9"/>
        <v>45618</v>
      </c>
      <c r="B353" s="36">
        <f>SUMIFS(СВЦЭМ!$J$40:$J$759,СВЦЭМ!$A$40:$A$759,$A353,СВЦЭМ!$B$39:$B$758,B$331)+'СЕТ СН'!$F$13</f>
        <v>0</v>
      </c>
      <c r="C353" s="36">
        <f>SUMIFS(СВЦЭМ!$J$40:$J$759,СВЦЭМ!$A$40:$A$759,$A353,СВЦЭМ!$B$39:$B$758,C$331)+'СЕТ СН'!$F$13</f>
        <v>0</v>
      </c>
      <c r="D353" s="36">
        <f>SUMIFS(СВЦЭМ!$J$40:$J$759,СВЦЭМ!$A$40:$A$759,$A353,СВЦЭМ!$B$39:$B$758,D$331)+'СЕТ СН'!$F$13</f>
        <v>0</v>
      </c>
      <c r="E353" s="36">
        <f>SUMIFS(СВЦЭМ!$J$40:$J$759,СВЦЭМ!$A$40:$A$759,$A353,СВЦЭМ!$B$39:$B$758,E$331)+'СЕТ СН'!$F$13</f>
        <v>0</v>
      </c>
      <c r="F353" s="36">
        <f>SUMIFS(СВЦЭМ!$J$40:$J$759,СВЦЭМ!$A$40:$A$759,$A353,СВЦЭМ!$B$39:$B$758,F$331)+'СЕТ СН'!$F$13</f>
        <v>0</v>
      </c>
      <c r="G353" s="36">
        <f>SUMIFS(СВЦЭМ!$J$40:$J$759,СВЦЭМ!$A$40:$A$759,$A353,СВЦЭМ!$B$39:$B$758,G$331)+'СЕТ СН'!$F$13</f>
        <v>0</v>
      </c>
      <c r="H353" s="36">
        <f>SUMIFS(СВЦЭМ!$J$40:$J$759,СВЦЭМ!$A$40:$A$759,$A353,СВЦЭМ!$B$39:$B$758,H$331)+'СЕТ СН'!$F$13</f>
        <v>0</v>
      </c>
      <c r="I353" s="36">
        <f>SUMIFS(СВЦЭМ!$J$40:$J$759,СВЦЭМ!$A$40:$A$759,$A353,СВЦЭМ!$B$39:$B$758,I$331)+'СЕТ СН'!$F$13</f>
        <v>0</v>
      </c>
      <c r="J353" s="36">
        <f>SUMIFS(СВЦЭМ!$J$40:$J$759,СВЦЭМ!$A$40:$A$759,$A353,СВЦЭМ!$B$39:$B$758,J$331)+'СЕТ СН'!$F$13</f>
        <v>0</v>
      </c>
      <c r="K353" s="36">
        <f>SUMIFS(СВЦЭМ!$J$40:$J$759,СВЦЭМ!$A$40:$A$759,$A353,СВЦЭМ!$B$39:$B$758,K$331)+'СЕТ СН'!$F$13</f>
        <v>0</v>
      </c>
      <c r="L353" s="36">
        <f>SUMIFS(СВЦЭМ!$J$40:$J$759,СВЦЭМ!$A$40:$A$759,$A353,СВЦЭМ!$B$39:$B$758,L$331)+'СЕТ СН'!$F$13</f>
        <v>0</v>
      </c>
      <c r="M353" s="36">
        <f>SUMIFS(СВЦЭМ!$J$40:$J$759,СВЦЭМ!$A$40:$A$759,$A353,СВЦЭМ!$B$39:$B$758,M$331)+'СЕТ СН'!$F$13</f>
        <v>0</v>
      </c>
      <c r="N353" s="36">
        <f>SUMIFS(СВЦЭМ!$J$40:$J$759,СВЦЭМ!$A$40:$A$759,$A353,СВЦЭМ!$B$39:$B$758,N$331)+'СЕТ СН'!$F$13</f>
        <v>0</v>
      </c>
      <c r="O353" s="36">
        <f>SUMIFS(СВЦЭМ!$J$40:$J$759,СВЦЭМ!$A$40:$A$759,$A353,СВЦЭМ!$B$39:$B$758,O$331)+'СЕТ СН'!$F$13</f>
        <v>0</v>
      </c>
      <c r="P353" s="36">
        <f>SUMIFS(СВЦЭМ!$J$40:$J$759,СВЦЭМ!$A$40:$A$759,$A353,СВЦЭМ!$B$39:$B$758,P$331)+'СЕТ СН'!$F$13</f>
        <v>0</v>
      </c>
      <c r="Q353" s="36">
        <f>SUMIFS(СВЦЭМ!$J$40:$J$759,СВЦЭМ!$A$40:$A$759,$A353,СВЦЭМ!$B$39:$B$758,Q$331)+'СЕТ СН'!$F$13</f>
        <v>0</v>
      </c>
      <c r="R353" s="36">
        <f>SUMIFS(СВЦЭМ!$J$40:$J$759,СВЦЭМ!$A$40:$A$759,$A353,СВЦЭМ!$B$39:$B$758,R$331)+'СЕТ СН'!$F$13</f>
        <v>0</v>
      </c>
      <c r="S353" s="36">
        <f>SUMIFS(СВЦЭМ!$J$40:$J$759,СВЦЭМ!$A$40:$A$759,$A353,СВЦЭМ!$B$39:$B$758,S$331)+'СЕТ СН'!$F$13</f>
        <v>0</v>
      </c>
      <c r="T353" s="36">
        <f>SUMIFS(СВЦЭМ!$J$40:$J$759,СВЦЭМ!$A$40:$A$759,$A353,СВЦЭМ!$B$39:$B$758,T$331)+'СЕТ СН'!$F$13</f>
        <v>0</v>
      </c>
      <c r="U353" s="36">
        <f>SUMIFS(СВЦЭМ!$J$40:$J$759,СВЦЭМ!$A$40:$A$759,$A353,СВЦЭМ!$B$39:$B$758,U$331)+'СЕТ СН'!$F$13</f>
        <v>0</v>
      </c>
      <c r="V353" s="36">
        <f>SUMIFS(СВЦЭМ!$J$40:$J$759,СВЦЭМ!$A$40:$A$759,$A353,СВЦЭМ!$B$39:$B$758,V$331)+'СЕТ СН'!$F$13</f>
        <v>0</v>
      </c>
      <c r="W353" s="36">
        <f>SUMIFS(СВЦЭМ!$J$40:$J$759,СВЦЭМ!$A$40:$A$759,$A353,СВЦЭМ!$B$39:$B$758,W$331)+'СЕТ СН'!$F$13</f>
        <v>0</v>
      </c>
      <c r="X353" s="36">
        <f>SUMIFS(СВЦЭМ!$J$40:$J$759,СВЦЭМ!$A$40:$A$759,$A353,СВЦЭМ!$B$39:$B$758,X$331)+'СЕТ СН'!$F$13</f>
        <v>0</v>
      </c>
      <c r="Y353" s="36">
        <f>SUMIFS(СВЦЭМ!$J$40:$J$759,СВЦЭМ!$A$40:$A$759,$A353,СВЦЭМ!$B$39:$B$758,Y$331)+'СЕТ СН'!$F$13</f>
        <v>0</v>
      </c>
    </row>
    <row r="354" spans="1:27" ht="15.75" hidden="1" x14ac:dyDescent="0.2">
      <c r="A354" s="35">
        <f t="shared" si="9"/>
        <v>45619</v>
      </c>
      <c r="B354" s="36">
        <f>SUMIFS(СВЦЭМ!$J$40:$J$759,СВЦЭМ!$A$40:$A$759,$A354,СВЦЭМ!$B$39:$B$758,B$331)+'СЕТ СН'!$F$13</f>
        <v>0</v>
      </c>
      <c r="C354" s="36">
        <f>SUMIFS(СВЦЭМ!$J$40:$J$759,СВЦЭМ!$A$40:$A$759,$A354,СВЦЭМ!$B$39:$B$758,C$331)+'СЕТ СН'!$F$13</f>
        <v>0</v>
      </c>
      <c r="D354" s="36">
        <f>SUMIFS(СВЦЭМ!$J$40:$J$759,СВЦЭМ!$A$40:$A$759,$A354,СВЦЭМ!$B$39:$B$758,D$331)+'СЕТ СН'!$F$13</f>
        <v>0</v>
      </c>
      <c r="E354" s="36">
        <f>SUMIFS(СВЦЭМ!$J$40:$J$759,СВЦЭМ!$A$40:$A$759,$A354,СВЦЭМ!$B$39:$B$758,E$331)+'СЕТ СН'!$F$13</f>
        <v>0</v>
      </c>
      <c r="F354" s="36">
        <f>SUMIFS(СВЦЭМ!$J$40:$J$759,СВЦЭМ!$A$40:$A$759,$A354,СВЦЭМ!$B$39:$B$758,F$331)+'СЕТ СН'!$F$13</f>
        <v>0</v>
      </c>
      <c r="G354" s="36">
        <f>SUMIFS(СВЦЭМ!$J$40:$J$759,СВЦЭМ!$A$40:$A$759,$A354,СВЦЭМ!$B$39:$B$758,G$331)+'СЕТ СН'!$F$13</f>
        <v>0</v>
      </c>
      <c r="H354" s="36">
        <f>SUMIFS(СВЦЭМ!$J$40:$J$759,СВЦЭМ!$A$40:$A$759,$A354,СВЦЭМ!$B$39:$B$758,H$331)+'СЕТ СН'!$F$13</f>
        <v>0</v>
      </c>
      <c r="I354" s="36">
        <f>SUMIFS(СВЦЭМ!$J$40:$J$759,СВЦЭМ!$A$40:$A$759,$A354,СВЦЭМ!$B$39:$B$758,I$331)+'СЕТ СН'!$F$13</f>
        <v>0</v>
      </c>
      <c r="J354" s="36">
        <f>SUMIFS(СВЦЭМ!$J$40:$J$759,СВЦЭМ!$A$40:$A$759,$A354,СВЦЭМ!$B$39:$B$758,J$331)+'СЕТ СН'!$F$13</f>
        <v>0</v>
      </c>
      <c r="K354" s="36">
        <f>SUMIFS(СВЦЭМ!$J$40:$J$759,СВЦЭМ!$A$40:$A$759,$A354,СВЦЭМ!$B$39:$B$758,K$331)+'СЕТ СН'!$F$13</f>
        <v>0</v>
      </c>
      <c r="L354" s="36">
        <f>SUMIFS(СВЦЭМ!$J$40:$J$759,СВЦЭМ!$A$40:$A$759,$A354,СВЦЭМ!$B$39:$B$758,L$331)+'СЕТ СН'!$F$13</f>
        <v>0</v>
      </c>
      <c r="M354" s="36">
        <f>SUMIFS(СВЦЭМ!$J$40:$J$759,СВЦЭМ!$A$40:$A$759,$A354,СВЦЭМ!$B$39:$B$758,M$331)+'СЕТ СН'!$F$13</f>
        <v>0</v>
      </c>
      <c r="N354" s="36">
        <f>SUMIFS(СВЦЭМ!$J$40:$J$759,СВЦЭМ!$A$40:$A$759,$A354,СВЦЭМ!$B$39:$B$758,N$331)+'СЕТ СН'!$F$13</f>
        <v>0</v>
      </c>
      <c r="O354" s="36">
        <f>SUMIFS(СВЦЭМ!$J$40:$J$759,СВЦЭМ!$A$40:$A$759,$A354,СВЦЭМ!$B$39:$B$758,O$331)+'СЕТ СН'!$F$13</f>
        <v>0</v>
      </c>
      <c r="P354" s="36">
        <f>SUMIFS(СВЦЭМ!$J$40:$J$759,СВЦЭМ!$A$40:$A$759,$A354,СВЦЭМ!$B$39:$B$758,P$331)+'СЕТ СН'!$F$13</f>
        <v>0</v>
      </c>
      <c r="Q354" s="36">
        <f>SUMIFS(СВЦЭМ!$J$40:$J$759,СВЦЭМ!$A$40:$A$759,$A354,СВЦЭМ!$B$39:$B$758,Q$331)+'СЕТ СН'!$F$13</f>
        <v>0</v>
      </c>
      <c r="R354" s="36">
        <f>SUMIFS(СВЦЭМ!$J$40:$J$759,СВЦЭМ!$A$40:$A$759,$A354,СВЦЭМ!$B$39:$B$758,R$331)+'СЕТ СН'!$F$13</f>
        <v>0</v>
      </c>
      <c r="S354" s="36">
        <f>SUMIFS(СВЦЭМ!$J$40:$J$759,СВЦЭМ!$A$40:$A$759,$A354,СВЦЭМ!$B$39:$B$758,S$331)+'СЕТ СН'!$F$13</f>
        <v>0</v>
      </c>
      <c r="T354" s="36">
        <f>SUMIFS(СВЦЭМ!$J$40:$J$759,СВЦЭМ!$A$40:$A$759,$A354,СВЦЭМ!$B$39:$B$758,T$331)+'СЕТ СН'!$F$13</f>
        <v>0</v>
      </c>
      <c r="U354" s="36">
        <f>SUMIFS(СВЦЭМ!$J$40:$J$759,СВЦЭМ!$A$40:$A$759,$A354,СВЦЭМ!$B$39:$B$758,U$331)+'СЕТ СН'!$F$13</f>
        <v>0</v>
      </c>
      <c r="V354" s="36">
        <f>SUMIFS(СВЦЭМ!$J$40:$J$759,СВЦЭМ!$A$40:$A$759,$A354,СВЦЭМ!$B$39:$B$758,V$331)+'СЕТ СН'!$F$13</f>
        <v>0</v>
      </c>
      <c r="W354" s="36">
        <f>SUMIFS(СВЦЭМ!$J$40:$J$759,СВЦЭМ!$A$40:$A$759,$A354,СВЦЭМ!$B$39:$B$758,W$331)+'СЕТ СН'!$F$13</f>
        <v>0</v>
      </c>
      <c r="X354" s="36">
        <f>SUMIFS(СВЦЭМ!$J$40:$J$759,СВЦЭМ!$A$40:$A$759,$A354,СВЦЭМ!$B$39:$B$758,X$331)+'СЕТ СН'!$F$13</f>
        <v>0</v>
      </c>
      <c r="Y354" s="36">
        <f>SUMIFS(СВЦЭМ!$J$40:$J$759,СВЦЭМ!$A$40:$A$759,$A354,СВЦЭМ!$B$39:$B$758,Y$331)+'СЕТ СН'!$F$13</f>
        <v>0</v>
      </c>
    </row>
    <row r="355" spans="1:27" ht="15.75" hidden="1" x14ac:dyDescent="0.2">
      <c r="A355" s="35">
        <f t="shared" si="9"/>
        <v>45620</v>
      </c>
      <c r="B355" s="36">
        <f>SUMIFS(СВЦЭМ!$J$40:$J$759,СВЦЭМ!$A$40:$A$759,$A355,СВЦЭМ!$B$39:$B$758,B$331)+'СЕТ СН'!$F$13</f>
        <v>0</v>
      </c>
      <c r="C355" s="36">
        <f>SUMIFS(СВЦЭМ!$J$40:$J$759,СВЦЭМ!$A$40:$A$759,$A355,СВЦЭМ!$B$39:$B$758,C$331)+'СЕТ СН'!$F$13</f>
        <v>0</v>
      </c>
      <c r="D355" s="36">
        <f>SUMIFS(СВЦЭМ!$J$40:$J$759,СВЦЭМ!$A$40:$A$759,$A355,СВЦЭМ!$B$39:$B$758,D$331)+'СЕТ СН'!$F$13</f>
        <v>0</v>
      </c>
      <c r="E355" s="36">
        <f>SUMIFS(СВЦЭМ!$J$40:$J$759,СВЦЭМ!$A$40:$A$759,$A355,СВЦЭМ!$B$39:$B$758,E$331)+'СЕТ СН'!$F$13</f>
        <v>0</v>
      </c>
      <c r="F355" s="36">
        <f>SUMIFS(СВЦЭМ!$J$40:$J$759,СВЦЭМ!$A$40:$A$759,$A355,СВЦЭМ!$B$39:$B$758,F$331)+'СЕТ СН'!$F$13</f>
        <v>0</v>
      </c>
      <c r="G355" s="36">
        <f>SUMIFS(СВЦЭМ!$J$40:$J$759,СВЦЭМ!$A$40:$A$759,$A355,СВЦЭМ!$B$39:$B$758,G$331)+'СЕТ СН'!$F$13</f>
        <v>0</v>
      </c>
      <c r="H355" s="36">
        <f>SUMIFS(СВЦЭМ!$J$40:$J$759,СВЦЭМ!$A$40:$A$759,$A355,СВЦЭМ!$B$39:$B$758,H$331)+'СЕТ СН'!$F$13</f>
        <v>0</v>
      </c>
      <c r="I355" s="36">
        <f>SUMIFS(СВЦЭМ!$J$40:$J$759,СВЦЭМ!$A$40:$A$759,$A355,СВЦЭМ!$B$39:$B$758,I$331)+'СЕТ СН'!$F$13</f>
        <v>0</v>
      </c>
      <c r="J355" s="36">
        <f>SUMIFS(СВЦЭМ!$J$40:$J$759,СВЦЭМ!$A$40:$A$759,$A355,СВЦЭМ!$B$39:$B$758,J$331)+'СЕТ СН'!$F$13</f>
        <v>0</v>
      </c>
      <c r="K355" s="36">
        <f>SUMIFS(СВЦЭМ!$J$40:$J$759,СВЦЭМ!$A$40:$A$759,$A355,СВЦЭМ!$B$39:$B$758,K$331)+'СЕТ СН'!$F$13</f>
        <v>0</v>
      </c>
      <c r="L355" s="36">
        <f>SUMIFS(СВЦЭМ!$J$40:$J$759,СВЦЭМ!$A$40:$A$759,$A355,СВЦЭМ!$B$39:$B$758,L$331)+'СЕТ СН'!$F$13</f>
        <v>0</v>
      </c>
      <c r="M355" s="36">
        <f>SUMIFS(СВЦЭМ!$J$40:$J$759,СВЦЭМ!$A$40:$A$759,$A355,СВЦЭМ!$B$39:$B$758,M$331)+'СЕТ СН'!$F$13</f>
        <v>0</v>
      </c>
      <c r="N355" s="36">
        <f>SUMIFS(СВЦЭМ!$J$40:$J$759,СВЦЭМ!$A$40:$A$759,$A355,СВЦЭМ!$B$39:$B$758,N$331)+'СЕТ СН'!$F$13</f>
        <v>0</v>
      </c>
      <c r="O355" s="36">
        <f>SUMIFS(СВЦЭМ!$J$40:$J$759,СВЦЭМ!$A$40:$A$759,$A355,СВЦЭМ!$B$39:$B$758,O$331)+'СЕТ СН'!$F$13</f>
        <v>0</v>
      </c>
      <c r="P355" s="36">
        <f>SUMIFS(СВЦЭМ!$J$40:$J$759,СВЦЭМ!$A$40:$A$759,$A355,СВЦЭМ!$B$39:$B$758,P$331)+'СЕТ СН'!$F$13</f>
        <v>0</v>
      </c>
      <c r="Q355" s="36">
        <f>SUMIFS(СВЦЭМ!$J$40:$J$759,СВЦЭМ!$A$40:$A$759,$A355,СВЦЭМ!$B$39:$B$758,Q$331)+'СЕТ СН'!$F$13</f>
        <v>0</v>
      </c>
      <c r="R355" s="36">
        <f>SUMIFS(СВЦЭМ!$J$40:$J$759,СВЦЭМ!$A$40:$A$759,$A355,СВЦЭМ!$B$39:$B$758,R$331)+'СЕТ СН'!$F$13</f>
        <v>0</v>
      </c>
      <c r="S355" s="36">
        <f>SUMIFS(СВЦЭМ!$J$40:$J$759,СВЦЭМ!$A$40:$A$759,$A355,СВЦЭМ!$B$39:$B$758,S$331)+'СЕТ СН'!$F$13</f>
        <v>0</v>
      </c>
      <c r="T355" s="36">
        <f>SUMIFS(СВЦЭМ!$J$40:$J$759,СВЦЭМ!$A$40:$A$759,$A355,СВЦЭМ!$B$39:$B$758,T$331)+'СЕТ СН'!$F$13</f>
        <v>0</v>
      </c>
      <c r="U355" s="36">
        <f>SUMIFS(СВЦЭМ!$J$40:$J$759,СВЦЭМ!$A$40:$A$759,$A355,СВЦЭМ!$B$39:$B$758,U$331)+'СЕТ СН'!$F$13</f>
        <v>0</v>
      </c>
      <c r="V355" s="36">
        <f>SUMIFS(СВЦЭМ!$J$40:$J$759,СВЦЭМ!$A$40:$A$759,$A355,СВЦЭМ!$B$39:$B$758,V$331)+'СЕТ СН'!$F$13</f>
        <v>0</v>
      </c>
      <c r="W355" s="36">
        <f>SUMIFS(СВЦЭМ!$J$40:$J$759,СВЦЭМ!$A$40:$A$759,$A355,СВЦЭМ!$B$39:$B$758,W$331)+'СЕТ СН'!$F$13</f>
        <v>0</v>
      </c>
      <c r="X355" s="36">
        <f>SUMIFS(СВЦЭМ!$J$40:$J$759,СВЦЭМ!$A$40:$A$759,$A355,СВЦЭМ!$B$39:$B$758,X$331)+'СЕТ СН'!$F$13</f>
        <v>0</v>
      </c>
      <c r="Y355" s="36">
        <f>SUMIFS(СВЦЭМ!$J$40:$J$759,СВЦЭМ!$A$40:$A$759,$A355,СВЦЭМ!$B$39:$B$758,Y$331)+'СЕТ СН'!$F$13</f>
        <v>0</v>
      </c>
    </row>
    <row r="356" spans="1:27" ht="15.75" hidden="1" x14ac:dyDescent="0.2">
      <c r="A356" s="35">
        <f t="shared" si="9"/>
        <v>45621</v>
      </c>
      <c r="B356" s="36">
        <f>SUMIFS(СВЦЭМ!$J$40:$J$759,СВЦЭМ!$A$40:$A$759,$A356,СВЦЭМ!$B$39:$B$758,B$331)+'СЕТ СН'!$F$13</f>
        <v>0</v>
      </c>
      <c r="C356" s="36">
        <f>SUMIFS(СВЦЭМ!$J$40:$J$759,СВЦЭМ!$A$40:$A$759,$A356,СВЦЭМ!$B$39:$B$758,C$331)+'СЕТ СН'!$F$13</f>
        <v>0</v>
      </c>
      <c r="D356" s="36">
        <f>SUMIFS(СВЦЭМ!$J$40:$J$759,СВЦЭМ!$A$40:$A$759,$A356,СВЦЭМ!$B$39:$B$758,D$331)+'СЕТ СН'!$F$13</f>
        <v>0</v>
      </c>
      <c r="E356" s="36">
        <f>SUMIFS(СВЦЭМ!$J$40:$J$759,СВЦЭМ!$A$40:$A$759,$A356,СВЦЭМ!$B$39:$B$758,E$331)+'СЕТ СН'!$F$13</f>
        <v>0</v>
      </c>
      <c r="F356" s="36">
        <f>SUMIFS(СВЦЭМ!$J$40:$J$759,СВЦЭМ!$A$40:$A$759,$A356,СВЦЭМ!$B$39:$B$758,F$331)+'СЕТ СН'!$F$13</f>
        <v>0</v>
      </c>
      <c r="G356" s="36">
        <f>SUMIFS(СВЦЭМ!$J$40:$J$759,СВЦЭМ!$A$40:$A$759,$A356,СВЦЭМ!$B$39:$B$758,G$331)+'СЕТ СН'!$F$13</f>
        <v>0</v>
      </c>
      <c r="H356" s="36">
        <f>SUMIFS(СВЦЭМ!$J$40:$J$759,СВЦЭМ!$A$40:$A$759,$A356,СВЦЭМ!$B$39:$B$758,H$331)+'СЕТ СН'!$F$13</f>
        <v>0</v>
      </c>
      <c r="I356" s="36">
        <f>SUMIFS(СВЦЭМ!$J$40:$J$759,СВЦЭМ!$A$40:$A$759,$A356,СВЦЭМ!$B$39:$B$758,I$331)+'СЕТ СН'!$F$13</f>
        <v>0</v>
      </c>
      <c r="J356" s="36">
        <f>SUMIFS(СВЦЭМ!$J$40:$J$759,СВЦЭМ!$A$40:$A$759,$A356,СВЦЭМ!$B$39:$B$758,J$331)+'СЕТ СН'!$F$13</f>
        <v>0</v>
      </c>
      <c r="K356" s="36">
        <f>SUMIFS(СВЦЭМ!$J$40:$J$759,СВЦЭМ!$A$40:$A$759,$A356,СВЦЭМ!$B$39:$B$758,K$331)+'СЕТ СН'!$F$13</f>
        <v>0</v>
      </c>
      <c r="L356" s="36">
        <f>SUMIFS(СВЦЭМ!$J$40:$J$759,СВЦЭМ!$A$40:$A$759,$A356,СВЦЭМ!$B$39:$B$758,L$331)+'СЕТ СН'!$F$13</f>
        <v>0</v>
      </c>
      <c r="M356" s="36">
        <f>SUMIFS(СВЦЭМ!$J$40:$J$759,СВЦЭМ!$A$40:$A$759,$A356,СВЦЭМ!$B$39:$B$758,M$331)+'СЕТ СН'!$F$13</f>
        <v>0</v>
      </c>
      <c r="N356" s="36">
        <f>SUMIFS(СВЦЭМ!$J$40:$J$759,СВЦЭМ!$A$40:$A$759,$A356,СВЦЭМ!$B$39:$B$758,N$331)+'СЕТ СН'!$F$13</f>
        <v>0</v>
      </c>
      <c r="O356" s="36">
        <f>SUMIFS(СВЦЭМ!$J$40:$J$759,СВЦЭМ!$A$40:$A$759,$A356,СВЦЭМ!$B$39:$B$758,O$331)+'СЕТ СН'!$F$13</f>
        <v>0</v>
      </c>
      <c r="P356" s="36">
        <f>SUMIFS(СВЦЭМ!$J$40:$J$759,СВЦЭМ!$A$40:$A$759,$A356,СВЦЭМ!$B$39:$B$758,P$331)+'СЕТ СН'!$F$13</f>
        <v>0</v>
      </c>
      <c r="Q356" s="36">
        <f>SUMIFS(СВЦЭМ!$J$40:$J$759,СВЦЭМ!$A$40:$A$759,$A356,СВЦЭМ!$B$39:$B$758,Q$331)+'СЕТ СН'!$F$13</f>
        <v>0</v>
      </c>
      <c r="R356" s="36">
        <f>SUMIFS(СВЦЭМ!$J$40:$J$759,СВЦЭМ!$A$40:$A$759,$A356,СВЦЭМ!$B$39:$B$758,R$331)+'СЕТ СН'!$F$13</f>
        <v>0</v>
      </c>
      <c r="S356" s="36">
        <f>SUMIFS(СВЦЭМ!$J$40:$J$759,СВЦЭМ!$A$40:$A$759,$A356,СВЦЭМ!$B$39:$B$758,S$331)+'СЕТ СН'!$F$13</f>
        <v>0</v>
      </c>
      <c r="T356" s="36">
        <f>SUMIFS(СВЦЭМ!$J$40:$J$759,СВЦЭМ!$A$40:$A$759,$A356,СВЦЭМ!$B$39:$B$758,T$331)+'СЕТ СН'!$F$13</f>
        <v>0</v>
      </c>
      <c r="U356" s="36">
        <f>SUMIFS(СВЦЭМ!$J$40:$J$759,СВЦЭМ!$A$40:$A$759,$A356,СВЦЭМ!$B$39:$B$758,U$331)+'СЕТ СН'!$F$13</f>
        <v>0</v>
      </c>
      <c r="V356" s="36">
        <f>SUMIFS(СВЦЭМ!$J$40:$J$759,СВЦЭМ!$A$40:$A$759,$A356,СВЦЭМ!$B$39:$B$758,V$331)+'СЕТ СН'!$F$13</f>
        <v>0</v>
      </c>
      <c r="W356" s="36">
        <f>SUMIFS(СВЦЭМ!$J$40:$J$759,СВЦЭМ!$A$40:$A$759,$A356,СВЦЭМ!$B$39:$B$758,W$331)+'СЕТ СН'!$F$13</f>
        <v>0</v>
      </c>
      <c r="X356" s="36">
        <f>SUMIFS(СВЦЭМ!$J$40:$J$759,СВЦЭМ!$A$40:$A$759,$A356,СВЦЭМ!$B$39:$B$758,X$331)+'СЕТ СН'!$F$13</f>
        <v>0</v>
      </c>
      <c r="Y356" s="36">
        <f>SUMIFS(СВЦЭМ!$J$40:$J$759,СВЦЭМ!$A$40:$A$759,$A356,СВЦЭМ!$B$39:$B$758,Y$331)+'СЕТ СН'!$F$13</f>
        <v>0</v>
      </c>
    </row>
    <row r="357" spans="1:27" ht="15.75" hidden="1" x14ac:dyDescent="0.2">
      <c r="A357" s="35">
        <f t="shared" si="9"/>
        <v>45622</v>
      </c>
      <c r="B357" s="36">
        <f>SUMIFS(СВЦЭМ!$J$40:$J$759,СВЦЭМ!$A$40:$A$759,$A357,СВЦЭМ!$B$39:$B$758,B$331)+'СЕТ СН'!$F$13</f>
        <v>0</v>
      </c>
      <c r="C357" s="36">
        <f>SUMIFS(СВЦЭМ!$J$40:$J$759,СВЦЭМ!$A$40:$A$759,$A357,СВЦЭМ!$B$39:$B$758,C$331)+'СЕТ СН'!$F$13</f>
        <v>0</v>
      </c>
      <c r="D357" s="36">
        <f>SUMIFS(СВЦЭМ!$J$40:$J$759,СВЦЭМ!$A$40:$A$759,$A357,СВЦЭМ!$B$39:$B$758,D$331)+'СЕТ СН'!$F$13</f>
        <v>0</v>
      </c>
      <c r="E357" s="36">
        <f>SUMIFS(СВЦЭМ!$J$40:$J$759,СВЦЭМ!$A$40:$A$759,$A357,СВЦЭМ!$B$39:$B$758,E$331)+'СЕТ СН'!$F$13</f>
        <v>0</v>
      </c>
      <c r="F357" s="36">
        <f>SUMIFS(СВЦЭМ!$J$40:$J$759,СВЦЭМ!$A$40:$A$759,$A357,СВЦЭМ!$B$39:$B$758,F$331)+'СЕТ СН'!$F$13</f>
        <v>0</v>
      </c>
      <c r="G357" s="36">
        <f>SUMIFS(СВЦЭМ!$J$40:$J$759,СВЦЭМ!$A$40:$A$759,$A357,СВЦЭМ!$B$39:$B$758,G$331)+'СЕТ СН'!$F$13</f>
        <v>0</v>
      </c>
      <c r="H357" s="36">
        <f>SUMIFS(СВЦЭМ!$J$40:$J$759,СВЦЭМ!$A$40:$A$759,$A357,СВЦЭМ!$B$39:$B$758,H$331)+'СЕТ СН'!$F$13</f>
        <v>0</v>
      </c>
      <c r="I357" s="36">
        <f>SUMIFS(СВЦЭМ!$J$40:$J$759,СВЦЭМ!$A$40:$A$759,$A357,СВЦЭМ!$B$39:$B$758,I$331)+'СЕТ СН'!$F$13</f>
        <v>0</v>
      </c>
      <c r="J357" s="36">
        <f>SUMIFS(СВЦЭМ!$J$40:$J$759,СВЦЭМ!$A$40:$A$759,$A357,СВЦЭМ!$B$39:$B$758,J$331)+'СЕТ СН'!$F$13</f>
        <v>0</v>
      </c>
      <c r="K357" s="36">
        <f>SUMIFS(СВЦЭМ!$J$40:$J$759,СВЦЭМ!$A$40:$A$759,$A357,СВЦЭМ!$B$39:$B$758,K$331)+'СЕТ СН'!$F$13</f>
        <v>0</v>
      </c>
      <c r="L357" s="36">
        <f>SUMIFS(СВЦЭМ!$J$40:$J$759,СВЦЭМ!$A$40:$A$759,$A357,СВЦЭМ!$B$39:$B$758,L$331)+'СЕТ СН'!$F$13</f>
        <v>0</v>
      </c>
      <c r="M357" s="36">
        <f>SUMIFS(СВЦЭМ!$J$40:$J$759,СВЦЭМ!$A$40:$A$759,$A357,СВЦЭМ!$B$39:$B$758,M$331)+'СЕТ СН'!$F$13</f>
        <v>0</v>
      </c>
      <c r="N357" s="36">
        <f>SUMIFS(СВЦЭМ!$J$40:$J$759,СВЦЭМ!$A$40:$A$759,$A357,СВЦЭМ!$B$39:$B$758,N$331)+'СЕТ СН'!$F$13</f>
        <v>0</v>
      </c>
      <c r="O357" s="36">
        <f>SUMIFS(СВЦЭМ!$J$40:$J$759,СВЦЭМ!$A$40:$A$759,$A357,СВЦЭМ!$B$39:$B$758,O$331)+'СЕТ СН'!$F$13</f>
        <v>0</v>
      </c>
      <c r="P357" s="36">
        <f>SUMIFS(СВЦЭМ!$J$40:$J$759,СВЦЭМ!$A$40:$A$759,$A357,СВЦЭМ!$B$39:$B$758,P$331)+'СЕТ СН'!$F$13</f>
        <v>0</v>
      </c>
      <c r="Q357" s="36">
        <f>SUMIFS(СВЦЭМ!$J$40:$J$759,СВЦЭМ!$A$40:$A$759,$A357,СВЦЭМ!$B$39:$B$758,Q$331)+'СЕТ СН'!$F$13</f>
        <v>0</v>
      </c>
      <c r="R357" s="36">
        <f>SUMIFS(СВЦЭМ!$J$40:$J$759,СВЦЭМ!$A$40:$A$759,$A357,СВЦЭМ!$B$39:$B$758,R$331)+'СЕТ СН'!$F$13</f>
        <v>0</v>
      </c>
      <c r="S357" s="36">
        <f>SUMIFS(СВЦЭМ!$J$40:$J$759,СВЦЭМ!$A$40:$A$759,$A357,СВЦЭМ!$B$39:$B$758,S$331)+'СЕТ СН'!$F$13</f>
        <v>0</v>
      </c>
      <c r="T357" s="36">
        <f>SUMIFS(СВЦЭМ!$J$40:$J$759,СВЦЭМ!$A$40:$A$759,$A357,СВЦЭМ!$B$39:$B$758,T$331)+'СЕТ СН'!$F$13</f>
        <v>0</v>
      </c>
      <c r="U357" s="36">
        <f>SUMIFS(СВЦЭМ!$J$40:$J$759,СВЦЭМ!$A$40:$A$759,$A357,СВЦЭМ!$B$39:$B$758,U$331)+'СЕТ СН'!$F$13</f>
        <v>0</v>
      </c>
      <c r="V357" s="36">
        <f>SUMIFS(СВЦЭМ!$J$40:$J$759,СВЦЭМ!$A$40:$A$759,$A357,СВЦЭМ!$B$39:$B$758,V$331)+'СЕТ СН'!$F$13</f>
        <v>0</v>
      </c>
      <c r="W357" s="36">
        <f>SUMIFS(СВЦЭМ!$J$40:$J$759,СВЦЭМ!$A$40:$A$759,$A357,СВЦЭМ!$B$39:$B$758,W$331)+'СЕТ СН'!$F$13</f>
        <v>0</v>
      </c>
      <c r="X357" s="36">
        <f>SUMIFS(СВЦЭМ!$J$40:$J$759,СВЦЭМ!$A$40:$A$759,$A357,СВЦЭМ!$B$39:$B$758,X$331)+'СЕТ СН'!$F$13</f>
        <v>0</v>
      </c>
      <c r="Y357" s="36">
        <f>SUMIFS(СВЦЭМ!$J$40:$J$759,СВЦЭМ!$A$40:$A$759,$A357,СВЦЭМ!$B$39:$B$758,Y$331)+'СЕТ СН'!$F$13</f>
        <v>0</v>
      </c>
    </row>
    <row r="358" spans="1:27" ht="15.75" hidden="1" x14ac:dyDescent="0.2">
      <c r="A358" s="35">
        <f t="shared" si="9"/>
        <v>45623</v>
      </c>
      <c r="B358" s="36">
        <f>SUMIFS(СВЦЭМ!$J$40:$J$759,СВЦЭМ!$A$40:$A$759,$A358,СВЦЭМ!$B$39:$B$758,B$331)+'СЕТ СН'!$F$13</f>
        <v>0</v>
      </c>
      <c r="C358" s="36">
        <f>SUMIFS(СВЦЭМ!$J$40:$J$759,СВЦЭМ!$A$40:$A$759,$A358,СВЦЭМ!$B$39:$B$758,C$331)+'СЕТ СН'!$F$13</f>
        <v>0</v>
      </c>
      <c r="D358" s="36">
        <f>SUMIFS(СВЦЭМ!$J$40:$J$759,СВЦЭМ!$A$40:$A$759,$A358,СВЦЭМ!$B$39:$B$758,D$331)+'СЕТ СН'!$F$13</f>
        <v>0</v>
      </c>
      <c r="E358" s="36">
        <f>SUMIFS(СВЦЭМ!$J$40:$J$759,СВЦЭМ!$A$40:$A$759,$A358,СВЦЭМ!$B$39:$B$758,E$331)+'СЕТ СН'!$F$13</f>
        <v>0</v>
      </c>
      <c r="F358" s="36">
        <f>SUMIFS(СВЦЭМ!$J$40:$J$759,СВЦЭМ!$A$40:$A$759,$A358,СВЦЭМ!$B$39:$B$758,F$331)+'СЕТ СН'!$F$13</f>
        <v>0</v>
      </c>
      <c r="G358" s="36">
        <f>SUMIFS(СВЦЭМ!$J$40:$J$759,СВЦЭМ!$A$40:$A$759,$A358,СВЦЭМ!$B$39:$B$758,G$331)+'СЕТ СН'!$F$13</f>
        <v>0</v>
      </c>
      <c r="H358" s="36">
        <f>SUMIFS(СВЦЭМ!$J$40:$J$759,СВЦЭМ!$A$40:$A$759,$A358,СВЦЭМ!$B$39:$B$758,H$331)+'СЕТ СН'!$F$13</f>
        <v>0</v>
      </c>
      <c r="I358" s="36">
        <f>SUMIFS(СВЦЭМ!$J$40:$J$759,СВЦЭМ!$A$40:$A$759,$A358,СВЦЭМ!$B$39:$B$758,I$331)+'СЕТ СН'!$F$13</f>
        <v>0</v>
      </c>
      <c r="J358" s="36">
        <f>SUMIFS(СВЦЭМ!$J$40:$J$759,СВЦЭМ!$A$40:$A$759,$A358,СВЦЭМ!$B$39:$B$758,J$331)+'СЕТ СН'!$F$13</f>
        <v>0</v>
      </c>
      <c r="K358" s="36">
        <f>SUMIFS(СВЦЭМ!$J$40:$J$759,СВЦЭМ!$A$40:$A$759,$A358,СВЦЭМ!$B$39:$B$758,K$331)+'СЕТ СН'!$F$13</f>
        <v>0</v>
      </c>
      <c r="L358" s="36">
        <f>SUMIFS(СВЦЭМ!$J$40:$J$759,СВЦЭМ!$A$40:$A$759,$A358,СВЦЭМ!$B$39:$B$758,L$331)+'СЕТ СН'!$F$13</f>
        <v>0</v>
      </c>
      <c r="M358" s="36">
        <f>SUMIFS(СВЦЭМ!$J$40:$J$759,СВЦЭМ!$A$40:$A$759,$A358,СВЦЭМ!$B$39:$B$758,M$331)+'СЕТ СН'!$F$13</f>
        <v>0</v>
      </c>
      <c r="N358" s="36">
        <f>SUMIFS(СВЦЭМ!$J$40:$J$759,СВЦЭМ!$A$40:$A$759,$A358,СВЦЭМ!$B$39:$B$758,N$331)+'СЕТ СН'!$F$13</f>
        <v>0</v>
      </c>
      <c r="O358" s="36">
        <f>SUMIFS(СВЦЭМ!$J$40:$J$759,СВЦЭМ!$A$40:$A$759,$A358,СВЦЭМ!$B$39:$B$758,O$331)+'СЕТ СН'!$F$13</f>
        <v>0</v>
      </c>
      <c r="P358" s="36">
        <f>SUMIFS(СВЦЭМ!$J$40:$J$759,СВЦЭМ!$A$40:$A$759,$A358,СВЦЭМ!$B$39:$B$758,P$331)+'СЕТ СН'!$F$13</f>
        <v>0</v>
      </c>
      <c r="Q358" s="36">
        <f>SUMIFS(СВЦЭМ!$J$40:$J$759,СВЦЭМ!$A$40:$A$759,$A358,СВЦЭМ!$B$39:$B$758,Q$331)+'СЕТ СН'!$F$13</f>
        <v>0</v>
      </c>
      <c r="R358" s="36">
        <f>SUMIFS(СВЦЭМ!$J$40:$J$759,СВЦЭМ!$A$40:$A$759,$A358,СВЦЭМ!$B$39:$B$758,R$331)+'СЕТ СН'!$F$13</f>
        <v>0</v>
      </c>
      <c r="S358" s="36">
        <f>SUMIFS(СВЦЭМ!$J$40:$J$759,СВЦЭМ!$A$40:$A$759,$A358,СВЦЭМ!$B$39:$B$758,S$331)+'СЕТ СН'!$F$13</f>
        <v>0</v>
      </c>
      <c r="T358" s="36">
        <f>SUMIFS(СВЦЭМ!$J$40:$J$759,СВЦЭМ!$A$40:$A$759,$A358,СВЦЭМ!$B$39:$B$758,T$331)+'СЕТ СН'!$F$13</f>
        <v>0</v>
      </c>
      <c r="U358" s="36">
        <f>SUMIFS(СВЦЭМ!$J$40:$J$759,СВЦЭМ!$A$40:$A$759,$A358,СВЦЭМ!$B$39:$B$758,U$331)+'СЕТ СН'!$F$13</f>
        <v>0</v>
      </c>
      <c r="V358" s="36">
        <f>SUMIFS(СВЦЭМ!$J$40:$J$759,СВЦЭМ!$A$40:$A$759,$A358,СВЦЭМ!$B$39:$B$758,V$331)+'СЕТ СН'!$F$13</f>
        <v>0</v>
      </c>
      <c r="W358" s="36">
        <f>SUMIFS(СВЦЭМ!$J$40:$J$759,СВЦЭМ!$A$40:$A$759,$A358,СВЦЭМ!$B$39:$B$758,W$331)+'СЕТ СН'!$F$13</f>
        <v>0</v>
      </c>
      <c r="X358" s="36">
        <f>SUMIFS(СВЦЭМ!$J$40:$J$759,СВЦЭМ!$A$40:$A$759,$A358,СВЦЭМ!$B$39:$B$758,X$331)+'СЕТ СН'!$F$13</f>
        <v>0</v>
      </c>
      <c r="Y358" s="36">
        <f>SUMIFS(СВЦЭМ!$J$40:$J$759,СВЦЭМ!$A$40:$A$759,$A358,СВЦЭМ!$B$39:$B$758,Y$331)+'СЕТ СН'!$F$13</f>
        <v>0</v>
      </c>
    </row>
    <row r="359" spans="1:27" ht="15.75" hidden="1" x14ac:dyDescent="0.2">
      <c r="A359" s="35">
        <f t="shared" si="9"/>
        <v>45624</v>
      </c>
      <c r="B359" s="36">
        <f>SUMIFS(СВЦЭМ!$J$40:$J$759,СВЦЭМ!$A$40:$A$759,$A359,СВЦЭМ!$B$39:$B$758,B$331)+'СЕТ СН'!$F$13</f>
        <v>0</v>
      </c>
      <c r="C359" s="36">
        <f>SUMIFS(СВЦЭМ!$J$40:$J$759,СВЦЭМ!$A$40:$A$759,$A359,СВЦЭМ!$B$39:$B$758,C$331)+'СЕТ СН'!$F$13</f>
        <v>0</v>
      </c>
      <c r="D359" s="36">
        <f>SUMIFS(СВЦЭМ!$J$40:$J$759,СВЦЭМ!$A$40:$A$759,$A359,СВЦЭМ!$B$39:$B$758,D$331)+'СЕТ СН'!$F$13</f>
        <v>0</v>
      </c>
      <c r="E359" s="36">
        <f>SUMIFS(СВЦЭМ!$J$40:$J$759,СВЦЭМ!$A$40:$A$759,$A359,СВЦЭМ!$B$39:$B$758,E$331)+'СЕТ СН'!$F$13</f>
        <v>0</v>
      </c>
      <c r="F359" s="36">
        <f>SUMIFS(СВЦЭМ!$J$40:$J$759,СВЦЭМ!$A$40:$A$759,$A359,СВЦЭМ!$B$39:$B$758,F$331)+'СЕТ СН'!$F$13</f>
        <v>0</v>
      </c>
      <c r="G359" s="36">
        <f>SUMIFS(СВЦЭМ!$J$40:$J$759,СВЦЭМ!$A$40:$A$759,$A359,СВЦЭМ!$B$39:$B$758,G$331)+'СЕТ СН'!$F$13</f>
        <v>0</v>
      </c>
      <c r="H359" s="36">
        <f>SUMIFS(СВЦЭМ!$J$40:$J$759,СВЦЭМ!$A$40:$A$759,$A359,СВЦЭМ!$B$39:$B$758,H$331)+'СЕТ СН'!$F$13</f>
        <v>0</v>
      </c>
      <c r="I359" s="36">
        <f>SUMIFS(СВЦЭМ!$J$40:$J$759,СВЦЭМ!$A$40:$A$759,$A359,СВЦЭМ!$B$39:$B$758,I$331)+'СЕТ СН'!$F$13</f>
        <v>0</v>
      </c>
      <c r="J359" s="36">
        <f>SUMIFS(СВЦЭМ!$J$40:$J$759,СВЦЭМ!$A$40:$A$759,$A359,СВЦЭМ!$B$39:$B$758,J$331)+'СЕТ СН'!$F$13</f>
        <v>0</v>
      </c>
      <c r="K359" s="36">
        <f>SUMIFS(СВЦЭМ!$J$40:$J$759,СВЦЭМ!$A$40:$A$759,$A359,СВЦЭМ!$B$39:$B$758,K$331)+'СЕТ СН'!$F$13</f>
        <v>0</v>
      </c>
      <c r="L359" s="36">
        <f>SUMIFS(СВЦЭМ!$J$40:$J$759,СВЦЭМ!$A$40:$A$759,$A359,СВЦЭМ!$B$39:$B$758,L$331)+'СЕТ СН'!$F$13</f>
        <v>0</v>
      </c>
      <c r="M359" s="36">
        <f>SUMIFS(СВЦЭМ!$J$40:$J$759,СВЦЭМ!$A$40:$A$759,$A359,СВЦЭМ!$B$39:$B$758,M$331)+'СЕТ СН'!$F$13</f>
        <v>0</v>
      </c>
      <c r="N359" s="36">
        <f>SUMIFS(СВЦЭМ!$J$40:$J$759,СВЦЭМ!$A$40:$A$759,$A359,СВЦЭМ!$B$39:$B$758,N$331)+'СЕТ СН'!$F$13</f>
        <v>0</v>
      </c>
      <c r="O359" s="36">
        <f>SUMIFS(СВЦЭМ!$J$40:$J$759,СВЦЭМ!$A$40:$A$759,$A359,СВЦЭМ!$B$39:$B$758,O$331)+'СЕТ СН'!$F$13</f>
        <v>0</v>
      </c>
      <c r="P359" s="36">
        <f>SUMIFS(СВЦЭМ!$J$40:$J$759,СВЦЭМ!$A$40:$A$759,$A359,СВЦЭМ!$B$39:$B$758,P$331)+'СЕТ СН'!$F$13</f>
        <v>0</v>
      </c>
      <c r="Q359" s="36">
        <f>SUMIFS(СВЦЭМ!$J$40:$J$759,СВЦЭМ!$A$40:$A$759,$A359,СВЦЭМ!$B$39:$B$758,Q$331)+'СЕТ СН'!$F$13</f>
        <v>0</v>
      </c>
      <c r="R359" s="36">
        <f>SUMIFS(СВЦЭМ!$J$40:$J$759,СВЦЭМ!$A$40:$A$759,$A359,СВЦЭМ!$B$39:$B$758,R$331)+'СЕТ СН'!$F$13</f>
        <v>0</v>
      </c>
      <c r="S359" s="36">
        <f>SUMIFS(СВЦЭМ!$J$40:$J$759,СВЦЭМ!$A$40:$A$759,$A359,СВЦЭМ!$B$39:$B$758,S$331)+'СЕТ СН'!$F$13</f>
        <v>0</v>
      </c>
      <c r="T359" s="36">
        <f>SUMIFS(СВЦЭМ!$J$40:$J$759,СВЦЭМ!$A$40:$A$759,$A359,СВЦЭМ!$B$39:$B$758,T$331)+'СЕТ СН'!$F$13</f>
        <v>0</v>
      </c>
      <c r="U359" s="36">
        <f>SUMIFS(СВЦЭМ!$J$40:$J$759,СВЦЭМ!$A$40:$A$759,$A359,СВЦЭМ!$B$39:$B$758,U$331)+'СЕТ СН'!$F$13</f>
        <v>0</v>
      </c>
      <c r="V359" s="36">
        <f>SUMIFS(СВЦЭМ!$J$40:$J$759,СВЦЭМ!$A$40:$A$759,$A359,СВЦЭМ!$B$39:$B$758,V$331)+'СЕТ СН'!$F$13</f>
        <v>0</v>
      </c>
      <c r="W359" s="36">
        <f>SUMIFS(СВЦЭМ!$J$40:$J$759,СВЦЭМ!$A$40:$A$759,$A359,СВЦЭМ!$B$39:$B$758,W$331)+'СЕТ СН'!$F$13</f>
        <v>0</v>
      </c>
      <c r="X359" s="36">
        <f>SUMIFS(СВЦЭМ!$J$40:$J$759,СВЦЭМ!$A$40:$A$759,$A359,СВЦЭМ!$B$39:$B$758,X$331)+'СЕТ СН'!$F$13</f>
        <v>0</v>
      </c>
      <c r="Y359" s="36">
        <f>SUMIFS(СВЦЭМ!$J$40:$J$759,СВЦЭМ!$A$40:$A$759,$A359,СВЦЭМ!$B$39:$B$758,Y$331)+'СЕТ СН'!$F$13</f>
        <v>0</v>
      </c>
    </row>
    <row r="360" spans="1:27" ht="15.75" hidden="1" x14ac:dyDescent="0.2">
      <c r="A360" s="35">
        <f t="shared" si="9"/>
        <v>45625</v>
      </c>
      <c r="B360" s="36">
        <f>SUMIFS(СВЦЭМ!$J$40:$J$759,СВЦЭМ!$A$40:$A$759,$A360,СВЦЭМ!$B$39:$B$758,B$331)+'СЕТ СН'!$F$13</f>
        <v>0</v>
      </c>
      <c r="C360" s="36">
        <f>SUMIFS(СВЦЭМ!$J$40:$J$759,СВЦЭМ!$A$40:$A$759,$A360,СВЦЭМ!$B$39:$B$758,C$331)+'СЕТ СН'!$F$13</f>
        <v>0</v>
      </c>
      <c r="D360" s="36">
        <f>SUMIFS(СВЦЭМ!$J$40:$J$759,СВЦЭМ!$A$40:$A$759,$A360,СВЦЭМ!$B$39:$B$758,D$331)+'СЕТ СН'!$F$13</f>
        <v>0</v>
      </c>
      <c r="E360" s="36">
        <f>SUMIFS(СВЦЭМ!$J$40:$J$759,СВЦЭМ!$A$40:$A$759,$A360,СВЦЭМ!$B$39:$B$758,E$331)+'СЕТ СН'!$F$13</f>
        <v>0</v>
      </c>
      <c r="F360" s="36">
        <f>SUMIFS(СВЦЭМ!$J$40:$J$759,СВЦЭМ!$A$40:$A$759,$A360,СВЦЭМ!$B$39:$B$758,F$331)+'СЕТ СН'!$F$13</f>
        <v>0</v>
      </c>
      <c r="G360" s="36">
        <f>SUMIFS(СВЦЭМ!$J$40:$J$759,СВЦЭМ!$A$40:$A$759,$A360,СВЦЭМ!$B$39:$B$758,G$331)+'СЕТ СН'!$F$13</f>
        <v>0</v>
      </c>
      <c r="H360" s="36">
        <f>SUMIFS(СВЦЭМ!$J$40:$J$759,СВЦЭМ!$A$40:$A$759,$A360,СВЦЭМ!$B$39:$B$758,H$331)+'СЕТ СН'!$F$13</f>
        <v>0</v>
      </c>
      <c r="I360" s="36">
        <f>SUMIFS(СВЦЭМ!$J$40:$J$759,СВЦЭМ!$A$40:$A$759,$A360,СВЦЭМ!$B$39:$B$758,I$331)+'СЕТ СН'!$F$13</f>
        <v>0</v>
      </c>
      <c r="J360" s="36">
        <f>SUMIFS(СВЦЭМ!$J$40:$J$759,СВЦЭМ!$A$40:$A$759,$A360,СВЦЭМ!$B$39:$B$758,J$331)+'СЕТ СН'!$F$13</f>
        <v>0</v>
      </c>
      <c r="K360" s="36">
        <f>SUMIFS(СВЦЭМ!$J$40:$J$759,СВЦЭМ!$A$40:$A$759,$A360,СВЦЭМ!$B$39:$B$758,K$331)+'СЕТ СН'!$F$13</f>
        <v>0</v>
      </c>
      <c r="L360" s="36">
        <f>SUMIFS(СВЦЭМ!$J$40:$J$759,СВЦЭМ!$A$40:$A$759,$A360,СВЦЭМ!$B$39:$B$758,L$331)+'СЕТ СН'!$F$13</f>
        <v>0</v>
      </c>
      <c r="M360" s="36">
        <f>SUMIFS(СВЦЭМ!$J$40:$J$759,СВЦЭМ!$A$40:$A$759,$A360,СВЦЭМ!$B$39:$B$758,M$331)+'СЕТ СН'!$F$13</f>
        <v>0</v>
      </c>
      <c r="N360" s="36">
        <f>SUMIFS(СВЦЭМ!$J$40:$J$759,СВЦЭМ!$A$40:$A$759,$A360,СВЦЭМ!$B$39:$B$758,N$331)+'СЕТ СН'!$F$13</f>
        <v>0</v>
      </c>
      <c r="O360" s="36">
        <f>SUMIFS(СВЦЭМ!$J$40:$J$759,СВЦЭМ!$A$40:$A$759,$A360,СВЦЭМ!$B$39:$B$758,O$331)+'СЕТ СН'!$F$13</f>
        <v>0</v>
      </c>
      <c r="P360" s="36">
        <f>SUMIFS(СВЦЭМ!$J$40:$J$759,СВЦЭМ!$A$40:$A$759,$A360,СВЦЭМ!$B$39:$B$758,P$331)+'СЕТ СН'!$F$13</f>
        <v>0</v>
      </c>
      <c r="Q360" s="36">
        <f>SUMIFS(СВЦЭМ!$J$40:$J$759,СВЦЭМ!$A$40:$A$759,$A360,СВЦЭМ!$B$39:$B$758,Q$331)+'СЕТ СН'!$F$13</f>
        <v>0</v>
      </c>
      <c r="R360" s="36">
        <f>SUMIFS(СВЦЭМ!$J$40:$J$759,СВЦЭМ!$A$40:$A$759,$A360,СВЦЭМ!$B$39:$B$758,R$331)+'СЕТ СН'!$F$13</f>
        <v>0</v>
      </c>
      <c r="S360" s="36">
        <f>SUMIFS(СВЦЭМ!$J$40:$J$759,СВЦЭМ!$A$40:$A$759,$A360,СВЦЭМ!$B$39:$B$758,S$331)+'СЕТ СН'!$F$13</f>
        <v>0</v>
      </c>
      <c r="T360" s="36">
        <f>SUMIFS(СВЦЭМ!$J$40:$J$759,СВЦЭМ!$A$40:$A$759,$A360,СВЦЭМ!$B$39:$B$758,T$331)+'СЕТ СН'!$F$13</f>
        <v>0</v>
      </c>
      <c r="U360" s="36">
        <f>SUMIFS(СВЦЭМ!$J$40:$J$759,СВЦЭМ!$A$40:$A$759,$A360,СВЦЭМ!$B$39:$B$758,U$331)+'СЕТ СН'!$F$13</f>
        <v>0</v>
      </c>
      <c r="V360" s="36">
        <f>SUMIFS(СВЦЭМ!$J$40:$J$759,СВЦЭМ!$A$40:$A$759,$A360,СВЦЭМ!$B$39:$B$758,V$331)+'СЕТ СН'!$F$13</f>
        <v>0</v>
      </c>
      <c r="W360" s="36">
        <f>SUMIFS(СВЦЭМ!$J$40:$J$759,СВЦЭМ!$A$40:$A$759,$A360,СВЦЭМ!$B$39:$B$758,W$331)+'СЕТ СН'!$F$13</f>
        <v>0</v>
      </c>
      <c r="X360" s="36">
        <f>SUMIFS(СВЦЭМ!$J$40:$J$759,СВЦЭМ!$A$40:$A$759,$A360,СВЦЭМ!$B$39:$B$758,X$331)+'СЕТ СН'!$F$13</f>
        <v>0</v>
      </c>
      <c r="Y360" s="36">
        <f>SUMIFS(СВЦЭМ!$J$40:$J$759,СВЦЭМ!$A$40:$A$759,$A360,СВЦЭМ!$B$39:$B$758,Y$331)+'СЕТ СН'!$F$13</f>
        <v>0</v>
      </c>
    </row>
    <row r="361" spans="1:27" ht="15.75" hidden="1" x14ac:dyDescent="0.2">
      <c r="A361" s="35">
        <f t="shared" si="9"/>
        <v>45626</v>
      </c>
      <c r="B361" s="36">
        <f>SUMIFS(СВЦЭМ!$J$40:$J$759,СВЦЭМ!$A$40:$A$759,$A361,СВЦЭМ!$B$39:$B$758,B$331)+'СЕТ СН'!$F$13</f>
        <v>0</v>
      </c>
      <c r="C361" s="36">
        <f>SUMIFS(СВЦЭМ!$J$40:$J$759,СВЦЭМ!$A$40:$A$759,$A361,СВЦЭМ!$B$39:$B$758,C$331)+'СЕТ СН'!$F$13</f>
        <v>0</v>
      </c>
      <c r="D361" s="36">
        <f>SUMIFS(СВЦЭМ!$J$40:$J$759,СВЦЭМ!$A$40:$A$759,$A361,СВЦЭМ!$B$39:$B$758,D$331)+'СЕТ СН'!$F$13</f>
        <v>0</v>
      </c>
      <c r="E361" s="36">
        <f>SUMIFS(СВЦЭМ!$J$40:$J$759,СВЦЭМ!$A$40:$A$759,$A361,СВЦЭМ!$B$39:$B$758,E$331)+'СЕТ СН'!$F$13</f>
        <v>0</v>
      </c>
      <c r="F361" s="36">
        <f>SUMIFS(СВЦЭМ!$J$40:$J$759,СВЦЭМ!$A$40:$A$759,$A361,СВЦЭМ!$B$39:$B$758,F$331)+'СЕТ СН'!$F$13</f>
        <v>0</v>
      </c>
      <c r="G361" s="36">
        <f>SUMIFS(СВЦЭМ!$J$40:$J$759,СВЦЭМ!$A$40:$A$759,$A361,СВЦЭМ!$B$39:$B$758,G$331)+'СЕТ СН'!$F$13</f>
        <v>0</v>
      </c>
      <c r="H361" s="36">
        <f>SUMIFS(СВЦЭМ!$J$40:$J$759,СВЦЭМ!$A$40:$A$759,$A361,СВЦЭМ!$B$39:$B$758,H$331)+'СЕТ СН'!$F$13</f>
        <v>0</v>
      </c>
      <c r="I361" s="36">
        <f>SUMIFS(СВЦЭМ!$J$40:$J$759,СВЦЭМ!$A$40:$A$759,$A361,СВЦЭМ!$B$39:$B$758,I$331)+'СЕТ СН'!$F$13</f>
        <v>0</v>
      </c>
      <c r="J361" s="36">
        <f>SUMIFS(СВЦЭМ!$J$40:$J$759,СВЦЭМ!$A$40:$A$759,$A361,СВЦЭМ!$B$39:$B$758,J$331)+'СЕТ СН'!$F$13</f>
        <v>0</v>
      </c>
      <c r="K361" s="36">
        <f>SUMIFS(СВЦЭМ!$J$40:$J$759,СВЦЭМ!$A$40:$A$759,$A361,СВЦЭМ!$B$39:$B$758,K$331)+'СЕТ СН'!$F$13</f>
        <v>0</v>
      </c>
      <c r="L361" s="36">
        <f>SUMIFS(СВЦЭМ!$J$40:$J$759,СВЦЭМ!$A$40:$A$759,$A361,СВЦЭМ!$B$39:$B$758,L$331)+'СЕТ СН'!$F$13</f>
        <v>0</v>
      </c>
      <c r="M361" s="36">
        <f>SUMIFS(СВЦЭМ!$J$40:$J$759,СВЦЭМ!$A$40:$A$759,$A361,СВЦЭМ!$B$39:$B$758,M$331)+'СЕТ СН'!$F$13</f>
        <v>0</v>
      </c>
      <c r="N361" s="36">
        <f>SUMIFS(СВЦЭМ!$J$40:$J$759,СВЦЭМ!$A$40:$A$759,$A361,СВЦЭМ!$B$39:$B$758,N$331)+'СЕТ СН'!$F$13</f>
        <v>0</v>
      </c>
      <c r="O361" s="36">
        <f>SUMIFS(СВЦЭМ!$J$40:$J$759,СВЦЭМ!$A$40:$A$759,$A361,СВЦЭМ!$B$39:$B$758,O$331)+'СЕТ СН'!$F$13</f>
        <v>0</v>
      </c>
      <c r="P361" s="36">
        <f>SUMIFS(СВЦЭМ!$J$40:$J$759,СВЦЭМ!$A$40:$A$759,$A361,СВЦЭМ!$B$39:$B$758,P$331)+'СЕТ СН'!$F$13</f>
        <v>0</v>
      </c>
      <c r="Q361" s="36">
        <f>SUMIFS(СВЦЭМ!$J$40:$J$759,СВЦЭМ!$A$40:$A$759,$A361,СВЦЭМ!$B$39:$B$758,Q$331)+'СЕТ СН'!$F$13</f>
        <v>0</v>
      </c>
      <c r="R361" s="36">
        <f>SUMIFS(СВЦЭМ!$J$40:$J$759,СВЦЭМ!$A$40:$A$759,$A361,СВЦЭМ!$B$39:$B$758,R$331)+'СЕТ СН'!$F$13</f>
        <v>0</v>
      </c>
      <c r="S361" s="36">
        <f>SUMIFS(СВЦЭМ!$J$40:$J$759,СВЦЭМ!$A$40:$A$759,$A361,СВЦЭМ!$B$39:$B$758,S$331)+'СЕТ СН'!$F$13</f>
        <v>0</v>
      </c>
      <c r="T361" s="36">
        <f>SUMIFS(СВЦЭМ!$J$40:$J$759,СВЦЭМ!$A$40:$A$759,$A361,СВЦЭМ!$B$39:$B$758,T$331)+'СЕТ СН'!$F$13</f>
        <v>0</v>
      </c>
      <c r="U361" s="36">
        <f>SUMIFS(СВЦЭМ!$J$40:$J$759,СВЦЭМ!$A$40:$A$759,$A361,СВЦЭМ!$B$39:$B$758,U$331)+'СЕТ СН'!$F$13</f>
        <v>0</v>
      </c>
      <c r="V361" s="36">
        <f>SUMIFS(СВЦЭМ!$J$40:$J$759,СВЦЭМ!$A$40:$A$759,$A361,СВЦЭМ!$B$39:$B$758,V$331)+'СЕТ СН'!$F$13</f>
        <v>0</v>
      </c>
      <c r="W361" s="36">
        <f>SUMIFS(СВЦЭМ!$J$40:$J$759,СВЦЭМ!$A$40:$A$759,$A361,СВЦЭМ!$B$39:$B$758,W$331)+'СЕТ СН'!$F$13</f>
        <v>0</v>
      </c>
      <c r="X361" s="36">
        <f>SUMIFS(СВЦЭМ!$J$40:$J$759,СВЦЭМ!$A$40:$A$759,$A361,СВЦЭМ!$B$39:$B$758,X$331)+'СЕТ СН'!$F$13</f>
        <v>0</v>
      </c>
      <c r="Y361" s="36">
        <f>SUMIFS(СВЦЭМ!$J$40:$J$759,СВЦЭМ!$A$40:$A$759,$A361,СВЦЭМ!$B$39:$B$758,Y$331)+'СЕТ СН'!$F$13</f>
        <v>0</v>
      </c>
    </row>
    <row r="362" spans="1:27" ht="15.75" hidden="1" x14ac:dyDescent="0.2">
      <c r="A362" s="35">
        <f t="shared" si="9"/>
        <v>45627</v>
      </c>
      <c r="B362" s="36">
        <f>SUMIFS(СВЦЭМ!$J$40:$J$759,СВЦЭМ!$A$40:$A$759,$A362,СВЦЭМ!$B$39:$B$758,B$331)+'СЕТ СН'!$F$13</f>
        <v>0</v>
      </c>
      <c r="C362" s="36">
        <f>SUMIFS(СВЦЭМ!$J$40:$J$759,СВЦЭМ!$A$40:$A$759,$A362,СВЦЭМ!$B$39:$B$758,C$331)+'СЕТ СН'!$F$13</f>
        <v>0</v>
      </c>
      <c r="D362" s="36">
        <f>SUMIFS(СВЦЭМ!$J$40:$J$759,СВЦЭМ!$A$40:$A$759,$A362,СВЦЭМ!$B$39:$B$758,D$331)+'СЕТ СН'!$F$13</f>
        <v>0</v>
      </c>
      <c r="E362" s="36">
        <f>SUMIFS(СВЦЭМ!$J$40:$J$759,СВЦЭМ!$A$40:$A$759,$A362,СВЦЭМ!$B$39:$B$758,E$331)+'СЕТ СН'!$F$13</f>
        <v>0</v>
      </c>
      <c r="F362" s="36">
        <f>SUMIFS(СВЦЭМ!$J$40:$J$759,СВЦЭМ!$A$40:$A$759,$A362,СВЦЭМ!$B$39:$B$758,F$331)+'СЕТ СН'!$F$13</f>
        <v>0</v>
      </c>
      <c r="G362" s="36">
        <f>SUMIFS(СВЦЭМ!$J$40:$J$759,СВЦЭМ!$A$40:$A$759,$A362,СВЦЭМ!$B$39:$B$758,G$331)+'СЕТ СН'!$F$13</f>
        <v>0</v>
      </c>
      <c r="H362" s="36">
        <f>SUMIFS(СВЦЭМ!$J$40:$J$759,СВЦЭМ!$A$40:$A$759,$A362,СВЦЭМ!$B$39:$B$758,H$331)+'СЕТ СН'!$F$13</f>
        <v>0</v>
      </c>
      <c r="I362" s="36">
        <f>SUMIFS(СВЦЭМ!$J$40:$J$759,СВЦЭМ!$A$40:$A$759,$A362,СВЦЭМ!$B$39:$B$758,I$331)+'СЕТ СН'!$F$13</f>
        <v>0</v>
      </c>
      <c r="J362" s="36">
        <f>SUMIFS(СВЦЭМ!$J$40:$J$759,СВЦЭМ!$A$40:$A$759,$A362,СВЦЭМ!$B$39:$B$758,J$331)+'СЕТ СН'!$F$13</f>
        <v>0</v>
      </c>
      <c r="K362" s="36">
        <f>SUMIFS(СВЦЭМ!$J$40:$J$759,СВЦЭМ!$A$40:$A$759,$A362,СВЦЭМ!$B$39:$B$758,K$331)+'СЕТ СН'!$F$13</f>
        <v>0</v>
      </c>
      <c r="L362" s="36">
        <f>SUMIFS(СВЦЭМ!$J$40:$J$759,СВЦЭМ!$A$40:$A$759,$A362,СВЦЭМ!$B$39:$B$758,L$331)+'СЕТ СН'!$F$13</f>
        <v>0</v>
      </c>
      <c r="M362" s="36">
        <f>SUMIFS(СВЦЭМ!$J$40:$J$759,СВЦЭМ!$A$40:$A$759,$A362,СВЦЭМ!$B$39:$B$758,M$331)+'СЕТ СН'!$F$13</f>
        <v>0</v>
      </c>
      <c r="N362" s="36">
        <f>SUMIFS(СВЦЭМ!$J$40:$J$759,СВЦЭМ!$A$40:$A$759,$A362,СВЦЭМ!$B$39:$B$758,N$331)+'СЕТ СН'!$F$13</f>
        <v>0</v>
      </c>
      <c r="O362" s="36">
        <f>SUMIFS(СВЦЭМ!$J$40:$J$759,СВЦЭМ!$A$40:$A$759,$A362,СВЦЭМ!$B$39:$B$758,O$331)+'СЕТ СН'!$F$13</f>
        <v>0</v>
      </c>
      <c r="P362" s="36">
        <f>SUMIFS(СВЦЭМ!$J$40:$J$759,СВЦЭМ!$A$40:$A$759,$A362,СВЦЭМ!$B$39:$B$758,P$331)+'СЕТ СН'!$F$13</f>
        <v>0</v>
      </c>
      <c r="Q362" s="36">
        <f>SUMIFS(СВЦЭМ!$J$40:$J$759,СВЦЭМ!$A$40:$A$759,$A362,СВЦЭМ!$B$39:$B$758,Q$331)+'СЕТ СН'!$F$13</f>
        <v>0</v>
      </c>
      <c r="R362" s="36">
        <f>SUMIFS(СВЦЭМ!$J$40:$J$759,СВЦЭМ!$A$40:$A$759,$A362,СВЦЭМ!$B$39:$B$758,R$331)+'СЕТ СН'!$F$13</f>
        <v>0</v>
      </c>
      <c r="S362" s="36">
        <f>SUMIFS(СВЦЭМ!$J$40:$J$759,СВЦЭМ!$A$40:$A$759,$A362,СВЦЭМ!$B$39:$B$758,S$331)+'СЕТ СН'!$F$13</f>
        <v>0</v>
      </c>
      <c r="T362" s="36">
        <f>SUMIFS(СВЦЭМ!$J$40:$J$759,СВЦЭМ!$A$40:$A$759,$A362,СВЦЭМ!$B$39:$B$758,T$331)+'СЕТ СН'!$F$13</f>
        <v>0</v>
      </c>
      <c r="U362" s="36">
        <f>SUMIFS(СВЦЭМ!$J$40:$J$759,СВЦЭМ!$A$40:$A$759,$A362,СВЦЭМ!$B$39:$B$758,U$331)+'СЕТ СН'!$F$13</f>
        <v>0</v>
      </c>
      <c r="V362" s="36">
        <f>SUMIFS(СВЦЭМ!$J$40:$J$759,СВЦЭМ!$A$40:$A$759,$A362,СВЦЭМ!$B$39:$B$758,V$331)+'СЕТ СН'!$F$13</f>
        <v>0</v>
      </c>
      <c r="W362" s="36">
        <f>SUMIFS(СВЦЭМ!$J$40:$J$759,СВЦЭМ!$A$40:$A$759,$A362,СВЦЭМ!$B$39:$B$758,W$331)+'СЕТ СН'!$F$13</f>
        <v>0</v>
      </c>
      <c r="X362" s="36">
        <f>SUMIFS(СВЦЭМ!$J$40:$J$759,СВЦЭМ!$A$40:$A$759,$A362,СВЦЭМ!$B$39:$B$758,X$331)+'СЕТ СН'!$F$13</f>
        <v>0</v>
      </c>
      <c r="Y362" s="36">
        <f>SUMIFS(СВЦЭМ!$J$40:$J$759,СВЦЭМ!$A$40:$A$759,$A362,СВЦЭМ!$B$39:$B$758,Y$331)+'СЕТ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01.11.2024</v>
      </c>
      <c r="B367" s="36">
        <f>SUMIFS(СВЦЭМ!$K$40:$K$759,СВЦЭМ!$A$40:$A$759,$A367,СВЦЭМ!$B$39:$B$758,B$366)+'СЕТ СН'!$F$13</f>
        <v>0</v>
      </c>
      <c r="C367" s="36">
        <f>SUMIFS(СВЦЭМ!$K$40:$K$759,СВЦЭМ!$A$40:$A$759,$A367,СВЦЭМ!$B$39:$B$758,C$366)+'СЕТ СН'!$F$13</f>
        <v>0</v>
      </c>
      <c r="D367" s="36">
        <f>SUMIFS(СВЦЭМ!$K$40:$K$759,СВЦЭМ!$A$40:$A$759,$A367,СВЦЭМ!$B$39:$B$758,D$366)+'СЕТ СН'!$F$13</f>
        <v>0</v>
      </c>
      <c r="E367" s="36">
        <f>SUMIFS(СВЦЭМ!$K$40:$K$759,СВЦЭМ!$A$40:$A$759,$A367,СВЦЭМ!$B$39:$B$758,E$366)+'СЕТ СН'!$F$13</f>
        <v>0</v>
      </c>
      <c r="F367" s="36">
        <f>SUMIFS(СВЦЭМ!$K$40:$K$759,СВЦЭМ!$A$40:$A$759,$A367,СВЦЭМ!$B$39:$B$758,F$366)+'СЕТ СН'!$F$13</f>
        <v>0</v>
      </c>
      <c r="G367" s="36">
        <f>SUMIFS(СВЦЭМ!$K$40:$K$759,СВЦЭМ!$A$40:$A$759,$A367,СВЦЭМ!$B$39:$B$758,G$366)+'СЕТ СН'!$F$13</f>
        <v>0</v>
      </c>
      <c r="H367" s="36">
        <f>SUMIFS(СВЦЭМ!$K$40:$K$759,СВЦЭМ!$A$40:$A$759,$A367,СВЦЭМ!$B$39:$B$758,H$366)+'СЕТ СН'!$F$13</f>
        <v>0</v>
      </c>
      <c r="I367" s="36">
        <f>SUMIFS(СВЦЭМ!$K$40:$K$759,СВЦЭМ!$A$40:$A$759,$A367,СВЦЭМ!$B$39:$B$758,I$366)+'СЕТ СН'!$F$13</f>
        <v>0</v>
      </c>
      <c r="J367" s="36">
        <f>SUMIFS(СВЦЭМ!$K$40:$K$759,СВЦЭМ!$A$40:$A$759,$A367,СВЦЭМ!$B$39:$B$758,J$366)+'СЕТ СН'!$F$13</f>
        <v>0</v>
      </c>
      <c r="K367" s="36">
        <f>SUMIFS(СВЦЭМ!$K$40:$K$759,СВЦЭМ!$A$40:$A$759,$A367,СВЦЭМ!$B$39:$B$758,K$366)+'СЕТ СН'!$F$13</f>
        <v>0</v>
      </c>
      <c r="L367" s="36">
        <f>SUMIFS(СВЦЭМ!$K$40:$K$759,СВЦЭМ!$A$40:$A$759,$A367,СВЦЭМ!$B$39:$B$758,L$366)+'СЕТ СН'!$F$13</f>
        <v>0</v>
      </c>
      <c r="M367" s="36">
        <f>SUMIFS(СВЦЭМ!$K$40:$K$759,СВЦЭМ!$A$40:$A$759,$A367,СВЦЭМ!$B$39:$B$758,M$366)+'СЕТ СН'!$F$13</f>
        <v>0</v>
      </c>
      <c r="N367" s="36">
        <f>SUMIFS(СВЦЭМ!$K$40:$K$759,СВЦЭМ!$A$40:$A$759,$A367,СВЦЭМ!$B$39:$B$758,N$366)+'СЕТ СН'!$F$13</f>
        <v>0</v>
      </c>
      <c r="O367" s="36">
        <f>SUMIFS(СВЦЭМ!$K$40:$K$759,СВЦЭМ!$A$40:$A$759,$A367,СВЦЭМ!$B$39:$B$758,O$366)+'СЕТ СН'!$F$13</f>
        <v>0</v>
      </c>
      <c r="P367" s="36">
        <f>SUMIFS(СВЦЭМ!$K$40:$K$759,СВЦЭМ!$A$40:$A$759,$A367,СВЦЭМ!$B$39:$B$758,P$366)+'СЕТ СН'!$F$13</f>
        <v>0</v>
      </c>
      <c r="Q367" s="36">
        <f>SUMIFS(СВЦЭМ!$K$40:$K$759,СВЦЭМ!$A$40:$A$759,$A367,СВЦЭМ!$B$39:$B$758,Q$366)+'СЕТ СН'!$F$13</f>
        <v>0</v>
      </c>
      <c r="R367" s="36">
        <f>SUMIFS(СВЦЭМ!$K$40:$K$759,СВЦЭМ!$A$40:$A$759,$A367,СВЦЭМ!$B$39:$B$758,R$366)+'СЕТ СН'!$F$13</f>
        <v>0</v>
      </c>
      <c r="S367" s="36">
        <f>SUMIFS(СВЦЭМ!$K$40:$K$759,СВЦЭМ!$A$40:$A$759,$A367,СВЦЭМ!$B$39:$B$758,S$366)+'СЕТ СН'!$F$13</f>
        <v>0</v>
      </c>
      <c r="T367" s="36">
        <f>SUMIFS(СВЦЭМ!$K$40:$K$759,СВЦЭМ!$A$40:$A$759,$A367,СВЦЭМ!$B$39:$B$758,T$366)+'СЕТ СН'!$F$13</f>
        <v>0</v>
      </c>
      <c r="U367" s="36">
        <f>SUMIFS(СВЦЭМ!$K$40:$K$759,СВЦЭМ!$A$40:$A$759,$A367,СВЦЭМ!$B$39:$B$758,U$366)+'СЕТ СН'!$F$13</f>
        <v>0</v>
      </c>
      <c r="V367" s="36">
        <f>SUMIFS(СВЦЭМ!$K$40:$K$759,СВЦЭМ!$A$40:$A$759,$A367,СВЦЭМ!$B$39:$B$758,V$366)+'СЕТ СН'!$F$13</f>
        <v>0</v>
      </c>
      <c r="W367" s="36">
        <f>SUMIFS(СВЦЭМ!$K$40:$K$759,СВЦЭМ!$A$40:$A$759,$A367,СВЦЭМ!$B$39:$B$758,W$366)+'СЕТ СН'!$F$13</f>
        <v>0</v>
      </c>
      <c r="X367" s="36">
        <f>SUMIFS(СВЦЭМ!$K$40:$K$759,СВЦЭМ!$A$40:$A$759,$A367,СВЦЭМ!$B$39:$B$758,X$366)+'СЕТ СН'!$F$13</f>
        <v>0</v>
      </c>
      <c r="Y367" s="36">
        <f>SUMIFS(СВЦЭМ!$K$40:$K$759,СВЦЭМ!$A$40:$A$759,$A367,СВЦЭМ!$B$39:$B$758,Y$366)+'СЕТ СН'!$F$13</f>
        <v>0</v>
      </c>
      <c r="AA367" s="45"/>
    </row>
    <row r="368" spans="1:27" ht="15.75" hidden="1" x14ac:dyDescent="0.2">
      <c r="A368" s="35">
        <f>A367+1</f>
        <v>45598</v>
      </c>
      <c r="B368" s="36">
        <f>SUMIFS(СВЦЭМ!$K$40:$K$759,СВЦЭМ!$A$40:$A$759,$A368,СВЦЭМ!$B$39:$B$758,B$366)+'СЕТ СН'!$F$13</f>
        <v>0</v>
      </c>
      <c r="C368" s="36">
        <f>SUMIFS(СВЦЭМ!$K$40:$K$759,СВЦЭМ!$A$40:$A$759,$A368,СВЦЭМ!$B$39:$B$758,C$366)+'СЕТ СН'!$F$13</f>
        <v>0</v>
      </c>
      <c r="D368" s="36">
        <f>SUMIFS(СВЦЭМ!$K$40:$K$759,СВЦЭМ!$A$40:$A$759,$A368,СВЦЭМ!$B$39:$B$758,D$366)+'СЕТ СН'!$F$13</f>
        <v>0</v>
      </c>
      <c r="E368" s="36">
        <f>SUMIFS(СВЦЭМ!$K$40:$K$759,СВЦЭМ!$A$40:$A$759,$A368,СВЦЭМ!$B$39:$B$758,E$366)+'СЕТ СН'!$F$13</f>
        <v>0</v>
      </c>
      <c r="F368" s="36">
        <f>SUMIFS(СВЦЭМ!$K$40:$K$759,СВЦЭМ!$A$40:$A$759,$A368,СВЦЭМ!$B$39:$B$758,F$366)+'СЕТ СН'!$F$13</f>
        <v>0</v>
      </c>
      <c r="G368" s="36">
        <f>SUMIFS(СВЦЭМ!$K$40:$K$759,СВЦЭМ!$A$40:$A$759,$A368,СВЦЭМ!$B$39:$B$758,G$366)+'СЕТ СН'!$F$13</f>
        <v>0</v>
      </c>
      <c r="H368" s="36">
        <f>SUMIFS(СВЦЭМ!$K$40:$K$759,СВЦЭМ!$A$40:$A$759,$A368,СВЦЭМ!$B$39:$B$758,H$366)+'СЕТ СН'!$F$13</f>
        <v>0</v>
      </c>
      <c r="I368" s="36">
        <f>SUMIFS(СВЦЭМ!$K$40:$K$759,СВЦЭМ!$A$40:$A$759,$A368,СВЦЭМ!$B$39:$B$758,I$366)+'СЕТ СН'!$F$13</f>
        <v>0</v>
      </c>
      <c r="J368" s="36">
        <f>SUMIFS(СВЦЭМ!$K$40:$K$759,СВЦЭМ!$A$40:$A$759,$A368,СВЦЭМ!$B$39:$B$758,J$366)+'СЕТ СН'!$F$13</f>
        <v>0</v>
      </c>
      <c r="K368" s="36">
        <f>SUMIFS(СВЦЭМ!$K$40:$K$759,СВЦЭМ!$A$40:$A$759,$A368,СВЦЭМ!$B$39:$B$758,K$366)+'СЕТ СН'!$F$13</f>
        <v>0</v>
      </c>
      <c r="L368" s="36">
        <f>SUMIFS(СВЦЭМ!$K$40:$K$759,СВЦЭМ!$A$40:$A$759,$A368,СВЦЭМ!$B$39:$B$758,L$366)+'СЕТ СН'!$F$13</f>
        <v>0</v>
      </c>
      <c r="M368" s="36">
        <f>SUMIFS(СВЦЭМ!$K$40:$K$759,СВЦЭМ!$A$40:$A$759,$A368,СВЦЭМ!$B$39:$B$758,M$366)+'СЕТ СН'!$F$13</f>
        <v>0</v>
      </c>
      <c r="N368" s="36">
        <f>SUMIFS(СВЦЭМ!$K$40:$K$759,СВЦЭМ!$A$40:$A$759,$A368,СВЦЭМ!$B$39:$B$758,N$366)+'СЕТ СН'!$F$13</f>
        <v>0</v>
      </c>
      <c r="O368" s="36">
        <f>SUMIFS(СВЦЭМ!$K$40:$K$759,СВЦЭМ!$A$40:$A$759,$A368,СВЦЭМ!$B$39:$B$758,O$366)+'СЕТ СН'!$F$13</f>
        <v>0</v>
      </c>
      <c r="P368" s="36">
        <f>SUMIFS(СВЦЭМ!$K$40:$K$759,СВЦЭМ!$A$40:$A$759,$A368,СВЦЭМ!$B$39:$B$758,P$366)+'СЕТ СН'!$F$13</f>
        <v>0</v>
      </c>
      <c r="Q368" s="36">
        <f>SUMIFS(СВЦЭМ!$K$40:$K$759,СВЦЭМ!$A$40:$A$759,$A368,СВЦЭМ!$B$39:$B$758,Q$366)+'СЕТ СН'!$F$13</f>
        <v>0</v>
      </c>
      <c r="R368" s="36">
        <f>SUMIFS(СВЦЭМ!$K$40:$K$759,СВЦЭМ!$A$40:$A$759,$A368,СВЦЭМ!$B$39:$B$758,R$366)+'СЕТ СН'!$F$13</f>
        <v>0</v>
      </c>
      <c r="S368" s="36">
        <f>SUMIFS(СВЦЭМ!$K$40:$K$759,СВЦЭМ!$A$40:$A$759,$A368,СВЦЭМ!$B$39:$B$758,S$366)+'СЕТ СН'!$F$13</f>
        <v>0</v>
      </c>
      <c r="T368" s="36">
        <f>SUMIFS(СВЦЭМ!$K$40:$K$759,СВЦЭМ!$A$40:$A$759,$A368,СВЦЭМ!$B$39:$B$758,T$366)+'СЕТ СН'!$F$13</f>
        <v>0</v>
      </c>
      <c r="U368" s="36">
        <f>SUMIFS(СВЦЭМ!$K$40:$K$759,СВЦЭМ!$A$40:$A$759,$A368,СВЦЭМ!$B$39:$B$758,U$366)+'СЕТ СН'!$F$13</f>
        <v>0</v>
      </c>
      <c r="V368" s="36">
        <f>SUMIFS(СВЦЭМ!$K$40:$K$759,СВЦЭМ!$A$40:$A$759,$A368,СВЦЭМ!$B$39:$B$758,V$366)+'СЕТ СН'!$F$13</f>
        <v>0</v>
      </c>
      <c r="W368" s="36">
        <f>SUMIFS(СВЦЭМ!$K$40:$K$759,СВЦЭМ!$A$40:$A$759,$A368,СВЦЭМ!$B$39:$B$758,W$366)+'СЕТ СН'!$F$13</f>
        <v>0</v>
      </c>
      <c r="X368" s="36">
        <f>SUMIFS(СВЦЭМ!$K$40:$K$759,СВЦЭМ!$A$40:$A$759,$A368,СВЦЭМ!$B$39:$B$758,X$366)+'СЕТ СН'!$F$13</f>
        <v>0</v>
      </c>
      <c r="Y368" s="36">
        <f>SUMIFS(СВЦЭМ!$K$40:$K$759,СВЦЭМ!$A$40:$A$759,$A368,СВЦЭМ!$B$39:$B$758,Y$366)+'СЕТ СН'!$F$13</f>
        <v>0</v>
      </c>
    </row>
    <row r="369" spans="1:25" ht="15.75" hidden="1" x14ac:dyDescent="0.2">
      <c r="A369" s="35">
        <f t="shared" ref="A369:A397" si="10">A368+1</f>
        <v>45599</v>
      </c>
      <c r="B369" s="36">
        <f>SUMIFS(СВЦЭМ!$K$40:$K$759,СВЦЭМ!$A$40:$A$759,$A369,СВЦЭМ!$B$39:$B$758,B$366)+'СЕТ СН'!$F$13</f>
        <v>0</v>
      </c>
      <c r="C369" s="36">
        <f>SUMIFS(СВЦЭМ!$K$40:$K$759,СВЦЭМ!$A$40:$A$759,$A369,СВЦЭМ!$B$39:$B$758,C$366)+'СЕТ СН'!$F$13</f>
        <v>0</v>
      </c>
      <c r="D369" s="36">
        <f>SUMIFS(СВЦЭМ!$K$40:$K$759,СВЦЭМ!$A$40:$A$759,$A369,СВЦЭМ!$B$39:$B$758,D$366)+'СЕТ СН'!$F$13</f>
        <v>0</v>
      </c>
      <c r="E369" s="36">
        <f>SUMIFS(СВЦЭМ!$K$40:$K$759,СВЦЭМ!$A$40:$A$759,$A369,СВЦЭМ!$B$39:$B$758,E$366)+'СЕТ СН'!$F$13</f>
        <v>0</v>
      </c>
      <c r="F369" s="36">
        <f>SUMIFS(СВЦЭМ!$K$40:$K$759,СВЦЭМ!$A$40:$A$759,$A369,СВЦЭМ!$B$39:$B$758,F$366)+'СЕТ СН'!$F$13</f>
        <v>0</v>
      </c>
      <c r="G369" s="36">
        <f>SUMIFS(СВЦЭМ!$K$40:$K$759,СВЦЭМ!$A$40:$A$759,$A369,СВЦЭМ!$B$39:$B$758,G$366)+'СЕТ СН'!$F$13</f>
        <v>0</v>
      </c>
      <c r="H369" s="36">
        <f>SUMIFS(СВЦЭМ!$K$40:$K$759,СВЦЭМ!$A$40:$A$759,$A369,СВЦЭМ!$B$39:$B$758,H$366)+'СЕТ СН'!$F$13</f>
        <v>0</v>
      </c>
      <c r="I369" s="36">
        <f>SUMIFS(СВЦЭМ!$K$40:$K$759,СВЦЭМ!$A$40:$A$759,$A369,СВЦЭМ!$B$39:$B$758,I$366)+'СЕТ СН'!$F$13</f>
        <v>0</v>
      </c>
      <c r="J369" s="36">
        <f>SUMIFS(СВЦЭМ!$K$40:$K$759,СВЦЭМ!$A$40:$A$759,$A369,СВЦЭМ!$B$39:$B$758,J$366)+'СЕТ СН'!$F$13</f>
        <v>0</v>
      </c>
      <c r="K369" s="36">
        <f>SUMIFS(СВЦЭМ!$K$40:$K$759,СВЦЭМ!$A$40:$A$759,$A369,СВЦЭМ!$B$39:$B$758,K$366)+'СЕТ СН'!$F$13</f>
        <v>0</v>
      </c>
      <c r="L369" s="36">
        <f>SUMIFS(СВЦЭМ!$K$40:$K$759,СВЦЭМ!$A$40:$A$759,$A369,СВЦЭМ!$B$39:$B$758,L$366)+'СЕТ СН'!$F$13</f>
        <v>0</v>
      </c>
      <c r="M369" s="36">
        <f>SUMIFS(СВЦЭМ!$K$40:$K$759,СВЦЭМ!$A$40:$A$759,$A369,СВЦЭМ!$B$39:$B$758,M$366)+'СЕТ СН'!$F$13</f>
        <v>0</v>
      </c>
      <c r="N369" s="36">
        <f>SUMIFS(СВЦЭМ!$K$40:$K$759,СВЦЭМ!$A$40:$A$759,$A369,СВЦЭМ!$B$39:$B$758,N$366)+'СЕТ СН'!$F$13</f>
        <v>0</v>
      </c>
      <c r="O369" s="36">
        <f>SUMIFS(СВЦЭМ!$K$40:$K$759,СВЦЭМ!$A$40:$A$759,$A369,СВЦЭМ!$B$39:$B$758,O$366)+'СЕТ СН'!$F$13</f>
        <v>0</v>
      </c>
      <c r="P369" s="36">
        <f>SUMIFS(СВЦЭМ!$K$40:$K$759,СВЦЭМ!$A$40:$A$759,$A369,СВЦЭМ!$B$39:$B$758,P$366)+'СЕТ СН'!$F$13</f>
        <v>0</v>
      </c>
      <c r="Q369" s="36">
        <f>SUMIFS(СВЦЭМ!$K$40:$K$759,СВЦЭМ!$A$40:$A$759,$A369,СВЦЭМ!$B$39:$B$758,Q$366)+'СЕТ СН'!$F$13</f>
        <v>0</v>
      </c>
      <c r="R369" s="36">
        <f>SUMIFS(СВЦЭМ!$K$40:$K$759,СВЦЭМ!$A$40:$A$759,$A369,СВЦЭМ!$B$39:$B$758,R$366)+'СЕТ СН'!$F$13</f>
        <v>0</v>
      </c>
      <c r="S369" s="36">
        <f>SUMIFS(СВЦЭМ!$K$40:$K$759,СВЦЭМ!$A$40:$A$759,$A369,СВЦЭМ!$B$39:$B$758,S$366)+'СЕТ СН'!$F$13</f>
        <v>0</v>
      </c>
      <c r="T369" s="36">
        <f>SUMIFS(СВЦЭМ!$K$40:$K$759,СВЦЭМ!$A$40:$A$759,$A369,СВЦЭМ!$B$39:$B$758,T$366)+'СЕТ СН'!$F$13</f>
        <v>0</v>
      </c>
      <c r="U369" s="36">
        <f>SUMIFS(СВЦЭМ!$K$40:$K$759,СВЦЭМ!$A$40:$A$759,$A369,СВЦЭМ!$B$39:$B$758,U$366)+'СЕТ СН'!$F$13</f>
        <v>0</v>
      </c>
      <c r="V369" s="36">
        <f>SUMIFS(СВЦЭМ!$K$40:$K$759,СВЦЭМ!$A$40:$A$759,$A369,СВЦЭМ!$B$39:$B$758,V$366)+'СЕТ СН'!$F$13</f>
        <v>0</v>
      </c>
      <c r="W369" s="36">
        <f>SUMIFS(СВЦЭМ!$K$40:$K$759,СВЦЭМ!$A$40:$A$759,$A369,СВЦЭМ!$B$39:$B$758,W$366)+'СЕТ СН'!$F$13</f>
        <v>0</v>
      </c>
      <c r="X369" s="36">
        <f>SUMIFS(СВЦЭМ!$K$40:$K$759,СВЦЭМ!$A$40:$A$759,$A369,СВЦЭМ!$B$39:$B$758,X$366)+'СЕТ СН'!$F$13</f>
        <v>0</v>
      </c>
      <c r="Y369" s="36">
        <f>SUMIFS(СВЦЭМ!$K$40:$K$759,СВЦЭМ!$A$40:$A$759,$A369,СВЦЭМ!$B$39:$B$758,Y$366)+'СЕТ СН'!$F$13</f>
        <v>0</v>
      </c>
    </row>
    <row r="370" spans="1:25" ht="15.75" hidden="1" x14ac:dyDescent="0.2">
      <c r="A370" s="35">
        <f t="shared" si="10"/>
        <v>45600</v>
      </c>
      <c r="B370" s="36">
        <f>SUMIFS(СВЦЭМ!$K$40:$K$759,СВЦЭМ!$A$40:$A$759,$A370,СВЦЭМ!$B$39:$B$758,B$366)+'СЕТ СН'!$F$13</f>
        <v>0</v>
      </c>
      <c r="C370" s="36">
        <f>SUMIFS(СВЦЭМ!$K$40:$K$759,СВЦЭМ!$A$40:$A$759,$A370,СВЦЭМ!$B$39:$B$758,C$366)+'СЕТ СН'!$F$13</f>
        <v>0</v>
      </c>
      <c r="D370" s="36">
        <f>SUMIFS(СВЦЭМ!$K$40:$K$759,СВЦЭМ!$A$40:$A$759,$A370,СВЦЭМ!$B$39:$B$758,D$366)+'СЕТ СН'!$F$13</f>
        <v>0</v>
      </c>
      <c r="E370" s="36">
        <f>SUMIFS(СВЦЭМ!$K$40:$K$759,СВЦЭМ!$A$40:$A$759,$A370,СВЦЭМ!$B$39:$B$758,E$366)+'СЕТ СН'!$F$13</f>
        <v>0</v>
      </c>
      <c r="F370" s="36">
        <f>SUMIFS(СВЦЭМ!$K$40:$K$759,СВЦЭМ!$A$40:$A$759,$A370,СВЦЭМ!$B$39:$B$758,F$366)+'СЕТ СН'!$F$13</f>
        <v>0</v>
      </c>
      <c r="G370" s="36">
        <f>SUMIFS(СВЦЭМ!$K$40:$K$759,СВЦЭМ!$A$40:$A$759,$A370,СВЦЭМ!$B$39:$B$758,G$366)+'СЕТ СН'!$F$13</f>
        <v>0</v>
      </c>
      <c r="H370" s="36">
        <f>SUMIFS(СВЦЭМ!$K$40:$K$759,СВЦЭМ!$A$40:$A$759,$A370,СВЦЭМ!$B$39:$B$758,H$366)+'СЕТ СН'!$F$13</f>
        <v>0</v>
      </c>
      <c r="I370" s="36">
        <f>SUMIFS(СВЦЭМ!$K$40:$K$759,СВЦЭМ!$A$40:$A$759,$A370,СВЦЭМ!$B$39:$B$758,I$366)+'СЕТ СН'!$F$13</f>
        <v>0</v>
      </c>
      <c r="J370" s="36">
        <f>SUMIFS(СВЦЭМ!$K$40:$K$759,СВЦЭМ!$A$40:$A$759,$A370,СВЦЭМ!$B$39:$B$758,J$366)+'СЕТ СН'!$F$13</f>
        <v>0</v>
      </c>
      <c r="K370" s="36">
        <f>SUMIFS(СВЦЭМ!$K$40:$K$759,СВЦЭМ!$A$40:$A$759,$A370,СВЦЭМ!$B$39:$B$758,K$366)+'СЕТ СН'!$F$13</f>
        <v>0</v>
      </c>
      <c r="L370" s="36">
        <f>SUMIFS(СВЦЭМ!$K$40:$K$759,СВЦЭМ!$A$40:$A$759,$A370,СВЦЭМ!$B$39:$B$758,L$366)+'СЕТ СН'!$F$13</f>
        <v>0</v>
      </c>
      <c r="M370" s="36">
        <f>SUMIFS(СВЦЭМ!$K$40:$K$759,СВЦЭМ!$A$40:$A$759,$A370,СВЦЭМ!$B$39:$B$758,M$366)+'СЕТ СН'!$F$13</f>
        <v>0</v>
      </c>
      <c r="N370" s="36">
        <f>SUMIFS(СВЦЭМ!$K$40:$K$759,СВЦЭМ!$A$40:$A$759,$A370,СВЦЭМ!$B$39:$B$758,N$366)+'СЕТ СН'!$F$13</f>
        <v>0</v>
      </c>
      <c r="O370" s="36">
        <f>SUMIFS(СВЦЭМ!$K$40:$K$759,СВЦЭМ!$A$40:$A$759,$A370,СВЦЭМ!$B$39:$B$758,O$366)+'СЕТ СН'!$F$13</f>
        <v>0</v>
      </c>
      <c r="P370" s="36">
        <f>SUMIFS(СВЦЭМ!$K$40:$K$759,СВЦЭМ!$A$40:$A$759,$A370,СВЦЭМ!$B$39:$B$758,P$366)+'СЕТ СН'!$F$13</f>
        <v>0</v>
      </c>
      <c r="Q370" s="36">
        <f>SUMIFS(СВЦЭМ!$K$40:$K$759,СВЦЭМ!$A$40:$A$759,$A370,СВЦЭМ!$B$39:$B$758,Q$366)+'СЕТ СН'!$F$13</f>
        <v>0</v>
      </c>
      <c r="R370" s="36">
        <f>SUMIFS(СВЦЭМ!$K$40:$K$759,СВЦЭМ!$A$40:$A$759,$A370,СВЦЭМ!$B$39:$B$758,R$366)+'СЕТ СН'!$F$13</f>
        <v>0</v>
      </c>
      <c r="S370" s="36">
        <f>SUMIFS(СВЦЭМ!$K$40:$K$759,СВЦЭМ!$A$40:$A$759,$A370,СВЦЭМ!$B$39:$B$758,S$366)+'СЕТ СН'!$F$13</f>
        <v>0</v>
      </c>
      <c r="T370" s="36">
        <f>SUMIFS(СВЦЭМ!$K$40:$K$759,СВЦЭМ!$A$40:$A$759,$A370,СВЦЭМ!$B$39:$B$758,T$366)+'СЕТ СН'!$F$13</f>
        <v>0</v>
      </c>
      <c r="U370" s="36">
        <f>SUMIFS(СВЦЭМ!$K$40:$K$759,СВЦЭМ!$A$40:$A$759,$A370,СВЦЭМ!$B$39:$B$758,U$366)+'СЕТ СН'!$F$13</f>
        <v>0</v>
      </c>
      <c r="V370" s="36">
        <f>SUMIFS(СВЦЭМ!$K$40:$K$759,СВЦЭМ!$A$40:$A$759,$A370,СВЦЭМ!$B$39:$B$758,V$366)+'СЕТ СН'!$F$13</f>
        <v>0</v>
      </c>
      <c r="W370" s="36">
        <f>SUMIFS(СВЦЭМ!$K$40:$K$759,СВЦЭМ!$A$40:$A$759,$A370,СВЦЭМ!$B$39:$B$758,W$366)+'СЕТ СН'!$F$13</f>
        <v>0</v>
      </c>
      <c r="X370" s="36">
        <f>SUMIFS(СВЦЭМ!$K$40:$K$759,СВЦЭМ!$A$40:$A$759,$A370,СВЦЭМ!$B$39:$B$758,X$366)+'СЕТ СН'!$F$13</f>
        <v>0</v>
      </c>
      <c r="Y370" s="36">
        <f>SUMIFS(СВЦЭМ!$K$40:$K$759,СВЦЭМ!$A$40:$A$759,$A370,СВЦЭМ!$B$39:$B$758,Y$366)+'СЕТ СН'!$F$13</f>
        <v>0</v>
      </c>
    </row>
    <row r="371" spans="1:25" ht="15.75" hidden="1" x14ac:dyDescent="0.2">
      <c r="A371" s="35">
        <f t="shared" si="10"/>
        <v>45601</v>
      </c>
      <c r="B371" s="36">
        <f>SUMIFS(СВЦЭМ!$K$40:$K$759,СВЦЭМ!$A$40:$A$759,$A371,СВЦЭМ!$B$39:$B$758,B$366)+'СЕТ СН'!$F$13</f>
        <v>0</v>
      </c>
      <c r="C371" s="36">
        <f>SUMIFS(СВЦЭМ!$K$40:$K$759,СВЦЭМ!$A$40:$A$759,$A371,СВЦЭМ!$B$39:$B$758,C$366)+'СЕТ СН'!$F$13</f>
        <v>0</v>
      </c>
      <c r="D371" s="36">
        <f>SUMIFS(СВЦЭМ!$K$40:$K$759,СВЦЭМ!$A$40:$A$759,$A371,СВЦЭМ!$B$39:$B$758,D$366)+'СЕТ СН'!$F$13</f>
        <v>0</v>
      </c>
      <c r="E371" s="36">
        <f>SUMIFS(СВЦЭМ!$K$40:$K$759,СВЦЭМ!$A$40:$A$759,$A371,СВЦЭМ!$B$39:$B$758,E$366)+'СЕТ СН'!$F$13</f>
        <v>0</v>
      </c>
      <c r="F371" s="36">
        <f>SUMIFS(СВЦЭМ!$K$40:$K$759,СВЦЭМ!$A$40:$A$759,$A371,СВЦЭМ!$B$39:$B$758,F$366)+'СЕТ СН'!$F$13</f>
        <v>0</v>
      </c>
      <c r="G371" s="36">
        <f>SUMIFS(СВЦЭМ!$K$40:$K$759,СВЦЭМ!$A$40:$A$759,$A371,СВЦЭМ!$B$39:$B$758,G$366)+'СЕТ СН'!$F$13</f>
        <v>0</v>
      </c>
      <c r="H371" s="36">
        <f>SUMIFS(СВЦЭМ!$K$40:$K$759,СВЦЭМ!$A$40:$A$759,$A371,СВЦЭМ!$B$39:$B$758,H$366)+'СЕТ СН'!$F$13</f>
        <v>0</v>
      </c>
      <c r="I371" s="36">
        <f>SUMIFS(СВЦЭМ!$K$40:$K$759,СВЦЭМ!$A$40:$A$759,$A371,СВЦЭМ!$B$39:$B$758,I$366)+'СЕТ СН'!$F$13</f>
        <v>0</v>
      </c>
      <c r="J371" s="36">
        <f>SUMIFS(СВЦЭМ!$K$40:$K$759,СВЦЭМ!$A$40:$A$759,$A371,СВЦЭМ!$B$39:$B$758,J$366)+'СЕТ СН'!$F$13</f>
        <v>0</v>
      </c>
      <c r="K371" s="36">
        <f>SUMIFS(СВЦЭМ!$K$40:$K$759,СВЦЭМ!$A$40:$A$759,$A371,СВЦЭМ!$B$39:$B$758,K$366)+'СЕТ СН'!$F$13</f>
        <v>0</v>
      </c>
      <c r="L371" s="36">
        <f>SUMIFS(СВЦЭМ!$K$40:$K$759,СВЦЭМ!$A$40:$A$759,$A371,СВЦЭМ!$B$39:$B$758,L$366)+'СЕТ СН'!$F$13</f>
        <v>0</v>
      </c>
      <c r="M371" s="36">
        <f>SUMIFS(СВЦЭМ!$K$40:$K$759,СВЦЭМ!$A$40:$A$759,$A371,СВЦЭМ!$B$39:$B$758,M$366)+'СЕТ СН'!$F$13</f>
        <v>0</v>
      </c>
      <c r="N371" s="36">
        <f>SUMIFS(СВЦЭМ!$K$40:$K$759,СВЦЭМ!$A$40:$A$759,$A371,СВЦЭМ!$B$39:$B$758,N$366)+'СЕТ СН'!$F$13</f>
        <v>0</v>
      </c>
      <c r="O371" s="36">
        <f>SUMIFS(СВЦЭМ!$K$40:$K$759,СВЦЭМ!$A$40:$A$759,$A371,СВЦЭМ!$B$39:$B$758,O$366)+'СЕТ СН'!$F$13</f>
        <v>0</v>
      </c>
      <c r="P371" s="36">
        <f>SUMIFS(СВЦЭМ!$K$40:$K$759,СВЦЭМ!$A$40:$A$759,$A371,СВЦЭМ!$B$39:$B$758,P$366)+'СЕТ СН'!$F$13</f>
        <v>0</v>
      </c>
      <c r="Q371" s="36">
        <f>SUMIFS(СВЦЭМ!$K$40:$K$759,СВЦЭМ!$A$40:$A$759,$A371,СВЦЭМ!$B$39:$B$758,Q$366)+'СЕТ СН'!$F$13</f>
        <v>0</v>
      </c>
      <c r="R371" s="36">
        <f>SUMIFS(СВЦЭМ!$K$40:$K$759,СВЦЭМ!$A$40:$A$759,$A371,СВЦЭМ!$B$39:$B$758,R$366)+'СЕТ СН'!$F$13</f>
        <v>0</v>
      </c>
      <c r="S371" s="36">
        <f>SUMIFS(СВЦЭМ!$K$40:$K$759,СВЦЭМ!$A$40:$A$759,$A371,СВЦЭМ!$B$39:$B$758,S$366)+'СЕТ СН'!$F$13</f>
        <v>0</v>
      </c>
      <c r="T371" s="36">
        <f>SUMIFS(СВЦЭМ!$K$40:$K$759,СВЦЭМ!$A$40:$A$759,$A371,СВЦЭМ!$B$39:$B$758,T$366)+'СЕТ СН'!$F$13</f>
        <v>0</v>
      </c>
      <c r="U371" s="36">
        <f>SUMIFS(СВЦЭМ!$K$40:$K$759,СВЦЭМ!$A$40:$A$759,$A371,СВЦЭМ!$B$39:$B$758,U$366)+'СЕТ СН'!$F$13</f>
        <v>0</v>
      </c>
      <c r="V371" s="36">
        <f>SUMIFS(СВЦЭМ!$K$40:$K$759,СВЦЭМ!$A$40:$A$759,$A371,СВЦЭМ!$B$39:$B$758,V$366)+'СЕТ СН'!$F$13</f>
        <v>0</v>
      </c>
      <c r="W371" s="36">
        <f>SUMIFS(СВЦЭМ!$K$40:$K$759,СВЦЭМ!$A$40:$A$759,$A371,СВЦЭМ!$B$39:$B$758,W$366)+'СЕТ СН'!$F$13</f>
        <v>0</v>
      </c>
      <c r="X371" s="36">
        <f>SUMIFS(СВЦЭМ!$K$40:$K$759,СВЦЭМ!$A$40:$A$759,$A371,СВЦЭМ!$B$39:$B$758,X$366)+'СЕТ СН'!$F$13</f>
        <v>0</v>
      </c>
      <c r="Y371" s="36">
        <f>SUMIFS(СВЦЭМ!$K$40:$K$759,СВЦЭМ!$A$40:$A$759,$A371,СВЦЭМ!$B$39:$B$758,Y$366)+'СЕТ СН'!$F$13</f>
        <v>0</v>
      </c>
    </row>
    <row r="372" spans="1:25" ht="15.75" hidden="1" x14ac:dyDescent="0.2">
      <c r="A372" s="35">
        <f t="shared" si="10"/>
        <v>45602</v>
      </c>
      <c r="B372" s="36">
        <f>SUMIFS(СВЦЭМ!$K$40:$K$759,СВЦЭМ!$A$40:$A$759,$A372,СВЦЭМ!$B$39:$B$758,B$366)+'СЕТ СН'!$F$13</f>
        <v>0</v>
      </c>
      <c r="C372" s="36">
        <f>SUMIFS(СВЦЭМ!$K$40:$K$759,СВЦЭМ!$A$40:$A$759,$A372,СВЦЭМ!$B$39:$B$758,C$366)+'СЕТ СН'!$F$13</f>
        <v>0</v>
      </c>
      <c r="D372" s="36">
        <f>SUMIFS(СВЦЭМ!$K$40:$K$759,СВЦЭМ!$A$40:$A$759,$A372,СВЦЭМ!$B$39:$B$758,D$366)+'СЕТ СН'!$F$13</f>
        <v>0</v>
      </c>
      <c r="E372" s="36">
        <f>SUMIFS(СВЦЭМ!$K$40:$K$759,СВЦЭМ!$A$40:$A$759,$A372,СВЦЭМ!$B$39:$B$758,E$366)+'СЕТ СН'!$F$13</f>
        <v>0</v>
      </c>
      <c r="F372" s="36">
        <f>SUMIFS(СВЦЭМ!$K$40:$K$759,СВЦЭМ!$A$40:$A$759,$A372,СВЦЭМ!$B$39:$B$758,F$366)+'СЕТ СН'!$F$13</f>
        <v>0</v>
      </c>
      <c r="G372" s="36">
        <f>SUMIFS(СВЦЭМ!$K$40:$K$759,СВЦЭМ!$A$40:$A$759,$A372,СВЦЭМ!$B$39:$B$758,G$366)+'СЕТ СН'!$F$13</f>
        <v>0</v>
      </c>
      <c r="H372" s="36">
        <f>SUMIFS(СВЦЭМ!$K$40:$K$759,СВЦЭМ!$A$40:$A$759,$A372,СВЦЭМ!$B$39:$B$758,H$366)+'СЕТ СН'!$F$13</f>
        <v>0</v>
      </c>
      <c r="I372" s="36">
        <f>SUMIFS(СВЦЭМ!$K$40:$K$759,СВЦЭМ!$A$40:$A$759,$A372,СВЦЭМ!$B$39:$B$758,I$366)+'СЕТ СН'!$F$13</f>
        <v>0</v>
      </c>
      <c r="J372" s="36">
        <f>SUMIFS(СВЦЭМ!$K$40:$K$759,СВЦЭМ!$A$40:$A$759,$A372,СВЦЭМ!$B$39:$B$758,J$366)+'СЕТ СН'!$F$13</f>
        <v>0</v>
      </c>
      <c r="K372" s="36">
        <f>SUMIFS(СВЦЭМ!$K$40:$K$759,СВЦЭМ!$A$40:$A$759,$A372,СВЦЭМ!$B$39:$B$758,K$366)+'СЕТ СН'!$F$13</f>
        <v>0</v>
      </c>
      <c r="L372" s="36">
        <f>SUMIFS(СВЦЭМ!$K$40:$K$759,СВЦЭМ!$A$40:$A$759,$A372,СВЦЭМ!$B$39:$B$758,L$366)+'СЕТ СН'!$F$13</f>
        <v>0</v>
      </c>
      <c r="M372" s="36">
        <f>SUMIFS(СВЦЭМ!$K$40:$K$759,СВЦЭМ!$A$40:$A$759,$A372,СВЦЭМ!$B$39:$B$758,M$366)+'СЕТ СН'!$F$13</f>
        <v>0</v>
      </c>
      <c r="N372" s="36">
        <f>SUMIFS(СВЦЭМ!$K$40:$K$759,СВЦЭМ!$A$40:$A$759,$A372,СВЦЭМ!$B$39:$B$758,N$366)+'СЕТ СН'!$F$13</f>
        <v>0</v>
      </c>
      <c r="O372" s="36">
        <f>SUMIFS(СВЦЭМ!$K$40:$K$759,СВЦЭМ!$A$40:$A$759,$A372,СВЦЭМ!$B$39:$B$758,O$366)+'СЕТ СН'!$F$13</f>
        <v>0</v>
      </c>
      <c r="P372" s="36">
        <f>SUMIFS(СВЦЭМ!$K$40:$K$759,СВЦЭМ!$A$40:$A$759,$A372,СВЦЭМ!$B$39:$B$758,P$366)+'СЕТ СН'!$F$13</f>
        <v>0</v>
      </c>
      <c r="Q372" s="36">
        <f>SUMIFS(СВЦЭМ!$K$40:$K$759,СВЦЭМ!$A$40:$A$759,$A372,СВЦЭМ!$B$39:$B$758,Q$366)+'СЕТ СН'!$F$13</f>
        <v>0</v>
      </c>
      <c r="R372" s="36">
        <f>SUMIFS(СВЦЭМ!$K$40:$K$759,СВЦЭМ!$A$40:$A$759,$A372,СВЦЭМ!$B$39:$B$758,R$366)+'СЕТ СН'!$F$13</f>
        <v>0</v>
      </c>
      <c r="S372" s="36">
        <f>SUMIFS(СВЦЭМ!$K$40:$K$759,СВЦЭМ!$A$40:$A$759,$A372,СВЦЭМ!$B$39:$B$758,S$366)+'СЕТ СН'!$F$13</f>
        <v>0</v>
      </c>
      <c r="T372" s="36">
        <f>SUMIFS(СВЦЭМ!$K$40:$K$759,СВЦЭМ!$A$40:$A$759,$A372,СВЦЭМ!$B$39:$B$758,T$366)+'СЕТ СН'!$F$13</f>
        <v>0</v>
      </c>
      <c r="U372" s="36">
        <f>SUMIFS(СВЦЭМ!$K$40:$K$759,СВЦЭМ!$A$40:$A$759,$A372,СВЦЭМ!$B$39:$B$758,U$366)+'СЕТ СН'!$F$13</f>
        <v>0</v>
      </c>
      <c r="V372" s="36">
        <f>SUMIFS(СВЦЭМ!$K$40:$K$759,СВЦЭМ!$A$40:$A$759,$A372,СВЦЭМ!$B$39:$B$758,V$366)+'СЕТ СН'!$F$13</f>
        <v>0</v>
      </c>
      <c r="W372" s="36">
        <f>SUMIFS(СВЦЭМ!$K$40:$K$759,СВЦЭМ!$A$40:$A$759,$A372,СВЦЭМ!$B$39:$B$758,W$366)+'СЕТ СН'!$F$13</f>
        <v>0</v>
      </c>
      <c r="X372" s="36">
        <f>SUMIFS(СВЦЭМ!$K$40:$K$759,СВЦЭМ!$A$40:$A$759,$A372,СВЦЭМ!$B$39:$B$758,X$366)+'СЕТ СН'!$F$13</f>
        <v>0</v>
      </c>
      <c r="Y372" s="36">
        <f>SUMIFS(СВЦЭМ!$K$40:$K$759,СВЦЭМ!$A$40:$A$759,$A372,СВЦЭМ!$B$39:$B$758,Y$366)+'СЕТ СН'!$F$13</f>
        <v>0</v>
      </c>
    </row>
    <row r="373" spans="1:25" ht="15.75" hidden="1" x14ac:dyDescent="0.2">
      <c r="A373" s="35">
        <f t="shared" si="10"/>
        <v>45603</v>
      </c>
      <c r="B373" s="36">
        <f>SUMIFS(СВЦЭМ!$K$40:$K$759,СВЦЭМ!$A$40:$A$759,$A373,СВЦЭМ!$B$39:$B$758,B$366)+'СЕТ СН'!$F$13</f>
        <v>0</v>
      </c>
      <c r="C373" s="36">
        <f>SUMIFS(СВЦЭМ!$K$40:$K$759,СВЦЭМ!$A$40:$A$759,$A373,СВЦЭМ!$B$39:$B$758,C$366)+'СЕТ СН'!$F$13</f>
        <v>0</v>
      </c>
      <c r="D373" s="36">
        <f>SUMIFS(СВЦЭМ!$K$40:$K$759,СВЦЭМ!$A$40:$A$759,$A373,СВЦЭМ!$B$39:$B$758,D$366)+'СЕТ СН'!$F$13</f>
        <v>0</v>
      </c>
      <c r="E373" s="36">
        <f>SUMIFS(СВЦЭМ!$K$40:$K$759,СВЦЭМ!$A$40:$A$759,$A373,СВЦЭМ!$B$39:$B$758,E$366)+'СЕТ СН'!$F$13</f>
        <v>0</v>
      </c>
      <c r="F373" s="36">
        <f>SUMIFS(СВЦЭМ!$K$40:$K$759,СВЦЭМ!$A$40:$A$759,$A373,СВЦЭМ!$B$39:$B$758,F$366)+'СЕТ СН'!$F$13</f>
        <v>0</v>
      </c>
      <c r="G373" s="36">
        <f>SUMIFS(СВЦЭМ!$K$40:$K$759,СВЦЭМ!$A$40:$A$759,$A373,СВЦЭМ!$B$39:$B$758,G$366)+'СЕТ СН'!$F$13</f>
        <v>0</v>
      </c>
      <c r="H373" s="36">
        <f>SUMIFS(СВЦЭМ!$K$40:$K$759,СВЦЭМ!$A$40:$A$759,$A373,СВЦЭМ!$B$39:$B$758,H$366)+'СЕТ СН'!$F$13</f>
        <v>0</v>
      </c>
      <c r="I373" s="36">
        <f>SUMIFS(СВЦЭМ!$K$40:$K$759,СВЦЭМ!$A$40:$A$759,$A373,СВЦЭМ!$B$39:$B$758,I$366)+'СЕТ СН'!$F$13</f>
        <v>0</v>
      </c>
      <c r="J373" s="36">
        <f>SUMIFS(СВЦЭМ!$K$40:$K$759,СВЦЭМ!$A$40:$A$759,$A373,СВЦЭМ!$B$39:$B$758,J$366)+'СЕТ СН'!$F$13</f>
        <v>0</v>
      </c>
      <c r="K373" s="36">
        <f>SUMIFS(СВЦЭМ!$K$40:$K$759,СВЦЭМ!$A$40:$A$759,$A373,СВЦЭМ!$B$39:$B$758,K$366)+'СЕТ СН'!$F$13</f>
        <v>0</v>
      </c>
      <c r="L373" s="36">
        <f>SUMIFS(СВЦЭМ!$K$40:$K$759,СВЦЭМ!$A$40:$A$759,$A373,СВЦЭМ!$B$39:$B$758,L$366)+'СЕТ СН'!$F$13</f>
        <v>0</v>
      </c>
      <c r="M373" s="36">
        <f>SUMIFS(СВЦЭМ!$K$40:$K$759,СВЦЭМ!$A$40:$A$759,$A373,СВЦЭМ!$B$39:$B$758,M$366)+'СЕТ СН'!$F$13</f>
        <v>0</v>
      </c>
      <c r="N373" s="36">
        <f>SUMIFS(СВЦЭМ!$K$40:$K$759,СВЦЭМ!$A$40:$A$759,$A373,СВЦЭМ!$B$39:$B$758,N$366)+'СЕТ СН'!$F$13</f>
        <v>0</v>
      </c>
      <c r="O373" s="36">
        <f>SUMIFS(СВЦЭМ!$K$40:$K$759,СВЦЭМ!$A$40:$A$759,$A373,СВЦЭМ!$B$39:$B$758,O$366)+'СЕТ СН'!$F$13</f>
        <v>0</v>
      </c>
      <c r="P373" s="36">
        <f>SUMIFS(СВЦЭМ!$K$40:$K$759,СВЦЭМ!$A$40:$A$759,$A373,СВЦЭМ!$B$39:$B$758,P$366)+'СЕТ СН'!$F$13</f>
        <v>0</v>
      </c>
      <c r="Q373" s="36">
        <f>SUMIFS(СВЦЭМ!$K$40:$K$759,СВЦЭМ!$A$40:$A$759,$A373,СВЦЭМ!$B$39:$B$758,Q$366)+'СЕТ СН'!$F$13</f>
        <v>0</v>
      </c>
      <c r="R373" s="36">
        <f>SUMIFS(СВЦЭМ!$K$40:$K$759,СВЦЭМ!$A$40:$A$759,$A373,СВЦЭМ!$B$39:$B$758,R$366)+'СЕТ СН'!$F$13</f>
        <v>0</v>
      </c>
      <c r="S373" s="36">
        <f>SUMIFS(СВЦЭМ!$K$40:$K$759,СВЦЭМ!$A$40:$A$759,$A373,СВЦЭМ!$B$39:$B$758,S$366)+'СЕТ СН'!$F$13</f>
        <v>0</v>
      </c>
      <c r="T373" s="36">
        <f>SUMIFS(СВЦЭМ!$K$40:$K$759,СВЦЭМ!$A$40:$A$759,$A373,СВЦЭМ!$B$39:$B$758,T$366)+'СЕТ СН'!$F$13</f>
        <v>0</v>
      </c>
      <c r="U373" s="36">
        <f>SUMIFS(СВЦЭМ!$K$40:$K$759,СВЦЭМ!$A$40:$A$759,$A373,СВЦЭМ!$B$39:$B$758,U$366)+'СЕТ СН'!$F$13</f>
        <v>0</v>
      </c>
      <c r="V373" s="36">
        <f>SUMIFS(СВЦЭМ!$K$40:$K$759,СВЦЭМ!$A$40:$A$759,$A373,СВЦЭМ!$B$39:$B$758,V$366)+'СЕТ СН'!$F$13</f>
        <v>0</v>
      </c>
      <c r="W373" s="36">
        <f>SUMIFS(СВЦЭМ!$K$40:$K$759,СВЦЭМ!$A$40:$A$759,$A373,СВЦЭМ!$B$39:$B$758,W$366)+'СЕТ СН'!$F$13</f>
        <v>0</v>
      </c>
      <c r="X373" s="36">
        <f>SUMIFS(СВЦЭМ!$K$40:$K$759,СВЦЭМ!$A$40:$A$759,$A373,СВЦЭМ!$B$39:$B$758,X$366)+'СЕТ СН'!$F$13</f>
        <v>0</v>
      </c>
      <c r="Y373" s="36">
        <f>SUMIFS(СВЦЭМ!$K$40:$K$759,СВЦЭМ!$A$40:$A$759,$A373,СВЦЭМ!$B$39:$B$758,Y$366)+'СЕТ СН'!$F$13</f>
        <v>0</v>
      </c>
    </row>
    <row r="374" spans="1:25" ht="15.75" hidden="1" x14ac:dyDescent="0.2">
      <c r="A374" s="35">
        <f t="shared" si="10"/>
        <v>45604</v>
      </c>
      <c r="B374" s="36">
        <f>SUMIFS(СВЦЭМ!$K$40:$K$759,СВЦЭМ!$A$40:$A$759,$A374,СВЦЭМ!$B$39:$B$758,B$366)+'СЕТ СН'!$F$13</f>
        <v>0</v>
      </c>
      <c r="C374" s="36">
        <f>SUMIFS(СВЦЭМ!$K$40:$K$759,СВЦЭМ!$A$40:$A$759,$A374,СВЦЭМ!$B$39:$B$758,C$366)+'СЕТ СН'!$F$13</f>
        <v>0</v>
      </c>
      <c r="D374" s="36">
        <f>SUMIFS(СВЦЭМ!$K$40:$K$759,СВЦЭМ!$A$40:$A$759,$A374,СВЦЭМ!$B$39:$B$758,D$366)+'СЕТ СН'!$F$13</f>
        <v>0</v>
      </c>
      <c r="E374" s="36">
        <f>SUMIFS(СВЦЭМ!$K$40:$K$759,СВЦЭМ!$A$40:$A$759,$A374,СВЦЭМ!$B$39:$B$758,E$366)+'СЕТ СН'!$F$13</f>
        <v>0</v>
      </c>
      <c r="F374" s="36">
        <f>SUMIFS(СВЦЭМ!$K$40:$K$759,СВЦЭМ!$A$40:$A$759,$A374,СВЦЭМ!$B$39:$B$758,F$366)+'СЕТ СН'!$F$13</f>
        <v>0</v>
      </c>
      <c r="G374" s="36">
        <f>SUMIFS(СВЦЭМ!$K$40:$K$759,СВЦЭМ!$A$40:$A$759,$A374,СВЦЭМ!$B$39:$B$758,G$366)+'СЕТ СН'!$F$13</f>
        <v>0</v>
      </c>
      <c r="H374" s="36">
        <f>SUMIFS(СВЦЭМ!$K$40:$K$759,СВЦЭМ!$A$40:$A$759,$A374,СВЦЭМ!$B$39:$B$758,H$366)+'СЕТ СН'!$F$13</f>
        <v>0</v>
      </c>
      <c r="I374" s="36">
        <f>SUMIFS(СВЦЭМ!$K$40:$K$759,СВЦЭМ!$A$40:$A$759,$A374,СВЦЭМ!$B$39:$B$758,I$366)+'СЕТ СН'!$F$13</f>
        <v>0</v>
      </c>
      <c r="J374" s="36">
        <f>SUMIFS(СВЦЭМ!$K$40:$K$759,СВЦЭМ!$A$40:$A$759,$A374,СВЦЭМ!$B$39:$B$758,J$366)+'СЕТ СН'!$F$13</f>
        <v>0</v>
      </c>
      <c r="K374" s="36">
        <f>SUMIFS(СВЦЭМ!$K$40:$K$759,СВЦЭМ!$A$40:$A$759,$A374,СВЦЭМ!$B$39:$B$758,K$366)+'СЕТ СН'!$F$13</f>
        <v>0</v>
      </c>
      <c r="L374" s="36">
        <f>SUMIFS(СВЦЭМ!$K$40:$K$759,СВЦЭМ!$A$40:$A$759,$A374,СВЦЭМ!$B$39:$B$758,L$366)+'СЕТ СН'!$F$13</f>
        <v>0</v>
      </c>
      <c r="M374" s="36">
        <f>SUMIFS(СВЦЭМ!$K$40:$K$759,СВЦЭМ!$A$40:$A$759,$A374,СВЦЭМ!$B$39:$B$758,M$366)+'СЕТ СН'!$F$13</f>
        <v>0</v>
      </c>
      <c r="N374" s="36">
        <f>SUMIFS(СВЦЭМ!$K$40:$K$759,СВЦЭМ!$A$40:$A$759,$A374,СВЦЭМ!$B$39:$B$758,N$366)+'СЕТ СН'!$F$13</f>
        <v>0</v>
      </c>
      <c r="O374" s="36">
        <f>SUMIFS(СВЦЭМ!$K$40:$K$759,СВЦЭМ!$A$40:$A$759,$A374,СВЦЭМ!$B$39:$B$758,O$366)+'СЕТ СН'!$F$13</f>
        <v>0</v>
      </c>
      <c r="P374" s="36">
        <f>SUMIFS(СВЦЭМ!$K$40:$K$759,СВЦЭМ!$A$40:$A$759,$A374,СВЦЭМ!$B$39:$B$758,P$366)+'СЕТ СН'!$F$13</f>
        <v>0</v>
      </c>
      <c r="Q374" s="36">
        <f>SUMIFS(СВЦЭМ!$K$40:$K$759,СВЦЭМ!$A$40:$A$759,$A374,СВЦЭМ!$B$39:$B$758,Q$366)+'СЕТ СН'!$F$13</f>
        <v>0</v>
      </c>
      <c r="R374" s="36">
        <f>SUMIFS(СВЦЭМ!$K$40:$K$759,СВЦЭМ!$A$40:$A$759,$A374,СВЦЭМ!$B$39:$B$758,R$366)+'СЕТ СН'!$F$13</f>
        <v>0</v>
      </c>
      <c r="S374" s="36">
        <f>SUMIFS(СВЦЭМ!$K$40:$K$759,СВЦЭМ!$A$40:$A$759,$A374,СВЦЭМ!$B$39:$B$758,S$366)+'СЕТ СН'!$F$13</f>
        <v>0</v>
      </c>
      <c r="T374" s="36">
        <f>SUMIFS(СВЦЭМ!$K$40:$K$759,СВЦЭМ!$A$40:$A$759,$A374,СВЦЭМ!$B$39:$B$758,T$366)+'СЕТ СН'!$F$13</f>
        <v>0</v>
      </c>
      <c r="U374" s="36">
        <f>SUMIFS(СВЦЭМ!$K$40:$K$759,СВЦЭМ!$A$40:$A$759,$A374,СВЦЭМ!$B$39:$B$758,U$366)+'СЕТ СН'!$F$13</f>
        <v>0</v>
      </c>
      <c r="V374" s="36">
        <f>SUMIFS(СВЦЭМ!$K$40:$K$759,СВЦЭМ!$A$40:$A$759,$A374,СВЦЭМ!$B$39:$B$758,V$366)+'СЕТ СН'!$F$13</f>
        <v>0</v>
      </c>
      <c r="W374" s="36">
        <f>SUMIFS(СВЦЭМ!$K$40:$K$759,СВЦЭМ!$A$40:$A$759,$A374,СВЦЭМ!$B$39:$B$758,W$366)+'СЕТ СН'!$F$13</f>
        <v>0</v>
      </c>
      <c r="X374" s="36">
        <f>SUMIFS(СВЦЭМ!$K$40:$K$759,СВЦЭМ!$A$40:$A$759,$A374,СВЦЭМ!$B$39:$B$758,X$366)+'СЕТ СН'!$F$13</f>
        <v>0</v>
      </c>
      <c r="Y374" s="36">
        <f>SUMIFS(СВЦЭМ!$K$40:$K$759,СВЦЭМ!$A$40:$A$759,$A374,СВЦЭМ!$B$39:$B$758,Y$366)+'СЕТ СН'!$F$13</f>
        <v>0</v>
      </c>
    </row>
    <row r="375" spans="1:25" ht="15.75" hidden="1" x14ac:dyDescent="0.2">
      <c r="A375" s="35">
        <f t="shared" si="10"/>
        <v>45605</v>
      </c>
      <c r="B375" s="36">
        <f>SUMIFS(СВЦЭМ!$K$40:$K$759,СВЦЭМ!$A$40:$A$759,$A375,СВЦЭМ!$B$39:$B$758,B$366)+'СЕТ СН'!$F$13</f>
        <v>0</v>
      </c>
      <c r="C375" s="36">
        <f>SUMIFS(СВЦЭМ!$K$40:$K$759,СВЦЭМ!$A$40:$A$759,$A375,СВЦЭМ!$B$39:$B$758,C$366)+'СЕТ СН'!$F$13</f>
        <v>0</v>
      </c>
      <c r="D375" s="36">
        <f>SUMIFS(СВЦЭМ!$K$40:$K$759,СВЦЭМ!$A$40:$A$759,$A375,СВЦЭМ!$B$39:$B$758,D$366)+'СЕТ СН'!$F$13</f>
        <v>0</v>
      </c>
      <c r="E375" s="36">
        <f>SUMIFS(СВЦЭМ!$K$40:$K$759,СВЦЭМ!$A$40:$A$759,$A375,СВЦЭМ!$B$39:$B$758,E$366)+'СЕТ СН'!$F$13</f>
        <v>0</v>
      </c>
      <c r="F375" s="36">
        <f>SUMIFS(СВЦЭМ!$K$40:$K$759,СВЦЭМ!$A$40:$A$759,$A375,СВЦЭМ!$B$39:$B$758,F$366)+'СЕТ СН'!$F$13</f>
        <v>0</v>
      </c>
      <c r="G375" s="36">
        <f>SUMIFS(СВЦЭМ!$K$40:$K$759,СВЦЭМ!$A$40:$A$759,$A375,СВЦЭМ!$B$39:$B$758,G$366)+'СЕТ СН'!$F$13</f>
        <v>0</v>
      </c>
      <c r="H375" s="36">
        <f>SUMIFS(СВЦЭМ!$K$40:$K$759,СВЦЭМ!$A$40:$A$759,$A375,СВЦЭМ!$B$39:$B$758,H$366)+'СЕТ СН'!$F$13</f>
        <v>0</v>
      </c>
      <c r="I375" s="36">
        <f>SUMIFS(СВЦЭМ!$K$40:$K$759,СВЦЭМ!$A$40:$A$759,$A375,СВЦЭМ!$B$39:$B$758,I$366)+'СЕТ СН'!$F$13</f>
        <v>0</v>
      </c>
      <c r="J375" s="36">
        <f>SUMIFS(СВЦЭМ!$K$40:$K$759,СВЦЭМ!$A$40:$A$759,$A375,СВЦЭМ!$B$39:$B$758,J$366)+'СЕТ СН'!$F$13</f>
        <v>0</v>
      </c>
      <c r="K375" s="36">
        <f>SUMIFS(СВЦЭМ!$K$40:$K$759,СВЦЭМ!$A$40:$A$759,$A375,СВЦЭМ!$B$39:$B$758,K$366)+'СЕТ СН'!$F$13</f>
        <v>0</v>
      </c>
      <c r="L375" s="36">
        <f>SUMIFS(СВЦЭМ!$K$40:$K$759,СВЦЭМ!$A$40:$A$759,$A375,СВЦЭМ!$B$39:$B$758,L$366)+'СЕТ СН'!$F$13</f>
        <v>0</v>
      </c>
      <c r="M375" s="36">
        <f>SUMIFS(СВЦЭМ!$K$40:$K$759,СВЦЭМ!$A$40:$A$759,$A375,СВЦЭМ!$B$39:$B$758,M$366)+'СЕТ СН'!$F$13</f>
        <v>0</v>
      </c>
      <c r="N375" s="36">
        <f>SUMIFS(СВЦЭМ!$K$40:$K$759,СВЦЭМ!$A$40:$A$759,$A375,СВЦЭМ!$B$39:$B$758,N$366)+'СЕТ СН'!$F$13</f>
        <v>0</v>
      </c>
      <c r="O375" s="36">
        <f>SUMIFS(СВЦЭМ!$K$40:$K$759,СВЦЭМ!$A$40:$A$759,$A375,СВЦЭМ!$B$39:$B$758,O$366)+'СЕТ СН'!$F$13</f>
        <v>0</v>
      </c>
      <c r="P375" s="36">
        <f>SUMIFS(СВЦЭМ!$K$40:$K$759,СВЦЭМ!$A$40:$A$759,$A375,СВЦЭМ!$B$39:$B$758,P$366)+'СЕТ СН'!$F$13</f>
        <v>0</v>
      </c>
      <c r="Q375" s="36">
        <f>SUMIFS(СВЦЭМ!$K$40:$K$759,СВЦЭМ!$A$40:$A$759,$A375,СВЦЭМ!$B$39:$B$758,Q$366)+'СЕТ СН'!$F$13</f>
        <v>0</v>
      </c>
      <c r="R375" s="36">
        <f>SUMIFS(СВЦЭМ!$K$40:$K$759,СВЦЭМ!$A$40:$A$759,$A375,СВЦЭМ!$B$39:$B$758,R$366)+'СЕТ СН'!$F$13</f>
        <v>0</v>
      </c>
      <c r="S375" s="36">
        <f>SUMIFS(СВЦЭМ!$K$40:$K$759,СВЦЭМ!$A$40:$A$759,$A375,СВЦЭМ!$B$39:$B$758,S$366)+'СЕТ СН'!$F$13</f>
        <v>0</v>
      </c>
      <c r="T375" s="36">
        <f>SUMIFS(СВЦЭМ!$K$40:$K$759,СВЦЭМ!$A$40:$A$759,$A375,СВЦЭМ!$B$39:$B$758,T$366)+'СЕТ СН'!$F$13</f>
        <v>0</v>
      </c>
      <c r="U375" s="36">
        <f>SUMIFS(СВЦЭМ!$K$40:$K$759,СВЦЭМ!$A$40:$A$759,$A375,СВЦЭМ!$B$39:$B$758,U$366)+'СЕТ СН'!$F$13</f>
        <v>0</v>
      </c>
      <c r="V375" s="36">
        <f>SUMIFS(СВЦЭМ!$K$40:$K$759,СВЦЭМ!$A$40:$A$759,$A375,СВЦЭМ!$B$39:$B$758,V$366)+'СЕТ СН'!$F$13</f>
        <v>0</v>
      </c>
      <c r="W375" s="36">
        <f>SUMIFS(СВЦЭМ!$K$40:$K$759,СВЦЭМ!$A$40:$A$759,$A375,СВЦЭМ!$B$39:$B$758,W$366)+'СЕТ СН'!$F$13</f>
        <v>0</v>
      </c>
      <c r="X375" s="36">
        <f>SUMIFS(СВЦЭМ!$K$40:$K$759,СВЦЭМ!$A$40:$A$759,$A375,СВЦЭМ!$B$39:$B$758,X$366)+'СЕТ СН'!$F$13</f>
        <v>0</v>
      </c>
      <c r="Y375" s="36">
        <f>SUMIFS(СВЦЭМ!$K$40:$K$759,СВЦЭМ!$A$40:$A$759,$A375,СВЦЭМ!$B$39:$B$758,Y$366)+'СЕТ СН'!$F$13</f>
        <v>0</v>
      </c>
    </row>
    <row r="376" spans="1:25" ht="15.75" hidden="1" x14ac:dyDescent="0.2">
      <c r="A376" s="35">
        <f t="shared" si="10"/>
        <v>45606</v>
      </c>
      <c r="B376" s="36">
        <f>SUMIFS(СВЦЭМ!$K$40:$K$759,СВЦЭМ!$A$40:$A$759,$A376,СВЦЭМ!$B$39:$B$758,B$366)+'СЕТ СН'!$F$13</f>
        <v>0</v>
      </c>
      <c r="C376" s="36">
        <f>SUMIFS(СВЦЭМ!$K$40:$K$759,СВЦЭМ!$A$40:$A$759,$A376,СВЦЭМ!$B$39:$B$758,C$366)+'СЕТ СН'!$F$13</f>
        <v>0</v>
      </c>
      <c r="D376" s="36">
        <f>SUMIFS(СВЦЭМ!$K$40:$K$759,СВЦЭМ!$A$40:$A$759,$A376,СВЦЭМ!$B$39:$B$758,D$366)+'СЕТ СН'!$F$13</f>
        <v>0</v>
      </c>
      <c r="E376" s="36">
        <f>SUMIFS(СВЦЭМ!$K$40:$K$759,СВЦЭМ!$A$40:$A$759,$A376,СВЦЭМ!$B$39:$B$758,E$366)+'СЕТ СН'!$F$13</f>
        <v>0</v>
      </c>
      <c r="F376" s="36">
        <f>SUMIFS(СВЦЭМ!$K$40:$K$759,СВЦЭМ!$A$40:$A$759,$A376,СВЦЭМ!$B$39:$B$758,F$366)+'СЕТ СН'!$F$13</f>
        <v>0</v>
      </c>
      <c r="G376" s="36">
        <f>SUMIFS(СВЦЭМ!$K$40:$K$759,СВЦЭМ!$A$40:$A$759,$A376,СВЦЭМ!$B$39:$B$758,G$366)+'СЕТ СН'!$F$13</f>
        <v>0</v>
      </c>
      <c r="H376" s="36">
        <f>SUMIFS(СВЦЭМ!$K$40:$K$759,СВЦЭМ!$A$40:$A$759,$A376,СВЦЭМ!$B$39:$B$758,H$366)+'СЕТ СН'!$F$13</f>
        <v>0</v>
      </c>
      <c r="I376" s="36">
        <f>SUMIFS(СВЦЭМ!$K$40:$K$759,СВЦЭМ!$A$40:$A$759,$A376,СВЦЭМ!$B$39:$B$758,I$366)+'СЕТ СН'!$F$13</f>
        <v>0</v>
      </c>
      <c r="J376" s="36">
        <f>SUMIFS(СВЦЭМ!$K$40:$K$759,СВЦЭМ!$A$40:$A$759,$A376,СВЦЭМ!$B$39:$B$758,J$366)+'СЕТ СН'!$F$13</f>
        <v>0</v>
      </c>
      <c r="K376" s="36">
        <f>SUMIFS(СВЦЭМ!$K$40:$K$759,СВЦЭМ!$A$40:$A$759,$A376,СВЦЭМ!$B$39:$B$758,K$366)+'СЕТ СН'!$F$13</f>
        <v>0</v>
      </c>
      <c r="L376" s="36">
        <f>SUMIFS(СВЦЭМ!$K$40:$K$759,СВЦЭМ!$A$40:$A$759,$A376,СВЦЭМ!$B$39:$B$758,L$366)+'СЕТ СН'!$F$13</f>
        <v>0</v>
      </c>
      <c r="M376" s="36">
        <f>SUMIFS(СВЦЭМ!$K$40:$K$759,СВЦЭМ!$A$40:$A$759,$A376,СВЦЭМ!$B$39:$B$758,M$366)+'СЕТ СН'!$F$13</f>
        <v>0</v>
      </c>
      <c r="N376" s="36">
        <f>SUMIFS(СВЦЭМ!$K$40:$K$759,СВЦЭМ!$A$40:$A$759,$A376,СВЦЭМ!$B$39:$B$758,N$366)+'СЕТ СН'!$F$13</f>
        <v>0</v>
      </c>
      <c r="O376" s="36">
        <f>SUMIFS(СВЦЭМ!$K$40:$K$759,СВЦЭМ!$A$40:$A$759,$A376,СВЦЭМ!$B$39:$B$758,O$366)+'СЕТ СН'!$F$13</f>
        <v>0</v>
      </c>
      <c r="P376" s="36">
        <f>SUMIFS(СВЦЭМ!$K$40:$K$759,СВЦЭМ!$A$40:$A$759,$A376,СВЦЭМ!$B$39:$B$758,P$366)+'СЕТ СН'!$F$13</f>
        <v>0</v>
      </c>
      <c r="Q376" s="36">
        <f>SUMIFS(СВЦЭМ!$K$40:$K$759,СВЦЭМ!$A$40:$A$759,$A376,СВЦЭМ!$B$39:$B$758,Q$366)+'СЕТ СН'!$F$13</f>
        <v>0</v>
      </c>
      <c r="R376" s="36">
        <f>SUMIFS(СВЦЭМ!$K$40:$K$759,СВЦЭМ!$A$40:$A$759,$A376,СВЦЭМ!$B$39:$B$758,R$366)+'СЕТ СН'!$F$13</f>
        <v>0</v>
      </c>
      <c r="S376" s="36">
        <f>SUMIFS(СВЦЭМ!$K$40:$K$759,СВЦЭМ!$A$40:$A$759,$A376,СВЦЭМ!$B$39:$B$758,S$366)+'СЕТ СН'!$F$13</f>
        <v>0</v>
      </c>
      <c r="T376" s="36">
        <f>SUMIFS(СВЦЭМ!$K$40:$K$759,СВЦЭМ!$A$40:$A$759,$A376,СВЦЭМ!$B$39:$B$758,T$366)+'СЕТ СН'!$F$13</f>
        <v>0</v>
      </c>
      <c r="U376" s="36">
        <f>SUMIFS(СВЦЭМ!$K$40:$K$759,СВЦЭМ!$A$40:$A$759,$A376,СВЦЭМ!$B$39:$B$758,U$366)+'СЕТ СН'!$F$13</f>
        <v>0</v>
      </c>
      <c r="V376" s="36">
        <f>SUMIFS(СВЦЭМ!$K$40:$K$759,СВЦЭМ!$A$40:$A$759,$A376,СВЦЭМ!$B$39:$B$758,V$366)+'СЕТ СН'!$F$13</f>
        <v>0</v>
      </c>
      <c r="W376" s="36">
        <f>SUMIFS(СВЦЭМ!$K$40:$K$759,СВЦЭМ!$A$40:$A$759,$A376,СВЦЭМ!$B$39:$B$758,W$366)+'СЕТ СН'!$F$13</f>
        <v>0</v>
      </c>
      <c r="X376" s="36">
        <f>SUMIFS(СВЦЭМ!$K$40:$K$759,СВЦЭМ!$A$40:$A$759,$A376,СВЦЭМ!$B$39:$B$758,X$366)+'СЕТ СН'!$F$13</f>
        <v>0</v>
      </c>
      <c r="Y376" s="36">
        <f>SUMIFS(СВЦЭМ!$K$40:$K$759,СВЦЭМ!$A$40:$A$759,$A376,СВЦЭМ!$B$39:$B$758,Y$366)+'СЕТ СН'!$F$13</f>
        <v>0</v>
      </c>
    </row>
    <row r="377" spans="1:25" ht="15.75" hidden="1" x14ac:dyDescent="0.2">
      <c r="A377" s="35">
        <f t="shared" si="10"/>
        <v>45607</v>
      </c>
      <c r="B377" s="36">
        <f>SUMIFS(СВЦЭМ!$K$40:$K$759,СВЦЭМ!$A$40:$A$759,$A377,СВЦЭМ!$B$39:$B$758,B$366)+'СЕТ СН'!$F$13</f>
        <v>0</v>
      </c>
      <c r="C377" s="36">
        <f>SUMIFS(СВЦЭМ!$K$40:$K$759,СВЦЭМ!$A$40:$A$759,$A377,СВЦЭМ!$B$39:$B$758,C$366)+'СЕТ СН'!$F$13</f>
        <v>0</v>
      </c>
      <c r="D377" s="36">
        <f>SUMIFS(СВЦЭМ!$K$40:$K$759,СВЦЭМ!$A$40:$A$759,$A377,СВЦЭМ!$B$39:$B$758,D$366)+'СЕТ СН'!$F$13</f>
        <v>0</v>
      </c>
      <c r="E377" s="36">
        <f>SUMIFS(СВЦЭМ!$K$40:$K$759,СВЦЭМ!$A$40:$A$759,$A377,СВЦЭМ!$B$39:$B$758,E$366)+'СЕТ СН'!$F$13</f>
        <v>0</v>
      </c>
      <c r="F377" s="36">
        <f>SUMIFS(СВЦЭМ!$K$40:$K$759,СВЦЭМ!$A$40:$A$759,$A377,СВЦЭМ!$B$39:$B$758,F$366)+'СЕТ СН'!$F$13</f>
        <v>0</v>
      </c>
      <c r="G377" s="36">
        <f>SUMIFS(СВЦЭМ!$K$40:$K$759,СВЦЭМ!$A$40:$A$759,$A377,СВЦЭМ!$B$39:$B$758,G$366)+'СЕТ СН'!$F$13</f>
        <v>0</v>
      </c>
      <c r="H377" s="36">
        <f>SUMIFS(СВЦЭМ!$K$40:$K$759,СВЦЭМ!$A$40:$A$759,$A377,СВЦЭМ!$B$39:$B$758,H$366)+'СЕТ СН'!$F$13</f>
        <v>0</v>
      </c>
      <c r="I377" s="36">
        <f>SUMIFS(СВЦЭМ!$K$40:$K$759,СВЦЭМ!$A$40:$A$759,$A377,СВЦЭМ!$B$39:$B$758,I$366)+'СЕТ СН'!$F$13</f>
        <v>0</v>
      </c>
      <c r="J377" s="36">
        <f>SUMIFS(СВЦЭМ!$K$40:$K$759,СВЦЭМ!$A$40:$A$759,$A377,СВЦЭМ!$B$39:$B$758,J$366)+'СЕТ СН'!$F$13</f>
        <v>0</v>
      </c>
      <c r="K377" s="36">
        <f>SUMIFS(СВЦЭМ!$K$40:$K$759,СВЦЭМ!$A$40:$A$759,$A377,СВЦЭМ!$B$39:$B$758,K$366)+'СЕТ СН'!$F$13</f>
        <v>0</v>
      </c>
      <c r="L377" s="36">
        <f>SUMIFS(СВЦЭМ!$K$40:$K$759,СВЦЭМ!$A$40:$A$759,$A377,СВЦЭМ!$B$39:$B$758,L$366)+'СЕТ СН'!$F$13</f>
        <v>0</v>
      </c>
      <c r="M377" s="36">
        <f>SUMIFS(СВЦЭМ!$K$40:$K$759,СВЦЭМ!$A$40:$A$759,$A377,СВЦЭМ!$B$39:$B$758,M$366)+'СЕТ СН'!$F$13</f>
        <v>0</v>
      </c>
      <c r="N377" s="36">
        <f>SUMIFS(СВЦЭМ!$K$40:$K$759,СВЦЭМ!$A$40:$A$759,$A377,СВЦЭМ!$B$39:$B$758,N$366)+'СЕТ СН'!$F$13</f>
        <v>0</v>
      </c>
      <c r="O377" s="36">
        <f>SUMIFS(СВЦЭМ!$K$40:$K$759,СВЦЭМ!$A$40:$A$759,$A377,СВЦЭМ!$B$39:$B$758,O$366)+'СЕТ СН'!$F$13</f>
        <v>0</v>
      </c>
      <c r="P377" s="36">
        <f>SUMIFS(СВЦЭМ!$K$40:$K$759,СВЦЭМ!$A$40:$A$759,$A377,СВЦЭМ!$B$39:$B$758,P$366)+'СЕТ СН'!$F$13</f>
        <v>0</v>
      </c>
      <c r="Q377" s="36">
        <f>SUMIFS(СВЦЭМ!$K$40:$K$759,СВЦЭМ!$A$40:$A$759,$A377,СВЦЭМ!$B$39:$B$758,Q$366)+'СЕТ СН'!$F$13</f>
        <v>0</v>
      </c>
      <c r="R377" s="36">
        <f>SUMIFS(СВЦЭМ!$K$40:$K$759,СВЦЭМ!$A$40:$A$759,$A377,СВЦЭМ!$B$39:$B$758,R$366)+'СЕТ СН'!$F$13</f>
        <v>0</v>
      </c>
      <c r="S377" s="36">
        <f>SUMIFS(СВЦЭМ!$K$40:$K$759,СВЦЭМ!$A$40:$A$759,$A377,СВЦЭМ!$B$39:$B$758,S$366)+'СЕТ СН'!$F$13</f>
        <v>0</v>
      </c>
      <c r="T377" s="36">
        <f>SUMIFS(СВЦЭМ!$K$40:$K$759,СВЦЭМ!$A$40:$A$759,$A377,СВЦЭМ!$B$39:$B$758,T$366)+'СЕТ СН'!$F$13</f>
        <v>0</v>
      </c>
      <c r="U377" s="36">
        <f>SUMIFS(СВЦЭМ!$K$40:$K$759,СВЦЭМ!$A$40:$A$759,$A377,СВЦЭМ!$B$39:$B$758,U$366)+'СЕТ СН'!$F$13</f>
        <v>0</v>
      </c>
      <c r="V377" s="36">
        <f>SUMIFS(СВЦЭМ!$K$40:$K$759,СВЦЭМ!$A$40:$A$759,$A377,СВЦЭМ!$B$39:$B$758,V$366)+'СЕТ СН'!$F$13</f>
        <v>0</v>
      </c>
      <c r="W377" s="36">
        <f>SUMIFS(СВЦЭМ!$K$40:$K$759,СВЦЭМ!$A$40:$A$759,$A377,СВЦЭМ!$B$39:$B$758,W$366)+'СЕТ СН'!$F$13</f>
        <v>0</v>
      </c>
      <c r="X377" s="36">
        <f>SUMIFS(СВЦЭМ!$K$40:$K$759,СВЦЭМ!$A$40:$A$759,$A377,СВЦЭМ!$B$39:$B$758,X$366)+'СЕТ СН'!$F$13</f>
        <v>0</v>
      </c>
      <c r="Y377" s="36">
        <f>SUMIFS(СВЦЭМ!$K$40:$K$759,СВЦЭМ!$A$40:$A$759,$A377,СВЦЭМ!$B$39:$B$758,Y$366)+'СЕТ СН'!$F$13</f>
        <v>0</v>
      </c>
    </row>
    <row r="378" spans="1:25" ht="15.75" hidden="1" x14ac:dyDescent="0.2">
      <c r="A378" s="35">
        <f t="shared" si="10"/>
        <v>45608</v>
      </c>
      <c r="B378" s="36">
        <f>SUMIFS(СВЦЭМ!$K$40:$K$759,СВЦЭМ!$A$40:$A$759,$A378,СВЦЭМ!$B$39:$B$758,B$366)+'СЕТ СН'!$F$13</f>
        <v>0</v>
      </c>
      <c r="C378" s="36">
        <f>SUMIFS(СВЦЭМ!$K$40:$K$759,СВЦЭМ!$A$40:$A$759,$A378,СВЦЭМ!$B$39:$B$758,C$366)+'СЕТ СН'!$F$13</f>
        <v>0</v>
      </c>
      <c r="D378" s="36">
        <f>SUMIFS(СВЦЭМ!$K$40:$K$759,СВЦЭМ!$A$40:$A$759,$A378,СВЦЭМ!$B$39:$B$758,D$366)+'СЕТ СН'!$F$13</f>
        <v>0</v>
      </c>
      <c r="E378" s="36">
        <f>SUMIFS(СВЦЭМ!$K$40:$K$759,СВЦЭМ!$A$40:$A$759,$A378,СВЦЭМ!$B$39:$B$758,E$366)+'СЕТ СН'!$F$13</f>
        <v>0</v>
      </c>
      <c r="F378" s="36">
        <f>SUMIFS(СВЦЭМ!$K$40:$K$759,СВЦЭМ!$A$40:$A$759,$A378,СВЦЭМ!$B$39:$B$758,F$366)+'СЕТ СН'!$F$13</f>
        <v>0</v>
      </c>
      <c r="G378" s="36">
        <f>SUMIFS(СВЦЭМ!$K$40:$K$759,СВЦЭМ!$A$40:$A$759,$A378,СВЦЭМ!$B$39:$B$758,G$366)+'СЕТ СН'!$F$13</f>
        <v>0</v>
      </c>
      <c r="H378" s="36">
        <f>SUMIFS(СВЦЭМ!$K$40:$K$759,СВЦЭМ!$A$40:$A$759,$A378,СВЦЭМ!$B$39:$B$758,H$366)+'СЕТ СН'!$F$13</f>
        <v>0</v>
      </c>
      <c r="I378" s="36">
        <f>SUMIFS(СВЦЭМ!$K$40:$K$759,СВЦЭМ!$A$40:$A$759,$A378,СВЦЭМ!$B$39:$B$758,I$366)+'СЕТ СН'!$F$13</f>
        <v>0</v>
      </c>
      <c r="J378" s="36">
        <f>SUMIFS(СВЦЭМ!$K$40:$K$759,СВЦЭМ!$A$40:$A$759,$A378,СВЦЭМ!$B$39:$B$758,J$366)+'СЕТ СН'!$F$13</f>
        <v>0</v>
      </c>
      <c r="K378" s="36">
        <f>SUMIFS(СВЦЭМ!$K$40:$K$759,СВЦЭМ!$A$40:$A$759,$A378,СВЦЭМ!$B$39:$B$758,K$366)+'СЕТ СН'!$F$13</f>
        <v>0</v>
      </c>
      <c r="L378" s="36">
        <f>SUMIFS(СВЦЭМ!$K$40:$K$759,СВЦЭМ!$A$40:$A$759,$A378,СВЦЭМ!$B$39:$B$758,L$366)+'СЕТ СН'!$F$13</f>
        <v>0</v>
      </c>
      <c r="M378" s="36">
        <f>SUMIFS(СВЦЭМ!$K$40:$K$759,СВЦЭМ!$A$40:$A$759,$A378,СВЦЭМ!$B$39:$B$758,M$366)+'СЕТ СН'!$F$13</f>
        <v>0</v>
      </c>
      <c r="N378" s="36">
        <f>SUMIFS(СВЦЭМ!$K$40:$K$759,СВЦЭМ!$A$40:$A$759,$A378,СВЦЭМ!$B$39:$B$758,N$366)+'СЕТ СН'!$F$13</f>
        <v>0</v>
      </c>
      <c r="O378" s="36">
        <f>SUMIFS(СВЦЭМ!$K$40:$K$759,СВЦЭМ!$A$40:$A$759,$A378,СВЦЭМ!$B$39:$B$758,O$366)+'СЕТ СН'!$F$13</f>
        <v>0</v>
      </c>
      <c r="P378" s="36">
        <f>SUMIFS(СВЦЭМ!$K$40:$K$759,СВЦЭМ!$A$40:$A$759,$A378,СВЦЭМ!$B$39:$B$758,P$366)+'СЕТ СН'!$F$13</f>
        <v>0</v>
      </c>
      <c r="Q378" s="36">
        <f>SUMIFS(СВЦЭМ!$K$40:$K$759,СВЦЭМ!$A$40:$A$759,$A378,СВЦЭМ!$B$39:$B$758,Q$366)+'СЕТ СН'!$F$13</f>
        <v>0</v>
      </c>
      <c r="R378" s="36">
        <f>SUMIFS(СВЦЭМ!$K$40:$K$759,СВЦЭМ!$A$40:$A$759,$A378,СВЦЭМ!$B$39:$B$758,R$366)+'СЕТ СН'!$F$13</f>
        <v>0</v>
      </c>
      <c r="S378" s="36">
        <f>SUMIFS(СВЦЭМ!$K$40:$K$759,СВЦЭМ!$A$40:$A$759,$A378,СВЦЭМ!$B$39:$B$758,S$366)+'СЕТ СН'!$F$13</f>
        <v>0</v>
      </c>
      <c r="T378" s="36">
        <f>SUMIFS(СВЦЭМ!$K$40:$K$759,СВЦЭМ!$A$40:$A$759,$A378,СВЦЭМ!$B$39:$B$758,T$366)+'СЕТ СН'!$F$13</f>
        <v>0</v>
      </c>
      <c r="U378" s="36">
        <f>SUMIFS(СВЦЭМ!$K$40:$K$759,СВЦЭМ!$A$40:$A$759,$A378,СВЦЭМ!$B$39:$B$758,U$366)+'СЕТ СН'!$F$13</f>
        <v>0</v>
      </c>
      <c r="V378" s="36">
        <f>SUMIFS(СВЦЭМ!$K$40:$K$759,СВЦЭМ!$A$40:$A$759,$A378,СВЦЭМ!$B$39:$B$758,V$366)+'СЕТ СН'!$F$13</f>
        <v>0</v>
      </c>
      <c r="W378" s="36">
        <f>SUMIFS(СВЦЭМ!$K$40:$K$759,СВЦЭМ!$A$40:$A$759,$A378,СВЦЭМ!$B$39:$B$758,W$366)+'СЕТ СН'!$F$13</f>
        <v>0</v>
      </c>
      <c r="X378" s="36">
        <f>SUMIFS(СВЦЭМ!$K$40:$K$759,СВЦЭМ!$A$40:$A$759,$A378,СВЦЭМ!$B$39:$B$758,X$366)+'СЕТ СН'!$F$13</f>
        <v>0</v>
      </c>
      <c r="Y378" s="36">
        <f>SUMIFS(СВЦЭМ!$K$40:$K$759,СВЦЭМ!$A$40:$A$759,$A378,СВЦЭМ!$B$39:$B$758,Y$366)+'СЕТ СН'!$F$13</f>
        <v>0</v>
      </c>
    </row>
    <row r="379" spans="1:25" ht="15.75" hidden="1" x14ac:dyDescent="0.2">
      <c r="A379" s="35">
        <f t="shared" si="10"/>
        <v>45609</v>
      </c>
      <c r="B379" s="36">
        <f>SUMIFS(СВЦЭМ!$K$40:$K$759,СВЦЭМ!$A$40:$A$759,$A379,СВЦЭМ!$B$39:$B$758,B$366)+'СЕТ СН'!$F$13</f>
        <v>0</v>
      </c>
      <c r="C379" s="36">
        <f>SUMIFS(СВЦЭМ!$K$40:$K$759,СВЦЭМ!$A$40:$A$759,$A379,СВЦЭМ!$B$39:$B$758,C$366)+'СЕТ СН'!$F$13</f>
        <v>0</v>
      </c>
      <c r="D379" s="36">
        <f>SUMIFS(СВЦЭМ!$K$40:$K$759,СВЦЭМ!$A$40:$A$759,$A379,СВЦЭМ!$B$39:$B$758,D$366)+'СЕТ СН'!$F$13</f>
        <v>0</v>
      </c>
      <c r="E379" s="36">
        <f>SUMIFS(СВЦЭМ!$K$40:$K$759,СВЦЭМ!$A$40:$A$759,$A379,СВЦЭМ!$B$39:$B$758,E$366)+'СЕТ СН'!$F$13</f>
        <v>0</v>
      </c>
      <c r="F379" s="36">
        <f>SUMIFS(СВЦЭМ!$K$40:$K$759,СВЦЭМ!$A$40:$A$759,$A379,СВЦЭМ!$B$39:$B$758,F$366)+'СЕТ СН'!$F$13</f>
        <v>0</v>
      </c>
      <c r="G379" s="36">
        <f>SUMIFS(СВЦЭМ!$K$40:$K$759,СВЦЭМ!$A$40:$A$759,$A379,СВЦЭМ!$B$39:$B$758,G$366)+'СЕТ СН'!$F$13</f>
        <v>0</v>
      </c>
      <c r="H379" s="36">
        <f>SUMIFS(СВЦЭМ!$K$40:$K$759,СВЦЭМ!$A$40:$A$759,$A379,СВЦЭМ!$B$39:$B$758,H$366)+'СЕТ СН'!$F$13</f>
        <v>0</v>
      </c>
      <c r="I379" s="36">
        <f>SUMIFS(СВЦЭМ!$K$40:$K$759,СВЦЭМ!$A$40:$A$759,$A379,СВЦЭМ!$B$39:$B$758,I$366)+'СЕТ СН'!$F$13</f>
        <v>0</v>
      </c>
      <c r="J379" s="36">
        <f>SUMIFS(СВЦЭМ!$K$40:$K$759,СВЦЭМ!$A$40:$A$759,$A379,СВЦЭМ!$B$39:$B$758,J$366)+'СЕТ СН'!$F$13</f>
        <v>0</v>
      </c>
      <c r="K379" s="36">
        <f>SUMIFS(СВЦЭМ!$K$40:$K$759,СВЦЭМ!$A$40:$A$759,$A379,СВЦЭМ!$B$39:$B$758,K$366)+'СЕТ СН'!$F$13</f>
        <v>0</v>
      </c>
      <c r="L379" s="36">
        <f>SUMIFS(СВЦЭМ!$K$40:$K$759,СВЦЭМ!$A$40:$A$759,$A379,СВЦЭМ!$B$39:$B$758,L$366)+'СЕТ СН'!$F$13</f>
        <v>0</v>
      </c>
      <c r="M379" s="36">
        <f>SUMIFS(СВЦЭМ!$K$40:$K$759,СВЦЭМ!$A$40:$A$759,$A379,СВЦЭМ!$B$39:$B$758,M$366)+'СЕТ СН'!$F$13</f>
        <v>0</v>
      </c>
      <c r="N379" s="36">
        <f>SUMIFS(СВЦЭМ!$K$40:$K$759,СВЦЭМ!$A$40:$A$759,$A379,СВЦЭМ!$B$39:$B$758,N$366)+'СЕТ СН'!$F$13</f>
        <v>0</v>
      </c>
      <c r="O379" s="36">
        <f>SUMIFS(СВЦЭМ!$K$40:$K$759,СВЦЭМ!$A$40:$A$759,$A379,СВЦЭМ!$B$39:$B$758,O$366)+'СЕТ СН'!$F$13</f>
        <v>0</v>
      </c>
      <c r="P379" s="36">
        <f>SUMIFS(СВЦЭМ!$K$40:$K$759,СВЦЭМ!$A$40:$A$759,$A379,СВЦЭМ!$B$39:$B$758,P$366)+'СЕТ СН'!$F$13</f>
        <v>0</v>
      </c>
      <c r="Q379" s="36">
        <f>SUMIFS(СВЦЭМ!$K$40:$K$759,СВЦЭМ!$A$40:$A$759,$A379,СВЦЭМ!$B$39:$B$758,Q$366)+'СЕТ СН'!$F$13</f>
        <v>0</v>
      </c>
      <c r="R379" s="36">
        <f>SUMIFS(СВЦЭМ!$K$40:$K$759,СВЦЭМ!$A$40:$A$759,$A379,СВЦЭМ!$B$39:$B$758,R$366)+'СЕТ СН'!$F$13</f>
        <v>0</v>
      </c>
      <c r="S379" s="36">
        <f>SUMIFS(СВЦЭМ!$K$40:$K$759,СВЦЭМ!$A$40:$A$759,$A379,СВЦЭМ!$B$39:$B$758,S$366)+'СЕТ СН'!$F$13</f>
        <v>0</v>
      </c>
      <c r="T379" s="36">
        <f>SUMIFS(СВЦЭМ!$K$40:$K$759,СВЦЭМ!$A$40:$A$759,$A379,СВЦЭМ!$B$39:$B$758,T$366)+'СЕТ СН'!$F$13</f>
        <v>0</v>
      </c>
      <c r="U379" s="36">
        <f>SUMIFS(СВЦЭМ!$K$40:$K$759,СВЦЭМ!$A$40:$A$759,$A379,СВЦЭМ!$B$39:$B$758,U$366)+'СЕТ СН'!$F$13</f>
        <v>0</v>
      </c>
      <c r="V379" s="36">
        <f>SUMIFS(СВЦЭМ!$K$40:$K$759,СВЦЭМ!$A$40:$A$759,$A379,СВЦЭМ!$B$39:$B$758,V$366)+'СЕТ СН'!$F$13</f>
        <v>0</v>
      </c>
      <c r="W379" s="36">
        <f>SUMIFS(СВЦЭМ!$K$40:$K$759,СВЦЭМ!$A$40:$A$759,$A379,СВЦЭМ!$B$39:$B$758,W$366)+'СЕТ СН'!$F$13</f>
        <v>0</v>
      </c>
      <c r="X379" s="36">
        <f>SUMIFS(СВЦЭМ!$K$40:$K$759,СВЦЭМ!$A$40:$A$759,$A379,СВЦЭМ!$B$39:$B$758,X$366)+'СЕТ СН'!$F$13</f>
        <v>0</v>
      </c>
      <c r="Y379" s="36">
        <f>SUMIFS(СВЦЭМ!$K$40:$K$759,СВЦЭМ!$A$40:$A$759,$A379,СВЦЭМ!$B$39:$B$758,Y$366)+'СЕТ СН'!$F$13</f>
        <v>0</v>
      </c>
    </row>
    <row r="380" spans="1:25" ht="15.75" hidden="1" x14ac:dyDescent="0.2">
      <c r="A380" s="35">
        <f t="shared" si="10"/>
        <v>45610</v>
      </c>
      <c r="B380" s="36">
        <f>SUMIFS(СВЦЭМ!$K$40:$K$759,СВЦЭМ!$A$40:$A$759,$A380,СВЦЭМ!$B$39:$B$758,B$366)+'СЕТ СН'!$F$13</f>
        <v>0</v>
      </c>
      <c r="C380" s="36">
        <f>SUMIFS(СВЦЭМ!$K$40:$K$759,СВЦЭМ!$A$40:$A$759,$A380,СВЦЭМ!$B$39:$B$758,C$366)+'СЕТ СН'!$F$13</f>
        <v>0</v>
      </c>
      <c r="D380" s="36">
        <f>SUMIFS(СВЦЭМ!$K$40:$K$759,СВЦЭМ!$A$40:$A$759,$A380,СВЦЭМ!$B$39:$B$758,D$366)+'СЕТ СН'!$F$13</f>
        <v>0</v>
      </c>
      <c r="E380" s="36">
        <f>SUMIFS(СВЦЭМ!$K$40:$K$759,СВЦЭМ!$A$40:$A$759,$A380,СВЦЭМ!$B$39:$B$758,E$366)+'СЕТ СН'!$F$13</f>
        <v>0</v>
      </c>
      <c r="F380" s="36">
        <f>SUMIFS(СВЦЭМ!$K$40:$K$759,СВЦЭМ!$A$40:$A$759,$A380,СВЦЭМ!$B$39:$B$758,F$366)+'СЕТ СН'!$F$13</f>
        <v>0</v>
      </c>
      <c r="G380" s="36">
        <f>SUMIFS(СВЦЭМ!$K$40:$K$759,СВЦЭМ!$A$40:$A$759,$A380,СВЦЭМ!$B$39:$B$758,G$366)+'СЕТ СН'!$F$13</f>
        <v>0</v>
      </c>
      <c r="H380" s="36">
        <f>SUMIFS(СВЦЭМ!$K$40:$K$759,СВЦЭМ!$A$40:$A$759,$A380,СВЦЭМ!$B$39:$B$758,H$366)+'СЕТ СН'!$F$13</f>
        <v>0</v>
      </c>
      <c r="I380" s="36">
        <f>SUMIFS(СВЦЭМ!$K$40:$K$759,СВЦЭМ!$A$40:$A$759,$A380,СВЦЭМ!$B$39:$B$758,I$366)+'СЕТ СН'!$F$13</f>
        <v>0</v>
      </c>
      <c r="J380" s="36">
        <f>SUMIFS(СВЦЭМ!$K$40:$K$759,СВЦЭМ!$A$40:$A$759,$A380,СВЦЭМ!$B$39:$B$758,J$366)+'СЕТ СН'!$F$13</f>
        <v>0</v>
      </c>
      <c r="K380" s="36">
        <f>SUMIFS(СВЦЭМ!$K$40:$K$759,СВЦЭМ!$A$40:$A$759,$A380,СВЦЭМ!$B$39:$B$758,K$366)+'СЕТ СН'!$F$13</f>
        <v>0</v>
      </c>
      <c r="L380" s="36">
        <f>SUMIFS(СВЦЭМ!$K$40:$K$759,СВЦЭМ!$A$40:$A$759,$A380,СВЦЭМ!$B$39:$B$758,L$366)+'СЕТ СН'!$F$13</f>
        <v>0</v>
      </c>
      <c r="M380" s="36">
        <f>SUMIFS(СВЦЭМ!$K$40:$K$759,СВЦЭМ!$A$40:$A$759,$A380,СВЦЭМ!$B$39:$B$758,M$366)+'СЕТ СН'!$F$13</f>
        <v>0</v>
      </c>
      <c r="N380" s="36">
        <f>SUMIFS(СВЦЭМ!$K$40:$K$759,СВЦЭМ!$A$40:$A$759,$A380,СВЦЭМ!$B$39:$B$758,N$366)+'СЕТ СН'!$F$13</f>
        <v>0</v>
      </c>
      <c r="O380" s="36">
        <f>SUMIFS(СВЦЭМ!$K$40:$K$759,СВЦЭМ!$A$40:$A$759,$A380,СВЦЭМ!$B$39:$B$758,O$366)+'СЕТ СН'!$F$13</f>
        <v>0</v>
      </c>
      <c r="P380" s="36">
        <f>SUMIFS(СВЦЭМ!$K$40:$K$759,СВЦЭМ!$A$40:$A$759,$A380,СВЦЭМ!$B$39:$B$758,P$366)+'СЕТ СН'!$F$13</f>
        <v>0</v>
      </c>
      <c r="Q380" s="36">
        <f>SUMIFS(СВЦЭМ!$K$40:$K$759,СВЦЭМ!$A$40:$A$759,$A380,СВЦЭМ!$B$39:$B$758,Q$366)+'СЕТ СН'!$F$13</f>
        <v>0</v>
      </c>
      <c r="R380" s="36">
        <f>SUMIFS(СВЦЭМ!$K$40:$K$759,СВЦЭМ!$A$40:$A$759,$A380,СВЦЭМ!$B$39:$B$758,R$366)+'СЕТ СН'!$F$13</f>
        <v>0</v>
      </c>
      <c r="S380" s="36">
        <f>SUMIFS(СВЦЭМ!$K$40:$K$759,СВЦЭМ!$A$40:$A$759,$A380,СВЦЭМ!$B$39:$B$758,S$366)+'СЕТ СН'!$F$13</f>
        <v>0</v>
      </c>
      <c r="T380" s="36">
        <f>SUMIFS(СВЦЭМ!$K$40:$K$759,СВЦЭМ!$A$40:$A$759,$A380,СВЦЭМ!$B$39:$B$758,T$366)+'СЕТ СН'!$F$13</f>
        <v>0</v>
      </c>
      <c r="U380" s="36">
        <f>SUMIFS(СВЦЭМ!$K$40:$K$759,СВЦЭМ!$A$40:$A$759,$A380,СВЦЭМ!$B$39:$B$758,U$366)+'СЕТ СН'!$F$13</f>
        <v>0</v>
      </c>
      <c r="V380" s="36">
        <f>SUMIFS(СВЦЭМ!$K$40:$K$759,СВЦЭМ!$A$40:$A$759,$A380,СВЦЭМ!$B$39:$B$758,V$366)+'СЕТ СН'!$F$13</f>
        <v>0</v>
      </c>
      <c r="W380" s="36">
        <f>SUMIFS(СВЦЭМ!$K$40:$K$759,СВЦЭМ!$A$40:$A$759,$A380,СВЦЭМ!$B$39:$B$758,W$366)+'СЕТ СН'!$F$13</f>
        <v>0</v>
      </c>
      <c r="X380" s="36">
        <f>SUMIFS(СВЦЭМ!$K$40:$K$759,СВЦЭМ!$A$40:$A$759,$A380,СВЦЭМ!$B$39:$B$758,X$366)+'СЕТ СН'!$F$13</f>
        <v>0</v>
      </c>
      <c r="Y380" s="36">
        <f>SUMIFS(СВЦЭМ!$K$40:$K$759,СВЦЭМ!$A$40:$A$759,$A380,СВЦЭМ!$B$39:$B$758,Y$366)+'СЕТ СН'!$F$13</f>
        <v>0</v>
      </c>
    </row>
    <row r="381" spans="1:25" ht="15.75" hidden="1" x14ac:dyDescent="0.2">
      <c r="A381" s="35">
        <f t="shared" si="10"/>
        <v>45611</v>
      </c>
      <c r="B381" s="36">
        <f>SUMIFS(СВЦЭМ!$K$40:$K$759,СВЦЭМ!$A$40:$A$759,$A381,СВЦЭМ!$B$39:$B$758,B$366)+'СЕТ СН'!$F$13</f>
        <v>0</v>
      </c>
      <c r="C381" s="36">
        <f>SUMIFS(СВЦЭМ!$K$40:$K$759,СВЦЭМ!$A$40:$A$759,$A381,СВЦЭМ!$B$39:$B$758,C$366)+'СЕТ СН'!$F$13</f>
        <v>0</v>
      </c>
      <c r="D381" s="36">
        <f>SUMIFS(СВЦЭМ!$K$40:$K$759,СВЦЭМ!$A$40:$A$759,$A381,СВЦЭМ!$B$39:$B$758,D$366)+'СЕТ СН'!$F$13</f>
        <v>0</v>
      </c>
      <c r="E381" s="36">
        <f>SUMIFS(СВЦЭМ!$K$40:$K$759,СВЦЭМ!$A$40:$A$759,$A381,СВЦЭМ!$B$39:$B$758,E$366)+'СЕТ СН'!$F$13</f>
        <v>0</v>
      </c>
      <c r="F381" s="36">
        <f>SUMIFS(СВЦЭМ!$K$40:$K$759,СВЦЭМ!$A$40:$A$759,$A381,СВЦЭМ!$B$39:$B$758,F$366)+'СЕТ СН'!$F$13</f>
        <v>0</v>
      </c>
      <c r="G381" s="36">
        <f>SUMIFS(СВЦЭМ!$K$40:$K$759,СВЦЭМ!$A$40:$A$759,$A381,СВЦЭМ!$B$39:$B$758,G$366)+'СЕТ СН'!$F$13</f>
        <v>0</v>
      </c>
      <c r="H381" s="36">
        <f>SUMIFS(СВЦЭМ!$K$40:$K$759,СВЦЭМ!$A$40:$A$759,$A381,СВЦЭМ!$B$39:$B$758,H$366)+'СЕТ СН'!$F$13</f>
        <v>0</v>
      </c>
      <c r="I381" s="36">
        <f>SUMIFS(СВЦЭМ!$K$40:$K$759,СВЦЭМ!$A$40:$A$759,$A381,СВЦЭМ!$B$39:$B$758,I$366)+'СЕТ СН'!$F$13</f>
        <v>0</v>
      </c>
      <c r="J381" s="36">
        <f>SUMIFS(СВЦЭМ!$K$40:$K$759,СВЦЭМ!$A$40:$A$759,$A381,СВЦЭМ!$B$39:$B$758,J$366)+'СЕТ СН'!$F$13</f>
        <v>0</v>
      </c>
      <c r="K381" s="36">
        <f>SUMIFS(СВЦЭМ!$K$40:$K$759,СВЦЭМ!$A$40:$A$759,$A381,СВЦЭМ!$B$39:$B$758,K$366)+'СЕТ СН'!$F$13</f>
        <v>0</v>
      </c>
      <c r="L381" s="36">
        <f>SUMIFS(СВЦЭМ!$K$40:$K$759,СВЦЭМ!$A$40:$A$759,$A381,СВЦЭМ!$B$39:$B$758,L$366)+'СЕТ СН'!$F$13</f>
        <v>0</v>
      </c>
      <c r="M381" s="36">
        <f>SUMIFS(СВЦЭМ!$K$40:$K$759,СВЦЭМ!$A$40:$A$759,$A381,СВЦЭМ!$B$39:$B$758,M$366)+'СЕТ СН'!$F$13</f>
        <v>0</v>
      </c>
      <c r="N381" s="36">
        <f>SUMIFS(СВЦЭМ!$K$40:$K$759,СВЦЭМ!$A$40:$A$759,$A381,СВЦЭМ!$B$39:$B$758,N$366)+'СЕТ СН'!$F$13</f>
        <v>0</v>
      </c>
      <c r="O381" s="36">
        <f>SUMIFS(СВЦЭМ!$K$40:$K$759,СВЦЭМ!$A$40:$A$759,$A381,СВЦЭМ!$B$39:$B$758,O$366)+'СЕТ СН'!$F$13</f>
        <v>0</v>
      </c>
      <c r="P381" s="36">
        <f>SUMIFS(СВЦЭМ!$K$40:$K$759,СВЦЭМ!$A$40:$A$759,$A381,СВЦЭМ!$B$39:$B$758,P$366)+'СЕТ СН'!$F$13</f>
        <v>0</v>
      </c>
      <c r="Q381" s="36">
        <f>SUMIFS(СВЦЭМ!$K$40:$K$759,СВЦЭМ!$A$40:$A$759,$A381,СВЦЭМ!$B$39:$B$758,Q$366)+'СЕТ СН'!$F$13</f>
        <v>0</v>
      </c>
      <c r="R381" s="36">
        <f>SUMIFS(СВЦЭМ!$K$40:$K$759,СВЦЭМ!$A$40:$A$759,$A381,СВЦЭМ!$B$39:$B$758,R$366)+'СЕТ СН'!$F$13</f>
        <v>0</v>
      </c>
      <c r="S381" s="36">
        <f>SUMIFS(СВЦЭМ!$K$40:$K$759,СВЦЭМ!$A$40:$A$759,$A381,СВЦЭМ!$B$39:$B$758,S$366)+'СЕТ СН'!$F$13</f>
        <v>0</v>
      </c>
      <c r="T381" s="36">
        <f>SUMIFS(СВЦЭМ!$K$40:$K$759,СВЦЭМ!$A$40:$A$759,$A381,СВЦЭМ!$B$39:$B$758,T$366)+'СЕТ СН'!$F$13</f>
        <v>0</v>
      </c>
      <c r="U381" s="36">
        <f>SUMIFS(СВЦЭМ!$K$40:$K$759,СВЦЭМ!$A$40:$A$759,$A381,СВЦЭМ!$B$39:$B$758,U$366)+'СЕТ СН'!$F$13</f>
        <v>0</v>
      </c>
      <c r="V381" s="36">
        <f>SUMIFS(СВЦЭМ!$K$40:$K$759,СВЦЭМ!$A$40:$A$759,$A381,СВЦЭМ!$B$39:$B$758,V$366)+'СЕТ СН'!$F$13</f>
        <v>0</v>
      </c>
      <c r="W381" s="36">
        <f>SUMIFS(СВЦЭМ!$K$40:$K$759,СВЦЭМ!$A$40:$A$759,$A381,СВЦЭМ!$B$39:$B$758,W$366)+'СЕТ СН'!$F$13</f>
        <v>0</v>
      </c>
      <c r="X381" s="36">
        <f>SUMIFS(СВЦЭМ!$K$40:$K$759,СВЦЭМ!$A$40:$A$759,$A381,СВЦЭМ!$B$39:$B$758,X$366)+'СЕТ СН'!$F$13</f>
        <v>0</v>
      </c>
      <c r="Y381" s="36">
        <f>SUMIFS(СВЦЭМ!$K$40:$K$759,СВЦЭМ!$A$40:$A$759,$A381,СВЦЭМ!$B$39:$B$758,Y$366)+'СЕТ СН'!$F$13</f>
        <v>0</v>
      </c>
    </row>
    <row r="382" spans="1:25" ht="15.75" hidden="1" x14ac:dyDescent="0.2">
      <c r="A382" s="35">
        <f t="shared" si="10"/>
        <v>45612</v>
      </c>
      <c r="B382" s="36">
        <f>SUMIFS(СВЦЭМ!$K$40:$K$759,СВЦЭМ!$A$40:$A$759,$A382,СВЦЭМ!$B$39:$B$758,B$366)+'СЕТ СН'!$F$13</f>
        <v>0</v>
      </c>
      <c r="C382" s="36">
        <f>SUMIFS(СВЦЭМ!$K$40:$K$759,СВЦЭМ!$A$40:$A$759,$A382,СВЦЭМ!$B$39:$B$758,C$366)+'СЕТ СН'!$F$13</f>
        <v>0</v>
      </c>
      <c r="D382" s="36">
        <f>SUMIFS(СВЦЭМ!$K$40:$K$759,СВЦЭМ!$A$40:$A$759,$A382,СВЦЭМ!$B$39:$B$758,D$366)+'СЕТ СН'!$F$13</f>
        <v>0</v>
      </c>
      <c r="E382" s="36">
        <f>SUMIFS(СВЦЭМ!$K$40:$K$759,СВЦЭМ!$A$40:$A$759,$A382,СВЦЭМ!$B$39:$B$758,E$366)+'СЕТ СН'!$F$13</f>
        <v>0</v>
      </c>
      <c r="F382" s="36">
        <f>SUMIFS(СВЦЭМ!$K$40:$K$759,СВЦЭМ!$A$40:$A$759,$A382,СВЦЭМ!$B$39:$B$758,F$366)+'СЕТ СН'!$F$13</f>
        <v>0</v>
      </c>
      <c r="G382" s="36">
        <f>SUMIFS(СВЦЭМ!$K$40:$K$759,СВЦЭМ!$A$40:$A$759,$A382,СВЦЭМ!$B$39:$B$758,G$366)+'СЕТ СН'!$F$13</f>
        <v>0</v>
      </c>
      <c r="H382" s="36">
        <f>SUMIFS(СВЦЭМ!$K$40:$K$759,СВЦЭМ!$A$40:$A$759,$A382,СВЦЭМ!$B$39:$B$758,H$366)+'СЕТ СН'!$F$13</f>
        <v>0</v>
      </c>
      <c r="I382" s="36">
        <f>SUMIFS(СВЦЭМ!$K$40:$K$759,СВЦЭМ!$A$40:$A$759,$A382,СВЦЭМ!$B$39:$B$758,I$366)+'СЕТ СН'!$F$13</f>
        <v>0</v>
      </c>
      <c r="J382" s="36">
        <f>SUMIFS(СВЦЭМ!$K$40:$K$759,СВЦЭМ!$A$40:$A$759,$A382,СВЦЭМ!$B$39:$B$758,J$366)+'СЕТ СН'!$F$13</f>
        <v>0</v>
      </c>
      <c r="K382" s="36">
        <f>SUMIFS(СВЦЭМ!$K$40:$K$759,СВЦЭМ!$A$40:$A$759,$A382,СВЦЭМ!$B$39:$B$758,K$366)+'СЕТ СН'!$F$13</f>
        <v>0</v>
      </c>
      <c r="L382" s="36">
        <f>SUMIFS(СВЦЭМ!$K$40:$K$759,СВЦЭМ!$A$40:$A$759,$A382,СВЦЭМ!$B$39:$B$758,L$366)+'СЕТ СН'!$F$13</f>
        <v>0</v>
      </c>
      <c r="M382" s="36">
        <f>SUMIFS(СВЦЭМ!$K$40:$K$759,СВЦЭМ!$A$40:$A$759,$A382,СВЦЭМ!$B$39:$B$758,M$366)+'СЕТ СН'!$F$13</f>
        <v>0</v>
      </c>
      <c r="N382" s="36">
        <f>SUMIFS(СВЦЭМ!$K$40:$K$759,СВЦЭМ!$A$40:$A$759,$A382,СВЦЭМ!$B$39:$B$758,N$366)+'СЕТ СН'!$F$13</f>
        <v>0</v>
      </c>
      <c r="O382" s="36">
        <f>SUMIFS(СВЦЭМ!$K$40:$K$759,СВЦЭМ!$A$40:$A$759,$A382,СВЦЭМ!$B$39:$B$758,O$366)+'СЕТ СН'!$F$13</f>
        <v>0</v>
      </c>
      <c r="P382" s="36">
        <f>SUMIFS(СВЦЭМ!$K$40:$K$759,СВЦЭМ!$A$40:$A$759,$A382,СВЦЭМ!$B$39:$B$758,P$366)+'СЕТ СН'!$F$13</f>
        <v>0</v>
      </c>
      <c r="Q382" s="36">
        <f>SUMIFS(СВЦЭМ!$K$40:$K$759,СВЦЭМ!$A$40:$A$759,$A382,СВЦЭМ!$B$39:$B$758,Q$366)+'СЕТ СН'!$F$13</f>
        <v>0</v>
      </c>
      <c r="R382" s="36">
        <f>SUMIFS(СВЦЭМ!$K$40:$K$759,СВЦЭМ!$A$40:$A$759,$A382,СВЦЭМ!$B$39:$B$758,R$366)+'СЕТ СН'!$F$13</f>
        <v>0</v>
      </c>
      <c r="S382" s="36">
        <f>SUMIFS(СВЦЭМ!$K$40:$K$759,СВЦЭМ!$A$40:$A$759,$A382,СВЦЭМ!$B$39:$B$758,S$366)+'СЕТ СН'!$F$13</f>
        <v>0</v>
      </c>
      <c r="T382" s="36">
        <f>SUMIFS(СВЦЭМ!$K$40:$K$759,СВЦЭМ!$A$40:$A$759,$A382,СВЦЭМ!$B$39:$B$758,T$366)+'СЕТ СН'!$F$13</f>
        <v>0</v>
      </c>
      <c r="U382" s="36">
        <f>SUMIFS(СВЦЭМ!$K$40:$K$759,СВЦЭМ!$A$40:$A$759,$A382,СВЦЭМ!$B$39:$B$758,U$366)+'СЕТ СН'!$F$13</f>
        <v>0</v>
      </c>
      <c r="V382" s="36">
        <f>SUMIFS(СВЦЭМ!$K$40:$K$759,СВЦЭМ!$A$40:$A$759,$A382,СВЦЭМ!$B$39:$B$758,V$366)+'СЕТ СН'!$F$13</f>
        <v>0</v>
      </c>
      <c r="W382" s="36">
        <f>SUMIFS(СВЦЭМ!$K$40:$K$759,СВЦЭМ!$A$40:$A$759,$A382,СВЦЭМ!$B$39:$B$758,W$366)+'СЕТ СН'!$F$13</f>
        <v>0</v>
      </c>
      <c r="X382" s="36">
        <f>SUMIFS(СВЦЭМ!$K$40:$K$759,СВЦЭМ!$A$40:$A$759,$A382,СВЦЭМ!$B$39:$B$758,X$366)+'СЕТ СН'!$F$13</f>
        <v>0</v>
      </c>
      <c r="Y382" s="36">
        <f>SUMIFS(СВЦЭМ!$K$40:$K$759,СВЦЭМ!$A$40:$A$759,$A382,СВЦЭМ!$B$39:$B$758,Y$366)+'СЕТ СН'!$F$13</f>
        <v>0</v>
      </c>
    </row>
    <row r="383" spans="1:25" ht="15.75" hidden="1" x14ac:dyDescent="0.2">
      <c r="A383" s="35">
        <f t="shared" si="10"/>
        <v>45613</v>
      </c>
      <c r="B383" s="36">
        <f>SUMIFS(СВЦЭМ!$K$40:$K$759,СВЦЭМ!$A$40:$A$759,$A383,СВЦЭМ!$B$39:$B$758,B$366)+'СЕТ СН'!$F$13</f>
        <v>0</v>
      </c>
      <c r="C383" s="36">
        <f>SUMIFS(СВЦЭМ!$K$40:$K$759,СВЦЭМ!$A$40:$A$759,$A383,СВЦЭМ!$B$39:$B$758,C$366)+'СЕТ СН'!$F$13</f>
        <v>0</v>
      </c>
      <c r="D383" s="36">
        <f>SUMIFS(СВЦЭМ!$K$40:$K$759,СВЦЭМ!$A$40:$A$759,$A383,СВЦЭМ!$B$39:$B$758,D$366)+'СЕТ СН'!$F$13</f>
        <v>0</v>
      </c>
      <c r="E383" s="36">
        <f>SUMIFS(СВЦЭМ!$K$40:$K$759,СВЦЭМ!$A$40:$A$759,$A383,СВЦЭМ!$B$39:$B$758,E$366)+'СЕТ СН'!$F$13</f>
        <v>0</v>
      </c>
      <c r="F383" s="36">
        <f>SUMIFS(СВЦЭМ!$K$40:$K$759,СВЦЭМ!$A$40:$A$759,$A383,СВЦЭМ!$B$39:$B$758,F$366)+'СЕТ СН'!$F$13</f>
        <v>0</v>
      </c>
      <c r="G383" s="36">
        <f>SUMIFS(СВЦЭМ!$K$40:$K$759,СВЦЭМ!$A$40:$A$759,$A383,СВЦЭМ!$B$39:$B$758,G$366)+'СЕТ СН'!$F$13</f>
        <v>0</v>
      </c>
      <c r="H383" s="36">
        <f>SUMIFS(СВЦЭМ!$K$40:$K$759,СВЦЭМ!$A$40:$A$759,$A383,СВЦЭМ!$B$39:$B$758,H$366)+'СЕТ СН'!$F$13</f>
        <v>0</v>
      </c>
      <c r="I383" s="36">
        <f>SUMIFS(СВЦЭМ!$K$40:$K$759,СВЦЭМ!$A$40:$A$759,$A383,СВЦЭМ!$B$39:$B$758,I$366)+'СЕТ СН'!$F$13</f>
        <v>0</v>
      </c>
      <c r="J383" s="36">
        <f>SUMIFS(СВЦЭМ!$K$40:$K$759,СВЦЭМ!$A$40:$A$759,$A383,СВЦЭМ!$B$39:$B$758,J$366)+'СЕТ СН'!$F$13</f>
        <v>0</v>
      </c>
      <c r="K383" s="36">
        <f>SUMIFS(СВЦЭМ!$K$40:$K$759,СВЦЭМ!$A$40:$A$759,$A383,СВЦЭМ!$B$39:$B$758,K$366)+'СЕТ СН'!$F$13</f>
        <v>0</v>
      </c>
      <c r="L383" s="36">
        <f>SUMIFS(СВЦЭМ!$K$40:$K$759,СВЦЭМ!$A$40:$A$759,$A383,СВЦЭМ!$B$39:$B$758,L$366)+'СЕТ СН'!$F$13</f>
        <v>0</v>
      </c>
      <c r="M383" s="36">
        <f>SUMIFS(СВЦЭМ!$K$40:$K$759,СВЦЭМ!$A$40:$A$759,$A383,СВЦЭМ!$B$39:$B$758,M$366)+'СЕТ СН'!$F$13</f>
        <v>0</v>
      </c>
      <c r="N383" s="36">
        <f>SUMIFS(СВЦЭМ!$K$40:$K$759,СВЦЭМ!$A$40:$A$759,$A383,СВЦЭМ!$B$39:$B$758,N$366)+'СЕТ СН'!$F$13</f>
        <v>0</v>
      </c>
      <c r="O383" s="36">
        <f>SUMIFS(СВЦЭМ!$K$40:$K$759,СВЦЭМ!$A$40:$A$759,$A383,СВЦЭМ!$B$39:$B$758,O$366)+'СЕТ СН'!$F$13</f>
        <v>0</v>
      </c>
      <c r="P383" s="36">
        <f>SUMIFS(СВЦЭМ!$K$40:$K$759,СВЦЭМ!$A$40:$A$759,$A383,СВЦЭМ!$B$39:$B$758,P$366)+'СЕТ СН'!$F$13</f>
        <v>0</v>
      </c>
      <c r="Q383" s="36">
        <f>SUMIFS(СВЦЭМ!$K$40:$K$759,СВЦЭМ!$A$40:$A$759,$A383,СВЦЭМ!$B$39:$B$758,Q$366)+'СЕТ СН'!$F$13</f>
        <v>0</v>
      </c>
      <c r="R383" s="36">
        <f>SUMIFS(СВЦЭМ!$K$40:$K$759,СВЦЭМ!$A$40:$A$759,$A383,СВЦЭМ!$B$39:$B$758,R$366)+'СЕТ СН'!$F$13</f>
        <v>0</v>
      </c>
      <c r="S383" s="36">
        <f>SUMIFS(СВЦЭМ!$K$40:$K$759,СВЦЭМ!$A$40:$A$759,$A383,СВЦЭМ!$B$39:$B$758,S$366)+'СЕТ СН'!$F$13</f>
        <v>0</v>
      </c>
      <c r="T383" s="36">
        <f>SUMIFS(СВЦЭМ!$K$40:$K$759,СВЦЭМ!$A$40:$A$759,$A383,СВЦЭМ!$B$39:$B$758,T$366)+'СЕТ СН'!$F$13</f>
        <v>0</v>
      </c>
      <c r="U383" s="36">
        <f>SUMIFS(СВЦЭМ!$K$40:$K$759,СВЦЭМ!$A$40:$A$759,$A383,СВЦЭМ!$B$39:$B$758,U$366)+'СЕТ СН'!$F$13</f>
        <v>0</v>
      </c>
      <c r="V383" s="36">
        <f>SUMIFS(СВЦЭМ!$K$40:$K$759,СВЦЭМ!$A$40:$A$759,$A383,СВЦЭМ!$B$39:$B$758,V$366)+'СЕТ СН'!$F$13</f>
        <v>0</v>
      </c>
      <c r="W383" s="36">
        <f>SUMIFS(СВЦЭМ!$K$40:$K$759,СВЦЭМ!$A$40:$A$759,$A383,СВЦЭМ!$B$39:$B$758,W$366)+'СЕТ СН'!$F$13</f>
        <v>0</v>
      </c>
      <c r="X383" s="36">
        <f>SUMIFS(СВЦЭМ!$K$40:$K$759,СВЦЭМ!$A$40:$A$759,$A383,СВЦЭМ!$B$39:$B$758,X$366)+'СЕТ СН'!$F$13</f>
        <v>0</v>
      </c>
      <c r="Y383" s="36">
        <f>SUMIFS(СВЦЭМ!$K$40:$K$759,СВЦЭМ!$A$40:$A$759,$A383,СВЦЭМ!$B$39:$B$758,Y$366)+'СЕТ СН'!$F$13</f>
        <v>0</v>
      </c>
    </row>
    <row r="384" spans="1:25" ht="15.75" hidden="1" x14ac:dyDescent="0.2">
      <c r="A384" s="35">
        <f t="shared" si="10"/>
        <v>45614</v>
      </c>
      <c r="B384" s="36">
        <f>SUMIFS(СВЦЭМ!$K$40:$K$759,СВЦЭМ!$A$40:$A$759,$A384,СВЦЭМ!$B$39:$B$758,B$366)+'СЕТ СН'!$F$13</f>
        <v>0</v>
      </c>
      <c r="C384" s="36">
        <f>SUMIFS(СВЦЭМ!$K$40:$K$759,СВЦЭМ!$A$40:$A$759,$A384,СВЦЭМ!$B$39:$B$758,C$366)+'СЕТ СН'!$F$13</f>
        <v>0</v>
      </c>
      <c r="D384" s="36">
        <f>SUMIFS(СВЦЭМ!$K$40:$K$759,СВЦЭМ!$A$40:$A$759,$A384,СВЦЭМ!$B$39:$B$758,D$366)+'СЕТ СН'!$F$13</f>
        <v>0</v>
      </c>
      <c r="E384" s="36">
        <f>SUMIFS(СВЦЭМ!$K$40:$K$759,СВЦЭМ!$A$40:$A$759,$A384,СВЦЭМ!$B$39:$B$758,E$366)+'СЕТ СН'!$F$13</f>
        <v>0</v>
      </c>
      <c r="F384" s="36">
        <f>SUMIFS(СВЦЭМ!$K$40:$K$759,СВЦЭМ!$A$40:$A$759,$A384,СВЦЭМ!$B$39:$B$758,F$366)+'СЕТ СН'!$F$13</f>
        <v>0</v>
      </c>
      <c r="G384" s="36">
        <f>SUMIFS(СВЦЭМ!$K$40:$K$759,СВЦЭМ!$A$40:$A$759,$A384,СВЦЭМ!$B$39:$B$758,G$366)+'СЕТ СН'!$F$13</f>
        <v>0</v>
      </c>
      <c r="H384" s="36">
        <f>SUMIFS(СВЦЭМ!$K$40:$K$759,СВЦЭМ!$A$40:$A$759,$A384,СВЦЭМ!$B$39:$B$758,H$366)+'СЕТ СН'!$F$13</f>
        <v>0</v>
      </c>
      <c r="I384" s="36">
        <f>SUMIFS(СВЦЭМ!$K$40:$K$759,СВЦЭМ!$A$40:$A$759,$A384,СВЦЭМ!$B$39:$B$758,I$366)+'СЕТ СН'!$F$13</f>
        <v>0</v>
      </c>
      <c r="J384" s="36">
        <f>SUMIFS(СВЦЭМ!$K$40:$K$759,СВЦЭМ!$A$40:$A$759,$A384,СВЦЭМ!$B$39:$B$758,J$366)+'СЕТ СН'!$F$13</f>
        <v>0</v>
      </c>
      <c r="K384" s="36">
        <f>SUMIFS(СВЦЭМ!$K$40:$K$759,СВЦЭМ!$A$40:$A$759,$A384,СВЦЭМ!$B$39:$B$758,K$366)+'СЕТ СН'!$F$13</f>
        <v>0</v>
      </c>
      <c r="L384" s="36">
        <f>SUMIFS(СВЦЭМ!$K$40:$K$759,СВЦЭМ!$A$40:$A$759,$A384,СВЦЭМ!$B$39:$B$758,L$366)+'СЕТ СН'!$F$13</f>
        <v>0</v>
      </c>
      <c r="M384" s="36">
        <f>SUMIFS(СВЦЭМ!$K$40:$K$759,СВЦЭМ!$A$40:$A$759,$A384,СВЦЭМ!$B$39:$B$758,M$366)+'СЕТ СН'!$F$13</f>
        <v>0</v>
      </c>
      <c r="N384" s="36">
        <f>SUMIFS(СВЦЭМ!$K$40:$K$759,СВЦЭМ!$A$40:$A$759,$A384,СВЦЭМ!$B$39:$B$758,N$366)+'СЕТ СН'!$F$13</f>
        <v>0</v>
      </c>
      <c r="O384" s="36">
        <f>SUMIFS(СВЦЭМ!$K$40:$K$759,СВЦЭМ!$A$40:$A$759,$A384,СВЦЭМ!$B$39:$B$758,O$366)+'СЕТ СН'!$F$13</f>
        <v>0</v>
      </c>
      <c r="P384" s="36">
        <f>SUMIFS(СВЦЭМ!$K$40:$K$759,СВЦЭМ!$A$40:$A$759,$A384,СВЦЭМ!$B$39:$B$758,P$366)+'СЕТ СН'!$F$13</f>
        <v>0</v>
      </c>
      <c r="Q384" s="36">
        <f>SUMIFS(СВЦЭМ!$K$40:$K$759,СВЦЭМ!$A$40:$A$759,$A384,СВЦЭМ!$B$39:$B$758,Q$366)+'СЕТ СН'!$F$13</f>
        <v>0</v>
      </c>
      <c r="R384" s="36">
        <f>SUMIFS(СВЦЭМ!$K$40:$K$759,СВЦЭМ!$A$40:$A$759,$A384,СВЦЭМ!$B$39:$B$758,R$366)+'СЕТ СН'!$F$13</f>
        <v>0</v>
      </c>
      <c r="S384" s="36">
        <f>SUMIFS(СВЦЭМ!$K$40:$K$759,СВЦЭМ!$A$40:$A$759,$A384,СВЦЭМ!$B$39:$B$758,S$366)+'СЕТ СН'!$F$13</f>
        <v>0</v>
      </c>
      <c r="T384" s="36">
        <f>SUMIFS(СВЦЭМ!$K$40:$K$759,СВЦЭМ!$A$40:$A$759,$A384,СВЦЭМ!$B$39:$B$758,T$366)+'СЕТ СН'!$F$13</f>
        <v>0</v>
      </c>
      <c r="U384" s="36">
        <f>SUMIFS(СВЦЭМ!$K$40:$K$759,СВЦЭМ!$A$40:$A$759,$A384,СВЦЭМ!$B$39:$B$758,U$366)+'СЕТ СН'!$F$13</f>
        <v>0</v>
      </c>
      <c r="V384" s="36">
        <f>SUMIFS(СВЦЭМ!$K$40:$K$759,СВЦЭМ!$A$40:$A$759,$A384,СВЦЭМ!$B$39:$B$758,V$366)+'СЕТ СН'!$F$13</f>
        <v>0</v>
      </c>
      <c r="W384" s="36">
        <f>SUMIFS(СВЦЭМ!$K$40:$K$759,СВЦЭМ!$A$40:$A$759,$A384,СВЦЭМ!$B$39:$B$758,W$366)+'СЕТ СН'!$F$13</f>
        <v>0</v>
      </c>
      <c r="X384" s="36">
        <f>SUMIFS(СВЦЭМ!$K$40:$K$759,СВЦЭМ!$A$40:$A$759,$A384,СВЦЭМ!$B$39:$B$758,X$366)+'СЕТ СН'!$F$13</f>
        <v>0</v>
      </c>
      <c r="Y384" s="36">
        <f>SUMIFS(СВЦЭМ!$K$40:$K$759,СВЦЭМ!$A$40:$A$759,$A384,СВЦЭМ!$B$39:$B$758,Y$366)+'СЕТ СН'!$F$13</f>
        <v>0</v>
      </c>
    </row>
    <row r="385" spans="1:26" ht="15.75" hidden="1" x14ac:dyDescent="0.2">
      <c r="A385" s="35">
        <f t="shared" si="10"/>
        <v>45615</v>
      </c>
      <c r="B385" s="36">
        <f>SUMIFS(СВЦЭМ!$K$40:$K$759,СВЦЭМ!$A$40:$A$759,$A385,СВЦЭМ!$B$39:$B$758,B$366)+'СЕТ СН'!$F$13</f>
        <v>0</v>
      </c>
      <c r="C385" s="36">
        <f>SUMIFS(СВЦЭМ!$K$40:$K$759,СВЦЭМ!$A$40:$A$759,$A385,СВЦЭМ!$B$39:$B$758,C$366)+'СЕТ СН'!$F$13</f>
        <v>0</v>
      </c>
      <c r="D385" s="36">
        <f>SUMIFS(СВЦЭМ!$K$40:$K$759,СВЦЭМ!$A$40:$A$759,$A385,СВЦЭМ!$B$39:$B$758,D$366)+'СЕТ СН'!$F$13</f>
        <v>0</v>
      </c>
      <c r="E385" s="36">
        <f>SUMIFS(СВЦЭМ!$K$40:$K$759,СВЦЭМ!$A$40:$A$759,$A385,СВЦЭМ!$B$39:$B$758,E$366)+'СЕТ СН'!$F$13</f>
        <v>0</v>
      </c>
      <c r="F385" s="36">
        <f>SUMIFS(СВЦЭМ!$K$40:$K$759,СВЦЭМ!$A$40:$A$759,$A385,СВЦЭМ!$B$39:$B$758,F$366)+'СЕТ СН'!$F$13</f>
        <v>0</v>
      </c>
      <c r="G385" s="36">
        <f>SUMIFS(СВЦЭМ!$K$40:$K$759,СВЦЭМ!$A$40:$A$759,$A385,СВЦЭМ!$B$39:$B$758,G$366)+'СЕТ СН'!$F$13</f>
        <v>0</v>
      </c>
      <c r="H385" s="36">
        <f>SUMIFS(СВЦЭМ!$K$40:$K$759,СВЦЭМ!$A$40:$A$759,$A385,СВЦЭМ!$B$39:$B$758,H$366)+'СЕТ СН'!$F$13</f>
        <v>0</v>
      </c>
      <c r="I385" s="36">
        <f>SUMIFS(СВЦЭМ!$K$40:$K$759,СВЦЭМ!$A$40:$A$759,$A385,СВЦЭМ!$B$39:$B$758,I$366)+'СЕТ СН'!$F$13</f>
        <v>0</v>
      </c>
      <c r="J385" s="36">
        <f>SUMIFS(СВЦЭМ!$K$40:$K$759,СВЦЭМ!$A$40:$A$759,$A385,СВЦЭМ!$B$39:$B$758,J$366)+'СЕТ СН'!$F$13</f>
        <v>0</v>
      </c>
      <c r="K385" s="36">
        <f>SUMIFS(СВЦЭМ!$K$40:$K$759,СВЦЭМ!$A$40:$A$759,$A385,СВЦЭМ!$B$39:$B$758,K$366)+'СЕТ СН'!$F$13</f>
        <v>0</v>
      </c>
      <c r="L385" s="36">
        <f>SUMIFS(СВЦЭМ!$K$40:$K$759,СВЦЭМ!$A$40:$A$759,$A385,СВЦЭМ!$B$39:$B$758,L$366)+'СЕТ СН'!$F$13</f>
        <v>0</v>
      </c>
      <c r="M385" s="36">
        <f>SUMIFS(СВЦЭМ!$K$40:$K$759,СВЦЭМ!$A$40:$A$759,$A385,СВЦЭМ!$B$39:$B$758,M$366)+'СЕТ СН'!$F$13</f>
        <v>0</v>
      </c>
      <c r="N385" s="36">
        <f>SUMIFS(СВЦЭМ!$K$40:$K$759,СВЦЭМ!$A$40:$A$759,$A385,СВЦЭМ!$B$39:$B$758,N$366)+'СЕТ СН'!$F$13</f>
        <v>0</v>
      </c>
      <c r="O385" s="36">
        <f>SUMIFS(СВЦЭМ!$K$40:$K$759,СВЦЭМ!$A$40:$A$759,$A385,СВЦЭМ!$B$39:$B$758,O$366)+'СЕТ СН'!$F$13</f>
        <v>0</v>
      </c>
      <c r="P385" s="36">
        <f>SUMIFS(СВЦЭМ!$K$40:$K$759,СВЦЭМ!$A$40:$A$759,$A385,СВЦЭМ!$B$39:$B$758,P$366)+'СЕТ СН'!$F$13</f>
        <v>0</v>
      </c>
      <c r="Q385" s="36">
        <f>SUMIFS(СВЦЭМ!$K$40:$K$759,СВЦЭМ!$A$40:$A$759,$A385,СВЦЭМ!$B$39:$B$758,Q$366)+'СЕТ СН'!$F$13</f>
        <v>0</v>
      </c>
      <c r="R385" s="36">
        <f>SUMIFS(СВЦЭМ!$K$40:$K$759,СВЦЭМ!$A$40:$A$759,$A385,СВЦЭМ!$B$39:$B$758,R$366)+'СЕТ СН'!$F$13</f>
        <v>0</v>
      </c>
      <c r="S385" s="36">
        <f>SUMIFS(СВЦЭМ!$K$40:$K$759,СВЦЭМ!$A$40:$A$759,$A385,СВЦЭМ!$B$39:$B$758,S$366)+'СЕТ СН'!$F$13</f>
        <v>0</v>
      </c>
      <c r="T385" s="36">
        <f>SUMIFS(СВЦЭМ!$K$40:$K$759,СВЦЭМ!$A$40:$A$759,$A385,СВЦЭМ!$B$39:$B$758,T$366)+'СЕТ СН'!$F$13</f>
        <v>0</v>
      </c>
      <c r="U385" s="36">
        <f>SUMIFS(СВЦЭМ!$K$40:$K$759,СВЦЭМ!$A$40:$A$759,$A385,СВЦЭМ!$B$39:$B$758,U$366)+'СЕТ СН'!$F$13</f>
        <v>0</v>
      </c>
      <c r="V385" s="36">
        <f>SUMIFS(СВЦЭМ!$K$40:$K$759,СВЦЭМ!$A$40:$A$759,$A385,СВЦЭМ!$B$39:$B$758,V$366)+'СЕТ СН'!$F$13</f>
        <v>0</v>
      </c>
      <c r="W385" s="36">
        <f>SUMIFS(СВЦЭМ!$K$40:$K$759,СВЦЭМ!$A$40:$A$759,$A385,СВЦЭМ!$B$39:$B$758,W$366)+'СЕТ СН'!$F$13</f>
        <v>0</v>
      </c>
      <c r="X385" s="36">
        <f>SUMIFS(СВЦЭМ!$K$40:$K$759,СВЦЭМ!$A$40:$A$759,$A385,СВЦЭМ!$B$39:$B$758,X$366)+'СЕТ СН'!$F$13</f>
        <v>0</v>
      </c>
      <c r="Y385" s="36">
        <f>SUMIFS(СВЦЭМ!$K$40:$K$759,СВЦЭМ!$A$40:$A$759,$A385,СВЦЭМ!$B$39:$B$758,Y$366)+'СЕТ СН'!$F$13</f>
        <v>0</v>
      </c>
    </row>
    <row r="386" spans="1:26" ht="15.75" hidden="1" x14ac:dyDescent="0.2">
      <c r="A386" s="35">
        <f t="shared" si="10"/>
        <v>45616</v>
      </c>
      <c r="B386" s="36">
        <f>SUMIFS(СВЦЭМ!$K$40:$K$759,СВЦЭМ!$A$40:$A$759,$A386,СВЦЭМ!$B$39:$B$758,B$366)+'СЕТ СН'!$F$13</f>
        <v>0</v>
      </c>
      <c r="C386" s="36">
        <f>SUMIFS(СВЦЭМ!$K$40:$K$759,СВЦЭМ!$A$40:$A$759,$A386,СВЦЭМ!$B$39:$B$758,C$366)+'СЕТ СН'!$F$13</f>
        <v>0</v>
      </c>
      <c r="D386" s="36">
        <f>SUMIFS(СВЦЭМ!$K$40:$K$759,СВЦЭМ!$A$40:$A$759,$A386,СВЦЭМ!$B$39:$B$758,D$366)+'СЕТ СН'!$F$13</f>
        <v>0</v>
      </c>
      <c r="E386" s="36">
        <f>SUMIFS(СВЦЭМ!$K$40:$K$759,СВЦЭМ!$A$40:$A$759,$A386,СВЦЭМ!$B$39:$B$758,E$366)+'СЕТ СН'!$F$13</f>
        <v>0</v>
      </c>
      <c r="F386" s="36">
        <f>SUMIFS(СВЦЭМ!$K$40:$K$759,СВЦЭМ!$A$40:$A$759,$A386,СВЦЭМ!$B$39:$B$758,F$366)+'СЕТ СН'!$F$13</f>
        <v>0</v>
      </c>
      <c r="G386" s="36">
        <f>SUMIFS(СВЦЭМ!$K$40:$K$759,СВЦЭМ!$A$40:$A$759,$A386,СВЦЭМ!$B$39:$B$758,G$366)+'СЕТ СН'!$F$13</f>
        <v>0</v>
      </c>
      <c r="H386" s="36">
        <f>SUMIFS(СВЦЭМ!$K$40:$K$759,СВЦЭМ!$A$40:$A$759,$A386,СВЦЭМ!$B$39:$B$758,H$366)+'СЕТ СН'!$F$13</f>
        <v>0</v>
      </c>
      <c r="I386" s="36">
        <f>SUMIFS(СВЦЭМ!$K$40:$K$759,СВЦЭМ!$A$40:$A$759,$A386,СВЦЭМ!$B$39:$B$758,I$366)+'СЕТ СН'!$F$13</f>
        <v>0</v>
      </c>
      <c r="J386" s="36">
        <f>SUMIFS(СВЦЭМ!$K$40:$K$759,СВЦЭМ!$A$40:$A$759,$A386,СВЦЭМ!$B$39:$B$758,J$366)+'СЕТ СН'!$F$13</f>
        <v>0</v>
      </c>
      <c r="K386" s="36">
        <f>SUMIFS(СВЦЭМ!$K$40:$K$759,СВЦЭМ!$A$40:$A$759,$A386,СВЦЭМ!$B$39:$B$758,K$366)+'СЕТ СН'!$F$13</f>
        <v>0</v>
      </c>
      <c r="L386" s="36">
        <f>SUMIFS(СВЦЭМ!$K$40:$K$759,СВЦЭМ!$A$40:$A$759,$A386,СВЦЭМ!$B$39:$B$758,L$366)+'СЕТ СН'!$F$13</f>
        <v>0</v>
      </c>
      <c r="M386" s="36">
        <f>SUMIFS(СВЦЭМ!$K$40:$K$759,СВЦЭМ!$A$40:$A$759,$A386,СВЦЭМ!$B$39:$B$758,M$366)+'СЕТ СН'!$F$13</f>
        <v>0</v>
      </c>
      <c r="N386" s="36">
        <f>SUMIFS(СВЦЭМ!$K$40:$K$759,СВЦЭМ!$A$40:$A$759,$A386,СВЦЭМ!$B$39:$B$758,N$366)+'СЕТ СН'!$F$13</f>
        <v>0</v>
      </c>
      <c r="O386" s="36">
        <f>SUMIFS(СВЦЭМ!$K$40:$K$759,СВЦЭМ!$A$40:$A$759,$A386,СВЦЭМ!$B$39:$B$758,O$366)+'СЕТ СН'!$F$13</f>
        <v>0</v>
      </c>
      <c r="P386" s="36">
        <f>SUMIFS(СВЦЭМ!$K$40:$K$759,СВЦЭМ!$A$40:$A$759,$A386,СВЦЭМ!$B$39:$B$758,P$366)+'СЕТ СН'!$F$13</f>
        <v>0</v>
      </c>
      <c r="Q386" s="36">
        <f>SUMIFS(СВЦЭМ!$K$40:$K$759,СВЦЭМ!$A$40:$A$759,$A386,СВЦЭМ!$B$39:$B$758,Q$366)+'СЕТ СН'!$F$13</f>
        <v>0</v>
      </c>
      <c r="R386" s="36">
        <f>SUMIFS(СВЦЭМ!$K$40:$K$759,СВЦЭМ!$A$40:$A$759,$A386,СВЦЭМ!$B$39:$B$758,R$366)+'СЕТ СН'!$F$13</f>
        <v>0</v>
      </c>
      <c r="S386" s="36">
        <f>SUMIFS(СВЦЭМ!$K$40:$K$759,СВЦЭМ!$A$40:$A$759,$A386,СВЦЭМ!$B$39:$B$758,S$366)+'СЕТ СН'!$F$13</f>
        <v>0</v>
      </c>
      <c r="T386" s="36">
        <f>SUMIFS(СВЦЭМ!$K$40:$K$759,СВЦЭМ!$A$40:$A$759,$A386,СВЦЭМ!$B$39:$B$758,T$366)+'СЕТ СН'!$F$13</f>
        <v>0</v>
      </c>
      <c r="U386" s="36">
        <f>SUMIFS(СВЦЭМ!$K$40:$K$759,СВЦЭМ!$A$40:$A$759,$A386,СВЦЭМ!$B$39:$B$758,U$366)+'СЕТ СН'!$F$13</f>
        <v>0</v>
      </c>
      <c r="V386" s="36">
        <f>SUMIFS(СВЦЭМ!$K$40:$K$759,СВЦЭМ!$A$40:$A$759,$A386,СВЦЭМ!$B$39:$B$758,V$366)+'СЕТ СН'!$F$13</f>
        <v>0</v>
      </c>
      <c r="W386" s="36">
        <f>SUMIFS(СВЦЭМ!$K$40:$K$759,СВЦЭМ!$A$40:$A$759,$A386,СВЦЭМ!$B$39:$B$758,W$366)+'СЕТ СН'!$F$13</f>
        <v>0</v>
      </c>
      <c r="X386" s="36">
        <f>SUMIFS(СВЦЭМ!$K$40:$K$759,СВЦЭМ!$A$40:$A$759,$A386,СВЦЭМ!$B$39:$B$758,X$366)+'СЕТ СН'!$F$13</f>
        <v>0</v>
      </c>
      <c r="Y386" s="36">
        <f>SUMIFS(СВЦЭМ!$K$40:$K$759,СВЦЭМ!$A$40:$A$759,$A386,СВЦЭМ!$B$39:$B$758,Y$366)+'СЕТ СН'!$F$13</f>
        <v>0</v>
      </c>
    </row>
    <row r="387" spans="1:26" ht="15.75" hidden="1" x14ac:dyDescent="0.2">
      <c r="A387" s="35">
        <f t="shared" si="10"/>
        <v>45617</v>
      </c>
      <c r="B387" s="36">
        <f>SUMIFS(СВЦЭМ!$K$40:$K$759,СВЦЭМ!$A$40:$A$759,$A387,СВЦЭМ!$B$39:$B$758,B$366)+'СЕТ СН'!$F$13</f>
        <v>0</v>
      </c>
      <c r="C387" s="36">
        <f>SUMIFS(СВЦЭМ!$K$40:$K$759,СВЦЭМ!$A$40:$A$759,$A387,СВЦЭМ!$B$39:$B$758,C$366)+'СЕТ СН'!$F$13</f>
        <v>0</v>
      </c>
      <c r="D387" s="36">
        <f>SUMIFS(СВЦЭМ!$K$40:$K$759,СВЦЭМ!$A$40:$A$759,$A387,СВЦЭМ!$B$39:$B$758,D$366)+'СЕТ СН'!$F$13</f>
        <v>0</v>
      </c>
      <c r="E387" s="36">
        <f>SUMIFS(СВЦЭМ!$K$40:$K$759,СВЦЭМ!$A$40:$A$759,$A387,СВЦЭМ!$B$39:$B$758,E$366)+'СЕТ СН'!$F$13</f>
        <v>0</v>
      </c>
      <c r="F387" s="36">
        <f>SUMIFS(СВЦЭМ!$K$40:$K$759,СВЦЭМ!$A$40:$A$759,$A387,СВЦЭМ!$B$39:$B$758,F$366)+'СЕТ СН'!$F$13</f>
        <v>0</v>
      </c>
      <c r="G387" s="36">
        <f>SUMIFS(СВЦЭМ!$K$40:$K$759,СВЦЭМ!$A$40:$A$759,$A387,СВЦЭМ!$B$39:$B$758,G$366)+'СЕТ СН'!$F$13</f>
        <v>0</v>
      </c>
      <c r="H387" s="36">
        <f>SUMIFS(СВЦЭМ!$K$40:$K$759,СВЦЭМ!$A$40:$A$759,$A387,СВЦЭМ!$B$39:$B$758,H$366)+'СЕТ СН'!$F$13</f>
        <v>0</v>
      </c>
      <c r="I387" s="36">
        <f>SUMIFS(СВЦЭМ!$K$40:$K$759,СВЦЭМ!$A$40:$A$759,$A387,СВЦЭМ!$B$39:$B$758,I$366)+'СЕТ СН'!$F$13</f>
        <v>0</v>
      </c>
      <c r="J387" s="36">
        <f>SUMIFS(СВЦЭМ!$K$40:$K$759,СВЦЭМ!$A$40:$A$759,$A387,СВЦЭМ!$B$39:$B$758,J$366)+'СЕТ СН'!$F$13</f>
        <v>0</v>
      </c>
      <c r="K387" s="36">
        <f>SUMIFS(СВЦЭМ!$K$40:$K$759,СВЦЭМ!$A$40:$A$759,$A387,СВЦЭМ!$B$39:$B$758,K$366)+'СЕТ СН'!$F$13</f>
        <v>0</v>
      </c>
      <c r="L387" s="36">
        <f>SUMIFS(СВЦЭМ!$K$40:$K$759,СВЦЭМ!$A$40:$A$759,$A387,СВЦЭМ!$B$39:$B$758,L$366)+'СЕТ СН'!$F$13</f>
        <v>0</v>
      </c>
      <c r="M387" s="36">
        <f>SUMIFS(СВЦЭМ!$K$40:$K$759,СВЦЭМ!$A$40:$A$759,$A387,СВЦЭМ!$B$39:$B$758,M$366)+'СЕТ СН'!$F$13</f>
        <v>0</v>
      </c>
      <c r="N387" s="36">
        <f>SUMIFS(СВЦЭМ!$K$40:$K$759,СВЦЭМ!$A$40:$A$759,$A387,СВЦЭМ!$B$39:$B$758,N$366)+'СЕТ СН'!$F$13</f>
        <v>0</v>
      </c>
      <c r="O387" s="36">
        <f>SUMIFS(СВЦЭМ!$K$40:$K$759,СВЦЭМ!$A$40:$A$759,$A387,СВЦЭМ!$B$39:$B$758,O$366)+'СЕТ СН'!$F$13</f>
        <v>0</v>
      </c>
      <c r="P387" s="36">
        <f>SUMIFS(СВЦЭМ!$K$40:$K$759,СВЦЭМ!$A$40:$A$759,$A387,СВЦЭМ!$B$39:$B$758,P$366)+'СЕТ СН'!$F$13</f>
        <v>0</v>
      </c>
      <c r="Q387" s="36">
        <f>SUMIFS(СВЦЭМ!$K$40:$K$759,СВЦЭМ!$A$40:$A$759,$A387,СВЦЭМ!$B$39:$B$758,Q$366)+'СЕТ СН'!$F$13</f>
        <v>0</v>
      </c>
      <c r="R387" s="36">
        <f>SUMIFS(СВЦЭМ!$K$40:$K$759,СВЦЭМ!$A$40:$A$759,$A387,СВЦЭМ!$B$39:$B$758,R$366)+'СЕТ СН'!$F$13</f>
        <v>0</v>
      </c>
      <c r="S387" s="36">
        <f>SUMIFS(СВЦЭМ!$K$40:$K$759,СВЦЭМ!$A$40:$A$759,$A387,СВЦЭМ!$B$39:$B$758,S$366)+'СЕТ СН'!$F$13</f>
        <v>0</v>
      </c>
      <c r="T387" s="36">
        <f>SUMIFS(СВЦЭМ!$K$40:$K$759,СВЦЭМ!$A$40:$A$759,$A387,СВЦЭМ!$B$39:$B$758,T$366)+'СЕТ СН'!$F$13</f>
        <v>0</v>
      </c>
      <c r="U387" s="36">
        <f>SUMIFS(СВЦЭМ!$K$40:$K$759,СВЦЭМ!$A$40:$A$759,$A387,СВЦЭМ!$B$39:$B$758,U$366)+'СЕТ СН'!$F$13</f>
        <v>0</v>
      </c>
      <c r="V387" s="36">
        <f>SUMIFS(СВЦЭМ!$K$40:$K$759,СВЦЭМ!$A$40:$A$759,$A387,СВЦЭМ!$B$39:$B$758,V$366)+'СЕТ СН'!$F$13</f>
        <v>0</v>
      </c>
      <c r="W387" s="36">
        <f>SUMIFS(СВЦЭМ!$K$40:$K$759,СВЦЭМ!$A$40:$A$759,$A387,СВЦЭМ!$B$39:$B$758,W$366)+'СЕТ СН'!$F$13</f>
        <v>0</v>
      </c>
      <c r="X387" s="36">
        <f>SUMIFS(СВЦЭМ!$K$40:$K$759,СВЦЭМ!$A$40:$A$759,$A387,СВЦЭМ!$B$39:$B$758,X$366)+'СЕТ СН'!$F$13</f>
        <v>0</v>
      </c>
      <c r="Y387" s="36">
        <f>SUMIFS(СВЦЭМ!$K$40:$K$759,СВЦЭМ!$A$40:$A$759,$A387,СВЦЭМ!$B$39:$B$758,Y$366)+'СЕТ СН'!$F$13</f>
        <v>0</v>
      </c>
    </row>
    <row r="388" spans="1:26" ht="15.75" hidden="1" x14ac:dyDescent="0.2">
      <c r="A388" s="35">
        <f t="shared" si="10"/>
        <v>45618</v>
      </c>
      <c r="B388" s="36">
        <f>SUMIFS(СВЦЭМ!$K$40:$K$759,СВЦЭМ!$A$40:$A$759,$A388,СВЦЭМ!$B$39:$B$758,B$366)+'СЕТ СН'!$F$13</f>
        <v>0</v>
      </c>
      <c r="C388" s="36">
        <f>SUMIFS(СВЦЭМ!$K$40:$K$759,СВЦЭМ!$A$40:$A$759,$A388,СВЦЭМ!$B$39:$B$758,C$366)+'СЕТ СН'!$F$13</f>
        <v>0</v>
      </c>
      <c r="D388" s="36">
        <f>SUMIFS(СВЦЭМ!$K$40:$K$759,СВЦЭМ!$A$40:$A$759,$A388,СВЦЭМ!$B$39:$B$758,D$366)+'СЕТ СН'!$F$13</f>
        <v>0</v>
      </c>
      <c r="E388" s="36">
        <f>SUMIFS(СВЦЭМ!$K$40:$K$759,СВЦЭМ!$A$40:$A$759,$A388,СВЦЭМ!$B$39:$B$758,E$366)+'СЕТ СН'!$F$13</f>
        <v>0</v>
      </c>
      <c r="F388" s="36">
        <f>SUMIFS(СВЦЭМ!$K$40:$K$759,СВЦЭМ!$A$40:$A$759,$A388,СВЦЭМ!$B$39:$B$758,F$366)+'СЕТ СН'!$F$13</f>
        <v>0</v>
      </c>
      <c r="G388" s="36">
        <f>SUMIFS(СВЦЭМ!$K$40:$K$759,СВЦЭМ!$A$40:$A$759,$A388,СВЦЭМ!$B$39:$B$758,G$366)+'СЕТ СН'!$F$13</f>
        <v>0</v>
      </c>
      <c r="H388" s="36">
        <f>SUMIFS(СВЦЭМ!$K$40:$K$759,СВЦЭМ!$A$40:$A$759,$A388,СВЦЭМ!$B$39:$B$758,H$366)+'СЕТ СН'!$F$13</f>
        <v>0</v>
      </c>
      <c r="I388" s="36">
        <f>SUMIFS(СВЦЭМ!$K$40:$K$759,СВЦЭМ!$A$40:$A$759,$A388,СВЦЭМ!$B$39:$B$758,I$366)+'СЕТ СН'!$F$13</f>
        <v>0</v>
      </c>
      <c r="J388" s="36">
        <f>SUMIFS(СВЦЭМ!$K$40:$K$759,СВЦЭМ!$A$40:$A$759,$A388,СВЦЭМ!$B$39:$B$758,J$366)+'СЕТ СН'!$F$13</f>
        <v>0</v>
      </c>
      <c r="K388" s="36">
        <f>SUMIFS(СВЦЭМ!$K$40:$K$759,СВЦЭМ!$A$40:$A$759,$A388,СВЦЭМ!$B$39:$B$758,K$366)+'СЕТ СН'!$F$13</f>
        <v>0</v>
      </c>
      <c r="L388" s="36">
        <f>SUMIFS(СВЦЭМ!$K$40:$K$759,СВЦЭМ!$A$40:$A$759,$A388,СВЦЭМ!$B$39:$B$758,L$366)+'СЕТ СН'!$F$13</f>
        <v>0</v>
      </c>
      <c r="M388" s="36">
        <f>SUMIFS(СВЦЭМ!$K$40:$K$759,СВЦЭМ!$A$40:$A$759,$A388,СВЦЭМ!$B$39:$B$758,M$366)+'СЕТ СН'!$F$13</f>
        <v>0</v>
      </c>
      <c r="N388" s="36">
        <f>SUMIFS(СВЦЭМ!$K$40:$K$759,СВЦЭМ!$A$40:$A$759,$A388,СВЦЭМ!$B$39:$B$758,N$366)+'СЕТ СН'!$F$13</f>
        <v>0</v>
      </c>
      <c r="O388" s="36">
        <f>SUMIFS(СВЦЭМ!$K$40:$K$759,СВЦЭМ!$A$40:$A$759,$A388,СВЦЭМ!$B$39:$B$758,O$366)+'СЕТ СН'!$F$13</f>
        <v>0</v>
      </c>
      <c r="P388" s="36">
        <f>SUMIFS(СВЦЭМ!$K$40:$K$759,СВЦЭМ!$A$40:$A$759,$A388,СВЦЭМ!$B$39:$B$758,P$366)+'СЕТ СН'!$F$13</f>
        <v>0</v>
      </c>
      <c r="Q388" s="36">
        <f>SUMIFS(СВЦЭМ!$K$40:$K$759,СВЦЭМ!$A$40:$A$759,$A388,СВЦЭМ!$B$39:$B$758,Q$366)+'СЕТ СН'!$F$13</f>
        <v>0</v>
      </c>
      <c r="R388" s="36">
        <f>SUMIFS(СВЦЭМ!$K$40:$K$759,СВЦЭМ!$A$40:$A$759,$A388,СВЦЭМ!$B$39:$B$758,R$366)+'СЕТ СН'!$F$13</f>
        <v>0</v>
      </c>
      <c r="S388" s="36">
        <f>SUMIFS(СВЦЭМ!$K$40:$K$759,СВЦЭМ!$A$40:$A$759,$A388,СВЦЭМ!$B$39:$B$758,S$366)+'СЕТ СН'!$F$13</f>
        <v>0</v>
      </c>
      <c r="T388" s="36">
        <f>SUMIFS(СВЦЭМ!$K$40:$K$759,СВЦЭМ!$A$40:$A$759,$A388,СВЦЭМ!$B$39:$B$758,T$366)+'СЕТ СН'!$F$13</f>
        <v>0</v>
      </c>
      <c r="U388" s="36">
        <f>SUMIFS(СВЦЭМ!$K$40:$K$759,СВЦЭМ!$A$40:$A$759,$A388,СВЦЭМ!$B$39:$B$758,U$366)+'СЕТ СН'!$F$13</f>
        <v>0</v>
      </c>
      <c r="V388" s="36">
        <f>SUMIFS(СВЦЭМ!$K$40:$K$759,СВЦЭМ!$A$40:$A$759,$A388,СВЦЭМ!$B$39:$B$758,V$366)+'СЕТ СН'!$F$13</f>
        <v>0</v>
      </c>
      <c r="W388" s="36">
        <f>SUMIFS(СВЦЭМ!$K$40:$K$759,СВЦЭМ!$A$40:$A$759,$A388,СВЦЭМ!$B$39:$B$758,W$366)+'СЕТ СН'!$F$13</f>
        <v>0</v>
      </c>
      <c r="X388" s="36">
        <f>SUMIFS(СВЦЭМ!$K$40:$K$759,СВЦЭМ!$A$40:$A$759,$A388,СВЦЭМ!$B$39:$B$758,X$366)+'СЕТ СН'!$F$13</f>
        <v>0</v>
      </c>
      <c r="Y388" s="36">
        <f>SUMIFS(СВЦЭМ!$K$40:$K$759,СВЦЭМ!$A$40:$A$759,$A388,СВЦЭМ!$B$39:$B$758,Y$366)+'СЕТ СН'!$F$13</f>
        <v>0</v>
      </c>
    </row>
    <row r="389" spans="1:26" ht="15.75" hidden="1" x14ac:dyDescent="0.2">
      <c r="A389" s="35">
        <f t="shared" si="10"/>
        <v>45619</v>
      </c>
      <c r="B389" s="36">
        <f>SUMIFS(СВЦЭМ!$K$40:$K$759,СВЦЭМ!$A$40:$A$759,$A389,СВЦЭМ!$B$39:$B$758,B$366)+'СЕТ СН'!$F$13</f>
        <v>0</v>
      </c>
      <c r="C389" s="36">
        <f>SUMIFS(СВЦЭМ!$K$40:$K$759,СВЦЭМ!$A$40:$A$759,$A389,СВЦЭМ!$B$39:$B$758,C$366)+'СЕТ СН'!$F$13</f>
        <v>0</v>
      </c>
      <c r="D389" s="36">
        <f>SUMIFS(СВЦЭМ!$K$40:$K$759,СВЦЭМ!$A$40:$A$759,$A389,СВЦЭМ!$B$39:$B$758,D$366)+'СЕТ СН'!$F$13</f>
        <v>0</v>
      </c>
      <c r="E389" s="36">
        <f>SUMIFS(СВЦЭМ!$K$40:$K$759,СВЦЭМ!$A$40:$A$759,$A389,СВЦЭМ!$B$39:$B$758,E$366)+'СЕТ СН'!$F$13</f>
        <v>0</v>
      </c>
      <c r="F389" s="36">
        <f>SUMIFS(СВЦЭМ!$K$40:$K$759,СВЦЭМ!$A$40:$A$759,$A389,СВЦЭМ!$B$39:$B$758,F$366)+'СЕТ СН'!$F$13</f>
        <v>0</v>
      </c>
      <c r="G389" s="36">
        <f>SUMIFS(СВЦЭМ!$K$40:$K$759,СВЦЭМ!$A$40:$A$759,$A389,СВЦЭМ!$B$39:$B$758,G$366)+'СЕТ СН'!$F$13</f>
        <v>0</v>
      </c>
      <c r="H389" s="36">
        <f>SUMIFS(СВЦЭМ!$K$40:$K$759,СВЦЭМ!$A$40:$A$759,$A389,СВЦЭМ!$B$39:$B$758,H$366)+'СЕТ СН'!$F$13</f>
        <v>0</v>
      </c>
      <c r="I389" s="36">
        <f>SUMIFS(СВЦЭМ!$K$40:$K$759,СВЦЭМ!$A$40:$A$759,$A389,СВЦЭМ!$B$39:$B$758,I$366)+'СЕТ СН'!$F$13</f>
        <v>0</v>
      </c>
      <c r="J389" s="36">
        <f>SUMIFS(СВЦЭМ!$K$40:$K$759,СВЦЭМ!$A$40:$A$759,$A389,СВЦЭМ!$B$39:$B$758,J$366)+'СЕТ СН'!$F$13</f>
        <v>0</v>
      </c>
      <c r="K389" s="36">
        <f>SUMIFS(СВЦЭМ!$K$40:$K$759,СВЦЭМ!$A$40:$A$759,$A389,СВЦЭМ!$B$39:$B$758,K$366)+'СЕТ СН'!$F$13</f>
        <v>0</v>
      </c>
      <c r="L389" s="36">
        <f>SUMIFS(СВЦЭМ!$K$40:$K$759,СВЦЭМ!$A$40:$A$759,$A389,СВЦЭМ!$B$39:$B$758,L$366)+'СЕТ СН'!$F$13</f>
        <v>0</v>
      </c>
      <c r="M389" s="36">
        <f>SUMIFS(СВЦЭМ!$K$40:$K$759,СВЦЭМ!$A$40:$A$759,$A389,СВЦЭМ!$B$39:$B$758,M$366)+'СЕТ СН'!$F$13</f>
        <v>0</v>
      </c>
      <c r="N389" s="36">
        <f>SUMIFS(СВЦЭМ!$K$40:$K$759,СВЦЭМ!$A$40:$A$759,$A389,СВЦЭМ!$B$39:$B$758,N$366)+'СЕТ СН'!$F$13</f>
        <v>0</v>
      </c>
      <c r="O389" s="36">
        <f>SUMIFS(СВЦЭМ!$K$40:$K$759,СВЦЭМ!$A$40:$A$759,$A389,СВЦЭМ!$B$39:$B$758,O$366)+'СЕТ СН'!$F$13</f>
        <v>0</v>
      </c>
      <c r="P389" s="36">
        <f>SUMIFS(СВЦЭМ!$K$40:$K$759,СВЦЭМ!$A$40:$A$759,$A389,СВЦЭМ!$B$39:$B$758,P$366)+'СЕТ СН'!$F$13</f>
        <v>0</v>
      </c>
      <c r="Q389" s="36">
        <f>SUMIFS(СВЦЭМ!$K$40:$K$759,СВЦЭМ!$A$40:$A$759,$A389,СВЦЭМ!$B$39:$B$758,Q$366)+'СЕТ СН'!$F$13</f>
        <v>0</v>
      </c>
      <c r="R389" s="36">
        <f>SUMIFS(СВЦЭМ!$K$40:$K$759,СВЦЭМ!$A$40:$A$759,$A389,СВЦЭМ!$B$39:$B$758,R$366)+'СЕТ СН'!$F$13</f>
        <v>0</v>
      </c>
      <c r="S389" s="36">
        <f>SUMIFS(СВЦЭМ!$K$40:$K$759,СВЦЭМ!$A$40:$A$759,$A389,СВЦЭМ!$B$39:$B$758,S$366)+'СЕТ СН'!$F$13</f>
        <v>0</v>
      </c>
      <c r="T389" s="36">
        <f>SUMIFS(СВЦЭМ!$K$40:$K$759,СВЦЭМ!$A$40:$A$759,$A389,СВЦЭМ!$B$39:$B$758,T$366)+'СЕТ СН'!$F$13</f>
        <v>0</v>
      </c>
      <c r="U389" s="36">
        <f>SUMIFS(СВЦЭМ!$K$40:$K$759,СВЦЭМ!$A$40:$A$759,$A389,СВЦЭМ!$B$39:$B$758,U$366)+'СЕТ СН'!$F$13</f>
        <v>0</v>
      </c>
      <c r="V389" s="36">
        <f>SUMIFS(СВЦЭМ!$K$40:$K$759,СВЦЭМ!$A$40:$A$759,$A389,СВЦЭМ!$B$39:$B$758,V$366)+'СЕТ СН'!$F$13</f>
        <v>0</v>
      </c>
      <c r="W389" s="36">
        <f>SUMIFS(СВЦЭМ!$K$40:$K$759,СВЦЭМ!$A$40:$A$759,$A389,СВЦЭМ!$B$39:$B$758,W$366)+'СЕТ СН'!$F$13</f>
        <v>0</v>
      </c>
      <c r="X389" s="36">
        <f>SUMIFS(СВЦЭМ!$K$40:$K$759,СВЦЭМ!$A$40:$A$759,$A389,СВЦЭМ!$B$39:$B$758,X$366)+'СЕТ СН'!$F$13</f>
        <v>0</v>
      </c>
      <c r="Y389" s="36">
        <f>SUMIFS(СВЦЭМ!$K$40:$K$759,СВЦЭМ!$A$40:$A$759,$A389,СВЦЭМ!$B$39:$B$758,Y$366)+'СЕТ СН'!$F$13</f>
        <v>0</v>
      </c>
    </row>
    <row r="390" spans="1:26" ht="15.75" hidden="1" x14ac:dyDescent="0.2">
      <c r="A390" s="35">
        <f t="shared" si="10"/>
        <v>45620</v>
      </c>
      <c r="B390" s="36">
        <f>SUMIFS(СВЦЭМ!$K$40:$K$759,СВЦЭМ!$A$40:$A$759,$A390,СВЦЭМ!$B$39:$B$758,B$366)+'СЕТ СН'!$F$13</f>
        <v>0</v>
      </c>
      <c r="C390" s="36">
        <f>SUMIFS(СВЦЭМ!$K$40:$K$759,СВЦЭМ!$A$40:$A$759,$A390,СВЦЭМ!$B$39:$B$758,C$366)+'СЕТ СН'!$F$13</f>
        <v>0</v>
      </c>
      <c r="D390" s="36">
        <f>SUMIFS(СВЦЭМ!$K$40:$K$759,СВЦЭМ!$A$40:$A$759,$A390,СВЦЭМ!$B$39:$B$758,D$366)+'СЕТ СН'!$F$13</f>
        <v>0</v>
      </c>
      <c r="E390" s="36">
        <f>SUMIFS(СВЦЭМ!$K$40:$K$759,СВЦЭМ!$A$40:$A$759,$A390,СВЦЭМ!$B$39:$B$758,E$366)+'СЕТ СН'!$F$13</f>
        <v>0</v>
      </c>
      <c r="F390" s="36">
        <f>SUMIFS(СВЦЭМ!$K$40:$K$759,СВЦЭМ!$A$40:$A$759,$A390,СВЦЭМ!$B$39:$B$758,F$366)+'СЕТ СН'!$F$13</f>
        <v>0</v>
      </c>
      <c r="G390" s="36">
        <f>SUMIFS(СВЦЭМ!$K$40:$K$759,СВЦЭМ!$A$40:$A$759,$A390,СВЦЭМ!$B$39:$B$758,G$366)+'СЕТ СН'!$F$13</f>
        <v>0</v>
      </c>
      <c r="H390" s="36">
        <f>SUMIFS(СВЦЭМ!$K$40:$K$759,СВЦЭМ!$A$40:$A$759,$A390,СВЦЭМ!$B$39:$B$758,H$366)+'СЕТ СН'!$F$13</f>
        <v>0</v>
      </c>
      <c r="I390" s="36">
        <f>SUMIFS(СВЦЭМ!$K$40:$K$759,СВЦЭМ!$A$40:$A$759,$A390,СВЦЭМ!$B$39:$B$758,I$366)+'СЕТ СН'!$F$13</f>
        <v>0</v>
      </c>
      <c r="J390" s="36">
        <f>SUMIFS(СВЦЭМ!$K$40:$K$759,СВЦЭМ!$A$40:$A$759,$A390,СВЦЭМ!$B$39:$B$758,J$366)+'СЕТ СН'!$F$13</f>
        <v>0</v>
      </c>
      <c r="K390" s="36">
        <f>SUMIFS(СВЦЭМ!$K$40:$K$759,СВЦЭМ!$A$40:$A$759,$A390,СВЦЭМ!$B$39:$B$758,K$366)+'СЕТ СН'!$F$13</f>
        <v>0</v>
      </c>
      <c r="L390" s="36">
        <f>SUMIFS(СВЦЭМ!$K$40:$K$759,СВЦЭМ!$A$40:$A$759,$A390,СВЦЭМ!$B$39:$B$758,L$366)+'СЕТ СН'!$F$13</f>
        <v>0</v>
      </c>
      <c r="M390" s="36">
        <f>SUMIFS(СВЦЭМ!$K$40:$K$759,СВЦЭМ!$A$40:$A$759,$A390,СВЦЭМ!$B$39:$B$758,M$366)+'СЕТ СН'!$F$13</f>
        <v>0</v>
      </c>
      <c r="N390" s="36">
        <f>SUMIFS(СВЦЭМ!$K$40:$K$759,СВЦЭМ!$A$40:$A$759,$A390,СВЦЭМ!$B$39:$B$758,N$366)+'СЕТ СН'!$F$13</f>
        <v>0</v>
      </c>
      <c r="O390" s="36">
        <f>SUMIFS(СВЦЭМ!$K$40:$K$759,СВЦЭМ!$A$40:$A$759,$A390,СВЦЭМ!$B$39:$B$758,O$366)+'СЕТ СН'!$F$13</f>
        <v>0</v>
      </c>
      <c r="P390" s="36">
        <f>SUMIFS(СВЦЭМ!$K$40:$K$759,СВЦЭМ!$A$40:$A$759,$A390,СВЦЭМ!$B$39:$B$758,P$366)+'СЕТ СН'!$F$13</f>
        <v>0</v>
      </c>
      <c r="Q390" s="36">
        <f>SUMIFS(СВЦЭМ!$K$40:$K$759,СВЦЭМ!$A$40:$A$759,$A390,СВЦЭМ!$B$39:$B$758,Q$366)+'СЕТ СН'!$F$13</f>
        <v>0</v>
      </c>
      <c r="R390" s="36">
        <f>SUMIFS(СВЦЭМ!$K$40:$K$759,СВЦЭМ!$A$40:$A$759,$A390,СВЦЭМ!$B$39:$B$758,R$366)+'СЕТ СН'!$F$13</f>
        <v>0</v>
      </c>
      <c r="S390" s="36">
        <f>SUMIFS(СВЦЭМ!$K$40:$K$759,СВЦЭМ!$A$40:$A$759,$A390,СВЦЭМ!$B$39:$B$758,S$366)+'СЕТ СН'!$F$13</f>
        <v>0</v>
      </c>
      <c r="T390" s="36">
        <f>SUMIFS(СВЦЭМ!$K$40:$K$759,СВЦЭМ!$A$40:$A$759,$A390,СВЦЭМ!$B$39:$B$758,T$366)+'СЕТ СН'!$F$13</f>
        <v>0</v>
      </c>
      <c r="U390" s="36">
        <f>SUMIFS(СВЦЭМ!$K$40:$K$759,СВЦЭМ!$A$40:$A$759,$A390,СВЦЭМ!$B$39:$B$758,U$366)+'СЕТ СН'!$F$13</f>
        <v>0</v>
      </c>
      <c r="V390" s="36">
        <f>SUMIFS(СВЦЭМ!$K$40:$K$759,СВЦЭМ!$A$40:$A$759,$A390,СВЦЭМ!$B$39:$B$758,V$366)+'СЕТ СН'!$F$13</f>
        <v>0</v>
      </c>
      <c r="W390" s="36">
        <f>SUMIFS(СВЦЭМ!$K$40:$K$759,СВЦЭМ!$A$40:$A$759,$A390,СВЦЭМ!$B$39:$B$758,W$366)+'СЕТ СН'!$F$13</f>
        <v>0</v>
      </c>
      <c r="X390" s="36">
        <f>SUMIFS(СВЦЭМ!$K$40:$K$759,СВЦЭМ!$A$40:$A$759,$A390,СВЦЭМ!$B$39:$B$758,X$366)+'СЕТ СН'!$F$13</f>
        <v>0</v>
      </c>
      <c r="Y390" s="36">
        <f>SUMIFS(СВЦЭМ!$K$40:$K$759,СВЦЭМ!$A$40:$A$759,$A390,СВЦЭМ!$B$39:$B$758,Y$366)+'СЕТ СН'!$F$13</f>
        <v>0</v>
      </c>
    </row>
    <row r="391" spans="1:26" ht="15.75" hidden="1" x14ac:dyDescent="0.2">
      <c r="A391" s="35">
        <f t="shared" si="10"/>
        <v>45621</v>
      </c>
      <c r="B391" s="36">
        <f>SUMIFS(СВЦЭМ!$K$40:$K$759,СВЦЭМ!$A$40:$A$759,$A391,СВЦЭМ!$B$39:$B$758,B$366)+'СЕТ СН'!$F$13</f>
        <v>0</v>
      </c>
      <c r="C391" s="36">
        <f>SUMIFS(СВЦЭМ!$K$40:$K$759,СВЦЭМ!$A$40:$A$759,$A391,СВЦЭМ!$B$39:$B$758,C$366)+'СЕТ СН'!$F$13</f>
        <v>0</v>
      </c>
      <c r="D391" s="36">
        <f>SUMIFS(СВЦЭМ!$K$40:$K$759,СВЦЭМ!$A$40:$A$759,$A391,СВЦЭМ!$B$39:$B$758,D$366)+'СЕТ СН'!$F$13</f>
        <v>0</v>
      </c>
      <c r="E391" s="36">
        <f>SUMIFS(СВЦЭМ!$K$40:$K$759,СВЦЭМ!$A$40:$A$759,$A391,СВЦЭМ!$B$39:$B$758,E$366)+'СЕТ СН'!$F$13</f>
        <v>0</v>
      </c>
      <c r="F391" s="36">
        <f>SUMIFS(СВЦЭМ!$K$40:$K$759,СВЦЭМ!$A$40:$A$759,$A391,СВЦЭМ!$B$39:$B$758,F$366)+'СЕТ СН'!$F$13</f>
        <v>0</v>
      </c>
      <c r="G391" s="36">
        <f>SUMIFS(СВЦЭМ!$K$40:$K$759,СВЦЭМ!$A$40:$A$759,$A391,СВЦЭМ!$B$39:$B$758,G$366)+'СЕТ СН'!$F$13</f>
        <v>0</v>
      </c>
      <c r="H391" s="36">
        <f>SUMIFS(СВЦЭМ!$K$40:$K$759,СВЦЭМ!$A$40:$A$759,$A391,СВЦЭМ!$B$39:$B$758,H$366)+'СЕТ СН'!$F$13</f>
        <v>0</v>
      </c>
      <c r="I391" s="36">
        <f>SUMIFS(СВЦЭМ!$K$40:$K$759,СВЦЭМ!$A$40:$A$759,$A391,СВЦЭМ!$B$39:$B$758,I$366)+'СЕТ СН'!$F$13</f>
        <v>0</v>
      </c>
      <c r="J391" s="36">
        <f>SUMIFS(СВЦЭМ!$K$40:$K$759,СВЦЭМ!$A$40:$A$759,$A391,СВЦЭМ!$B$39:$B$758,J$366)+'СЕТ СН'!$F$13</f>
        <v>0</v>
      </c>
      <c r="K391" s="36">
        <f>SUMIFS(СВЦЭМ!$K$40:$K$759,СВЦЭМ!$A$40:$A$759,$A391,СВЦЭМ!$B$39:$B$758,K$366)+'СЕТ СН'!$F$13</f>
        <v>0</v>
      </c>
      <c r="L391" s="36">
        <f>SUMIFS(СВЦЭМ!$K$40:$K$759,СВЦЭМ!$A$40:$A$759,$A391,СВЦЭМ!$B$39:$B$758,L$366)+'СЕТ СН'!$F$13</f>
        <v>0</v>
      </c>
      <c r="M391" s="36">
        <f>SUMIFS(СВЦЭМ!$K$40:$K$759,СВЦЭМ!$A$40:$A$759,$A391,СВЦЭМ!$B$39:$B$758,M$366)+'СЕТ СН'!$F$13</f>
        <v>0</v>
      </c>
      <c r="N391" s="36">
        <f>SUMIFS(СВЦЭМ!$K$40:$K$759,СВЦЭМ!$A$40:$A$759,$A391,СВЦЭМ!$B$39:$B$758,N$366)+'СЕТ СН'!$F$13</f>
        <v>0</v>
      </c>
      <c r="O391" s="36">
        <f>SUMIFS(СВЦЭМ!$K$40:$K$759,СВЦЭМ!$A$40:$A$759,$A391,СВЦЭМ!$B$39:$B$758,O$366)+'СЕТ СН'!$F$13</f>
        <v>0</v>
      </c>
      <c r="P391" s="36">
        <f>SUMIFS(СВЦЭМ!$K$40:$K$759,СВЦЭМ!$A$40:$A$759,$A391,СВЦЭМ!$B$39:$B$758,P$366)+'СЕТ СН'!$F$13</f>
        <v>0</v>
      </c>
      <c r="Q391" s="36">
        <f>SUMIFS(СВЦЭМ!$K$40:$K$759,СВЦЭМ!$A$40:$A$759,$A391,СВЦЭМ!$B$39:$B$758,Q$366)+'СЕТ СН'!$F$13</f>
        <v>0</v>
      </c>
      <c r="R391" s="36">
        <f>SUMIFS(СВЦЭМ!$K$40:$K$759,СВЦЭМ!$A$40:$A$759,$A391,СВЦЭМ!$B$39:$B$758,R$366)+'СЕТ СН'!$F$13</f>
        <v>0</v>
      </c>
      <c r="S391" s="36">
        <f>SUMIFS(СВЦЭМ!$K$40:$K$759,СВЦЭМ!$A$40:$A$759,$A391,СВЦЭМ!$B$39:$B$758,S$366)+'СЕТ СН'!$F$13</f>
        <v>0</v>
      </c>
      <c r="T391" s="36">
        <f>SUMIFS(СВЦЭМ!$K$40:$K$759,СВЦЭМ!$A$40:$A$759,$A391,СВЦЭМ!$B$39:$B$758,T$366)+'СЕТ СН'!$F$13</f>
        <v>0</v>
      </c>
      <c r="U391" s="36">
        <f>SUMIFS(СВЦЭМ!$K$40:$K$759,СВЦЭМ!$A$40:$A$759,$A391,СВЦЭМ!$B$39:$B$758,U$366)+'СЕТ СН'!$F$13</f>
        <v>0</v>
      </c>
      <c r="V391" s="36">
        <f>SUMIFS(СВЦЭМ!$K$40:$K$759,СВЦЭМ!$A$40:$A$759,$A391,СВЦЭМ!$B$39:$B$758,V$366)+'СЕТ СН'!$F$13</f>
        <v>0</v>
      </c>
      <c r="W391" s="36">
        <f>SUMIFS(СВЦЭМ!$K$40:$K$759,СВЦЭМ!$A$40:$A$759,$A391,СВЦЭМ!$B$39:$B$758,W$366)+'СЕТ СН'!$F$13</f>
        <v>0</v>
      </c>
      <c r="X391" s="36">
        <f>SUMIFS(СВЦЭМ!$K$40:$K$759,СВЦЭМ!$A$40:$A$759,$A391,СВЦЭМ!$B$39:$B$758,X$366)+'СЕТ СН'!$F$13</f>
        <v>0</v>
      </c>
      <c r="Y391" s="36">
        <f>SUMIFS(СВЦЭМ!$K$40:$K$759,СВЦЭМ!$A$40:$A$759,$A391,СВЦЭМ!$B$39:$B$758,Y$366)+'СЕТ СН'!$F$13</f>
        <v>0</v>
      </c>
    </row>
    <row r="392" spans="1:26" ht="15.75" hidden="1" x14ac:dyDescent="0.2">
      <c r="A392" s="35">
        <f t="shared" si="10"/>
        <v>45622</v>
      </c>
      <c r="B392" s="36">
        <f>SUMIFS(СВЦЭМ!$K$40:$K$759,СВЦЭМ!$A$40:$A$759,$A392,СВЦЭМ!$B$39:$B$758,B$366)+'СЕТ СН'!$F$13</f>
        <v>0</v>
      </c>
      <c r="C392" s="36">
        <f>SUMIFS(СВЦЭМ!$K$40:$K$759,СВЦЭМ!$A$40:$A$759,$A392,СВЦЭМ!$B$39:$B$758,C$366)+'СЕТ СН'!$F$13</f>
        <v>0</v>
      </c>
      <c r="D392" s="36">
        <f>SUMIFS(СВЦЭМ!$K$40:$K$759,СВЦЭМ!$A$40:$A$759,$A392,СВЦЭМ!$B$39:$B$758,D$366)+'СЕТ СН'!$F$13</f>
        <v>0</v>
      </c>
      <c r="E392" s="36">
        <f>SUMIFS(СВЦЭМ!$K$40:$K$759,СВЦЭМ!$A$40:$A$759,$A392,СВЦЭМ!$B$39:$B$758,E$366)+'СЕТ СН'!$F$13</f>
        <v>0</v>
      </c>
      <c r="F392" s="36">
        <f>SUMIFS(СВЦЭМ!$K$40:$K$759,СВЦЭМ!$A$40:$A$759,$A392,СВЦЭМ!$B$39:$B$758,F$366)+'СЕТ СН'!$F$13</f>
        <v>0</v>
      </c>
      <c r="G392" s="36">
        <f>SUMIFS(СВЦЭМ!$K$40:$K$759,СВЦЭМ!$A$40:$A$759,$A392,СВЦЭМ!$B$39:$B$758,G$366)+'СЕТ СН'!$F$13</f>
        <v>0</v>
      </c>
      <c r="H392" s="36">
        <f>SUMIFS(СВЦЭМ!$K$40:$K$759,СВЦЭМ!$A$40:$A$759,$A392,СВЦЭМ!$B$39:$B$758,H$366)+'СЕТ СН'!$F$13</f>
        <v>0</v>
      </c>
      <c r="I392" s="36">
        <f>SUMIFS(СВЦЭМ!$K$40:$K$759,СВЦЭМ!$A$40:$A$759,$A392,СВЦЭМ!$B$39:$B$758,I$366)+'СЕТ СН'!$F$13</f>
        <v>0</v>
      </c>
      <c r="J392" s="36">
        <f>SUMIFS(СВЦЭМ!$K$40:$K$759,СВЦЭМ!$A$40:$A$759,$A392,СВЦЭМ!$B$39:$B$758,J$366)+'СЕТ СН'!$F$13</f>
        <v>0</v>
      </c>
      <c r="K392" s="36">
        <f>SUMIFS(СВЦЭМ!$K$40:$K$759,СВЦЭМ!$A$40:$A$759,$A392,СВЦЭМ!$B$39:$B$758,K$366)+'СЕТ СН'!$F$13</f>
        <v>0</v>
      </c>
      <c r="L392" s="36">
        <f>SUMIFS(СВЦЭМ!$K$40:$K$759,СВЦЭМ!$A$40:$A$759,$A392,СВЦЭМ!$B$39:$B$758,L$366)+'СЕТ СН'!$F$13</f>
        <v>0</v>
      </c>
      <c r="M392" s="36">
        <f>SUMIFS(СВЦЭМ!$K$40:$K$759,СВЦЭМ!$A$40:$A$759,$A392,СВЦЭМ!$B$39:$B$758,M$366)+'СЕТ СН'!$F$13</f>
        <v>0</v>
      </c>
      <c r="N392" s="36">
        <f>SUMIFS(СВЦЭМ!$K$40:$K$759,СВЦЭМ!$A$40:$A$759,$A392,СВЦЭМ!$B$39:$B$758,N$366)+'СЕТ СН'!$F$13</f>
        <v>0</v>
      </c>
      <c r="O392" s="36">
        <f>SUMIFS(СВЦЭМ!$K$40:$K$759,СВЦЭМ!$A$40:$A$759,$A392,СВЦЭМ!$B$39:$B$758,O$366)+'СЕТ СН'!$F$13</f>
        <v>0</v>
      </c>
      <c r="P392" s="36">
        <f>SUMIFS(СВЦЭМ!$K$40:$K$759,СВЦЭМ!$A$40:$A$759,$A392,СВЦЭМ!$B$39:$B$758,P$366)+'СЕТ СН'!$F$13</f>
        <v>0</v>
      </c>
      <c r="Q392" s="36">
        <f>SUMIFS(СВЦЭМ!$K$40:$K$759,СВЦЭМ!$A$40:$A$759,$A392,СВЦЭМ!$B$39:$B$758,Q$366)+'СЕТ СН'!$F$13</f>
        <v>0</v>
      </c>
      <c r="R392" s="36">
        <f>SUMIFS(СВЦЭМ!$K$40:$K$759,СВЦЭМ!$A$40:$A$759,$A392,СВЦЭМ!$B$39:$B$758,R$366)+'СЕТ СН'!$F$13</f>
        <v>0</v>
      </c>
      <c r="S392" s="36">
        <f>SUMIFS(СВЦЭМ!$K$40:$K$759,СВЦЭМ!$A$40:$A$759,$A392,СВЦЭМ!$B$39:$B$758,S$366)+'СЕТ СН'!$F$13</f>
        <v>0</v>
      </c>
      <c r="T392" s="36">
        <f>SUMIFS(СВЦЭМ!$K$40:$K$759,СВЦЭМ!$A$40:$A$759,$A392,СВЦЭМ!$B$39:$B$758,T$366)+'СЕТ СН'!$F$13</f>
        <v>0</v>
      </c>
      <c r="U392" s="36">
        <f>SUMIFS(СВЦЭМ!$K$40:$K$759,СВЦЭМ!$A$40:$A$759,$A392,СВЦЭМ!$B$39:$B$758,U$366)+'СЕТ СН'!$F$13</f>
        <v>0</v>
      </c>
      <c r="V392" s="36">
        <f>SUMIFS(СВЦЭМ!$K$40:$K$759,СВЦЭМ!$A$40:$A$759,$A392,СВЦЭМ!$B$39:$B$758,V$366)+'СЕТ СН'!$F$13</f>
        <v>0</v>
      </c>
      <c r="W392" s="36">
        <f>SUMIFS(СВЦЭМ!$K$40:$K$759,СВЦЭМ!$A$40:$A$759,$A392,СВЦЭМ!$B$39:$B$758,W$366)+'СЕТ СН'!$F$13</f>
        <v>0</v>
      </c>
      <c r="X392" s="36">
        <f>SUMIFS(СВЦЭМ!$K$40:$K$759,СВЦЭМ!$A$40:$A$759,$A392,СВЦЭМ!$B$39:$B$758,X$366)+'СЕТ СН'!$F$13</f>
        <v>0</v>
      </c>
      <c r="Y392" s="36">
        <f>SUMIFS(СВЦЭМ!$K$40:$K$759,СВЦЭМ!$A$40:$A$759,$A392,СВЦЭМ!$B$39:$B$758,Y$366)+'СЕТ СН'!$F$13</f>
        <v>0</v>
      </c>
    </row>
    <row r="393" spans="1:26" ht="15.75" hidden="1" x14ac:dyDescent="0.2">
      <c r="A393" s="35">
        <f t="shared" si="10"/>
        <v>45623</v>
      </c>
      <c r="B393" s="36">
        <f>SUMIFS(СВЦЭМ!$K$40:$K$759,СВЦЭМ!$A$40:$A$759,$A393,СВЦЭМ!$B$39:$B$758,B$366)+'СЕТ СН'!$F$13</f>
        <v>0</v>
      </c>
      <c r="C393" s="36">
        <f>SUMIFS(СВЦЭМ!$K$40:$K$759,СВЦЭМ!$A$40:$A$759,$A393,СВЦЭМ!$B$39:$B$758,C$366)+'СЕТ СН'!$F$13</f>
        <v>0</v>
      </c>
      <c r="D393" s="36">
        <f>SUMIFS(СВЦЭМ!$K$40:$K$759,СВЦЭМ!$A$40:$A$759,$A393,СВЦЭМ!$B$39:$B$758,D$366)+'СЕТ СН'!$F$13</f>
        <v>0</v>
      </c>
      <c r="E393" s="36">
        <f>SUMIFS(СВЦЭМ!$K$40:$K$759,СВЦЭМ!$A$40:$A$759,$A393,СВЦЭМ!$B$39:$B$758,E$366)+'СЕТ СН'!$F$13</f>
        <v>0</v>
      </c>
      <c r="F393" s="36">
        <f>SUMIFS(СВЦЭМ!$K$40:$K$759,СВЦЭМ!$A$40:$A$759,$A393,СВЦЭМ!$B$39:$B$758,F$366)+'СЕТ СН'!$F$13</f>
        <v>0</v>
      </c>
      <c r="G393" s="36">
        <f>SUMIFS(СВЦЭМ!$K$40:$K$759,СВЦЭМ!$A$40:$A$759,$A393,СВЦЭМ!$B$39:$B$758,G$366)+'СЕТ СН'!$F$13</f>
        <v>0</v>
      </c>
      <c r="H393" s="36">
        <f>SUMIFS(СВЦЭМ!$K$40:$K$759,СВЦЭМ!$A$40:$A$759,$A393,СВЦЭМ!$B$39:$B$758,H$366)+'СЕТ СН'!$F$13</f>
        <v>0</v>
      </c>
      <c r="I393" s="36">
        <f>SUMIFS(СВЦЭМ!$K$40:$K$759,СВЦЭМ!$A$40:$A$759,$A393,СВЦЭМ!$B$39:$B$758,I$366)+'СЕТ СН'!$F$13</f>
        <v>0</v>
      </c>
      <c r="J393" s="36">
        <f>SUMIFS(СВЦЭМ!$K$40:$K$759,СВЦЭМ!$A$40:$A$759,$A393,СВЦЭМ!$B$39:$B$758,J$366)+'СЕТ СН'!$F$13</f>
        <v>0</v>
      </c>
      <c r="K393" s="36">
        <f>SUMIFS(СВЦЭМ!$K$40:$K$759,СВЦЭМ!$A$40:$A$759,$A393,СВЦЭМ!$B$39:$B$758,K$366)+'СЕТ СН'!$F$13</f>
        <v>0</v>
      </c>
      <c r="L393" s="36">
        <f>SUMIFS(СВЦЭМ!$K$40:$K$759,СВЦЭМ!$A$40:$A$759,$A393,СВЦЭМ!$B$39:$B$758,L$366)+'СЕТ СН'!$F$13</f>
        <v>0</v>
      </c>
      <c r="M393" s="36">
        <f>SUMIFS(СВЦЭМ!$K$40:$K$759,СВЦЭМ!$A$40:$A$759,$A393,СВЦЭМ!$B$39:$B$758,M$366)+'СЕТ СН'!$F$13</f>
        <v>0</v>
      </c>
      <c r="N393" s="36">
        <f>SUMIFS(СВЦЭМ!$K$40:$K$759,СВЦЭМ!$A$40:$A$759,$A393,СВЦЭМ!$B$39:$B$758,N$366)+'СЕТ СН'!$F$13</f>
        <v>0</v>
      </c>
      <c r="O393" s="36">
        <f>SUMIFS(СВЦЭМ!$K$40:$K$759,СВЦЭМ!$A$40:$A$759,$A393,СВЦЭМ!$B$39:$B$758,O$366)+'СЕТ СН'!$F$13</f>
        <v>0</v>
      </c>
      <c r="P393" s="36">
        <f>SUMIFS(СВЦЭМ!$K$40:$K$759,СВЦЭМ!$A$40:$A$759,$A393,СВЦЭМ!$B$39:$B$758,P$366)+'СЕТ СН'!$F$13</f>
        <v>0</v>
      </c>
      <c r="Q393" s="36">
        <f>SUMIFS(СВЦЭМ!$K$40:$K$759,СВЦЭМ!$A$40:$A$759,$A393,СВЦЭМ!$B$39:$B$758,Q$366)+'СЕТ СН'!$F$13</f>
        <v>0</v>
      </c>
      <c r="R393" s="36">
        <f>SUMIFS(СВЦЭМ!$K$40:$K$759,СВЦЭМ!$A$40:$A$759,$A393,СВЦЭМ!$B$39:$B$758,R$366)+'СЕТ СН'!$F$13</f>
        <v>0</v>
      </c>
      <c r="S393" s="36">
        <f>SUMIFS(СВЦЭМ!$K$40:$K$759,СВЦЭМ!$A$40:$A$759,$A393,СВЦЭМ!$B$39:$B$758,S$366)+'СЕТ СН'!$F$13</f>
        <v>0</v>
      </c>
      <c r="T393" s="36">
        <f>SUMIFS(СВЦЭМ!$K$40:$K$759,СВЦЭМ!$A$40:$A$759,$A393,СВЦЭМ!$B$39:$B$758,T$366)+'СЕТ СН'!$F$13</f>
        <v>0</v>
      </c>
      <c r="U393" s="36">
        <f>SUMIFS(СВЦЭМ!$K$40:$K$759,СВЦЭМ!$A$40:$A$759,$A393,СВЦЭМ!$B$39:$B$758,U$366)+'СЕТ СН'!$F$13</f>
        <v>0</v>
      </c>
      <c r="V393" s="36">
        <f>SUMIFS(СВЦЭМ!$K$40:$K$759,СВЦЭМ!$A$40:$A$759,$A393,СВЦЭМ!$B$39:$B$758,V$366)+'СЕТ СН'!$F$13</f>
        <v>0</v>
      </c>
      <c r="W393" s="36">
        <f>SUMIFS(СВЦЭМ!$K$40:$K$759,СВЦЭМ!$A$40:$A$759,$A393,СВЦЭМ!$B$39:$B$758,W$366)+'СЕТ СН'!$F$13</f>
        <v>0</v>
      </c>
      <c r="X393" s="36">
        <f>SUMIFS(СВЦЭМ!$K$40:$K$759,СВЦЭМ!$A$40:$A$759,$A393,СВЦЭМ!$B$39:$B$758,X$366)+'СЕТ СН'!$F$13</f>
        <v>0</v>
      </c>
      <c r="Y393" s="36">
        <f>SUMIFS(СВЦЭМ!$K$40:$K$759,СВЦЭМ!$A$40:$A$759,$A393,СВЦЭМ!$B$39:$B$758,Y$366)+'СЕТ СН'!$F$13</f>
        <v>0</v>
      </c>
    </row>
    <row r="394" spans="1:26" ht="15.75" hidden="1" x14ac:dyDescent="0.2">
      <c r="A394" s="35">
        <f t="shared" si="10"/>
        <v>45624</v>
      </c>
      <c r="B394" s="36">
        <f>SUMIFS(СВЦЭМ!$K$40:$K$759,СВЦЭМ!$A$40:$A$759,$A394,СВЦЭМ!$B$39:$B$758,B$366)+'СЕТ СН'!$F$13</f>
        <v>0</v>
      </c>
      <c r="C394" s="36">
        <f>SUMIFS(СВЦЭМ!$K$40:$K$759,СВЦЭМ!$A$40:$A$759,$A394,СВЦЭМ!$B$39:$B$758,C$366)+'СЕТ СН'!$F$13</f>
        <v>0</v>
      </c>
      <c r="D394" s="36">
        <f>SUMIFS(СВЦЭМ!$K$40:$K$759,СВЦЭМ!$A$40:$A$759,$A394,СВЦЭМ!$B$39:$B$758,D$366)+'СЕТ СН'!$F$13</f>
        <v>0</v>
      </c>
      <c r="E394" s="36">
        <f>SUMIFS(СВЦЭМ!$K$40:$K$759,СВЦЭМ!$A$40:$A$759,$A394,СВЦЭМ!$B$39:$B$758,E$366)+'СЕТ СН'!$F$13</f>
        <v>0</v>
      </c>
      <c r="F394" s="36">
        <f>SUMIFS(СВЦЭМ!$K$40:$K$759,СВЦЭМ!$A$40:$A$759,$A394,СВЦЭМ!$B$39:$B$758,F$366)+'СЕТ СН'!$F$13</f>
        <v>0</v>
      </c>
      <c r="G394" s="36">
        <f>SUMIFS(СВЦЭМ!$K$40:$K$759,СВЦЭМ!$A$40:$A$759,$A394,СВЦЭМ!$B$39:$B$758,G$366)+'СЕТ СН'!$F$13</f>
        <v>0</v>
      </c>
      <c r="H394" s="36">
        <f>SUMIFS(СВЦЭМ!$K$40:$K$759,СВЦЭМ!$A$40:$A$759,$A394,СВЦЭМ!$B$39:$B$758,H$366)+'СЕТ СН'!$F$13</f>
        <v>0</v>
      </c>
      <c r="I394" s="36">
        <f>SUMIFS(СВЦЭМ!$K$40:$K$759,СВЦЭМ!$A$40:$A$759,$A394,СВЦЭМ!$B$39:$B$758,I$366)+'СЕТ СН'!$F$13</f>
        <v>0</v>
      </c>
      <c r="J394" s="36">
        <f>SUMIFS(СВЦЭМ!$K$40:$K$759,СВЦЭМ!$A$40:$A$759,$A394,СВЦЭМ!$B$39:$B$758,J$366)+'СЕТ СН'!$F$13</f>
        <v>0</v>
      </c>
      <c r="K394" s="36">
        <f>SUMIFS(СВЦЭМ!$K$40:$K$759,СВЦЭМ!$A$40:$A$759,$A394,СВЦЭМ!$B$39:$B$758,K$366)+'СЕТ СН'!$F$13</f>
        <v>0</v>
      </c>
      <c r="L394" s="36">
        <f>SUMIFS(СВЦЭМ!$K$40:$K$759,СВЦЭМ!$A$40:$A$759,$A394,СВЦЭМ!$B$39:$B$758,L$366)+'СЕТ СН'!$F$13</f>
        <v>0</v>
      </c>
      <c r="M394" s="36">
        <f>SUMIFS(СВЦЭМ!$K$40:$K$759,СВЦЭМ!$A$40:$A$759,$A394,СВЦЭМ!$B$39:$B$758,M$366)+'СЕТ СН'!$F$13</f>
        <v>0</v>
      </c>
      <c r="N394" s="36">
        <f>SUMIFS(СВЦЭМ!$K$40:$K$759,СВЦЭМ!$A$40:$A$759,$A394,СВЦЭМ!$B$39:$B$758,N$366)+'СЕТ СН'!$F$13</f>
        <v>0</v>
      </c>
      <c r="O394" s="36">
        <f>SUMIFS(СВЦЭМ!$K$40:$K$759,СВЦЭМ!$A$40:$A$759,$A394,СВЦЭМ!$B$39:$B$758,O$366)+'СЕТ СН'!$F$13</f>
        <v>0</v>
      </c>
      <c r="P394" s="36">
        <f>SUMIFS(СВЦЭМ!$K$40:$K$759,СВЦЭМ!$A$40:$A$759,$A394,СВЦЭМ!$B$39:$B$758,P$366)+'СЕТ СН'!$F$13</f>
        <v>0</v>
      </c>
      <c r="Q394" s="36">
        <f>SUMIFS(СВЦЭМ!$K$40:$K$759,СВЦЭМ!$A$40:$A$759,$A394,СВЦЭМ!$B$39:$B$758,Q$366)+'СЕТ СН'!$F$13</f>
        <v>0</v>
      </c>
      <c r="R394" s="36">
        <f>SUMIFS(СВЦЭМ!$K$40:$K$759,СВЦЭМ!$A$40:$A$759,$A394,СВЦЭМ!$B$39:$B$758,R$366)+'СЕТ СН'!$F$13</f>
        <v>0</v>
      </c>
      <c r="S394" s="36">
        <f>SUMIFS(СВЦЭМ!$K$40:$K$759,СВЦЭМ!$A$40:$A$759,$A394,СВЦЭМ!$B$39:$B$758,S$366)+'СЕТ СН'!$F$13</f>
        <v>0</v>
      </c>
      <c r="T394" s="36">
        <f>SUMIFS(СВЦЭМ!$K$40:$K$759,СВЦЭМ!$A$40:$A$759,$A394,СВЦЭМ!$B$39:$B$758,T$366)+'СЕТ СН'!$F$13</f>
        <v>0</v>
      </c>
      <c r="U394" s="36">
        <f>SUMIFS(СВЦЭМ!$K$40:$K$759,СВЦЭМ!$A$40:$A$759,$A394,СВЦЭМ!$B$39:$B$758,U$366)+'СЕТ СН'!$F$13</f>
        <v>0</v>
      </c>
      <c r="V394" s="36">
        <f>SUMIFS(СВЦЭМ!$K$40:$K$759,СВЦЭМ!$A$40:$A$759,$A394,СВЦЭМ!$B$39:$B$758,V$366)+'СЕТ СН'!$F$13</f>
        <v>0</v>
      </c>
      <c r="W394" s="36">
        <f>SUMIFS(СВЦЭМ!$K$40:$K$759,СВЦЭМ!$A$40:$A$759,$A394,СВЦЭМ!$B$39:$B$758,W$366)+'СЕТ СН'!$F$13</f>
        <v>0</v>
      </c>
      <c r="X394" s="36">
        <f>SUMIFS(СВЦЭМ!$K$40:$K$759,СВЦЭМ!$A$40:$A$759,$A394,СВЦЭМ!$B$39:$B$758,X$366)+'СЕТ СН'!$F$13</f>
        <v>0</v>
      </c>
      <c r="Y394" s="36">
        <f>SUMIFS(СВЦЭМ!$K$40:$K$759,СВЦЭМ!$A$40:$A$759,$A394,СВЦЭМ!$B$39:$B$758,Y$366)+'СЕТ СН'!$F$13</f>
        <v>0</v>
      </c>
    </row>
    <row r="395" spans="1:26" ht="15.75" hidden="1" x14ac:dyDescent="0.2">
      <c r="A395" s="35">
        <f t="shared" si="10"/>
        <v>45625</v>
      </c>
      <c r="B395" s="36">
        <f>SUMIFS(СВЦЭМ!$K$40:$K$759,СВЦЭМ!$A$40:$A$759,$A395,СВЦЭМ!$B$39:$B$758,B$366)+'СЕТ СН'!$F$13</f>
        <v>0</v>
      </c>
      <c r="C395" s="36">
        <f>SUMIFS(СВЦЭМ!$K$40:$K$759,СВЦЭМ!$A$40:$A$759,$A395,СВЦЭМ!$B$39:$B$758,C$366)+'СЕТ СН'!$F$13</f>
        <v>0</v>
      </c>
      <c r="D395" s="36">
        <f>SUMIFS(СВЦЭМ!$K$40:$K$759,СВЦЭМ!$A$40:$A$759,$A395,СВЦЭМ!$B$39:$B$758,D$366)+'СЕТ СН'!$F$13</f>
        <v>0</v>
      </c>
      <c r="E395" s="36">
        <f>SUMIFS(СВЦЭМ!$K$40:$K$759,СВЦЭМ!$A$40:$A$759,$A395,СВЦЭМ!$B$39:$B$758,E$366)+'СЕТ СН'!$F$13</f>
        <v>0</v>
      </c>
      <c r="F395" s="36">
        <f>SUMIFS(СВЦЭМ!$K$40:$K$759,СВЦЭМ!$A$40:$A$759,$A395,СВЦЭМ!$B$39:$B$758,F$366)+'СЕТ СН'!$F$13</f>
        <v>0</v>
      </c>
      <c r="G395" s="36">
        <f>SUMIFS(СВЦЭМ!$K$40:$K$759,СВЦЭМ!$A$40:$A$759,$A395,СВЦЭМ!$B$39:$B$758,G$366)+'СЕТ СН'!$F$13</f>
        <v>0</v>
      </c>
      <c r="H395" s="36">
        <f>SUMIFS(СВЦЭМ!$K$40:$K$759,СВЦЭМ!$A$40:$A$759,$A395,СВЦЭМ!$B$39:$B$758,H$366)+'СЕТ СН'!$F$13</f>
        <v>0</v>
      </c>
      <c r="I395" s="36">
        <f>SUMIFS(СВЦЭМ!$K$40:$K$759,СВЦЭМ!$A$40:$A$759,$A395,СВЦЭМ!$B$39:$B$758,I$366)+'СЕТ СН'!$F$13</f>
        <v>0</v>
      </c>
      <c r="J395" s="36">
        <f>SUMIFS(СВЦЭМ!$K$40:$K$759,СВЦЭМ!$A$40:$A$759,$A395,СВЦЭМ!$B$39:$B$758,J$366)+'СЕТ СН'!$F$13</f>
        <v>0</v>
      </c>
      <c r="K395" s="36">
        <f>SUMIFS(СВЦЭМ!$K$40:$K$759,СВЦЭМ!$A$40:$A$759,$A395,СВЦЭМ!$B$39:$B$758,K$366)+'СЕТ СН'!$F$13</f>
        <v>0</v>
      </c>
      <c r="L395" s="36">
        <f>SUMIFS(СВЦЭМ!$K$40:$K$759,СВЦЭМ!$A$40:$A$759,$A395,СВЦЭМ!$B$39:$B$758,L$366)+'СЕТ СН'!$F$13</f>
        <v>0</v>
      </c>
      <c r="M395" s="36">
        <f>SUMIFS(СВЦЭМ!$K$40:$K$759,СВЦЭМ!$A$40:$A$759,$A395,СВЦЭМ!$B$39:$B$758,M$366)+'СЕТ СН'!$F$13</f>
        <v>0</v>
      </c>
      <c r="N395" s="36">
        <f>SUMIFS(СВЦЭМ!$K$40:$K$759,СВЦЭМ!$A$40:$A$759,$A395,СВЦЭМ!$B$39:$B$758,N$366)+'СЕТ СН'!$F$13</f>
        <v>0</v>
      </c>
      <c r="O395" s="36">
        <f>SUMIFS(СВЦЭМ!$K$40:$K$759,СВЦЭМ!$A$40:$A$759,$A395,СВЦЭМ!$B$39:$B$758,O$366)+'СЕТ СН'!$F$13</f>
        <v>0</v>
      </c>
      <c r="P395" s="36">
        <f>SUMIFS(СВЦЭМ!$K$40:$K$759,СВЦЭМ!$A$40:$A$759,$A395,СВЦЭМ!$B$39:$B$758,P$366)+'СЕТ СН'!$F$13</f>
        <v>0</v>
      </c>
      <c r="Q395" s="36">
        <f>SUMIFS(СВЦЭМ!$K$40:$K$759,СВЦЭМ!$A$40:$A$759,$A395,СВЦЭМ!$B$39:$B$758,Q$366)+'СЕТ СН'!$F$13</f>
        <v>0</v>
      </c>
      <c r="R395" s="36">
        <f>SUMIFS(СВЦЭМ!$K$40:$K$759,СВЦЭМ!$A$40:$A$759,$A395,СВЦЭМ!$B$39:$B$758,R$366)+'СЕТ СН'!$F$13</f>
        <v>0</v>
      </c>
      <c r="S395" s="36">
        <f>SUMIFS(СВЦЭМ!$K$40:$K$759,СВЦЭМ!$A$40:$A$759,$A395,СВЦЭМ!$B$39:$B$758,S$366)+'СЕТ СН'!$F$13</f>
        <v>0</v>
      </c>
      <c r="T395" s="36">
        <f>SUMIFS(СВЦЭМ!$K$40:$K$759,СВЦЭМ!$A$40:$A$759,$A395,СВЦЭМ!$B$39:$B$758,T$366)+'СЕТ СН'!$F$13</f>
        <v>0</v>
      </c>
      <c r="U395" s="36">
        <f>SUMIFS(СВЦЭМ!$K$40:$K$759,СВЦЭМ!$A$40:$A$759,$A395,СВЦЭМ!$B$39:$B$758,U$366)+'СЕТ СН'!$F$13</f>
        <v>0</v>
      </c>
      <c r="V395" s="36">
        <f>SUMIFS(СВЦЭМ!$K$40:$K$759,СВЦЭМ!$A$40:$A$759,$A395,СВЦЭМ!$B$39:$B$758,V$366)+'СЕТ СН'!$F$13</f>
        <v>0</v>
      </c>
      <c r="W395" s="36">
        <f>SUMIFS(СВЦЭМ!$K$40:$K$759,СВЦЭМ!$A$40:$A$759,$A395,СВЦЭМ!$B$39:$B$758,W$366)+'СЕТ СН'!$F$13</f>
        <v>0</v>
      </c>
      <c r="X395" s="36">
        <f>SUMIFS(СВЦЭМ!$K$40:$K$759,СВЦЭМ!$A$40:$A$759,$A395,СВЦЭМ!$B$39:$B$758,X$366)+'СЕТ СН'!$F$13</f>
        <v>0</v>
      </c>
      <c r="Y395" s="36">
        <f>SUMIFS(СВЦЭМ!$K$40:$K$759,СВЦЭМ!$A$40:$A$759,$A395,СВЦЭМ!$B$39:$B$758,Y$366)+'СЕТ СН'!$F$13</f>
        <v>0</v>
      </c>
    </row>
    <row r="396" spans="1:26" ht="15.75" hidden="1" x14ac:dyDescent="0.2">
      <c r="A396" s="35">
        <f t="shared" si="10"/>
        <v>45626</v>
      </c>
      <c r="B396" s="36">
        <f>SUMIFS(СВЦЭМ!$K$40:$K$759,СВЦЭМ!$A$40:$A$759,$A396,СВЦЭМ!$B$39:$B$758,B$366)+'СЕТ СН'!$F$13</f>
        <v>0</v>
      </c>
      <c r="C396" s="36">
        <f>SUMIFS(СВЦЭМ!$K$40:$K$759,СВЦЭМ!$A$40:$A$759,$A396,СВЦЭМ!$B$39:$B$758,C$366)+'СЕТ СН'!$F$13</f>
        <v>0</v>
      </c>
      <c r="D396" s="36">
        <f>SUMIFS(СВЦЭМ!$K$40:$K$759,СВЦЭМ!$A$40:$A$759,$A396,СВЦЭМ!$B$39:$B$758,D$366)+'СЕТ СН'!$F$13</f>
        <v>0</v>
      </c>
      <c r="E396" s="36">
        <f>SUMIFS(СВЦЭМ!$K$40:$K$759,СВЦЭМ!$A$40:$A$759,$A396,СВЦЭМ!$B$39:$B$758,E$366)+'СЕТ СН'!$F$13</f>
        <v>0</v>
      </c>
      <c r="F396" s="36">
        <f>SUMIFS(СВЦЭМ!$K$40:$K$759,СВЦЭМ!$A$40:$A$759,$A396,СВЦЭМ!$B$39:$B$758,F$366)+'СЕТ СН'!$F$13</f>
        <v>0</v>
      </c>
      <c r="G396" s="36">
        <f>SUMIFS(СВЦЭМ!$K$40:$K$759,СВЦЭМ!$A$40:$A$759,$A396,СВЦЭМ!$B$39:$B$758,G$366)+'СЕТ СН'!$F$13</f>
        <v>0</v>
      </c>
      <c r="H396" s="36">
        <f>SUMIFS(СВЦЭМ!$K$40:$K$759,СВЦЭМ!$A$40:$A$759,$A396,СВЦЭМ!$B$39:$B$758,H$366)+'СЕТ СН'!$F$13</f>
        <v>0</v>
      </c>
      <c r="I396" s="36">
        <f>SUMIFS(СВЦЭМ!$K$40:$K$759,СВЦЭМ!$A$40:$A$759,$A396,СВЦЭМ!$B$39:$B$758,I$366)+'СЕТ СН'!$F$13</f>
        <v>0</v>
      </c>
      <c r="J396" s="36">
        <f>SUMIFS(СВЦЭМ!$K$40:$K$759,СВЦЭМ!$A$40:$A$759,$A396,СВЦЭМ!$B$39:$B$758,J$366)+'СЕТ СН'!$F$13</f>
        <v>0</v>
      </c>
      <c r="K396" s="36">
        <f>SUMIFS(СВЦЭМ!$K$40:$K$759,СВЦЭМ!$A$40:$A$759,$A396,СВЦЭМ!$B$39:$B$758,K$366)+'СЕТ СН'!$F$13</f>
        <v>0</v>
      </c>
      <c r="L396" s="36">
        <f>SUMIFS(СВЦЭМ!$K$40:$K$759,СВЦЭМ!$A$40:$A$759,$A396,СВЦЭМ!$B$39:$B$758,L$366)+'СЕТ СН'!$F$13</f>
        <v>0</v>
      </c>
      <c r="M396" s="36">
        <f>SUMIFS(СВЦЭМ!$K$40:$K$759,СВЦЭМ!$A$40:$A$759,$A396,СВЦЭМ!$B$39:$B$758,M$366)+'СЕТ СН'!$F$13</f>
        <v>0</v>
      </c>
      <c r="N396" s="36">
        <f>SUMIFS(СВЦЭМ!$K$40:$K$759,СВЦЭМ!$A$40:$A$759,$A396,СВЦЭМ!$B$39:$B$758,N$366)+'СЕТ СН'!$F$13</f>
        <v>0</v>
      </c>
      <c r="O396" s="36">
        <f>SUMIFS(СВЦЭМ!$K$40:$K$759,СВЦЭМ!$A$40:$A$759,$A396,СВЦЭМ!$B$39:$B$758,O$366)+'СЕТ СН'!$F$13</f>
        <v>0</v>
      </c>
      <c r="P396" s="36">
        <f>SUMIFS(СВЦЭМ!$K$40:$K$759,СВЦЭМ!$A$40:$A$759,$A396,СВЦЭМ!$B$39:$B$758,P$366)+'СЕТ СН'!$F$13</f>
        <v>0</v>
      </c>
      <c r="Q396" s="36">
        <f>SUMIFS(СВЦЭМ!$K$40:$K$759,СВЦЭМ!$A$40:$A$759,$A396,СВЦЭМ!$B$39:$B$758,Q$366)+'СЕТ СН'!$F$13</f>
        <v>0</v>
      </c>
      <c r="R396" s="36">
        <f>SUMIFS(СВЦЭМ!$K$40:$K$759,СВЦЭМ!$A$40:$A$759,$A396,СВЦЭМ!$B$39:$B$758,R$366)+'СЕТ СН'!$F$13</f>
        <v>0</v>
      </c>
      <c r="S396" s="36">
        <f>SUMIFS(СВЦЭМ!$K$40:$K$759,СВЦЭМ!$A$40:$A$759,$A396,СВЦЭМ!$B$39:$B$758,S$366)+'СЕТ СН'!$F$13</f>
        <v>0</v>
      </c>
      <c r="T396" s="36">
        <f>SUMIFS(СВЦЭМ!$K$40:$K$759,СВЦЭМ!$A$40:$A$759,$A396,СВЦЭМ!$B$39:$B$758,T$366)+'СЕТ СН'!$F$13</f>
        <v>0</v>
      </c>
      <c r="U396" s="36">
        <f>SUMIFS(СВЦЭМ!$K$40:$K$759,СВЦЭМ!$A$40:$A$759,$A396,СВЦЭМ!$B$39:$B$758,U$366)+'СЕТ СН'!$F$13</f>
        <v>0</v>
      </c>
      <c r="V396" s="36">
        <f>SUMIFS(СВЦЭМ!$K$40:$K$759,СВЦЭМ!$A$40:$A$759,$A396,СВЦЭМ!$B$39:$B$758,V$366)+'СЕТ СН'!$F$13</f>
        <v>0</v>
      </c>
      <c r="W396" s="36">
        <f>SUMIFS(СВЦЭМ!$K$40:$K$759,СВЦЭМ!$A$40:$A$759,$A396,СВЦЭМ!$B$39:$B$758,W$366)+'СЕТ СН'!$F$13</f>
        <v>0</v>
      </c>
      <c r="X396" s="36">
        <f>SUMIFS(СВЦЭМ!$K$40:$K$759,СВЦЭМ!$A$40:$A$759,$A396,СВЦЭМ!$B$39:$B$758,X$366)+'СЕТ СН'!$F$13</f>
        <v>0</v>
      </c>
      <c r="Y396" s="36">
        <f>SUMIFS(СВЦЭМ!$K$40:$K$759,СВЦЭМ!$A$40:$A$759,$A396,СВЦЭМ!$B$39:$B$758,Y$366)+'СЕТ СН'!$F$13</f>
        <v>0</v>
      </c>
    </row>
    <row r="397" spans="1:26" ht="15.75" hidden="1" x14ac:dyDescent="0.2">
      <c r="A397" s="35">
        <f t="shared" si="10"/>
        <v>45627</v>
      </c>
      <c r="B397" s="36">
        <f>SUMIFS(СВЦЭМ!$K$40:$K$759,СВЦЭМ!$A$40:$A$759,$A397,СВЦЭМ!$B$39:$B$758,B$366)+'СЕТ СН'!$F$13</f>
        <v>0</v>
      </c>
      <c r="C397" s="36">
        <f>SUMIFS(СВЦЭМ!$K$40:$K$759,СВЦЭМ!$A$40:$A$759,$A397,СВЦЭМ!$B$39:$B$758,C$366)+'СЕТ СН'!$F$13</f>
        <v>0</v>
      </c>
      <c r="D397" s="36">
        <f>SUMIFS(СВЦЭМ!$K$40:$K$759,СВЦЭМ!$A$40:$A$759,$A397,СВЦЭМ!$B$39:$B$758,D$366)+'СЕТ СН'!$F$13</f>
        <v>0</v>
      </c>
      <c r="E397" s="36">
        <f>SUMIFS(СВЦЭМ!$K$40:$K$759,СВЦЭМ!$A$40:$A$759,$A397,СВЦЭМ!$B$39:$B$758,E$366)+'СЕТ СН'!$F$13</f>
        <v>0</v>
      </c>
      <c r="F397" s="36">
        <f>SUMIFS(СВЦЭМ!$K$40:$K$759,СВЦЭМ!$A$40:$A$759,$A397,СВЦЭМ!$B$39:$B$758,F$366)+'СЕТ СН'!$F$13</f>
        <v>0</v>
      </c>
      <c r="G397" s="36">
        <f>SUMIFS(СВЦЭМ!$K$40:$K$759,СВЦЭМ!$A$40:$A$759,$A397,СВЦЭМ!$B$39:$B$758,G$366)+'СЕТ СН'!$F$13</f>
        <v>0</v>
      </c>
      <c r="H397" s="36">
        <f>SUMIFS(СВЦЭМ!$K$40:$K$759,СВЦЭМ!$A$40:$A$759,$A397,СВЦЭМ!$B$39:$B$758,H$366)+'СЕТ СН'!$F$13</f>
        <v>0</v>
      </c>
      <c r="I397" s="36">
        <f>SUMIFS(СВЦЭМ!$K$40:$K$759,СВЦЭМ!$A$40:$A$759,$A397,СВЦЭМ!$B$39:$B$758,I$366)+'СЕТ СН'!$F$13</f>
        <v>0</v>
      </c>
      <c r="J397" s="36">
        <f>SUMIFS(СВЦЭМ!$K$40:$K$759,СВЦЭМ!$A$40:$A$759,$A397,СВЦЭМ!$B$39:$B$758,J$366)+'СЕТ СН'!$F$13</f>
        <v>0</v>
      </c>
      <c r="K397" s="36">
        <f>SUMIFS(СВЦЭМ!$K$40:$K$759,СВЦЭМ!$A$40:$A$759,$A397,СВЦЭМ!$B$39:$B$758,K$366)+'СЕТ СН'!$F$13</f>
        <v>0</v>
      </c>
      <c r="L397" s="36">
        <f>SUMIFS(СВЦЭМ!$K$40:$K$759,СВЦЭМ!$A$40:$A$759,$A397,СВЦЭМ!$B$39:$B$758,L$366)+'СЕТ СН'!$F$13</f>
        <v>0</v>
      </c>
      <c r="M397" s="36">
        <f>SUMIFS(СВЦЭМ!$K$40:$K$759,СВЦЭМ!$A$40:$A$759,$A397,СВЦЭМ!$B$39:$B$758,M$366)+'СЕТ СН'!$F$13</f>
        <v>0</v>
      </c>
      <c r="N397" s="36">
        <f>SUMIFS(СВЦЭМ!$K$40:$K$759,СВЦЭМ!$A$40:$A$759,$A397,СВЦЭМ!$B$39:$B$758,N$366)+'СЕТ СН'!$F$13</f>
        <v>0</v>
      </c>
      <c r="O397" s="36">
        <f>SUMIFS(СВЦЭМ!$K$40:$K$759,СВЦЭМ!$A$40:$A$759,$A397,СВЦЭМ!$B$39:$B$758,O$366)+'СЕТ СН'!$F$13</f>
        <v>0</v>
      </c>
      <c r="P397" s="36">
        <f>SUMIFS(СВЦЭМ!$K$40:$K$759,СВЦЭМ!$A$40:$A$759,$A397,СВЦЭМ!$B$39:$B$758,P$366)+'СЕТ СН'!$F$13</f>
        <v>0</v>
      </c>
      <c r="Q397" s="36">
        <f>SUMIFS(СВЦЭМ!$K$40:$K$759,СВЦЭМ!$A$40:$A$759,$A397,СВЦЭМ!$B$39:$B$758,Q$366)+'СЕТ СН'!$F$13</f>
        <v>0</v>
      </c>
      <c r="R397" s="36">
        <f>SUMIFS(СВЦЭМ!$K$40:$K$759,СВЦЭМ!$A$40:$A$759,$A397,СВЦЭМ!$B$39:$B$758,R$366)+'СЕТ СН'!$F$13</f>
        <v>0</v>
      </c>
      <c r="S397" s="36">
        <f>SUMIFS(СВЦЭМ!$K$40:$K$759,СВЦЭМ!$A$40:$A$759,$A397,СВЦЭМ!$B$39:$B$758,S$366)+'СЕТ СН'!$F$13</f>
        <v>0</v>
      </c>
      <c r="T397" s="36">
        <f>SUMIFS(СВЦЭМ!$K$40:$K$759,СВЦЭМ!$A$40:$A$759,$A397,СВЦЭМ!$B$39:$B$758,T$366)+'СЕТ СН'!$F$13</f>
        <v>0</v>
      </c>
      <c r="U397" s="36">
        <f>SUMIFS(СВЦЭМ!$K$40:$K$759,СВЦЭМ!$A$40:$A$759,$A397,СВЦЭМ!$B$39:$B$758,U$366)+'СЕТ СН'!$F$13</f>
        <v>0</v>
      </c>
      <c r="V397" s="36">
        <f>SUMIFS(СВЦЭМ!$K$40:$K$759,СВЦЭМ!$A$40:$A$759,$A397,СВЦЭМ!$B$39:$B$758,V$366)+'СЕТ СН'!$F$13</f>
        <v>0</v>
      </c>
      <c r="W397" s="36">
        <f>SUMIFS(СВЦЭМ!$K$40:$K$759,СВЦЭМ!$A$40:$A$759,$A397,СВЦЭМ!$B$39:$B$758,W$366)+'СЕТ СН'!$F$13</f>
        <v>0</v>
      </c>
      <c r="X397" s="36">
        <f>SUMIFS(СВЦЭМ!$K$40:$K$759,СВЦЭМ!$A$40:$A$759,$A397,СВЦЭМ!$B$39:$B$758,X$366)+'СЕТ СН'!$F$13</f>
        <v>0</v>
      </c>
      <c r="Y397" s="36">
        <f>SUMIFS(СВЦЭМ!$K$40:$K$759,СВЦЭМ!$A$40:$A$759,$A397,СВЦЭМ!$B$39:$B$758,Y$366)+'СЕТ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01.11.2024</v>
      </c>
      <c r="B402" s="36">
        <f>SUMIFS(СВЦЭМ!$L$40:$L$759,СВЦЭМ!$A$40:$A$759,$A402,СВЦЭМ!$B$39:$B$758,B$401)+'СЕТ СН'!$F$13</f>
        <v>0</v>
      </c>
      <c r="C402" s="36">
        <f>SUMIFS(СВЦЭМ!$L$40:$L$759,СВЦЭМ!$A$40:$A$759,$A402,СВЦЭМ!$B$39:$B$758,C$401)+'СЕТ СН'!$F$13</f>
        <v>0</v>
      </c>
      <c r="D402" s="36">
        <f>SUMIFS(СВЦЭМ!$L$40:$L$759,СВЦЭМ!$A$40:$A$759,$A402,СВЦЭМ!$B$39:$B$758,D$401)+'СЕТ СН'!$F$13</f>
        <v>0</v>
      </c>
      <c r="E402" s="36">
        <f>SUMIFS(СВЦЭМ!$L$40:$L$759,СВЦЭМ!$A$40:$A$759,$A402,СВЦЭМ!$B$39:$B$758,E$401)+'СЕТ СН'!$F$13</f>
        <v>0</v>
      </c>
      <c r="F402" s="36">
        <f>SUMIFS(СВЦЭМ!$L$40:$L$759,СВЦЭМ!$A$40:$A$759,$A402,СВЦЭМ!$B$39:$B$758,F$401)+'СЕТ СН'!$F$13</f>
        <v>0</v>
      </c>
      <c r="G402" s="36">
        <f>SUMIFS(СВЦЭМ!$L$40:$L$759,СВЦЭМ!$A$40:$A$759,$A402,СВЦЭМ!$B$39:$B$758,G$401)+'СЕТ СН'!$F$13</f>
        <v>0</v>
      </c>
      <c r="H402" s="36">
        <f>SUMIFS(СВЦЭМ!$L$40:$L$759,СВЦЭМ!$A$40:$A$759,$A402,СВЦЭМ!$B$39:$B$758,H$401)+'СЕТ СН'!$F$13</f>
        <v>0</v>
      </c>
      <c r="I402" s="36">
        <f>SUMIFS(СВЦЭМ!$L$40:$L$759,СВЦЭМ!$A$40:$A$759,$A402,СВЦЭМ!$B$39:$B$758,I$401)+'СЕТ СН'!$F$13</f>
        <v>0</v>
      </c>
      <c r="J402" s="36">
        <f>SUMIFS(СВЦЭМ!$L$40:$L$759,СВЦЭМ!$A$40:$A$759,$A402,СВЦЭМ!$B$39:$B$758,J$401)+'СЕТ СН'!$F$13</f>
        <v>0</v>
      </c>
      <c r="K402" s="36">
        <f>SUMIFS(СВЦЭМ!$L$40:$L$759,СВЦЭМ!$A$40:$A$759,$A402,СВЦЭМ!$B$39:$B$758,K$401)+'СЕТ СН'!$F$13</f>
        <v>0</v>
      </c>
      <c r="L402" s="36">
        <f>SUMIFS(СВЦЭМ!$L$40:$L$759,СВЦЭМ!$A$40:$A$759,$A402,СВЦЭМ!$B$39:$B$758,L$401)+'СЕТ СН'!$F$13</f>
        <v>0</v>
      </c>
      <c r="M402" s="36">
        <f>SUMIFS(СВЦЭМ!$L$40:$L$759,СВЦЭМ!$A$40:$A$759,$A402,СВЦЭМ!$B$39:$B$758,M$401)+'СЕТ СН'!$F$13</f>
        <v>0</v>
      </c>
      <c r="N402" s="36">
        <f>SUMIFS(СВЦЭМ!$L$40:$L$759,СВЦЭМ!$A$40:$A$759,$A402,СВЦЭМ!$B$39:$B$758,N$401)+'СЕТ СН'!$F$13</f>
        <v>0</v>
      </c>
      <c r="O402" s="36">
        <f>SUMIFS(СВЦЭМ!$L$40:$L$759,СВЦЭМ!$A$40:$A$759,$A402,СВЦЭМ!$B$39:$B$758,O$401)+'СЕТ СН'!$F$13</f>
        <v>0</v>
      </c>
      <c r="P402" s="36">
        <f>SUMIFS(СВЦЭМ!$L$40:$L$759,СВЦЭМ!$A$40:$A$759,$A402,СВЦЭМ!$B$39:$B$758,P$401)+'СЕТ СН'!$F$13</f>
        <v>0</v>
      </c>
      <c r="Q402" s="36">
        <f>SUMIFS(СВЦЭМ!$L$40:$L$759,СВЦЭМ!$A$40:$A$759,$A402,СВЦЭМ!$B$39:$B$758,Q$401)+'СЕТ СН'!$F$13</f>
        <v>0</v>
      </c>
      <c r="R402" s="36">
        <f>SUMIFS(СВЦЭМ!$L$40:$L$759,СВЦЭМ!$A$40:$A$759,$A402,СВЦЭМ!$B$39:$B$758,R$401)+'СЕТ СН'!$F$13</f>
        <v>0</v>
      </c>
      <c r="S402" s="36">
        <f>SUMIFS(СВЦЭМ!$L$40:$L$759,СВЦЭМ!$A$40:$A$759,$A402,СВЦЭМ!$B$39:$B$758,S$401)+'СЕТ СН'!$F$13</f>
        <v>0</v>
      </c>
      <c r="T402" s="36">
        <f>SUMIFS(СВЦЭМ!$L$40:$L$759,СВЦЭМ!$A$40:$A$759,$A402,СВЦЭМ!$B$39:$B$758,T$401)+'СЕТ СН'!$F$13</f>
        <v>0</v>
      </c>
      <c r="U402" s="36">
        <f>SUMIFS(СВЦЭМ!$L$40:$L$759,СВЦЭМ!$A$40:$A$759,$A402,СВЦЭМ!$B$39:$B$758,U$401)+'СЕТ СН'!$F$13</f>
        <v>0</v>
      </c>
      <c r="V402" s="36">
        <f>SUMIFS(СВЦЭМ!$L$40:$L$759,СВЦЭМ!$A$40:$A$759,$A402,СВЦЭМ!$B$39:$B$758,V$401)+'СЕТ СН'!$F$13</f>
        <v>0</v>
      </c>
      <c r="W402" s="36">
        <f>SUMIFS(СВЦЭМ!$L$40:$L$759,СВЦЭМ!$A$40:$A$759,$A402,СВЦЭМ!$B$39:$B$758,W$401)+'СЕТ СН'!$F$13</f>
        <v>0</v>
      </c>
      <c r="X402" s="36">
        <f>SUMIFS(СВЦЭМ!$L$40:$L$759,СВЦЭМ!$A$40:$A$759,$A402,СВЦЭМ!$B$39:$B$758,X$401)+'СЕТ СН'!$F$13</f>
        <v>0</v>
      </c>
      <c r="Y402" s="36">
        <f>SUMIFS(СВЦЭМ!$L$40:$L$759,СВЦЭМ!$A$40:$A$759,$A402,СВЦЭМ!$B$39:$B$758,Y$401)+'СЕТ СН'!$F$13</f>
        <v>0</v>
      </c>
      <c r="AA402" s="45"/>
    </row>
    <row r="403" spans="1:27" ht="15.75" hidden="1" x14ac:dyDescent="0.2">
      <c r="A403" s="35">
        <f>A402+1</f>
        <v>45598</v>
      </c>
      <c r="B403" s="36">
        <f>SUMIFS(СВЦЭМ!$L$40:$L$759,СВЦЭМ!$A$40:$A$759,$A403,СВЦЭМ!$B$39:$B$758,B$401)+'СЕТ СН'!$F$13</f>
        <v>0</v>
      </c>
      <c r="C403" s="36">
        <f>SUMIFS(СВЦЭМ!$L$40:$L$759,СВЦЭМ!$A$40:$A$759,$A403,СВЦЭМ!$B$39:$B$758,C$401)+'СЕТ СН'!$F$13</f>
        <v>0</v>
      </c>
      <c r="D403" s="36">
        <f>SUMIFS(СВЦЭМ!$L$40:$L$759,СВЦЭМ!$A$40:$A$759,$A403,СВЦЭМ!$B$39:$B$758,D$401)+'СЕТ СН'!$F$13</f>
        <v>0</v>
      </c>
      <c r="E403" s="36">
        <f>SUMIFS(СВЦЭМ!$L$40:$L$759,СВЦЭМ!$A$40:$A$759,$A403,СВЦЭМ!$B$39:$B$758,E$401)+'СЕТ СН'!$F$13</f>
        <v>0</v>
      </c>
      <c r="F403" s="36">
        <f>SUMIFS(СВЦЭМ!$L$40:$L$759,СВЦЭМ!$A$40:$A$759,$A403,СВЦЭМ!$B$39:$B$758,F$401)+'СЕТ СН'!$F$13</f>
        <v>0</v>
      </c>
      <c r="G403" s="36">
        <f>SUMIFS(СВЦЭМ!$L$40:$L$759,СВЦЭМ!$A$40:$A$759,$A403,СВЦЭМ!$B$39:$B$758,G$401)+'СЕТ СН'!$F$13</f>
        <v>0</v>
      </c>
      <c r="H403" s="36">
        <f>SUMIFS(СВЦЭМ!$L$40:$L$759,СВЦЭМ!$A$40:$A$759,$A403,СВЦЭМ!$B$39:$B$758,H$401)+'СЕТ СН'!$F$13</f>
        <v>0</v>
      </c>
      <c r="I403" s="36">
        <f>SUMIFS(СВЦЭМ!$L$40:$L$759,СВЦЭМ!$A$40:$A$759,$A403,СВЦЭМ!$B$39:$B$758,I$401)+'СЕТ СН'!$F$13</f>
        <v>0</v>
      </c>
      <c r="J403" s="36">
        <f>SUMIFS(СВЦЭМ!$L$40:$L$759,СВЦЭМ!$A$40:$A$759,$A403,СВЦЭМ!$B$39:$B$758,J$401)+'СЕТ СН'!$F$13</f>
        <v>0</v>
      </c>
      <c r="K403" s="36">
        <f>SUMIFS(СВЦЭМ!$L$40:$L$759,СВЦЭМ!$A$40:$A$759,$A403,СВЦЭМ!$B$39:$B$758,K$401)+'СЕТ СН'!$F$13</f>
        <v>0</v>
      </c>
      <c r="L403" s="36">
        <f>SUMIFS(СВЦЭМ!$L$40:$L$759,СВЦЭМ!$A$40:$A$759,$A403,СВЦЭМ!$B$39:$B$758,L$401)+'СЕТ СН'!$F$13</f>
        <v>0</v>
      </c>
      <c r="M403" s="36">
        <f>SUMIFS(СВЦЭМ!$L$40:$L$759,СВЦЭМ!$A$40:$A$759,$A403,СВЦЭМ!$B$39:$B$758,M$401)+'СЕТ СН'!$F$13</f>
        <v>0</v>
      </c>
      <c r="N403" s="36">
        <f>SUMIFS(СВЦЭМ!$L$40:$L$759,СВЦЭМ!$A$40:$A$759,$A403,СВЦЭМ!$B$39:$B$758,N$401)+'СЕТ СН'!$F$13</f>
        <v>0</v>
      </c>
      <c r="O403" s="36">
        <f>SUMIFS(СВЦЭМ!$L$40:$L$759,СВЦЭМ!$A$40:$A$759,$A403,СВЦЭМ!$B$39:$B$758,O$401)+'СЕТ СН'!$F$13</f>
        <v>0</v>
      </c>
      <c r="P403" s="36">
        <f>SUMIFS(СВЦЭМ!$L$40:$L$759,СВЦЭМ!$A$40:$A$759,$A403,СВЦЭМ!$B$39:$B$758,P$401)+'СЕТ СН'!$F$13</f>
        <v>0</v>
      </c>
      <c r="Q403" s="36">
        <f>SUMIFS(СВЦЭМ!$L$40:$L$759,СВЦЭМ!$A$40:$A$759,$A403,СВЦЭМ!$B$39:$B$758,Q$401)+'СЕТ СН'!$F$13</f>
        <v>0</v>
      </c>
      <c r="R403" s="36">
        <f>SUMIFS(СВЦЭМ!$L$40:$L$759,СВЦЭМ!$A$40:$A$759,$A403,СВЦЭМ!$B$39:$B$758,R$401)+'СЕТ СН'!$F$13</f>
        <v>0</v>
      </c>
      <c r="S403" s="36">
        <f>SUMIFS(СВЦЭМ!$L$40:$L$759,СВЦЭМ!$A$40:$A$759,$A403,СВЦЭМ!$B$39:$B$758,S$401)+'СЕТ СН'!$F$13</f>
        <v>0</v>
      </c>
      <c r="T403" s="36">
        <f>SUMIFS(СВЦЭМ!$L$40:$L$759,СВЦЭМ!$A$40:$A$759,$A403,СВЦЭМ!$B$39:$B$758,T$401)+'СЕТ СН'!$F$13</f>
        <v>0</v>
      </c>
      <c r="U403" s="36">
        <f>SUMIFS(СВЦЭМ!$L$40:$L$759,СВЦЭМ!$A$40:$A$759,$A403,СВЦЭМ!$B$39:$B$758,U$401)+'СЕТ СН'!$F$13</f>
        <v>0</v>
      </c>
      <c r="V403" s="36">
        <f>SUMIFS(СВЦЭМ!$L$40:$L$759,СВЦЭМ!$A$40:$A$759,$A403,СВЦЭМ!$B$39:$B$758,V$401)+'СЕТ СН'!$F$13</f>
        <v>0</v>
      </c>
      <c r="W403" s="36">
        <f>SUMIFS(СВЦЭМ!$L$40:$L$759,СВЦЭМ!$A$40:$A$759,$A403,СВЦЭМ!$B$39:$B$758,W$401)+'СЕТ СН'!$F$13</f>
        <v>0</v>
      </c>
      <c r="X403" s="36">
        <f>SUMIFS(СВЦЭМ!$L$40:$L$759,СВЦЭМ!$A$40:$A$759,$A403,СВЦЭМ!$B$39:$B$758,X$401)+'СЕТ СН'!$F$13</f>
        <v>0</v>
      </c>
      <c r="Y403" s="36">
        <f>SUMIFS(СВЦЭМ!$L$40:$L$759,СВЦЭМ!$A$40:$A$759,$A403,СВЦЭМ!$B$39:$B$758,Y$401)+'СЕТ СН'!$F$13</f>
        <v>0</v>
      </c>
    </row>
    <row r="404" spans="1:27" ht="15.75" hidden="1" x14ac:dyDescent="0.2">
      <c r="A404" s="35">
        <f t="shared" ref="A404:A432" si="11">A403+1</f>
        <v>45599</v>
      </c>
      <c r="B404" s="36">
        <f>SUMIFS(СВЦЭМ!$L$40:$L$759,СВЦЭМ!$A$40:$A$759,$A404,СВЦЭМ!$B$39:$B$758,B$401)+'СЕТ СН'!$F$13</f>
        <v>0</v>
      </c>
      <c r="C404" s="36">
        <f>SUMIFS(СВЦЭМ!$L$40:$L$759,СВЦЭМ!$A$40:$A$759,$A404,СВЦЭМ!$B$39:$B$758,C$401)+'СЕТ СН'!$F$13</f>
        <v>0</v>
      </c>
      <c r="D404" s="36">
        <f>SUMIFS(СВЦЭМ!$L$40:$L$759,СВЦЭМ!$A$40:$A$759,$A404,СВЦЭМ!$B$39:$B$758,D$401)+'СЕТ СН'!$F$13</f>
        <v>0</v>
      </c>
      <c r="E404" s="36">
        <f>SUMIFS(СВЦЭМ!$L$40:$L$759,СВЦЭМ!$A$40:$A$759,$A404,СВЦЭМ!$B$39:$B$758,E$401)+'СЕТ СН'!$F$13</f>
        <v>0</v>
      </c>
      <c r="F404" s="36">
        <f>SUMIFS(СВЦЭМ!$L$40:$L$759,СВЦЭМ!$A$40:$A$759,$A404,СВЦЭМ!$B$39:$B$758,F$401)+'СЕТ СН'!$F$13</f>
        <v>0</v>
      </c>
      <c r="G404" s="36">
        <f>SUMIFS(СВЦЭМ!$L$40:$L$759,СВЦЭМ!$A$40:$A$759,$A404,СВЦЭМ!$B$39:$B$758,G$401)+'СЕТ СН'!$F$13</f>
        <v>0</v>
      </c>
      <c r="H404" s="36">
        <f>SUMIFS(СВЦЭМ!$L$40:$L$759,СВЦЭМ!$A$40:$A$759,$A404,СВЦЭМ!$B$39:$B$758,H$401)+'СЕТ СН'!$F$13</f>
        <v>0</v>
      </c>
      <c r="I404" s="36">
        <f>SUMIFS(СВЦЭМ!$L$40:$L$759,СВЦЭМ!$A$40:$A$759,$A404,СВЦЭМ!$B$39:$B$758,I$401)+'СЕТ СН'!$F$13</f>
        <v>0</v>
      </c>
      <c r="J404" s="36">
        <f>SUMIFS(СВЦЭМ!$L$40:$L$759,СВЦЭМ!$A$40:$A$759,$A404,СВЦЭМ!$B$39:$B$758,J$401)+'СЕТ СН'!$F$13</f>
        <v>0</v>
      </c>
      <c r="K404" s="36">
        <f>SUMIFS(СВЦЭМ!$L$40:$L$759,СВЦЭМ!$A$40:$A$759,$A404,СВЦЭМ!$B$39:$B$758,K$401)+'СЕТ СН'!$F$13</f>
        <v>0</v>
      </c>
      <c r="L404" s="36">
        <f>SUMIFS(СВЦЭМ!$L$40:$L$759,СВЦЭМ!$A$40:$A$759,$A404,СВЦЭМ!$B$39:$B$758,L$401)+'СЕТ СН'!$F$13</f>
        <v>0</v>
      </c>
      <c r="M404" s="36">
        <f>SUMIFS(СВЦЭМ!$L$40:$L$759,СВЦЭМ!$A$40:$A$759,$A404,СВЦЭМ!$B$39:$B$758,M$401)+'СЕТ СН'!$F$13</f>
        <v>0</v>
      </c>
      <c r="N404" s="36">
        <f>SUMIFS(СВЦЭМ!$L$40:$L$759,СВЦЭМ!$A$40:$A$759,$A404,СВЦЭМ!$B$39:$B$758,N$401)+'СЕТ СН'!$F$13</f>
        <v>0</v>
      </c>
      <c r="O404" s="36">
        <f>SUMIFS(СВЦЭМ!$L$40:$L$759,СВЦЭМ!$A$40:$A$759,$A404,СВЦЭМ!$B$39:$B$758,O$401)+'СЕТ СН'!$F$13</f>
        <v>0</v>
      </c>
      <c r="P404" s="36">
        <f>SUMIFS(СВЦЭМ!$L$40:$L$759,СВЦЭМ!$A$40:$A$759,$A404,СВЦЭМ!$B$39:$B$758,P$401)+'СЕТ СН'!$F$13</f>
        <v>0</v>
      </c>
      <c r="Q404" s="36">
        <f>SUMIFS(СВЦЭМ!$L$40:$L$759,СВЦЭМ!$A$40:$A$759,$A404,СВЦЭМ!$B$39:$B$758,Q$401)+'СЕТ СН'!$F$13</f>
        <v>0</v>
      </c>
      <c r="R404" s="36">
        <f>SUMIFS(СВЦЭМ!$L$40:$L$759,СВЦЭМ!$A$40:$A$759,$A404,СВЦЭМ!$B$39:$B$758,R$401)+'СЕТ СН'!$F$13</f>
        <v>0</v>
      </c>
      <c r="S404" s="36">
        <f>SUMIFS(СВЦЭМ!$L$40:$L$759,СВЦЭМ!$A$40:$A$759,$A404,СВЦЭМ!$B$39:$B$758,S$401)+'СЕТ СН'!$F$13</f>
        <v>0</v>
      </c>
      <c r="T404" s="36">
        <f>SUMIFS(СВЦЭМ!$L$40:$L$759,СВЦЭМ!$A$40:$A$759,$A404,СВЦЭМ!$B$39:$B$758,T$401)+'СЕТ СН'!$F$13</f>
        <v>0</v>
      </c>
      <c r="U404" s="36">
        <f>SUMIFS(СВЦЭМ!$L$40:$L$759,СВЦЭМ!$A$40:$A$759,$A404,СВЦЭМ!$B$39:$B$758,U$401)+'СЕТ СН'!$F$13</f>
        <v>0</v>
      </c>
      <c r="V404" s="36">
        <f>SUMIFS(СВЦЭМ!$L$40:$L$759,СВЦЭМ!$A$40:$A$759,$A404,СВЦЭМ!$B$39:$B$758,V$401)+'СЕТ СН'!$F$13</f>
        <v>0</v>
      </c>
      <c r="W404" s="36">
        <f>SUMIFS(СВЦЭМ!$L$40:$L$759,СВЦЭМ!$A$40:$A$759,$A404,СВЦЭМ!$B$39:$B$758,W$401)+'СЕТ СН'!$F$13</f>
        <v>0</v>
      </c>
      <c r="X404" s="36">
        <f>SUMIFS(СВЦЭМ!$L$40:$L$759,СВЦЭМ!$A$40:$A$759,$A404,СВЦЭМ!$B$39:$B$758,X$401)+'СЕТ СН'!$F$13</f>
        <v>0</v>
      </c>
      <c r="Y404" s="36">
        <f>SUMIFS(СВЦЭМ!$L$40:$L$759,СВЦЭМ!$A$40:$A$759,$A404,СВЦЭМ!$B$39:$B$758,Y$401)+'СЕТ СН'!$F$13</f>
        <v>0</v>
      </c>
    </row>
    <row r="405" spans="1:27" ht="15.75" hidden="1" x14ac:dyDescent="0.2">
      <c r="A405" s="35">
        <f t="shared" si="11"/>
        <v>45600</v>
      </c>
      <c r="B405" s="36">
        <f>SUMIFS(СВЦЭМ!$L$40:$L$759,СВЦЭМ!$A$40:$A$759,$A405,СВЦЭМ!$B$39:$B$758,B$401)+'СЕТ СН'!$F$13</f>
        <v>0</v>
      </c>
      <c r="C405" s="36">
        <f>SUMIFS(СВЦЭМ!$L$40:$L$759,СВЦЭМ!$A$40:$A$759,$A405,СВЦЭМ!$B$39:$B$758,C$401)+'СЕТ СН'!$F$13</f>
        <v>0</v>
      </c>
      <c r="D405" s="36">
        <f>SUMIFS(СВЦЭМ!$L$40:$L$759,СВЦЭМ!$A$40:$A$759,$A405,СВЦЭМ!$B$39:$B$758,D$401)+'СЕТ СН'!$F$13</f>
        <v>0</v>
      </c>
      <c r="E405" s="36">
        <f>SUMIFS(СВЦЭМ!$L$40:$L$759,СВЦЭМ!$A$40:$A$759,$A405,СВЦЭМ!$B$39:$B$758,E$401)+'СЕТ СН'!$F$13</f>
        <v>0</v>
      </c>
      <c r="F405" s="36">
        <f>SUMIFS(СВЦЭМ!$L$40:$L$759,СВЦЭМ!$A$40:$A$759,$A405,СВЦЭМ!$B$39:$B$758,F$401)+'СЕТ СН'!$F$13</f>
        <v>0</v>
      </c>
      <c r="G405" s="36">
        <f>SUMIFS(СВЦЭМ!$L$40:$L$759,СВЦЭМ!$A$40:$A$759,$A405,СВЦЭМ!$B$39:$B$758,G$401)+'СЕТ СН'!$F$13</f>
        <v>0</v>
      </c>
      <c r="H405" s="36">
        <f>SUMIFS(СВЦЭМ!$L$40:$L$759,СВЦЭМ!$A$40:$A$759,$A405,СВЦЭМ!$B$39:$B$758,H$401)+'СЕТ СН'!$F$13</f>
        <v>0</v>
      </c>
      <c r="I405" s="36">
        <f>SUMIFS(СВЦЭМ!$L$40:$L$759,СВЦЭМ!$A$40:$A$759,$A405,СВЦЭМ!$B$39:$B$758,I$401)+'СЕТ СН'!$F$13</f>
        <v>0</v>
      </c>
      <c r="J405" s="36">
        <f>SUMIFS(СВЦЭМ!$L$40:$L$759,СВЦЭМ!$A$40:$A$759,$A405,СВЦЭМ!$B$39:$B$758,J$401)+'СЕТ СН'!$F$13</f>
        <v>0</v>
      </c>
      <c r="K405" s="36">
        <f>SUMIFS(СВЦЭМ!$L$40:$L$759,СВЦЭМ!$A$40:$A$759,$A405,СВЦЭМ!$B$39:$B$758,K$401)+'СЕТ СН'!$F$13</f>
        <v>0</v>
      </c>
      <c r="L405" s="36">
        <f>SUMIFS(СВЦЭМ!$L$40:$L$759,СВЦЭМ!$A$40:$A$759,$A405,СВЦЭМ!$B$39:$B$758,L$401)+'СЕТ СН'!$F$13</f>
        <v>0</v>
      </c>
      <c r="M405" s="36">
        <f>SUMIFS(СВЦЭМ!$L$40:$L$759,СВЦЭМ!$A$40:$A$759,$A405,СВЦЭМ!$B$39:$B$758,M$401)+'СЕТ СН'!$F$13</f>
        <v>0</v>
      </c>
      <c r="N405" s="36">
        <f>SUMIFS(СВЦЭМ!$L$40:$L$759,СВЦЭМ!$A$40:$A$759,$A405,СВЦЭМ!$B$39:$B$758,N$401)+'СЕТ СН'!$F$13</f>
        <v>0</v>
      </c>
      <c r="O405" s="36">
        <f>SUMIFS(СВЦЭМ!$L$40:$L$759,СВЦЭМ!$A$40:$A$759,$A405,СВЦЭМ!$B$39:$B$758,O$401)+'СЕТ СН'!$F$13</f>
        <v>0</v>
      </c>
      <c r="P405" s="36">
        <f>SUMIFS(СВЦЭМ!$L$40:$L$759,СВЦЭМ!$A$40:$A$759,$A405,СВЦЭМ!$B$39:$B$758,P$401)+'СЕТ СН'!$F$13</f>
        <v>0</v>
      </c>
      <c r="Q405" s="36">
        <f>SUMIFS(СВЦЭМ!$L$40:$L$759,СВЦЭМ!$A$40:$A$759,$A405,СВЦЭМ!$B$39:$B$758,Q$401)+'СЕТ СН'!$F$13</f>
        <v>0</v>
      </c>
      <c r="R405" s="36">
        <f>SUMIFS(СВЦЭМ!$L$40:$L$759,СВЦЭМ!$A$40:$A$759,$A405,СВЦЭМ!$B$39:$B$758,R$401)+'СЕТ СН'!$F$13</f>
        <v>0</v>
      </c>
      <c r="S405" s="36">
        <f>SUMIFS(СВЦЭМ!$L$40:$L$759,СВЦЭМ!$A$40:$A$759,$A405,СВЦЭМ!$B$39:$B$758,S$401)+'СЕТ СН'!$F$13</f>
        <v>0</v>
      </c>
      <c r="T405" s="36">
        <f>SUMIFS(СВЦЭМ!$L$40:$L$759,СВЦЭМ!$A$40:$A$759,$A405,СВЦЭМ!$B$39:$B$758,T$401)+'СЕТ СН'!$F$13</f>
        <v>0</v>
      </c>
      <c r="U405" s="36">
        <f>SUMIFS(СВЦЭМ!$L$40:$L$759,СВЦЭМ!$A$40:$A$759,$A405,СВЦЭМ!$B$39:$B$758,U$401)+'СЕТ СН'!$F$13</f>
        <v>0</v>
      </c>
      <c r="V405" s="36">
        <f>SUMIFS(СВЦЭМ!$L$40:$L$759,СВЦЭМ!$A$40:$A$759,$A405,СВЦЭМ!$B$39:$B$758,V$401)+'СЕТ СН'!$F$13</f>
        <v>0</v>
      </c>
      <c r="W405" s="36">
        <f>SUMIFS(СВЦЭМ!$L$40:$L$759,СВЦЭМ!$A$40:$A$759,$A405,СВЦЭМ!$B$39:$B$758,W$401)+'СЕТ СН'!$F$13</f>
        <v>0</v>
      </c>
      <c r="X405" s="36">
        <f>SUMIFS(СВЦЭМ!$L$40:$L$759,СВЦЭМ!$A$40:$A$759,$A405,СВЦЭМ!$B$39:$B$758,X$401)+'СЕТ СН'!$F$13</f>
        <v>0</v>
      </c>
      <c r="Y405" s="36">
        <f>SUMIFS(СВЦЭМ!$L$40:$L$759,СВЦЭМ!$A$40:$A$759,$A405,СВЦЭМ!$B$39:$B$758,Y$401)+'СЕТ СН'!$F$13</f>
        <v>0</v>
      </c>
    </row>
    <row r="406" spans="1:27" ht="15.75" hidden="1" x14ac:dyDescent="0.2">
      <c r="A406" s="35">
        <f t="shared" si="11"/>
        <v>45601</v>
      </c>
      <c r="B406" s="36">
        <f>SUMIFS(СВЦЭМ!$L$40:$L$759,СВЦЭМ!$A$40:$A$759,$A406,СВЦЭМ!$B$39:$B$758,B$401)+'СЕТ СН'!$F$13</f>
        <v>0</v>
      </c>
      <c r="C406" s="36">
        <f>SUMIFS(СВЦЭМ!$L$40:$L$759,СВЦЭМ!$A$40:$A$759,$A406,СВЦЭМ!$B$39:$B$758,C$401)+'СЕТ СН'!$F$13</f>
        <v>0</v>
      </c>
      <c r="D406" s="36">
        <f>SUMIFS(СВЦЭМ!$L$40:$L$759,СВЦЭМ!$A$40:$A$759,$A406,СВЦЭМ!$B$39:$B$758,D$401)+'СЕТ СН'!$F$13</f>
        <v>0</v>
      </c>
      <c r="E406" s="36">
        <f>SUMIFS(СВЦЭМ!$L$40:$L$759,СВЦЭМ!$A$40:$A$759,$A406,СВЦЭМ!$B$39:$B$758,E$401)+'СЕТ СН'!$F$13</f>
        <v>0</v>
      </c>
      <c r="F406" s="36">
        <f>SUMIFS(СВЦЭМ!$L$40:$L$759,СВЦЭМ!$A$40:$A$759,$A406,СВЦЭМ!$B$39:$B$758,F$401)+'СЕТ СН'!$F$13</f>
        <v>0</v>
      </c>
      <c r="G406" s="36">
        <f>SUMIFS(СВЦЭМ!$L$40:$L$759,СВЦЭМ!$A$40:$A$759,$A406,СВЦЭМ!$B$39:$B$758,G$401)+'СЕТ СН'!$F$13</f>
        <v>0</v>
      </c>
      <c r="H406" s="36">
        <f>SUMIFS(СВЦЭМ!$L$40:$L$759,СВЦЭМ!$A$40:$A$759,$A406,СВЦЭМ!$B$39:$B$758,H$401)+'СЕТ СН'!$F$13</f>
        <v>0</v>
      </c>
      <c r="I406" s="36">
        <f>SUMIFS(СВЦЭМ!$L$40:$L$759,СВЦЭМ!$A$40:$A$759,$A406,СВЦЭМ!$B$39:$B$758,I$401)+'СЕТ СН'!$F$13</f>
        <v>0</v>
      </c>
      <c r="J406" s="36">
        <f>SUMIFS(СВЦЭМ!$L$40:$L$759,СВЦЭМ!$A$40:$A$759,$A406,СВЦЭМ!$B$39:$B$758,J$401)+'СЕТ СН'!$F$13</f>
        <v>0</v>
      </c>
      <c r="K406" s="36">
        <f>SUMIFS(СВЦЭМ!$L$40:$L$759,СВЦЭМ!$A$40:$A$759,$A406,СВЦЭМ!$B$39:$B$758,K$401)+'СЕТ СН'!$F$13</f>
        <v>0</v>
      </c>
      <c r="L406" s="36">
        <f>SUMIFS(СВЦЭМ!$L$40:$L$759,СВЦЭМ!$A$40:$A$759,$A406,СВЦЭМ!$B$39:$B$758,L$401)+'СЕТ СН'!$F$13</f>
        <v>0</v>
      </c>
      <c r="M406" s="36">
        <f>SUMIFS(СВЦЭМ!$L$40:$L$759,СВЦЭМ!$A$40:$A$759,$A406,СВЦЭМ!$B$39:$B$758,M$401)+'СЕТ СН'!$F$13</f>
        <v>0</v>
      </c>
      <c r="N406" s="36">
        <f>SUMIFS(СВЦЭМ!$L$40:$L$759,СВЦЭМ!$A$40:$A$759,$A406,СВЦЭМ!$B$39:$B$758,N$401)+'СЕТ СН'!$F$13</f>
        <v>0</v>
      </c>
      <c r="O406" s="36">
        <f>SUMIFS(СВЦЭМ!$L$40:$L$759,СВЦЭМ!$A$40:$A$759,$A406,СВЦЭМ!$B$39:$B$758,O$401)+'СЕТ СН'!$F$13</f>
        <v>0</v>
      </c>
      <c r="P406" s="36">
        <f>SUMIFS(СВЦЭМ!$L$40:$L$759,СВЦЭМ!$A$40:$A$759,$A406,СВЦЭМ!$B$39:$B$758,P$401)+'СЕТ СН'!$F$13</f>
        <v>0</v>
      </c>
      <c r="Q406" s="36">
        <f>SUMIFS(СВЦЭМ!$L$40:$L$759,СВЦЭМ!$A$40:$A$759,$A406,СВЦЭМ!$B$39:$B$758,Q$401)+'СЕТ СН'!$F$13</f>
        <v>0</v>
      </c>
      <c r="R406" s="36">
        <f>SUMIFS(СВЦЭМ!$L$40:$L$759,СВЦЭМ!$A$40:$A$759,$A406,СВЦЭМ!$B$39:$B$758,R$401)+'СЕТ СН'!$F$13</f>
        <v>0</v>
      </c>
      <c r="S406" s="36">
        <f>SUMIFS(СВЦЭМ!$L$40:$L$759,СВЦЭМ!$A$40:$A$759,$A406,СВЦЭМ!$B$39:$B$758,S$401)+'СЕТ СН'!$F$13</f>
        <v>0</v>
      </c>
      <c r="T406" s="36">
        <f>SUMIFS(СВЦЭМ!$L$40:$L$759,СВЦЭМ!$A$40:$A$759,$A406,СВЦЭМ!$B$39:$B$758,T$401)+'СЕТ СН'!$F$13</f>
        <v>0</v>
      </c>
      <c r="U406" s="36">
        <f>SUMIFS(СВЦЭМ!$L$40:$L$759,СВЦЭМ!$A$40:$A$759,$A406,СВЦЭМ!$B$39:$B$758,U$401)+'СЕТ СН'!$F$13</f>
        <v>0</v>
      </c>
      <c r="V406" s="36">
        <f>SUMIFS(СВЦЭМ!$L$40:$L$759,СВЦЭМ!$A$40:$A$759,$A406,СВЦЭМ!$B$39:$B$758,V$401)+'СЕТ СН'!$F$13</f>
        <v>0</v>
      </c>
      <c r="W406" s="36">
        <f>SUMIFS(СВЦЭМ!$L$40:$L$759,СВЦЭМ!$A$40:$A$759,$A406,СВЦЭМ!$B$39:$B$758,W$401)+'СЕТ СН'!$F$13</f>
        <v>0</v>
      </c>
      <c r="X406" s="36">
        <f>SUMIFS(СВЦЭМ!$L$40:$L$759,СВЦЭМ!$A$40:$A$759,$A406,СВЦЭМ!$B$39:$B$758,X$401)+'СЕТ СН'!$F$13</f>
        <v>0</v>
      </c>
      <c r="Y406" s="36">
        <f>SUMIFS(СВЦЭМ!$L$40:$L$759,СВЦЭМ!$A$40:$A$759,$A406,СВЦЭМ!$B$39:$B$758,Y$401)+'СЕТ СН'!$F$13</f>
        <v>0</v>
      </c>
    </row>
    <row r="407" spans="1:27" ht="15.75" hidden="1" x14ac:dyDescent="0.2">
      <c r="A407" s="35">
        <f t="shared" si="11"/>
        <v>45602</v>
      </c>
      <c r="B407" s="36">
        <f>SUMIFS(СВЦЭМ!$L$40:$L$759,СВЦЭМ!$A$40:$A$759,$A407,СВЦЭМ!$B$39:$B$758,B$401)+'СЕТ СН'!$F$13</f>
        <v>0</v>
      </c>
      <c r="C407" s="36">
        <f>SUMIFS(СВЦЭМ!$L$40:$L$759,СВЦЭМ!$A$40:$A$759,$A407,СВЦЭМ!$B$39:$B$758,C$401)+'СЕТ СН'!$F$13</f>
        <v>0</v>
      </c>
      <c r="D407" s="36">
        <f>SUMIFS(СВЦЭМ!$L$40:$L$759,СВЦЭМ!$A$40:$A$759,$A407,СВЦЭМ!$B$39:$B$758,D$401)+'СЕТ СН'!$F$13</f>
        <v>0</v>
      </c>
      <c r="E407" s="36">
        <f>SUMIFS(СВЦЭМ!$L$40:$L$759,СВЦЭМ!$A$40:$A$759,$A407,СВЦЭМ!$B$39:$B$758,E$401)+'СЕТ СН'!$F$13</f>
        <v>0</v>
      </c>
      <c r="F407" s="36">
        <f>SUMIFS(СВЦЭМ!$L$40:$L$759,СВЦЭМ!$A$40:$A$759,$A407,СВЦЭМ!$B$39:$B$758,F$401)+'СЕТ СН'!$F$13</f>
        <v>0</v>
      </c>
      <c r="G407" s="36">
        <f>SUMIFS(СВЦЭМ!$L$40:$L$759,СВЦЭМ!$A$40:$A$759,$A407,СВЦЭМ!$B$39:$B$758,G$401)+'СЕТ СН'!$F$13</f>
        <v>0</v>
      </c>
      <c r="H407" s="36">
        <f>SUMIFS(СВЦЭМ!$L$40:$L$759,СВЦЭМ!$A$40:$A$759,$A407,СВЦЭМ!$B$39:$B$758,H$401)+'СЕТ СН'!$F$13</f>
        <v>0</v>
      </c>
      <c r="I407" s="36">
        <f>SUMIFS(СВЦЭМ!$L$40:$L$759,СВЦЭМ!$A$40:$A$759,$A407,СВЦЭМ!$B$39:$B$758,I$401)+'СЕТ СН'!$F$13</f>
        <v>0</v>
      </c>
      <c r="J407" s="36">
        <f>SUMIFS(СВЦЭМ!$L$40:$L$759,СВЦЭМ!$A$40:$A$759,$A407,СВЦЭМ!$B$39:$B$758,J$401)+'СЕТ СН'!$F$13</f>
        <v>0</v>
      </c>
      <c r="K407" s="36">
        <f>SUMIFS(СВЦЭМ!$L$40:$L$759,СВЦЭМ!$A$40:$A$759,$A407,СВЦЭМ!$B$39:$B$758,K$401)+'СЕТ СН'!$F$13</f>
        <v>0</v>
      </c>
      <c r="L407" s="36">
        <f>SUMIFS(СВЦЭМ!$L$40:$L$759,СВЦЭМ!$A$40:$A$759,$A407,СВЦЭМ!$B$39:$B$758,L$401)+'СЕТ СН'!$F$13</f>
        <v>0</v>
      </c>
      <c r="M407" s="36">
        <f>SUMIFS(СВЦЭМ!$L$40:$L$759,СВЦЭМ!$A$40:$A$759,$A407,СВЦЭМ!$B$39:$B$758,M$401)+'СЕТ СН'!$F$13</f>
        <v>0</v>
      </c>
      <c r="N407" s="36">
        <f>SUMIFS(СВЦЭМ!$L$40:$L$759,СВЦЭМ!$A$40:$A$759,$A407,СВЦЭМ!$B$39:$B$758,N$401)+'СЕТ СН'!$F$13</f>
        <v>0</v>
      </c>
      <c r="O407" s="36">
        <f>SUMIFS(СВЦЭМ!$L$40:$L$759,СВЦЭМ!$A$40:$A$759,$A407,СВЦЭМ!$B$39:$B$758,O$401)+'СЕТ СН'!$F$13</f>
        <v>0</v>
      </c>
      <c r="P407" s="36">
        <f>SUMIFS(СВЦЭМ!$L$40:$L$759,СВЦЭМ!$A$40:$A$759,$A407,СВЦЭМ!$B$39:$B$758,P$401)+'СЕТ СН'!$F$13</f>
        <v>0</v>
      </c>
      <c r="Q407" s="36">
        <f>SUMIFS(СВЦЭМ!$L$40:$L$759,СВЦЭМ!$A$40:$A$759,$A407,СВЦЭМ!$B$39:$B$758,Q$401)+'СЕТ СН'!$F$13</f>
        <v>0</v>
      </c>
      <c r="R407" s="36">
        <f>SUMIFS(СВЦЭМ!$L$40:$L$759,СВЦЭМ!$A$40:$A$759,$A407,СВЦЭМ!$B$39:$B$758,R$401)+'СЕТ СН'!$F$13</f>
        <v>0</v>
      </c>
      <c r="S407" s="36">
        <f>SUMIFS(СВЦЭМ!$L$40:$L$759,СВЦЭМ!$A$40:$A$759,$A407,СВЦЭМ!$B$39:$B$758,S$401)+'СЕТ СН'!$F$13</f>
        <v>0</v>
      </c>
      <c r="T407" s="36">
        <f>SUMIFS(СВЦЭМ!$L$40:$L$759,СВЦЭМ!$A$40:$A$759,$A407,СВЦЭМ!$B$39:$B$758,T$401)+'СЕТ СН'!$F$13</f>
        <v>0</v>
      </c>
      <c r="U407" s="36">
        <f>SUMIFS(СВЦЭМ!$L$40:$L$759,СВЦЭМ!$A$40:$A$759,$A407,СВЦЭМ!$B$39:$B$758,U$401)+'СЕТ СН'!$F$13</f>
        <v>0</v>
      </c>
      <c r="V407" s="36">
        <f>SUMIFS(СВЦЭМ!$L$40:$L$759,СВЦЭМ!$A$40:$A$759,$A407,СВЦЭМ!$B$39:$B$758,V$401)+'СЕТ СН'!$F$13</f>
        <v>0</v>
      </c>
      <c r="W407" s="36">
        <f>SUMIFS(СВЦЭМ!$L$40:$L$759,СВЦЭМ!$A$40:$A$759,$A407,СВЦЭМ!$B$39:$B$758,W$401)+'СЕТ СН'!$F$13</f>
        <v>0</v>
      </c>
      <c r="X407" s="36">
        <f>SUMIFS(СВЦЭМ!$L$40:$L$759,СВЦЭМ!$A$40:$A$759,$A407,СВЦЭМ!$B$39:$B$758,X$401)+'СЕТ СН'!$F$13</f>
        <v>0</v>
      </c>
      <c r="Y407" s="36">
        <f>SUMIFS(СВЦЭМ!$L$40:$L$759,СВЦЭМ!$A$40:$A$759,$A407,СВЦЭМ!$B$39:$B$758,Y$401)+'СЕТ СН'!$F$13</f>
        <v>0</v>
      </c>
    </row>
    <row r="408" spans="1:27" ht="15.75" hidden="1" x14ac:dyDescent="0.2">
      <c r="A408" s="35">
        <f t="shared" si="11"/>
        <v>45603</v>
      </c>
      <c r="B408" s="36">
        <f>SUMIFS(СВЦЭМ!$L$40:$L$759,СВЦЭМ!$A$40:$A$759,$A408,СВЦЭМ!$B$39:$B$758,B$401)+'СЕТ СН'!$F$13</f>
        <v>0</v>
      </c>
      <c r="C408" s="36">
        <f>SUMIFS(СВЦЭМ!$L$40:$L$759,СВЦЭМ!$A$40:$A$759,$A408,СВЦЭМ!$B$39:$B$758,C$401)+'СЕТ СН'!$F$13</f>
        <v>0</v>
      </c>
      <c r="D408" s="36">
        <f>SUMIFS(СВЦЭМ!$L$40:$L$759,СВЦЭМ!$A$40:$A$759,$A408,СВЦЭМ!$B$39:$B$758,D$401)+'СЕТ СН'!$F$13</f>
        <v>0</v>
      </c>
      <c r="E408" s="36">
        <f>SUMIFS(СВЦЭМ!$L$40:$L$759,СВЦЭМ!$A$40:$A$759,$A408,СВЦЭМ!$B$39:$B$758,E$401)+'СЕТ СН'!$F$13</f>
        <v>0</v>
      </c>
      <c r="F408" s="36">
        <f>SUMIFS(СВЦЭМ!$L$40:$L$759,СВЦЭМ!$A$40:$A$759,$A408,СВЦЭМ!$B$39:$B$758,F$401)+'СЕТ СН'!$F$13</f>
        <v>0</v>
      </c>
      <c r="G408" s="36">
        <f>SUMIFS(СВЦЭМ!$L$40:$L$759,СВЦЭМ!$A$40:$A$759,$A408,СВЦЭМ!$B$39:$B$758,G$401)+'СЕТ СН'!$F$13</f>
        <v>0</v>
      </c>
      <c r="H408" s="36">
        <f>SUMIFS(СВЦЭМ!$L$40:$L$759,СВЦЭМ!$A$40:$A$759,$A408,СВЦЭМ!$B$39:$B$758,H$401)+'СЕТ СН'!$F$13</f>
        <v>0</v>
      </c>
      <c r="I408" s="36">
        <f>SUMIFS(СВЦЭМ!$L$40:$L$759,СВЦЭМ!$A$40:$A$759,$A408,СВЦЭМ!$B$39:$B$758,I$401)+'СЕТ СН'!$F$13</f>
        <v>0</v>
      </c>
      <c r="J408" s="36">
        <f>SUMIFS(СВЦЭМ!$L$40:$L$759,СВЦЭМ!$A$40:$A$759,$A408,СВЦЭМ!$B$39:$B$758,J$401)+'СЕТ СН'!$F$13</f>
        <v>0</v>
      </c>
      <c r="K408" s="36">
        <f>SUMIFS(СВЦЭМ!$L$40:$L$759,СВЦЭМ!$A$40:$A$759,$A408,СВЦЭМ!$B$39:$B$758,K$401)+'СЕТ СН'!$F$13</f>
        <v>0</v>
      </c>
      <c r="L408" s="36">
        <f>SUMIFS(СВЦЭМ!$L$40:$L$759,СВЦЭМ!$A$40:$A$759,$A408,СВЦЭМ!$B$39:$B$758,L$401)+'СЕТ СН'!$F$13</f>
        <v>0</v>
      </c>
      <c r="M408" s="36">
        <f>SUMIFS(СВЦЭМ!$L$40:$L$759,СВЦЭМ!$A$40:$A$759,$A408,СВЦЭМ!$B$39:$B$758,M$401)+'СЕТ СН'!$F$13</f>
        <v>0</v>
      </c>
      <c r="N408" s="36">
        <f>SUMIFS(СВЦЭМ!$L$40:$L$759,СВЦЭМ!$A$40:$A$759,$A408,СВЦЭМ!$B$39:$B$758,N$401)+'СЕТ СН'!$F$13</f>
        <v>0</v>
      </c>
      <c r="O408" s="36">
        <f>SUMIFS(СВЦЭМ!$L$40:$L$759,СВЦЭМ!$A$40:$A$759,$A408,СВЦЭМ!$B$39:$B$758,O$401)+'СЕТ СН'!$F$13</f>
        <v>0</v>
      </c>
      <c r="P408" s="36">
        <f>SUMIFS(СВЦЭМ!$L$40:$L$759,СВЦЭМ!$A$40:$A$759,$A408,СВЦЭМ!$B$39:$B$758,P$401)+'СЕТ СН'!$F$13</f>
        <v>0</v>
      </c>
      <c r="Q408" s="36">
        <f>SUMIFS(СВЦЭМ!$L$40:$L$759,СВЦЭМ!$A$40:$A$759,$A408,СВЦЭМ!$B$39:$B$758,Q$401)+'СЕТ СН'!$F$13</f>
        <v>0</v>
      </c>
      <c r="R408" s="36">
        <f>SUMIFS(СВЦЭМ!$L$40:$L$759,СВЦЭМ!$A$40:$A$759,$A408,СВЦЭМ!$B$39:$B$758,R$401)+'СЕТ СН'!$F$13</f>
        <v>0</v>
      </c>
      <c r="S408" s="36">
        <f>SUMIFS(СВЦЭМ!$L$40:$L$759,СВЦЭМ!$A$40:$A$759,$A408,СВЦЭМ!$B$39:$B$758,S$401)+'СЕТ СН'!$F$13</f>
        <v>0</v>
      </c>
      <c r="T408" s="36">
        <f>SUMIFS(СВЦЭМ!$L$40:$L$759,СВЦЭМ!$A$40:$A$759,$A408,СВЦЭМ!$B$39:$B$758,T$401)+'СЕТ СН'!$F$13</f>
        <v>0</v>
      </c>
      <c r="U408" s="36">
        <f>SUMIFS(СВЦЭМ!$L$40:$L$759,СВЦЭМ!$A$40:$A$759,$A408,СВЦЭМ!$B$39:$B$758,U$401)+'СЕТ СН'!$F$13</f>
        <v>0</v>
      </c>
      <c r="V408" s="36">
        <f>SUMIFS(СВЦЭМ!$L$40:$L$759,СВЦЭМ!$A$40:$A$759,$A408,СВЦЭМ!$B$39:$B$758,V$401)+'СЕТ СН'!$F$13</f>
        <v>0</v>
      </c>
      <c r="W408" s="36">
        <f>SUMIFS(СВЦЭМ!$L$40:$L$759,СВЦЭМ!$A$40:$A$759,$A408,СВЦЭМ!$B$39:$B$758,W$401)+'СЕТ СН'!$F$13</f>
        <v>0</v>
      </c>
      <c r="X408" s="36">
        <f>SUMIFS(СВЦЭМ!$L$40:$L$759,СВЦЭМ!$A$40:$A$759,$A408,СВЦЭМ!$B$39:$B$758,X$401)+'СЕТ СН'!$F$13</f>
        <v>0</v>
      </c>
      <c r="Y408" s="36">
        <f>SUMIFS(СВЦЭМ!$L$40:$L$759,СВЦЭМ!$A$40:$A$759,$A408,СВЦЭМ!$B$39:$B$758,Y$401)+'СЕТ СН'!$F$13</f>
        <v>0</v>
      </c>
    </row>
    <row r="409" spans="1:27" ht="15.75" hidden="1" x14ac:dyDescent="0.2">
      <c r="A409" s="35">
        <f t="shared" si="11"/>
        <v>45604</v>
      </c>
      <c r="B409" s="36">
        <f>SUMIFS(СВЦЭМ!$L$40:$L$759,СВЦЭМ!$A$40:$A$759,$A409,СВЦЭМ!$B$39:$B$758,B$401)+'СЕТ СН'!$F$13</f>
        <v>0</v>
      </c>
      <c r="C409" s="36">
        <f>SUMIFS(СВЦЭМ!$L$40:$L$759,СВЦЭМ!$A$40:$A$759,$A409,СВЦЭМ!$B$39:$B$758,C$401)+'СЕТ СН'!$F$13</f>
        <v>0</v>
      </c>
      <c r="D409" s="36">
        <f>SUMIFS(СВЦЭМ!$L$40:$L$759,СВЦЭМ!$A$40:$A$759,$A409,СВЦЭМ!$B$39:$B$758,D$401)+'СЕТ СН'!$F$13</f>
        <v>0</v>
      </c>
      <c r="E409" s="36">
        <f>SUMIFS(СВЦЭМ!$L$40:$L$759,СВЦЭМ!$A$40:$A$759,$A409,СВЦЭМ!$B$39:$B$758,E$401)+'СЕТ СН'!$F$13</f>
        <v>0</v>
      </c>
      <c r="F409" s="36">
        <f>SUMIFS(СВЦЭМ!$L$40:$L$759,СВЦЭМ!$A$40:$A$759,$A409,СВЦЭМ!$B$39:$B$758,F$401)+'СЕТ СН'!$F$13</f>
        <v>0</v>
      </c>
      <c r="G409" s="36">
        <f>SUMIFS(СВЦЭМ!$L$40:$L$759,СВЦЭМ!$A$40:$A$759,$A409,СВЦЭМ!$B$39:$B$758,G$401)+'СЕТ СН'!$F$13</f>
        <v>0</v>
      </c>
      <c r="H409" s="36">
        <f>SUMIFS(СВЦЭМ!$L$40:$L$759,СВЦЭМ!$A$40:$A$759,$A409,СВЦЭМ!$B$39:$B$758,H$401)+'СЕТ СН'!$F$13</f>
        <v>0</v>
      </c>
      <c r="I409" s="36">
        <f>SUMIFS(СВЦЭМ!$L$40:$L$759,СВЦЭМ!$A$40:$A$759,$A409,СВЦЭМ!$B$39:$B$758,I$401)+'СЕТ СН'!$F$13</f>
        <v>0</v>
      </c>
      <c r="J409" s="36">
        <f>SUMIFS(СВЦЭМ!$L$40:$L$759,СВЦЭМ!$A$40:$A$759,$A409,СВЦЭМ!$B$39:$B$758,J$401)+'СЕТ СН'!$F$13</f>
        <v>0</v>
      </c>
      <c r="K409" s="36">
        <f>SUMIFS(СВЦЭМ!$L$40:$L$759,СВЦЭМ!$A$40:$A$759,$A409,СВЦЭМ!$B$39:$B$758,K$401)+'СЕТ СН'!$F$13</f>
        <v>0</v>
      </c>
      <c r="L409" s="36">
        <f>SUMIFS(СВЦЭМ!$L$40:$L$759,СВЦЭМ!$A$40:$A$759,$A409,СВЦЭМ!$B$39:$B$758,L$401)+'СЕТ СН'!$F$13</f>
        <v>0</v>
      </c>
      <c r="M409" s="36">
        <f>SUMIFS(СВЦЭМ!$L$40:$L$759,СВЦЭМ!$A$40:$A$759,$A409,СВЦЭМ!$B$39:$B$758,M$401)+'СЕТ СН'!$F$13</f>
        <v>0</v>
      </c>
      <c r="N409" s="36">
        <f>SUMIFS(СВЦЭМ!$L$40:$L$759,СВЦЭМ!$A$40:$A$759,$A409,СВЦЭМ!$B$39:$B$758,N$401)+'СЕТ СН'!$F$13</f>
        <v>0</v>
      </c>
      <c r="O409" s="36">
        <f>SUMIFS(СВЦЭМ!$L$40:$L$759,СВЦЭМ!$A$40:$A$759,$A409,СВЦЭМ!$B$39:$B$758,O$401)+'СЕТ СН'!$F$13</f>
        <v>0</v>
      </c>
      <c r="P409" s="36">
        <f>SUMIFS(СВЦЭМ!$L$40:$L$759,СВЦЭМ!$A$40:$A$759,$A409,СВЦЭМ!$B$39:$B$758,P$401)+'СЕТ СН'!$F$13</f>
        <v>0</v>
      </c>
      <c r="Q409" s="36">
        <f>SUMIFS(СВЦЭМ!$L$40:$L$759,СВЦЭМ!$A$40:$A$759,$A409,СВЦЭМ!$B$39:$B$758,Q$401)+'СЕТ СН'!$F$13</f>
        <v>0</v>
      </c>
      <c r="R409" s="36">
        <f>SUMIFS(СВЦЭМ!$L$40:$L$759,СВЦЭМ!$A$40:$A$759,$A409,СВЦЭМ!$B$39:$B$758,R$401)+'СЕТ СН'!$F$13</f>
        <v>0</v>
      </c>
      <c r="S409" s="36">
        <f>SUMIFS(СВЦЭМ!$L$40:$L$759,СВЦЭМ!$A$40:$A$759,$A409,СВЦЭМ!$B$39:$B$758,S$401)+'СЕТ СН'!$F$13</f>
        <v>0</v>
      </c>
      <c r="T409" s="36">
        <f>SUMIFS(СВЦЭМ!$L$40:$L$759,СВЦЭМ!$A$40:$A$759,$A409,СВЦЭМ!$B$39:$B$758,T$401)+'СЕТ СН'!$F$13</f>
        <v>0</v>
      </c>
      <c r="U409" s="36">
        <f>SUMIFS(СВЦЭМ!$L$40:$L$759,СВЦЭМ!$A$40:$A$759,$A409,СВЦЭМ!$B$39:$B$758,U$401)+'СЕТ СН'!$F$13</f>
        <v>0</v>
      </c>
      <c r="V409" s="36">
        <f>SUMIFS(СВЦЭМ!$L$40:$L$759,СВЦЭМ!$A$40:$A$759,$A409,СВЦЭМ!$B$39:$B$758,V$401)+'СЕТ СН'!$F$13</f>
        <v>0</v>
      </c>
      <c r="W409" s="36">
        <f>SUMIFS(СВЦЭМ!$L$40:$L$759,СВЦЭМ!$A$40:$A$759,$A409,СВЦЭМ!$B$39:$B$758,W$401)+'СЕТ СН'!$F$13</f>
        <v>0</v>
      </c>
      <c r="X409" s="36">
        <f>SUMIFS(СВЦЭМ!$L$40:$L$759,СВЦЭМ!$A$40:$A$759,$A409,СВЦЭМ!$B$39:$B$758,X$401)+'СЕТ СН'!$F$13</f>
        <v>0</v>
      </c>
      <c r="Y409" s="36">
        <f>SUMIFS(СВЦЭМ!$L$40:$L$759,СВЦЭМ!$A$40:$A$759,$A409,СВЦЭМ!$B$39:$B$758,Y$401)+'СЕТ СН'!$F$13</f>
        <v>0</v>
      </c>
    </row>
    <row r="410" spans="1:27" ht="15.75" hidden="1" x14ac:dyDescent="0.2">
      <c r="A410" s="35">
        <f t="shared" si="11"/>
        <v>45605</v>
      </c>
      <c r="B410" s="36">
        <f>SUMIFS(СВЦЭМ!$L$40:$L$759,СВЦЭМ!$A$40:$A$759,$A410,СВЦЭМ!$B$39:$B$758,B$401)+'СЕТ СН'!$F$13</f>
        <v>0</v>
      </c>
      <c r="C410" s="36">
        <f>SUMIFS(СВЦЭМ!$L$40:$L$759,СВЦЭМ!$A$40:$A$759,$A410,СВЦЭМ!$B$39:$B$758,C$401)+'СЕТ СН'!$F$13</f>
        <v>0</v>
      </c>
      <c r="D410" s="36">
        <f>SUMIFS(СВЦЭМ!$L$40:$L$759,СВЦЭМ!$A$40:$A$759,$A410,СВЦЭМ!$B$39:$B$758,D$401)+'СЕТ СН'!$F$13</f>
        <v>0</v>
      </c>
      <c r="E410" s="36">
        <f>SUMIFS(СВЦЭМ!$L$40:$L$759,СВЦЭМ!$A$40:$A$759,$A410,СВЦЭМ!$B$39:$B$758,E$401)+'СЕТ СН'!$F$13</f>
        <v>0</v>
      </c>
      <c r="F410" s="36">
        <f>SUMIFS(СВЦЭМ!$L$40:$L$759,СВЦЭМ!$A$40:$A$759,$A410,СВЦЭМ!$B$39:$B$758,F$401)+'СЕТ СН'!$F$13</f>
        <v>0</v>
      </c>
      <c r="G410" s="36">
        <f>SUMIFS(СВЦЭМ!$L$40:$L$759,СВЦЭМ!$A$40:$A$759,$A410,СВЦЭМ!$B$39:$B$758,G$401)+'СЕТ СН'!$F$13</f>
        <v>0</v>
      </c>
      <c r="H410" s="36">
        <f>SUMIFS(СВЦЭМ!$L$40:$L$759,СВЦЭМ!$A$40:$A$759,$A410,СВЦЭМ!$B$39:$B$758,H$401)+'СЕТ СН'!$F$13</f>
        <v>0</v>
      </c>
      <c r="I410" s="36">
        <f>SUMIFS(СВЦЭМ!$L$40:$L$759,СВЦЭМ!$A$40:$A$759,$A410,СВЦЭМ!$B$39:$B$758,I$401)+'СЕТ СН'!$F$13</f>
        <v>0</v>
      </c>
      <c r="J410" s="36">
        <f>SUMIFS(СВЦЭМ!$L$40:$L$759,СВЦЭМ!$A$40:$A$759,$A410,СВЦЭМ!$B$39:$B$758,J$401)+'СЕТ СН'!$F$13</f>
        <v>0</v>
      </c>
      <c r="K410" s="36">
        <f>SUMIFS(СВЦЭМ!$L$40:$L$759,СВЦЭМ!$A$40:$A$759,$A410,СВЦЭМ!$B$39:$B$758,K$401)+'СЕТ СН'!$F$13</f>
        <v>0</v>
      </c>
      <c r="L410" s="36">
        <f>SUMIFS(СВЦЭМ!$L$40:$L$759,СВЦЭМ!$A$40:$A$759,$A410,СВЦЭМ!$B$39:$B$758,L$401)+'СЕТ СН'!$F$13</f>
        <v>0</v>
      </c>
      <c r="M410" s="36">
        <f>SUMIFS(СВЦЭМ!$L$40:$L$759,СВЦЭМ!$A$40:$A$759,$A410,СВЦЭМ!$B$39:$B$758,M$401)+'СЕТ СН'!$F$13</f>
        <v>0</v>
      </c>
      <c r="N410" s="36">
        <f>SUMIFS(СВЦЭМ!$L$40:$L$759,СВЦЭМ!$A$40:$A$759,$A410,СВЦЭМ!$B$39:$B$758,N$401)+'СЕТ СН'!$F$13</f>
        <v>0</v>
      </c>
      <c r="O410" s="36">
        <f>SUMIFS(СВЦЭМ!$L$40:$L$759,СВЦЭМ!$A$40:$A$759,$A410,СВЦЭМ!$B$39:$B$758,O$401)+'СЕТ СН'!$F$13</f>
        <v>0</v>
      </c>
      <c r="P410" s="36">
        <f>SUMIFS(СВЦЭМ!$L$40:$L$759,СВЦЭМ!$A$40:$A$759,$A410,СВЦЭМ!$B$39:$B$758,P$401)+'СЕТ СН'!$F$13</f>
        <v>0</v>
      </c>
      <c r="Q410" s="36">
        <f>SUMIFS(СВЦЭМ!$L$40:$L$759,СВЦЭМ!$A$40:$A$759,$A410,СВЦЭМ!$B$39:$B$758,Q$401)+'СЕТ СН'!$F$13</f>
        <v>0</v>
      </c>
      <c r="R410" s="36">
        <f>SUMIFS(СВЦЭМ!$L$40:$L$759,СВЦЭМ!$A$40:$A$759,$A410,СВЦЭМ!$B$39:$B$758,R$401)+'СЕТ СН'!$F$13</f>
        <v>0</v>
      </c>
      <c r="S410" s="36">
        <f>SUMIFS(СВЦЭМ!$L$40:$L$759,СВЦЭМ!$A$40:$A$759,$A410,СВЦЭМ!$B$39:$B$758,S$401)+'СЕТ СН'!$F$13</f>
        <v>0</v>
      </c>
      <c r="T410" s="36">
        <f>SUMIFS(СВЦЭМ!$L$40:$L$759,СВЦЭМ!$A$40:$A$759,$A410,СВЦЭМ!$B$39:$B$758,T$401)+'СЕТ СН'!$F$13</f>
        <v>0</v>
      </c>
      <c r="U410" s="36">
        <f>SUMIFS(СВЦЭМ!$L$40:$L$759,СВЦЭМ!$A$40:$A$759,$A410,СВЦЭМ!$B$39:$B$758,U$401)+'СЕТ СН'!$F$13</f>
        <v>0</v>
      </c>
      <c r="V410" s="36">
        <f>SUMIFS(СВЦЭМ!$L$40:$L$759,СВЦЭМ!$A$40:$A$759,$A410,СВЦЭМ!$B$39:$B$758,V$401)+'СЕТ СН'!$F$13</f>
        <v>0</v>
      </c>
      <c r="W410" s="36">
        <f>SUMIFS(СВЦЭМ!$L$40:$L$759,СВЦЭМ!$A$40:$A$759,$A410,СВЦЭМ!$B$39:$B$758,W$401)+'СЕТ СН'!$F$13</f>
        <v>0</v>
      </c>
      <c r="X410" s="36">
        <f>SUMIFS(СВЦЭМ!$L$40:$L$759,СВЦЭМ!$A$40:$A$759,$A410,СВЦЭМ!$B$39:$B$758,X$401)+'СЕТ СН'!$F$13</f>
        <v>0</v>
      </c>
      <c r="Y410" s="36">
        <f>SUMIFS(СВЦЭМ!$L$40:$L$759,СВЦЭМ!$A$40:$A$759,$A410,СВЦЭМ!$B$39:$B$758,Y$401)+'СЕТ СН'!$F$13</f>
        <v>0</v>
      </c>
    </row>
    <row r="411" spans="1:27" ht="15.75" hidden="1" x14ac:dyDescent="0.2">
      <c r="A411" s="35">
        <f t="shared" si="11"/>
        <v>45606</v>
      </c>
      <c r="B411" s="36">
        <f>SUMIFS(СВЦЭМ!$L$40:$L$759,СВЦЭМ!$A$40:$A$759,$A411,СВЦЭМ!$B$39:$B$758,B$401)+'СЕТ СН'!$F$13</f>
        <v>0</v>
      </c>
      <c r="C411" s="36">
        <f>SUMIFS(СВЦЭМ!$L$40:$L$759,СВЦЭМ!$A$40:$A$759,$A411,СВЦЭМ!$B$39:$B$758,C$401)+'СЕТ СН'!$F$13</f>
        <v>0</v>
      </c>
      <c r="D411" s="36">
        <f>SUMIFS(СВЦЭМ!$L$40:$L$759,СВЦЭМ!$A$40:$A$759,$A411,СВЦЭМ!$B$39:$B$758,D$401)+'СЕТ СН'!$F$13</f>
        <v>0</v>
      </c>
      <c r="E411" s="36">
        <f>SUMIFS(СВЦЭМ!$L$40:$L$759,СВЦЭМ!$A$40:$A$759,$A411,СВЦЭМ!$B$39:$B$758,E$401)+'СЕТ СН'!$F$13</f>
        <v>0</v>
      </c>
      <c r="F411" s="36">
        <f>SUMIFS(СВЦЭМ!$L$40:$L$759,СВЦЭМ!$A$40:$A$759,$A411,СВЦЭМ!$B$39:$B$758,F$401)+'СЕТ СН'!$F$13</f>
        <v>0</v>
      </c>
      <c r="G411" s="36">
        <f>SUMIFS(СВЦЭМ!$L$40:$L$759,СВЦЭМ!$A$40:$A$759,$A411,СВЦЭМ!$B$39:$B$758,G$401)+'СЕТ СН'!$F$13</f>
        <v>0</v>
      </c>
      <c r="H411" s="36">
        <f>SUMIFS(СВЦЭМ!$L$40:$L$759,СВЦЭМ!$A$40:$A$759,$A411,СВЦЭМ!$B$39:$B$758,H$401)+'СЕТ СН'!$F$13</f>
        <v>0</v>
      </c>
      <c r="I411" s="36">
        <f>SUMIFS(СВЦЭМ!$L$40:$L$759,СВЦЭМ!$A$40:$A$759,$A411,СВЦЭМ!$B$39:$B$758,I$401)+'СЕТ СН'!$F$13</f>
        <v>0</v>
      </c>
      <c r="J411" s="36">
        <f>SUMIFS(СВЦЭМ!$L$40:$L$759,СВЦЭМ!$A$40:$A$759,$A411,СВЦЭМ!$B$39:$B$758,J$401)+'СЕТ СН'!$F$13</f>
        <v>0</v>
      </c>
      <c r="K411" s="36">
        <f>SUMIFS(СВЦЭМ!$L$40:$L$759,СВЦЭМ!$A$40:$A$759,$A411,СВЦЭМ!$B$39:$B$758,K$401)+'СЕТ СН'!$F$13</f>
        <v>0</v>
      </c>
      <c r="L411" s="36">
        <f>SUMIFS(СВЦЭМ!$L$40:$L$759,СВЦЭМ!$A$40:$A$759,$A411,СВЦЭМ!$B$39:$B$758,L$401)+'СЕТ СН'!$F$13</f>
        <v>0</v>
      </c>
      <c r="M411" s="36">
        <f>SUMIFS(СВЦЭМ!$L$40:$L$759,СВЦЭМ!$A$40:$A$759,$A411,СВЦЭМ!$B$39:$B$758,M$401)+'СЕТ СН'!$F$13</f>
        <v>0</v>
      </c>
      <c r="N411" s="36">
        <f>SUMIFS(СВЦЭМ!$L$40:$L$759,СВЦЭМ!$A$40:$A$759,$A411,СВЦЭМ!$B$39:$B$758,N$401)+'СЕТ СН'!$F$13</f>
        <v>0</v>
      </c>
      <c r="O411" s="36">
        <f>SUMIFS(СВЦЭМ!$L$40:$L$759,СВЦЭМ!$A$40:$A$759,$A411,СВЦЭМ!$B$39:$B$758,O$401)+'СЕТ СН'!$F$13</f>
        <v>0</v>
      </c>
      <c r="P411" s="36">
        <f>SUMIFS(СВЦЭМ!$L$40:$L$759,СВЦЭМ!$A$40:$A$759,$A411,СВЦЭМ!$B$39:$B$758,P$401)+'СЕТ СН'!$F$13</f>
        <v>0</v>
      </c>
      <c r="Q411" s="36">
        <f>SUMIFS(СВЦЭМ!$L$40:$L$759,СВЦЭМ!$A$40:$A$759,$A411,СВЦЭМ!$B$39:$B$758,Q$401)+'СЕТ СН'!$F$13</f>
        <v>0</v>
      </c>
      <c r="R411" s="36">
        <f>SUMIFS(СВЦЭМ!$L$40:$L$759,СВЦЭМ!$A$40:$A$759,$A411,СВЦЭМ!$B$39:$B$758,R$401)+'СЕТ СН'!$F$13</f>
        <v>0</v>
      </c>
      <c r="S411" s="36">
        <f>SUMIFS(СВЦЭМ!$L$40:$L$759,СВЦЭМ!$A$40:$A$759,$A411,СВЦЭМ!$B$39:$B$758,S$401)+'СЕТ СН'!$F$13</f>
        <v>0</v>
      </c>
      <c r="T411" s="36">
        <f>SUMIFS(СВЦЭМ!$L$40:$L$759,СВЦЭМ!$A$40:$A$759,$A411,СВЦЭМ!$B$39:$B$758,T$401)+'СЕТ СН'!$F$13</f>
        <v>0</v>
      </c>
      <c r="U411" s="36">
        <f>SUMIFS(СВЦЭМ!$L$40:$L$759,СВЦЭМ!$A$40:$A$759,$A411,СВЦЭМ!$B$39:$B$758,U$401)+'СЕТ СН'!$F$13</f>
        <v>0</v>
      </c>
      <c r="V411" s="36">
        <f>SUMIFS(СВЦЭМ!$L$40:$L$759,СВЦЭМ!$A$40:$A$759,$A411,СВЦЭМ!$B$39:$B$758,V$401)+'СЕТ СН'!$F$13</f>
        <v>0</v>
      </c>
      <c r="W411" s="36">
        <f>SUMIFS(СВЦЭМ!$L$40:$L$759,СВЦЭМ!$A$40:$A$759,$A411,СВЦЭМ!$B$39:$B$758,W$401)+'СЕТ СН'!$F$13</f>
        <v>0</v>
      </c>
      <c r="X411" s="36">
        <f>SUMIFS(СВЦЭМ!$L$40:$L$759,СВЦЭМ!$A$40:$A$759,$A411,СВЦЭМ!$B$39:$B$758,X$401)+'СЕТ СН'!$F$13</f>
        <v>0</v>
      </c>
      <c r="Y411" s="36">
        <f>SUMIFS(СВЦЭМ!$L$40:$L$759,СВЦЭМ!$A$40:$A$759,$A411,СВЦЭМ!$B$39:$B$758,Y$401)+'СЕТ СН'!$F$13</f>
        <v>0</v>
      </c>
    </row>
    <row r="412" spans="1:27" ht="15.75" hidden="1" x14ac:dyDescent="0.2">
      <c r="A412" s="35">
        <f t="shared" si="11"/>
        <v>45607</v>
      </c>
      <c r="B412" s="36">
        <f>SUMIFS(СВЦЭМ!$L$40:$L$759,СВЦЭМ!$A$40:$A$759,$A412,СВЦЭМ!$B$39:$B$758,B$401)+'СЕТ СН'!$F$13</f>
        <v>0</v>
      </c>
      <c r="C412" s="36">
        <f>SUMIFS(СВЦЭМ!$L$40:$L$759,СВЦЭМ!$A$40:$A$759,$A412,СВЦЭМ!$B$39:$B$758,C$401)+'СЕТ СН'!$F$13</f>
        <v>0</v>
      </c>
      <c r="D412" s="36">
        <f>SUMIFS(СВЦЭМ!$L$40:$L$759,СВЦЭМ!$A$40:$A$759,$A412,СВЦЭМ!$B$39:$B$758,D$401)+'СЕТ СН'!$F$13</f>
        <v>0</v>
      </c>
      <c r="E412" s="36">
        <f>SUMIFS(СВЦЭМ!$L$40:$L$759,СВЦЭМ!$A$40:$A$759,$A412,СВЦЭМ!$B$39:$B$758,E$401)+'СЕТ СН'!$F$13</f>
        <v>0</v>
      </c>
      <c r="F412" s="36">
        <f>SUMIFS(СВЦЭМ!$L$40:$L$759,СВЦЭМ!$A$40:$A$759,$A412,СВЦЭМ!$B$39:$B$758,F$401)+'СЕТ СН'!$F$13</f>
        <v>0</v>
      </c>
      <c r="G412" s="36">
        <f>SUMIFS(СВЦЭМ!$L$40:$L$759,СВЦЭМ!$A$40:$A$759,$A412,СВЦЭМ!$B$39:$B$758,G$401)+'СЕТ СН'!$F$13</f>
        <v>0</v>
      </c>
      <c r="H412" s="36">
        <f>SUMIFS(СВЦЭМ!$L$40:$L$759,СВЦЭМ!$A$40:$A$759,$A412,СВЦЭМ!$B$39:$B$758,H$401)+'СЕТ СН'!$F$13</f>
        <v>0</v>
      </c>
      <c r="I412" s="36">
        <f>SUMIFS(СВЦЭМ!$L$40:$L$759,СВЦЭМ!$A$40:$A$759,$A412,СВЦЭМ!$B$39:$B$758,I$401)+'СЕТ СН'!$F$13</f>
        <v>0</v>
      </c>
      <c r="J412" s="36">
        <f>SUMIFS(СВЦЭМ!$L$40:$L$759,СВЦЭМ!$A$40:$A$759,$A412,СВЦЭМ!$B$39:$B$758,J$401)+'СЕТ СН'!$F$13</f>
        <v>0</v>
      </c>
      <c r="K412" s="36">
        <f>SUMIFS(СВЦЭМ!$L$40:$L$759,СВЦЭМ!$A$40:$A$759,$A412,СВЦЭМ!$B$39:$B$758,K$401)+'СЕТ СН'!$F$13</f>
        <v>0</v>
      </c>
      <c r="L412" s="36">
        <f>SUMIFS(СВЦЭМ!$L$40:$L$759,СВЦЭМ!$A$40:$A$759,$A412,СВЦЭМ!$B$39:$B$758,L$401)+'СЕТ СН'!$F$13</f>
        <v>0</v>
      </c>
      <c r="M412" s="36">
        <f>SUMIFS(СВЦЭМ!$L$40:$L$759,СВЦЭМ!$A$40:$A$759,$A412,СВЦЭМ!$B$39:$B$758,M$401)+'СЕТ СН'!$F$13</f>
        <v>0</v>
      </c>
      <c r="N412" s="36">
        <f>SUMIFS(СВЦЭМ!$L$40:$L$759,СВЦЭМ!$A$40:$A$759,$A412,СВЦЭМ!$B$39:$B$758,N$401)+'СЕТ СН'!$F$13</f>
        <v>0</v>
      </c>
      <c r="O412" s="36">
        <f>SUMIFS(СВЦЭМ!$L$40:$L$759,СВЦЭМ!$A$40:$A$759,$A412,СВЦЭМ!$B$39:$B$758,O$401)+'СЕТ СН'!$F$13</f>
        <v>0</v>
      </c>
      <c r="P412" s="36">
        <f>SUMIFS(СВЦЭМ!$L$40:$L$759,СВЦЭМ!$A$40:$A$759,$A412,СВЦЭМ!$B$39:$B$758,P$401)+'СЕТ СН'!$F$13</f>
        <v>0</v>
      </c>
      <c r="Q412" s="36">
        <f>SUMIFS(СВЦЭМ!$L$40:$L$759,СВЦЭМ!$A$40:$A$759,$A412,СВЦЭМ!$B$39:$B$758,Q$401)+'СЕТ СН'!$F$13</f>
        <v>0</v>
      </c>
      <c r="R412" s="36">
        <f>SUMIFS(СВЦЭМ!$L$40:$L$759,СВЦЭМ!$A$40:$A$759,$A412,СВЦЭМ!$B$39:$B$758,R$401)+'СЕТ СН'!$F$13</f>
        <v>0</v>
      </c>
      <c r="S412" s="36">
        <f>SUMIFS(СВЦЭМ!$L$40:$L$759,СВЦЭМ!$A$40:$A$759,$A412,СВЦЭМ!$B$39:$B$758,S$401)+'СЕТ СН'!$F$13</f>
        <v>0</v>
      </c>
      <c r="T412" s="36">
        <f>SUMIFS(СВЦЭМ!$L$40:$L$759,СВЦЭМ!$A$40:$A$759,$A412,СВЦЭМ!$B$39:$B$758,T$401)+'СЕТ СН'!$F$13</f>
        <v>0</v>
      </c>
      <c r="U412" s="36">
        <f>SUMIFS(СВЦЭМ!$L$40:$L$759,СВЦЭМ!$A$40:$A$759,$A412,СВЦЭМ!$B$39:$B$758,U$401)+'СЕТ СН'!$F$13</f>
        <v>0</v>
      </c>
      <c r="V412" s="36">
        <f>SUMIFS(СВЦЭМ!$L$40:$L$759,СВЦЭМ!$A$40:$A$759,$A412,СВЦЭМ!$B$39:$B$758,V$401)+'СЕТ СН'!$F$13</f>
        <v>0</v>
      </c>
      <c r="W412" s="36">
        <f>SUMIFS(СВЦЭМ!$L$40:$L$759,СВЦЭМ!$A$40:$A$759,$A412,СВЦЭМ!$B$39:$B$758,W$401)+'СЕТ СН'!$F$13</f>
        <v>0</v>
      </c>
      <c r="X412" s="36">
        <f>SUMIFS(СВЦЭМ!$L$40:$L$759,СВЦЭМ!$A$40:$A$759,$A412,СВЦЭМ!$B$39:$B$758,X$401)+'СЕТ СН'!$F$13</f>
        <v>0</v>
      </c>
      <c r="Y412" s="36">
        <f>SUMIFS(СВЦЭМ!$L$40:$L$759,СВЦЭМ!$A$40:$A$759,$A412,СВЦЭМ!$B$39:$B$758,Y$401)+'СЕТ СН'!$F$13</f>
        <v>0</v>
      </c>
    </row>
    <row r="413" spans="1:27" ht="15.75" hidden="1" x14ac:dyDescent="0.2">
      <c r="A413" s="35">
        <f t="shared" si="11"/>
        <v>45608</v>
      </c>
      <c r="B413" s="36">
        <f>SUMIFS(СВЦЭМ!$L$40:$L$759,СВЦЭМ!$A$40:$A$759,$A413,СВЦЭМ!$B$39:$B$758,B$401)+'СЕТ СН'!$F$13</f>
        <v>0</v>
      </c>
      <c r="C413" s="36">
        <f>SUMIFS(СВЦЭМ!$L$40:$L$759,СВЦЭМ!$A$40:$A$759,$A413,СВЦЭМ!$B$39:$B$758,C$401)+'СЕТ СН'!$F$13</f>
        <v>0</v>
      </c>
      <c r="D413" s="36">
        <f>SUMIFS(СВЦЭМ!$L$40:$L$759,СВЦЭМ!$A$40:$A$759,$A413,СВЦЭМ!$B$39:$B$758,D$401)+'СЕТ СН'!$F$13</f>
        <v>0</v>
      </c>
      <c r="E413" s="36">
        <f>SUMIFS(СВЦЭМ!$L$40:$L$759,СВЦЭМ!$A$40:$A$759,$A413,СВЦЭМ!$B$39:$B$758,E$401)+'СЕТ СН'!$F$13</f>
        <v>0</v>
      </c>
      <c r="F413" s="36">
        <f>SUMIFS(СВЦЭМ!$L$40:$L$759,СВЦЭМ!$A$40:$A$759,$A413,СВЦЭМ!$B$39:$B$758,F$401)+'СЕТ СН'!$F$13</f>
        <v>0</v>
      </c>
      <c r="G413" s="36">
        <f>SUMIFS(СВЦЭМ!$L$40:$L$759,СВЦЭМ!$A$40:$A$759,$A413,СВЦЭМ!$B$39:$B$758,G$401)+'СЕТ СН'!$F$13</f>
        <v>0</v>
      </c>
      <c r="H413" s="36">
        <f>SUMIFS(СВЦЭМ!$L$40:$L$759,СВЦЭМ!$A$40:$A$759,$A413,СВЦЭМ!$B$39:$B$758,H$401)+'СЕТ СН'!$F$13</f>
        <v>0</v>
      </c>
      <c r="I413" s="36">
        <f>SUMIFS(СВЦЭМ!$L$40:$L$759,СВЦЭМ!$A$40:$A$759,$A413,СВЦЭМ!$B$39:$B$758,I$401)+'СЕТ СН'!$F$13</f>
        <v>0</v>
      </c>
      <c r="J413" s="36">
        <f>SUMIFS(СВЦЭМ!$L$40:$L$759,СВЦЭМ!$A$40:$A$759,$A413,СВЦЭМ!$B$39:$B$758,J$401)+'СЕТ СН'!$F$13</f>
        <v>0</v>
      </c>
      <c r="K413" s="36">
        <f>SUMIFS(СВЦЭМ!$L$40:$L$759,СВЦЭМ!$A$40:$A$759,$A413,СВЦЭМ!$B$39:$B$758,K$401)+'СЕТ СН'!$F$13</f>
        <v>0</v>
      </c>
      <c r="L413" s="36">
        <f>SUMIFS(СВЦЭМ!$L$40:$L$759,СВЦЭМ!$A$40:$A$759,$A413,СВЦЭМ!$B$39:$B$758,L$401)+'СЕТ СН'!$F$13</f>
        <v>0</v>
      </c>
      <c r="M413" s="36">
        <f>SUMIFS(СВЦЭМ!$L$40:$L$759,СВЦЭМ!$A$40:$A$759,$A413,СВЦЭМ!$B$39:$B$758,M$401)+'СЕТ СН'!$F$13</f>
        <v>0</v>
      </c>
      <c r="N413" s="36">
        <f>SUMIFS(СВЦЭМ!$L$40:$L$759,СВЦЭМ!$A$40:$A$759,$A413,СВЦЭМ!$B$39:$B$758,N$401)+'СЕТ СН'!$F$13</f>
        <v>0</v>
      </c>
      <c r="O413" s="36">
        <f>SUMIFS(СВЦЭМ!$L$40:$L$759,СВЦЭМ!$A$40:$A$759,$A413,СВЦЭМ!$B$39:$B$758,O$401)+'СЕТ СН'!$F$13</f>
        <v>0</v>
      </c>
      <c r="P413" s="36">
        <f>SUMIFS(СВЦЭМ!$L$40:$L$759,СВЦЭМ!$A$40:$A$759,$A413,СВЦЭМ!$B$39:$B$758,P$401)+'СЕТ СН'!$F$13</f>
        <v>0</v>
      </c>
      <c r="Q413" s="36">
        <f>SUMIFS(СВЦЭМ!$L$40:$L$759,СВЦЭМ!$A$40:$A$759,$A413,СВЦЭМ!$B$39:$B$758,Q$401)+'СЕТ СН'!$F$13</f>
        <v>0</v>
      </c>
      <c r="R413" s="36">
        <f>SUMIFS(СВЦЭМ!$L$40:$L$759,СВЦЭМ!$A$40:$A$759,$A413,СВЦЭМ!$B$39:$B$758,R$401)+'СЕТ СН'!$F$13</f>
        <v>0</v>
      </c>
      <c r="S413" s="36">
        <f>SUMIFS(СВЦЭМ!$L$40:$L$759,СВЦЭМ!$A$40:$A$759,$A413,СВЦЭМ!$B$39:$B$758,S$401)+'СЕТ СН'!$F$13</f>
        <v>0</v>
      </c>
      <c r="T413" s="36">
        <f>SUMIFS(СВЦЭМ!$L$40:$L$759,СВЦЭМ!$A$40:$A$759,$A413,СВЦЭМ!$B$39:$B$758,T$401)+'СЕТ СН'!$F$13</f>
        <v>0</v>
      </c>
      <c r="U413" s="36">
        <f>SUMIFS(СВЦЭМ!$L$40:$L$759,СВЦЭМ!$A$40:$A$759,$A413,СВЦЭМ!$B$39:$B$758,U$401)+'СЕТ СН'!$F$13</f>
        <v>0</v>
      </c>
      <c r="V413" s="36">
        <f>SUMIFS(СВЦЭМ!$L$40:$L$759,СВЦЭМ!$A$40:$A$759,$A413,СВЦЭМ!$B$39:$B$758,V$401)+'СЕТ СН'!$F$13</f>
        <v>0</v>
      </c>
      <c r="W413" s="36">
        <f>SUMIFS(СВЦЭМ!$L$40:$L$759,СВЦЭМ!$A$40:$A$759,$A413,СВЦЭМ!$B$39:$B$758,W$401)+'СЕТ СН'!$F$13</f>
        <v>0</v>
      </c>
      <c r="X413" s="36">
        <f>SUMIFS(СВЦЭМ!$L$40:$L$759,СВЦЭМ!$A$40:$A$759,$A413,СВЦЭМ!$B$39:$B$758,X$401)+'СЕТ СН'!$F$13</f>
        <v>0</v>
      </c>
      <c r="Y413" s="36">
        <f>SUMIFS(СВЦЭМ!$L$40:$L$759,СВЦЭМ!$A$40:$A$759,$A413,СВЦЭМ!$B$39:$B$758,Y$401)+'СЕТ СН'!$F$13</f>
        <v>0</v>
      </c>
    </row>
    <row r="414" spans="1:27" ht="15.75" hidden="1" x14ac:dyDescent="0.2">
      <c r="A414" s="35">
        <f t="shared" si="11"/>
        <v>45609</v>
      </c>
      <c r="B414" s="36">
        <f>SUMIFS(СВЦЭМ!$L$40:$L$759,СВЦЭМ!$A$40:$A$759,$A414,СВЦЭМ!$B$39:$B$758,B$401)+'СЕТ СН'!$F$13</f>
        <v>0</v>
      </c>
      <c r="C414" s="36">
        <f>SUMIFS(СВЦЭМ!$L$40:$L$759,СВЦЭМ!$A$40:$A$759,$A414,СВЦЭМ!$B$39:$B$758,C$401)+'СЕТ СН'!$F$13</f>
        <v>0</v>
      </c>
      <c r="D414" s="36">
        <f>SUMIFS(СВЦЭМ!$L$40:$L$759,СВЦЭМ!$A$40:$A$759,$A414,СВЦЭМ!$B$39:$B$758,D$401)+'СЕТ СН'!$F$13</f>
        <v>0</v>
      </c>
      <c r="E414" s="36">
        <f>SUMIFS(СВЦЭМ!$L$40:$L$759,СВЦЭМ!$A$40:$A$759,$A414,СВЦЭМ!$B$39:$B$758,E$401)+'СЕТ СН'!$F$13</f>
        <v>0</v>
      </c>
      <c r="F414" s="36">
        <f>SUMIFS(СВЦЭМ!$L$40:$L$759,СВЦЭМ!$A$40:$A$759,$A414,СВЦЭМ!$B$39:$B$758,F$401)+'СЕТ СН'!$F$13</f>
        <v>0</v>
      </c>
      <c r="G414" s="36">
        <f>SUMIFS(СВЦЭМ!$L$40:$L$759,СВЦЭМ!$A$40:$A$759,$A414,СВЦЭМ!$B$39:$B$758,G$401)+'СЕТ СН'!$F$13</f>
        <v>0</v>
      </c>
      <c r="H414" s="36">
        <f>SUMIFS(СВЦЭМ!$L$40:$L$759,СВЦЭМ!$A$40:$A$759,$A414,СВЦЭМ!$B$39:$B$758,H$401)+'СЕТ СН'!$F$13</f>
        <v>0</v>
      </c>
      <c r="I414" s="36">
        <f>SUMIFS(СВЦЭМ!$L$40:$L$759,СВЦЭМ!$A$40:$A$759,$A414,СВЦЭМ!$B$39:$B$758,I$401)+'СЕТ СН'!$F$13</f>
        <v>0</v>
      </c>
      <c r="J414" s="36">
        <f>SUMIFS(СВЦЭМ!$L$40:$L$759,СВЦЭМ!$A$40:$A$759,$A414,СВЦЭМ!$B$39:$B$758,J$401)+'СЕТ СН'!$F$13</f>
        <v>0</v>
      </c>
      <c r="K414" s="36">
        <f>SUMIFS(СВЦЭМ!$L$40:$L$759,СВЦЭМ!$A$40:$A$759,$A414,СВЦЭМ!$B$39:$B$758,K$401)+'СЕТ СН'!$F$13</f>
        <v>0</v>
      </c>
      <c r="L414" s="36">
        <f>SUMIFS(СВЦЭМ!$L$40:$L$759,СВЦЭМ!$A$40:$A$759,$A414,СВЦЭМ!$B$39:$B$758,L$401)+'СЕТ СН'!$F$13</f>
        <v>0</v>
      </c>
      <c r="M414" s="36">
        <f>SUMIFS(СВЦЭМ!$L$40:$L$759,СВЦЭМ!$A$40:$A$759,$A414,СВЦЭМ!$B$39:$B$758,M$401)+'СЕТ СН'!$F$13</f>
        <v>0</v>
      </c>
      <c r="N414" s="36">
        <f>SUMIFS(СВЦЭМ!$L$40:$L$759,СВЦЭМ!$A$40:$A$759,$A414,СВЦЭМ!$B$39:$B$758,N$401)+'СЕТ СН'!$F$13</f>
        <v>0</v>
      </c>
      <c r="O414" s="36">
        <f>SUMIFS(СВЦЭМ!$L$40:$L$759,СВЦЭМ!$A$40:$A$759,$A414,СВЦЭМ!$B$39:$B$758,O$401)+'СЕТ СН'!$F$13</f>
        <v>0</v>
      </c>
      <c r="P414" s="36">
        <f>SUMIFS(СВЦЭМ!$L$40:$L$759,СВЦЭМ!$A$40:$A$759,$A414,СВЦЭМ!$B$39:$B$758,P$401)+'СЕТ СН'!$F$13</f>
        <v>0</v>
      </c>
      <c r="Q414" s="36">
        <f>SUMIFS(СВЦЭМ!$L$40:$L$759,СВЦЭМ!$A$40:$A$759,$A414,СВЦЭМ!$B$39:$B$758,Q$401)+'СЕТ СН'!$F$13</f>
        <v>0</v>
      </c>
      <c r="R414" s="36">
        <f>SUMIFS(СВЦЭМ!$L$40:$L$759,СВЦЭМ!$A$40:$A$759,$A414,СВЦЭМ!$B$39:$B$758,R$401)+'СЕТ СН'!$F$13</f>
        <v>0</v>
      </c>
      <c r="S414" s="36">
        <f>SUMIFS(СВЦЭМ!$L$40:$L$759,СВЦЭМ!$A$40:$A$759,$A414,СВЦЭМ!$B$39:$B$758,S$401)+'СЕТ СН'!$F$13</f>
        <v>0</v>
      </c>
      <c r="T414" s="36">
        <f>SUMIFS(СВЦЭМ!$L$40:$L$759,СВЦЭМ!$A$40:$A$759,$A414,СВЦЭМ!$B$39:$B$758,T$401)+'СЕТ СН'!$F$13</f>
        <v>0</v>
      </c>
      <c r="U414" s="36">
        <f>SUMIFS(СВЦЭМ!$L$40:$L$759,СВЦЭМ!$A$40:$A$759,$A414,СВЦЭМ!$B$39:$B$758,U$401)+'СЕТ СН'!$F$13</f>
        <v>0</v>
      </c>
      <c r="V414" s="36">
        <f>SUMIFS(СВЦЭМ!$L$40:$L$759,СВЦЭМ!$A$40:$A$759,$A414,СВЦЭМ!$B$39:$B$758,V$401)+'СЕТ СН'!$F$13</f>
        <v>0</v>
      </c>
      <c r="W414" s="36">
        <f>SUMIFS(СВЦЭМ!$L$40:$L$759,СВЦЭМ!$A$40:$A$759,$A414,СВЦЭМ!$B$39:$B$758,W$401)+'СЕТ СН'!$F$13</f>
        <v>0</v>
      </c>
      <c r="X414" s="36">
        <f>SUMIFS(СВЦЭМ!$L$40:$L$759,СВЦЭМ!$A$40:$A$759,$A414,СВЦЭМ!$B$39:$B$758,X$401)+'СЕТ СН'!$F$13</f>
        <v>0</v>
      </c>
      <c r="Y414" s="36">
        <f>SUMIFS(СВЦЭМ!$L$40:$L$759,СВЦЭМ!$A$40:$A$759,$A414,СВЦЭМ!$B$39:$B$758,Y$401)+'СЕТ СН'!$F$13</f>
        <v>0</v>
      </c>
    </row>
    <row r="415" spans="1:27" ht="15.75" hidden="1" x14ac:dyDescent="0.2">
      <c r="A415" s="35">
        <f t="shared" si="11"/>
        <v>45610</v>
      </c>
      <c r="B415" s="36">
        <f>SUMIFS(СВЦЭМ!$L$40:$L$759,СВЦЭМ!$A$40:$A$759,$A415,СВЦЭМ!$B$39:$B$758,B$401)+'СЕТ СН'!$F$13</f>
        <v>0</v>
      </c>
      <c r="C415" s="36">
        <f>SUMIFS(СВЦЭМ!$L$40:$L$759,СВЦЭМ!$A$40:$A$759,$A415,СВЦЭМ!$B$39:$B$758,C$401)+'СЕТ СН'!$F$13</f>
        <v>0</v>
      </c>
      <c r="D415" s="36">
        <f>SUMIFS(СВЦЭМ!$L$40:$L$759,СВЦЭМ!$A$40:$A$759,$A415,СВЦЭМ!$B$39:$B$758,D$401)+'СЕТ СН'!$F$13</f>
        <v>0</v>
      </c>
      <c r="E415" s="36">
        <f>SUMIFS(СВЦЭМ!$L$40:$L$759,СВЦЭМ!$A$40:$A$759,$A415,СВЦЭМ!$B$39:$B$758,E$401)+'СЕТ СН'!$F$13</f>
        <v>0</v>
      </c>
      <c r="F415" s="36">
        <f>SUMIFS(СВЦЭМ!$L$40:$L$759,СВЦЭМ!$A$40:$A$759,$A415,СВЦЭМ!$B$39:$B$758,F$401)+'СЕТ СН'!$F$13</f>
        <v>0</v>
      </c>
      <c r="G415" s="36">
        <f>SUMIFS(СВЦЭМ!$L$40:$L$759,СВЦЭМ!$A$40:$A$759,$A415,СВЦЭМ!$B$39:$B$758,G$401)+'СЕТ СН'!$F$13</f>
        <v>0</v>
      </c>
      <c r="H415" s="36">
        <f>SUMIFS(СВЦЭМ!$L$40:$L$759,СВЦЭМ!$A$40:$A$759,$A415,СВЦЭМ!$B$39:$B$758,H$401)+'СЕТ СН'!$F$13</f>
        <v>0</v>
      </c>
      <c r="I415" s="36">
        <f>SUMIFS(СВЦЭМ!$L$40:$L$759,СВЦЭМ!$A$40:$A$759,$A415,СВЦЭМ!$B$39:$B$758,I$401)+'СЕТ СН'!$F$13</f>
        <v>0</v>
      </c>
      <c r="J415" s="36">
        <f>SUMIFS(СВЦЭМ!$L$40:$L$759,СВЦЭМ!$A$40:$A$759,$A415,СВЦЭМ!$B$39:$B$758,J$401)+'СЕТ СН'!$F$13</f>
        <v>0</v>
      </c>
      <c r="K415" s="36">
        <f>SUMIFS(СВЦЭМ!$L$40:$L$759,СВЦЭМ!$A$40:$A$759,$A415,СВЦЭМ!$B$39:$B$758,K$401)+'СЕТ СН'!$F$13</f>
        <v>0</v>
      </c>
      <c r="L415" s="36">
        <f>SUMIFS(СВЦЭМ!$L$40:$L$759,СВЦЭМ!$A$40:$A$759,$A415,СВЦЭМ!$B$39:$B$758,L$401)+'СЕТ СН'!$F$13</f>
        <v>0</v>
      </c>
      <c r="M415" s="36">
        <f>SUMIFS(СВЦЭМ!$L$40:$L$759,СВЦЭМ!$A$40:$A$759,$A415,СВЦЭМ!$B$39:$B$758,M$401)+'СЕТ СН'!$F$13</f>
        <v>0</v>
      </c>
      <c r="N415" s="36">
        <f>SUMIFS(СВЦЭМ!$L$40:$L$759,СВЦЭМ!$A$40:$A$759,$A415,СВЦЭМ!$B$39:$B$758,N$401)+'СЕТ СН'!$F$13</f>
        <v>0</v>
      </c>
      <c r="O415" s="36">
        <f>SUMIFS(СВЦЭМ!$L$40:$L$759,СВЦЭМ!$A$40:$A$759,$A415,СВЦЭМ!$B$39:$B$758,O$401)+'СЕТ СН'!$F$13</f>
        <v>0</v>
      </c>
      <c r="P415" s="36">
        <f>SUMIFS(СВЦЭМ!$L$40:$L$759,СВЦЭМ!$A$40:$A$759,$A415,СВЦЭМ!$B$39:$B$758,P$401)+'СЕТ СН'!$F$13</f>
        <v>0</v>
      </c>
      <c r="Q415" s="36">
        <f>SUMIFS(СВЦЭМ!$L$40:$L$759,СВЦЭМ!$A$40:$A$759,$A415,СВЦЭМ!$B$39:$B$758,Q$401)+'СЕТ СН'!$F$13</f>
        <v>0</v>
      </c>
      <c r="R415" s="36">
        <f>SUMIFS(СВЦЭМ!$L$40:$L$759,СВЦЭМ!$A$40:$A$759,$A415,СВЦЭМ!$B$39:$B$758,R$401)+'СЕТ СН'!$F$13</f>
        <v>0</v>
      </c>
      <c r="S415" s="36">
        <f>SUMIFS(СВЦЭМ!$L$40:$L$759,СВЦЭМ!$A$40:$A$759,$A415,СВЦЭМ!$B$39:$B$758,S$401)+'СЕТ СН'!$F$13</f>
        <v>0</v>
      </c>
      <c r="T415" s="36">
        <f>SUMIFS(СВЦЭМ!$L$40:$L$759,СВЦЭМ!$A$40:$A$759,$A415,СВЦЭМ!$B$39:$B$758,T$401)+'СЕТ СН'!$F$13</f>
        <v>0</v>
      </c>
      <c r="U415" s="36">
        <f>SUMIFS(СВЦЭМ!$L$40:$L$759,СВЦЭМ!$A$40:$A$759,$A415,СВЦЭМ!$B$39:$B$758,U$401)+'СЕТ СН'!$F$13</f>
        <v>0</v>
      </c>
      <c r="V415" s="36">
        <f>SUMIFS(СВЦЭМ!$L$40:$L$759,СВЦЭМ!$A$40:$A$759,$A415,СВЦЭМ!$B$39:$B$758,V$401)+'СЕТ СН'!$F$13</f>
        <v>0</v>
      </c>
      <c r="W415" s="36">
        <f>SUMIFS(СВЦЭМ!$L$40:$L$759,СВЦЭМ!$A$40:$A$759,$A415,СВЦЭМ!$B$39:$B$758,W$401)+'СЕТ СН'!$F$13</f>
        <v>0</v>
      </c>
      <c r="X415" s="36">
        <f>SUMIFS(СВЦЭМ!$L$40:$L$759,СВЦЭМ!$A$40:$A$759,$A415,СВЦЭМ!$B$39:$B$758,X$401)+'СЕТ СН'!$F$13</f>
        <v>0</v>
      </c>
      <c r="Y415" s="36">
        <f>SUMIFS(СВЦЭМ!$L$40:$L$759,СВЦЭМ!$A$40:$A$759,$A415,СВЦЭМ!$B$39:$B$758,Y$401)+'СЕТ СН'!$F$13</f>
        <v>0</v>
      </c>
    </row>
    <row r="416" spans="1:27" ht="15.75" hidden="1" x14ac:dyDescent="0.2">
      <c r="A416" s="35">
        <f t="shared" si="11"/>
        <v>45611</v>
      </c>
      <c r="B416" s="36">
        <f>SUMIFS(СВЦЭМ!$L$40:$L$759,СВЦЭМ!$A$40:$A$759,$A416,СВЦЭМ!$B$39:$B$758,B$401)+'СЕТ СН'!$F$13</f>
        <v>0</v>
      </c>
      <c r="C416" s="36">
        <f>SUMIFS(СВЦЭМ!$L$40:$L$759,СВЦЭМ!$A$40:$A$759,$A416,СВЦЭМ!$B$39:$B$758,C$401)+'СЕТ СН'!$F$13</f>
        <v>0</v>
      </c>
      <c r="D416" s="36">
        <f>SUMIFS(СВЦЭМ!$L$40:$L$759,СВЦЭМ!$A$40:$A$759,$A416,СВЦЭМ!$B$39:$B$758,D$401)+'СЕТ СН'!$F$13</f>
        <v>0</v>
      </c>
      <c r="E416" s="36">
        <f>SUMIFS(СВЦЭМ!$L$40:$L$759,СВЦЭМ!$A$40:$A$759,$A416,СВЦЭМ!$B$39:$B$758,E$401)+'СЕТ СН'!$F$13</f>
        <v>0</v>
      </c>
      <c r="F416" s="36">
        <f>SUMIFS(СВЦЭМ!$L$40:$L$759,СВЦЭМ!$A$40:$A$759,$A416,СВЦЭМ!$B$39:$B$758,F$401)+'СЕТ СН'!$F$13</f>
        <v>0</v>
      </c>
      <c r="G416" s="36">
        <f>SUMIFS(СВЦЭМ!$L$40:$L$759,СВЦЭМ!$A$40:$A$759,$A416,СВЦЭМ!$B$39:$B$758,G$401)+'СЕТ СН'!$F$13</f>
        <v>0</v>
      </c>
      <c r="H416" s="36">
        <f>SUMIFS(СВЦЭМ!$L$40:$L$759,СВЦЭМ!$A$40:$A$759,$A416,СВЦЭМ!$B$39:$B$758,H$401)+'СЕТ СН'!$F$13</f>
        <v>0</v>
      </c>
      <c r="I416" s="36">
        <f>SUMIFS(СВЦЭМ!$L$40:$L$759,СВЦЭМ!$A$40:$A$759,$A416,СВЦЭМ!$B$39:$B$758,I$401)+'СЕТ СН'!$F$13</f>
        <v>0</v>
      </c>
      <c r="J416" s="36">
        <f>SUMIFS(СВЦЭМ!$L$40:$L$759,СВЦЭМ!$A$40:$A$759,$A416,СВЦЭМ!$B$39:$B$758,J$401)+'СЕТ СН'!$F$13</f>
        <v>0</v>
      </c>
      <c r="K416" s="36">
        <f>SUMIFS(СВЦЭМ!$L$40:$L$759,СВЦЭМ!$A$40:$A$759,$A416,СВЦЭМ!$B$39:$B$758,K$401)+'СЕТ СН'!$F$13</f>
        <v>0</v>
      </c>
      <c r="L416" s="36">
        <f>SUMIFS(СВЦЭМ!$L$40:$L$759,СВЦЭМ!$A$40:$A$759,$A416,СВЦЭМ!$B$39:$B$758,L$401)+'СЕТ СН'!$F$13</f>
        <v>0</v>
      </c>
      <c r="M416" s="36">
        <f>SUMIFS(СВЦЭМ!$L$40:$L$759,СВЦЭМ!$A$40:$A$759,$A416,СВЦЭМ!$B$39:$B$758,M$401)+'СЕТ СН'!$F$13</f>
        <v>0</v>
      </c>
      <c r="N416" s="36">
        <f>SUMIFS(СВЦЭМ!$L$40:$L$759,СВЦЭМ!$A$40:$A$759,$A416,СВЦЭМ!$B$39:$B$758,N$401)+'СЕТ СН'!$F$13</f>
        <v>0</v>
      </c>
      <c r="O416" s="36">
        <f>SUMIFS(СВЦЭМ!$L$40:$L$759,СВЦЭМ!$A$40:$A$759,$A416,СВЦЭМ!$B$39:$B$758,O$401)+'СЕТ СН'!$F$13</f>
        <v>0</v>
      </c>
      <c r="P416" s="36">
        <f>SUMIFS(СВЦЭМ!$L$40:$L$759,СВЦЭМ!$A$40:$A$759,$A416,СВЦЭМ!$B$39:$B$758,P$401)+'СЕТ СН'!$F$13</f>
        <v>0</v>
      </c>
      <c r="Q416" s="36">
        <f>SUMIFS(СВЦЭМ!$L$40:$L$759,СВЦЭМ!$A$40:$A$759,$A416,СВЦЭМ!$B$39:$B$758,Q$401)+'СЕТ СН'!$F$13</f>
        <v>0</v>
      </c>
      <c r="R416" s="36">
        <f>SUMIFS(СВЦЭМ!$L$40:$L$759,СВЦЭМ!$A$40:$A$759,$A416,СВЦЭМ!$B$39:$B$758,R$401)+'СЕТ СН'!$F$13</f>
        <v>0</v>
      </c>
      <c r="S416" s="36">
        <f>SUMIFS(СВЦЭМ!$L$40:$L$759,СВЦЭМ!$A$40:$A$759,$A416,СВЦЭМ!$B$39:$B$758,S$401)+'СЕТ СН'!$F$13</f>
        <v>0</v>
      </c>
      <c r="T416" s="36">
        <f>SUMIFS(СВЦЭМ!$L$40:$L$759,СВЦЭМ!$A$40:$A$759,$A416,СВЦЭМ!$B$39:$B$758,T$401)+'СЕТ СН'!$F$13</f>
        <v>0</v>
      </c>
      <c r="U416" s="36">
        <f>SUMIFS(СВЦЭМ!$L$40:$L$759,СВЦЭМ!$A$40:$A$759,$A416,СВЦЭМ!$B$39:$B$758,U$401)+'СЕТ СН'!$F$13</f>
        <v>0</v>
      </c>
      <c r="V416" s="36">
        <f>SUMIFS(СВЦЭМ!$L$40:$L$759,СВЦЭМ!$A$40:$A$759,$A416,СВЦЭМ!$B$39:$B$758,V$401)+'СЕТ СН'!$F$13</f>
        <v>0</v>
      </c>
      <c r="W416" s="36">
        <f>SUMIFS(СВЦЭМ!$L$40:$L$759,СВЦЭМ!$A$40:$A$759,$A416,СВЦЭМ!$B$39:$B$758,W$401)+'СЕТ СН'!$F$13</f>
        <v>0</v>
      </c>
      <c r="X416" s="36">
        <f>SUMIFS(СВЦЭМ!$L$40:$L$759,СВЦЭМ!$A$40:$A$759,$A416,СВЦЭМ!$B$39:$B$758,X$401)+'СЕТ СН'!$F$13</f>
        <v>0</v>
      </c>
      <c r="Y416" s="36">
        <f>SUMIFS(СВЦЭМ!$L$40:$L$759,СВЦЭМ!$A$40:$A$759,$A416,СВЦЭМ!$B$39:$B$758,Y$401)+'СЕТ СН'!$F$13</f>
        <v>0</v>
      </c>
    </row>
    <row r="417" spans="1:25" ht="15.75" hidden="1" x14ac:dyDescent="0.2">
      <c r="A417" s="35">
        <f t="shared" si="11"/>
        <v>45612</v>
      </c>
      <c r="B417" s="36">
        <f>SUMIFS(СВЦЭМ!$L$40:$L$759,СВЦЭМ!$A$40:$A$759,$A417,СВЦЭМ!$B$39:$B$758,B$401)+'СЕТ СН'!$F$13</f>
        <v>0</v>
      </c>
      <c r="C417" s="36">
        <f>SUMIFS(СВЦЭМ!$L$40:$L$759,СВЦЭМ!$A$40:$A$759,$A417,СВЦЭМ!$B$39:$B$758,C$401)+'СЕТ СН'!$F$13</f>
        <v>0</v>
      </c>
      <c r="D417" s="36">
        <f>SUMIFS(СВЦЭМ!$L$40:$L$759,СВЦЭМ!$A$40:$A$759,$A417,СВЦЭМ!$B$39:$B$758,D$401)+'СЕТ СН'!$F$13</f>
        <v>0</v>
      </c>
      <c r="E417" s="36">
        <f>SUMIFS(СВЦЭМ!$L$40:$L$759,СВЦЭМ!$A$40:$A$759,$A417,СВЦЭМ!$B$39:$B$758,E$401)+'СЕТ СН'!$F$13</f>
        <v>0</v>
      </c>
      <c r="F417" s="36">
        <f>SUMIFS(СВЦЭМ!$L$40:$L$759,СВЦЭМ!$A$40:$A$759,$A417,СВЦЭМ!$B$39:$B$758,F$401)+'СЕТ СН'!$F$13</f>
        <v>0</v>
      </c>
      <c r="G417" s="36">
        <f>SUMIFS(СВЦЭМ!$L$40:$L$759,СВЦЭМ!$A$40:$A$759,$A417,СВЦЭМ!$B$39:$B$758,G$401)+'СЕТ СН'!$F$13</f>
        <v>0</v>
      </c>
      <c r="H417" s="36">
        <f>SUMIFS(СВЦЭМ!$L$40:$L$759,СВЦЭМ!$A$40:$A$759,$A417,СВЦЭМ!$B$39:$B$758,H$401)+'СЕТ СН'!$F$13</f>
        <v>0</v>
      </c>
      <c r="I417" s="36">
        <f>SUMIFS(СВЦЭМ!$L$40:$L$759,СВЦЭМ!$A$40:$A$759,$A417,СВЦЭМ!$B$39:$B$758,I$401)+'СЕТ СН'!$F$13</f>
        <v>0</v>
      </c>
      <c r="J417" s="36">
        <f>SUMIFS(СВЦЭМ!$L$40:$L$759,СВЦЭМ!$A$40:$A$759,$A417,СВЦЭМ!$B$39:$B$758,J$401)+'СЕТ СН'!$F$13</f>
        <v>0</v>
      </c>
      <c r="K417" s="36">
        <f>SUMIFS(СВЦЭМ!$L$40:$L$759,СВЦЭМ!$A$40:$A$759,$A417,СВЦЭМ!$B$39:$B$758,K$401)+'СЕТ СН'!$F$13</f>
        <v>0</v>
      </c>
      <c r="L417" s="36">
        <f>SUMIFS(СВЦЭМ!$L$40:$L$759,СВЦЭМ!$A$40:$A$759,$A417,СВЦЭМ!$B$39:$B$758,L$401)+'СЕТ СН'!$F$13</f>
        <v>0</v>
      </c>
      <c r="M417" s="36">
        <f>SUMIFS(СВЦЭМ!$L$40:$L$759,СВЦЭМ!$A$40:$A$759,$A417,СВЦЭМ!$B$39:$B$758,M$401)+'СЕТ СН'!$F$13</f>
        <v>0</v>
      </c>
      <c r="N417" s="36">
        <f>SUMIFS(СВЦЭМ!$L$40:$L$759,СВЦЭМ!$A$40:$A$759,$A417,СВЦЭМ!$B$39:$B$758,N$401)+'СЕТ СН'!$F$13</f>
        <v>0</v>
      </c>
      <c r="O417" s="36">
        <f>SUMIFS(СВЦЭМ!$L$40:$L$759,СВЦЭМ!$A$40:$A$759,$A417,СВЦЭМ!$B$39:$B$758,O$401)+'СЕТ СН'!$F$13</f>
        <v>0</v>
      </c>
      <c r="P417" s="36">
        <f>SUMIFS(СВЦЭМ!$L$40:$L$759,СВЦЭМ!$A$40:$A$759,$A417,СВЦЭМ!$B$39:$B$758,P$401)+'СЕТ СН'!$F$13</f>
        <v>0</v>
      </c>
      <c r="Q417" s="36">
        <f>SUMIFS(СВЦЭМ!$L$40:$L$759,СВЦЭМ!$A$40:$A$759,$A417,СВЦЭМ!$B$39:$B$758,Q$401)+'СЕТ СН'!$F$13</f>
        <v>0</v>
      </c>
      <c r="R417" s="36">
        <f>SUMIFS(СВЦЭМ!$L$40:$L$759,СВЦЭМ!$A$40:$A$759,$A417,СВЦЭМ!$B$39:$B$758,R$401)+'СЕТ СН'!$F$13</f>
        <v>0</v>
      </c>
      <c r="S417" s="36">
        <f>SUMIFS(СВЦЭМ!$L$40:$L$759,СВЦЭМ!$A$40:$A$759,$A417,СВЦЭМ!$B$39:$B$758,S$401)+'СЕТ СН'!$F$13</f>
        <v>0</v>
      </c>
      <c r="T417" s="36">
        <f>SUMIFS(СВЦЭМ!$L$40:$L$759,СВЦЭМ!$A$40:$A$759,$A417,СВЦЭМ!$B$39:$B$758,T$401)+'СЕТ СН'!$F$13</f>
        <v>0</v>
      </c>
      <c r="U417" s="36">
        <f>SUMIFS(СВЦЭМ!$L$40:$L$759,СВЦЭМ!$A$40:$A$759,$A417,СВЦЭМ!$B$39:$B$758,U$401)+'СЕТ СН'!$F$13</f>
        <v>0</v>
      </c>
      <c r="V417" s="36">
        <f>SUMIFS(СВЦЭМ!$L$40:$L$759,СВЦЭМ!$A$40:$A$759,$A417,СВЦЭМ!$B$39:$B$758,V$401)+'СЕТ СН'!$F$13</f>
        <v>0</v>
      </c>
      <c r="W417" s="36">
        <f>SUMIFS(СВЦЭМ!$L$40:$L$759,СВЦЭМ!$A$40:$A$759,$A417,СВЦЭМ!$B$39:$B$758,W$401)+'СЕТ СН'!$F$13</f>
        <v>0</v>
      </c>
      <c r="X417" s="36">
        <f>SUMIFS(СВЦЭМ!$L$40:$L$759,СВЦЭМ!$A$40:$A$759,$A417,СВЦЭМ!$B$39:$B$758,X$401)+'СЕТ СН'!$F$13</f>
        <v>0</v>
      </c>
      <c r="Y417" s="36">
        <f>SUMIFS(СВЦЭМ!$L$40:$L$759,СВЦЭМ!$A$40:$A$759,$A417,СВЦЭМ!$B$39:$B$758,Y$401)+'СЕТ СН'!$F$13</f>
        <v>0</v>
      </c>
    </row>
    <row r="418" spans="1:25" ht="15.75" hidden="1" x14ac:dyDescent="0.2">
      <c r="A418" s="35">
        <f t="shared" si="11"/>
        <v>45613</v>
      </c>
      <c r="B418" s="36">
        <f>SUMIFS(СВЦЭМ!$L$40:$L$759,СВЦЭМ!$A$40:$A$759,$A418,СВЦЭМ!$B$39:$B$758,B$401)+'СЕТ СН'!$F$13</f>
        <v>0</v>
      </c>
      <c r="C418" s="36">
        <f>SUMIFS(СВЦЭМ!$L$40:$L$759,СВЦЭМ!$A$40:$A$759,$A418,СВЦЭМ!$B$39:$B$758,C$401)+'СЕТ СН'!$F$13</f>
        <v>0</v>
      </c>
      <c r="D418" s="36">
        <f>SUMIFS(СВЦЭМ!$L$40:$L$759,СВЦЭМ!$A$40:$A$759,$A418,СВЦЭМ!$B$39:$B$758,D$401)+'СЕТ СН'!$F$13</f>
        <v>0</v>
      </c>
      <c r="E418" s="36">
        <f>SUMIFS(СВЦЭМ!$L$40:$L$759,СВЦЭМ!$A$40:$A$759,$A418,СВЦЭМ!$B$39:$B$758,E$401)+'СЕТ СН'!$F$13</f>
        <v>0</v>
      </c>
      <c r="F418" s="36">
        <f>SUMIFS(СВЦЭМ!$L$40:$L$759,СВЦЭМ!$A$40:$A$759,$A418,СВЦЭМ!$B$39:$B$758,F$401)+'СЕТ СН'!$F$13</f>
        <v>0</v>
      </c>
      <c r="G418" s="36">
        <f>SUMIFS(СВЦЭМ!$L$40:$L$759,СВЦЭМ!$A$40:$A$759,$A418,СВЦЭМ!$B$39:$B$758,G$401)+'СЕТ СН'!$F$13</f>
        <v>0</v>
      </c>
      <c r="H418" s="36">
        <f>SUMIFS(СВЦЭМ!$L$40:$L$759,СВЦЭМ!$A$40:$A$759,$A418,СВЦЭМ!$B$39:$B$758,H$401)+'СЕТ СН'!$F$13</f>
        <v>0</v>
      </c>
      <c r="I418" s="36">
        <f>SUMIFS(СВЦЭМ!$L$40:$L$759,СВЦЭМ!$A$40:$A$759,$A418,СВЦЭМ!$B$39:$B$758,I$401)+'СЕТ СН'!$F$13</f>
        <v>0</v>
      </c>
      <c r="J418" s="36">
        <f>SUMIFS(СВЦЭМ!$L$40:$L$759,СВЦЭМ!$A$40:$A$759,$A418,СВЦЭМ!$B$39:$B$758,J$401)+'СЕТ СН'!$F$13</f>
        <v>0</v>
      </c>
      <c r="K418" s="36">
        <f>SUMIFS(СВЦЭМ!$L$40:$L$759,СВЦЭМ!$A$40:$A$759,$A418,СВЦЭМ!$B$39:$B$758,K$401)+'СЕТ СН'!$F$13</f>
        <v>0</v>
      </c>
      <c r="L418" s="36">
        <f>SUMIFS(СВЦЭМ!$L$40:$L$759,СВЦЭМ!$A$40:$A$759,$A418,СВЦЭМ!$B$39:$B$758,L$401)+'СЕТ СН'!$F$13</f>
        <v>0</v>
      </c>
      <c r="M418" s="36">
        <f>SUMIFS(СВЦЭМ!$L$40:$L$759,СВЦЭМ!$A$40:$A$759,$A418,СВЦЭМ!$B$39:$B$758,M$401)+'СЕТ СН'!$F$13</f>
        <v>0</v>
      </c>
      <c r="N418" s="36">
        <f>SUMIFS(СВЦЭМ!$L$40:$L$759,СВЦЭМ!$A$40:$A$759,$A418,СВЦЭМ!$B$39:$B$758,N$401)+'СЕТ СН'!$F$13</f>
        <v>0</v>
      </c>
      <c r="O418" s="36">
        <f>SUMIFS(СВЦЭМ!$L$40:$L$759,СВЦЭМ!$A$40:$A$759,$A418,СВЦЭМ!$B$39:$B$758,O$401)+'СЕТ СН'!$F$13</f>
        <v>0</v>
      </c>
      <c r="P418" s="36">
        <f>SUMIFS(СВЦЭМ!$L$40:$L$759,СВЦЭМ!$A$40:$A$759,$A418,СВЦЭМ!$B$39:$B$758,P$401)+'СЕТ СН'!$F$13</f>
        <v>0</v>
      </c>
      <c r="Q418" s="36">
        <f>SUMIFS(СВЦЭМ!$L$40:$L$759,СВЦЭМ!$A$40:$A$759,$A418,СВЦЭМ!$B$39:$B$758,Q$401)+'СЕТ СН'!$F$13</f>
        <v>0</v>
      </c>
      <c r="R418" s="36">
        <f>SUMIFS(СВЦЭМ!$L$40:$L$759,СВЦЭМ!$A$40:$A$759,$A418,СВЦЭМ!$B$39:$B$758,R$401)+'СЕТ СН'!$F$13</f>
        <v>0</v>
      </c>
      <c r="S418" s="36">
        <f>SUMIFS(СВЦЭМ!$L$40:$L$759,СВЦЭМ!$A$40:$A$759,$A418,СВЦЭМ!$B$39:$B$758,S$401)+'СЕТ СН'!$F$13</f>
        <v>0</v>
      </c>
      <c r="T418" s="36">
        <f>SUMIFS(СВЦЭМ!$L$40:$L$759,СВЦЭМ!$A$40:$A$759,$A418,СВЦЭМ!$B$39:$B$758,T$401)+'СЕТ СН'!$F$13</f>
        <v>0</v>
      </c>
      <c r="U418" s="36">
        <f>SUMIFS(СВЦЭМ!$L$40:$L$759,СВЦЭМ!$A$40:$A$759,$A418,СВЦЭМ!$B$39:$B$758,U$401)+'СЕТ СН'!$F$13</f>
        <v>0</v>
      </c>
      <c r="V418" s="36">
        <f>SUMIFS(СВЦЭМ!$L$40:$L$759,СВЦЭМ!$A$40:$A$759,$A418,СВЦЭМ!$B$39:$B$758,V$401)+'СЕТ СН'!$F$13</f>
        <v>0</v>
      </c>
      <c r="W418" s="36">
        <f>SUMIFS(СВЦЭМ!$L$40:$L$759,СВЦЭМ!$A$40:$A$759,$A418,СВЦЭМ!$B$39:$B$758,W$401)+'СЕТ СН'!$F$13</f>
        <v>0</v>
      </c>
      <c r="X418" s="36">
        <f>SUMIFS(СВЦЭМ!$L$40:$L$759,СВЦЭМ!$A$40:$A$759,$A418,СВЦЭМ!$B$39:$B$758,X$401)+'СЕТ СН'!$F$13</f>
        <v>0</v>
      </c>
      <c r="Y418" s="36">
        <f>SUMIFS(СВЦЭМ!$L$40:$L$759,СВЦЭМ!$A$40:$A$759,$A418,СВЦЭМ!$B$39:$B$758,Y$401)+'СЕТ СН'!$F$13</f>
        <v>0</v>
      </c>
    </row>
    <row r="419" spans="1:25" ht="15.75" hidden="1" x14ac:dyDescent="0.2">
      <c r="A419" s="35">
        <f t="shared" si="11"/>
        <v>45614</v>
      </c>
      <c r="B419" s="36">
        <f>SUMIFS(СВЦЭМ!$L$40:$L$759,СВЦЭМ!$A$40:$A$759,$A419,СВЦЭМ!$B$39:$B$758,B$401)+'СЕТ СН'!$F$13</f>
        <v>0</v>
      </c>
      <c r="C419" s="36">
        <f>SUMIFS(СВЦЭМ!$L$40:$L$759,СВЦЭМ!$A$40:$A$759,$A419,СВЦЭМ!$B$39:$B$758,C$401)+'СЕТ СН'!$F$13</f>
        <v>0</v>
      </c>
      <c r="D419" s="36">
        <f>SUMIFS(СВЦЭМ!$L$40:$L$759,СВЦЭМ!$A$40:$A$759,$A419,СВЦЭМ!$B$39:$B$758,D$401)+'СЕТ СН'!$F$13</f>
        <v>0</v>
      </c>
      <c r="E419" s="36">
        <f>SUMIFS(СВЦЭМ!$L$40:$L$759,СВЦЭМ!$A$40:$A$759,$A419,СВЦЭМ!$B$39:$B$758,E$401)+'СЕТ СН'!$F$13</f>
        <v>0</v>
      </c>
      <c r="F419" s="36">
        <f>SUMIFS(СВЦЭМ!$L$40:$L$759,СВЦЭМ!$A$40:$A$759,$A419,СВЦЭМ!$B$39:$B$758,F$401)+'СЕТ СН'!$F$13</f>
        <v>0</v>
      </c>
      <c r="G419" s="36">
        <f>SUMIFS(СВЦЭМ!$L$40:$L$759,СВЦЭМ!$A$40:$A$759,$A419,СВЦЭМ!$B$39:$B$758,G$401)+'СЕТ СН'!$F$13</f>
        <v>0</v>
      </c>
      <c r="H419" s="36">
        <f>SUMIFS(СВЦЭМ!$L$40:$L$759,СВЦЭМ!$A$40:$A$759,$A419,СВЦЭМ!$B$39:$B$758,H$401)+'СЕТ СН'!$F$13</f>
        <v>0</v>
      </c>
      <c r="I419" s="36">
        <f>SUMIFS(СВЦЭМ!$L$40:$L$759,СВЦЭМ!$A$40:$A$759,$A419,СВЦЭМ!$B$39:$B$758,I$401)+'СЕТ СН'!$F$13</f>
        <v>0</v>
      </c>
      <c r="J419" s="36">
        <f>SUMIFS(СВЦЭМ!$L$40:$L$759,СВЦЭМ!$A$40:$A$759,$A419,СВЦЭМ!$B$39:$B$758,J$401)+'СЕТ СН'!$F$13</f>
        <v>0</v>
      </c>
      <c r="K419" s="36">
        <f>SUMIFS(СВЦЭМ!$L$40:$L$759,СВЦЭМ!$A$40:$A$759,$A419,СВЦЭМ!$B$39:$B$758,K$401)+'СЕТ СН'!$F$13</f>
        <v>0</v>
      </c>
      <c r="L419" s="36">
        <f>SUMIFS(СВЦЭМ!$L$40:$L$759,СВЦЭМ!$A$40:$A$759,$A419,СВЦЭМ!$B$39:$B$758,L$401)+'СЕТ СН'!$F$13</f>
        <v>0</v>
      </c>
      <c r="M419" s="36">
        <f>SUMIFS(СВЦЭМ!$L$40:$L$759,СВЦЭМ!$A$40:$A$759,$A419,СВЦЭМ!$B$39:$B$758,M$401)+'СЕТ СН'!$F$13</f>
        <v>0</v>
      </c>
      <c r="N419" s="36">
        <f>SUMIFS(СВЦЭМ!$L$40:$L$759,СВЦЭМ!$A$40:$A$759,$A419,СВЦЭМ!$B$39:$B$758,N$401)+'СЕТ СН'!$F$13</f>
        <v>0</v>
      </c>
      <c r="O419" s="36">
        <f>SUMIFS(СВЦЭМ!$L$40:$L$759,СВЦЭМ!$A$40:$A$759,$A419,СВЦЭМ!$B$39:$B$758,O$401)+'СЕТ СН'!$F$13</f>
        <v>0</v>
      </c>
      <c r="P419" s="36">
        <f>SUMIFS(СВЦЭМ!$L$40:$L$759,СВЦЭМ!$A$40:$A$759,$A419,СВЦЭМ!$B$39:$B$758,P$401)+'СЕТ СН'!$F$13</f>
        <v>0</v>
      </c>
      <c r="Q419" s="36">
        <f>SUMIFS(СВЦЭМ!$L$40:$L$759,СВЦЭМ!$A$40:$A$759,$A419,СВЦЭМ!$B$39:$B$758,Q$401)+'СЕТ СН'!$F$13</f>
        <v>0</v>
      </c>
      <c r="R419" s="36">
        <f>SUMIFS(СВЦЭМ!$L$40:$L$759,СВЦЭМ!$A$40:$A$759,$A419,СВЦЭМ!$B$39:$B$758,R$401)+'СЕТ СН'!$F$13</f>
        <v>0</v>
      </c>
      <c r="S419" s="36">
        <f>SUMIFS(СВЦЭМ!$L$40:$L$759,СВЦЭМ!$A$40:$A$759,$A419,СВЦЭМ!$B$39:$B$758,S$401)+'СЕТ СН'!$F$13</f>
        <v>0</v>
      </c>
      <c r="T419" s="36">
        <f>SUMIFS(СВЦЭМ!$L$40:$L$759,СВЦЭМ!$A$40:$A$759,$A419,СВЦЭМ!$B$39:$B$758,T$401)+'СЕТ СН'!$F$13</f>
        <v>0</v>
      </c>
      <c r="U419" s="36">
        <f>SUMIFS(СВЦЭМ!$L$40:$L$759,СВЦЭМ!$A$40:$A$759,$A419,СВЦЭМ!$B$39:$B$758,U$401)+'СЕТ СН'!$F$13</f>
        <v>0</v>
      </c>
      <c r="V419" s="36">
        <f>SUMIFS(СВЦЭМ!$L$40:$L$759,СВЦЭМ!$A$40:$A$759,$A419,СВЦЭМ!$B$39:$B$758,V$401)+'СЕТ СН'!$F$13</f>
        <v>0</v>
      </c>
      <c r="W419" s="36">
        <f>SUMIFS(СВЦЭМ!$L$40:$L$759,СВЦЭМ!$A$40:$A$759,$A419,СВЦЭМ!$B$39:$B$758,W$401)+'СЕТ СН'!$F$13</f>
        <v>0</v>
      </c>
      <c r="X419" s="36">
        <f>SUMIFS(СВЦЭМ!$L$40:$L$759,СВЦЭМ!$A$40:$A$759,$A419,СВЦЭМ!$B$39:$B$758,X$401)+'СЕТ СН'!$F$13</f>
        <v>0</v>
      </c>
      <c r="Y419" s="36">
        <f>SUMIFS(СВЦЭМ!$L$40:$L$759,СВЦЭМ!$A$40:$A$759,$A419,СВЦЭМ!$B$39:$B$758,Y$401)+'СЕТ СН'!$F$13</f>
        <v>0</v>
      </c>
    </row>
    <row r="420" spans="1:25" ht="15.75" hidden="1" x14ac:dyDescent="0.2">
      <c r="A420" s="35">
        <f t="shared" si="11"/>
        <v>45615</v>
      </c>
      <c r="B420" s="36">
        <f>SUMIFS(СВЦЭМ!$L$40:$L$759,СВЦЭМ!$A$40:$A$759,$A420,СВЦЭМ!$B$39:$B$758,B$401)+'СЕТ СН'!$F$13</f>
        <v>0</v>
      </c>
      <c r="C420" s="36">
        <f>SUMIFS(СВЦЭМ!$L$40:$L$759,СВЦЭМ!$A$40:$A$759,$A420,СВЦЭМ!$B$39:$B$758,C$401)+'СЕТ СН'!$F$13</f>
        <v>0</v>
      </c>
      <c r="D420" s="36">
        <f>SUMIFS(СВЦЭМ!$L$40:$L$759,СВЦЭМ!$A$40:$A$759,$A420,СВЦЭМ!$B$39:$B$758,D$401)+'СЕТ СН'!$F$13</f>
        <v>0</v>
      </c>
      <c r="E420" s="36">
        <f>SUMIFS(СВЦЭМ!$L$40:$L$759,СВЦЭМ!$A$40:$A$759,$A420,СВЦЭМ!$B$39:$B$758,E$401)+'СЕТ СН'!$F$13</f>
        <v>0</v>
      </c>
      <c r="F420" s="36">
        <f>SUMIFS(СВЦЭМ!$L$40:$L$759,СВЦЭМ!$A$40:$A$759,$A420,СВЦЭМ!$B$39:$B$758,F$401)+'СЕТ СН'!$F$13</f>
        <v>0</v>
      </c>
      <c r="G420" s="36">
        <f>SUMIFS(СВЦЭМ!$L$40:$L$759,СВЦЭМ!$A$40:$A$759,$A420,СВЦЭМ!$B$39:$B$758,G$401)+'СЕТ СН'!$F$13</f>
        <v>0</v>
      </c>
      <c r="H420" s="36">
        <f>SUMIFS(СВЦЭМ!$L$40:$L$759,СВЦЭМ!$A$40:$A$759,$A420,СВЦЭМ!$B$39:$B$758,H$401)+'СЕТ СН'!$F$13</f>
        <v>0</v>
      </c>
      <c r="I420" s="36">
        <f>SUMIFS(СВЦЭМ!$L$40:$L$759,СВЦЭМ!$A$40:$A$759,$A420,СВЦЭМ!$B$39:$B$758,I$401)+'СЕТ СН'!$F$13</f>
        <v>0</v>
      </c>
      <c r="J420" s="36">
        <f>SUMIFS(СВЦЭМ!$L$40:$L$759,СВЦЭМ!$A$40:$A$759,$A420,СВЦЭМ!$B$39:$B$758,J$401)+'СЕТ СН'!$F$13</f>
        <v>0</v>
      </c>
      <c r="K420" s="36">
        <f>SUMIFS(СВЦЭМ!$L$40:$L$759,СВЦЭМ!$A$40:$A$759,$A420,СВЦЭМ!$B$39:$B$758,K$401)+'СЕТ СН'!$F$13</f>
        <v>0</v>
      </c>
      <c r="L420" s="36">
        <f>SUMIFS(СВЦЭМ!$L$40:$L$759,СВЦЭМ!$A$40:$A$759,$A420,СВЦЭМ!$B$39:$B$758,L$401)+'СЕТ СН'!$F$13</f>
        <v>0</v>
      </c>
      <c r="M420" s="36">
        <f>SUMIFS(СВЦЭМ!$L$40:$L$759,СВЦЭМ!$A$40:$A$759,$A420,СВЦЭМ!$B$39:$B$758,M$401)+'СЕТ СН'!$F$13</f>
        <v>0</v>
      </c>
      <c r="N420" s="36">
        <f>SUMIFS(СВЦЭМ!$L$40:$L$759,СВЦЭМ!$A$40:$A$759,$A420,СВЦЭМ!$B$39:$B$758,N$401)+'СЕТ СН'!$F$13</f>
        <v>0</v>
      </c>
      <c r="O420" s="36">
        <f>SUMIFS(СВЦЭМ!$L$40:$L$759,СВЦЭМ!$A$40:$A$759,$A420,СВЦЭМ!$B$39:$B$758,O$401)+'СЕТ СН'!$F$13</f>
        <v>0</v>
      </c>
      <c r="P420" s="36">
        <f>SUMIFS(СВЦЭМ!$L$40:$L$759,СВЦЭМ!$A$40:$A$759,$A420,СВЦЭМ!$B$39:$B$758,P$401)+'СЕТ СН'!$F$13</f>
        <v>0</v>
      </c>
      <c r="Q420" s="36">
        <f>SUMIFS(СВЦЭМ!$L$40:$L$759,СВЦЭМ!$A$40:$A$759,$A420,СВЦЭМ!$B$39:$B$758,Q$401)+'СЕТ СН'!$F$13</f>
        <v>0</v>
      </c>
      <c r="R420" s="36">
        <f>SUMIFS(СВЦЭМ!$L$40:$L$759,СВЦЭМ!$A$40:$A$759,$A420,СВЦЭМ!$B$39:$B$758,R$401)+'СЕТ СН'!$F$13</f>
        <v>0</v>
      </c>
      <c r="S420" s="36">
        <f>SUMIFS(СВЦЭМ!$L$40:$L$759,СВЦЭМ!$A$40:$A$759,$A420,СВЦЭМ!$B$39:$B$758,S$401)+'СЕТ СН'!$F$13</f>
        <v>0</v>
      </c>
      <c r="T420" s="36">
        <f>SUMIFS(СВЦЭМ!$L$40:$L$759,СВЦЭМ!$A$40:$A$759,$A420,СВЦЭМ!$B$39:$B$758,T$401)+'СЕТ СН'!$F$13</f>
        <v>0</v>
      </c>
      <c r="U420" s="36">
        <f>SUMIFS(СВЦЭМ!$L$40:$L$759,СВЦЭМ!$A$40:$A$759,$A420,СВЦЭМ!$B$39:$B$758,U$401)+'СЕТ СН'!$F$13</f>
        <v>0</v>
      </c>
      <c r="V420" s="36">
        <f>SUMIFS(СВЦЭМ!$L$40:$L$759,СВЦЭМ!$A$40:$A$759,$A420,СВЦЭМ!$B$39:$B$758,V$401)+'СЕТ СН'!$F$13</f>
        <v>0</v>
      </c>
      <c r="W420" s="36">
        <f>SUMIFS(СВЦЭМ!$L$40:$L$759,СВЦЭМ!$A$40:$A$759,$A420,СВЦЭМ!$B$39:$B$758,W$401)+'СЕТ СН'!$F$13</f>
        <v>0</v>
      </c>
      <c r="X420" s="36">
        <f>SUMIFS(СВЦЭМ!$L$40:$L$759,СВЦЭМ!$A$40:$A$759,$A420,СВЦЭМ!$B$39:$B$758,X$401)+'СЕТ СН'!$F$13</f>
        <v>0</v>
      </c>
      <c r="Y420" s="36">
        <f>SUMIFS(СВЦЭМ!$L$40:$L$759,СВЦЭМ!$A$40:$A$759,$A420,СВЦЭМ!$B$39:$B$758,Y$401)+'СЕТ СН'!$F$13</f>
        <v>0</v>
      </c>
    </row>
    <row r="421" spans="1:25" ht="15.75" hidden="1" x14ac:dyDescent="0.2">
      <c r="A421" s="35">
        <f t="shared" si="11"/>
        <v>45616</v>
      </c>
      <c r="B421" s="36">
        <f>SUMIFS(СВЦЭМ!$L$40:$L$759,СВЦЭМ!$A$40:$A$759,$A421,СВЦЭМ!$B$39:$B$758,B$401)+'СЕТ СН'!$F$13</f>
        <v>0</v>
      </c>
      <c r="C421" s="36">
        <f>SUMIFS(СВЦЭМ!$L$40:$L$759,СВЦЭМ!$A$40:$A$759,$A421,СВЦЭМ!$B$39:$B$758,C$401)+'СЕТ СН'!$F$13</f>
        <v>0</v>
      </c>
      <c r="D421" s="36">
        <f>SUMIFS(СВЦЭМ!$L$40:$L$759,СВЦЭМ!$A$40:$A$759,$A421,СВЦЭМ!$B$39:$B$758,D$401)+'СЕТ СН'!$F$13</f>
        <v>0</v>
      </c>
      <c r="E421" s="36">
        <f>SUMIFS(СВЦЭМ!$L$40:$L$759,СВЦЭМ!$A$40:$A$759,$A421,СВЦЭМ!$B$39:$B$758,E$401)+'СЕТ СН'!$F$13</f>
        <v>0</v>
      </c>
      <c r="F421" s="36">
        <f>SUMIFS(СВЦЭМ!$L$40:$L$759,СВЦЭМ!$A$40:$A$759,$A421,СВЦЭМ!$B$39:$B$758,F$401)+'СЕТ СН'!$F$13</f>
        <v>0</v>
      </c>
      <c r="G421" s="36">
        <f>SUMIFS(СВЦЭМ!$L$40:$L$759,СВЦЭМ!$A$40:$A$759,$A421,СВЦЭМ!$B$39:$B$758,G$401)+'СЕТ СН'!$F$13</f>
        <v>0</v>
      </c>
      <c r="H421" s="36">
        <f>SUMIFS(СВЦЭМ!$L$40:$L$759,СВЦЭМ!$A$40:$A$759,$A421,СВЦЭМ!$B$39:$B$758,H$401)+'СЕТ СН'!$F$13</f>
        <v>0</v>
      </c>
      <c r="I421" s="36">
        <f>SUMIFS(СВЦЭМ!$L$40:$L$759,СВЦЭМ!$A$40:$A$759,$A421,СВЦЭМ!$B$39:$B$758,I$401)+'СЕТ СН'!$F$13</f>
        <v>0</v>
      </c>
      <c r="J421" s="36">
        <f>SUMIFS(СВЦЭМ!$L$40:$L$759,СВЦЭМ!$A$40:$A$759,$A421,СВЦЭМ!$B$39:$B$758,J$401)+'СЕТ СН'!$F$13</f>
        <v>0</v>
      </c>
      <c r="K421" s="36">
        <f>SUMIFS(СВЦЭМ!$L$40:$L$759,СВЦЭМ!$A$40:$A$759,$A421,СВЦЭМ!$B$39:$B$758,K$401)+'СЕТ СН'!$F$13</f>
        <v>0</v>
      </c>
      <c r="L421" s="36">
        <f>SUMIFS(СВЦЭМ!$L$40:$L$759,СВЦЭМ!$A$40:$A$759,$A421,СВЦЭМ!$B$39:$B$758,L$401)+'СЕТ СН'!$F$13</f>
        <v>0</v>
      </c>
      <c r="M421" s="36">
        <f>SUMIFS(СВЦЭМ!$L$40:$L$759,СВЦЭМ!$A$40:$A$759,$A421,СВЦЭМ!$B$39:$B$758,M$401)+'СЕТ СН'!$F$13</f>
        <v>0</v>
      </c>
      <c r="N421" s="36">
        <f>SUMIFS(СВЦЭМ!$L$40:$L$759,СВЦЭМ!$A$40:$A$759,$A421,СВЦЭМ!$B$39:$B$758,N$401)+'СЕТ СН'!$F$13</f>
        <v>0</v>
      </c>
      <c r="O421" s="36">
        <f>SUMIFS(СВЦЭМ!$L$40:$L$759,СВЦЭМ!$A$40:$A$759,$A421,СВЦЭМ!$B$39:$B$758,O$401)+'СЕТ СН'!$F$13</f>
        <v>0</v>
      </c>
      <c r="P421" s="36">
        <f>SUMIFS(СВЦЭМ!$L$40:$L$759,СВЦЭМ!$A$40:$A$759,$A421,СВЦЭМ!$B$39:$B$758,P$401)+'СЕТ СН'!$F$13</f>
        <v>0</v>
      </c>
      <c r="Q421" s="36">
        <f>SUMIFS(СВЦЭМ!$L$40:$L$759,СВЦЭМ!$A$40:$A$759,$A421,СВЦЭМ!$B$39:$B$758,Q$401)+'СЕТ СН'!$F$13</f>
        <v>0</v>
      </c>
      <c r="R421" s="36">
        <f>SUMIFS(СВЦЭМ!$L$40:$L$759,СВЦЭМ!$A$40:$A$759,$A421,СВЦЭМ!$B$39:$B$758,R$401)+'СЕТ СН'!$F$13</f>
        <v>0</v>
      </c>
      <c r="S421" s="36">
        <f>SUMIFS(СВЦЭМ!$L$40:$L$759,СВЦЭМ!$A$40:$A$759,$A421,СВЦЭМ!$B$39:$B$758,S$401)+'СЕТ СН'!$F$13</f>
        <v>0</v>
      </c>
      <c r="T421" s="36">
        <f>SUMIFS(СВЦЭМ!$L$40:$L$759,СВЦЭМ!$A$40:$A$759,$A421,СВЦЭМ!$B$39:$B$758,T$401)+'СЕТ СН'!$F$13</f>
        <v>0</v>
      </c>
      <c r="U421" s="36">
        <f>SUMIFS(СВЦЭМ!$L$40:$L$759,СВЦЭМ!$A$40:$A$759,$A421,СВЦЭМ!$B$39:$B$758,U$401)+'СЕТ СН'!$F$13</f>
        <v>0</v>
      </c>
      <c r="V421" s="36">
        <f>SUMIFS(СВЦЭМ!$L$40:$L$759,СВЦЭМ!$A$40:$A$759,$A421,СВЦЭМ!$B$39:$B$758,V$401)+'СЕТ СН'!$F$13</f>
        <v>0</v>
      </c>
      <c r="W421" s="36">
        <f>SUMIFS(СВЦЭМ!$L$40:$L$759,СВЦЭМ!$A$40:$A$759,$A421,СВЦЭМ!$B$39:$B$758,W$401)+'СЕТ СН'!$F$13</f>
        <v>0</v>
      </c>
      <c r="X421" s="36">
        <f>SUMIFS(СВЦЭМ!$L$40:$L$759,СВЦЭМ!$A$40:$A$759,$A421,СВЦЭМ!$B$39:$B$758,X$401)+'СЕТ СН'!$F$13</f>
        <v>0</v>
      </c>
      <c r="Y421" s="36">
        <f>SUMIFS(СВЦЭМ!$L$40:$L$759,СВЦЭМ!$A$40:$A$759,$A421,СВЦЭМ!$B$39:$B$758,Y$401)+'СЕТ СН'!$F$13</f>
        <v>0</v>
      </c>
    </row>
    <row r="422" spans="1:25" ht="15.75" hidden="1" x14ac:dyDescent="0.2">
      <c r="A422" s="35">
        <f t="shared" si="11"/>
        <v>45617</v>
      </c>
      <c r="B422" s="36">
        <f>SUMIFS(СВЦЭМ!$L$40:$L$759,СВЦЭМ!$A$40:$A$759,$A422,СВЦЭМ!$B$39:$B$758,B$401)+'СЕТ СН'!$F$13</f>
        <v>0</v>
      </c>
      <c r="C422" s="36">
        <f>SUMIFS(СВЦЭМ!$L$40:$L$759,СВЦЭМ!$A$40:$A$759,$A422,СВЦЭМ!$B$39:$B$758,C$401)+'СЕТ СН'!$F$13</f>
        <v>0</v>
      </c>
      <c r="D422" s="36">
        <f>SUMIFS(СВЦЭМ!$L$40:$L$759,СВЦЭМ!$A$40:$A$759,$A422,СВЦЭМ!$B$39:$B$758,D$401)+'СЕТ СН'!$F$13</f>
        <v>0</v>
      </c>
      <c r="E422" s="36">
        <f>SUMIFS(СВЦЭМ!$L$40:$L$759,СВЦЭМ!$A$40:$A$759,$A422,СВЦЭМ!$B$39:$B$758,E$401)+'СЕТ СН'!$F$13</f>
        <v>0</v>
      </c>
      <c r="F422" s="36">
        <f>SUMIFS(СВЦЭМ!$L$40:$L$759,СВЦЭМ!$A$40:$A$759,$A422,СВЦЭМ!$B$39:$B$758,F$401)+'СЕТ СН'!$F$13</f>
        <v>0</v>
      </c>
      <c r="G422" s="36">
        <f>SUMIFS(СВЦЭМ!$L$40:$L$759,СВЦЭМ!$A$40:$A$759,$A422,СВЦЭМ!$B$39:$B$758,G$401)+'СЕТ СН'!$F$13</f>
        <v>0</v>
      </c>
      <c r="H422" s="36">
        <f>SUMIFS(СВЦЭМ!$L$40:$L$759,СВЦЭМ!$A$40:$A$759,$A422,СВЦЭМ!$B$39:$B$758,H$401)+'СЕТ СН'!$F$13</f>
        <v>0</v>
      </c>
      <c r="I422" s="36">
        <f>SUMIFS(СВЦЭМ!$L$40:$L$759,СВЦЭМ!$A$40:$A$759,$A422,СВЦЭМ!$B$39:$B$758,I$401)+'СЕТ СН'!$F$13</f>
        <v>0</v>
      </c>
      <c r="J422" s="36">
        <f>SUMIFS(СВЦЭМ!$L$40:$L$759,СВЦЭМ!$A$40:$A$759,$A422,СВЦЭМ!$B$39:$B$758,J$401)+'СЕТ СН'!$F$13</f>
        <v>0</v>
      </c>
      <c r="K422" s="36">
        <f>SUMIFS(СВЦЭМ!$L$40:$L$759,СВЦЭМ!$A$40:$A$759,$A422,СВЦЭМ!$B$39:$B$758,K$401)+'СЕТ СН'!$F$13</f>
        <v>0</v>
      </c>
      <c r="L422" s="36">
        <f>SUMIFS(СВЦЭМ!$L$40:$L$759,СВЦЭМ!$A$40:$A$759,$A422,СВЦЭМ!$B$39:$B$758,L$401)+'СЕТ СН'!$F$13</f>
        <v>0</v>
      </c>
      <c r="M422" s="36">
        <f>SUMIFS(СВЦЭМ!$L$40:$L$759,СВЦЭМ!$A$40:$A$759,$A422,СВЦЭМ!$B$39:$B$758,M$401)+'СЕТ СН'!$F$13</f>
        <v>0</v>
      </c>
      <c r="N422" s="36">
        <f>SUMIFS(СВЦЭМ!$L$40:$L$759,СВЦЭМ!$A$40:$A$759,$A422,СВЦЭМ!$B$39:$B$758,N$401)+'СЕТ СН'!$F$13</f>
        <v>0</v>
      </c>
      <c r="O422" s="36">
        <f>SUMIFS(СВЦЭМ!$L$40:$L$759,СВЦЭМ!$A$40:$A$759,$A422,СВЦЭМ!$B$39:$B$758,O$401)+'СЕТ СН'!$F$13</f>
        <v>0</v>
      </c>
      <c r="P422" s="36">
        <f>SUMIFS(СВЦЭМ!$L$40:$L$759,СВЦЭМ!$A$40:$A$759,$A422,СВЦЭМ!$B$39:$B$758,P$401)+'СЕТ СН'!$F$13</f>
        <v>0</v>
      </c>
      <c r="Q422" s="36">
        <f>SUMIFS(СВЦЭМ!$L$40:$L$759,СВЦЭМ!$A$40:$A$759,$A422,СВЦЭМ!$B$39:$B$758,Q$401)+'СЕТ СН'!$F$13</f>
        <v>0</v>
      </c>
      <c r="R422" s="36">
        <f>SUMIFS(СВЦЭМ!$L$40:$L$759,СВЦЭМ!$A$40:$A$759,$A422,СВЦЭМ!$B$39:$B$758,R$401)+'СЕТ СН'!$F$13</f>
        <v>0</v>
      </c>
      <c r="S422" s="36">
        <f>SUMIFS(СВЦЭМ!$L$40:$L$759,СВЦЭМ!$A$40:$A$759,$A422,СВЦЭМ!$B$39:$B$758,S$401)+'СЕТ СН'!$F$13</f>
        <v>0</v>
      </c>
      <c r="T422" s="36">
        <f>SUMIFS(СВЦЭМ!$L$40:$L$759,СВЦЭМ!$A$40:$A$759,$A422,СВЦЭМ!$B$39:$B$758,T$401)+'СЕТ СН'!$F$13</f>
        <v>0</v>
      </c>
      <c r="U422" s="36">
        <f>SUMIFS(СВЦЭМ!$L$40:$L$759,СВЦЭМ!$A$40:$A$759,$A422,СВЦЭМ!$B$39:$B$758,U$401)+'СЕТ СН'!$F$13</f>
        <v>0</v>
      </c>
      <c r="V422" s="36">
        <f>SUMIFS(СВЦЭМ!$L$40:$L$759,СВЦЭМ!$A$40:$A$759,$A422,СВЦЭМ!$B$39:$B$758,V$401)+'СЕТ СН'!$F$13</f>
        <v>0</v>
      </c>
      <c r="W422" s="36">
        <f>SUMIFS(СВЦЭМ!$L$40:$L$759,СВЦЭМ!$A$40:$A$759,$A422,СВЦЭМ!$B$39:$B$758,W$401)+'СЕТ СН'!$F$13</f>
        <v>0</v>
      </c>
      <c r="X422" s="36">
        <f>SUMIFS(СВЦЭМ!$L$40:$L$759,СВЦЭМ!$A$40:$A$759,$A422,СВЦЭМ!$B$39:$B$758,X$401)+'СЕТ СН'!$F$13</f>
        <v>0</v>
      </c>
      <c r="Y422" s="36">
        <f>SUMIFS(СВЦЭМ!$L$40:$L$759,СВЦЭМ!$A$40:$A$759,$A422,СВЦЭМ!$B$39:$B$758,Y$401)+'СЕТ СН'!$F$13</f>
        <v>0</v>
      </c>
    </row>
    <row r="423" spans="1:25" ht="15.75" hidden="1" x14ac:dyDescent="0.2">
      <c r="A423" s="35">
        <f t="shared" si="11"/>
        <v>45618</v>
      </c>
      <c r="B423" s="36">
        <f>SUMIFS(СВЦЭМ!$L$40:$L$759,СВЦЭМ!$A$40:$A$759,$A423,СВЦЭМ!$B$39:$B$758,B$401)+'СЕТ СН'!$F$13</f>
        <v>0</v>
      </c>
      <c r="C423" s="36">
        <f>SUMIFS(СВЦЭМ!$L$40:$L$759,СВЦЭМ!$A$40:$A$759,$A423,СВЦЭМ!$B$39:$B$758,C$401)+'СЕТ СН'!$F$13</f>
        <v>0</v>
      </c>
      <c r="D423" s="36">
        <f>SUMIFS(СВЦЭМ!$L$40:$L$759,СВЦЭМ!$A$40:$A$759,$A423,СВЦЭМ!$B$39:$B$758,D$401)+'СЕТ СН'!$F$13</f>
        <v>0</v>
      </c>
      <c r="E423" s="36">
        <f>SUMIFS(СВЦЭМ!$L$40:$L$759,СВЦЭМ!$A$40:$A$759,$A423,СВЦЭМ!$B$39:$B$758,E$401)+'СЕТ СН'!$F$13</f>
        <v>0</v>
      </c>
      <c r="F423" s="36">
        <f>SUMIFS(СВЦЭМ!$L$40:$L$759,СВЦЭМ!$A$40:$A$759,$A423,СВЦЭМ!$B$39:$B$758,F$401)+'СЕТ СН'!$F$13</f>
        <v>0</v>
      </c>
      <c r="G423" s="36">
        <f>SUMIFS(СВЦЭМ!$L$40:$L$759,СВЦЭМ!$A$40:$A$759,$A423,СВЦЭМ!$B$39:$B$758,G$401)+'СЕТ СН'!$F$13</f>
        <v>0</v>
      </c>
      <c r="H423" s="36">
        <f>SUMIFS(СВЦЭМ!$L$40:$L$759,СВЦЭМ!$A$40:$A$759,$A423,СВЦЭМ!$B$39:$B$758,H$401)+'СЕТ СН'!$F$13</f>
        <v>0</v>
      </c>
      <c r="I423" s="36">
        <f>SUMIFS(СВЦЭМ!$L$40:$L$759,СВЦЭМ!$A$40:$A$759,$A423,СВЦЭМ!$B$39:$B$758,I$401)+'СЕТ СН'!$F$13</f>
        <v>0</v>
      </c>
      <c r="J423" s="36">
        <f>SUMIFS(СВЦЭМ!$L$40:$L$759,СВЦЭМ!$A$40:$A$759,$A423,СВЦЭМ!$B$39:$B$758,J$401)+'СЕТ СН'!$F$13</f>
        <v>0</v>
      </c>
      <c r="K423" s="36">
        <f>SUMIFS(СВЦЭМ!$L$40:$L$759,СВЦЭМ!$A$40:$A$759,$A423,СВЦЭМ!$B$39:$B$758,K$401)+'СЕТ СН'!$F$13</f>
        <v>0</v>
      </c>
      <c r="L423" s="36">
        <f>SUMIFS(СВЦЭМ!$L$40:$L$759,СВЦЭМ!$A$40:$A$759,$A423,СВЦЭМ!$B$39:$B$758,L$401)+'СЕТ СН'!$F$13</f>
        <v>0</v>
      </c>
      <c r="M423" s="36">
        <f>SUMIFS(СВЦЭМ!$L$40:$L$759,СВЦЭМ!$A$40:$A$759,$A423,СВЦЭМ!$B$39:$B$758,M$401)+'СЕТ СН'!$F$13</f>
        <v>0</v>
      </c>
      <c r="N423" s="36">
        <f>SUMIFS(СВЦЭМ!$L$40:$L$759,СВЦЭМ!$A$40:$A$759,$A423,СВЦЭМ!$B$39:$B$758,N$401)+'СЕТ СН'!$F$13</f>
        <v>0</v>
      </c>
      <c r="O423" s="36">
        <f>SUMIFS(СВЦЭМ!$L$40:$L$759,СВЦЭМ!$A$40:$A$759,$A423,СВЦЭМ!$B$39:$B$758,O$401)+'СЕТ СН'!$F$13</f>
        <v>0</v>
      </c>
      <c r="P423" s="36">
        <f>SUMIFS(СВЦЭМ!$L$40:$L$759,СВЦЭМ!$A$40:$A$759,$A423,СВЦЭМ!$B$39:$B$758,P$401)+'СЕТ СН'!$F$13</f>
        <v>0</v>
      </c>
      <c r="Q423" s="36">
        <f>SUMIFS(СВЦЭМ!$L$40:$L$759,СВЦЭМ!$A$40:$A$759,$A423,СВЦЭМ!$B$39:$B$758,Q$401)+'СЕТ СН'!$F$13</f>
        <v>0</v>
      </c>
      <c r="R423" s="36">
        <f>SUMIFS(СВЦЭМ!$L$40:$L$759,СВЦЭМ!$A$40:$A$759,$A423,СВЦЭМ!$B$39:$B$758,R$401)+'СЕТ СН'!$F$13</f>
        <v>0</v>
      </c>
      <c r="S423" s="36">
        <f>SUMIFS(СВЦЭМ!$L$40:$L$759,СВЦЭМ!$A$40:$A$759,$A423,СВЦЭМ!$B$39:$B$758,S$401)+'СЕТ СН'!$F$13</f>
        <v>0</v>
      </c>
      <c r="T423" s="36">
        <f>SUMIFS(СВЦЭМ!$L$40:$L$759,СВЦЭМ!$A$40:$A$759,$A423,СВЦЭМ!$B$39:$B$758,T$401)+'СЕТ СН'!$F$13</f>
        <v>0</v>
      </c>
      <c r="U423" s="36">
        <f>SUMIFS(СВЦЭМ!$L$40:$L$759,СВЦЭМ!$A$40:$A$759,$A423,СВЦЭМ!$B$39:$B$758,U$401)+'СЕТ СН'!$F$13</f>
        <v>0</v>
      </c>
      <c r="V423" s="36">
        <f>SUMIFS(СВЦЭМ!$L$40:$L$759,СВЦЭМ!$A$40:$A$759,$A423,СВЦЭМ!$B$39:$B$758,V$401)+'СЕТ СН'!$F$13</f>
        <v>0</v>
      </c>
      <c r="W423" s="36">
        <f>SUMIFS(СВЦЭМ!$L$40:$L$759,СВЦЭМ!$A$40:$A$759,$A423,СВЦЭМ!$B$39:$B$758,W$401)+'СЕТ СН'!$F$13</f>
        <v>0</v>
      </c>
      <c r="X423" s="36">
        <f>SUMIFS(СВЦЭМ!$L$40:$L$759,СВЦЭМ!$A$40:$A$759,$A423,СВЦЭМ!$B$39:$B$758,X$401)+'СЕТ СН'!$F$13</f>
        <v>0</v>
      </c>
      <c r="Y423" s="36">
        <f>SUMIFS(СВЦЭМ!$L$40:$L$759,СВЦЭМ!$A$40:$A$759,$A423,СВЦЭМ!$B$39:$B$758,Y$401)+'СЕТ СН'!$F$13</f>
        <v>0</v>
      </c>
    </row>
    <row r="424" spans="1:25" ht="15.75" hidden="1" x14ac:dyDescent="0.2">
      <c r="A424" s="35">
        <f t="shared" si="11"/>
        <v>45619</v>
      </c>
      <c r="B424" s="36">
        <f>SUMIFS(СВЦЭМ!$L$40:$L$759,СВЦЭМ!$A$40:$A$759,$A424,СВЦЭМ!$B$39:$B$758,B$401)+'СЕТ СН'!$F$13</f>
        <v>0</v>
      </c>
      <c r="C424" s="36">
        <f>SUMIFS(СВЦЭМ!$L$40:$L$759,СВЦЭМ!$A$40:$A$759,$A424,СВЦЭМ!$B$39:$B$758,C$401)+'СЕТ СН'!$F$13</f>
        <v>0</v>
      </c>
      <c r="D424" s="36">
        <f>SUMIFS(СВЦЭМ!$L$40:$L$759,СВЦЭМ!$A$40:$A$759,$A424,СВЦЭМ!$B$39:$B$758,D$401)+'СЕТ СН'!$F$13</f>
        <v>0</v>
      </c>
      <c r="E424" s="36">
        <f>SUMIFS(СВЦЭМ!$L$40:$L$759,СВЦЭМ!$A$40:$A$759,$A424,СВЦЭМ!$B$39:$B$758,E$401)+'СЕТ СН'!$F$13</f>
        <v>0</v>
      </c>
      <c r="F424" s="36">
        <f>SUMIFS(СВЦЭМ!$L$40:$L$759,СВЦЭМ!$A$40:$A$759,$A424,СВЦЭМ!$B$39:$B$758,F$401)+'СЕТ СН'!$F$13</f>
        <v>0</v>
      </c>
      <c r="G424" s="36">
        <f>SUMIFS(СВЦЭМ!$L$40:$L$759,СВЦЭМ!$A$40:$A$759,$A424,СВЦЭМ!$B$39:$B$758,G$401)+'СЕТ СН'!$F$13</f>
        <v>0</v>
      </c>
      <c r="H424" s="36">
        <f>SUMIFS(СВЦЭМ!$L$40:$L$759,СВЦЭМ!$A$40:$A$759,$A424,СВЦЭМ!$B$39:$B$758,H$401)+'СЕТ СН'!$F$13</f>
        <v>0</v>
      </c>
      <c r="I424" s="36">
        <f>SUMIFS(СВЦЭМ!$L$40:$L$759,СВЦЭМ!$A$40:$A$759,$A424,СВЦЭМ!$B$39:$B$758,I$401)+'СЕТ СН'!$F$13</f>
        <v>0</v>
      </c>
      <c r="J424" s="36">
        <f>SUMIFS(СВЦЭМ!$L$40:$L$759,СВЦЭМ!$A$40:$A$759,$A424,СВЦЭМ!$B$39:$B$758,J$401)+'СЕТ СН'!$F$13</f>
        <v>0</v>
      </c>
      <c r="K424" s="36">
        <f>SUMIFS(СВЦЭМ!$L$40:$L$759,СВЦЭМ!$A$40:$A$759,$A424,СВЦЭМ!$B$39:$B$758,K$401)+'СЕТ СН'!$F$13</f>
        <v>0</v>
      </c>
      <c r="L424" s="36">
        <f>SUMIFS(СВЦЭМ!$L$40:$L$759,СВЦЭМ!$A$40:$A$759,$A424,СВЦЭМ!$B$39:$B$758,L$401)+'СЕТ СН'!$F$13</f>
        <v>0</v>
      </c>
      <c r="M424" s="36">
        <f>SUMIFS(СВЦЭМ!$L$40:$L$759,СВЦЭМ!$A$40:$A$759,$A424,СВЦЭМ!$B$39:$B$758,M$401)+'СЕТ СН'!$F$13</f>
        <v>0</v>
      </c>
      <c r="N424" s="36">
        <f>SUMIFS(СВЦЭМ!$L$40:$L$759,СВЦЭМ!$A$40:$A$759,$A424,СВЦЭМ!$B$39:$B$758,N$401)+'СЕТ СН'!$F$13</f>
        <v>0</v>
      </c>
      <c r="O424" s="36">
        <f>SUMIFS(СВЦЭМ!$L$40:$L$759,СВЦЭМ!$A$40:$A$759,$A424,СВЦЭМ!$B$39:$B$758,O$401)+'СЕТ СН'!$F$13</f>
        <v>0</v>
      </c>
      <c r="P424" s="36">
        <f>SUMIFS(СВЦЭМ!$L$40:$L$759,СВЦЭМ!$A$40:$A$759,$A424,СВЦЭМ!$B$39:$B$758,P$401)+'СЕТ СН'!$F$13</f>
        <v>0</v>
      </c>
      <c r="Q424" s="36">
        <f>SUMIFS(СВЦЭМ!$L$40:$L$759,СВЦЭМ!$A$40:$A$759,$A424,СВЦЭМ!$B$39:$B$758,Q$401)+'СЕТ СН'!$F$13</f>
        <v>0</v>
      </c>
      <c r="R424" s="36">
        <f>SUMIFS(СВЦЭМ!$L$40:$L$759,СВЦЭМ!$A$40:$A$759,$A424,СВЦЭМ!$B$39:$B$758,R$401)+'СЕТ СН'!$F$13</f>
        <v>0</v>
      </c>
      <c r="S424" s="36">
        <f>SUMIFS(СВЦЭМ!$L$40:$L$759,СВЦЭМ!$A$40:$A$759,$A424,СВЦЭМ!$B$39:$B$758,S$401)+'СЕТ СН'!$F$13</f>
        <v>0</v>
      </c>
      <c r="T424" s="36">
        <f>SUMIFS(СВЦЭМ!$L$40:$L$759,СВЦЭМ!$A$40:$A$759,$A424,СВЦЭМ!$B$39:$B$758,T$401)+'СЕТ СН'!$F$13</f>
        <v>0</v>
      </c>
      <c r="U424" s="36">
        <f>SUMIFS(СВЦЭМ!$L$40:$L$759,СВЦЭМ!$A$40:$A$759,$A424,СВЦЭМ!$B$39:$B$758,U$401)+'СЕТ СН'!$F$13</f>
        <v>0</v>
      </c>
      <c r="V424" s="36">
        <f>SUMIFS(СВЦЭМ!$L$40:$L$759,СВЦЭМ!$A$40:$A$759,$A424,СВЦЭМ!$B$39:$B$758,V$401)+'СЕТ СН'!$F$13</f>
        <v>0</v>
      </c>
      <c r="W424" s="36">
        <f>SUMIFS(СВЦЭМ!$L$40:$L$759,СВЦЭМ!$A$40:$A$759,$A424,СВЦЭМ!$B$39:$B$758,W$401)+'СЕТ СН'!$F$13</f>
        <v>0</v>
      </c>
      <c r="X424" s="36">
        <f>SUMIFS(СВЦЭМ!$L$40:$L$759,СВЦЭМ!$A$40:$A$759,$A424,СВЦЭМ!$B$39:$B$758,X$401)+'СЕТ СН'!$F$13</f>
        <v>0</v>
      </c>
      <c r="Y424" s="36">
        <f>SUMIFS(СВЦЭМ!$L$40:$L$759,СВЦЭМ!$A$40:$A$759,$A424,СВЦЭМ!$B$39:$B$758,Y$401)+'СЕТ СН'!$F$13</f>
        <v>0</v>
      </c>
    </row>
    <row r="425" spans="1:25" ht="15.75" hidden="1" x14ac:dyDescent="0.2">
      <c r="A425" s="35">
        <f t="shared" si="11"/>
        <v>45620</v>
      </c>
      <c r="B425" s="36">
        <f>SUMIFS(СВЦЭМ!$L$40:$L$759,СВЦЭМ!$A$40:$A$759,$A425,СВЦЭМ!$B$39:$B$758,B$401)+'СЕТ СН'!$F$13</f>
        <v>0</v>
      </c>
      <c r="C425" s="36">
        <f>SUMIFS(СВЦЭМ!$L$40:$L$759,СВЦЭМ!$A$40:$A$759,$A425,СВЦЭМ!$B$39:$B$758,C$401)+'СЕТ СН'!$F$13</f>
        <v>0</v>
      </c>
      <c r="D425" s="36">
        <f>SUMIFS(СВЦЭМ!$L$40:$L$759,СВЦЭМ!$A$40:$A$759,$A425,СВЦЭМ!$B$39:$B$758,D$401)+'СЕТ СН'!$F$13</f>
        <v>0</v>
      </c>
      <c r="E425" s="36">
        <f>SUMIFS(СВЦЭМ!$L$40:$L$759,СВЦЭМ!$A$40:$A$759,$A425,СВЦЭМ!$B$39:$B$758,E$401)+'СЕТ СН'!$F$13</f>
        <v>0</v>
      </c>
      <c r="F425" s="36">
        <f>SUMIFS(СВЦЭМ!$L$40:$L$759,СВЦЭМ!$A$40:$A$759,$A425,СВЦЭМ!$B$39:$B$758,F$401)+'СЕТ СН'!$F$13</f>
        <v>0</v>
      </c>
      <c r="G425" s="36">
        <f>SUMIFS(СВЦЭМ!$L$40:$L$759,СВЦЭМ!$A$40:$A$759,$A425,СВЦЭМ!$B$39:$B$758,G$401)+'СЕТ СН'!$F$13</f>
        <v>0</v>
      </c>
      <c r="H425" s="36">
        <f>SUMIFS(СВЦЭМ!$L$40:$L$759,СВЦЭМ!$A$40:$A$759,$A425,СВЦЭМ!$B$39:$B$758,H$401)+'СЕТ СН'!$F$13</f>
        <v>0</v>
      </c>
      <c r="I425" s="36">
        <f>SUMIFS(СВЦЭМ!$L$40:$L$759,СВЦЭМ!$A$40:$A$759,$A425,СВЦЭМ!$B$39:$B$758,I$401)+'СЕТ СН'!$F$13</f>
        <v>0</v>
      </c>
      <c r="J425" s="36">
        <f>SUMIFS(СВЦЭМ!$L$40:$L$759,СВЦЭМ!$A$40:$A$759,$A425,СВЦЭМ!$B$39:$B$758,J$401)+'СЕТ СН'!$F$13</f>
        <v>0</v>
      </c>
      <c r="K425" s="36">
        <f>SUMIFS(СВЦЭМ!$L$40:$L$759,СВЦЭМ!$A$40:$A$759,$A425,СВЦЭМ!$B$39:$B$758,K$401)+'СЕТ СН'!$F$13</f>
        <v>0</v>
      </c>
      <c r="L425" s="36">
        <f>SUMIFS(СВЦЭМ!$L$40:$L$759,СВЦЭМ!$A$40:$A$759,$A425,СВЦЭМ!$B$39:$B$758,L$401)+'СЕТ СН'!$F$13</f>
        <v>0</v>
      </c>
      <c r="M425" s="36">
        <f>SUMIFS(СВЦЭМ!$L$40:$L$759,СВЦЭМ!$A$40:$A$759,$A425,СВЦЭМ!$B$39:$B$758,M$401)+'СЕТ СН'!$F$13</f>
        <v>0</v>
      </c>
      <c r="N425" s="36">
        <f>SUMIFS(СВЦЭМ!$L$40:$L$759,СВЦЭМ!$A$40:$A$759,$A425,СВЦЭМ!$B$39:$B$758,N$401)+'СЕТ СН'!$F$13</f>
        <v>0</v>
      </c>
      <c r="O425" s="36">
        <f>SUMIFS(СВЦЭМ!$L$40:$L$759,СВЦЭМ!$A$40:$A$759,$A425,СВЦЭМ!$B$39:$B$758,O$401)+'СЕТ СН'!$F$13</f>
        <v>0</v>
      </c>
      <c r="P425" s="36">
        <f>SUMIFS(СВЦЭМ!$L$40:$L$759,СВЦЭМ!$A$40:$A$759,$A425,СВЦЭМ!$B$39:$B$758,P$401)+'СЕТ СН'!$F$13</f>
        <v>0</v>
      </c>
      <c r="Q425" s="36">
        <f>SUMIFS(СВЦЭМ!$L$40:$L$759,СВЦЭМ!$A$40:$A$759,$A425,СВЦЭМ!$B$39:$B$758,Q$401)+'СЕТ СН'!$F$13</f>
        <v>0</v>
      </c>
      <c r="R425" s="36">
        <f>SUMIFS(СВЦЭМ!$L$40:$L$759,СВЦЭМ!$A$40:$A$759,$A425,СВЦЭМ!$B$39:$B$758,R$401)+'СЕТ СН'!$F$13</f>
        <v>0</v>
      </c>
      <c r="S425" s="36">
        <f>SUMIFS(СВЦЭМ!$L$40:$L$759,СВЦЭМ!$A$40:$A$759,$A425,СВЦЭМ!$B$39:$B$758,S$401)+'СЕТ СН'!$F$13</f>
        <v>0</v>
      </c>
      <c r="T425" s="36">
        <f>SUMIFS(СВЦЭМ!$L$40:$L$759,СВЦЭМ!$A$40:$A$759,$A425,СВЦЭМ!$B$39:$B$758,T$401)+'СЕТ СН'!$F$13</f>
        <v>0</v>
      </c>
      <c r="U425" s="36">
        <f>SUMIFS(СВЦЭМ!$L$40:$L$759,СВЦЭМ!$A$40:$A$759,$A425,СВЦЭМ!$B$39:$B$758,U$401)+'СЕТ СН'!$F$13</f>
        <v>0</v>
      </c>
      <c r="V425" s="36">
        <f>SUMIFS(СВЦЭМ!$L$40:$L$759,СВЦЭМ!$A$40:$A$759,$A425,СВЦЭМ!$B$39:$B$758,V$401)+'СЕТ СН'!$F$13</f>
        <v>0</v>
      </c>
      <c r="W425" s="36">
        <f>SUMIFS(СВЦЭМ!$L$40:$L$759,СВЦЭМ!$A$40:$A$759,$A425,СВЦЭМ!$B$39:$B$758,W$401)+'СЕТ СН'!$F$13</f>
        <v>0</v>
      </c>
      <c r="X425" s="36">
        <f>SUMIFS(СВЦЭМ!$L$40:$L$759,СВЦЭМ!$A$40:$A$759,$A425,СВЦЭМ!$B$39:$B$758,X$401)+'СЕТ СН'!$F$13</f>
        <v>0</v>
      </c>
      <c r="Y425" s="36">
        <f>SUMIFS(СВЦЭМ!$L$40:$L$759,СВЦЭМ!$A$40:$A$759,$A425,СВЦЭМ!$B$39:$B$758,Y$401)+'СЕТ СН'!$F$13</f>
        <v>0</v>
      </c>
    </row>
    <row r="426" spans="1:25" ht="15.75" hidden="1" x14ac:dyDescent="0.2">
      <c r="A426" s="35">
        <f t="shared" si="11"/>
        <v>45621</v>
      </c>
      <c r="B426" s="36">
        <f>SUMIFS(СВЦЭМ!$L$40:$L$759,СВЦЭМ!$A$40:$A$759,$A426,СВЦЭМ!$B$39:$B$758,B$401)+'СЕТ СН'!$F$13</f>
        <v>0</v>
      </c>
      <c r="C426" s="36">
        <f>SUMIFS(СВЦЭМ!$L$40:$L$759,СВЦЭМ!$A$40:$A$759,$A426,СВЦЭМ!$B$39:$B$758,C$401)+'СЕТ СН'!$F$13</f>
        <v>0</v>
      </c>
      <c r="D426" s="36">
        <f>SUMIFS(СВЦЭМ!$L$40:$L$759,СВЦЭМ!$A$40:$A$759,$A426,СВЦЭМ!$B$39:$B$758,D$401)+'СЕТ СН'!$F$13</f>
        <v>0</v>
      </c>
      <c r="E426" s="36">
        <f>SUMIFS(СВЦЭМ!$L$40:$L$759,СВЦЭМ!$A$40:$A$759,$A426,СВЦЭМ!$B$39:$B$758,E$401)+'СЕТ СН'!$F$13</f>
        <v>0</v>
      </c>
      <c r="F426" s="36">
        <f>SUMIFS(СВЦЭМ!$L$40:$L$759,СВЦЭМ!$A$40:$A$759,$A426,СВЦЭМ!$B$39:$B$758,F$401)+'СЕТ СН'!$F$13</f>
        <v>0</v>
      </c>
      <c r="G426" s="36">
        <f>SUMIFS(СВЦЭМ!$L$40:$L$759,СВЦЭМ!$A$40:$A$759,$A426,СВЦЭМ!$B$39:$B$758,G$401)+'СЕТ СН'!$F$13</f>
        <v>0</v>
      </c>
      <c r="H426" s="36">
        <f>SUMIFS(СВЦЭМ!$L$40:$L$759,СВЦЭМ!$A$40:$A$759,$A426,СВЦЭМ!$B$39:$B$758,H$401)+'СЕТ СН'!$F$13</f>
        <v>0</v>
      </c>
      <c r="I426" s="36">
        <f>SUMIFS(СВЦЭМ!$L$40:$L$759,СВЦЭМ!$A$40:$A$759,$A426,СВЦЭМ!$B$39:$B$758,I$401)+'СЕТ СН'!$F$13</f>
        <v>0</v>
      </c>
      <c r="J426" s="36">
        <f>SUMIFS(СВЦЭМ!$L$40:$L$759,СВЦЭМ!$A$40:$A$759,$A426,СВЦЭМ!$B$39:$B$758,J$401)+'СЕТ СН'!$F$13</f>
        <v>0</v>
      </c>
      <c r="K426" s="36">
        <f>SUMIFS(СВЦЭМ!$L$40:$L$759,СВЦЭМ!$A$40:$A$759,$A426,СВЦЭМ!$B$39:$B$758,K$401)+'СЕТ СН'!$F$13</f>
        <v>0</v>
      </c>
      <c r="L426" s="36">
        <f>SUMIFS(СВЦЭМ!$L$40:$L$759,СВЦЭМ!$A$40:$A$759,$A426,СВЦЭМ!$B$39:$B$758,L$401)+'СЕТ СН'!$F$13</f>
        <v>0</v>
      </c>
      <c r="M426" s="36">
        <f>SUMIFS(СВЦЭМ!$L$40:$L$759,СВЦЭМ!$A$40:$A$759,$A426,СВЦЭМ!$B$39:$B$758,M$401)+'СЕТ СН'!$F$13</f>
        <v>0</v>
      </c>
      <c r="N426" s="36">
        <f>SUMIFS(СВЦЭМ!$L$40:$L$759,СВЦЭМ!$A$40:$A$759,$A426,СВЦЭМ!$B$39:$B$758,N$401)+'СЕТ СН'!$F$13</f>
        <v>0</v>
      </c>
      <c r="O426" s="36">
        <f>SUMIFS(СВЦЭМ!$L$40:$L$759,СВЦЭМ!$A$40:$A$759,$A426,СВЦЭМ!$B$39:$B$758,O$401)+'СЕТ СН'!$F$13</f>
        <v>0</v>
      </c>
      <c r="P426" s="36">
        <f>SUMIFS(СВЦЭМ!$L$40:$L$759,СВЦЭМ!$A$40:$A$759,$A426,СВЦЭМ!$B$39:$B$758,P$401)+'СЕТ СН'!$F$13</f>
        <v>0</v>
      </c>
      <c r="Q426" s="36">
        <f>SUMIFS(СВЦЭМ!$L$40:$L$759,СВЦЭМ!$A$40:$A$759,$A426,СВЦЭМ!$B$39:$B$758,Q$401)+'СЕТ СН'!$F$13</f>
        <v>0</v>
      </c>
      <c r="R426" s="36">
        <f>SUMIFS(СВЦЭМ!$L$40:$L$759,СВЦЭМ!$A$40:$A$759,$A426,СВЦЭМ!$B$39:$B$758,R$401)+'СЕТ СН'!$F$13</f>
        <v>0</v>
      </c>
      <c r="S426" s="36">
        <f>SUMIFS(СВЦЭМ!$L$40:$L$759,СВЦЭМ!$A$40:$A$759,$A426,СВЦЭМ!$B$39:$B$758,S$401)+'СЕТ СН'!$F$13</f>
        <v>0</v>
      </c>
      <c r="T426" s="36">
        <f>SUMIFS(СВЦЭМ!$L$40:$L$759,СВЦЭМ!$A$40:$A$759,$A426,СВЦЭМ!$B$39:$B$758,T$401)+'СЕТ СН'!$F$13</f>
        <v>0</v>
      </c>
      <c r="U426" s="36">
        <f>SUMIFS(СВЦЭМ!$L$40:$L$759,СВЦЭМ!$A$40:$A$759,$A426,СВЦЭМ!$B$39:$B$758,U$401)+'СЕТ СН'!$F$13</f>
        <v>0</v>
      </c>
      <c r="V426" s="36">
        <f>SUMIFS(СВЦЭМ!$L$40:$L$759,СВЦЭМ!$A$40:$A$759,$A426,СВЦЭМ!$B$39:$B$758,V$401)+'СЕТ СН'!$F$13</f>
        <v>0</v>
      </c>
      <c r="W426" s="36">
        <f>SUMIFS(СВЦЭМ!$L$40:$L$759,СВЦЭМ!$A$40:$A$759,$A426,СВЦЭМ!$B$39:$B$758,W$401)+'СЕТ СН'!$F$13</f>
        <v>0</v>
      </c>
      <c r="X426" s="36">
        <f>SUMIFS(СВЦЭМ!$L$40:$L$759,СВЦЭМ!$A$40:$A$759,$A426,СВЦЭМ!$B$39:$B$758,X$401)+'СЕТ СН'!$F$13</f>
        <v>0</v>
      </c>
      <c r="Y426" s="36">
        <f>SUMIFS(СВЦЭМ!$L$40:$L$759,СВЦЭМ!$A$40:$A$759,$A426,СВЦЭМ!$B$39:$B$758,Y$401)+'СЕТ СН'!$F$13</f>
        <v>0</v>
      </c>
    </row>
    <row r="427" spans="1:25" ht="15.75" hidden="1" x14ac:dyDescent="0.2">
      <c r="A427" s="35">
        <f t="shared" si="11"/>
        <v>45622</v>
      </c>
      <c r="B427" s="36">
        <f>SUMIFS(СВЦЭМ!$L$40:$L$759,СВЦЭМ!$A$40:$A$759,$A427,СВЦЭМ!$B$39:$B$758,B$401)+'СЕТ СН'!$F$13</f>
        <v>0</v>
      </c>
      <c r="C427" s="36">
        <f>SUMIFS(СВЦЭМ!$L$40:$L$759,СВЦЭМ!$A$40:$A$759,$A427,СВЦЭМ!$B$39:$B$758,C$401)+'СЕТ СН'!$F$13</f>
        <v>0</v>
      </c>
      <c r="D427" s="36">
        <f>SUMIFS(СВЦЭМ!$L$40:$L$759,СВЦЭМ!$A$40:$A$759,$A427,СВЦЭМ!$B$39:$B$758,D$401)+'СЕТ СН'!$F$13</f>
        <v>0</v>
      </c>
      <c r="E427" s="36">
        <f>SUMIFS(СВЦЭМ!$L$40:$L$759,СВЦЭМ!$A$40:$A$759,$A427,СВЦЭМ!$B$39:$B$758,E$401)+'СЕТ СН'!$F$13</f>
        <v>0</v>
      </c>
      <c r="F427" s="36">
        <f>SUMIFS(СВЦЭМ!$L$40:$L$759,СВЦЭМ!$A$40:$A$759,$A427,СВЦЭМ!$B$39:$B$758,F$401)+'СЕТ СН'!$F$13</f>
        <v>0</v>
      </c>
      <c r="G427" s="36">
        <f>SUMIFS(СВЦЭМ!$L$40:$L$759,СВЦЭМ!$A$40:$A$759,$A427,СВЦЭМ!$B$39:$B$758,G$401)+'СЕТ СН'!$F$13</f>
        <v>0</v>
      </c>
      <c r="H427" s="36">
        <f>SUMIFS(СВЦЭМ!$L$40:$L$759,СВЦЭМ!$A$40:$A$759,$A427,СВЦЭМ!$B$39:$B$758,H$401)+'СЕТ СН'!$F$13</f>
        <v>0</v>
      </c>
      <c r="I427" s="36">
        <f>SUMIFS(СВЦЭМ!$L$40:$L$759,СВЦЭМ!$A$40:$A$759,$A427,СВЦЭМ!$B$39:$B$758,I$401)+'СЕТ СН'!$F$13</f>
        <v>0</v>
      </c>
      <c r="J427" s="36">
        <f>SUMIFS(СВЦЭМ!$L$40:$L$759,СВЦЭМ!$A$40:$A$759,$A427,СВЦЭМ!$B$39:$B$758,J$401)+'СЕТ СН'!$F$13</f>
        <v>0</v>
      </c>
      <c r="K427" s="36">
        <f>SUMIFS(СВЦЭМ!$L$40:$L$759,СВЦЭМ!$A$40:$A$759,$A427,СВЦЭМ!$B$39:$B$758,K$401)+'СЕТ СН'!$F$13</f>
        <v>0</v>
      </c>
      <c r="L427" s="36">
        <f>SUMIFS(СВЦЭМ!$L$40:$L$759,СВЦЭМ!$A$40:$A$759,$A427,СВЦЭМ!$B$39:$B$758,L$401)+'СЕТ СН'!$F$13</f>
        <v>0</v>
      </c>
      <c r="M427" s="36">
        <f>SUMIFS(СВЦЭМ!$L$40:$L$759,СВЦЭМ!$A$40:$A$759,$A427,СВЦЭМ!$B$39:$B$758,M$401)+'СЕТ СН'!$F$13</f>
        <v>0</v>
      </c>
      <c r="N427" s="36">
        <f>SUMIFS(СВЦЭМ!$L$40:$L$759,СВЦЭМ!$A$40:$A$759,$A427,СВЦЭМ!$B$39:$B$758,N$401)+'СЕТ СН'!$F$13</f>
        <v>0</v>
      </c>
      <c r="O427" s="36">
        <f>SUMIFS(СВЦЭМ!$L$40:$L$759,СВЦЭМ!$A$40:$A$759,$A427,СВЦЭМ!$B$39:$B$758,O$401)+'СЕТ СН'!$F$13</f>
        <v>0</v>
      </c>
      <c r="P427" s="36">
        <f>SUMIFS(СВЦЭМ!$L$40:$L$759,СВЦЭМ!$A$40:$A$759,$A427,СВЦЭМ!$B$39:$B$758,P$401)+'СЕТ СН'!$F$13</f>
        <v>0</v>
      </c>
      <c r="Q427" s="36">
        <f>SUMIFS(СВЦЭМ!$L$40:$L$759,СВЦЭМ!$A$40:$A$759,$A427,СВЦЭМ!$B$39:$B$758,Q$401)+'СЕТ СН'!$F$13</f>
        <v>0</v>
      </c>
      <c r="R427" s="36">
        <f>SUMIFS(СВЦЭМ!$L$40:$L$759,СВЦЭМ!$A$40:$A$759,$A427,СВЦЭМ!$B$39:$B$758,R$401)+'СЕТ СН'!$F$13</f>
        <v>0</v>
      </c>
      <c r="S427" s="36">
        <f>SUMIFS(СВЦЭМ!$L$40:$L$759,СВЦЭМ!$A$40:$A$759,$A427,СВЦЭМ!$B$39:$B$758,S$401)+'СЕТ СН'!$F$13</f>
        <v>0</v>
      </c>
      <c r="T427" s="36">
        <f>SUMIFS(СВЦЭМ!$L$40:$L$759,СВЦЭМ!$A$40:$A$759,$A427,СВЦЭМ!$B$39:$B$758,T$401)+'СЕТ СН'!$F$13</f>
        <v>0</v>
      </c>
      <c r="U427" s="36">
        <f>SUMIFS(СВЦЭМ!$L$40:$L$759,СВЦЭМ!$A$40:$A$759,$A427,СВЦЭМ!$B$39:$B$758,U$401)+'СЕТ СН'!$F$13</f>
        <v>0</v>
      </c>
      <c r="V427" s="36">
        <f>SUMIFS(СВЦЭМ!$L$40:$L$759,СВЦЭМ!$A$40:$A$759,$A427,СВЦЭМ!$B$39:$B$758,V$401)+'СЕТ СН'!$F$13</f>
        <v>0</v>
      </c>
      <c r="W427" s="36">
        <f>SUMIFS(СВЦЭМ!$L$40:$L$759,СВЦЭМ!$A$40:$A$759,$A427,СВЦЭМ!$B$39:$B$758,W$401)+'СЕТ СН'!$F$13</f>
        <v>0</v>
      </c>
      <c r="X427" s="36">
        <f>SUMIFS(СВЦЭМ!$L$40:$L$759,СВЦЭМ!$A$40:$A$759,$A427,СВЦЭМ!$B$39:$B$758,X$401)+'СЕТ СН'!$F$13</f>
        <v>0</v>
      </c>
      <c r="Y427" s="36">
        <f>SUMIFS(СВЦЭМ!$L$40:$L$759,СВЦЭМ!$A$40:$A$759,$A427,СВЦЭМ!$B$39:$B$758,Y$401)+'СЕТ СН'!$F$13</f>
        <v>0</v>
      </c>
    </row>
    <row r="428" spans="1:25" ht="15.75" hidden="1" x14ac:dyDescent="0.2">
      <c r="A428" s="35">
        <f t="shared" si="11"/>
        <v>45623</v>
      </c>
      <c r="B428" s="36">
        <f>SUMIFS(СВЦЭМ!$L$40:$L$759,СВЦЭМ!$A$40:$A$759,$A428,СВЦЭМ!$B$39:$B$758,B$401)+'СЕТ СН'!$F$13</f>
        <v>0</v>
      </c>
      <c r="C428" s="36">
        <f>SUMIFS(СВЦЭМ!$L$40:$L$759,СВЦЭМ!$A$40:$A$759,$A428,СВЦЭМ!$B$39:$B$758,C$401)+'СЕТ СН'!$F$13</f>
        <v>0</v>
      </c>
      <c r="D428" s="36">
        <f>SUMIFS(СВЦЭМ!$L$40:$L$759,СВЦЭМ!$A$40:$A$759,$A428,СВЦЭМ!$B$39:$B$758,D$401)+'СЕТ СН'!$F$13</f>
        <v>0</v>
      </c>
      <c r="E428" s="36">
        <f>SUMIFS(СВЦЭМ!$L$40:$L$759,СВЦЭМ!$A$40:$A$759,$A428,СВЦЭМ!$B$39:$B$758,E$401)+'СЕТ СН'!$F$13</f>
        <v>0</v>
      </c>
      <c r="F428" s="36">
        <f>SUMIFS(СВЦЭМ!$L$40:$L$759,СВЦЭМ!$A$40:$A$759,$A428,СВЦЭМ!$B$39:$B$758,F$401)+'СЕТ СН'!$F$13</f>
        <v>0</v>
      </c>
      <c r="G428" s="36">
        <f>SUMIFS(СВЦЭМ!$L$40:$L$759,СВЦЭМ!$A$40:$A$759,$A428,СВЦЭМ!$B$39:$B$758,G$401)+'СЕТ СН'!$F$13</f>
        <v>0</v>
      </c>
      <c r="H428" s="36">
        <f>SUMIFS(СВЦЭМ!$L$40:$L$759,СВЦЭМ!$A$40:$A$759,$A428,СВЦЭМ!$B$39:$B$758,H$401)+'СЕТ СН'!$F$13</f>
        <v>0</v>
      </c>
      <c r="I428" s="36">
        <f>SUMIFS(СВЦЭМ!$L$40:$L$759,СВЦЭМ!$A$40:$A$759,$A428,СВЦЭМ!$B$39:$B$758,I$401)+'СЕТ СН'!$F$13</f>
        <v>0</v>
      </c>
      <c r="J428" s="36">
        <f>SUMIFS(СВЦЭМ!$L$40:$L$759,СВЦЭМ!$A$40:$A$759,$A428,СВЦЭМ!$B$39:$B$758,J$401)+'СЕТ СН'!$F$13</f>
        <v>0</v>
      </c>
      <c r="K428" s="36">
        <f>SUMIFS(СВЦЭМ!$L$40:$L$759,СВЦЭМ!$A$40:$A$759,$A428,СВЦЭМ!$B$39:$B$758,K$401)+'СЕТ СН'!$F$13</f>
        <v>0</v>
      </c>
      <c r="L428" s="36">
        <f>SUMIFS(СВЦЭМ!$L$40:$L$759,СВЦЭМ!$A$40:$A$759,$A428,СВЦЭМ!$B$39:$B$758,L$401)+'СЕТ СН'!$F$13</f>
        <v>0</v>
      </c>
      <c r="M428" s="36">
        <f>SUMIFS(СВЦЭМ!$L$40:$L$759,СВЦЭМ!$A$40:$A$759,$A428,СВЦЭМ!$B$39:$B$758,M$401)+'СЕТ СН'!$F$13</f>
        <v>0</v>
      </c>
      <c r="N428" s="36">
        <f>SUMIFS(СВЦЭМ!$L$40:$L$759,СВЦЭМ!$A$40:$A$759,$A428,СВЦЭМ!$B$39:$B$758,N$401)+'СЕТ СН'!$F$13</f>
        <v>0</v>
      </c>
      <c r="O428" s="36">
        <f>SUMIFS(СВЦЭМ!$L$40:$L$759,СВЦЭМ!$A$40:$A$759,$A428,СВЦЭМ!$B$39:$B$758,O$401)+'СЕТ СН'!$F$13</f>
        <v>0</v>
      </c>
      <c r="P428" s="36">
        <f>SUMIFS(СВЦЭМ!$L$40:$L$759,СВЦЭМ!$A$40:$A$759,$A428,СВЦЭМ!$B$39:$B$758,P$401)+'СЕТ СН'!$F$13</f>
        <v>0</v>
      </c>
      <c r="Q428" s="36">
        <f>SUMIFS(СВЦЭМ!$L$40:$L$759,СВЦЭМ!$A$40:$A$759,$A428,СВЦЭМ!$B$39:$B$758,Q$401)+'СЕТ СН'!$F$13</f>
        <v>0</v>
      </c>
      <c r="R428" s="36">
        <f>SUMIFS(СВЦЭМ!$L$40:$L$759,СВЦЭМ!$A$40:$A$759,$A428,СВЦЭМ!$B$39:$B$758,R$401)+'СЕТ СН'!$F$13</f>
        <v>0</v>
      </c>
      <c r="S428" s="36">
        <f>SUMIFS(СВЦЭМ!$L$40:$L$759,СВЦЭМ!$A$40:$A$759,$A428,СВЦЭМ!$B$39:$B$758,S$401)+'СЕТ СН'!$F$13</f>
        <v>0</v>
      </c>
      <c r="T428" s="36">
        <f>SUMIFS(СВЦЭМ!$L$40:$L$759,СВЦЭМ!$A$40:$A$759,$A428,СВЦЭМ!$B$39:$B$758,T$401)+'СЕТ СН'!$F$13</f>
        <v>0</v>
      </c>
      <c r="U428" s="36">
        <f>SUMIFS(СВЦЭМ!$L$40:$L$759,СВЦЭМ!$A$40:$A$759,$A428,СВЦЭМ!$B$39:$B$758,U$401)+'СЕТ СН'!$F$13</f>
        <v>0</v>
      </c>
      <c r="V428" s="36">
        <f>SUMIFS(СВЦЭМ!$L$40:$L$759,СВЦЭМ!$A$40:$A$759,$A428,СВЦЭМ!$B$39:$B$758,V$401)+'СЕТ СН'!$F$13</f>
        <v>0</v>
      </c>
      <c r="W428" s="36">
        <f>SUMIFS(СВЦЭМ!$L$40:$L$759,СВЦЭМ!$A$40:$A$759,$A428,СВЦЭМ!$B$39:$B$758,W$401)+'СЕТ СН'!$F$13</f>
        <v>0</v>
      </c>
      <c r="X428" s="36">
        <f>SUMIFS(СВЦЭМ!$L$40:$L$759,СВЦЭМ!$A$40:$A$759,$A428,СВЦЭМ!$B$39:$B$758,X$401)+'СЕТ СН'!$F$13</f>
        <v>0</v>
      </c>
      <c r="Y428" s="36">
        <f>SUMIFS(СВЦЭМ!$L$40:$L$759,СВЦЭМ!$A$40:$A$759,$A428,СВЦЭМ!$B$39:$B$758,Y$401)+'СЕТ СН'!$F$13</f>
        <v>0</v>
      </c>
    </row>
    <row r="429" spans="1:25" ht="15.75" hidden="1" x14ac:dyDescent="0.2">
      <c r="A429" s="35">
        <f t="shared" si="11"/>
        <v>45624</v>
      </c>
      <c r="B429" s="36">
        <f>SUMIFS(СВЦЭМ!$L$40:$L$759,СВЦЭМ!$A$40:$A$759,$A429,СВЦЭМ!$B$39:$B$758,B$401)+'СЕТ СН'!$F$13</f>
        <v>0</v>
      </c>
      <c r="C429" s="36">
        <f>SUMIFS(СВЦЭМ!$L$40:$L$759,СВЦЭМ!$A$40:$A$759,$A429,СВЦЭМ!$B$39:$B$758,C$401)+'СЕТ СН'!$F$13</f>
        <v>0</v>
      </c>
      <c r="D429" s="36">
        <f>SUMIFS(СВЦЭМ!$L$40:$L$759,СВЦЭМ!$A$40:$A$759,$A429,СВЦЭМ!$B$39:$B$758,D$401)+'СЕТ СН'!$F$13</f>
        <v>0</v>
      </c>
      <c r="E429" s="36">
        <f>SUMIFS(СВЦЭМ!$L$40:$L$759,СВЦЭМ!$A$40:$A$759,$A429,СВЦЭМ!$B$39:$B$758,E$401)+'СЕТ СН'!$F$13</f>
        <v>0</v>
      </c>
      <c r="F429" s="36">
        <f>SUMIFS(СВЦЭМ!$L$40:$L$759,СВЦЭМ!$A$40:$A$759,$A429,СВЦЭМ!$B$39:$B$758,F$401)+'СЕТ СН'!$F$13</f>
        <v>0</v>
      </c>
      <c r="G429" s="36">
        <f>SUMIFS(СВЦЭМ!$L$40:$L$759,СВЦЭМ!$A$40:$A$759,$A429,СВЦЭМ!$B$39:$B$758,G$401)+'СЕТ СН'!$F$13</f>
        <v>0</v>
      </c>
      <c r="H429" s="36">
        <f>SUMIFS(СВЦЭМ!$L$40:$L$759,СВЦЭМ!$A$40:$A$759,$A429,СВЦЭМ!$B$39:$B$758,H$401)+'СЕТ СН'!$F$13</f>
        <v>0</v>
      </c>
      <c r="I429" s="36">
        <f>SUMIFS(СВЦЭМ!$L$40:$L$759,СВЦЭМ!$A$40:$A$759,$A429,СВЦЭМ!$B$39:$B$758,I$401)+'СЕТ СН'!$F$13</f>
        <v>0</v>
      </c>
      <c r="J429" s="36">
        <f>SUMIFS(СВЦЭМ!$L$40:$L$759,СВЦЭМ!$A$40:$A$759,$A429,СВЦЭМ!$B$39:$B$758,J$401)+'СЕТ СН'!$F$13</f>
        <v>0</v>
      </c>
      <c r="K429" s="36">
        <f>SUMIFS(СВЦЭМ!$L$40:$L$759,СВЦЭМ!$A$40:$A$759,$A429,СВЦЭМ!$B$39:$B$758,K$401)+'СЕТ СН'!$F$13</f>
        <v>0</v>
      </c>
      <c r="L429" s="36">
        <f>SUMIFS(СВЦЭМ!$L$40:$L$759,СВЦЭМ!$A$40:$A$759,$A429,СВЦЭМ!$B$39:$B$758,L$401)+'СЕТ СН'!$F$13</f>
        <v>0</v>
      </c>
      <c r="M429" s="36">
        <f>SUMIFS(СВЦЭМ!$L$40:$L$759,СВЦЭМ!$A$40:$A$759,$A429,СВЦЭМ!$B$39:$B$758,M$401)+'СЕТ СН'!$F$13</f>
        <v>0</v>
      </c>
      <c r="N429" s="36">
        <f>SUMIFS(СВЦЭМ!$L$40:$L$759,СВЦЭМ!$A$40:$A$759,$A429,СВЦЭМ!$B$39:$B$758,N$401)+'СЕТ СН'!$F$13</f>
        <v>0</v>
      </c>
      <c r="O429" s="36">
        <f>SUMIFS(СВЦЭМ!$L$40:$L$759,СВЦЭМ!$A$40:$A$759,$A429,СВЦЭМ!$B$39:$B$758,O$401)+'СЕТ СН'!$F$13</f>
        <v>0</v>
      </c>
      <c r="P429" s="36">
        <f>SUMIFS(СВЦЭМ!$L$40:$L$759,СВЦЭМ!$A$40:$A$759,$A429,СВЦЭМ!$B$39:$B$758,P$401)+'СЕТ СН'!$F$13</f>
        <v>0</v>
      </c>
      <c r="Q429" s="36">
        <f>SUMIFS(СВЦЭМ!$L$40:$L$759,СВЦЭМ!$A$40:$A$759,$A429,СВЦЭМ!$B$39:$B$758,Q$401)+'СЕТ СН'!$F$13</f>
        <v>0</v>
      </c>
      <c r="R429" s="36">
        <f>SUMIFS(СВЦЭМ!$L$40:$L$759,СВЦЭМ!$A$40:$A$759,$A429,СВЦЭМ!$B$39:$B$758,R$401)+'СЕТ СН'!$F$13</f>
        <v>0</v>
      </c>
      <c r="S429" s="36">
        <f>SUMIFS(СВЦЭМ!$L$40:$L$759,СВЦЭМ!$A$40:$A$759,$A429,СВЦЭМ!$B$39:$B$758,S$401)+'СЕТ СН'!$F$13</f>
        <v>0</v>
      </c>
      <c r="T429" s="36">
        <f>SUMIFS(СВЦЭМ!$L$40:$L$759,СВЦЭМ!$A$40:$A$759,$A429,СВЦЭМ!$B$39:$B$758,T$401)+'СЕТ СН'!$F$13</f>
        <v>0</v>
      </c>
      <c r="U429" s="36">
        <f>SUMIFS(СВЦЭМ!$L$40:$L$759,СВЦЭМ!$A$40:$A$759,$A429,СВЦЭМ!$B$39:$B$758,U$401)+'СЕТ СН'!$F$13</f>
        <v>0</v>
      </c>
      <c r="V429" s="36">
        <f>SUMIFS(СВЦЭМ!$L$40:$L$759,СВЦЭМ!$A$40:$A$759,$A429,СВЦЭМ!$B$39:$B$758,V$401)+'СЕТ СН'!$F$13</f>
        <v>0</v>
      </c>
      <c r="W429" s="36">
        <f>SUMIFS(СВЦЭМ!$L$40:$L$759,СВЦЭМ!$A$40:$A$759,$A429,СВЦЭМ!$B$39:$B$758,W$401)+'СЕТ СН'!$F$13</f>
        <v>0</v>
      </c>
      <c r="X429" s="36">
        <f>SUMIFS(СВЦЭМ!$L$40:$L$759,СВЦЭМ!$A$40:$A$759,$A429,СВЦЭМ!$B$39:$B$758,X$401)+'СЕТ СН'!$F$13</f>
        <v>0</v>
      </c>
      <c r="Y429" s="36">
        <f>SUMIFS(СВЦЭМ!$L$40:$L$759,СВЦЭМ!$A$40:$A$759,$A429,СВЦЭМ!$B$39:$B$758,Y$401)+'СЕТ СН'!$F$13</f>
        <v>0</v>
      </c>
    </row>
    <row r="430" spans="1:25" ht="15.75" hidden="1" x14ac:dyDescent="0.2">
      <c r="A430" s="35">
        <f t="shared" si="11"/>
        <v>45625</v>
      </c>
      <c r="B430" s="36">
        <f>SUMIFS(СВЦЭМ!$L$40:$L$759,СВЦЭМ!$A$40:$A$759,$A430,СВЦЭМ!$B$39:$B$758,B$401)+'СЕТ СН'!$F$13</f>
        <v>0</v>
      </c>
      <c r="C430" s="36">
        <f>SUMIFS(СВЦЭМ!$L$40:$L$759,СВЦЭМ!$A$40:$A$759,$A430,СВЦЭМ!$B$39:$B$758,C$401)+'СЕТ СН'!$F$13</f>
        <v>0</v>
      </c>
      <c r="D430" s="36">
        <f>SUMIFS(СВЦЭМ!$L$40:$L$759,СВЦЭМ!$A$40:$A$759,$A430,СВЦЭМ!$B$39:$B$758,D$401)+'СЕТ СН'!$F$13</f>
        <v>0</v>
      </c>
      <c r="E430" s="36">
        <f>SUMIFS(СВЦЭМ!$L$40:$L$759,СВЦЭМ!$A$40:$A$759,$A430,СВЦЭМ!$B$39:$B$758,E$401)+'СЕТ СН'!$F$13</f>
        <v>0</v>
      </c>
      <c r="F430" s="36">
        <f>SUMIFS(СВЦЭМ!$L$40:$L$759,СВЦЭМ!$A$40:$A$759,$A430,СВЦЭМ!$B$39:$B$758,F$401)+'СЕТ СН'!$F$13</f>
        <v>0</v>
      </c>
      <c r="G430" s="36">
        <f>SUMIFS(СВЦЭМ!$L$40:$L$759,СВЦЭМ!$A$40:$A$759,$A430,СВЦЭМ!$B$39:$B$758,G$401)+'СЕТ СН'!$F$13</f>
        <v>0</v>
      </c>
      <c r="H430" s="36">
        <f>SUMIFS(СВЦЭМ!$L$40:$L$759,СВЦЭМ!$A$40:$A$759,$A430,СВЦЭМ!$B$39:$B$758,H$401)+'СЕТ СН'!$F$13</f>
        <v>0</v>
      </c>
      <c r="I430" s="36">
        <f>SUMIFS(СВЦЭМ!$L$40:$L$759,СВЦЭМ!$A$40:$A$759,$A430,СВЦЭМ!$B$39:$B$758,I$401)+'СЕТ СН'!$F$13</f>
        <v>0</v>
      </c>
      <c r="J430" s="36">
        <f>SUMIFS(СВЦЭМ!$L$40:$L$759,СВЦЭМ!$A$40:$A$759,$A430,СВЦЭМ!$B$39:$B$758,J$401)+'СЕТ СН'!$F$13</f>
        <v>0</v>
      </c>
      <c r="K430" s="36">
        <f>SUMIFS(СВЦЭМ!$L$40:$L$759,СВЦЭМ!$A$40:$A$759,$A430,СВЦЭМ!$B$39:$B$758,K$401)+'СЕТ СН'!$F$13</f>
        <v>0</v>
      </c>
      <c r="L430" s="36">
        <f>SUMIFS(СВЦЭМ!$L$40:$L$759,СВЦЭМ!$A$40:$A$759,$A430,СВЦЭМ!$B$39:$B$758,L$401)+'СЕТ СН'!$F$13</f>
        <v>0</v>
      </c>
      <c r="M430" s="36">
        <f>SUMIFS(СВЦЭМ!$L$40:$L$759,СВЦЭМ!$A$40:$A$759,$A430,СВЦЭМ!$B$39:$B$758,M$401)+'СЕТ СН'!$F$13</f>
        <v>0</v>
      </c>
      <c r="N430" s="36">
        <f>SUMIFS(СВЦЭМ!$L$40:$L$759,СВЦЭМ!$A$40:$A$759,$A430,СВЦЭМ!$B$39:$B$758,N$401)+'СЕТ СН'!$F$13</f>
        <v>0</v>
      </c>
      <c r="O430" s="36">
        <f>SUMIFS(СВЦЭМ!$L$40:$L$759,СВЦЭМ!$A$40:$A$759,$A430,СВЦЭМ!$B$39:$B$758,O$401)+'СЕТ СН'!$F$13</f>
        <v>0</v>
      </c>
      <c r="P430" s="36">
        <f>SUMIFS(СВЦЭМ!$L$40:$L$759,СВЦЭМ!$A$40:$A$759,$A430,СВЦЭМ!$B$39:$B$758,P$401)+'СЕТ СН'!$F$13</f>
        <v>0</v>
      </c>
      <c r="Q430" s="36">
        <f>SUMIFS(СВЦЭМ!$L$40:$L$759,СВЦЭМ!$A$40:$A$759,$A430,СВЦЭМ!$B$39:$B$758,Q$401)+'СЕТ СН'!$F$13</f>
        <v>0</v>
      </c>
      <c r="R430" s="36">
        <f>SUMIFS(СВЦЭМ!$L$40:$L$759,СВЦЭМ!$A$40:$A$759,$A430,СВЦЭМ!$B$39:$B$758,R$401)+'СЕТ СН'!$F$13</f>
        <v>0</v>
      </c>
      <c r="S430" s="36">
        <f>SUMIFS(СВЦЭМ!$L$40:$L$759,СВЦЭМ!$A$40:$A$759,$A430,СВЦЭМ!$B$39:$B$758,S$401)+'СЕТ СН'!$F$13</f>
        <v>0</v>
      </c>
      <c r="T430" s="36">
        <f>SUMIFS(СВЦЭМ!$L$40:$L$759,СВЦЭМ!$A$40:$A$759,$A430,СВЦЭМ!$B$39:$B$758,T$401)+'СЕТ СН'!$F$13</f>
        <v>0</v>
      </c>
      <c r="U430" s="36">
        <f>SUMIFS(СВЦЭМ!$L$40:$L$759,СВЦЭМ!$A$40:$A$759,$A430,СВЦЭМ!$B$39:$B$758,U$401)+'СЕТ СН'!$F$13</f>
        <v>0</v>
      </c>
      <c r="V430" s="36">
        <f>SUMIFS(СВЦЭМ!$L$40:$L$759,СВЦЭМ!$A$40:$A$759,$A430,СВЦЭМ!$B$39:$B$758,V$401)+'СЕТ СН'!$F$13</f>
        <v>0</v>
      </c>
      <c r="W430" s="36">
        <f>SUMIFS(СВЦЭМ!$L$40:$L$759,СВЦЭМ!$A$40:$A$759,$A430,СВЦЭМ!$B$39:$B$758,W$401)+'СЕТ СН'!$F$13</f>
        <v>0</v>
      </c>
      <c r="X430" s="36">
        <f>SUMIFS(СВЦЭМ!$L$40:$L$759,СВЦЭМ!$A$40:$A$759,$A430,СВЦЭМ!$B$39:$B$758,X$401)+'СЕТ СН'!$F$13</f>
        <v>0</v>
      </c>
      <c r="Y430" s="36">
        <f>SUMIFS(СВЦЭМ!$L$40:$L$759,СВЦЭМ!$A$40:$A$759,$A430,СВЦЭМ!$B$39:$B$758,Y$401)+'СЕТ СН'!$F$13</f>
        <v>0</v>
      </c>
    </row>
    <row r="431" spans="1:25" ht="15.75" hidden="1" x14ac:dyDescent="0.2">
      <c r="A431" s="35">
        <f t="shared" si="11"/>
        <v>45626</v>
      </c>
      <c r="B431" s="36">
        <f>SUMIFS(СВЦЭМ!$L$40:$L$759,СВЦЭМ!$A$40:$A$759,$A431,СВЦЭМ!$B$39:$B$758,B$401)+'СЕТ СН'!$F$13</f>
        <v>0</v>
      </c>
      <c r="C431" s="36">
        <f>SUMIFS(СВЦЭМ!$L$40:$L$759,СВЦЭМ!$A$40:$A$759,$A431,СВЦЭМ!$B$39:$B$758,C$401)+'СЕТ СН'!$F$13</f>
        <v>0</v>
      </c>
      <c r="D431" s="36">
        <f>SUMIFS(СВЦЭМ!$L$40:$L$759,СВЦЭМ!$A$40:$A$759,$A431,СВЦЭМ!$B$39:$B$758,D$401)+'СЕТ СН'!$F$13</f>
        <v>0</v>
      </c>
      <c r="E431" s="36">
        <f>SUMIFS(СВЦЭМ!$L$40:$L$759,СВЦЭМ!$A$40:$A$759,$A431,СВЦЭМ!$B$39:$B$758,E$401)+'СЕТ СН'!$F$13</f>
        <v>0</v>
      </c>
      <c r="F431" s="36">
        <f>SUMIFS(СВЦЭМ!$L$40:$L$759,СВЦЭМ!$A$40:$A$759,$A431,СВЦЭМ!$B$39:$B$758,F$401)+'СЕТ СН'!$F$13</f>
        <v>0</v>
      </c>
      <c r="G431" s="36">
        <f>SUMIFS(СВЦЭМ!$L$40:$L$759,СВЦЭМ!$A$40:$A$759,$A431,СВЦЭМ!$B$39:$B$758,G$401)+'СЕТ СН'!$F$13</f>
        <v>0</v>
      </c>
      <c r="H431" s="36">
        <f>SUMIFS(СВЦЭМ!$L$40:$L$759,СВЦЭМ!$A$40:$A$759,$A431,СВЦЭМ!$B$39:$B$758,H$401)+'СЕТ СН'!$F$13</f>
        <v>0</v>
      </c>
      <c r="I431" s="36">
        <f>SUMIFS(СВЦЭМ!$L$40:$L$759,СВЦЭМ!$A$40:$A$759,$A431,СВЦЭМ!$B$39:$B$758,I$401)+'СЕТ СН'!$F$13</f>
        <v>0</v>
      </c>
      <c r="J431" s="36">
        <f>SUMIFS(СВЦЭМ!$L$40:$L$759,СВЦЭМ!$A$40:$A$759,$A431,СВЦЭМ!$B$39:$B$758,J$401)+'СЕТ СН'!$F$13</f>
        <v>0</v>
      </c>
      <c r="K431" s="36">
        <f>SUMIFS(СВЦЭМ!$L$40:$L$759,СВЦЭМ!$A$40:$A$759,$A431,СВЦЭМ!$B$39:$B$758,K$401)+'СЕТ СН'!$F$13</f>
        <v>0</v>
      </c>
      <c r="L431" s="36">
        <f>SUMIFS(СВЦЭМ!$L$40:$L$759,СВЦЭМ!$A$40:$A$759,$A431,СВЦЭМ!$B$39:$B$758,L$401)+'СЕТ СН'!$F$13</f>
        <v>0</v>
      </c>
      <c r="M431" s="36">
        <f>SUMIFS(СВЦЭМ!$L$40:$L$759,СВЦЭМ!$A$40:$A$759,$A431,СВЦЭМ!$B$39:$B$758,M$401)+'СЕТ СН'!$F$13</f>
        <v>0</v>
      </c>
      <c r="N431" s="36">
        <f>SUMIFS(СВЦЭМ!$L$40:$L$759,СВЦЭМ!$A$40:$A$759,$A431,СВЦЭМ!$B$39:$B$758,N$401)+'СЕТ СН'!$F$13</f>
        <v>0</v>
      </c>
      <c r="O431" s="36">
        <f>SUMIFS(СВЦЭМ!$L$40:$L$759,СВЦЭМ!$A$40:$A$759,$A431,СВЦЭМ!$B$39:$B$758,O$401)+'СЕТ СН'!$F$13</f>
        <v>0</v>
      </c>
      <c r="P431" s="36">
        <f>SUMIFS(СВЦЭМ!$L$40:$L$759,СВЦЭМ!$A$40:$A$759,$A431,СВЦЭМ!$B$39:$B$758,P$401)+'СЕТ СН'!$F$13</f>
        <v>0</v>
      </c>
      <c r="Q431" s="36">
        <f>SUMIFS(СВЦЭМ!$L$40:$L$759,СВЦЭМ!$A$40:$A$759,$A431,СВЦЭМ!$B$39:$B$758,Q$401)+'СЕТ СН'!$F$13</f>
        <v>0</v>
      </c>
      <c r="R431" s="36">
        <f>SUMIFS(СВЦЭМ!$L$40:$L$759,СВЦЭМ!$A$40:$A$759,$A431,СВЦЭМ!$B$39:$B$758,R$401)+'СЕТ СН'!$F$13</f>
        <v>0</v>
      </c>
      <c r="S431" s="36">
        <f>SUMIFS(СВЦЭМ!$L$40:$L$759,СВЦЭМ!$A$40:$A$759,$A431,СВЦЭМ!$B$39:$B$758,S$401)+'СЕТ СН'!$F$13</f>
        <v>0</v>
      </c>
      <c r="T431" s="36">
        <f>SUMIFS(СВЦЭМ!$L$40:$L$759,СВЦЭМ!$A$40:$A$759,$A431,СВЦЭМ!$B$39:$B$758,T$401)+'СЕТ СН'!$F$13</f>
        <v>0</v>
      </c>
      <c r="U431" s="36">
        <f>SUMIFS(СВЦЭМ!$L$40:$L$759,СВЦЭМ!$A$40:$A$759,$A431,СВЦЭМ!$B$39:$B$758,U$401)+'СЕТ СН'!$F$13</f>
        <v>0</v>
      </c>
      <c r="V431" s="36">
        <f>SUMIFS(СВЦЭМ!$L$40:$L$759,СВЦЭМ!$A$40:$A$759,$A431,СВЦЭМ!$B$39:$B$758,V$401)+'СЕТ СН'!$F$13</f>
        <v>0</v>
      </c>
      <c r="W431" s="36">
        <f>SUMIFS(СВЦЭМ!$L$40:$L$759,СВЦЭМ!$A$40:$A$759,$A431,СВЦЭМ!$B$39:$B$758,W$401)+'СЕТ СН'!$F$13</f>
        <v>0</v>
      </c>
      <c r="X431" s="36">
        <f>SUMIFS(СВЦЭМ!$L$40:$L$759,СВЦЭМ!$A$40:$A$759,$A431,СВЦЭМ!$B$39:$B$758,X$401)+'СЕТ СН'!$F$13</f>
        <v>0</v>
      </c>
      <c r="Y431" s="36">
        <f>SUMIFS(СВЦЭМ!$L$40:$L$759,СВЦЭМ!$A$40:$A$759,$A431,СВЦЭМ!$B$39:$B$758,Y$401)+'СЕТ СН'!$F$13</f>
        <v>0</v>
      </c>
    </row>
    <row r="432" spans="1:25" ht="15.75" hidden="1" x14ac:dyDescent="0.2">
      <c r="A432" s="35">
        <f t="shared" si="11"/>
        <v>45627</v>
      </c>
      <c r="B432" s="36">
        <f>SUMIFS(СВЦЭМ!$L$40:$L$759,СВЦЭМ!$A$40:$A$759,$A432,СВЦЭМ!$B$39:$B$758,B$401)+'СЕТ СН'!$F$13</f>
        <v>0</v>
      </c>
      <c r="C432" s="36">
        <f>SUMIFS(СВЦЭМ!$L$40:$L$759,СВЦЭМ!$A$40:$A$759,$A432,СВЦЭМ!$B$39:$B$758,C$401)+'СЕТ СН'!$F$13</f>
        <v>0</v>
      </c>
      <c r="D432" s="36">
        <f>SUMIFS(СВЦЭМ!$L$40:$L$759,СВЦЭМ!$A$40:$A$759,$A432,СВЦЭМ!$B$39:$B$758,D$401)+'СЕТ СН'!$F$13</f>
        <v>0</v>
      </c>
      <c r="E432" s="36">
        <f>SUMIFS(СВЦЭМ!$L$40:$L$759,СВЦЭМ!$A$40:$A$759,$A432,СВЦЭМ!$B$39:$B$758,E$401)+'СЕТ СН'!$F$13</f>
        <v>0</v>
      </c>
      <c r="F432" s="36">
        <f>SUMIFS(СВЦЭМ!$L$40:$L$759,СВЦЭМ!$A$40:$A$759,$A432,СВЦЭМ!$B$39:$B$758,F$401)+'СЕТ СН'!$F$13</f>
        <v>0</v>
      </c>
      <c r="G432" s="36">
        <f>SUMIFS(СВЦЭМ!$L$40:$L$759,СВЦЭМ!$A$40:$A$759,$A432,СВЦЭМ!$B$39:$B$758,G$401)+'СЕТ СН'!$F$13</f>
        <v>0</v>
      </c>
      <c r="H432" s="36">
        <f>SUMIFS(СВЦЭМ!$L$40:$L$759,СВЦЭМ!$A$40:$A$759,$A432,СВЦЭМ!$B$39:$B$758,H$401)+'СЕТ СН'!$F$13</f>
        <v>0</v>
      </c>
      <c r="I432" s="36">
        <f>SUMIFS(СВЦЭМ!$L$40:$L$759,СВЦЭМ!$A$40:$A$759,$A432,СВЦЭМ!$B$39:$B$758,I$401)+'СЕТ СН'!$F$13</f>
        <v>0</v>
      </c>
      <c r="J432" s="36">
        <f>SUMIFS(СВЦЭМ!$L$40:$L$759,СВЦЭМ!$A$40:$A$759,$A432,СВЦЭМ!$B$39:$B$758,J$401)+'СЕТ СН'!$F$13</f>
        <v>0</v>
      </c>
      <c r="K432" s="36">
        <f>SUMIFS(СВЦЭМ!$L$40:$L$759,СВЦЭМ!$A$40:$A$759,$A432,СВЦЭМ!$B$39:$B$758,K$401)+'СЕТ СН'!$F$13</f>
        <v>0</v>
      </c>
      <c r="L432" s="36">
        <f>SUMIFS(СВЦЭМ!$L$40:$L$759,СВЦЭМ!$A$40:$A$759,$A432,СВЦЭМ!$B$39:$B$758,L$401)+'СЕТ СН'!$F$13</f>
        <v>0</v>
      </c>
      <c r="M432" s="36">
        <f>SUMIFS(СВЦЭМ!$L$40:$L$759,СВЦЭМ!$A$40:$A$759,$A432,СВЦЭМ!$B$39:$B$758,M$401)+'СЕТ СН'!$F$13</f>
        <v>0</v>
      </c>
      <c r="N432" s="36">
        <f>SUMIFS(СВЦЭМ!$L$40:$L$759,СВЦЭМ!$A$40:$A$759,$A432,СВЦЭМ!$B$39:$B$758,N$401)+'СЕТ СН'!$F$13</f>
        <v>0</v>
      </c>
      <c r="O432" s="36">
        <f>SUMIFS(СВЦЭМ!$L$40:$L$759,СВЦЭМ!$A$40:$A$759,$A432,СВЦЭМ!$B$39:$B$758,O$401)+'СЕТ СН'!$F$13</f>
        <v>0</v>
      </c>
      <c r="P432" s="36">
        <f>SUMIFS(СВЦЭМ!$L$40:$L$759,СВЦЭМ!$A$40:$A$759,$A432,СВЦЭМ!$B$39:$B$758,P$401)+'СЕТ СН'!$F$13</f>
        <v>0</v>
      </c>
      <c r="Q432" s="36">
        <f>SUMIFS(СВЦЭМ!$L$40:$L$759,СВЦЭМ!$A$40:$A$759,$A432,СВЦЭМ!$B$39:$B$758,Q$401)+'СЕТ СН'!$F$13</f>
        <v>0</v>
      </c>
      <c r="R432" s="36">
        <f>SUMIFS(СВЦЭМ!$L$40:$L$759,СВЦЭМ!$A$40:$A$759,$A432,СВЦЭМ!$B$39:$B$758,R$401)+'СЕТ СН'!$F$13</f>
        <v>0</v>
      </c>
      <c r="S432" s="36">
        <f>SUMIFS(СВЦЭМ!$L$40:$L$759,СВЦЭМ!$A$40:$A$759,$A432,СВЦЭМ!$B$39:$B$758,S$401)+'СЕТ СН'!$F$13</f>
        <v>0</v>
      </c>
      <c r="T432" s="36">
        <f>SUMIFS(СВЦЭМ!$L$40:$L$759,СВЦЭМ!$A$40:$A$759,$A432,СВЦЭМ!$B$39:$B$758,T$401)+'СЕТ СН'!$F$13</f>
        <v>0</v>
      </c>
      <c r="U432" s="36">
        <f>SUMIFS(СВЦЭМ!$L$40:$L$759,СВЦЭМ!$A$40:$A$759,$A432,СВЦЭМ!$B$39:$B$758,U$401)+'СЕТ СН'!$F$13</f>
        <v>0</v>
      </c>
      <c r="V432" s="36">
        <f>SUMIFS(СВЦЭМ!$L$40:$L$759,СВЦЭМ!$A$40:$A$759,$A432,СВЦЭМ!$B$39:$B$758,V$401)+'СЕТ СН'!$F$13</f>
        <v>0</v>
      </c>
      <c r="W432" s="36">
        <f>SUMIFS(СВЦЭМ!$L$40:$L$759,СВЦЭМ!$A$40:$A$759,$A432,СВЦЭМ!$B$39:$B$758,W$401)+'СЕТ СН'!$F$13</f>
        <v>0</v>
      </c>
      <c r="X432" s="36">
        <f>SUMIFS(СВЦЭМ!$L$40:$L$759,СВЦЭМ!$A$40:$A$759,$A432,СВЦЭМ!$B$39:$B$758,X$401)+'СЕТ СН'!$F$13</f>
        <v>0</v>
      </c>
      <c r="Y432" s="36">
        <f>SUMIFS(СВЦЭМ!$L$40:$L$759,СВЦЭМ!$A$40:$A$759,$A432,СВЦЭМ!$B$39:$B$758,Y$401)+'СЕТ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74</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5">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row>
    <row r="439" spans="1:26" ht="15.75" x14ac:dyDescent="0.25">
      <c r="A439" s="135"/>
      <c r="B439" s="135"/>
      <c r="C439" s="135"/>
      <c r="D439" s="135"/>
      <c r="E439" s="135"/>
      <c r="F439" s="135"/>
      <c r="G439" s="135"/>
      <c r="H439" s="135"/>
      <c r="I439" s="135"/>
      <c r="J439" s="135"/>
      <c r="K439" s="135"/>
      <c r="L439" s="135"/>
      <c r="M439" s="135"/>
      <c r="N439" s="138">
        <f>СВЦЭМ!$D$12+'СЕТ СН'!$F$10-'СЕТ СН'!$F$22</f>
        <v>650786.49499284697</v>
      </c>
      <c r="O439" s="139"/>
      <c r="P439" s="138">
        <f>СВЦЭМ!$D$12+'СЕТ СН'!$F$10-'СЕТ СН'!$G$22</f>
        <v>650786.49499284697</v>
      </c>
      <c r="Q439" s="139"/>
      <c r="R439" s="138">
        <f>СВЦЭМ!$D$12+'СЕТ СН'!$F$10-'СЕТ СН'!$H$22</f>
        <v>650786.49499284697</v>
      </c>
      <c r="S439" s="139"/>
      <c r="T439" s="138">
        <f>СВЦЭМ!$D$12+'СЕТ СН'!$F$10-'СЕТ СН'!$I$22</f>
        <v>650786.49499284697</v>
      </c>
      <c r="U439" s="13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topLeftCell="A190" zoomScale="70" zoomScaleNormal="70" zoomScaleSheetLayoutView="80" workbookViewId="0">
      <selection activeCell="Z436" sqref="Z436"/>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2024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3" t="s">
        <v>42</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81</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01.11.2024</v>
      </c>
      <c r="B12" s="36">
        <f>SUMIFS(СВЦЭМ!$D$39:$D$758,СВЦЭМ!$A$39:$A$758,$A12,СВЦЭМ!$B$39:$B$758,B$11)+'СЕТ СН'!$F$11+СВЦЭМ!$D$10+'СЕТ СН'!$F$6-'СЕТ СН'!$F$23</f>
        <v>2002.8719290099998</v>
      </c>
      <c r="C12" s="36">
        <f>SUMIFS(СВЦЭМ!$D$39:$D$758,СВЦЭМ!$A$39:$A$758,$A12,СВЦЭМ!$B$39:$B$758,C$11)+'СЕТ СН'!$F$11+СВЦЭМ!$D$10+'СЕТ СН'!$F$6-'СЕТ СН'!$F$23</f>
        <v>2075.10612373</v>
      </c>
      <c r="D12" s="36">
        <f>SUMIFS(СВЦЭМ!$D$39:$D$758,СВЦЭМ!$A$39:$A$758,$A12,СВЦЭМ!$B$39:$B$758,D$11)+'СЕТ СН'!$F$11+СВЦЭМ!$D$10+'СЕТ СН'!$F$6-'СЕТ СН'!$F$23</f>
        <v>2114.21466723</v>
      </c>
      <c r="E12" s="36">
        <f>SUMIFS(СВЦЭМ!$D$39:$D$758,СВЦЭМ!$A$39:$A$758,$A12,СВЦЭМ!$B$39:$B$758,E$11)+'СЕТ СН'!$F$11+СВЦЭМ!$D$10+'СЕТ СН'!$F$6-'СЕТ СН'!$F$23</f>
        <v>2140.8061731700004</v>
      </c>
      <c r="F12" s="36">
        <f>SUMIFS(СВЦЭМ!$D$39:$D$758,СВЦЭМ!$A$39:$A$758,$A12,СВЦЭМ!$B$39:$B$758,F$11)+'СЕТ СН'!$F$11+СВЦЭМ!$D$10+'СЕТ СН'!$F$6-'СЕТ СН'!$F$23</f>
        <v>2129.0107112000001</v>
      </c>
      <c r="G12" s="36">
        <f>SUMIFS(СВЦЭМ!$D$39:$D$758,СВЦЭМ!$A$39:$A$758,$A12,СВЦЭМ!$B$39:$B$758,G$11)+'СЕТ СН'!$F$11+СВЦЭМ!$D$10+'СЕТ СН'!$F$6-'СЕТ СН'!$F$23</f>
        <v>2117.1060247999999</v>
      </c>
      <c r="H12" s="36">
        <f>SUMIFS(СВЦЭМ!$D$39:$D$758,СВЦЭМ!$A$39:$A$758,$A12,СВЦЭМ!$B$39:$B$758,H$11)+'СЕТ СН'!$F$11+СВЦЭМ!$D$10+'СЕТ СН'!$F$6-'СЕТ СН'!$F$23</f>
        <v>2078.6093725800001</v>
      </c>
      <c r="I12" s="36">
        <f>SUMIFS(СВЦЭМ!$D$39:$D$758,СВЦЭМ!$A$39:$A$758,$A12,СВЦЭМ!$B$39:$B$758,I$11)+'СЕТ СН'!$F$11+СВЦЭМ!$D$10+'СЕТ СН'!$F$6-'СЕТ СН'!$F$23</f>
        <v>1995.01966582</v>
      </c>
      <c r="J12" s="36">
        <f>SUMIFS(СВЦЭМ!$D$39:$D$758,СВЦЭМ!$A$39:$A$758,$A12,СВЦЭМ!$B$39:$B$758,J$11)+'СЕТ СН'!$F$11+СВЦЭМ!$D$10+'СЕТ СН'!$F$6-'СЕТ СН'!$F$23</f>
        <v>1952.8650648799999</v>
      </c>
      <c r="K12" s="36">
        <f>SUMIFS(СВЦЭМ!$D$39:$D$758,СВЦЭМ!$A$39:$A$758,$A12,СВЦЭМ!$B$39:$B$758,K$11)+'СЕТ СН'!$F$11+СВЦЭМ!$D$10+'СЕТ СН'!$F$6-'СЕТ СН'!$F$23</f>
        <v>1916.94847626</v>
      </c>
      <c r="L12" s="36">
        <f>SUMIFS(СВЦЭМ!$D$39:$D$758,СВЦЭМ!$A$39:$A$758,$A12,СВЦЭМ!$B$39:$B$758,L$11)+'СЕТ СН'!$F$11+СВЦЭМ!$D$10+'СЕТ СН'!$F$6-'СЕТ СН'!$F$23</f>
        <v>1916.6690315599999</v>
      </c>
      <c r="M12" s="36">
        <f>SUMIFS(СВЦЭМ!$D$39:$D$758,СВЦЭМ!$A$39:$A$758,$A12,СВЦЭМ!$B$39:$B$758,M$11)+'СЕТ СН'!$F$11+СВЦЭМ!$D$10+'СЕТ СН'!$F$6-'СЕТ СН'!$F$23</f>
        <v>1963.11036799</v>
      </c>
      <c r="N12" s="36">
        <f>SUMIFS(СВЦЭМ!$D$39:$D$758,СВЦЭМ!$A$39:$A$758,$A12,СВЦЭМ!$B$39:$B$758,N$11)+'СЕТ СН'!$F$11+СВЦЭМ!$D$10+'СЕТ СН'!$F$6-'СЕТ СН'!$F$23</f>
        <v>1974.7214212499998</v>
      </c>
      <c r="O12" s="36">
        <f>SUMIFS(СВЦЭМ!$D$39:$D$758,СВЦЭМ!$A$39:$A$758,$A12,СВЦЭМ!$B$39:$B$758,O$11)+'СЕТ СН'!$F$11+СВЦЭМ!$D$10+'СЕТ СН'!$F$6-'СЕТ СН'!$F$23</f>
        <v>1970.76892363</v>
      </c>
      <c r="P12" s="36">
        <f>SUMIFS(СВЦЭМ!$D$39:$D$758,СВЦЭМ!$A$39:$A$758,$A12,СВЦЭМ!$B$39:$B$758,P$11)+'СЕТ СН'!$F$11+СВЦЭМ!$D$10+'СЕТ СН'!$F$6-'СЕТ СН'!$F$23</f>
        <v>1975.9495295899999</v>
      </c>
      <c r="Q12" s="36">
        <f>SUMIFS(СВЦЭМ!$D$39:$D$758,СВЦЭМ!$A$39:$A$758,$A12,СВЦЭМ!$B$39:$B$758,Q$11)+'СЕТ СН'!$F$11+СВЦЭМ!$D$10+'СЕТ СН'!$F$6-'СЕТ СН'!$F$23</f>
        <v>1976.09724611</v>
      </c>
      <c r="R12" s="36">
        <f>SUMIFS(СВЦЭМ!$D$39:$D$758,СВЦЭМ!$A$39:$A$758,$A12,СВЦЭМ!$B$39:$B$758,R$11)+'СЕТ СН'!$F$11+СВЦЭМ!$D$10+'СЕТ СН'!$F$6-'СЕТ СН'!$F$23</f>
        <v>1985.73894329</v>
      </c>
      <c r="S12" s="36">
        <f>SUMIFS(СВЦЭМ!$D$39:$D$758,СВЦЭМ!$A$39:$A$758,$A12,СВЦЭМ!$B$39:$B$758,S$11)+'СЕТ СН'!$F$11+СВЦЭМ!$D$10+'СЕТ СН'!$F$6-'СЕТ СН'!$F$23</f>
        <v>1981.07488474</v>
      </c>
      <c r="T12" s="36">
        <f>SUMIFS(СВЦЭМ!$D$39:$D$758,СВЦЭМ!$A$39:$A$758,$A12,СВЦЭМ!$B$39:$B$758,T$11)+'СЕТ СН'!$F$11+СВЦЭМ!$D$10+'СЕТ СН'!$F$6-'СЕТ СН'!$F$23</f>
        <v>1910.74808616</v>
      </c>
      <c r="U12" s="36">
        <f>SUMIFS(СВЦЭМ!$D$39:$D$758,СВЦЭМ!$A$39:$A$758,$A12,СВЦЭМ!$B$39:$B$758,U$11)+'СЕТ СН'!$F$11+СВЦЭМ!$D$10+'СЕТ СН'!$F$6-'СЕТ СН'!$F$23</f>
        <v>1905.0737666999999</v>
      </c>
      <c r="V12" s="36">
        <f>SUMIFS(СВЦЭМ!$D$39:$D$758,СВЦЭМ!$A$39:$A$758,$A12,СВЦЭМ!$B$39:$B$758,V$11)+'СЕТ СН'!$F$11+СВЦЭМ!$D$10+'СЕТ СН'!$F$6-'СЕТ СН'!$F$23</f>
        <v>1937.7325351699999</v>
      </c>
      <c r="W12" s="36">
        <f>SUMIFS(СВЦЭМ!$D$39:$D$758,СВЦЭМ!$A$39:$A$758,$A12,СВЦЭМ!$B$39:$B$758,W$11)+'СЕТ СН'!$F$11+СВЦЭМ!$D$10+'СЕТ СН'!$F$6-'СЕТ СН'!$F$23</f>
        <v>1965.14554658</v>
      </c>
      <c r="X12" s="36">
        <f>SUMIFS(СВЦЭМ!$D$39:$D$758,СВЦЭМ!$A$39:$A$758,$A12,СВЦЭМ!$B$39:$B$758,X$11)+'СЕТ СН'!$F$11+СВЦЭМ!$D$10+'СЕТ СН'!$F$6-'СЕТ СН'!$F$23</f>
        <v>1968.1315264999998</v>
      </c>
      <c r="Y12" s="36">
        <f>SUMIFS(СВЦЭМ!$D$39:$D$758,СВЦЭМ!$A$39:$A$758,$A12,СВЦЭМ!$B$39:$B$758,Y$11)+'СЕТ СН'!$F$11+СВЦЭМ!$D$10+'СЕТ СН'!$F$6-'СЕТ СН'!$F$23</f>
        <v>1980.3301198899999</v>
      </c>
      <c r="AA12" s="45"/>
    </row>
    <row r="13" spans="1:27" ht="15.75" x14ac:dyDescent="0.2">
      <c r="A13" s="35">
        <f>A12+1</f>
        <v>45598</v>
      </c>
      <c r="B13" s="36">
        <f>SUMIFS(СВЦЭМ!$D$39:$D$758,СВЦЭМ!$A$39:$A$758,$A13,СВЦЭМ!$B$39:$B$758,B$11)+'СЕТ СН'!$F$11+СВЦЭМ!$D$10+'СЕТ СН'!$F$6-'СЕТ СН'!$F$23</f>
        <v>1960.7930684399998</v>
      </c>
      <c r="C13" s="36">
        <f>SUMIFS(СВЦЭМ!$D$39:$D$758,СВЦЭМ!$A$39:$A$758,$A13,СВЦЭМ!$B$39:$B$758,C$11)+'СЕТ СН'!$F$11+СВЦЭМ!$D$10+'СЕТ СН'!$F$6-'СЕТ СН'!$F$23</f>
        <v>1959.2232179599998</v>
      </c>
      <c r="D13" s="36">
        <f>SUMIFS(СВЦЭМ!$D$39:$D$758,СВЦЭМ!$A$39:$A$758,$A13,СВЦЭМ!$B$39:$B$758,D$11)+'СЕТ СН'!$F$11+СВЦЭМ!$D$10+'СЕТ СН'!$F$6-'СЕТ СН'!$F$23</f>
        <v>1977.91286264</v>
      </c>
      <c r="E13" s="36">
        <f>SUMIFS(СВЦЭМ!$D$39:$D$758,СВЦЭМ!$A$39:$A$758,$A13,СВЦЭМ!$B$39:$B$758,E$11)+'СЕТ СН'!$F$11+СВЦЭМ!$D$10+'СЕТ СН'!$F$6-'СЕТ СН'!$F$23</f>
        <v>1984.3673639799999</v>
      </c>
      <c r="F13" s="36">
        <f>SUMIFS(СВЦЭМ!$D$39:$D$758,СВЦЭМ!$A$39:$A$758,$A13,СВЦЭМ!$B$39:$B$758,F$11)+'СЕТ СН'!$F$11+СВЦЭМ!$D$10+'СЕТ СН'!$F$6-'СЕТ СН'!$F$23</f>
        <v>1980.7334492599998</v>
      </c>
      <c r="G13" s="36">
        <f>SUMIFS(СВЦЭМ!$D$39:$D$758,СВЦЭМ!$A$39:$A$758,$A13,СВЦЭМ!$B$39:$B$758,G$11)+'СЕТ СН'!$F$11+СВЦЭМ!$D$10+'СЕТ СН'!$F$6-'СЕТ СН'!$F$23</f>
        <v>1966.0268432299999</v>
      </c>
      <c r="H13" s="36">
        <f>SUMIFS(СВЦЭМ!$D$39:$D$758,СВЦЭМ!$A$39:$A$758,$A13,СВЦЭМ!$B$39:$B$758,H$11)+'СЕТ СН'!$F$11+СВЦЭМ!$D$10+'СЕТ СН'!$F$6-'СЕТ СН'!$F$23</f>
        <v>1972.9873249499999</v>
      </c>
      <c r="I13" s="36">
        <f>SUMIFS(СВЦЭМ!$D$39:$D$758,СВЦЭМ!$A$39:$A$758,$A13,СВЦЭМ!$B$39:$B$758,I$11)+'СЕТ СН'!$F$11+СВЦЭМ!$D$10+'СЕТ СН'!$F$6-'СЕТ СН'!$F$23</f>
        <v>1952.8038519299998</v>
      </c>
      <c r="J13" s="36">
        <f>SUMIFS(СВЦЭМ!$D$39:$D$758,СВЦЭМ!$A$39:$A$758,$A13,СВЦЭМ!$B$39:$B$758,J$11)+'СЕТ СН'!$F$11+СВЦЭМ!$D$10+'СЕТ СН'!$F$6-'СЕТ СН'!$F$23</f>
        <v>1906.1701415499999</v>
      </c>
      <c r="K13" s="36">
        <f>SUMIFS(СВЦЭМ!$D$39:$D$758,СВЦЭМ!$A$39:$A$758,$A13,СВЦЭМ!$B$39:$B$758,K$11)+'СЕТ СН'!$F$11+СВЦЭМ!$D$10+'СЕТ СН'!$F$6-'СЕТ СН'!$F$23</f>
        <v>1861.6175110099998</v>
      </c>
      <c r="L13" s="36">
        <f>SUMIFS(СВЦЭМ!$D$39:$D$758,СВЦЭМ!$A$39:$A$758,$A13,СВЦЭМ!$B$39:$B$758,L$11)+'СЕТ СН'!$F$11+СВЦЭМ!$D$10+'СЕТ СН'!$F$6-'СЕТ СН'!$F$23</f>
        <v>1844.0808515699998</v>
      </c>
      <c r="M13" s="36">
        <f>SUMIFS(СВЦЭМ!$D$39:$D$758,СВЦЭМ!$A$39:$A$758,$A13,СВЦЭМ!$B$39:$B$758,M$11)+'СЕТ СН'!$F$11+СВЦЭМ!$D$10+'СЕТ СН'!$F$6-'СЕТ СН'!$F$23</f>
        <v>1846.4588115699999</v>
      </c>
      <c r="N13" s="36">
        <f>SUMIFS(СВЦЭМ!$D$39:$D$758,СВЦЭМ!$A$39:$A$758,$A13,СВЦЭМ!$B$39:$B$758,N$11)+'СЕТ СН'!$F$11+СВЦЭМ!$D$10+'СЕТ СН'!$F$6-'СЕТ СН'!$F$23</f>
        <v>1866.8913109699999</v>
      </c>
      <c r="O13" s="36">
        <f>SUMIFS(СВЦЭМ!$D$39:$D$758,СВЦЭМ!$A$39:$A$758,$A13,СВЦЭМ!$B$39:$B$758,O$11)+'СЕТ СН'!$F$11+СВЦЭМ!$D$10+'СЕТ СН'!$F$6-'СЕТ СН'!$F$23</f>
        <v>1851.9025792599998</v>
      </c>
      <c r="P13" s="36">
        <f>SUMIFS(СВЦЭМ!$D$39:$D$758,СВЦЭМ!$A$39:$A$758,$A13,СВЦЭМ!$B$39:$B$758,P$11)+'СЕТ СН'!$F$11+СВЦЭМ!$D$10+'СЕТ СН'!$F$6-'СЕТ СН'!$F$23</f>
        <v>1883.4545605599999</v>
      </c>
      <c r="Q13" s="36">
        <f>SUMIFS(СВЦЭМ!$D$39:$D$758,СВЦЭМ!$A$39:$A$758,$A13,СВЦЭМ!$B$39:$B$758,Q$11)+'СЕТ СН'!$F$11+СВЦЭМ!$D$10+'СЕТ СН'!$F$6-'СЕТ СН'!$F$23</f>
        <v>1883.77900761</v>
      </c>
      <c r="R13" s="36">
        <f>SUMIFS(СВЦЭМ!$D$39:$D$758,СВЦЭМ!$A$39:$A$758,$A13,СВЦЭМ!$B$39:$B$758,R$11)+'СЕТ СН'!$F$11+СВЦЭМ!$D$10+'СЕТ СН'!$F$6-'СЕТ СН'!$F$23</f>
        <v>1886.4180119499999</v>
      </c>
      <c r="S13" s="36">
        <f>SUMIFS(СВЦЭМ!$D$39:$D$758,СВЦЭМ!$A$39:$A$758,$A13,СВЦЭМ!$B$39:$B$758,S$11)+'СЕТ СН'!$F$11+СВЦЭМ!$D$10+'СЕТ СН'!$F$6-'СЕТ СН'!$F$23</f>
        <v>1882.5366980899998</v>
      </c>
      <c r="T13" s="36">
        <f>SUMIFS(СВЦЭМ!$D$39:$D$758,СВЦЭМ!$A$39:$A$758,$A13,СВЦЭМ!$B$39:$B$758,T$11)+'СЕТ СН'!$F$11+СВЦЭМ!$D$10+'СЕТ СН'!$F$6-'СЕТ СН'!$F$23</f>
        <v>1815.6478067999999</v>
      </c>
      <c r="U13" s="36">
        <f>SUMIFS(СВЦЭМ!$D$39:$D$758,СВЦЭМ!$A$39:$A$758,$A13,СВЦЭМ!$B$39:$B$758,U$11)+'СЕТ СН'!$F$11+СВЦЭМ!$D$10+'СЕТ СН'!$F$6-'СЕТ СН'!$F$23</f>
        <v>1816.3807738199998</v>
      </c>
      <c r="V13" s="36">
        <f>SUMIFS(СВЦЭМ!$D$39:$D$758,СВЦЭМ!$A$39:$A$758,$A13,СВЦЭМ!$B$39:$B$758,V$11)+'СЕТ СН'!$F$11+СВЦЭМ!$D$10+'СЕТ СН'!$F$6-'СЕТ СН'!$F$23</f>
        <v>1861.45793506</v>
      </c>
      <c r="W13" s="36">
        <f>SUMIFS(СВЦЭМ!$D$39:$D$758,СВЦЭМ!$A$39:$A$758,$A13,СВЦЭМ!$B$39:$B$758,W$11)+'СЕТ СН'!$F$11+СВЦЭМ!$D$10+'СЕТ СН'!$F$6-'СЕТ СН'!$F$23</f>
        <v>1884.6951170799998</v>
      </c>
      <c r="X13" s="36">
        <f>SUMIFS(СВЦЭМ!$D$39:$D$758,СВЦЭМ!$A$39:$A$758,$A13,СВЦЭМ!$B$39:$B$758,X$11)+'СЕТ СН'!$F$11+СВЦЭМ!$D$10+'СЕТ СН'!$F$6-'СЕТ СН'!$F$23</f>
        <v>1922.3228261499999</v>
      </c>
      <c r="Y13" s="36">
        <f>SUMIFS(СВЦЭМ!$D$39:$D$758,СВЦЭМ!$A$39:$A$758,$A13,СВЦЭМ!$B$39:$B$758,Y$11)+'СЕТ СН'!$F$11+СВЦЭМ!$D$10+'СЕТ СН'!$F$6-'СЕТ СН'!$F$23</f>
        <v>1975.6461584799999</v>
      </c>
    </row>
    <row r="14" spans="1:27" ht="15.75" x14ac:dyDescent="0.2">
      <c r="A14" s="35">
        <f t="shared" ref="A14:A41" si="0">A13+1</f>
        <v>45599</v>
      </c>
      <c r="B14" s="36">
        <f>SUMIFS(СВЦЭМ!$D$39:$D$758,СВЦЭМ!$A$39:$A$758,$A14,СВЦЭМ!$B$39:$B$758,B$11)+'СЕТ СН'!$F$11+СВЦЭМ!$D$10+'СЕТ СН'!$F$6-'СЕТ СН'!$F$23</f>
        <v>1939.7543458499999</v>
      </c>
      <c r="C14" s="36">
        <f>SUMIFS(СВЦЭМ!$D$39:$D$758,СВЦЭМ!$A$39:$A$758,$A14,СВЦЭМ!$B$39:$B$758,C$11)+'СЕТ СН'!$F$11+СВЦЭМ!$D$10+'СЕТ СН'!$F$6-'СЕТ СН'!$F$23</f>
        <v>1986.7429151499998</v>
      </c>
      <c r="D14" s="36">
        <f>SUMIFS(СВЦЭМ!$D$39:$D$758,СВЦЭМ!$A$39:$A$758,$A14,СВЦЭМ!$B$39:$B$758,D$11)+'СЕТ СН'!$F$11+СВЦЭМ!$D$10+'СЕТ СН'!$F$6-'СЕТ СН'!$F$23</f>
        <v>2011.28591781</v>
      </c>
      <c r="E14" s="36">
        <f>SUMIFS(СВЦЭМ!$D$39:$D$758,СВЦЭМ!$A$39:$A$758,$A14,СВЦЭМ!$B$39:$B$758,E$11)+'СЕТ СН'!$F$11+СВЦЭМ!$D$10+'СЕТ СН'!$F$6-'СЕТ СН'!$F$23</f>
        <v>2033.71535417</v>
      </c>
      <c r="F14" s="36">
        <f>SUMIFS(СВЦЭМ!$D$39:$D$758,СВЦЭМ!$A$39:$A$758,$A14,СВЦЭМ!$B$39:$B$758,F$11)+'СЕТ СН'!$F$11+СВЦЭМ!$D$10+'СЕТ СН'!$F$6-'СЕТ СН'!$F$23</f>
        <v>2030.9763859699999</v>
      </c>
      <c r="G14" s="36">
        <f>SUMIFS(СВЦЭМ!$D$39:$D$758,СВЦЭМ!$A$39:$A$758,$A14,СВЦЭМ!$B$39:$B$758,G$11)+'СЕТ СН'!$F$11+СВЦЭМ!$D$10+'СЕТ СН'!$F$6-'СЕТ СН'!$F$23</f>
        <v>2007.4022295099999</v>
      </c>
      <c r="H14" s="36">
        <f>SUMIFS(СВЦЭМ!$D$39:$D$758,СВЦЭМ!$A$39:$A$758,$A14,СВЦЭМ!$B$39:$B$758,H$11)+'СЕТ СН'!$F$11+СВЦЭМ!$D$10+'СЕТ СН'!$F$6-'СЕТ СН'!$F$23</f>
        <v>1977.2138231899999</v>
      </c>
      <c r="I14" s="36">
        <f>SUMIFS(СВЦЭМ!$D$39:$D$758,СВЦЭМ!$A$39:$A$758,$A14,СВЦЭМ!$B$39:$B$758,I$11)+'СЕТ СН'!$F$11+СВЦЭМ!$D$10+'СЕТ СН'!$F$6-'СЕТ СН'!$F$23</f>
        <v>1945.4043904299999</v>
      </c>
      <c r="J14" s="36">
        <f>SUMIFS(СВЦЭМ!$D$39:$D$758,СВЦЭМ!$A$39:$A$758,$A14,СВЦЭМ!$B$39:$B$758,J$11)+'СЕТ СН'!$F$11+СВЦЭМ!$D$10+'СЕТ СН'!$F$6-'СЕТ СН'!$F$23</f>
        <v>1848.6564648199999</v>
      </c>
      <c r="K14" s="36">
        <f>SUMIFS(СВЦЭМ!$D$39:$D$758,СВЦЭМ!$A$39:$A$758,$A14,СВЦЭМ!$B$39:$B$758,K$11)+'СЕТ СН'!$F$11+СВЦЭМ!$D$10+'СЕТ СН'!$F$6-'СЕТ СН'!$F$23</f>
        <v>1765.8634286499998</v>
      </c>
      <c r="L14" s="36">
        <f>SUMIFS(СВЦЭМ!$D$39:$D$758,СВЦЭМ!$A$39:$A$758,$A14,СВЦЭМ!$B$39:$B$758,L$11)+'СЕТ СН'!$F$11+СВЦЭМ!$D$10+'СЕТ СН'!$F$6-'СЕТ СН'!$F$23</f>
        <v>1741.4584463899998</v>
      </c>
      <c r="M14" s="36">
        <f>SUMIFS(СВЦЭМ!$D$39:$D$758,СВЦЭМ!$A$39:$A$758,$A14,СВЦЭМ!$B$39:$B$758,M$11)+'СЕТ СН'!$F$11+СВЦЭМ!$D$10+'СЕТ СН'!$F$6-'СЕТ СН'!$F$23</f>
        <v>1751.2242989199999</v>
      </c>
      <c r="N14" s="36">
        <f>SUMIFS(СВЦЭМ!$D$39:$D$758,СВЦЭМ!$A$39:$A$758,$A14,СВЦЭМ!$B$39:$B$758,N$11)+'СЕТ СН'!$F$11+СВЦЭМ!$D$10+'СЕТ СН'!$F$6-'СЕТ СН'!$F$23</f>
        <v>1776.5719750599999</v>
      </c>
      <c r="O14" s="36">
        <f>SUMIFS(СВЦЭМ!$D$39:$D$758,СВЦЭМ!$A$39:$A$758,$A14,СВЦЭМ!$B$39:$B$758,O$11)+'СЕТ СН'!$F$11+СВЦЭМ!$D$10+'СЕТ СН'!$F$6-'СЕТ СН'!$F$23</f>
        <v>1809.2392979599999</v>
      </c>
      <c r="P14" s="36">
        <f>SUMIFS(СВЦЭМ!$D$39:$D$758,СВЦЭМ!$A$39:$A$758,$A14,СВЦЭМ!$B$39:$B$758,P$11)+'СЕТ СН'!$F$11+СВЦЭМ!$D$10+'СЕТ СН'!$F$6-'СЕТ СН'!$F$23</f>
        <v>1828.65231081</v>
      </c>
      <c r="Q14" s="36">
        <f>SUMIFS(СВЦЭМ!$D$39:$D$758,СВЦЭМ!$A$39:$A$758,$A14,СВЦЭМ!$B$39:$B$758,Q$11)+'СЕТ СН'!$F$11+СВЦЭМ!$D$10+'СЕТ СН'!$F$6-'СЕТ СН'!$F$23</f>
        <v>1838.9374000299999</v>
      </c>
      <c r="R14" s="36">
        <f>SUMIFS(СВЦЭМ!$D$39:$D$758,СВЦЭМ!$A$39:$A$758,$A14,СВЦЭМ!$B$39:$B$758,R$11)+'СЕТ СН'!$F$11+СВЦЭМ!$D$10+'СЕТ СН'!$F$6-'СЕТ СН'!$F$23</f>
        <v>1837.7636463399999</v>
      </c>
      <c r="S14" s="36">
        <f>SUMIFS(СВЦЭМ!$D$39:$D$758,СВЦЭМ!$A$39:$A$758,$A14,СВЦЭМ!$B$39:$B$758,S$11)+'СЕТ СН'!$F$11+СВЦЭМ!$D$10+'СЕТ СН'!$F$6-'СЕТ СН'!$F$23</f>
        <v>1829.55550782</v>
      </c>
      <c r="T14" s="36">
        <f>SUMIFS(СВЦЭМ!$D$39:$D$758,СВЦЭМ!$A$39:$A$758,$A14,СВЦЭМ!$B$39:$B$758,T$11)+'СЕТ СН'!$F$11+СВЦЭМ!$D$10+'СЕТ СН'!$F$6-'СЕТ СН'!$F$23</f>
        <v>1754.2245448499998</v>
      </c>
      <c r="U14" s="36">
        <f>SUMIFS(СВЦЭМ!$D$39:$D$758,СВЦЭМ!$A$39:$A$758,$A14,СВЦЭМ!$B$39:$B$758,U$11)+'СЕТ СН'!$F$11+СВЦЭМ!$D$10+'СЕТ СН'!$F$6-'СЕТ СН'!$F$23</f>
        <v>1737.5269277899999</v>
      </c>
      <c r="V14" s="36">
        <f>SUMIFS(СВЦЭМ!$D$39:$D$758,СВЦЭМ!$A$39:$A$758,$A14,СВЦЭМ!$B$39:$B$758,V$11)+'СЕТ СН'!$F$11+СВЦЭМ!$D$10+'СЕТ СН'!$F$6-'СЕТ СН'!$F$23</f>
        <v>1776.5717395699999</v>
      </c>
      <c r="W14" s="36">
        <f>SUMIFS(СВЦЭМ!$D$39:$D$758,СВЦЭМ!$A$39:$A$758,$A14,СВЦЭМ!$B$39:$B$758,W$11)+'СЕТ СН'!$F$11+СВЦЭМ!$D$10+'СЕТ СН'!$F$6-'СЕТ СН'!$F$23</f>
        <v>1791.4006036799999</v>
      </c>
      <c r="X14" s="36">
        <f>SUMIFS(СВЦЭМ!$D$39:$D$758,СВЦЭМ!$A$39:$A$758,$A14,СВЦЭМ!$B$39:$B$758,X$11)+'СЕТ СН'!$F$11+СВЦЭМ!$D$10+'СЕТ СН'!$F$6-'СЕТ СН'!$F$23</f>
        <v>1834.94704484</v>
      </c>
      <c r="Y14" s="36">
        <f>SUMIFS(СВЦЭМ!$D$39:$D$758,СВЦЭМ!$A$39:$A$758,$A14,СВЦЭМ!$B$39:$B$758,Y$11)+'СЕТ СН'!$F$11+СВЦЭМ!$D$10+'СЕТ СН'!$F$6-'СЕТ СН'!$F$23</f>
        <v>1881.8552239399999</v>
      </c>
    </row>
    <row r="15" spans="1:27" ht="15.75" x14ac:dyDescent="0.2">
      <c r="A15" s="35">
        <f t="shared" si="0"/>
        <v>45600</v>
      </c>
      <c r="B15" s="36">
        <f>SUMIFS(СВЦЭМ!$D$39:$D$758,СВЦЭМ!$A$39:$A$758,$A15,СВЦЭМ!$B$39:$B$758,B$11)+'СЕТ СН'!$F$11+СВЦЭМ!$D$10+'СЕТ СН'!$F$6-'СЕТ СН'!$F$23</f>
        <v>1857.8850819499999</v>
      </c>
      <c r="C15" s="36">
        <f>SUMIFS(СВЦЭМ!$D$39:$D$758,СВЦЭМ!$A$39:$A$758,$A15,СВЦЭМ!$B$39:$B$758,C$11)+'СЕТ СН'!$F$11+СВЦЭМ!$D$10+'СЕТ СН'!$F$6-'СЕТ СН'!$F$23</f>
        <v>1910.8593355799999</v>
      </c>
      <c r="D15" s="36">
        <f>SUMIFS(СВЦЭМ!$D$39:$D$758,СВЦЭМ!$A$39:$A$758,$A15,СВЦЭМ!$B$39:$B$758,D$11)+'СЕТ СН'!$F$11+СВЦЭМ!$D$10+'СЕТ СН'!$F$6-'СЕТ СН'!$F$23</f>
        <v>1928.9290929399999</v>
      </c>
      <c r="E15" s="36">
        <f>SUMIFS(СВЦЭМ!$D$39:$D$758,СВЦЭМ!$A$39:$A$758,$A15,СВЦЭМ!$B$39:$B$758,E$11)+'СЕТ СН'!$F$11+СВЦЭМ!$D$10+'СЕТ СН'!$F$6-'СЕТ СН'!$F$23</f>
        <v>1938.4837938399999</v>
      </c>
      <c r="F15" s="36">
        <f>SUMIFS(СВЦЭМ!$D$39:$D$758,СВЦЭМ!$A$39:$A$758,$A15,СВЦЭМ!$B$39:$B$758,F$11)+'СЕТ СН'!$F$11+СВЦЭМ!$D$10+'СЕТ СН'!$F$6-'СЕТ СН'!$F$23</f>
        <v>1939.4836173799999</v>
      </c>
      <c r="G15" s="36">
        <f>SUMIFS(СВЦЭМ!$D$39:$D$758,СВЦЭМ!$A$39:$A$758,$A15,СВЦЭМ!$B$39:$B$758,G$11)+'СЕТ СН'!$F$11+СВЦЭМ!$D$10+'СЕТ СН'!$F$6-'СЕТ СН'!$F$23</f>
        <v>1921.2596265899999</v>
      </c>
      <c r="H15" s="36">
        <f>SUMIFS(СВЦЭМ!$D$39:$D$758,СВЦЭМ!$A$39:$A$758,$A15,СВЦЭМ!$B$39:$B$758,H$11)+'СЕТ СН'!$F$11+СВЦЭМ!$D$10+'СЕТ СН'!$F$6-'СЕТ СН'!$F$23</f>
        <v>1973.92750495</v>
      </c>
      <c r="I15" s="36">
        <f>SUMIFS(СВЦЭМ!$D$39:$D$758,СВЦЭМ!$A$39:$A$758,$A15,СВЦЭМ!$B$39:$B$758,I$11)+'СЕТ СН'!$F$11+СВЦЭМ!$D$10+'СЕТ СН'!$F$6-'СЕТ СН'!$F$23</f>
        <v>1995.77075526</v>
      </c>
      <c r="J15" s="36">
        <f>SUMIFS(СВЦЭМ!$D$39:$D$758,СВЦЭМ!$A$39:$A$758,$A15,СВЦЭМ!$B$39:$B$758,J$11)+'СЕТ СН'!$F$11+СВЦЭМ!$D$10+'СЕТ СН'!$F$6-'СЕТ СН'!$F$23</f>
        <v>2000.92708524</v>
      </c>
      <c r="K15" s="36">
        <f>SUMIFS(СВЦЭМ!$D$39:$D$758,СВЦЭМ!$A$39:$A$758,$A15,СВЦЭМ!$B$39:$B$758,K$11)+'СЕТ СН'!$F$11+СВЦЭМ!$D$10+'СЕТ СН'!$F$6-'СЕТ СН'!$F$23</f>
        <v>1920.34291272</v>
      </c>
      <c r="L15" s="36">
        <f>SUMIFS(СВЦЭМ!$D$39:$D$758,СВЦЭМ!$A$39:$A$758,$A15,СВЦЭМ!$B$39:$B$758,L$11)+'СЕТ СН'!$F$11+СВЦЭМ!$D$10+'СЕТ СН'!$F$6-'СЕТ СН'!$F$23</f>
        <v>1852.8209284099999</v>
      </c>
      <c r="M15" s="36">
        <f>SUMIFS(СВЦЭМ!$D$39:$D$758,СВЦЭМ!$A$39:$A$758,$A15,СВЦЭМ!$B$39:$B$758,M$11)+'СЕТ СН'!$F$11+СВЦЭМ!$D$10+'СЕТ СН'!$F$6-'СЕТ СН'!$F$23</f>
        <v>1860.4272541299999</v>
      </c>
      <c r="N15" s="36">
        <f>SUMIFS(СВЦЭМ!$D$39:$D$758,СВЦЭМ!$A$39:$A$758,$A15,СВЦЭМ!$B$39:$B$758,N$11)+'СЕТ СН'!$F$11+СВЦЭМ!$D$10+'СЕТ СН'!$F$6-'СЕТ СН'!$F$23</f>
        <v>1904.7194444299998</v>
      </c>
      <c r="O15" s="36">
        <f>SUMIFS(СВЦЭМ!$D$39:$D$758,СВЦЭМ!$A$39:$A$758,$A15,СВЦЭМ!$B$39:$B$758,O$11)+'СЕТ СН'!$F$11+СВЦЭМ!$D$10+'СЕТ СН'!$F$6-'СЕТ СН'!$F$23</f>
        <v>1909.2122735199998</v>
      </c>
      <c r="P15" s="36">
        <f>SUMIFS(СВЦЭМ!$D$39:$D$758,СВЦЭМ!$A$39:$A$758,$A15,СВЦЭМ!$B$39:$B$758,P$11)+'СЕТ СН'!$F$11+СВЦЭМ!$D$10+'СЕТ СН'!$F$6-'СЕТ СН'!$F$23</f>
        <v>1916.9687683099999</v>
      </c>
      <c r="Q15" s="36">
        <f>SUMIFS(СВЦЭМ!$D$39:$D$758,СВЦЭМ!$A$39:$A$758,$A15,СВЦЭМ!$B$39:$B$758,Q$11)+'СЕТ СН'!$F$11+СВЦЭМ!$D$10+'СЕТ СН'!$F$6-'СЕТ СН'!$F$23</f>
        <v>1923.29680891</v>
      </c>
      <c r="R15" s="36">
        <f>SUMIFS(СВЦЭМ!$D$39:$D$758,СВЦЭМ!$A$39:$A$758,$A15,СВЦЭМ!$B$39:$B$758,R$11)+'СЕТ СН'!$F$11+СВЦЭМ!$D$10+'СЕТ СН'!$F$6-'СЕТ СН'!$F$23</f>
        <v>1919.72812888</v>
      </c>
      <c r="S15" s="36">
        <f>SUMIFS(СВЦЭМ!$D$39:$D$758,СВЦЭМ!$A$39:$A$758,$A15,СВЦЭМ!$B$39:$B$758,S$11)+'СЕТ СН'!$F$11+СВЦЭМ!$D$10+'СЕТ СН'!$F$6-'СЕТ СН'!$F$23</f>
        <v>1884.6735921</v>
      </c>
      <c r="T15" s="36">
        <f>SUMIFS(СВЦЭМ!$D$39:$D$758,СВЦЭМ!$A$39:$A$758,$A15,СВЦЭМ!$B$39:$B$758,T$11)+'СЕТ СН'!$F$11+СВЦЭМ!$D$10+'СЕТ СН'!$F$6-'СЕТ СН'!$F$23</f>
        <v>1797.6304428599999</v>
      </c>
      <c r="U15" s="36">
        <f>SUMIFS(СВЦЭМ!$D$39:$D$758,СВЦЭМ!$A$39:$A$758,$A15,СВЦЭМ!$B$39:$B$758,U$11)+'СЕТ СН'!$F$11+СВЦЭМ!$D$10+'СЕТ СН'!$F$6-'СЕТ СН'!$F$23</f>
        <v>1785.0868857199998</v>
      </c>
      <c r="V15" s="36">
        <f>SUMIFS(СВЦЭМ!$D$39:$D$758,СВЦЭМ!$A$39:$A$758,$A15,СВЦЭМ!$B$39:$B$758,V$11)+'СЕТ СН'!$F$11+СВЦЭМ!$D$10+'СЕТ СН'!$F$6-'СЕТ СН'!$F$23</f>
        <v>1809.5704763399999</v>
      </c>
      <c r="W15" s="36">
        <f>SUMIFS(СВЦЭМ!$D$39:$D$758,СВЦЭМ!$A$39:$A$758,$A15,СВЦЭМ!$B$39:$B$758,W$11)+'СЕТ СН'!$F$11+СВЦЭМ!$D$10+'СЕТ СН'!$F$6-'СЕТ СН'!$F$23</f>
        <v>1841.8699943099998</v>
      </c>
      <c r="X15" s="36">
        <f>SUMIFS(СВЦЭМ!$D$39:$D$758,СВЦЭМ!$A$39:$A$758,$A15,СВЦЭМ!$B$39:$B$758,X$11)+'СЕТ СН'!$F$11+СВЦЭМ!$D$10+'СЕТ СН'!$F$6-'СЕТ СН'!$F$23</f>
        <v>1900.67103307</v>
      </c>
      <c r="Y15" s="36">
        <f>SUMIFS(СВЦЭМ!$D$39:$D$758,СВЦЭМ!$A$39:$A$758,$A15,СВЦЭМ!$B$39:$B$758,Y$11)+'СЕТ СН'!$F$11+СВЦЭМ!$D$10+'СЕТ СН'!$F$6-'СЕТ СН'!$F$23</f>
        <v>1942.7658727399998</v>
      </c>
    </row>
    <row r="16" spans="1:27" ht="15.75" x14ac:dyDescent="0.2">
      <c r="A16" s="35">
        <f t="shared" si="0"/>
        <v>45601</v>
      </c>
      <c r="B16" s="36">
        <f>SUMIFS(СВЦЭМ!$D$39:$D$758,СВЦЭМ!$A$39:$A$758,$A16,СВЦЭМ!$B$39:$B$758,B$11)+'СЕТ СН'!$F$11+СВЦЭМ!$D$10+'СЕТ СН'!$F$6-'СЕТ СН'!$F$23</f>
        <v>1959.1169012599998</v>
      </c>
      <c r="C16" s="36">
        <f>SUMIFS(СВЦЭМ!$D$39:$D$758,СВЦЭМ!$A$39:$A$758,$A16,СВЦЭМ!$B$39:$B$758,C$11)+'СЕТ СН'!$F$11+СВЦЭМ!$D$10+'СЕТ СН'!$F$6-'СЕТ СН'!$F$23</f>
        <v>2011.8087288199999</v>
      </c>
      <c r="D16" s="36">
        <f>SUMIFS(СВЦЭМ!$D$39:$D$758,СВЦЭМ!$A$39:$A$758,$A16,СВЦЭМ!$B$39:$B$758,D$11)+'СЕТ СН'!$F$11+СВЦЭМ!$D$10+'СЕТ СН'!$F$6-'СЕТ СН'!$F$23</f>
        <v>2049.6795136800001</v>
      </c>
      <c r="E16" s="36">
        <f>SUMIFS(СВЦЭМ!$D$39:$D$758,СВЦЭМ!$A$39:$A$758,$A16,СВЦЭМ!$B$39:$B$758,E$11)+'СЕТ СН'!$F$11+СВЦЭМ!$D$10+'СЕТ СН'!$F$6-'СЕТ СН'!$F$23</f>
        <v>2039.8921129299999</v>
      </c>
      <c r="F16" s="36">
        <f>SUMIFS(СВЦЭМ!$D$39:$D$758,СВЦЭМ!$A$39:$A$758,$A16,СВЦЭМ!$B$39:$B$758,F$11)+'СЕТ СН'!$F$11+СВЦЭМ!$D$10+'СЕТ СН'!$F$6-'СЕТ СН'!$F$23</f>
        <v>2031.8383593399999</v>
      </c>
      <c r="G16" s="36">
        <f>SUMIFS(СВЦЭМ!$D$39:$D$758,СВЦЭМ!$A$39:$A$758,$A16,СВЦЭМ!$B$39:$B$758,G$11)+'СЕТ СН'!$F$11+СВЦЭМ!$D$10+'СЕТ СН'!$F$6-'СЕТ СН'!$F$23</f>
        <v>1999.75979618</v>
      </c>
      <c r="H16" s="36">
        <f>SUMIFS(СВЦЭМ!$D$39:$D$758,СВЦЭМ!$A$39:$A$758,$A16,СВЦЭМ!$B$39:$B$758,H$11)+'СЕТ СН'!$F$11+СВЦЭМ!$D$10+'СЕТ СН'!$F$6-'СЕТ СН'!$F$23</f>
        <v>1967.2899862699999</v>
      </c>
      <c r="I16" s="36">
        <f>SUMIFS(СВЦЭМ!$D$39:$D$758,СВЦЭМ!$A$39:$A$758,$A16,СВЦЭМ!$B$39:$B$758,I$11)+'СЕТ СН'!$F$11+СВЦЭМ!$D$10+'СЕТ СН'!$F$6-'СЕТ СН'!$F$23</f>
        <v>1902.4336942699999</v>
      </c>
      <c r="J16" s="36">
        <f>SUMIFS(СВЦЭМ!$D$39:$D$758,СВЦЭМ!$A$39:$A$758,$A16,СВЦЭМ!$B$39:$B$758,J$11)+'СЕТ СН'!$F$11+СВЦЭМ!$D$10+'СЕТ СН'!$F$6-'СЕТ СН'!$F$23</f>
        <v>1859.9856057999998</v>
      </c>
      <c r="K16" s="36">
        <f>SUMIFS(СВЦЭМ!$D$39:$D$758,СВЦЭМ!$A$39:$A$758,$A16,СВЦЭМ!$B$39:$B$758,K$11)+'СЕТ СН'!$F$11+СВЦЭМ!$D$10+'СЕТ СН'!$F$6-'СЕТ СН'!$F$23</f>
        <v>1843.1532101399998</v>
      </c>
      <c r="L16" s="36">
        <f>SUMIFS(СВЦЭМ!$D$39:$D$758,СВЦЭМ!$A$39:$A$758,$A16,СВЦЭМ!$B$39:$B$758,L$11)+'СЕТ СН'!$F$11+СВЦЭМ!$D$10+'СЕТ СН'!$F$6-'СЕТ СН'!$F$23</f>
        <v>1827.1402970499998</v>
      </c>
      <c r="M16" s="36">
        <f>SUMIFS(СВЦЭМ!$D$39:$D$758,СВЦЭМ!$A$39:$A$758,$A16,СВЦЭМ!$B$39:$B$758,M$11)+'СЕТ СН'!$F$11+СВЦЭМ!$D$10+'СЕТ СН'!$F$6-'СЕТ СН'!$F$23</f>
        <v>1827.0119195</v>
      </c>
      <c r="N16" s="36">
        <f>SUMIFS(СВЦЭМ!$D$39:$D$758,СВЦЭМ!$A$39:$A$758,$A16,СВЦЭМ!$B$39:$B$758,N$11)+'СЕТ СН'!$F$11+СВЦЭМ!$D$10+'СЕТ СН'!$F$6-'СЕТ СН'!$F$23</f>
        <v>1855.0466645099998</v>
      </c>
      <c r="O16" s="36">
        <f>SUMIFS(СВЦЭМ!$D$39:$D$758,СВЦЭМ!$A$39:$A$758,$A16,СВЦЭМ!$B$39:$B$758,O$11)+'СЕТ СН'!$F$11+СВЦЭМ!$D$10+'СЕТ СН'!$F$6-'СЕТ СН'!$F$23</f>
        <v>1845.44003804</v>
      </c>
      <c r="P16" s="36">
        <f>SUMIFS(СВЦЭМ!$D$39:$D$758,СВЦЭМ!$A$39:$A$758,$A16,СВЦЭМ!$B$39:$B$758,P$11)+'СЕТ СН'!$F$11+СВЦЭМ!$D$10+'СЕТ СН'!$F$6-'СЕТ СН'!$F$23</f>
        <v>1851.4153818799998</v>
      </c>
      <c r="Q16" s="36">
        <f>SUMIFS(СВЦЭМ!$D$39:$D$758,СВЦЭМ!$A$39:$A$758,$A16,СВЦЭМ!$B$39:$B$758,Q$11)+'СЕТ СН'!$F$11+СВЦЭМ!$D$10+'СЕТ СН'!$F$6-'СЕТ СН'!$F$23</f>
        <v>1867.6445542399999</v>
      </c>
      <c r="R16" s="36">
        <f>SUMIFS(СВЦЭМ!$D$39:$D$758,СВЦЭМ!$A$39:$A$758,$A16,СВЦЭМ!$B$39:$B$758,R$11)+'СЕТ СН'!$F$11+СВЦЭМ!$D$10+'СЕТ СН'!$F$6-'СЕТ СН'!$F$23</f>
        <v>1864.8765474899999</v>
      </c>
      <c r="S16" s="36">
        <f>SUMIFS(СВЦЭМ!$D$39:$D$758,СВЦЭМ!$A$39:$A$758,$A16,СВЦЭМ!$B$39:$B$758,S$11)+'СЕТ СН'!$F$11+СВЦЭМ!$D$10+'СЕТ СН'!$F$6-'СЕТ СН'!$F$23</f>
        <v>1854.0592884</v>
      </c>
      <c r="T16" s="36">
        <f>SUMIFS(СВЦЭМ!$D$39:$D$758,СВЦЭМ!$A$39:$A$758,$A16,СВЦЭМ!$B$39:$B$758,T$11)+'СЕТ СН'!$F$11+СВЦЭМ!$D$10+'СЕТ СН'!$F$6-'СЕТ СН'!$F$23</f>
        <v>1774.80661964</v>
      </c>
      <c r="U16" s="36">
        <f>SUMIFS(СВЦЭМ!$D$39:$D$758,СВЦЭМ!$A$39:$A$758,$A16,СВЦЭМ!$B$39:$B$758,U$11)+'СЕТ СН'!$F$11+СВЦЭМ!$D$10+'СЕТ СН'!$F$6-'СЕТ СН'!$F$23</f>
        <v>1796.8959699899999</v>
      </c>
      <c r="V16" s="36">
        <f>SUMIFS(СВЦЭМ!$D$39:$D$758,СВЦЭМ!$A$39:$A$758,$A16,СВЦЭМ!$B$39:$B$758,V$11)+'СЕТ СН'!$F$11+СВЦЭМ!$D$10+'СЕТ СН'!$F$6-'СЕТ СН'!$F$23</f>
        <v>1797.2279661599998</v>
      </c>
      <c r="W16" s="36">
        <f>SUMIFS(СВЦЭМ!$D$39:$D$758,СВЦЭМ!$A$39:$A$758,$A16,СВЦЭМ!$B$39:$B$758,W$11)+'СЕТ СН'!$F$11+СВЦЭМ!$D$10+'СЕТ СН'!$F$6-'СЕТ СН'!$F$23</f>
        <v>1812.8494574499998</v>
      </c>
      <c r="X16" s="36">
        <f>SUMIFS(СВЦЭМ!$D$39:$D$758,СВЦЭМ!$A$39:$A$758,$A16,СВЦЭМ!$B$39:$B$758,X$11)+'СЕТ СН'!$F$11+СВЦЭМ!$D$10+'СЕТ СН'!$F$6-'СЕТ СН'!$F$23</f>
        <v>1843.5383041399998</v>
      </c>
      <c r="Y16" s="36">
        <f>SUMIFS(СВЦЭМ!$D$39:$D$758,СВЦЭМ!$A$39:$A$758,$A16,СВЦЭМ!$B$39:$B$758,Y$11)+'СЕТ СН'!$F$11+СВЦЭМ!$D$10+'СЕТ СН'!$F$6-'СЕТ СН'!$F$23</f>
        <v>1895.4739749999999</v>
      </c>
    </row>
    <row r="17" spans="1:25" ht="15.75" x14ac:dyDescent="0.2">
      <c r="A17" s="35">
        <f t="shared" si="0"/>
        <v>45602</v>
      </c>
      <c r="B17" s="36">
        <f>SUMIFS(СВЦЭМ!$D$39:$D$758,СВЦЭМ!$A$39:$A$758,$A17,СВЦЭМ!$B$39:$B$758,B$11)+'СЕТ СН'!$F$11+СВЦЭМ!$D$10+'СЕТ СН'!$F$6-'СЕТ СН'!$F$23</f>
        <v>1840.8791314599998</v>
      </c>
      <c r="C17" s="36">
        <f>SUMIFS(СВЦЭМ!$D$39:$D$758,СВЦЭМ!$A$39:$A$758,$A17,СВЦЭМ!$B$39:$B$758,C$11)+'СЕТ СН'!$F$11+СВЦЭМ!$D$10+'СЕТ СН'!$F$6-'СЕТ СН'!$F$23</f>
        <v>1877.98372447</v>
      </c>
      <c r="D17" s="36">
        <f>SUMIFS(СВЦЭМ!$D$39:$D$758,СВЦЭМ!$A$39:$A$758,$A17,СВЦЭМ!$B$39:$B$758,D$11)+'СЕТ СН'!$F$11+СВЦЭМ!$D$10+'СЕТ СН'!$F$6-'СЕТ СН'!$F$23</f>
        <v>1906.7834652399999</v>
      </c>
      <c r="E17" s="36">
        <f>SUMIFS(СВЦЭМ!$D$39:$D$758,СВЦЭМ!$A$39:$A$758,$A17,СВЦЭМ!$B$39:$B$758,E$11)+'СЕТ СН'!$F$11+СВЦЭМ!$D$10+'СЕТ СН'!$F$6-'СЕТ СН'!$F$23</f>
        <v>1919.53266573</v>
      </c>
      <c r="F17" s="36">
        <f>SUMIFS(СВЦЭМ!$D$39:$D$758,СВЦЭМ!$A$39:$A$758,$A17,СВЦЭМ!$B$39:$B$758,F$11)+'СЕТ СН'!$F$11+СВЦЭМ!$D$10+'СЕТ СН'!$F$6-'СЕТ СН'!$F$23</f>
        <v>1912.3287091999998</v>
      </c>
      <c r="G17" s="36">
        <f>SUMIFS(СВЦЭМ!$D$39:$D$758,СВЦЭМ!$A$39:$A$758,$A17,СВЦЭМ!$B$39:$B$758,G$11)+'СЕТ СН'!$F$11+СВЦЭМ!$D$10+'СЕТ СН'!$F$6-'СЕТ СН'!$F$23</f>
        <v>1896.9695355199999</v>
      </c>
      <c r="H17" s="36">
        <f>SUMIFS(СВЦЭМ!$D$39:$D$758,СВЦЭМ!$A$39:$A$758,$A17,СВЦЭМ!$B$39:$B$758,H$11)+'СЕТ СН'!$F$11+СВЦЭМ!$D$10+'СЕТ СН'!$F$6-'СЕТ СН'!$F$23</f>
        <v>1901.5771593899999</v>
      </c>
      <c r="I17" s="36">
        <f>SUMIFS(СВЦЭМ!$D$39:$D$758,СВЦЭМ!$A$39:$A$758,$A17,СВЦЭМ!$B$39:$B$758,I$11)+'СЕТ СН'!$F$11+СВЦЭМ!$D$10+'СЕТ СН'!$F$6-'СЕТ СН'!$F$23</f>
        <v>1834.2582355099998</v>
      </c>
      <c r="J17" s="36">
        <f>SUMIFS(СВЦЭМ!$D$39:$D$758,СВЦЭМ!$A$39:$A$758,$A17,СВЦЭМ!$B$39:$B$758,J$11)+'СЕТ СН'!$F$11+СВЦЭМ!$D$10+'СЕТ СН'!$F$6-'СЕТ СН'!$F$23</f>
        <v>1780.8511576399999</v>
      </c>
      <c r="K17" s="36">
        <f>SUMIFS(СВЦЭМ!$D$39:$D$758,СВЦЭМ!$A$39:$A$758,$A17,СВЦЭМ!$B$39:$B$758,K$11)+'СЕТ СН'!$F$11+СВЦЭМ!$D$10+'СЕТ СН'!$F$6-'СЕТ СН'!$F$23</f>
        <v>1721.05186525</v>
      </c>
      <c r="L17" s="36">
        <f>SUMIFS(СВЦЭМ!$D$39:$D$758,СВЦЭМ!$A$39:$A$758,$A17,СВЦЭМ!$B$39:$B$758,L$11)+'СЕТ СН'!$F$11+СВЦЭМ!$D$10+'СЕТ СН'!$F$6-'СЕТ СН'!$F$23</f>
        <v>1718.2286501899998</v>
      </c>
      <c r="M17" s="36">
        <f>SUMIFS(СВЦЭМ!$D$39:$D$758,СВЦЭМ!$A$39:$A$758,$A17,СВЦЭМ!$B$39:$B$758,M$11)+'СЕТ СН'!$F$11+СВЦЭМ!$D$10+'СЕТ СН'!$F$6-'СЕТ СН'!$F$23</f>
        <v>1730.16378921</v>
      </c>
      <c r="N17" s="36">
        <f>SUMIFS(СВЦЭМ!$D$39:$D$758,СВЦЭМ!$A$39:$A$758,$A17,СВЦЭМ!$B$39:$B$758,N$11)+'СЕТ СН'!$F$11+СВЦЭМ!$D$10+'СЕТ СН'!$F$6-'СЕТ СН'!$F$23</f>
        <v>1747.33758068</v>
      </c>
      <c r="O17" s="36">
        <f>SUMIFS(СВЦЭМ!$D$39:$D$758,СВЦЭМ!$A$39:$A$758,$A17,СВЦЭМ!$B$39:$B$758,O$11)+'СЕТ СН'!$F$11+СВЦЭМ!$D$10+'СЕТ СН'!$F$6-'СЕТ СН'!$F$23</f>
        <v>1724.17579067</v>
      </c>
      <c r="P17" s="36">
        <f>SUMIFS(СВЦЭМ!$D$39:$D$758,СВЦЭМ!$A$39:$A$758,$A17,СВЦЭМ!$B$39:$B$758,P$11)+'СЕТ СН'!$F$11+СВЦЭМ!$D$10+'СЕТ СН'!$F$6-'СЕТ СН'!$F$23</f>
        <v>1736.8000221699999</v>
      </c>
      <c r="Q17" s="36">
        <f>SUMIFS(СВЦЭМ!$D$39:$D$758,СВЦЭМ!$A$39:$A$758,$A17,СВЦЭМ!$B$39:$B$758,Q$11)+'СЕТ СН'!$F$11+СВЦЭМ!$D$10+'СЕТ СН'!$F$6-'СЕТ СН'!$F$23</f>
        <v>1747.3820673599998</v>
      </c>
      <c r="R17" s="36">
        <f>SUMIFS(СВЦЭМ!$D$39:$D$758,СВЦЭМ!$A$39:$A$758,$A17,СВЦЭМ!$B$39:$B$758,R$11)+'СЕТ СН'!$F$11+СВЦЭМ!$D$10+'СЕТ СН'!$F$6-'СЕТ СН'!$F$23</f>
        <v>1751.3262399199998</v>
      </c>
      <c r="S17" s="36">
        <f>SUMIFS(СВЦЭМ!$D$39:$D$758,СВЦЭМ!$A$39:$A$758,$A17,СВЦЭМ!$B$39:$B$758,S$11)+'СЕТ СН'!$F$11+СВЦЭМ!$D$10+'СЕТ СН'!$F$6-'СЕТ СН'!$F$23</f>
        <v>1724.9539313099999</v>
      </c>
      <c r="T17" s="36">
        <f>SUMIFS(СВЦЭМ!$D$39:$D$758,СВЦЭМ!$A$39:$A$758,$A17,СВЦЭМ!$B$39:$B$758,T$11)+'СЕТ СН'!$F$11+СВЦЭМ!$D$10+'СЕТ СН'!$F$6-'СЕТ СН'!$F$23</f>
        <v>1697.7984091799999</v>
      </c>
      <c r="U17" s="36">
        <f>SUMIFS(СВЦЭМ!$D$39:$D$758,СВЦЭМ!$A$39:$A$758,$A17,СВЦЭМ!$B$39:$B$758,U$11)+'СЕТ СН'!$F$11+СВЦЭМ!$D$10+'СЕТ СН'!$F$6-'СЕТ СН'!$F$23</f>
        <v>1716.48651653</v>
      </c>
      <c r="V17" s="36">
        <f>SUMIFS(СВЦЭМ!$D$39:$D$758,СВЦЭМ!$A$39:$A$758,$A17,СВЦЭМ!$B$39:$B$758,V$11)+'СЕТ СН'!$F$11+СВЦЭМ!$D$10+'СЕТ СН'!$F$6-'СЕТ СН'!$F$23</f>
        <v>1730.53876358</v>
      </c>
      <c r="W17" s="36">
        <f>SUMIFS(СВЦЭМ!$D$39:$D$758,СВЦЭМ!$A$39:$A$758,$A17,СВЦЭМ!$B$39:$B$758,W$11)+'СЕТ СН'!$F$11+СВЦЭМ!$D$10+'СЕТ СН'!$F$6-'СЕТ СН'!$F$23</f>
        <v>1752.7885770599999</v>
      </c>
      <c r="X17" s="36">
        <f>SUMIFS(СВЦЭМ!$D$39:$D$758,СВЦЭМ!$A$39:$A$758,$A17,СВЦЭМ!$B$39:$B$758,X$11)+'СЕТ СН'!$F$11+СВЦЭМ!$D$10+'СЕТ СН'!$F$6-'СЕТ СН'!$F$23</f>
        <v>1775.6969463199998</v>
      </c>
      <c r="Y17" s="36">
        <f>SUMIFS(СВЦЭМ!$D$39:$D$758,СВЦЭМ!$A$39:$A$758,$A17,СВЦЭМ!$B$39:$B$758,Y$11)+'СЕТ СН'!$F$11+СВЦЭМ!$D$10+'СЕТ СН'!$F$6-'СЕТ СН'!$F$23</f>
        <v>1830.3914065199999</v>
      </c>
    </row>
    <row r="18" spans="1:25" ht="15.75" x14ac:dyDescent="0.2">
      <c r="A18" s="35">
        <f t="shared" si="0"/>
        <v>45603</v>
      </c>
      <c r="B18" s="36">
        <f>SUMIFS(СВЦЭМ!$D$39:$D$758,СВЦЭМ!$A$39:$A$758,$A18,СВЦЭМ!$B$39:$B$758,B$11)+'СЕТ СН'!$F$11+СВЦЭМ!$D$10+'СЕТ СН'!$F$6-'СЕТ СН'!$F$23</f>
        <v>1891.99642967</v>
      </c>
      <c r="C18" s="36">
        <f>SUMIFS(СВЦЭМ!$D$39:$D$758,СВЦЭМ!$A$39:$A$758,$A18,СВЦЭМ!$B$39:$B$758,C$11)+'СЕТ СН'!$F$11+СВЦЭМ!$D$10+'СЕТ СН'!$F$6-'СЕТ СН'!$F$23</f>
        <v>1942.0233333399999</v>
      </c>
      <c r="D18" s="36">
        <f>SUMIFS(СВЦЭМ!$D$39:$D$758,СВЦЭМ!$A$39:$A$758,$A18,СВЦЭМ!$B$39:$B$758,D$11)+'СЕТ СН'!$F$11+СВЦЭМ!$D$10+'СЕТ СН'!$F$6-'СЕТ СН'!$F$23</f>
        <v>1954.29218449</v>
      </c>
      <c r="E18" s="36">
        <f>SUMIFS(СВЦЭМ!$D$39:$D$758,СВЦЭМ!$A$39:$A$758,$A18,СВЦЭМ!$B$39:$B$758,E$11)+'СЕТ СН'!$F$11+СВЦЭМ!$D$10+'СЕТ СН'!$F$6-'СЕТ СН'!$F$23</f>
        <v>1950.20215687</v>
      </c>
      <c r="F18" s="36">
        <f>SUMIFS(СВЦЭМ!$D$39:$D$758,СВЦЭМ!$A$39:$A$758,$A18,СВЦЭМ!$B$39:$B$758,F$11)+'СЕТ СН'!$F$11+СВЦЭМ!$D$10+'СЕТ СН'!$F$6-'СЕТ СН'!$F$23</f>
        <v>1955.8472714899999</v>
      </c>
      <c r="G18" s="36">
        <f>SUMIFS(СВЦЭМ!$D$39:$D$758,СВЦЭМ!$A$39:$A$758,$A18,СВЦЭМ!$B$39:$B$758,G$11)+'СЕТ СН'!$F$11+СВЦЭМ!$D$10+'СЕТ СН'!$F$6-'СЕТ СН'!$F$23</f>
        <v>1928.7089518799999</v>
      </c>
      <c r="H18" s="36">
        <f>SUMIFS(СВЦЭМ!$D$39:$D$758,СВЦЭМ!$A$39:$A$758,$A18,СВЦЭМ!$B$39:$B$758,H$11)+'СЕТ СН'!$F$11+СВЦЭМ!$D$10+'СЕТ СН'!$F$6-'СЕТ СН'!$F$23</f>
        <v>1871.2978363899999</v>
      </c>
      <c r="I18" s="36">
        <f>SUMIFS(СВЦЭМ!$D$39:$D$758,СВЦЭМ!$A$39:$A$758,$A18,СВЦЭМ!$B$39:$B$758,I$11)+'СЕТ СН'!$F$11+СВЦЭМ!$D$10+'СЕТ СН'!$F$6-'СЕТ СН'!$F$23</f>
        <v>1828.58357759</v>
      </c>
      <c r="J18" s="36">
        <f>SUMIFS(СВЦЭМ!$D$39:$D$758,СВЦЭМ!$A$39:$A$758,$A18,СВЦЭМ!$B$39:$B$758,J$11)+'СЕТ СН'!$F$11+СВЦЭМ!$D$10+'СЕТ СН'!$F$6-'СЕТ СН'!$F$23</f>
        <v>1784.5067083499998</v>
      </c>
      <c r="K18" s="36">
        <f>SUMIFS(СВЦЭМ!$D$39:$D$758,СВЦЭМ!$A$39:$A$758,$A18,СВЦЭМ!$B$39:$B$758,K$11)+'СЕТ СН'!$F$11+СВЦЭМ!$D$10+'СЕТ СН'!$F$6-'СЕТ СН'!$F$23</f>
        <v>1726.3718817899999</v>
      </c>
      <c r="L18" s="36">
        <f>SUMIFS(СВЦЭМ!$D$39:$D$758,СВЦЭМ!$A$39:$A$758,$A18,СВЦЭМ!$B$39:$B$758,L$11)+'СЕТ СН'!$F$11+СВЦЭМ!$D$10+'СЕТ СН'!$F$6-'СЕТ СН'!$F$23</f>
        <v>1714.0726069999998</v>
      </c>
      <c r="M18" s="36">
        <f>SUMIFS(СВЦЭМ!$D$39:$D$758,СВЦЭМ!$A$39:$A$758,$A18,СВЦЭМ!$B$39:$B$758,M$11)+'СЕТ СН'!$F$11+СВЦЭМ!$D$10+'СЕТ СН'!$F$6-'СЕТ СН'!$F$23</f>
        <v>1726.2929804299999</v>
      </c>
      <c r="N18" s="36">
        <f>SUMIFS(СВЦЭМ!$D$39:$D$758,СВЦЭМ!$A$39:$A$758,$A18,СВЦЭМ!$B$39:$B$758,N$11)+'СЕТ СН'!$F$11+СВЦЭМ!$D$10+'СЕТ СН'!$F$6-'СЕТ СН'!$F$23</f>
        <v>1742.55886928</v>
      </c>
      <c r="O18" s="36">
        <f>SUMIFS(СВЦЭМ!$D$39:$D$758,СВЦЭМ!$A$39:$A$758,$A18,СВЦЭМ!$B$39:$B$758,O$11)+'СЕТ СН'!$F$11+СВЦЭМ!$D$10+'СЕТ СН'!$F$6-'СЕТ СН'!$F$23</f>
        <v>1732.6400225</v>
      </c>
      <c r="P18" s="36">
        <f>SUMIFS(СВЦЭМ!$D$39:$D$758,СВЦЭМ!$A$39:$A$758,$A18,СВЦЭМ!$B$39:$B$758,P$11)+'СЕТ СН'!$F$11+СВЦЭМ!$D$10+'СЕТ СН'!$F$6-'СЕТ СН'!$F$23</f>
        <v>1752.0620619299998</v>
      </c>
      <c r="Q18" s="36">
        <f>SUMIFS(СВЦЭМ!$D$39:$D$758,СВЦЭМ!$A$39:$A$758,$A18,СВЦЭМ!$B$39:$B$758,Q$11)+'СЕТ СН'!$F$11+СВЦЭМ!$D$10+'СЕТ СН'!$F$6-'СЕТ СН'!$F$23</f>
        <v>1763.47844205</v>
      </c>
      <c r="R18" s="36">
        <f>SUMIFS(СВЦЭМ!$D$39:$D$758,СВЦЭМ!$A$39:$A$758,$A18,СВЦЭМ!$B$39:$B$758,R$11)+'СЕТ СН'!$F$11+СВЦЭМ!$D$10+'СЕТ СН'!$F$6-'СЕТ СН'!$F$23</f>
        <v>1754.4879566299999</v>
      </c>
      <c r="S18" s="36">
        <f>SUMIFS(СВЦЭМ!$D$39:$D$758,СВЦЭМ!$A$39:$A$758,$A18,СВЦЭМ!$B$39:$B$758,S$11)+'СЕТ СН'!$F$11+СВЦЭМ!$D$10+'СЕТ СН'!$F$6-'СЕТ СН'!$F$23</f>
        <v>1740.1361996099999</v>
      </c>
      <c r="T18" s="36">
        <f>SUMIFS(СВЦЭМ!$D$39:$D$758,СВЦЭМ!$A$39:$A$758,$A18,СВЦЭМ!$B$39:$B$758,T$11)+'СЕТ СН'!$F$11+СВЦЭМ!$D$10+'СЕТ СН'!$F$6-'СЕТ СН'!$F$23</f>
        <v>1703.4828476399998</v>
      </c>
      <c r="U18" s="36">
        <f>SUMIFS(СВЦЭМ!$D$39:$D$758,СВЦЭМ!$A$39:$A$758,$A18,СВЦЭМ!$B$39:$B$758,U$11)+'СЕТ СН'!$F$11+СВЦЭМ!$D$10+'СЕТ СН'!$F$6-'СЕТ СН'!$F$23</f>
        <v>1717.2214027399998</v>
      </c>
      <c r="V18" s="36">
        <f>SUMIFS(СВЦЭМ!$D$39:$D$758,СВЦЭМ!$A$39:$A$758,$A18,СВЦЭМ!$B$39:$B$758,V$11)+'СЕТ СН'!$F$11+СВЦЭМ!$D$10+'СЕТ СН'!$F$6-'СЕТ СН'!$F$23</f>
        <v>1741.6608878099998</v>
      </c>
      <c r="W18" s="36">
        <f>SUMIFS(СВЦЭМ!$D$39:$D$758,СВЦЭМ!$A$39:$A$758,$A18,СВЦЭМ!$B$39:$B$758,W$11)+'СЕТ СН'!$F$11+СВЦЭМ!$D$10+'СЕТ СН'!$F$6-'СЕТ СН'!$F$23</f>
        <v>1776.02782379</v>
      </c>
      <c r="X18" s="36">
        <f>SUMIFS(СВЦЭМ!$D$39:$D$758,СВЦЭМ!$A$39:$A$758,$A18,СВЦЭМ!$B$39:$B$758,X$11)+'СЕТ СН'!$F$11+СВЦЭМ!$D$10+'СЕТ СН'!$F$6-'СЕТ СН'!$F$23</f>
        <v>1806.1557379799999</v>
      </c>
      <c r="Y18" s="36">
        <f>SUMIFS(СВЦЭМ!$D$39:$D$758,СВЦЭМ!$A$39:$A$758,$A18,СВЦЭМ!$B$39:$B$758,Y$11)+'СЕТ СН'!$F$11+СВЦЭМ!$D$10+'СЕТ СН'!$F$6-'СЕТ СН'!$F$23</f>
        <v>1835.8314227599999</v>
      </c>
    </row>
    <row r="19" spans="1:25" ht="15.75" x14ac:dyDescent="0.2">
      <c r="A19" s="35">
        <f t="shared" si="0"/>
        <v>45604</v>
      </c>
      <c r="B19" s="36">
        <f>SUMIFS(СВЦЭМ!$D$39:$D$758,СВЦЭМ!$A$39:$A$758,$A19,СВЦЭМ!$B$39:$B$758,B$11)+'СЕТ СН'!$F$11+СВЦЭМ!$D$10+'СЕТ СН'!$F$6-'СЕТ СН'!$F$23</f>
        <v>1834.9396624599999</v>
      </c>
      <c r="C19" s="36">
        <f>SUMIFS(СВЦЭМ!$D$39:$D$758,СВЦЭМ!$A$39:$A$758,$A19,СВЦЭМ!$B$39:$B$758,C$11)+'СЕТ СН'!$F$11+СВЦЭМ!$D$10+'СЕТ СН'!$F$6-'СЕТ СН'!$F$23</f>
        <v>1914.46023627</v>
      </c>
      <c r="D19" s="36">
        <f>SUMIFS(СВЦЭМ!$D$39:$D$758,СВЦЭМ!$A$39:$A$758,$A19,СВЦЭМ!$B$39:$B$758,D$11)+'СЕТ СН'!$F$11+СВЦЭМ!$D$10+'СЕТ СН'!$F$6-'СЕТ СН'!$F$23</f>
        <v>1969.09576982</v>
      </c>
      <c r="E19" s="36">
        <f>SUMIFS(СВЦЭМ!$D$39:$D$758,СВЦЭМ!$A$39:$A$758,$A19,СВЦЭМ!$B$39:$B$758,E$11)+'СЕТ СН'!$F$11+СВЦЭМ!$D$10+'СЕТ СН'!$F$6-'СЕТ СН'!$F$23</f>
        <v>1978.41657751</v>
      </c>
      <c r="F19" s="36">
        <f>SUMIFS(СВЦЭМ!$D$39:$D$758,СВЦЭМ!$A$39:$A$758,$A19,СВЦЭМ!$B$39:$B$758,F$11)+'СЕТ СН'!$F$11+СВЦЭМ!$D$10+'СЕТ СН'!$F$6-'СЕТ СН'!$F$23</f>
        <v>1965.0852780099999</v>
      </c>
      <c r="G19" s="36">
        <f>SUMIFS(СВЦЭМ!$D$39:$D$758,СВЦЭМ!$A$39:$A$758,$A19,СВЦЭМ!$B$39:$B$758,G$11)+'СЕТ СН'!$F$11+СВЦЭМ!$D$10+'СЕТ СН'!$F$6-'СЕТ СН'!$F$23</f>
        <v>1944.4878199499999</v>
      </c>
      <c r="H19" s="36">
        <f>SUMIFS(СВЦЭМ!$D$39:$D$758,СВЦЭМ!$A$39:$A$758,$A19,СВЦЭМ!$B$39:$B$758,H$11)+'СЕТ СН'!$F$11+СВЦЭМ!$D$10+'СЕТ СН'!$F$6-'СЕТ СН'!$F$23</f>
        <v>1939.1865868099999</v>
      </c>
      <c r="I19" s="36">
        <f>SUMIFS(СВЦЭМ!$D$39:$D$758,СВЦЭМ!$A$39:$A$758,$A19,СВЦЭМ!$B$39:$B$758,I$11)+'СЕТ СН'!$F$11+СВЦЭМ!$D$10+'СЕТ СН'!$F$6-'СЕТ СН'!$F$23</f>
        <v>1858.3980864499999</v>
      </c>
      <c r="J19" s="36">
        <f>SUMIFS(СВЦЭМ!$D$39:$D$758,СВЦЭМ!$A$39:$A$758,$A19,СВЦЭМ!$B$39:$B$758,J$11)+'СЕТ СН'!$F$11+СВЦЭМ!$D$10+'СЕТ СН'!$F$6-'СЕТ СН'!$F$23</f>
        <v>1807.9369566599999</v>
      </c>
      <c r="K19" s="36">
        <f>SUMIFS(СВЦЭМ!$D$39:$D$758,СВЦЭМ!$A$39:$A$758,$A19,СВЦЭМ!$B$39:$B$758,K$11)+'СЕТ СН'!$F$11+СВЦЭМ!$D$10+'СЕТ СН'!$F$6-'СЕТ СН'!$F$23</f>
        <v>1718.9120487799999</v>
      </c>
      <c r="L19" s="36">
        <f>SUMIFS(СВЦЭМ!$D$39:$D$758,СВЦЭМ!$A$39:$A$758,$A19,СВЦЭМ!$B$39:$B$758,L$11)+'СЕТ СН'!$F$11+СВЦЭМ!$D$10+'СЕТ СН'!$F$6-'СЕТ СН'!$F$23</f>
        <v>1710.5053812499998</v>
      </c>
      <c r="M19" s="36">
        <f>SUMIFS(СВЦЭМ!$D$39:$D$758,СВЦЭМ!$A$39:$A$758,$A19,СВЦЭМ!$B$39:$B$758,M$11)+'СЕТ СН'!$F$11+СВЦЭМ!$D$10+'СЕТ СН'!$F$6-'СЕТ СН'!$F$23</f>
        <v>1723.4292685999999</v>
      </c>
      <c r="N19" s="36">
        <f>SUMIFS(СВЦЭМ!$D$39:$D$758,СВЦЭМ!$A$39:$A$758,$A19,СВЦЭМ!$B$39:$B$758,N$11)+'СЕТ СН'!$F$11+СВЦЭМ!$D$10+'СЕТ СН'!$F$6-'СЕТ СН'!$F$23</f>
        <v>1748.02537134</v>
      </c>
      <c r="O19" s="36">
        <f>SUMIFS(СВЦЭМ!$D$39:$D$758,СВЦЭМ!$A$39:$A$758,$A19,СВЦЭМ!$B$39:$B$758,O$11)+'СЕТ СН'!$F$11+СВЦЭМ!$D$10+'СЕТ СН'!$F$6-'СЕТ СН'!$F$23</f>
        <v>1735.0221855699999</v>
      </c>
      <c r="P19" s="36">
        <f>SUMIFS(СВЦЭМ!$D$39:$D$758,СВЦЭМ!$A$39:$A$758,$A19,СВЦЭМ!$B$39:$B$758,P$11)+'СЕТ СН'!$F$11+СВЦЭМ!$D$10+'СЕТ СН'!$F$6-'СЕТ СН'!$F$23</f>
        <v>1749.7899120299999</v>
      </c>
      <c r="Q19" s="36">
        <f>SUMIFS(СВЦЭМ!$D$39:$D$758,СВЦЭМ!$A$39:$A$758,$A19,СВЦЭМ!$B$39:$B$758,Q$11)+'СЕТ СН'!$F$11+СВЦЭМ!$D$10+'СЕТ СН'!$F$6-'СЕТ СН'!$F$23</f>
        <v>1784.8890115199999</v>
      </c>
      <c r="R19" s="36">
        <f>SUMIFS(СВЦЭМ!$D$39:$D$758,СВЦЭМ!$A$39:$A$758,$A19,СВЦЭМ!$B$39:$B$758,R$11)+'СЕТ СН'!$F$11+СВЦЭМ!$D$10+'СЕТ СН'!$F$6-'СЕТ СН'!$F$23</f>
        <v>1777.7829060899999</v>
      </c>
      <c r="S19" s="36">
        <f>SUMIFS(СВЦЭМ!$D$39:$D$758,СВЦЭМ!$A$39:$A$758,$A19,СВЦЭМ!$B$39:$B$758,S$11)+'СЕТ СН'!$F$11+СВЦЭМ!$D$10+'СЕТ СН'!$F$6-'СЕТ СН'!$F$23</f>
        <v>1804.5262143</v>
      </c>
      <c r="T19" s="36">
        <f>SUMIFS(СВЦЭМ!$D$39:$D$758,СВЦЭМ!$A$39:$A$758,$A19,СВЦЭМ!$B$39:$B$758,T$11)+'СЕТ СН'!$F$11+СВЦЭМ!$D$10+'СЕТ СН'!$F$6-'СЕТ СН'!$F$23</f>
        <v>1738.85861525</v>
      </c>
      <c r="U19" s="36">
        <f>SUMIFS(СВЦЭМ!$D$39:$D$758,СВЦЭМ!$A$39:$A$758,$A19,СВЦЭМ!$B$39:$B$758,U$11)+'СЕТ СН'!$F$11+СВЦЭМ!$D$10+'СЕТ СН'!$F$6-'СЕТ СН'!$F$23</f>
        <v>1753.3314468599999</v>
      </c>
      <c r="V19" s="36">
        <f>SUMIFS(СВЦЭМ!$D$39:$D$758,СВЦЭМ!$A$39:$A$758,$A19,СВЦЭМ!$B$39:$B$758,V$11)+'СЕТ СН'!$F$11+СВЦЭМ!$D$10+'СЕТ СН'!$F$6-'СЕТ СН'!$F$23</f>
        <v>1781.90044885</v>
      </c>
      <c r="W19" s="36">
        <f>SUMIFS(СВЦЭМ!$D$39:$D$758,СВЦЭМ!$A$39:$A$758,$A19,СВЦЭМ!$B$39:$B$758,W$11)+'СЕТ СН'!$F$11+СВЦЭМ!$D$10+'СЕТ СН'!$F$6-'СЕТ СН'!$F$23</f>
        <v>1803.1462231399998</v>
      </c>
      <c r="X19" s="36">
        <f>SUMIFS(СВЦЭМ!$D$39:$D$758,СВЦЭМ!$A$39:$A$758,$A19,СВЦЭМ!$B$39:$B$758,X$11)+'СЕТ СН'!$F$11+СВЦЭМ!$D$10+'СЕТ СН'!$F$6-'СЕТ СН'!$F$23</f>
        <v>1815.65415768</v>
      </c>
      <c r="Y19" s="36">
        <f>SUMIFS(СВЦЭМ!$D$39:$D$758,СВЦЭМ!$A$39:$A$758,$A19,СВЦЭМ!$B$39:$B$758,Y$11)+'СЕТ СН'!$F$11+СВЦЭМ!$D$10+'СЕТ СН'!$F$6-'СЕТ СН'!$F$23</f>
        <v>1857.12253717</v>
      </c>
    </row>
    <row r="20" spans="1:25" ht="15.75" x14ac:dyDescent="0.2">
      <c r="A20" s="35">
        <f t="shared" si="0"/>
        <v>45605</v>
      </c>
      <c r="B20" s="36">
        <f>SUMIFS(СВЦЭМ!$D$39:$D$758,СВЦЭМ!$A$39:$A$758,$A20,СВЦЭМ!$B$39:$B$758,B$11)+'СЕТ СН'!$F$11+СВЦЭМ!$D$10+'СЕТ СН'!$F$6-'СЕТ СН'!$F$23</f>
        <v>1859.1742508</v>
      </c>
      <c r="C20" s="36">
        <f>SUMIFS(СВЦЭМ!$D$39:$D$758,СВЦЭМ!$A$39:$A$758,$A20,СВЦЭМ!$B$39:$B$758,C$11)+'СЕТ СН'!$F$11+СВЦЭМ!$D$10+'СЕТ СН'!$F$6-'СЕТ СН'!$F$23</f>
        <v>1964.4819473399998</v>
      </c>
      <c r="D20" s="36">
        <f>SUMIFS(СВЦЭМ!$D$39:$D$758,СВЦЭМ!$A$39:$A$758,$A20,СВЦЭМ!$B$39:$B$758,D$11)+'СЕТ СН'!$F$11+СВЦЭМ!$D$10+'СЕТ СН'!$F$6-'СЕТ СН'!$F$23</f>
        <v>2051.39936859</v>
      </c>
      <c r="E20" s="36">
        <f>SUMIFS(СВЦЭМ!$D$39:$D$758,СВЦЭМ!$A$39:$A$758,$A20,СВЦЭМ!$B$39:$B$758,E$11)+'СЕТ СН'!$F$11+СВЦЭМ!$D$10+'СЕТ СН'!$F$6-'СЕТ СН'!$F$23</f>
        <v>2091.3900831800001</v>
      </c>
      <c r="F20" s="36">
        <f>SUMIFS(СВЦЭМ!$D$39:$D$758,СВЦЭМ!$A$39:$A$758,$A20,СВЦЭМ!$B$39:$B$758,F$11)+'СЕТ СН'!$F$11+СВЦЭМ!$D$10+'СЕТ СН'!$F$6-'СЕТ СН'!$F$23</f>
        <v>2087.9656597500002</v>
      </c>
      <c r="G20" s="36">
        <f>SUMIFS(СВЦЭМ!$D$39:$D$758,СВЦЭМ!$A$39:$A$758,$A20,СВЦЭМ!$B$39:$B$758,G$11)+'СЕТ СН'!$F$11+СВЦЭМ!$D$10+'СЕТ СН'!$F$6-'СЕТ СН'!$F$23</f>
        <v>2088.00724876</v>
      </c>
      <c r="H20" s="36">
        <f>SUMIFS(СВЦЭМ!$D$39:$D$758,СВЦЭМ!$A$39:$A$758,$A20,СВЦЭМ!$B$39:$B$758,H$11)+'СЕТ СН'!$F$11+СВЦЭМ!$D$10+'СЕТ СН'!$F$6-'СЕТ СН'!$F$23</f>
        <v>2063.7433019300001</v>
      </c>
      <c r="I20" s="36">
        <f>SUMIFS(СВЦЭМ!$D$39:$D$758,СВЦЭМ!$A$39:$A$758,$A20,СВЦЭМ!$B$39:$B$758,I$11)+'СЕТ СН'!$F$11+СВЦЭМ!$D$10+'СЕТ СН'!$F$6-'СЕТ СН'!$F$23</f>
        <v>2030.4698379599999</v>
      </c>
      <c r="J20" s="36">
        <f>SUMIFS(СВЦЭМ!$D$39:$D$758,СВЦЭМ!$A$39:$A$758,$A20,СВЦЭМ!$B$39:$B$758,J$11)+'СЕТ СН'!$F$11+СВЦЭМ!$D$10+'СЕТ СН'!$F$6-'СЕТ СН'!$F$23</f>
        <v>1966.95993658</v>
      </c>
      <c r="K20" s="36">
        <f>SUMIFS(СВЦЭМ!$D$39:$D$758,СВЦЭМ!$A$39:$A$758,$A20,СВЦЭМ!$B$39:$B$758,K$11)+'СЕТ СН'!$F$11+СВЦЭМ!$D$10+'СЕТ СН'!$F$6-'СЕТ СН'!$F$23</f>
        <v>1864.04345911</v>
      </c>
      <c r="L20" s="36">
        <f>SUMIFS(СВЦЭМ!$D$39:$D$758,СВЦЭМ!$A$39:$A$758,$A20,СВЦЭМ!$B$39:$B$758,L$11)+'СЕТ СН'!$F$11+СВЦЭМ!$D$10+'СЕТ СН'!$F$6-'СЕТ СН'!$F$23</f>
        <v>1830.6934992499998</v>
      </c>
      <c r="M20" s="36">
        <f>SUMIFS(СВЦЭМ!$D$39:$D$758,СВЦЭМ!$A$39:$A$758,$A20,СВЦЭМ!$B$39:$B$758,M$11)+'СЕТ СН'!$F$11+СВЦЭМ!$D$10+'СЕТ СН'!$F$6-'СЕТ СН'!$F$23</f>
        <v>1834.0120754699999</v>
      </c>
      <c r="N20" s="36">
        <f>SUMIFS(СВЦЭМ!$D$39:$D$758,СВЦЭМ!$A$39:$A$758,$A20,СВЦЭМ!$B$39:$B$758,N$11)+'СЕТ СН'!$F$11+СВЦЭМ!$D$10+'СЕТ СН'!$F$6-'СЕТ СН'!$F$23</f>
        <v>1851.43419146</v>
      </c>
      <c r="O20" s="36">
        <f>SUMIFS(СВЦЭМ!$D$39:$D$758,СВЦЭМ!$A$39:$A$758,$A20,СВЦЭМ!$B$39:$B$758,O$11)+'СЕТ СН'!$F$11+СВЦЭМ!$D$10+'СЕТ СН'!$F$6-'СЕТ СН'!$F$23</f>
        <v>1858.6127066199999</v>
      </c>
      <c r="P20" s="36">
        <f>SUMIFS(СВЦЭМ!$D$39:$D$758,СВЦЭМ!$A$39:$A$758,$A20,СВЦЭМ!$B$39:$B$758,P$11)+'СЕТ СН'!$F$11+СВЦЭМ!$D$10+'СЕТ СН'!$F$6-'СЕТ СН'!$F$23</f>
        <v>1862.85267907</v>
      </c>
      <c r="Q20" s="36">
        <f>SUMIFS(СВЦЭМ!$D$39:$D$758,СВЦЭМ!$A$39:$A$758,$A20,СВЦЭМ!$B$39:$B$758,Q$11)+'СЕТ СН'!$F$11+СВЦЭМ!$D$10+'СЕТ СН'!$F$6-'СЕТ СН'!$F$23</f>
        <v>1882.99246752</v>
      </c>
      <c r="R20" s="36">
        <f>SUMIFS(СВЦЭМ!$D$39:$D$758,СВЦЭМ!$A$39:$A$758,$A20,СВЦЭМ!$B$39:$B$758,R$11)+'СЕТ СН'!$F$11+СВЦЭМ!$D$10+'СЕТ СН'!$F$6-'СЕТ СН'!$F$23</f>
        <v>1870.8308468999999</v>
      </c>
      <c r="S20" s="36">
        <f>SUMIFS(СВЦЭМ!$D$39:$D$758,СВЦЭМ!$A$39:$A$758,$A20,СВЦЭМ!$B$39:$B$758,S$11)+'СЕТ СН'!$F$11+СВЦЭМ!$D$10+'СЕТ СН'!$F$6-'СЕТ СН'!$F$23</f>
        <v>1867.3453586199998</v>
      </c>
      <c r="T20" s="36">
        <f>SUMIFS(СВЦЭМ!$D$39:$D$758,СВЦЭМ!$A$39:$A$758,$A20,СВЦЭМ!$B$39:$B$758,T$11)+'СЕТ СН'!$F$11+СВЦЭМ!$D$10+'СЕТ СН'!$F$6-'СЕТ СН'!$F$23</f>
        <v>1813.39565154</v>
      </c>
      <c r="U20" s="36">
        <f>SUMIFS(СВЦЭМ!$D$39:$D$758,СВЦЭМ!$A$39:$A$758,$A20,СВЦЭМ!$B$39:$B$758,U$11)+'СЕТ СН'!$F$11+СВЦЭМ!$D$10+'СЕТ СН'!$F$6-'СЕТ СН'!$F$23</f>
        <v>1814.44351295</v>
      </c>
      <c r="V20" s="36">
        <f>SUMIFS(СВЦЭМ!$D$39:$D$758,СВЦЭМ!$A$39:$A$758,$A20,СВЦЭМ!$B$39:$B$758,V$11)+'СЕТ СН'!$F$11+СВЦЭМ!$D$10+'СЕТ СН'!$F$6-'СЕТ СН'!$F$23</f>
        <v>1833.0837960199999</v>
      </c>
      <c r="W20" s="36">
        <f>SUMIFS(СВЦЭМ!$D$39:$D$758,СВЦЭМ!$A$39:$A$758,$A20,СВЦЭМ!$B$39:$B$758,W$11)+'СЕТ СН'!$F$11+СВЦЭМ!$D$10+'СЕТ СН'!$F$6-'СЕТ СН'!$F$23</f>
        <v>1845.8724262799999</v>
      </c>
      <c r="X20" s="36">
        <f>SUMIFS(СВЦЭМ!$D$39:$D$758,СВЦЭМ!$A$39:$A$758,$A20,СВЦЭМ!$B$39:$B$758,X$11)+'СЕТ СН'!$F$11+СВЦЭМ!$D$10+'СЕТ СН'!$F$6-'СЕТ СН'!$F$23</f>
        <v>1938.4064041199999</v>
      </c>
      <c r="Y20" s="36">
        <f>SUMIFS(СВЦЭМ!$D$39:$D$758,СВЦЭМ!$A$39:$A$758,$A20,СВЦЭМ!$B$39:$B$758,Y$11)+'СЕТ СН'!$F$11+СВЦЭМ!$D$10+'СЕТ СН'!$F$6-'СЕТ СН'!$F$23</f>
        <v>1979.53716773</v>
      </c>
    </row>
    <row r="21" spans="1:25" ht="15.75" x14ac:dyDescent="0.2">
      <c r="A21" s="35">
        <f t="shared" si="0"/>
        <v>45606</v>
      </c>
      <c r="B21" s="36">
        <f>SUMIFS(СВЦЭМ!$D$39:$D$758,СВЦЭМ!$A$39:$A$758,$A21,СВЦЭМ!$B$39:$B$758,B$11)+'СЕТ СН'!$F$11+СВЦЭМ!$D$10+'СЕТ СН'!$F$6-'СЕТ СН'!$F$23</f>
        <v>1886.2406825199998</v>
      </c>
      <c r="C21" s="36">
        <f>SUMIFS(СВЦЭМ!$D$39:$D$758,СВЦЭМ!$A$39:$A$758,$A21,СВЦЭМ!$B$39:$B$758,C$11)+'СЕТ СН'!$F$11+СВЦЭМ!$D$10+'СЕТ СН'!$F$6-'СЕТ СН'!$F$23</f>
        <v>1925.4449911699999</v>
      </c>
      <c r="D21" s="36">
        <f>SUMIFS(СВЦЭМ!$D$39:$D$758,СВЦЭМ!$A$39:$A$758,$A21,СВЦЭМ!$B$39:$B$758,D$11)+'СЕТ СН'!$F$11+СВЦЭМ!$D$10+'СЕТ СН'!$F$6-'СЕТ СН'!$F$23</f>
        <v>1947.4661157799999</v>
      </c>
      <c r="E21" s="36">
        <f>SUMIFS(СВЦЭМ!$D$39:$D$758,СВЦЭМ!$A$39:$A$758,$A21,СВЦЭМ!$B$39:$B$758,E$11)+'СЕТ СН'!$F$11+СВЦЭМ!$D$10+'СЕТ СН'!$F$6-'СЕТ СН'!$F$23</f>
        <v>1941.5051563099998</v>
      </c>
      <c r="F21" s="36">
        <f>SUMIFS(СВЦЭМ!$D$39:$D$758,СВЦЭМ!$A$39:$A$758,$A21,СВЦЭМ!$B$39:$B$758,F$11)+'СЕТ СН'!$F$11+СВЦЭМ!$D$10+'СЕТ СН'!$F$6-'СЕТ СН'!$F$23</f>
        <v>1921.7908723199998</v>
      </c>
      <c r="G21" s="36">
        <f>SUMIFS(СВЦЭМ!$D$39:$D$758,СВЦЭМ!$A$39:$A$758,$A21,СВЦЭМ!$B$39:$B$758,G$11)+'СЕТ СН'!$F$11+СВЦЭМ!$D$10+'СЕТ СН'!$F$6-'СЕТ СН'!$F$23</f>
        <v>1905.23930309</v>
      </c>
      <c r="H21" s="36">
        <f>SUMIFS(СВЦЭМ!$D$39:$D$758,СВЦЭМ!$A$39:$A$758,$A21,СВЦЭМ!$B$39:$B$758,H$11)+'СЕТ СН'!$F$11+СВЦЭМ!$D$10+'СЕТ СН'!$F$6-'СЕТ СН'!$F$23</f>
        <v>1945.7217215599999</v>
      </c>
      <c r="I21" s="36">
        <f>SUMIFS(СВЦЭМ!$D$39:$D$758,СВЦЭМ!$A$39:$A$758,$A21,СВЦЭМ!$B$39:$B$758,I$11)+'СЕТ СН'!$F$11+СВЦЭМ!$D$10+'СЕТ СН'!$F$6-'СЕТ СН'!$F$23</f>
        <v>1958.3702314499999</v>
      </c>
      <c r="J21" s="36">
        <f>SUMIFS(СВЦЭМ!$D$39:$D$758,СВЦЭМ!$A$39:$A$758,$A21,СВЦЭМ!$B$39:$B$758,J$11)+'СЕТ СН'!$F$11+СВЦЭМ!$D$10+'СЕТ СН'!$F$6-'СЕТ СН'!$F$23</f>
        <v>1896.0526761799999</v>
      </c>
      <c r="K21" s="36">
        <f>SUMIFS(СВЦЭМ!$D$39:$D$758,СВЦЭМ!$A$39:$A$758,$A21,СВЦЭМ!$B$39:$B$758,K$11)+'СЕТ СН'!$F$11+СВЦЭМ!$D$10+'СЕТ СН'!$F$6-'СЕТ СН'!$F$23</f>
        <v>1812.97445309</v>
      </c>
      <c r="L21" s="36">
        <f>SUMIFS(СВЦЭМ!$D$39:$D$758,СВЦЭМ!$A$39:$A$758,$A21,СВЦЭМ!$B$39:$B$758,L$11)+'СЕТ СН'!$F$11+СВЦЭМ!$D$10+'СЕТ СН'!$F$6-'СЕТ СН'!$F$23</f>
        <v>1776.5345433299999</v>
      </c>
      <c r="M21" s="36">
        <f>SUMIFS(СВЦЭМ!$D$39:$D$758,СВЦЭМ!$A$39:$A$758,$A21,СВЦЭМ!$B$39:$B$758,M$11)+'СЕТ СН'!$F$11+СВЦЭМ!$D$10+'СЕТ СН'!$F$6-'СЕТ СН'!$F$23</f>
        <v>1779.60226446</v>
      </c>
      <c r="N21" s="36">
        <f>SUMIFS(СВЦЭМ!$D$39:$D$758,СВЦЭМ!$A$39:$A$758,$A21,СВЦЭМ!$B$39:$B$758,N$11)+'СЕТ СН'!$F$11+СВЦЭМ!$D$10+'СЕТ СН'!$F$6-'СЕТ СН'!$F$23</f>
        <v>1795.7392565099999</v>
      </c>
      <c r="O21" s="36">
        <f>SUMIFS(СВЦЭМ!$D$39:$D$758,СВЦЭМ!$A$39:$A$758,$A21,СВЦЭМ!$B$39:$B$758,O$11)+'СЕТ СН'!$F$11+СВЦЭМ!$D$10+'СЕТ СН'!$F$6-'СЕТ СН'!$F$23</f>
        <v>1805.77235047</v>
      </c>
      <c r="P21" s="36">
        <f>SUMIFS(СВЦЭМ!$D$39:$D$758,СВЦЭМ!$A$39:$A$758,$A21,СВЦЭМ!$B$39:$B$758,P$11)+'СЕТ СН'!$F$11+СВЦЭМ!$D$10+'СЕТ СН'!$F$6-'СЕТ СН'!$F$23</f>
        <v>1812.8099552199999</v>
      </c>
      <c r="Q21" s="36">
        <f>SUMIFS(СВЦЭМ!$D$39:$D$758,СВЦЭМ!$A$39:$A$758,$A21,СВЦЭМ!$B$39:$B$758,Q$11)+'СЕТ СН'!$F$11+СВЦЭМ!$D$10+'СЕТ СН'!$F$6-'СЕТ СН'!$F$23</f>
        <v>1815.60194336</v>
      </c>
      <c r="R21" s="36">
        <f>SUMIFS(СВЦЭМ!$D$39:$D$758,СВЦЭМ!$A$39:$A$758,$A21,СВЦЭМ!$B$39:$B$758,R$11)+'СЕТ СН'!$F$11+СВЦЭМ!$D$10+'СЕТ СН'!$F$6-'СЕТ СН'!$F$23</f>
        <v>1807.9877608699999</v>
      </c>
      <c r="S21" s="36">
        <f>SUMIFS(СВЦЭМ!$D$39:$D$758,СВЦЭМ!$A$39:$A$758,$A21,СВЦЭМ!$B$39:$B$758,S$11)+'СЕТ СН'!$F$11+СВЦЭМ!$D$10+'СЕТ СН'!$F$6-'СЕТ СН'!$F$23</f>
        <v>1790.1466168299999</v>
      </c>
      <c r="T21" s="36">
        <f>SUMIFS(СВЦЭМ!$D$39:$D$758,СВЦЭМ!$A$39:$A$758,$A21,СВЦЭМ!$B$39:$B$758,T$11)+'СЕТ СН'!$F$11+СВЦЭМ!$D$10+'СЕТ СН'!$F$6-'СЕТ СН'!$F$23</f>
        <v>1747.9237240299999</v>
      </c>
      <c r="U21" s="36">
        <f>SUMIFS(СВЦЭМ!$D$39:$D$758,СВЦЭМ!$A$39:$A$758,$A21,СВЦЭМ!$B$39:$B$758,U$11)+'СЕТ СН'!$F$11+СВЦЭМ!$D$10+'СЕТ СН'!$F$6-'СЕТ СН'!$F$23</f>
        <v>1758.4266459599999</v>
      </c>
      <c r="V21" s="36">
        <f>SUMIFS(СВЦЭМ!$D$39:$D$758,СВЦЭМ!$A$39:$A$758,$A21,СВЦЭМ!$B$39:$B$758,V$11)+'СЕТ СН'!$F$11+СВЦЭМ!$D$10+'СЕТ СН'!$F$6-'СЕТ СН'!$F$23</f>
        <v>1768.1578036999999</v>
      </c>
      <c r="W21" s="36">
        <f>SUMIFS(СВЦЭМ!$D$39:$D$758,СВЦЭМ!$A$39:$A$758,$A21,СВЦЭМ!$B$39:$B$758,W$11)+'СЕТ СН'!$F$11+СВЦЭМ!$D$10+'СЕТ СН'!$F$6-'СЕТ СН'!$F$23</f>
        <v>1780.2951590099999</v>
      </c>
      <c r="X21" s="36">
        <f>SUMIFS(СВЦЭМ!$D$39:$D$758,СВЦЭМ!$A$39:$A$758,$A21,СВЦЭМ!$B$39:$B$758,X$11)+'СЕТ СН'!$F$11+СВЦЭМ!$D$10+'СЕТ СН'!$F$6-'СЕТ СН'!$F$23</f>
        <v>1818.8793319599999</v>
      </c>
      <c r="Y21" s="36">
        <f>SUMIFS(СВЦЭМ!$D$39:$D$758,СВЦЭМ!$A$39:$A$758,$A21,СВЦЭМ!$B$39:$B$758,Y$11)+'СЕТ СН'!$F$11+СВЦЭМ!$D$10+'СЕТ СН'!$F$6-'СЕТ СН'!$F$23</f>
        <v>1838.62113991</v>
      </c>
    </row>
    <row r="22" spans="1:25" ht="15.75" x14ac:dyDescent="0.2">
      <c r="A22" s="35">
        <f t="shared" si="0"/>
        <v>45607</v>
      </c>
      <c r="B22" s="36">
        <f>SUMIFS(СВЦЭМ!$D$39:$D$758,СВЦЭМ!$A$39:$A$758,$A22,СВЦЭМ!$B$39:$B$758,B$11)+'СЕТ СН'!$F$11+СВЦЭМ!$D$10+'СЕТ СН'!$F$6-'СЕТ СН'!$F$23</f>
        <v>1920.1863760399999</v>
      </c>
      <c r="C22" s="36">
        <f>SUMIFS(СВЦЭМ!$D$39:$D$758,СВЦЭМ!$A$39:$A$758,$A22,СВЦЭМ!$B$39:$B$758,C$11)+'СЕТ СН'!$F$11+СВЦЭМ!$D$10+'СЕТ СН'!$F$6-'СЕТ СН'!$F$23</f>
        <v>1969.0294229899998</v>
      </c>
      <c r="D22" s="36">
        <f>SUMIFS(СВЦЭМ!$D$39:$D$758,СВЦЭМ!$A$39:$A$758,$A22,СВЦЭМ!$B$39:$B$758,D$11)+'СЕТ СН'!$F$11+СВЦЭМ!$D$10+'СЕТ СН'!$F$6-'СЕТ СН'!$F$23</f>
        <v>1992.3281395499998</v>
      </c>
      <c r="E22" s="36">
        <f>SUMIFS(СВЦЭМ!$D$39:$D$758,СВЦЭМ!$A$39:$A$758,$A22,СВЦЭМ!$B$39:$B$758,E$11)+'СЕТ СН'!$F$11+СВЦЭМ!$D$10+'СЕТ СН'!$F$6-'СЕТ СН'!$F$23</f>
        <v>1993.94000521</v>
      </c>
      <c r="F22" s="36">
        <f>SUMIFS(СВЦЭМ!$D$39:$D$758,СВЦЭМ!$A$39:$A$758,$A22,СВЦЭМ!$B$39:$B$758,F$11)+'СЕТ СН'!$F$11+СВЦЭМ!$D$10+'СЕТ СН'!$F$6-'СЕТ СН'!$F$23</f>
        <v>1982.5079180099999</v>
      </c>
      <c r="G22" s="36">
        <f>SUMIFS(СВЦЭМ!$D$39:$D$758,СВЦЭМ!$A$39:$A$758,$A22,СВЦЭМ!$B$39:$B$758,G$11)+'СЕТ СН'!$F$11+СВЦЭМ!$D$10+'СЕТ СН'!$F$6-'СЕТ СН'!$F$23</f>
        <v>1955.987846</v>
      </c>
      <c r="H22" s="36">
        <f>SUMIFS(СВЦЭМ!$D$39:$D$758,СВЦЭМ!$A$39:$A$758,$A22,СВЦЭМ!$B$39:$B$758,H$11)+'СЕТ СН'!$F$11+СВЦЭМ!$D$10+'СЕТ СН'!$F$6-'СЕТ СН'!$F$23</f>
        <v>1904.06622505</v>
      </c>
      <c r="I22" s="36">
        <f>SUMIFS(СВЦЭМ!$D$39:$D$758,СВЦЭМ!$A$39:$A$758,$A22,СВЦЭМ!$B$39:$B$758,I$11)+'СЕТ СН'!$F$11+СВЦЭМ!$D$10+'СЕТ СН'!$F$6-'СЕТ СН'!$F$23</f>
        <v>1831.2004579699999</v>
      </c>
      <c r="J22" s="36">
        <f>SUMIFS(СВЦЭМ!$D$39:$D$758,СВЦЭМ!$A$39:$A$758,$A22,СВЦЭМ!$B$39:$B$758,J$11)+'СЕТ СН'!$F$11+СВЦЭМ!$D$10+'СЕТ СН'!$F$6-'СЕТ СН'!$F$23</f>
        <v>1803.2382356799999</v>
      </c>
      <c r="K22" s="36">
        <f>SUMIFS(СВЦЭМ!$D$39:$D$758,СВЦЭМ!$A$39:$A$758,$A22,СВЦЭМ!$B$39:$B$758,K$11)+'СЕТ СН'!$F$11+СВЦЭМ!$D$10+'СЕТ СН'!$F$6-'СЕТ СН'!$F$23</f>
        <v>1735.8213712299998</v>
      </c>
      <c r="L22" s="36">
        <f>SUMIFS(СВЦЭМ!$D$39:$D$758,СВЦЭМ!$A$39:$A$758,$A22,СВЦЭМ!$B$39:$B$758,L$11)+'СЕТ СН'!$F$11+СВЦЭМ!$D$10+'СЕТ СН'!$F$6-'СЕТ СН'!$F$23</f>
        <v>1705.60220869</v>
      </c>
      <c r="M22" s="36">
        <f>SUMIFS(СВЦЭМ!$D$39:$D$758,СВЦЭМ!$A$39:$A$758,$A22,СВЦЭМ!$B$39:$B$758,M$11)+'СЕТ СН'!$F$11+СВЦЭМ!$D$10+'СЕТ СН'!$F$6-'СЕТ СН'!$F$23</f>
        <v>1730.3054847899998</v>
      </c>
      <c r="N22" s="36">
        <f>SUMIFS(СВЦЭМ!$D$39:$D$758,СВЦЭМ!$A$39:$A$758,$A22,СВЦЭМ!$B$39:$B$758,N$11)+'СЕТ СН'!$F$11+СВЦЭМ!$D$10+'СЕТ СН'!$F$6-'СЕТ СН'!$F$23</f>
        <v>1759.59595251</v>
      </c>
      <c r="O22" s="36">
        <f>SUMIFS(СВЦЭМ!$D$39:$D$758,СВЦЭМ!$A$39:$A$758,$A22,СВЦЭМ!$B$39:$B$758,O$11)+'СЕТ СН'!$F$11+СВЦЭМ!$D$10+'СЕТ СН'!$F$6-'СЕТ СН'!$F$23</f>
        <v>1755.8628552599998</v>
      </c>
      <c r="P22" s="36">
        <f>SUMIFS(СВЦЭМ!$D$39:$D$758,СВЦЭМ!$A$39:$A$758,$A22,СВЦЭМ!$B$39:$B$758,P$11)+'СЕТ СН'!$F$11+СВЦЭМ!$D$10+'СЕТ СН'!$F$6-'СЕТ СН'!$F$23</f>
        <v>1774.7975603599998</v>
      </c>
      <c r="Q22" s="36">
        <f>SUMIFS(СВЦЭМ!$D$39:$D$758,СВЦЭМ!$A$39:$A$758,$A22,СВЦЭМ!$B$39:$B$758,Q$11)+'СЕТ СН'!$F$11+СВЦЭМ!$D$10+'СЕТ СН'!$F$6-'СЕТ СН'!$F$23</f>
        <v>1772.1801346899999</v>
      </c>
      <c r="R22" s="36">
        <f>SUMIFS(СВЦЭМ!$D$39:$D$758,СВЦЭМ!$A$39:$A$758,$A22,СВЦЭМ!$B$39:$B$758,R$11)+'СЕТ СН'!$F$11+СВЦЭМ!$D$10+'СЕТ СН'!$F$6-'СЕТ СН'!$F$23</f>
        <v>1773.8345480399998</v>
      </c>
      <c r="S22" s="36">
        <f>SUMIFS(СВЦЭМ!$D$39:$D$758,СВЦЭМ!$A$39:$A$758,$A22,СВЦЭМ!$B$39:$B$758,S$11)+'СЕТ СН'!$F$11+СВЦЭМ!$D$10+'СЕТ СН'!$F$6-'СЕТ СН'!$F$23</f>
        <v>1728.13549883</v>
      </c>
      <c r="T22" s="36">
        <f>SUMIFS(СВЦЭМ!$D$39:$D$758,СВЦЭМ!$A$39:$A$758,$A22,СВЦЭМ!$B$39:$B$758,T$11)+'СЕТ СН'!$F$11+СВЦЭМ!$D$10+'СЕТ СН'!$F$6-'СЕТ СН'!$F$23</f>
        <v>1694.0868215599999</v>
      </c>
      <c r="U22" s="36">
        <f>SUMIFS(СВЦЭМ!$D$39:$D$758,СВЦЭМ!$A$39:$A$758,$A22,СВЦЭМ!$B$39:$B$758,U$11)+'СЕТ СН'!$F$11+СВЦЭМ!$D$10+'СЕТ СН'!$F$6-'СЕТ СН'!$F$23</f>
        <v>1726.7648123699998</v>
      </c>
      <c r="V22" s="36">
        <f>SUMIFS(СВЦЭМ!$D$39:$D$758,СВЦЭМ!$A$39:$A$758,$A22,СВЦЭМ!$B$39:$B$758,V$11)+'СЕТ СН'!$F$11+СВЦЭМ!$D$10+'СЕТ СН'!$F$6-'СЕТ СН'!$F$23</f>
        <v>1770.8103638</v>
      </c>
      <c r="W22" s="36">
        <f>SUMIFS(СВЦЭМ!$D$39:$D$758,СВЦЭМ!$A$39:$A$758,$A22,СВЦЭМ!$B$39:$B$758,W$11)+'СЕТ СН'!$F$11+СВЦЭМ!$D$10+'СЕТ СН'!$F$6-'СЕТ СН'!$F$23</f>
        <v>1793.9986706699999</v>
      </c>
      <c r="X22" s="36">
        <f>SUMIFS(СВЦЭМ!$D$39:$D$758,СВЦЭМ!$A$39:$A$758,$A22,СВЦЭМ!$B$39:$B$758,X$11)+'СЕТ СН'!$F$11+СВЦЭМ!$D$10+'СЕТ СН'!$F$6-'СЕТ СН'!$F$23</f>
        <v>1808.27920053</v>
      </c>
      <c r="Y22" s="36">
        <f>SUMIFS(СВЦЭМ!$D$39:$D$758,СВЦЭМ!$A$39:$A$758,$A22,СВЦЭМ!$B$39:$B$758,Y$11)+'СЕТ СН'!$F$11+СВЦЭМ!$D$10+'СЕТ СН'!$F$6-'СЕТ СН'!$F$23</f>
        <v>1837.2068860499999</v>
      </c>
    </row>
    <row r="23" spans="1:25" ht="15.75" x14ac:dyDescent="0.2">
      <c r="A23" s="35">
        <f t="shared" si="0"/>
        <v>45608</v>
      </c>
      <c r="B23" s="36">
        <f>SUMIFS(СВЦЭМ!$D$39:$D$758,СВЦЭМ!$A$39:$A$758,$A23,СВЦЭМ!$B$39:$B$758,B$11)+'СЕТ СН'!$F$11+СВЦЭМ!$D$10+'СЕТ СН'!$F$6-'СЕТ СН'!$F$23</f>
        <v>1869.6218662499998</v>
      </c>
      <c r="C23" s="36">
        <f>SUMIFS(СВЦЭМ!$D$39:$D$758,СВЦЭМ!$A$39:$A$758,$A23,СВЦЭМ!$B$39:$B$758,C$11)+'СЕТ СН'!$F$11+СВЦЭМ!$D$10+'СЕТ СН'!$F$6-'СЕТ СН'!$F$23</f>
        <v>1899.3491747999999</v>
      </c>
      <c r="D23" s="36">
        <f>SUMIFS(СВЦЭМ!$D$39:$D$758,СВЦЭМ!$A$39:$A$758,$A23,СВЦЭМ!$B$39:$B$758,D$11)+'СЕТ СН'!$F$11+СВЦЭМ!$D$10+'СЕТ СН'!$F$6-'СЕТ СН'!$F$23</f>
        <v>1928.7232675</v>
      </c>
      <c r="E23" s="36">
        <f>SUMIFS(СВЦЭМ!$D$39:$D$758,СВЦЭМ!$A$39:$A$758,$A23,СВЦЭМ!$B$39:$B$758,E$11)+'СЕТ СН'!$F$11+СВЦЭМ!$D$10+'СЕТ СН'!$F$6-'СЕТ СН'!$F$23</f>
        <v>1942.0870881599999</v>
      </c>
      <c r="F23" s="36">
        <f>SUMIFS(СВЦЭМ!$D$39:$D$758,СВЦЭМ!$A$39:$A$758,$A23,СВЦЭМ!$B$39:$B$758,F$11)+'СЕТ СН'!$F$11+СВЦЭМ!$D$10+'СЕТ СН'!$F$6-'СЕТ СН'!$F$23</f>
        <v>1937.67742879</v>
      </c>
      <c r="G23" s="36">
        <f>SUMIFS(СВЦЭМ!$D$39:$D$758,СВЦЭМ!$A$39:$A$758,$A23,СВЦЭМ!$B$39:$B$758,G$11)+'СЕТ СН'!$F$11+СВЦЭМ!$D$10+'СЕТ СН'!$F$6-'СЕТ СН'!$F$23</f>
        <v>1912.2588025299999</v>
      </c>
      <c r="H23" s="36">
        <f>SUMIFS(СВЦЭМ!$D$39:$D$758,СВЦЭМ!$A$39:$A$758,$A23,СВЦЭМ!$B$39:$B$758,H$11)+'СЕТ СН'!$F$11+СВЦЭМ!$D$10+'СЕТ СН'!$F$6-'СЕТ СН'!$F$23</f>
        <v>1910.2330270999998</v>
      </c>
      <c r="I23" s="36">
        <f>SUMIFS(СВЦЭМ!$D$39:$D$758,СВЦЭМ!$A$39:$A$758,$A23,СВЦЭМ!$B$39:$B$758,I$11)+'СЕТ СН'!$F$11+СВЦЭМ!$D$10+'СЕТ СН'!$F$6-'СЕТ СН'!$F$23</f>
        <v>1838.1889159499999</v>
      </c>
      <c r="J23" s="36">
        <f>SUMIFS(СВЦЭМ!$D$39:$D$758,СВЦЭМ!$A$39:$A$758,$A23,СВЦЭМ!$B$39:$B$758,J$11)+'СЕТ СН'!$F$11+СВЦЭМ!$D$10+'СЕТ СН'!$F$6-'СЕТ СН'!$F$23</f>
        <v>1798.0727481299998</v>
      </c>
      <c r="K23" s="36">
        <f>SUMIFS(СВЦЭМ!$D$39:$D$758,СВЦЭМ!$A$39:$A$758,$A23,СВЦЭМ!$B$39:$B$758,K$11)+'СЕТ СН'!$F$11+СВЦЭМ!$D$10+'СЕТ СН'!$F$6-'СЕТ СН'!$F$23</f>
        <v>1777.7819208799999</v>
      </c>
      <c r="L23" s="36">
        <f>SUMIFS(СВЦЭМ!$D$39:$D$758,СВЦЭМ!$A$39:$A$758,$A23,СВЦЭМ!$B$39:$B$758,L$11)+'СЕТ СН'!$F$11+СВЦЭМ!$D$10+'СЕТ СН'!$F$6-'СЕТ СН'!$F$23</f>
        <v>1771.4315680999998</v>
      </c>
      <c r="M23" s="36">
        <f>SUMIFS(СВЦЭМ!$D$39:$D$758,СВЦЭМ!$A$39:$A$758,$A23,СВЦЭМ!$B$39:$B$758,M$11)+'СЕТ СН'!$F$11+СВЦЭМ!$D$10+'СЕТ СН'!$F$6-'СЕТ СН'!$F$23</f>
        <v>1792.8371686399998</v>
      </c>
      <c r="N23" s="36">
        <f>SUMIFS(СВЦЭМ!$D$39:$D$758,СВЦЭМ!$A$39:$A$758,$A23,СВЦЭМ!$B$39:$B$758,N$11)+'СЕТ СН'!$F$11+СВЦЭМ!$D$10+'СЕТ СН'!$F$6-'СЕТ СН'!$F$23</f>
        <v>1787.95982269</v>
      </c>
      <c r="O23" s="36">
        <f>SUMIFS(СВЦЭМ!$D$39:$D$758,СВЦЭМ!$A$39:$A$758,$A23,СВЦЭМ!$B$39:$B$758,O$11)+'СЕТ СН'!$F$11+СВЦЭМ!$D$10+'СЕТ СН'!$F$6-'СЕТ СН'!$F$23</f>
        <v>1775.50170899</v>
      </c>
      <c r="P23" s="36">
        <f>SUMIFS(СВЦЭМ!$D$39:$D$758,СВЦЭМ!$A$39:$A$758,$A23,СВЦЭМ!$B$39:$B$758,P$11)+'СЕТ СН'!$F$11+СВЦЭМ!$D$10+'СЕТ СН'!$F$6-'СЕТ СН'!$F$23</f>
        <v>1801.6549257199999</v>
      </c>
      <c r="Q23" s="36">
        <f>SUMIFS(СВЦЭМ!$D$39:$D$758,СВЦЭМ!$A$39:$A$758,$A23,СВЦЭМ!$B$39:$B$758,Q$11)+'СЕТ СН'!$F$11+СВЦЭМ!$D$10+'СЕТ СН'!$F$6-'СЕТ СН'!$F$23</f>
        <v>1825.90232902</v>
      </c>
      <c r="R23" s="36">
        <f>SUMIFS(СВЦЭМ!$D$39:$D$758,СВЦЭМ!$A$39:$A$758,$A23,СВЦЭМ!$B$39:$B$758,R$11)+'СЕТ СН'!$F$11+СВЦЭМ!$D$10+'СЕТ СН'!$F$6-'СЕТ СН'!$F$23</f>
        <v>1815.9861346999999</v>
      </c>
      <c r="S23" s="36">
        <f>SUMIFS(СВЦЭМ!$D$39:$D$758,СВЦЭМ!$A$39:$A$758,$A23,СВЦЭМ!$B$39:$B$758,S$11)+'СЕТ СН'!$F$11+СВЦЭМ!$D$10+'СЕТ СН'!$F$6-'СЕТ СН'!$F$23</f>
        <v>1800.6274347799999</v>
      </c>
      <c r="T23" s="36">
        <f>SUMIFS(СВЦЭМ!$D$39:$D$758,СВЦЭМ!$A$39:$A$758,$A23,СВЦЭМ!$B$39:$B$758,T$11)+'СЕТ СН'!$F$11+СВЦЭМ!$D$10+'СЕТ СН'!$F$6-'СЕТ СН'!$F$23</f>
        <v>1724.73765297</v>
      </c>
      <c r="U23" s="36">
        <f>SUMIFS(СВЦЭМ!$D$39:$D$758,СВЦЭМ!$A$39:$A$758,$A23,СВЦЭМ!$B$39:$B$758,U$11)+'СЕТ СН'!$F$11+СВЦЭМ!$D$10+'СЕТ СН'!$F$6-'СЕТ СН'!$F$23</f>
        <v>1746.7281959899999</v>
      </c>
      <c r="V23" s="36">
        <f>SUMIFS(СВЦЭМ!$D$39:$D$758,СВЦЭМ!$A$39:$A$758,$A23,СВЦЭМ!$B$39:$B$758,V$11)+'СЕТ СН'!$F$11+СВЦЭМ!$D$10+'СЕТ СН'!$F$6-'СЕТ СН'!$F$23</f>
        <v>1777.8358875399999</v>
      </c>
      <c r="W23" s="36">
        <f>SUMIFS(СВЦЭМ!$D$39:$D$758,СВЦЭМ!$A$39:$A$758,$A23,СВЦЭМ!$B$39:$B$758,W$11)+'СЕТ СН'!$F$11+СВЦЭМ!$D$10+'СЕТ СН'!$F$6-'СЕТ СН'!$F$23</f>
        <v>1807.62960544</v>
      </c>
      <c r="X23" s="36">
        <f>SUMIFS(СВЦЭМ!$D$39:$D$758,СВЦЭМ!$A$39:$A$758,$A23,СВЦЭМ!$B$39:$B$758,X$11)+'СЕТ СН'!$F$11+СВЦЭМ!$D$10+'СЕТ СН'!$F$6-'СЕТ СН'!$F$23</f>
        <v>1813.9505288599998</v>
      </c>
      <c r="Y23" s="36">
        <f>SUMIFS(СВЦЭМ!$D$39:$D$758,СВЦЭМ!$A$39:$A$758,$A23,СВЦЭМ!$B$39:$B$758,Y$11)+'СЕТ СН'!$F$11+СВЦЭМ!$D$10+'СЕТ СН'!$F$6-'СЕТ СН'!$F$23</f>
        <v>1847.5302297399999</v>
      </c>
    </row>
    <row r="24" spans="1:25" ht="15.75" x14ac:dyDescent="0.2">
      <c r="A24" s="35">
        <f t="shared" si="0"/>
        <v>45609</v>
      </c>
      <c r="B24" s="36">
        <f>SUMIFS(СВЦЭМ!$D$39:$D$758,СВЦЭМ!$A$39:$A$758,$A24,СВЦЭМ!$B$39:$B$758,B$11)+'СЕТ СН'!$F$11+СВЦЭМ!$D$10+'СЕТ СН'!$F$6-'СЕТ СН'!$F$23</f>
        <v>1963.5587971499999</v>
      </c>
      <c r="C24" s="36">
        <f>SUMIFS(СВЦЭМ!$D$39:$D$758,СВЦЭМ!$A$39:$A$758,$A24,СВЦЭМ!$B$39:$B$758,C$11)+'СЕТ СН'!$F$11+СВЦЭМ!$D$10+'СЕТ СН'!$F$6-'СЕТ СН'!$F$23</f>
        <v>2001.77652444</v>
      </c>
      <c r="D24" s="36">
        <f>SUMIFS(СВЦЭМ!$D$39:$D$758,СВЦЭМ!$A$39:$A$758,$A24,СВЦЭМ!$B$39:$B$758,D$11)+'СЕТ СН'!$F$11+СВЦЭМ!$D$10+'СЕТ СН'!$F$6-'СЕТ СН'!$F$23</f>
        <v>2034.6783197099999</v>
      </c>
      <c r="E24" s="36">
        <f>SUMIFS(СВЦЭМ!$D$39:$D$758,СВЦЭМ!$A$39:$A$758,$A24,СВЦЭМ!$B$39:$B$758,E$11)+'СЕТ СН'!$F$11+СВЦЭМ!$D$10+'СЕТ СН'!$F$6-'СЕТ СН'!$F$23</f>
        <v>2055.5344750300001</v>
      </c>
      <c r="F24" s="36">
        <f>SUMIFS(СВЦЭМ!$D$39:$D$758,СВЦЭМ!$A$39:$A$758,$A24,СВЦЭМ!$B$39:$B$758,F$11)+'СЕТ СН'!$F$11+СВЦЭМ!$D$10+'СЕТ СН'!$F$6-'СЕТ СН'!$F$23</f>
        <v>2055.1551698399999</v>
      </c>
      <c r="G24" s="36">
        <f>SUMIFS(СВЦЭМ!$D$39:$D$758,СВЦЭМ!$A$39:$A$758,$A24,СВЦЭМ!$B$39:$B$758,G$11)+'СЕТ СН'!$F$11+СВЦЭМ!$D$10+'СЕТ СН'!$F$6-'СЕТ СН'!$F$23</f>
        <v>2020.3486560499998</v>
      </c>
      <c r="H24" s="36">
        <f>SUMIFS(СВЦЭМ!$D$39:$D$758,СВЦЭМ!$A$39:$A$758,$A24,СВЦЭМ!$B$39:$B$758,H$11)+'СЕТ СН'!$F$11+СВЦЭМ!$D$10+'СЕТ СН'!$F$6-'СЕТ СН'!$F$23</f>
        <v>1960.22980431</v>
      </c>
      <c r="I24" s="36">
        <f>SUMIFS(СВЦЭМ!$D$39:$D$758,СВЦЭМ!$A$39:$A$758,$A24,СВЦЭМ!$B$39:$B$758,I$11)+'СЕТ СН'!$F$11+СВЦЭМ!$D$10+'СЕТ СН'!$F$6-'СЕТ СН'!$F$23</f>
        <v>1879.61019702</v>
      </c>
      <c r="J24" s="36">
        <f>SUMIFS(СВЦЭМ!$D$39:$D$758,СВЦЭМ!$A$39:$A$758,$A24,СВЦЭМ!$B$39:$B$758,J$11)+'СЕТ СН'!$F$11+СВЦЭМ!$D$10+'СЕТ СН'!$F$6-'СЕТ СН'!$F$23</f>
        <v>1844.6843204099998</v>
      </c>
      <c r="K24" s="36">
        <f>SUMIFS(СВЦЭМ!$D$39:$D$758,СВЦЭМ!$A$39:$A$758,$A24,СВЦЭМ!$B$39:$B$758,K$11)+'СЕТ СН'!$F$11+СВЦЭМ!$D$10+'СЕТ СН'!$F$6-'СЕТ СН'!$F$23</f>
        <v>1848.04420981</v>
      </c>
      <c r="L24" s="36">
        <f>SUMIFS(СВЦЭМ!$D$39:$D$758,СВЦЭМ!$A$39:$A$758,$A24,СВЦЭМ!$B$39:$B$758,L$11)+'СЕТ СН'!$F$11+СВЦЭМ!$D$10+'СЕТ СН'!$F$6-'СЕТ СН'!$F$23</f>
        <v>1785.9799868799998</v>
      </c>
      <c r="M24" s="36">
        <f>SUMIFS(СВЦЭМ!$D$39:$D$758,СВЦЭМ!$A$39:$A$758,$A24,СВЦЭМ!$B$39:$B$758,M$11)+'СЕТ СН'!$F$11+СВЦЭМ!$D$10+'СЕТ СН'!$F$6-'СЕТ СН'!$F$23</f>
        <v>1828.9972567699999</v>
      </c>
      <c r="N24" s="36">
        <f>SUMIFS(СВЦЭМ!$D$39:$D$758,СВЦЭМ!$A$39:$A$758,$A24,СВЦЭМ!$B$39:$B$758,N$11)+'СЕТ СН'!$F$11+СВЦЭМ!$D$10+'СЕТ СН'!$F$6-'СЕТ СН'!$F$23</f>
        <v>1843.70385233</v>
      </c>
      <c r="O24" s="36">
        <f>SUMIFS(СВЦЭМ!$D$39:$D$758,СВЦЭМ!$A$39:$A$758,$A24,СВЦЭМ!$B$39:$B$758,O$11)+'СЕТ СН'!$F$11+СВЦЭМ!$D$10+'СЕТ СН'!$F$6-'СЕТ СН'!$F$23</f>
        <v>1833.97071783</v>
      </c>
      <c r="P24" s="36">
        <f>SUMIFS(СВЦЭМ!$D$39:$D$758,СВЦЭМ!$A$39:$A$758,$A24,СВЦЭМ!$B$39:$B$758,P$11)+'СЕТ СН'!$F$11+СВЦЭМ!$D$10+'СЕТ СН'!$F$6-'СЕТ СН'!$F$23</f>
        <v>1831.5741226499999</v>
      </c>
      <c r="Q24" s="36">
        <f>SUMIFS(СВЦЭМ!$D$39:$D$758,СВЦЭМ!$A$39:$A$758,$A24,СВЦЭМ!$B$39:$B$758,Q$11)+'СЕТ СН'!$F$11+СВЦЭМ!$D$10+'СЕТ СН'!$F$6-'СЕТ СН'!$F$23</f>
        <v>1836.7890565</v>
      </c>
      <c r="R24" s="36">
        <f>SUMIFS(СВЦЭМ!$D$39:$D$758,СВЦЭМ!$A$39:$A$758,$A24,СВЦЭМ!$B$39:$B$758,R$11)+'СЕТ СН'!$F$11+СВЦЭМ!$D$10+'СЕТ СН'!$F$6-'СЕТ СН'!$F$23</f>
        <v>1848.76658729</v>
      </c>
      <c r="S24" s="36">
        <f>SUMIFS(СВЦЭМ!$D$39:$D$758,СВЦЭМ!$A$39:$A$758,$A24,СВЦЭМ!$B$39:$B$758,S$11)+'СЕТ СН'!$F$11+СВЦЭМ!$D$10+'СЕТ СН'!$F$6-'СЕТ СН'!$F$23</f>
        <v>1846.6896822799999</v>
      </c>
      <c r="T24" s="36">
        <f>SUMIFS(СВЦЭМ!$D$39:$D$758,СВЦЭМ!$A$39:$A$758,$A24,СВЦЭМ!$B$39:$B$758,T$11)+'СЕТ СН'!$F$11+СВЦЭМ!$D$10+'СЕТ СН'!$F$6-'СЕТ СН'!$F$23</f>
        <v>1790.94573092</v>
      </c>
      <c r="U24" s="36">
        <f>SUMIFS(СВЦЭМ!$D$39:$D$758,СВЦЭМ!$A$39:$A$758,$A24,СВЦЭМ!$B$39:$B$758,U$11)+'СЕТ СН'!$F$11+СВЦЭМ!$D$10+'СЕТ СН'!$F$6-'СЕТ СН'!$F$23</f>
        <v>1821.1330471499998</v>
      </c>
      <c r="V24" s="36">
        <f>SUMIFS(СВЦЭМ!$D$39:$D$758,СВЦЭМ!$A$39:$A$758,$A24,СВЦЭМ!$B$39:$B$758,V$11)+'СЕТ СН'!$F$11+СВЦЭМ!$D$10+'СЕТ СН'!$F$6-'СЕТ СН'!$F$23</f>
        <v>1845.02474581</v>
      </c>
      <c r="W24" s="36">
        <f>SUMIFS(СВЦЭМ!$D$39:$D$758,СВЦЭМ!$A$39:$A$758,$A24,СВЦЭМ!$B$39:$B$758,W$11)+'СЕТ СН'!$F$11+СВЦЭМ!$D$10+'СЕТ СН'!$F$6-'СЕТ СН'!$F$23</f>
        <v>1855.4673329799998</v>
      </c>
      <c r="X24" s="36">
        <f>SUMIFS(СВЦЭМ!$D$39:$D$758,СВЦЭМ!$A$39:$A$758,$A24,СВЦЭМ!$B$39:$B$758,X$11)+'СЕТ СН'!$F$11+СВЦЭМ!$D$10+'СЕТ СН'!$F$6-'СЕТ СН'!$F$23</f>
        <v>1857.2493419</v>
      </c>
      <c r="Y24" s="36">
        <f>SUMIFS(СВЦЭМ!$D$39:$D$758,СВЦЭМ!$A$39:$A$758,$A24,СВЦЭМ!$B$39:$B$758,Y$11)+'СЕТ СН'!$F$11+СВЦЭМ!$D$10+'СЕТ СН'!$F$6-'СЕТ СН'!$F$23</f>
        <v>1910.5848216499999</v>
      </c>
    </row>
    <row r="25" spans="1:25" ht="15.75" x14ac:dyDescent="0.2">
      <c r="A25" s="35">
        <f t="shared" si="0"/>
        <v>45610</v>
      </c>
      <c r="B25" s="36">
        <f>SUMIFS(СВЦЭМ!$D$39:$D$758,СВЦЭМ!$A$39:$A$758,$A25,СВЦЭМ!$B$39:$B$758,B$11)+'СЕТ СН'!$F$11+СВЦЭМ!$D$10+'СЕТ СН'!$F$6-'СЕТ СН'!$F$23</f>
        <v>1891.9124370099998</v>
      </c>
      <c r="C25" s="36">
        <f>SUMIFS(СВЦЭМ!$D$39:$D$758,СВЦЭМ!$A$39:$A$758,$A25,СВЦЭМ!$B$39:$B$758,C$11)+'СЕТ СН'!$F$11+СВЦЭМ!$D$10+'СЕТ СН'!$F$6-'СЕТ СН'!$F$23</f>
        <v>1939.1149399399999</v>
      </c>
      <c r="D25" s="36">
        <f>SUMIFS(СВЦЭМ!$D$39:$D$758,СВЦЭМ!$A$39:$A$758,$A25,СВЦЭМ!$B$39:$B$758,D$11)+'СЕТ СН'!$F$11+СВЦЭМ!$D$10+'СЕТ СН'!$F$6-'СЕТ СН'!$F$23</f>
        <v>1961.4916906199999</v>
      </c>
      <c r="E25" s="36">
        <f>SUMIFS(СВЦЭМ!$D$39:$D$758,СВЦЭМ!$A$39:$A$758,$A25,СВЦЭМ!$B$39:$B$758,E$11)+'СЕТ СН'!$F$11+СВЦЭМ!$D$10+'СЕТ СН'!$F$6-'СЕТ СН'!$F$23</f>
        <v>1981.0654324299999</v>
      </c>
      <c r="F25" s="36">
        <f>SUMIFS(СВЦЭМ!$D$39:$D$758,СВЦЭМ!$A$39:$A$758,$A25,СВЦЭМ!$B$39:$B$758,F$11)+'СЕТ СН'!$F$11+СВЦЭМ!$D$10+'СЕТ СН'!$F$6-'СЕТ СН'!$F$23</f>
        <v>1973.78638316</v>
      </c>
      <c r="G25" s="36">
        <f>SUMIFS(СВЦЭМ!$D$39:$D$758,СВЦЭМ!$A$39:$A$758,$A25,СВЦЭМ!$B$39:$B$758,G$11)+'СЕТ СН'!$F$11+СВЦЭМ!$D$10+'СЕТ СН'!$F$6-'СЕТ СН'!$F$23</f>
        <v>1950.5038037299998</v>
      </c>
      <c r="H25" s="36">
        <f>SUMIFS(СВЦЭМ!$D$39:$D$758,СВЦЭМ!$A$39:$A$758,$A25,СВЦЭМ!$B$39:$B$758,H$11)+'СЕТ СН'!$F$11+СВЦЭМ!$D$10+'СЕТ СН'!$F$6-'СЕТ СН'!$F$23</f>
        <v>1917.4728900999999</v>
      </c>
      <c r="I25" s="36">
        <f>SUMIFS(СВЦЭМ!$D$39:$D$758,СВЦЭМ!$A$39:$A$758,$A25,СВЦЭМ!$B$39:$B$758,I$11)+'СЕТ СН'!$F$11+СВЦЭМ!$D$10+'СЕТ СН'!$F$6-'СЕТ СН'!$F$23</f>
        <v>1854.67594887</v>
      </c>
      <c r="J25" s="36">
        <f>SUMIFS(СВЦЭМ!$D$39:$D$758,СВЦЭМ!$A$39:$A$758,$A25,СВЦЭМ!$B$39:$B$758,J$11)+'СЕТ СН'!$F$11+СВЦЭМ!$D$10+'СЕТ СН'!$F$6-'СЕТ СН'!$F$23</f>
        <v>1820.7086649599999</v>
      </c>
      <c r="K25" s="36">
        <f>SUMIFS(СВЦЭМ!$D$39:$D$758,СВЦЭМ!$A$39:$A$758,$A25,СВЦЭМ!$B$39:$B$758,K$11)+'СЕТ СН'!$F$11+СВЦЭМ!$D$10+'СЕТ СН'!$F$6-'СЕТ СН'!$F$23</f>
        <v>1809.2182116899999</v>
      </c>
      <c r="L25" s="36">
        <f>SUMIFS(СВЦЭМ!$D$39:$D$758,СВЦЭМ!$A$39:$A$758,$A25,СВЦЭМ!$B$39:$B$758,L$11)+'СЕТ СН'!$F$11+СВЦЭМ!$D$10+'СЕТ СН'!$F$6-'СЕТ СН'!$F$23</f>
        <v>1814.8828846399999</v>
      </c>
      <c r="M25" s="36">
        <f>SUMIFS(СВЦЭМ!$D$39:$D$758,СВЦЭМ!$A$39:$A$758,$A25,СВЦЭМ!$B$39:$B$758,M$11)+'СЕТ СН'!$F$11+СВЦЭМ!$D$10+'СЕТ СН'!$F$6-'СЕТ СН'!$F$23</f>
        <v>1816.8018579099999</v>
      </c>
      <c r="N25" s="36">
        <f>SUMIFS(СВЦЭМ!$D$39:$D$758,СВЦЭМ!$A$39:$A$758,$A25,СВЦЭМ!$B$39:$B$758,N$11)+'СЕТ СН'!$F$11+СВЦЭМ!$D$10+'СЕТ СН'!$F$6-'СЕТ СН'!$F$23</f>
        <v>1860.8803025999998</v>
      </c>
      <c r="O25" s="36">
        <f>SUMIFS(СВЦЭМ!$D$39:$D$758,СВЦЭМ!$A$39:$A$758,$A25,СВЦЭМ!$B$39:$B$758,O$11)+'СЕТ СН'!$F$11+СВЦЭМ!$D$10+'СЕТ СН'!$F$6-'СЕТ СН'!$F$23</f>
        <v>1851.3597153399999</v>
      </c>
      <c r="P25" s="36">
        <f>SUMIFS(СВЦЭМ!$D$39:$D$758,СВЦЭМ!$A$39:$A$758,$A25,СВЦЭМ!$B$39:$B$758,P$11)+'СЕТ СН'!$F$11+СВЦЭМ!$D$10+'СЕТ СН'!$F$6-'СЕТ СН'!$F$23</f>
        <v>1846.90424601</v>
      </c>
      <c r="Q25" s="36">
        <f>SUMIFS(СВЦЭМ!$D$39:$D$758,СВЦЭМ!$A$39:$A$758,$A25,СВЦЭМ!$B$39:$B$758,Q$11)+'СЕТ СН'!$F$11+СВЦЭМ!$D$10+'СЕТ СН'!$F$6-'СЕТ СН'!$F$23</f>
        <v>1859.76984479</v>
      </c>
      <c r="R25" s="36">
        <f>SUMIFS(СВЦЭМ!$D$39:$D$758,СВЦЭМ!$A$39:$A$758,$A25,СВЦЭМ!$B$39:$B$758,R$11)+'СЕТ СН'!$F$11+СВЦЭМ!$D$10+'СЕТ СН'!$F$6-'СЕТ СН'!$F$23</f>
        <v>1851.57992057</v>
      </c>
      <c r="S25" s="36">
        <f>SUMIFS(СВЦЭМ!$D$39:$D$758,СВЦЭМ!$A$39:$A$758,$A25,СВЦЭМ!$B$39:$B$758,S$11)+'СЕТ СН'!$F$11+СВЦЭМ!$D$10+'СЕТ СН'!$F$6-'СЕТ СН'!$F$23</f>
        <v>1830.7887450399999</v>
      </c>
      <c r="T25" s="36">
        <f>SUMIFS(СВЦЭМ!$D$39:$D$758,СВЦЭМ!$A$39:$A$758,$A25,СВЦЭМ!$B$39:$B$758,T$11)+'СЕТ СН'!$F$11+СВЦЭМ!$D$10+'СЕТ СН'!$F$6-'СЕТ СН'!$F$23</f>
        <v>1752.19543456</v>
      </c>
      <c r="U25" s="36">
        <f>SUMIFS(СВЦЭМ!$D$39:$D$758,СВЦЭМ!$A$39:$A$758,$A25,СВЦЭМ!$B$39:$B$758,U$11)+'СЕТ СН'!$F$11+СВЦЭМ!$D$10+'СЕТ СН'!$F$6-'СЕТ СН'!$F$23</f>
        <v>1781.9618826599999</v>
      </c>
      <c r="V25" s="36">
        <f>SUMIFS(СВЦЭМ!$D$39:$D$758,СВЦЭМ!$A$39:$A$758,$A25,СВЦЭМ!$B$39:$B$758,V$11)+'СЕТ СН'!$F$11+СВЦЭМ!$D$10+'СЕТ СН'!$F$6-'СЕТ СН'!$F$23</f>
        <v>1807.1001930999998</v>
      </c>
      <c r="W25" s="36">
        <f>SUMIFS(СВЦЭМ!$D$39:$D$758,СВЦЭМ!$A$39:$A$758,$A25,СВЦЭМ!$B$39:$B$758,W$11)+'СЕТ СН'!$F$11+СВЦЭМ!$D$10+'СЕТ СН'!$F$6-'СЕТ СН'!$F$23</f>
        <v>1822.6761878699999</v>
      </c>
      <c r="X25" s="36">
        <f>SUMIFS(СВЦЭМ!$D$39:$D$758,СВЦЭМ!$A$39:$A$758,$A25,СВЦЭМ!$B$39:$B$758,X$11)+'СЕТ СН'!$F$11+СВЦЭМ!$D$10+'СЕТ СН'!$F$6-'СЕТ СН'!$F$23</f>
        <v>1848.2660662799999</v>
      </c>
      <c r="Y25" s="36">
        <f>SUMIFS(СВЦЭМ!$D$39:$D$758,СВЦЭМ!$A$39:$A$758,$A25,СВЦЭМ!$B$39:$B$758,Y$11)+'СЕТ СН'!$F$11+СВЦЭМ!$D$10+'СЕТ СН'!$F$6-'СЕТ СН'!$F$23</f>
        <v>1872.8076138299998</v>
      </c>
    </row>
    <row r="26" spans="1:25" ht="15.75" x14ac:dyDescent="0.2">
      <c r="A26" s="35">
        <f t="shared" si="0"/>
        <v>45611</v>
      </c>
      <c r="B26" s="36">
        <f>SUMIFS(СВЦЭМ!$D$39:$D$758,СВЦЭМ!$A$39:$A$758,$A26,СВЦЭМ!$B$39:$B$758,B$11)+'СЕТ СН'!$F$11+СВЦЭМ!$D$10+'СЕТ СН'!$F$6-'СЕТ СН'!$F$23</f>
        <v>1952.5533338499999</v>
      </c>
      <c r="C26" s="36">
        <f>SUMIFS(СВЦЭМ!$D$39:$D$758,СВЦЭМ!$A$39:$A$758,$A26,СВЦЭМ!$B$39:$B$758,C$11)+'СЕТ СН'!$F$11+СВЦЭМ!$D$10+'СЕТ СН'!$F$6-'СЕТ СН'!$F$23</f>
        <v>2005.1276175799999</v>
      </c>
      <c r="D26" s="36">
        <f>SUMIFS(СВЦЭМ!$D$39:$D$758,СВЦЭМ!$A$39:$A$758,$A26,СВЦЭМ!$B$39:$B$758,D$11)+'СЕТ СН'!$F$11+СВЦЭМ!$D$10+'СЕТ СН'!$F$6-'СЕТ СН'!$F$23</f>
        <v>2020.7905051799999</v>
      </c>
      <c r="E26" s="36">
        <f>SUMIFS(СВЦЭМ!$D$39:$D$758,СВЦЭМ!$A$39:$A$758,$A26,СВЦЭМ!$B$39:$B$758,E$11)+'СЕТ СН'!$F$11+СВЦЭМ!$D$10+'СЕТ СН'!$F$6-'СЕТ СН'!$F$23</f>
        <v>2023.9362132499998</v>
      </c>
      <c r="F26" s="36">
        <f>SUMIFS(СВЦЭМ!$D$39:$D$758,СВЦЭМ!$A$39:$A$758,$A26,СВЦЭМ!$B$39:$B$758,F$11)+'СЕТ СН'!$F$11+СВЦЭМ!$D$10+'СЕТ СН'!$F$6-'СЕТ СН'!$F$23</f>
        <v>2006.99654902</v>
      </c>
      <c r="G26" s="36">
        <f>SUMIFS(СВЦЭМ!$D$39:$D$758,СВЦЭМ!$A$39:$A$758,$A26,СВЦЭМ!$B$39:$B$758,G$11)+'СЕТ СН'!$F$11+СВЦЭМ!$D$10+'СЕТ СН'!$F$6-'СЕТ СН'!$F$23</f>
        <v>1992.7160420299999</v>
      </c>
      <c r="H26" s="36">
        <f>SUMIFS(СВЦЭМ!$D$39:$D$758,СВЦЭМ!$A$39:$A$758,$A26,СВЦЭМ!$B$39:$B$758,H$11)+'СЕТ СН'!$F$11+СВЦЭМ!$D$10+'СЕТ СН'!$F$6-'СЕТ СН'!$F$23</f>
        <v>1938.4209793</v>
      </c>
      <c r="I26" s="36">
        <f>SUMIFS(СВЦЭМ!$D$39:$D$758,СВЦЭМ!$A$39:$A$758,$A26,СВЦЭМ!$B$39:$B$758,I$11)+'СЕТ СН'!$F$11+СВЦЭМ!$D$10+'СЕТ СН'!$F$6-'СЕТ СН'!$F$23</f>
        <v>1857.66386769</v>
      </c>
      <c r="J26" s="36">
        <f>SUMIFS(СВЦЭМ!$D$39:$D$758,СВЦЭМ!$A$39:$A$758,$A26,СВЦЭМ!$B$39:$B$758,J$11)+'СЕТ СН'!$F$11+СВЦЭМ!$D$10+'СЕТ СН'!$F$6-'СЕТ СН'!$F$23</f>
        <v>1803.65063306</v>
      </c>
      <c r="K26" s="36">
        <f>SUMIFS(СВЦЭМ!$D$39:$D$758,СВЦЭМ!$A$39:$A$758,$A26,СВЦЭМ!$B$39:$B$758,K$11)+'СЕТ СН'!$F$11+СВЦЭМ!$D$10+'СЕТ СН'!$F$6-'СЕТ СН'!$F$23</f>
        <v>1763.1833821999999</v>
      </c>
      <c r="L26" s="36">
        <f>SUMIFS(СВЦЭМ!$D$39:$D$758,СВЦЭМ!$A$39:$A$758,$A26,СВЦЭМ!$B$39:$B$758,L$11)+'СЕТ СН'!$F$11+СВЦЭМ!$D$10+'СЕТ СН'!$F$6-'СЕТ СН'!$F$23</f>
        <v>1800.5591563799999</v>
      </c>
      <c r="M26" s="36">
        <f>SUMIFS(СВЦЭМ!$D$39:$D$758,СВЦЭМ!$A$39:$A$758,$A26,СВЦЭМ!$B$39:$B$758,M$11)+'СЕТ СН'!$F$11+СВЦЭМ!$D$10+'СЕТ СН'!$F$6-'СЕТ СН'!$F$23</f>
        <v>1832.2021218799998</v>
      </c>
      <c r="N26" s="36">
        <f>SUMIFS(СВЦЭМ!$D$39:$D$758,СВЦЭМ!$A$39:$A$758,$A26,СВЦЭМ!$B$39:$B$758,N$11)+'СЕТ СН'!$F$11+СВЦЭМ!$D$10+'СЕТ СН'!$F$6-'СЕТ СН'!$F$23</f>
        <v>1860.3483540799998</v>
      </c>
      <c r="O26" s="36">
        <f>SUMIFS(СВЦЭМ!$D$39:$D$758,СВЦЭМ!$A$39:$A$758,$A26,СВЦЭМ!$B$39:$B$758,O$11)+'СЕТ СН'!$F$11+СВЦЭМ!$D$10+'СЕТ СН'!$F$6-'СЕТ СН'!$F$23</f>
        <v>1844.40281512</v>
      </c>
      <c r="P26" s="36">
        <f>SUMIFS(СВЦЭМ!$D$39:$D$758,СВЦЭМ!$A$39:$A$758,$A26,СВЦЭМ!$B$39:$B$758,P$11)+'СЕТ СН'!$F$11+СВЦЭМ!$D$10+'СЕТ СН'!$F$6-'СЕТ СН'!$F$23</f>
        <v>1858.1358386499999</v>
      </c>
      <c r="Q26" s="36">
        <f>SUMIFS(СВЦЭМ!$D$39:$D$758,СВЦЭМ!$A$39:$A$758,$A26,СВЦЭМ!$B$39:$B$758,Q$11)+'СЕТ СН'!$F$11+СВЦЭМ!$D$10+'СЕТ СН'!$F$6-'СЕТ СН'!$F$23</f>
        <v>1857.99909753</v>
      </c>
      <c r="R26" s="36">
        <f>SUMIFS(СВЦЭМ!$D$39:$D$758,СВЦЭМ!$A$39:$A$758,$A26,СВЦЭМ!$B$39:$B$758,R$11)+'СЕТ СН'!$F$11+СВЦЭМ!$D$10+'СЕТ СН'!$F$6-'СЕТ СН'!$F$23</f>
        <v>1860.9453229799999</v>
      </c>
      <c r="S26" s="36">
        <f>SUMIFS(СВЦЭМ!$D$39:$D$758,СВЦЭМ!$A$39:$A$758,$A26,СВЦЭМ!$B$39:$B$758,S$11)+'СЕТ СН'!$F$11+СВЦЭМ!$D$10+'СЕТ СН'!$F$6-'СЕТ СН'!$F$23</f>
        <v>1854.5996558099998</v>
      </c>
      <c r="T26" s="36">
        <f>SUMIFS(СВЦЭМ!$D$39:$D$758,СВЦЭМ!$A$39:$A$758,$A26,СВЦЭМ!$B$39:$B$758,T$11)+'СЕТ СН'!$F$11+СВЦЭМ!$D$10+'СЕТ СН'!$F$6-'СЕТ СН'!$F$23</f>
        <v>1770.4497736599999</v>
      </c>
      <c r="U26" s="36">
        <f>SUMIFS(СВЦЭМ!$D$39:$D$758,СВЦЭМ!$A$39:$A$758,$A26,СВЦЭМ!$B$39:$B$758,U$11)+'СЕТ СН'!$F$11+СВЦЭМ!$D$10+'СЕТ СН'!$F$6-'СЕТ СН'!$F$23</f>
        <v>1801.1675273599999</v>
      </c>
      <c r="V26" s="36">
        <f>SUMIFS(СВЦЭМ!$D$39:$D$758,СВЦЭМ!$A$39:$A$758,$A26,СВЦЭМ!$B$39:$B$758,V$11)+'СЕТ СН'!$F$11+СВЦЭМ!$D$10+'СЕТ СН'!$F$6-'СЕТ СН'!$F$23</f>
        <v>1819.07936034</v>
      </c>
      <c r="W26" s="36">
        <f>SUMIFS(СВЦЭМ!$D$39:$D$758,СВЦЭМ!$A$39:$A$758,$A26,СВЦЭМ!$B$39:$B$758,W$11)+'СЕТ СН'!$F$11+СВЦЭМ!$D$10+'СЕТ СН'!$F$6-'СЕТ СН'!$F$23</f>
        <v>1822.1577608799998</v>
      </c>
      <c r="X26" s="36">
        <f>SUMIFS(СВЦЭМ!$D$39:$D$758,СВЦЭМ!$A$39:$A$758,$A26,СВЦЭМ!$B$39:$B$758,X$11)+'СЕТ СН'!$F$11+СВЦЭМ!$D$10+'СЕТ СН'!$F$6-'СЕТ СН'!$F$23</f>
        <v>1830.69028968</v>
      </c>
      <c r="Y26" s="36">
        <f>SUMIFS(СВЦЭМ!$D$39:$D$758,СВЦЭМ!$A$39:$A$758,$A26,СВЦЭМ!$B$39:$B$758,Y$11)+'СЕТ СН'!$F$11+СВЦЭМ!$D$10+'СЕТ СН'!$F$6-'СЕТ СН'!$F$23</f>
        <v>1895.6935166999999</v>
      </c>
    </row>
    <row r="27" spans="1:25" ht="15.75" x14ac:dyDescent="0.2">
      <c r="A27" s="35">
        <f t="shared" si="0"/>
        <v>45612</v>
      </c>
      <c r="B27" s="36">
        <f>SUMIFS(СВЦЭМ!$D$39:$D$758,СВЦЭМ!$A$39:$A$758,$A27,СВЦЭМ!$B$39:$B$758,B$11)+'СЕТ СН'!$F$11+СВЦЭМ!$D$10+'СЕТ СН'!$F$6-'СЕТ СН'!$F$23</f>
        <v>1778.0627857699999</v>
      </c>
      <c r="C27" s="36">
        <f>SUMIFS(СВЦЭМ!$D$39:$D$758,СВЦЭМ!$A$39:$A$758,$A27,СВЦЭМ!$B$39:$B$758,C$11)+'СЕТ СН'!$F$11+СВЦЭМ!$D$10+'СЕТ СН'!$F$6-'СЕТ СН'!$F$23</f>
        <v>1818.28952538</v>
      </c>
      <c r="D27" s="36">
        <f>SUMIFS(СВЦЭМ!$D$39:$D$758,СВЦЭМ!$A$39:$A$758,$A27,СВЦЭМ!$B$39:$B$758,D$11)+'СЕТ СН'!$F$11+СВЦЭМ!$D$10+'СЕТ СН'!$F$6-'СЕТ СН'!$F$23</f>
        <v>1832.8178090499998</v>
      </c>
      <c r="E27" s="36">
        <f>SUMIFS(СВЦЭМ!$D$39:$D$758,СВЦЭМ!$A$39:$A$758,$A27,СВЦЭМ!$B$39:$B$758,E$11)+'СЕТ СН'!$F$11+СВЦЭМ!$D$10+'СЕТ СН'!$F$6-'СЕТ СН'!$F$23</f>
        <v>1827.3631875399999</v>
      </c>
      <c r="F27" s="36">
        <f>SUMIFS(СВЦЭМ!$D$39:$D$758,СВЦЭМ!$A$39:$A$758,$A27,СВЦЭМ!$B$39:$B$758,F$11)+'СЕТ СН'!$F$11+СВЦЭМ!$D$10+'СЕТ СН'!$F$6-'СЕТ СН'!$F$23</f>
        <v>1827.8325287799998</v>
      </c>
      <c r="G27" s="36">
        <f>SUMIFS(СВЦЭМ!$D$39:$D$758,СВЦЭМ!$A$39:$A$758,$A27,СВЦЭМ!$B$39:$B$758,G$11)+'СЕТ СН'!$F$11+СВЦЭМ!$D$10+'СЕТ СН'!$F$6-'СЕТ СН'!$F$23</f>
        <v>1830.0550759499999</v>
      </c>
      <c r="H27" s="36">
        <f>SUMIFS(СВЦЭМ!$D$39:$D$758,СВЦЭМ!$A$39:$A$758,$A27,СВЦЭМ!$B$39:$B$758,H$11)+'СЕТ СН'!$F$11+СВЦЭМ!$D$10+'СЕТ СН'!$F$6-'СЕТ СН'!$F$23</f>
        <v>1850.45373866</v>
      </c>
      <c r="I27" s="36">
        <f>SUMIFS(СВЦЭМ!$D$39:$D$758,СВЦЭМ!$A$39:$A$758,$A27,СВЦЭМ!$B$39:$B$758,I$11)+'СЕТ СН'!$F$11+СВЦЭМ!$D$10+'СЕТ СН'!$F$6-'СЕТ СН'!$F$23</f>
        <v>1831.73691261</v>
      </c>
      <c r="J27" s="36">
        <f>SUMIFS(СВЦЭМ!$D$39:$D$758,СВЦЭМ!$A$39:$A$758,$A27,СВЦЭМ!$B$39:$B$758,J$11)+'СЕТ СН'!$F$11+СВЦЭМ!$D$10+'СЕТ СН'!$F$6-'СЕТ СН'!$F$23</f>
        <v>1768.8264776599999</v>
      </c>
      <c r="K27" s="36">
        <f>SUMIFS(СВЦЭМ!$D$39:$D$758,СВЦЭМ!$A$39:$A$758,$A27,СВЦЭМ!$B$39:$B$758,K$11)+'СЕТ СН'!$F$11+СВЦЭМ!$D$10+'СЕТ СН'!$F$6-'СЕТ СН'!$F$23</f>
        <v>1691.8839802399998</v>
      </c>
      <c r="L27" s="36">
        <f>SUMIFS(СВЦЭМ!$D$39:$D$758,СВЦЭМ!$A$39:$A$758,$A27,СВЦЭМ!$B$39:$B$758,L$11)+'СЕТ СН'!$F$11+СВЦЭМ!$D$10+'СЕТ СН'!$F$6-'СЕТ СН'!$F$23</f>
        <v>1658.97029978</v>
      </c>
      <c r="M27" s="36">
        <f>SUMIFS(СВЦЭМ!$D$39:$D$758,СВЦЭМ!$A$39:$A$758,$A27,СВЦЭМ!$B$39:$B$758,M$11)+'СЕТ СН'!$F$11+СВЦЭМ!$D$10+'СЕТ СН'!$F$6-'СЕТ СН'!$F$23</f>
        <v>1669.9484121799999</v>
      </c>
      <c r="N27" s="36">
        <f>SUMIFS(СВЦЭМ!$D$39:$D$758,СВЦЭМ!$A$39:$A$758,$A27,СВЦЭМ!$B$39:$B$758,N$11)+'СЕТ СН'!$F$11+СВЦЭМ!$D$10+'СЕТ СН'!$F$6-'СЕТ СН'!$F$23</f>
        <v>1681.6938321799998</v>
      </c>
      <c r="O27" s="36">
        <f>SUMIFS(СВЦЭМ!$D$39:$D$758,СВЦЭМ!$A$39:$A$758,$A27,СВЦЭМ!$B$39:$B$758,O$11)+'СЕТ СН'!$F$11+СВЦЭМ!$D$10+'СЕТ СН'!$F$6-'СЕТ СН'!$F$23</f>
        <v>1694.6819557699998</v>
      </c>
      <c r="P27" s="36">
        <f>SUMIFS(СВЦЭМ!$D$39:$D$758,СВЦЭМ!$A$39:$A$758,$A27,СВЦЭМ!$B$39:$B$758,P$11)+'СЕТ СН'!$F$11+СВЦЭМ!$D$10+'СЕТ СН'!$F$6-'СЕТ СН'!$F$23</f>
        <v>1709.2433784</v>
      </c>
      <c r="Q27" s="36">
        <f>SUMIFS(СВЦЭМ!$D$39:$D$758,СВЦЭМ!$A$39:$A$758,$A27,СВЦЭМ!$B$39:$B$758,Q$11)+'СЕТ СН'!$F$11+СВЦЭМ!$D$10+'СЕТ СН'!$F$6-'СЕТ СН'!$F$23</f>
        <v>1720.6555897599999</v>
      </c>
      <c r="R27" s="36">
        <f>SUMIFS(СВЦЭМ!$D$39:$D$758,СВЦЭМ!$A$39:$A$758,$A27,СВЦЭМ!$B$39:$B$758,R$11)+'СЕТ СН'!$F$11+СВЦЭМ!$D$10+'СЕТ СН'!$F$6-'СЕТ СН'!$F$23</f>
        <v>1738.22448227</v>
      </c>
      <c r="S27" s="36">
        <f>SUMIFS(СВЦЭМ!$D$39:$D$758,СВЦЭМ!$A$39:$A$758,$A27,СВЦЭМ!$B$39:$B$758,S$11)+'СЕТ СН'!$F$11+СВЦЭМ!$D$10+'СЕТ СН'!$F$6-'СЕТ СН'!$F$23</f>
        <v>1732.9476963699999</v>
      </c>
      <c r="T27" s="36">
        <f>SUMIFS(СВЦЭМ!$D$39:$D$758,СВЦЭМ!$A$39:$A$758,$A27,СВЦЭМ!$B$39:$B$758,T$11)+'СЕТ СН'!$F$11+СВЦЭМ!$D$10+'СЕТ СН'!$F$6-'СЕТ СН'!$F$23</f>
        <v>1684.3111484399999</v>
      </c>
      <c r="U27" s="36">
        <f>SUMIFS(СВЦЭМ!$D$39:$D$758,СВЦЭМ!$A$39:$A$758,$A27,СВЦЭМ!$B$39:$B$758,U$11)+'СЕТ СН'!$F$11+СВЦЭМ!$D$10+'СЕТ СН'!$F$6-'СЕТ СН'!$F$23</f>
        <v>1702.0611363799999</v>
      </c>
      <c r="V27" s="36">
        <f>SUMIFS(СВЦЭМ!$D$39:$D$758,СВЦЭМ!$A$39:$A$758,$A27,СВЦЭМ!$B$39:$B$758,V$11)+'СЕТ СН'!$F$11+СВЦЭМ!$D$10+'СЕТ СН'!$F$6-'СЕТ СН'!$F$23</f>
        <v>1716.9097539099998</v>
      </c>
      <c r="W27" s="36">
        <f>SUMIFS(СВЦЭМ!$D$39:$D$758,СВЦЭМ!$A$39:$A$758,$A27,СВЦЭМ!$B$39:$B$758,W$11)+'СЕТ СН'!$F$11+СВЦЭМ!$D$10+'СЕТ СН'!$F$6-'СЕТ СН'!$F$23</f>
        <v>1709.1227341399999</v>
      </c>
      <c r="X27" s="36">
        <f>SUMIFS(СВЦЭМ!$D$39:$D$758,СВЦЭМ!$A$39:$A$758,$A27,СВЦЭМ!$B$39:$B$758,X$11)+'СЕТ СН'!$F$11+СВЦЭМ!$D$10+'СЕТ СН'!$F$6-'СЕТ СН'!$F$23</f>
        <v>1758.4597802799999</v>
      </c>
      <c r="Y27" s="36">
        <f>SUMIFS(СВЦЭМ!$D$39:$D$758,СВЦЭМ!$A$39:$A$758,$A27,СВЦЭМ!$B$39:$B$758,Y$11)+'СЕТ СН'!$F$11+СВЦЭМ!$D$10+'СЕТ СН'!$F$6-'СЕТ СН'!$F$23</f>
        <v>1793.6656881599999</v>
      </c>
    </row>
    <row r="28" spans="1:25" ht="15.75" x14ac:dyDescent="0.2">
      <c r="A28" s="35">
        <f t="shared" si="0"/>
        <v>45613</v>
      </c>
      <c r="B28" s="36">
        <f>SUMIFS(СВЦЭМ!$D$39:$D$758,СВЦЭМ!$A$39:$A$758,$A28,СВЦЭМ!$B$39:$B$758,B$11)+'СЕТ СН'!$F$11+СВЦЭМ!$D$10+'СЕТ СН'!$F$6-'СЕТ СН'!$F$23</f>
        <v>1831.1804811999998</v>
      </c>
      <c r="C28" s="36">
        <f>SUMIFS(СВЦЭМ!$D$39:$D$758,СВЦЭМ!$A$39:$A$758,$A28,СВЦЭМ!$B$39:$B$758,C$11)+'СЕТ СН'!$F$11+СВЦЭМ!$D$10+'СЕТ СН'!$F$6-'СЕТ СН'!$F$23</f>
        <v>1869.1138469599998</v>
      </c>
      <c r="D28" s="36">
        <f>SUMIFS(СВЦЭМ!$D$39:$D$758,СВЦЭМ!$A$39:$A$758,$A28,СВЦЭМ!$B$39:$B$758,D$11)+'СЕТ СН'!$F$11+СВЦЭМ!$D$10+'СЕТ СН'!$F$6-'СЕТ СН'!$F$23</f>
        <v>1886.6954905399998</v>
      </c>
      <c r="E28" s="36">
        <f>SUMIFS(СВЦЭМ!$D$39:$D$758,СВЦЭМ!$A$39:$A$758,$A28,СВЦЭМ!$B$39:$B$758,E$11)+'СЕТ СН'!$F$11+СВЦЭМ!$D$10+'СЕТ СН'!$F$6-'СЕТ СН'!$F$23</f>
        <v>1902.9769397399998</v>
      </c>
      <c r="F28" s="36">
        <f>SUMIFS(СВЦЭМ!$D$39:$D$758,СВЦЭМ!$A$39:$A$758,$A28,СВЦЭМ!$B$39:$B$758,F$11)+'СЕТ СН'!$F$11+СВЦЭМ!$D$10+'СЕТ СН'!$F$6-'СЕТ СН'!$F$23</f>
        <v>1893.73000252</v>
      </c>
      <c r="G28" s="36">
        <f>SUMIFS(СВЦЭМ!$D$39:$D$758,СВЦЭМ!$A$39:$A$758,$A28,СВЦЭМ!$B$39:$B$758,G$11)+'СЕТ СН'!$F$11+СВЦЭМ!$D$10+'СЕТ СН'!$F$6-'СЕТ СН'!$F$23</f>
        <v>1892.6490384699998</v>
      </c>
      <c r="H28" s="36">
        <f>SUMIFS(СВЦЭМ!$D$39:$D$758,СВЦЭМ!$A$39:$A$758,$A28,СВЦЭМ!$B$39:$B$758,H$11)+'СЕТ СН'!$F$11+СВЦЭМ!$D$10+'СЕТ СН'!$F$6-'СЕТ СН'!$F$23</f>
        <v>1860.5850588899998</v>
      </c>
      <c r="I28" s="36">
        <f>SUMIFS(СВЦЭМ!$D$39:$D$758,СВЦЭМ!$A$39:$A$758,$A28,СВЦЭМ!$B$39:$B$758,I$11)+'СЕТ СН'!$F$11+СВЦЭМ!$D$10+'СЕТ СН'!$F$6-'СЕТ СН'!$F$23</f>
        <v>1826.1563298599999</v>
      </c>
      <c r="J28" s="36">
        <f>SUMIFS(СВЦЭМ!$D$39:$D$758,СВЦЭМ!$A$39:$A$758,$A28,СВЦЭМ!$B$39:$B$758,J$11)+'СЕТ СН'!$F$11+СВЦЭМ!$D$10+'СЕТ СН'!$F$6-'СЕТ СН'!$F$23</f>
        <v>1783.15354886</v>
      </c>
      <c r="K28" s="36">
        <f>SUMIFS(СВЦЭМ!$D$39:$D$758,СВЦЭМ!$A$39:$A$758,$A28,СВЦЭМ!$B$39:$B$758,K$11)+'СЕТ СН'!$F$11+СВЦЭМ!$D$10+'СЕТ СН'!$F$6-'СЕТ СН'!$F$23</f>
        <v>1710.7443762199998</v>
      </c>
      <c r="L28" s="36">
        <f>SUMIFS(СВЦЭМ!$D$39:$D$758,СВЦЭМ!$A$39:$A$758,$A28,СВЦЭМ!$B$39:$B$758,L$11)+'СЕТ СН'!$F$11+СВЦЭМ!$D$10+'СЕТ СН'!$F$6-'СЕТ СН'!$F$23</f>
        <v>1680.8477424499999</v>
      </c>
      <c r="M28" s="36">
        <f>SUMIFS(СВЦЭМ!$D$39:$D$758,СВЦЭМ!$A$39:$A$758,$A28,СВЦЭМ!$B$39:$B$758,M$11)+'СЕТ СН'!$F$11+СВЦЭМ!$D$10+'СЕТ СН'!$F$6-'СЕТ СН'!$F$23</f>
        <v>1673.6983904799999</v>
      </c>
      <c r="N28" s="36">
        <f>SUMIFS(СВЦЭМ!$D$39:$D$758,СВЦЭМ!$A$39:$A$758,$A28,СВЦЭМ!$B$39:$B$758,N$11)+'СЕТ СН'!$F$11+СВЦЭМ!$D$10+'СЕТ СН'!$F$6-'СЕТ СН'!$F$23</f>
        <v>1683.62262502</v>
      </c>
      <c r="O28" s="36">
        <f>SUMIFS(СВЦЭМ!$D$39:$D$758,СВЦЭМ!$A$39:$A$758,$A28,СВЦЭМ!$B$39:$B$758,O$11)+'СЕТ СН'!$F$11+СВЦЭМ!$D$10+'СЕТ СН'!$F$6-'СЕТ СН'!$F$23</f>
        <v>1704.8559604</v>
      </c>
      <c r="P28" s="36">
        <f>SUMIFS(СВЦЭМ!$D$39:$D$758,СВЦЭМ!$A$39:$A$758,$A28,СВЦЭМ!$B$39:$B$758,P$11)+'СЕТ СН'!$F$11+СВЦЭМ!$D$10+'СЕТ СН'!$F$6-'СЕТ СН'!$F$23</f>
        <v>1711.2307481299999</v>
      </c>
      <c r="Q28" s="36">
        <f>SUMIFS(СВЦЭМ!$D$39:$D$758,СВЦЭМ!$A$39:$A$758,$A28,СВЦЭМ!$B$39:$B$758,Q$11)+'СЕТ СН'!$F$11+СВЦЭМ!$D$10+'СЕТ СН'!$F$6-'СЕТ СН'!$F$23</f>
        <v>1725.6439048</v>
      </c>
      <c r="R28" s="36">
        <f>SUMIFS(СВЦЭМ!$D$39:$D$758,СВЦЭМ!$A$39:$A$758,$A28,СВЦЭМ!$B$39:$B$758,R$11)+'СЕТ СН'!$F$11+СВЦЭМ!$D$10+'СЕТ СН'!$F$6-'СЕТ СН'!$F$23</f>
        <v>1712.5451005299999</v>
      </c>
      <c r="S28" s="36">
        <f>SUMIFS(СВЦЭМ!$D$39:$D$758,СВЦЭМ!$A$39:$A$758,$A28,СВЦЭМ!$B$39:$B$758,S$11)+'СЕТ СН'!$F$11+СВЦЭМ!$D$10+'СЕТ СН'!$F$6-'СЕТ СН'!$F$23</f>
        <v>1685.81192936</v>
      </c>
      <c r="T28" s="36">
        <f>SUMIFS(СВЦЭМ!$D$39:$D$758,СВЦЭМ!$A$39:$A$758,$A28,СВЦЭМ!$B$39:$B$758,T$11)+'СЕТ СН'!$F$11+СВЦЭМ!$D$10+'СЕТ СН'!$F$6-'СЕТ СН'!$F$23</f>
        <v>1635.6557197099999</v>
      </c>
      <c r="U28" s="36">
        <f>SUMIFS(СВЦЭМ!$D$39:$D$758,СВЦЭМ!$A$39:$A$758,$A28,СВЦЭМ!$B$39:$B$758,U$11)+'СЕТ СН'!$F$11+СВЦЭМ!$D$10+'СЕТ СН'!$F$6-'СЕТ СН'!$F$23</f>
        <v>1643.5302253099999</v>
      </c>
      <c r="V28" s="36">
        <f>SUMIFS(СВЦЭМ!$D$39:$D$758,СВЦЭМ!$A$39:$A$758,$A28,СВЦЭМ!$B$39:$B$758,V$11)+'СЕТ СН'!$F$11+СВЦЭМ!$D$10+'СЕТ СН'!$F$6-'СЕТ СН'!$F$23</f>
        <v>1670.8849894299999</v>
      </c>
      <c r="W28" s="36">
        <f>SUMIFS(СВЦЭМ!$D$39:$D$758,СВЦЭМ!$A$39:$A$758,$A28,СВЦЭМ!$B$39:$B$758,W$11)+'СЕТ СН'!$F$11+СВЦЭМ!$D$10+'СЕТ СН'!$F$6-'СЕТ СН'!$F$23</f>
        <v>1688.6678847599999</v>
      </c>
      <c r="X28" s="36">
        <f>SUMIFS(СВЦЭМ!$D$39:$D$758,СВЦЭМ!$A$39:$A$758,$A28,СВЦЭМ!$B$39:$B$758,X$11)+'СЕТ СН'!$F$11+СВЦЭМ!$D$10+'СЕТ СН'!$F$6-'СЕТ СН'!$F$23</f>
        <v>1733.6845776299999</v>
      </c>
      <c r="Y28" s="36">
        <f>SUMIFS(СВЦЭМ!$D$39:$D$758,СВЦЭМ!$A$39:$A$758,$A28,СВЦЭМ!$B$39:$B$758,Y$11)+'СЕТ СН'!$F$11+СВЦЭМ!$D$10+'СЕТ СН'!$F$6-'СЕТ СН'!$F$23</f>
        <v>1776.95601777</v>
      </c>
    </row>
    <row r="29" spans="1:25" ht="15.75" x14ac:dyDescent="0.2">
      <c r="A29" s="35">
        <f t="shared" si="0"/>
        <v>45614</v>
      </c>
      <c r="B29" s="36">
        <f>SUMIFS(СВЦЭМ!$D$39:$D$758,СВЦЭМ!$A$39:$A$758,$A29,СВЦЭМ!$B$39:$B$758,B$11)+'СЕТ СН'!$F$11+СВЦЭМ!$D$10+'СЕТ СН'!$F$6-'СЕТ СН'!$F$23</f>
        <v>1776.5586053899999</v>
      </c>
      <c r="C29" s="36">
        <f>SUMIFS(СВЦЭМ!$D$39:$D$758,СВЦЭМ!$A$39:$A$758,$A29,СВЦЭМ!$B$39:$B$758,C$11)+'СЕТ СН'!$F$11+СВЦЭМ!$D$10+'СЕТ СН'!$F$6-'СЕТ СН'!$F$23</f>
        <v>1827.7848385899999</v>
      </c>
      <c r="D29" s="36">
        <f>SUMIFS(СВЦЭМ!$D$39:$D$758,СВЦЭМ!$A$39:$A$758,$A29,СВЦЭМ!$B$39:$B$758,D$11)+'СЕТ СН'!$F$11+СВЦЭМ!$D$10+'СЕТ СН'!$F$6-'СЕТ СН'!$F$23</f>
        <v>1844.4700553099999</v>
      </c>
      <c r="E29" s="36">
        <f>SUMIFS(СВЦЭМ!$D$39:$D$758,СВЦЭМ!$A$39:$A$758,$A29,СВЦЭМ!$B$39:$B$758,E$11)+'СЕТ СН'!$F$11+СВЦЭМ!$D$10+'СЕТ СН'!$F$6-'СЕТ СН'!$F$23</f>
        <v>1854.1541017499999</v>
      </c>
      <c r="F29" s="36">
        <f>SUMIFS(СВЦЭМ!$D$39:$D$758,СВЦЭМ!$A$39:$A$758,$A29,СВЦЭМ!$B$39:$B$758,F$11)+'СЕТ СН'!$F$11+СВЦЭМ!$D$10+'СЕТ СН'!$F$6-'СЕТ СН'!$F$23</f>
        <v>1849.4311160999998</v>
      </c>
      <c r="G29" s="36">
        <f>SUMIFS(СВЦЭМ!$D$39:$D$758,СВЦЭМ!$A$39:$A$758,$A29,СВЦЭМ!$B$39:$B$758,G$11)+'СЕТ СН'!$F$11+СВЦЭМ!$D$10+'СЕТ СН'!$F$6-'СЕТ СН'!$F$23</f>
        <v>1824.4578618399999</v>
      </c>
      <c r="H29" s="36">
        <f>SUMIFS(СВЦЭМ!$D$39:$D$758,СВЦЭМ!$A$39:$A$758,$A29,СВЦЭМ!$B$39:$B$758,H$11)+'СЕТ СН'!$F$11+СВЦЭМ!$D$10+'СЕТ СН'!$F$6-'СЕТ СН'!$F$23</f>
        <v>1820.6625044099999</v>
      </c>
      <c r="I29" s="36">
        <f>SUMIFS(СВЦЭМ!$D$39:$D$758,СВЦЭМ!$A$39:$A$758,$A29,СВЦЭМ!$B$39:$B$758,I$11)+'СЕТ СН'!$F$11+СВЦЭМ!$D$10+'СЕТ СН'!$F$6-'СЕТ СН'!$F$23</f>
        <v>1807.4680230499998</v>
      </c>
      <c r="J29" s="36">
        <f>SUMIFS(СВЦЭМ!$D$39:$D$758,СВЦЭМ!$A$39:$A$758,$A29,СВЦЭМ!$B$39:$B$758,J$11)+'СЕТ СН'!$F$11+СВЦЭМ!$D$10+'СЕТ СН'!$F$6-'СЕТ СН'!$F$23</f>
        <v>1762.05401431</v>
      </c>
      <c r="K29" s="36">
        <f>SUMIFS(СВЦЭМ!$D$39:$D$758,СВЦЭМ!$A$39:$A$758,$A29,СВЦЭМ!$B$39:$B$758,K$11)+'СЕТ СН'!$F$11+СВЦЭМ!$D$10+'СЕТ СН'!$F$6-'СЕТ СН'!$F$23</f>
        <v>1739.34205673</v>
      </c>
      <c r="L29" s="36">
        <f>SUMIFS(СВЦЭМ!$D$39:$D$758,СВЦЭМ!$A$39:$A$758,$A29,СВЦЭМ!$B$39:$B$758,L$11)+'СЕТ СН'!$F$11+СВЦЭМ!$D$10+'СЕТ СН'!$F$6-'СЕТ СН'!$F$23</f>
        <v>1725.04136862</v>
      </c>
      <c r="M29" s="36">
        <f>SUMIFS(СВЦЭМ!$D$39:$D$758,СВЦЭМ!$A$39:$A$758,$A29,СВЦЭМ!$B$39:$B$758,M$11)+'СЕТ СН'!$F$11+СВЦЭМ!$D$10+'СЕТ СН'!$F$6-'СЕТ СН'!$F$23</f>
        <v>1744.38598611</v>
      </c>
      <c r="N29" s="36">
        <f>SUMIFS(СВЦЭМ!$D$39:$D$758,СВЦЭМ!$A$39:$A$758,$A29,СВЦЭМ!$B$39:$B$758,N$11)+'СЕТ СН'!$F$11+СВЦЭМ!$D$10+'СЕТ СН'!$F$6-'СЕТ СН'!$F$23</f>
        <v>1779.4159399299999</v>
      </c>
      <c r="O29" s="36">
        <f>SUMIFS(СВЦЭМ!$D$39:$D$758,СВЦЭМ!$A$39:$A$758,$A29,СВЦЭМ!$B$39:$B$758,O$11)+'СЕТ СН'!$F$11+СВЦЭМ!$D$10+'СЕТ СН'!$F$6-'СЕТ СН'!$F$23</f>
        <v>1756.19201447</v>
      </c>
      <c r="P29" s="36">
        <f>SUMIFS(СВЦЭМ!$D$39:$D$758,СВЦЭМ!$A$39:$A$758,$A29,СВЦЭМ!$B$39:$B$758,P$11)+'СЕТ СН'!$F$11+СВЦЭМ!$D$10+'СЕТ СН'!$F$6-'СЕТ СН'!$F$23</f>
        <v>1774.4496052099998</v>
      </c>
      <c r="Q29" s="36">
        <f>SUMIFS(СВЦЭМ!$D$39:$D$758,СВЦЭМ!$A$39:$A$758,$A29,СВЦЭМ!$B$39:$B$758,Q$11)+'СЕТ СН'!$F$11+СВЦЭМ!$D$10+'СЕТ СН'!$F$6-'СЕТ СН'!$F$23</f>
        <v>1782.4316122799999</v>
      </c>
      <c r="R29" s="36">
        <f>SUMIFS(СВЦЭМ!$D$39:$D$758,СВЦЭМ!$A$39:$A$758,$A29,СВЦЭМ!$B$39:$B$758,R$11)+'СЕТ СН'!$F$11+СВЦЭМ!$D$10+'СЕТ СН'!$F$6-'СЕТ СН'!$F$23</f>
        <v>1774.5893327599999</v>
      </c>
      <c r="S29" s="36">
        <f>SUMIFS(СВЦЭМ!$D$39:$D$758,СВЦЭМ!$A$39:$A$758,$A29,СВЦЭМ!$B$39:$B$758,S$11)+'СЕТ СН'!$F$11+СВЦЭМ!$D$10+'СЕТ СН'!$F$6-'СЕТ СН'!$F$23</f>
        <v>1743.13730764</v>
      </c>
      <c r="T29" s="36">
        <f>SUMIFS(СВЦЭМ!$D$39:$D$758,СВЦЭМ!$A$39:$A$758,$A29,СВЦЭМ!$B$39:$B$758,T$11)+'СЕТ СН'!$F$11+СВЦЭМ!$D$10+'СЕТ СН'!$F$6-'СЕТ СН'!$F$23</f>
        <v>1681.8493412199998</v>
      </c>
      <c r="U29" s="36">
        <f>SUMIFS(СВЦЭМ!$D$39:$D$758,СВЦЭМ!$A$39:$A$758,$A29,СВЦЭМ!$B$39:$B$758,U$11)+'СЕТ СН'!$F$11+СВЦЭМ!$D$10+'СЕТ СН'!$F$6-'СЕТ СН'!$F$23</f>
        <v>1715.3427884399998</v>
      </c>
      <c r="V29" s="36">
        <f>SUMIFS(СВЦЭМ!$D$39:$D$758,СВЦЭМ!$A$39:$A$758,$A29,СВЦЭМ!$B$39:$B$758,V$11)+'СЕТ СН'!$F$11+СВЦЭМ!$D$10+'СЕТ СН'!$F$6-'СЕТ СН'!$F$23</f>
        <v>1731.4818706899998</v>
      </c>
      <c r="W29" s="36">
        <f>SUMIFS(СВЦЭМ!$D$39:$D$758,СВЦЭМ!$A$39:$A$758,$A29,СВЦЭМ!$B$39:$B$758,W$11)+'СЕТ СН'!$F$11+СВЦЭМ!$D$10+'СЕТ СН'!$F$6-'СЕТ СН'!$F$23</f>
        <v>1750.8944702899998</v>
      </c>
      <c r="X29" s="36">
        <f>SUMIFS(СВЦЭМ!$D$39:$D$758,СВЦЭМ!$A$39:$A$758,$A29,СВЦЭМ!$B$39:$B$758,X$11)+'СЕТ СН'!$F$11+СВЦЭМ!$D$10+'СЕТ СН'!$F$6-'СЕТ СН'!$F$23</f>
        <v>1759.1801123799999</v>
      </c>
      <c r="Y29" s="36">
        <f>SUMIFS(СВЦЭМ!$D$39:$D$758,СВЦЭМ!$A$39:$A$758,$A29,СВЦЭМ!$B$39:$B$758,Y$11)+'СЕТ СН'!$F$11+СВЦЭМ!$D$10+'СЕТ СН'!$F$6-'СЕТ СН'!$F$23</f>
        <v>1810.80615528</v>
      </c>
    </row>
    <row r="30" spans="1:25" ht="15.75" x14ac:dyDescent="0.2">
      <c r="A30" s="35">
        <f t="shared" si="0"/>
        <v>45615</v>
      </c>
      <c r="B30" s="36">
        <f>SUMIFS(СВЦЭМ!$D$39:$D$758,СВЦЭМ!$A$39:$A$758,$A30,СВЦЭМ!$B$39:$B$758,B$11)+'СЕТ СН'!$F$11+СВЦЭМ!$D$10+'СЕТ СН'!$F$6-'СЕТ СН'!$F$23</f>
        <v>1918.0597627099999</v>
      </c>
      <c r="C30" s="36">
        <f>SUMIFS(СВЦЭМ!$D$39:$D$758,СВЦЭМ!$A$39:$A$758,$A30,СВЦЭМ!$B$39:$B$758,C$11)+'СЕТ СН'!$F$11+СВЦЭМ!$D$10+'СЕТ СН'!$F$6-'СЕТ СН'!$F$23</f>
        <v>1947.41292148</v>
      </c>
      <c r="D30" s="36">
        <f>SUMIFS(СВЦЭМ!$D$39:$D$758,СВЦЭМ!$A$39:$A$758,$A30,СВЦЭМ!$B$39:$B$758,D$11)+'СЕТ СН'!$F$11+СВЦЭМ!$D$10+'СЕТ СН'!$F$6-'СЕТ СН'!$F$23</f>
        <v>1967.2009133899999</v>
      </c>
      <c r="E30" s="36">
        <f>SUMIFS(СВЦЭМ!$D$39:$D$758,СВЦЭМ!$A$39:$A$758,$A30,СВЦЭМ!$B$39:$B$758,E$11)+'СЕТ СН'!$F$11+СВЦЭМ!$D$10+'СЕТ СН'!$F$6-'СЕТ СН'!$F$23</f>
        <v>1960.9966469999999</v>
      </c>
      <c r="F30" s="36">
        <f>SUMIFS(СВЦЭМ!$D$39:$D$758,СВЦЭМ!$A$39:$A$758,$A30,СВЦЭМ!$B$39:$B$758,F$11)+'СЕТ СН'!$F$11+СВЦЭМ!$D$10+'СЕТ СН'!$F$6-'СЕТ СН'!$F$23</f>
        <v>1963.38953825</v>
      </c>
      <c r="G30" s="36">
        <f>SUMIFS(СВЦЭМ!$D$39:$D$758,СВЦЭМ!$A$39:$A$758,$A30,СВЦЭМ!$B$39:$B$758,G$11)+'СЕТ СН'!$F$11+СВЦЭМ!$D$10+'СЕТ СН'!$F$6-'СЕТ СН'!$F$23</f>
        <v>1942.19148466</v>
      </c>
      <c r="H30" s="36">
        <f>SUMIFS(СВЦЭМ!$D$39:$D$758,СВЦЭМ!$A$39:$A$758,$A30,СВЦЭМ!$B$39:$B$758,H$11)+'СЕТ СН'!$F$11+СВЦЭМ!$D$10+'СЕТ СН'!$F$6-'СЕТ СН'!$F$23</f>
        <v>1877.34724992</v>
      </c>
      <c r="I30" s="36">
        <f>SUMIFS(СВЦЭМ!$D$39:$D$758,СВЦЭМ!$A$39:$A$758,$A30,СВЦЭМ!$B$39:$B$758,I$11)+'СЕТ СН'!$F$11+СВЦЭМ!$D$10+'СЕТ СН'!$F$6-'СЕТ СН'!$F$23</f>
        <v>1829.4883792099999</v>
      </c>
      <c r="J30" s="36">
        <f>SUMIFS(СВЦЭМ!$D$39:$D$758,СВЦЭМ!$A$39:$A$758,$A30,СВЦЭМ!$B$39:$B$758,J$11)+'СЕТ СН'!$F$11+СВЦЭМ!$D$10+'СЕТ СН'!$F$6-'СЕТ СН'!$F$23</f>
        <v>1791.2976607999999</v>
      </c>
      <c r="K30" s="36">
        <f>SUMIFS(СВЦЭМ!$D$39:$D$758,СВЦЭМ!$A$39:$A$758,$A30,СВЦЭМ!$B$39:$B$758,K$11)+'СЕТ СН'!$F$11+СВЦЭМ!$D$10+'СЕТ СН'!$F$6-'СЕТ СН'!$F$23</f>
        <v>1804.9591471599999</v>
      </c>
      <c r="L30" s="36">
        <f>SUMIFS(СВЦЭМ!$D$39:$D$758,СВЦЭМ!$A$39:$A$758,$A30,СВЦЭМ!$B$39:$B$758,L$11)+'СЕТ СН'!$F$11+СВЦЭМ!$D$10+'СЕТ СН'!$F$6-'СЕТ СН'!$F$23</f>
        <v>1823.9798754999999</v>
      </c>
      <c r="M30" s="36">
        <f>SUMIFS(СВЦЭМ!$D$39:$D$758,СВЦЭМ!$A$39:$A$758,$A30,СВЦЭМ!$B$39:$B$758,M$11)+'СЕТ СН'!$F$11+СВЦЭМ!$D$10+'СЕТ СН'!$F$6-'СЕТ СН'!$F$23</f>
        <v>1932.7002244799999</v>
      </c>
      <c r="N30" s="36">
        <f>SUMIFS(СВЦЭМ!$D$39:$D$758,СВЦЭМ!$A$39:$A$758,$A30,СВЦЭМ!$B$39:$B$758,N$11)+'СЕТ СН'!$F$11+СВЦЭМ!$D$10+'СЕТ СН'!$F$6-'СЕТ СН'!$F$23</f>
        <v>1976.9648728699999</v>
      </c>
      <c r="O30" s="36">
        <f>SUMIFS(СВЦЭМ!$D$39:$D$758,СВЦЭМ!$A$39:$A$758,$A30,СВЦЭМ!$B$39:$B$758,O$11)+'СЕТ СН'!$F$11+СВЦЭМ!$D$10+'СЕТ СН'!$F$6-'СЕТ СН'!$F$23</f>
        <v>1968.1228348899999</v>
      </c>
      <c r="P30" s="36">
        <f>SUMIFS(СВЦЭМ!$D$39:$D$758,СВЦЭМ!$A$39:$A$758,$A30,СВЦЭМ!$B$39:$B$758,P$11)+'СЕТ СН'!$F$11+СВЦЭМ!$D$10+'СЕТ СН'!$F$6-'СЕТ СН'!$F$23</f>
        <v>1952.63676534</v>
      </c>
      <c r="Q30" s="36">
        <f>SUMIFS(СВЦЭМ!$D$39:$D$758,СВЦЭМ!$A$39:$A$758,$A30,СВЦЭМ!$B$39:$B$758,Q$11)+'СЕТ СН'!$F$11+СВЦЭМ!$D$10+'СЕТ СН'!$F$6-'СЕТ СН'!$F$23</f>
        <v>1961.9605072099998</v>
      </c>
      <c r="R30" s="36">
        <f>SUMIFS(СВЦЭМ!$D$39:$D$758,СВЦЭМ!$A$39:$A$758,$A30,СВЦЭМ!$B$39:$B$758,R$11)+'СЕТ СН'!$F$11+СВЦЭМ!$D$10+'СЕТ СН'!$F$6-'СЕТ СН'!$F$23</f>
        <v>1961.0717754699999</v>
      </c>
      <c r="S30" s="36">
        <f>SUMIFS(СВЦЭМ!$D$39:$D$758,СВЦЭМ!$A$39:$A$758,$A30,СВЦЭМ!$B$39:$B$758,S$11)+'СЕТ СН'!$F$11+СВЦЭМ!$D$10+'СЕТ СН'!$F$6-'СЕТ СН'!$F$23</f>
        <v>1907.9346927399999</v>
      </c>
      <c r="T30" s="36">
        <f>SUMIFS(СВЦЭМ!$D$39:$D$758,СВЦЭМ!$A$39:$A$758,$A30,СВЦЭМ!$B$39:$B$758,T$11)+'СЕТ СН'!$F$11+СВЦЭМ!$D$10+'СЕТ СН'!$F$6-'СЕТ СН'!$F$23</f>
        <v>1828.6190894299998</v>
      </c>
      <c r="U30" s="36">
        <f>SUMIFS(СВЦЭМ!$D$39:$D$758,СВЦЭМ!$A$39:$A$758,$A30,СВЦЭМ!$B$39:$B$758,U$11)+'СЕТ СН'!$F$11+СВЦЭМ!$D$10+'СЕТ СН'!$F$6-'СЕТ СН'!$F$23</f>
        <v>1844.61838167</v>
      </c>
      <c r="V30" s="36">
        <f>SUMIFS(СВЦЭМ!$D$39:$D$758,СВЦЭМ!$A$39:$A$758,$A30,СВЦЭМ!$B$39:$B$758,V$11)+'СЕТ СН'!$F$11+СВЦЭМ!$D$10+'СЕТ СН'!$F$6-'СЕТ СН'!$F$23</f>
        <v>1821.0890830399999</v>
      </c>
      <c r="W30" s="36">
        <f>SUMIFS(СВЦЭМ!$D$39:$D$758,СВЦЭМ!$A$39:$A$758,$A30,СВЦЭМ!$B$39:$B$758,W$11)+'СЕТ СН'!$F$11+СВЦЭМ!$D$10+'СЕТ СН'!$F$6-'СЕТ СН'!$F$23</f>
        <v>1827.6667206999998</v>
      </c>
      <c r="X30" s="36">
        <f>SUMIFS(СВЦЭМ!$D$39:$D$758,СВЦЭМ!$A$39:$A$758,$A30,СВЦЭМ!$B$39:$B$758,X$11)+'СЕТ СН'!$F$11+СВЦЭМ!$D$10+'СЕТ СН'!$F$6-'СЕТ СН'!$F$23</f>
        <v>1832.3915321099998</v>
      </c>
      <c r="Y30" s="36">
        <f>SUMIFS(СВЦЭМ!$D$39:$D$758,СВЦЭМ!$A$39:$A$758,$A30,СВЦЭМ!$B$39:$B$758,Y$11)+'СЕТ СН'!$F$11+СВЦЭМ!$D$10+'СЕТ СН'!$F$6-'СЕТ СН'!$F$23</f>
        <v>1882.0697261099999</v>
      </c>
    </row>
    <row r="31" spans="1:25" ht="15.75" x14ac:dyDescent="0.2">
      <c r="A31" s="35">
        <f t="shared" si="0"/>
        <v>45616</v>
      </c>
      <c r="B31" s="36">
        <f>SUMIFS(СВЦЭМ!$D$39:$D$758,СВЦЭМ!$A$39:$A$758,$A31,СВЦЭМ!$B$39:$B$758,B$11)+'СЕТ СН'!$F$11+СВЦЭМ!$D$10+'СЕТ СН'!$F$6-'СЕТ СН'!$F$23</f>
        <v>1829.6234725899999</v>
      </c>
      <c r="C31" s="36">
        <f>SUMIFS(СВЦЭМ!$D$39:$D$758,СВЦЭМ!$A$39:$A$758,$A31,СВЦЭМ!$B$39:$B$758,C$11)+'СЕТ СН'!$F$11+СВЦЭМ!$D$10+'СЕТ СН'!$F$6-'СЕТ СН'!$F$23</f>
        <v>1901.38553972</v>
      </c>
      <c r="D31" s="36">
        <f>SUMIFS(СВЦЭМ!$D$39:$D$758,СВЦЭМ!$A$39:$A$758,$A31,СВЦЭМ!$B$39:$B$758,D$11)+'СЕТ СН'!$F$11+СВЦЭМ!$D$10+'СЕТ СН'!$F$6-'СЕТ СН'!$F$23</f>
        <v>1938.0476295999999</v>
      </c>
      <c r="E31" s="36">
        <f>SUMIFS(СВЦЭМ!$D$39:$D$758,СВЦЭМ!$A$39:$A$758,$A31,СВЦЭМ!$B$39:$B$758,E$11)+'СЕТ СН'!$F$11+СВЦЭМ!$D$10+'СЕТ СН'!$F$6-'СЕТ СН'!$F$23</f>
        <v>1948.7223508899999</v>
      </c>
      <c r="F31" s="36">
        <f>SUMIFS(СВЦЭМ!$D$39:$D$758,СВЦЭМ!$A$39:$A$758,$A31,СВЦЭМ!$B$39:$B$758,F$11)+'СЕТ СН'!$F$11+СВЦЭМ!$D$10+'СЕТ СН'!$F$6-'СЕТ СН'!$F$23</f>
        <v>1946.63204335</v>
      </c>
      <c r="G31" s="36">
        <f>SUMIFS(СВЦЭМ!$D$39:$D$758,СВЦЭМ!$A$39:$A$758,$A31,СВЦЭМ!$B$39:$B$758,G$11)+'СЕТ СН'!$F$11+СВЦЭМ!$D$10+'СЕТ СН'!$F$6-'СЕТ СН'!$F$23</f>
        <v>1926.7572937</v>
      </c>
      <c r="H31" s="36">
        <f>SUMIFS(СВЦЭМ!$D$39:$D$758,СВЦЭМ!$A$39:$A$758,$A31,СВЦЭМ!$B$39:$B$758,H$11)+'СЕТ СН'!$F$11+СВЦЭМ!$D$10+'СЕТ СН'!$F$6-'СЕТ СН'!$F$23</f>
        <v>1895.08045324</v>
      </c>
      <c r="I31" s="36">
        <f>SUMIFS(СВЦЭМ!$D$39:$D$758,СВЦЭМ!$A$39:$A$758,$A31,СВЦЭМ!$B$39:$B$758,I$11)+'СЕТ СН'!$F$11+СВЦЭМ!$D$10+'СЕТ СН'!$F$6-'СЕТ СН'!$F$23</f>
        <v>1825.0888154699999</v>
      </c>
      <c r="J31" s="36">
        <f>SUMIFS(СВЦЭМ!$D$39:$D$758,СВЦЭМ!$A$39:$A$758,$A31,СВЦЭМ!$B$39:$B$758,J$11)+'СЕТ СН'!$F$11+СВЦЭМ!$D$10+'СЕТ СН'!$F$6-'СЕТ СН'!$F$23</f>
        <v>1799.57529428</v>
      </c>
      <c r="K31" s="36">
        <f>SUMIFS(СВЦЭМ!$D$39:$D$758,СВЦЭМ!$A$39:$A$758,$A31,СВЦЭМ!$B$39:$B$758,K$11)+'СЕТ СН'!$F$11+СВЦЭМ!$D$10+'СЕТ СН'!$F$6-'СЕТ СН'!$F$23</f>
        <v>1795.3828640299998</v>
      </c>
      <c r="L31" s="36">
        <f>SUMIFS(СВЦЭМ!$D$39:$D$758,СВЦЭМ!$A$39:$A$758,$A31,СВЦЭМ!$B$39:$B$758,L$11)+'СЕТ СН'!$F$11+СВЦЭМ!$D$10+'СЕТ СН'!$F$6-'СЕТ СН'!$F$23</f>
        <v>1784.06378079</v>
      </c>
      <c r="M31" s="36">
        <f>SUMIFS(СВЦЭМ!$D$39:$D$758,СВЦЭМ!$A$39:$A$758,$A31,СВЦЭМ!$B$39:$B$758,M$11)+'СЕТ СН'!$F$11+СВЦЭМ!$D$10+'СЕТ СН'!$F$6-'СЕТ СН'!$F$23</f>
        <v>1776.4450868699998</v>
      </c>
      <c r="N31" s="36">
        <f>SUMIFS(СВЦЭМ!$D$39:$D$758,СВЦЭМ!$A$39:$A$758,$A31,СВЦЭМ!$B$39:$B$758,N$11)+'СЕТ СН'!$F$11+СВЦЭМ!$D$10+'СЕТ СН'!$F$6-'СЕТ СН'!$F$23</f>
        <v>1774.37269556</v>
      </c>
      <c r="O31" s="36">
        <f>SUMIFS(СВЦЭМ!$D$39:$D$758,СВЦЭМ!$A$39:$A$758,$A31,СВЦЭМ!$B$39:$B$758,O$11)+'СЕТ СН'!$F$11+СВЦЭМ!$D$10+'СЕТ СН'!$F$6-'СЕТ СН'!$F$23</f>
        <v>1803.5206485799999</v>
      </c>
      <c r="P31" s="36">
        <f>SUMIFS(СВЦЭМ!$D$39:$D$758,СВЦЭМ!$A$39:$A$758,$A31,СВЦЭМ!$B$39:$B$758,P$11)+'СЕТ СН'!$F$11+СВЦЭМ!$D$10+'СЕТ СН'!$F$6-'СЕТ СН'!$F$23</f>
        <v>1811.41913656</v>
      </c>
      <c r="Q31" s="36">
        <f>SUMIFS(СВЦЭМ!$D$39:$D$758,СВЦЭМ!$A$39:$A$758,$A31,СВЦЭМ!$B$39:$B$758,Q$11)+'СЕТ СН'!$F$11+СВЦЭМ!$D$10+'СЕТ СН'!$F$6-'СЕТ СН'!$F$23</f>
        <v>1803.3316612199999</v>
      </c>
      <c r="R31" s="36">
        <f>SUMIFS(СВЦЭМ!$D$39:$D$758,СВЦЭМ!$A$39:$A$758,$A31,СВЦЭМ!$B$39:$B$758,R$11)+'СЕТ СН'!$F$11+СВЦЭМ!$D$10+'СЕТ СН'!$F$6-'СЕТ СН'!$F$23</f>
        <v>1807.8235444899999</v>
      </c>
      <c r="S31" s="36">
        <f>SUMIFS(СВЦЭМ!$D$39:$D$758,СВЦЭМ!$A$39:$A$758,$A31,СВЦЭМ!$B$39:$B$758,S$11)+'СЕТ СН'!$F$11+СВЦЭМ!$D$10+'СЕТ СН'!$F$6-'СЕТ СН'!$F$23</f>
        <v>1784.75004569</v>
      </c>
      <c r="T31" s="36">
        <f>SUMIFS(СВЦЭМ!$D$39:$D$758,СВЦЭМ!$A$39:$A$758,$A31,СВЦЭМ!$B$39:$B$758,T$11)+'СЕТ СН'!$F$11+СВЦЭМ!$D$10+'СЕТ СН'!$F$6-'СЕТ СН'!$F$23</f>
        <v>1736.1767843099999</v>
      </c>
      <c r="U31" s="36">
        <f>SUMIFS(СВЦЭМ!$D$39:$D$758,СВЦЭМ!$A$39:$A$758,$A31,СВЦЭМ!$B$39:$B$758,U$11)+'СЕТ СН'!$F$11+СВЦЭМ!$D$10+'СЕТ СН'!$F$6-'СЕТ СН'!$F$23</f>
        <v>1758.5840305699999</v>
      </c>
      <c r="V31" s="36">
        <f>SUMIFS(СВЦЭМ!$D$39:$D$758,СВЦЭМ!$A$39:$A$758,$A31,СВЦЭМ!$B$39:$B$758,V$11)+'СЕТ СН'!$F$11+СВЦЭМ!$D$10+'СЕТ СН'!$F$6-'СЕТ СН'!$F$23</f>
        <v>1764.7939981899999</v>
      </c>
      <c r="W31" s="36">
        <f>SUMIFS(СВЦЭМ!$D$39:$D$758,СВЦЭМ!$A$39:$A$758,$A31,СВЦЭМ!$B$39:$B$758,W$11)+'СЕТ СН'!$F$11+СВЦЭМ!$D$10+'СЕТ СН'!$F$6-'СЕТ СН'!$F$23</f>
        <v>1772.0405815699999</v>
      </c>
      <c r="X31" s="36">
        <f>SUMIFS(СВЦЭМ!$D$39:$D$758,СВЦЭМ!$A$39:$A$758,$A31,СВЦЭМ!$B$39:$B$758,X$11)+'СЕТ СН'!$F$11+СВЦЭМ!$D$10+'СЕТ СН'!$F$6-'СЕТ СН'!$F$23</f>
        <v>1790.20354017</v>
      </c>
      <c r="Y31" s="36">
        <f>SUMIFS(СВЦЭМ!$D$39:$D$758,СВЦЭМ!$A$39:$A$758,$A31,СВЦЭМ!$B$39:$B$758,Y$11)+'СЕТ СН'!$F$11+СВЦЭМ!$D$10+'СЕТ СН'!$F$6-'СЕТ СН'!$F$23</f>
        <v>1827.2557247099999</v>
      </c>
    </row>
    <row r="32" spans="1:25" ht="15.75" x14ac:dyDescent="0.2">
      <c r="A32" s="35">
        <f t="shared" si="0"/>
        <v>45617</v>
      </c>
      <c r="B32" s="36">
        <f>SUMIFS(СВЦЭМ!$D$39:$D$758,СВЦЭМ!$A$39:$A$758,$A32,СВЦЭМ!$B$39:$B$758,B$11)+'СЕТ СН'!$F$11+СВЦЭМ!$D$10+'СЕТ СН'!$F$6-'СЕТ СН'!$F$23</f>
        <v>1914.98376706</v>
      </c>
      <c r="C32" s="36">
        <f>SUMIFS(СВЦЭМ!$D$39:$D$758,СВЦЭМ!$A$39:$A$758,$A32,СВЦЭМ!$B$39:$B$758,C$11)+'СЕТ СН'!$F$11+СВЦЭМ!$D$10+'СЕТ СН'!$F$6-'СЕТ СН'!$F$23</f>
        <v>1965.0846177799999</v>
      </c>
      <c r="D32" s="36">
        <f>SUMIFS(СВЦЭМ!$D$39:$D$758,СВЦЭМ!$A$39:$A$758,$A32,СВЦЭМ!$B$39:$B$758,D$11)+'СЕТ СН'!$F$11+СВЦЭМ!$D$10+'СЕТ СН'!$F$6-'СЕТ СН'!$F$23</f>
        <v>1982.9423798999999</v>
      </c>
      <c r="E32" s="36">
        <f>SUMIFS(СВЦЭМ!$D$39:$D$758,СВЦЭМ!$A$39:$A$758,$A32,СВЦЭМ!$B$39:$B$758,E$11)+'СЕТ СН'!$F$11+СВЦЭМ!$D$10+'СЕТ СН'!$F$6-'СЕТ СН'!$F$23</f>
        <v>1999.86126887</v>
      </c>
      <c r="F32" s="36">
        <f>SUMIFS(СВЦЭМ!$D$39:$D$758,СВЦЭМ!$A$39:$A$758,$A32,СВЦЭМ!$B$39:$B$758,F$11)+'СЕТ СН'!$F$11+СВЦЭМ!$D$10+'СЕТ СН'!$F$6-'СЕТ СН'!$F$23</f>
        <v>2000.4296229099998</v>
      </c>
      <c r="G32" s="36">
        <f>SUMIFS(СВЦЭМ!$D$39:$D$758,СВЦЭМ!$A$39:$A$758,$A32,СВЦЭМ!$B$39:$B$758,G$11)+'СЕТ СН'!$F$11+СВЦЭМ!$D$10+'СЕТ СН'!$F$6-'СЕТ СН'!$F$23</f>
        <v>1965.1174308</v>
      </c>
      <c r="H32" s="36">
        <f>SUMIFS(СВЦЭМ!$D$39:$D$758,СВЦЭМ!$A$39:$A$758,$A32,СВЦЭМ!$B$39:$B$758,H$11)+'СЕТ СН'!$F$11+СВЦЭМ!$D$10+'СЕТ СН'!$F$6-'СЕТ СН'!$F$23</f>
        <v>1923.33946214</v>
      </c>
      <c r="I32" s="36">
        <f>SUMIFS(СВЦЭМ!$D$39:$D$758,СВЦЭМ!$A$39:$A$758,$A32,СВЦЭМ!$B$39:$B$758,I$11)+'СЕТ СН'!$F$11+СВЦЭМ!$D$10+'СЕТ СН'!$F$6-'СЕТ СН'!$F$23</f>
        <v>1860.86869875</v>
      </c>
      <c r="J32" s="36">
        <f>SUMIFS(СВЦЭМ!$D$39:$D$758,СВЦЭМ!$A$39:$A$758,$A32,СВЦЭМ!$B$39:$B$758,J$11)+'СЕТ СН'!$F$11+СВЦЭМ!$D$10+'СЕТ СН'!$F$6-'СЕТ СН'!$F$23</f>
        <v>1819.8444084299999</v>
      </c>
      <c r="K32" s="36">
        <f>SUMIFS(СВЦЭМ!$D$39:$D$758,СВЦЭМ!$A$39:$A$758,$A32,СВЦЭМ!$B$39:$B$758,K$11)+'СЕТ СН'!$F$11+СВЦЭМ!$D$10+'СЕТ СН'!$F$6-'СЕТ СН'!$F$23</f>
        <v>1837.8766840999999</v>
      </c>
      <c r="L32" s="36">
        <f>SUMIFS(СВЦЭМ!$D$39:$D$758,СВЦЭМ!$A$39:$A$758,$A32,СВЦЭМ!$B$39:$B$758,L$11)+'СЕТ СН'!$F$11+СВЦЭМ!$D$10+'СЕТ СН'!$F$6-'СЕТ СН'!$F$23</f>
        <v>1824.0844981399998</v>
      </c>
      <c r="M32" s="36">
        <f>SUMIFS(СВЦЭМ!$D$39:$D$758,СВЦЭМ!$A$39:$A$758,$A32,СВЦЭМ!$B$39:$B$758,M$11)+'СЕТ СН'!$F$11+СВЦЭМ!$D$10+'СЕТ СН'!$F$6-'СЕТ СН'!$F$23</f>
        <v>1839.68801476</v>
      </c>
      <c r="N32" s="36">
        <f>SUMIFS(СВЦЭМ!$D$39:$D$758,СВЦЭМ!$A$39:$A$758,$A32,СВЦЭМ!$B$39:$B$758,N$11)+'СЕТ СН'!$F$11+СВЦЭМ!$D$10+'СЕТ СН'!$F$6-'СЕТ СН'!$F$23</f>
        <v>1853.41826924</v>
      </c>
      <c r="O32" s="36">
        <f>SUMIFS(СВЦЭМ!$D$39:$D$758,СВЦЭМ!$A$39:$A$758,$A32,СВЦЭМ!$B$39:$B$758,O$11)+'СЕТ СН'!$F$11+СВЦЭМ!$D$10+'СЕТ СН'!$F$6-'СЕТ СН'!$F$23</f>
        <v>1847.7845553</v>
      </c>
      <c r="P32" s="36">
        <f>SUMIFS(СВЦЭМ!$D$39:$D$758,СВЦЭМ!$A$39:$A$758,$A32,СВЦЭМ!$B$39:$B$758,P$11)+'СЕТ СН'!$F$11+СВЦЭМ!$D$10+'СЕТ СН'!$F$6-'СЕТ СН'!$F$23</f>
        <v>1858.40747988</v>
      </c>
      <c r="Q32" s="36">
        <f>SUMIFS(СВЦЭМ!$D$39:$D$758,СВЦЭМ!$A$39:$A$758,$A32,СВЦЭМ!$B$39:$B$758,Q$11)+'СЕТ СН'!$F$11+СВЦЭМ!$D$10+'СЕТ СН'!$F$6-'СЕТ СН'!$F$23</f>
        <v>1862.1168424299999</v>
      </c>
      <c r="R32" s="36">
        <f>SUMIFS(СВЦЭМ!$D$39:$D$758,СВЦЭМ!$A$39:$A$758,$A32,СВЦЭМ!$B$39:$B$758,R$11)+'СЕТ СН'!$F$11+СВЦЭМ!$D$10+'СЕТ СН'!$F$6-'СЕТ СН'!$F$23</f>
        <v>1865.15901091</v>
      </c>
      <c r="S32" s="36">
        <f>SUMIFS(СВЦЭМ!$D$39:$D$758,СВЦЭМ!$A$39:$A$758,$A32,СВЦЭМ!$B$39:$B$758,S$11)+'СЕТ СН'!$F$11+СВЦЭМ!$D$10+'СЕТ СН'!$F$6-'СЕТ СН'!$F$23</f>
        <v>1832.2706171</v>
      </c>
      <c r="T32" s="36">
        <f>SUMIFS(СВЦЭМ!$D$39:$D$758,СВЦЭМ!$A$39:$A$758,$A32,СВЦЭМ!$B$39:$B$758,T$11)+'СЕТ СН'!$F$11+СВЦЭМ!$D$10+'СЕТ СН'!$F$6-'СЕТ СН'!$F$23</f>
        <v>1764.80067446</v>
      </c>
      <c r="U32" s="36">
        <f>SUMIFS(СВЦЭМ!$D$39:$D$758,СВЦЭМ!$A$39:$A$758,$A32,СВЦЭМ!$B$39:$B$758,U$11)+'СЕТ СН'!$F$11+СВЦЭМ!$D$10+'СЕТ СН'!$F$6-'СЕТ СН'!$F$23</f>
        <v>1794.5038585099999</v>
      </c>
      <c r="V32" s="36">
        <f>SUMIFS(СВЦЭМ!$D$39:$D$758,СВЦЭМ!$A$39:$A$758,$A32,СВЦЭМ!$B$39:$B$758,V$11)+'СЕТ СН'!$F$11+СВЦЭМ!$D$10+'СЕТ СН'!$F$6-'СЕТ СН'!$F$23</f>
        <v>1814.1416210899999</v>
      </c>
      <c r="W32" s="36">
        <f>SUMIFS(СВЦЭМ!$D$39:$D$758,СВЦЭМ!$A$39:$A$758,$A32,СВЦЭМ!$B$39:$B$758,W$11)+'СЕТ СН'!$F$11+СВЦЭМ!$D$10+'СЕТ СН'!$F$6-'СЕТ СН'!$F$23</f>
        <v>1821.03641653</v>
      </c>
      <c r="X32" s="36">
        <f>SUMIFS(СВЦЭМ!$D$39:$D$758,СВЦЭМ!$A$39:$A$758,$A32,СВЦЭМ!$B$39:$B$758,X$11)+'СЕТ СН'!$F$11+СВЦЭМ!$D$10+'СЕТ СН'!$F$6-'СЕТ СН'!$F$23</f>
        <v>1827.1074829699999</v>
      </c>
      <c r="Y32" s="36">
        <f>SUMIFS(СВЦЭМ!$D$39:$D$758,СВЦЭМ!$A$39:$A$758,$A32,СВЦЭМ!$B$39:$B$758,Y$11)+'СЕТ СН'!$F$11+СВЦЭМ!$D$10+'СЕТ СН'!$F$6-'СЕТ СН'!$F$23</f>
        <v>1862.44927392</v>
      </c>
    </row>
    <row r="33" spans="1:27" ht="15.75" x14ac:dyDescent="0.2">
      <c r="A33" s="35">
        <f t="shared" si="0"/>
        <v>45618</v>
      </c>
      <c r="B33" s="36">
        <f>SUMIFS(СВЦЭМ!$D$39:$D$758,СВЦЭМ!$A$39:$A$758,$A33,СВЦЭМ!$B$39:$B$758,B$11)+'СЕТ СН'!$F$11+СВЦЭМ!$D$10+'СЕТ СН'!$F$6-'СЕТ СН'!$F$23</f>
        <v>1949.82700486</v>
      </c>
      <c r="C33" s="36">
        <f>SUMIFS(СВЦЭМ!$D$39:$D$758,СВЦЭМ!$A$39:$A$758,$A33,СВЦЭМ!$B$39:$B$758,C$11)+'СЕТ СН'!$F$11+СВЦЭМ!$D$10+'СЕТ СН'!$F$6-'СЕТ СН'!$F$23</f>
        <v>1966.0229015699999</v>
      </c>
      <c r="D33" s="36">
        <f>SUMIFS(СВЦЭМ!$D$39:$D$758,СВЦЭМ!$A$39:$A$758,$A33,СВЦЭМ!$B$39:$B$758,D$11)+'СЕТ СН'!$F$11+СВЦЭМ!$D$10+'СЕТ СН'!$F$6-'СЕТ СН'!$F$23</f>
        <v>1976.92189704</v>
      </c>
      <c r="E33" s="36">
        <f>SUMIFS(СВЦЭМ!$D$39:$D$758,СВЦЭМ!$A$39:$A$758,$A33,СВЦЭМ!$B$39:$B$758,E$11)+'СЕТ СН'!$F$11+СВЦЭМ!$D$10+'СЕТ СН'!$F$6-'СЕТ СН'!$F$23</f>
        <v>1973.6449454699998</v>
      </c>
      <c r="F33" s="36">
        <f>SUMIFS(СВЦЭМ!$D$39:$D$758,СВЦЭМ!$A$39:$A$758,$A33,СВЦЭМ!$B$39:$B$758,F$11)+'СЕТ СН'!$F$11+СВЦЭМ!$D$10+'СЕТ СН'!$F$6-'СЕТ СН'!$F$23</f>
        <v>1969.5577491399999</v>
      </c>
      <c r="G33" s="36">
        <f>SUMIFS(СВЦЭМ!$D$39:$D$758,СВЦЭМ!$A$39:$A$758,$A33,СВЦЭМ!$B$39:$B$758,G$11)+'СЕТ СН'!$F$11+СВЦЭМ!$D$10+'СЕТ СН'!$F$6-'СЕТ СН'!$F$23</f>
        <v>1960.5811672999998</v>
      </c>
      <c r="H33" s="36">
        <f>SUMIFS(СВЦЭМ!$D$39:$D$758,СВЦЭМ!$A$39:$A$758,$A33,СВЦЭМ!$B$39:$B$758,H$11)+'СЕТ СН'!$F$11+СВЦЭМ!$D$10+'СЕТ СН'!$F$6-'СЕТ СН'!$F$23</f>
        <v>1967.47130928</v>
      </c>
      <c r="I33" s="36">
        <f>SUMIFS(СВЦЭМ!$D$39:$D$758,СВЦЭМ!$A$39:$A$758,$A33,СВЦЭМ!$B$39:$B$758,I$11)+'СЕТ СН'!$F$11+СВЦЭМ!$D$10+'СЕТ СН'!$F$6-'СЕТ СН'!$F$23</f>
        <v>1868.23011374</v>
      </c>
      <c r="J33" s="36">
        <f>SUMIFS(СВЦЭМ!$D$39:$D$758,СВЦЭМ!$A$39:$A$758,$A33,СВЦЭМ!$B$39:$B$758,J$11)+'СЕТ СН'!$F$11+СВЦЭМ!$D$10+'СЕТ СН'!$F$6-'СЕТ СН'!$F$23</f>
        <v>1825.29861377</v>
      </c>
      <c r="K33" s="36">
        <f>SUMIFS(СВЦЭМ!$D$39:$D$758,СВЦЭМ!$A$39:$A$758,$A33,СВЦЭМ!$B$39:$B$758,K$11)+'СЕТ СН'!$F$11+СВЦЭМ!$D$10+'СЕТ СН'!$F$6-'СЕТ СН'!$F$23</f>
        <v>1841.17822327</v>
      </c>
      <c r="L33" s="36">
        <f>SUMIFS(СВЦЭМ!$D$39:$D$758,СВЦЭМ!$A$39:$A$758,$A33,СВЦЭМ!$B$39:$B$758,L$11)+'СЕТ СН'!$F$11+СВЦЭМ!$D$10+'СЕТ СН'!$F$6-'СЕТ СН'!$F$23</f>
        <v>1830.9518113399999</v>
      </c>
      <c r="M33" s="36">
        <f>SUMIFS(СВЦЭМ!$D$39:$D$758,СВЦЭМ!$A$39:$A$758,$A33,СВЦЭМ!$B$39:$B$758,M$11)+'СЕТ СН'!$F$11+СВЦЭМ!$D$10+'СЕТ СН'!$F$6-'СЕТ СН'!$F$23</f>
        <v>1856.5409276599999</v>
      </c>
      <c r="N33" s="36">
        <f>SUMIFS(СВЦЭМ!$D$39:$D$758,СВЦЭМ!$A$39:$A$758,$A33,СВЦЭМ!$B$39:$B$758,N$11)+'СЕТ СН'!$F$11+СВЦЭМ!$D$10+'СЕТ СН'!$F$6-'СЕТ СН'!$F$23</f>
        <v>1878.85320355</v>
      </c>
      <c r="O33" s="36">
        <f>SUMIFS(СВЦЭМ!$D$39:$D$758,СВЦЭМ!$A$39:$A$758,$A33,СВЦЭМ!$B$39:$B$758,O$11)+'СЕТ СН'!$F$11+СВЦЭМ!$D$10+'СЕТ СН'!$F$6-'СЕТ СН'!$F$23</f>
        <v>1862.60339088</v>
      </c>
      <c r="P33" s="36">
        <f>SUMIFS(СВЦЭМ!$D$39:$D$758,СВЦЭМ!$A$39:$A$758,$A33,СВЦЭМ!$B$39:$B$758,P$11)+'СЕТ СН'!$F$11+СВЦЭМ!$D$10+'СЕТ СН'!$F$6-'СЕТ СН'!$F$23</f>
        <v>1891.2743954299999</v>
      </c>
      <c r="Q33" s="36">
        <f>SUMIFS(СВЦЭМ!$D$39:$D$758,СВЦЭМ!$A$39:$A$758,$A33,СВЦЭМ!$B$39:$B$758,Q$11)+'СЕТ СН'!$F$11+СВЦЭМ!$D$10+'СЕТ СН'!$F$6-'СЕТ СН'!$F$23</f>
        <v>1907.0572765699999</v>
      </c>
      <c r="R33" s="36">
        <f>SUMIFS(СВЦЭМ!$D$39:$D$758,СВЦЭМ!$A$39:$A$758,$A33,СВЦЭМ!$B$39:$B$758,R$11)+'СЕТ СН'!$F$11+СВЦЭМ!$D$10+'СЕТ СН'!$F$6-'СЕТ СН'!$F$23</f>
        <v>1899.0983101499999</v>
      </c>
      <c r="S33" s="36">
        <f>SUMIFS(СВЦЭМ!$D$39:$D$758,СВЦЭМ!$A$39:$A$758,$A33,СВЦЭМ!$B$39:$B$758,S$11)+'СЕТ СН'!$F$11+СВЦЭМ!$D$10+'СЕТ СН'!$F$6-'СЕТ СН'!$F$23</f>
        <v>1860.3229224099998</v>
      </c>
      <c r="T33" s="36">
        <f>SUMIFS(СВЦЭМ!$D$39:$D$758,СВЦЭМ!$A$39:$A$758,$A33,СВЦЭМ!$B$39:$B$758,T$11)+'СЕТ СН'!$F$11+СВЦЭМ!$D$10+'СЕТ СН'!$F$6-'СЕТ СН'!$F$23</f>
        <v>1772.6554710399998</v>
      </c>
      <c r="U33" s="36">
        <f>SUMIFS(СВЦЭМ!$D$39:$D$758,СВЦЭМ!$A$39:$A$758,$A33,СВЦЭМ!$B$39:$B$758,U$11)+'СЕТ СН'!$F$11+СВЦЭМ!$D$10+'СЕТ СН'!$F$6-'СЕТ СН'!$F$23</f>
        <v>1801.10560859</v>
      </c>
      <c r="V33" s="36">
        <f>SUMIFS(СВЦЭМ!$D$39:$D$758,СВЦЭМ!$A$39:$A$758,$A33,СВЦЭМ!$B$39:$B$758,V$11)+'СЕТ СН'!$F$11+СВЦЭМ!$D$10+'СЕТ СН'!$F$6-'СЕТ СН'!$F$23</f>
        <v>1826.2340387199999</v>
      </c>
      <c r="W33" s="36">
        <f>SUMIFS(СВЦЭМ!$D$39:$D$758,СВЦЭМ!$A$39:$A$758,$A33,СВЦЭМ!$B$39:$B$758,W$11)+'СЕТ СН'!$F$11+СВЦЭМ!$D$10+'СЕТ СН'!$F$6-'СЕТ СН'!$F$23</f>
        <v>1831.53594862</v>
      </c>
      <c r="X33" s="36">
        <f>SUMIFS(СВЦЭМ!$D$39:$D$758,СВЦЭМ!$A$39:$A$758,$A33,СВЦЭМ!$B$39:$B$758,X$11)+'СЕТ СН'!$F$11+СВЦЭМ!$D$10+'СЕТ СН'!$F$6-'СЕТ СН'!$F$23</f>
        <v>1827.4796510399999</v>
      </c>
      <c r="Y33" s="36">
        <f>SUMIFS(СВЦЭМ!$D$39:$D$758,СВЦЭМ!$A$39:$A$758,$A33,СВЦЭМ!$B$39:$B$758,Y$11)+'СЕТ СН'!$F$11+СВЦЭМ!$D$10+'СЕТ СН'!$F$6-'СЕТ СН'!$F$23</f>
        <v>1882.3866695899999</v>
      </c>
    </row>
    <row r="34" spans="1:27" ht="15.75" x14ac:dyDescent="0.2">
      <c r="A34" s="35">
        <f t="shared" si="0"/>
        <v>45619</v>
      </c>
      <c r="B34" s="36">
        <f>SUMIFS(СВЦЭМ!$D$39:$D$758,СВЦЭМ!$A$39:$A$758,$A34,СВЦЭМ!$B$39:$B$758,B$11)+'СЕТ СН'!$F$11+СВЦЭМ!$D$10+'СЕТ СН'!$F$6-'СЕТ СН'!$F$23</f>
        <v>1897.3231669299998</v>
      </c>
      <c r="C34" s="36">
        <f>SUMIFS(СВЦЭМ!$D$39:$D$758,СВЦЭМ!$A$39:$A$758,$A34,СВЦЭМ!$B$39:$B$758,C$11)+'СЕТ СН'!$F$11+СВЦЭМ!$D$10+'СЕТ СН'!$F$6-'СЕТ СН'!$F$23</f>
        <v>1878.53620037</v>
      </c>
      <c r="D34" s="36">
        <f>SUMIFS(СВЦЭМ!$D$39:$D$758,СВЦЭМ!$A$39:$A$758,$A34,СВЦЭМ!$B$39:$B$758,D$11)+'СЕТ СН'!$F$11+СВЦЭМ!$D$10+'СЕТ СН'!$F$6-'СЕТ СН'!$F$23</f>
        <v>1900.1003300899999</v>
      </c>
      <c r="E34" s="36">
        <f>SUMIFS(СВЦЭМ!$D$39:$D$758,СВЦЭМ!$A$39:$A$758,$A34,СВЦЭМ!$B$39:$B$758,E$11)+'СЕТ СН'!$F$11+СВЦЭМ!$D$10+'СЕТ СН'!$F$6-'СЕТ СН'!$F$23</f>
        <v>1910.6451802699999</v>
      </c>
      <c r="F34" s="36">
        <f>SUMIFS(СВЦЭМ!$D$39:$D$758,СВЦЭМ!$A$39:$A$758,$A34,СВЦЭМ!$B$39:$B$758,F$11)+'СЕТ СН'!$F$11+СВЦЭМ!$D$10+'СЕТ СН'!$F$6-'СЕТ СН'!$F$23</f>
        <v>1914.9094945499999</v>
      </c>
      <c r="G34" s="36">
        <f>SUMIFS(СВЦЭМ!$D$39:$D$758,СВЦЭМ!$A$39:$A$758,$A34,СВЦЭМ!$B$39:$B$758,G$11)+'СЕТ СН'!$F$11+СВЦЭМ!$D$10+'СЕТ СН'!$F$6-'СЕТ СН'!$F$23</f>
        <v>1904.55649438</v>
      </c>
      <c r="H34" s="36">
        <f>SUMIFS(СВЦЭМ!$D$39:$D$758,СВЦЭМ!$A$39:$A$758,$A34,СВЦЭМ!$B$39:$B$758,H$11)+'СЕТ СН'!$F$11+СВЦЭМ!$D$10+'СЕТ СН'!$F$6-'СЕТ СН'!$F$23</f>
        <v>1888.16911162</v>
      </c>
      <c r="I34" s="36">
        <f>SUMIFS(СВЦЭМ!$D$39:$D$758,СВЦЭМ!$A$39:$A$758,$A34,СВЦЭМ!$B$39:$B$758,I$11)+'СЕТ СН'!$F$11+СВЦЭМ!$D$10+'СЕТ СН'!$F$6-'СЕТ СН'!$F$23</f>
        <v>1877.2927943299999</v>
      </c>
      <c r="J34" s="36">
        <f>SUMIFS(СВЦЭМ!$D$39:$D$758,СВЦЭМ!$A$39:$A$758,$A34,СВЦЭМ!$B$39:$B$758,J$11)+'СЕТ СН'!$F$11+СВЦЭМ!$D$10+'СЕТ СН'!$F$6-'СЕТ СН'!$F$23</f>
        <v>1840.1202595099999</v>
      </c>
      <c r="K34" s="36">
        <f>SUMIFS(СВЦЭМ!$D$39:$D$758,СВЦЭМ!$A$39:$A$758,$A34,СВЦЭМ!$B$39:$B$758,K$11)+'СЕТ СН'!$F$11+СВЦЭМ!$D$10+'СЕТ СН'!$F$6-'СЕТ СН'!$F$23</f>
        <v>1781.3123801899999</v>
      </c>
      <c r="L34" s="36">
        <f>SUMIFS(СВЦЭМ!$D$39:$D$758,СВЦЭМ!$A$39:$A$758,$A34,СВЦЭМ!$B$39:$B$758,L$11)+'СЕТ СН'!$F$11+СВЦЭМ!$D$10+'СЕТ СН'!$F$6-'СЕТ СН'!$F$23</f>
        <v>1740.3433032299999</v>
      </c>
      <c r="M34" s="36">
        <f>SUMIFS(СВЦЭМ!$D$39:$D$758,СВЦЭМ!$A$39:$A$758,$A34,СВЦЭМ!$B$39:$B$758,M$11)+'СЕТ СН'!$F$11+СВЦЭМ!$D$10+'СЕТ СН'!$F$6-'СЕТ СН'!$F$23</f>
        <v>1745.4801744299998</v>
      </c>
      <c r="N34" s="36">
        <f>SUMIFS(СВЦЭМ!$D$39:$D$758,СВЦЭМ!$A$39:$A$758,$A34,СВЦЭМ!$B$39:$B$758,N$11)+'СЕТ СН'!$F$11+СВЦЭМ!$D$10+'СЕТ СН'!$F$6-'СЕТ СН'!$F$23</f>
        <v>1753.9003154099998</v>
      </c>
      <c r="O34" s="36">
        <f>SUMIFS(СВЦЭМ!$D$39:$D$758,СВЦЭМ!$A$39:$A$758,$A34,СВЦЭМ!$B$39:$B$758,O$11)+'СЕТ СН'!$F$11+СВЦЭМ!$D$10+'СЕТ СН'!$F$6-'СЕТ СН'!$F$23</f>
        <v>1753.9038988799998</v>
      </c>
      <c r="P34" s="36">
        <f>SUMIFS(СВЦЭМ!$D$39:$D$758,СВЦЭМ!$A$39:$A$758,$A34,СВЦЭМ!$B$39:$B$758,P$11)+'СЕТ СН'!$F$11+СВЦЭМ!$D$10+'СЕТ СН'!$F$6-'СЕТ СН'!$F$23</f>
        <v>1765.20559252</v>
      </c>
      <c r="Q34" s="36">
        <f>SUMIFS(СВЦЭМ!$D$39:$D$758,СВЦЭМ!$A$39:$A$758,$A34,СВЦЭМ!$B$39:$B$758,Q$11)+'СЕТ СН'!$F$11+СВЦЭМ!$D$10+'СЕТ СН'!$F$6-'СЕТ СН'!$F$23</f>
        <v>1782.2088041999998</v>
      </c>
      <c r="R34" s="36">
        <f>SUMIFS(СВЦЭМ!$D$39:$D$758,СВЦЭМ!$A$39:$A$758,$A34,СВЦЭМ!$B$39:$B$758,R$11)+'СЕТ СН'!$F$11+СВЦЭМ!$D$10+'СЕТ СН'!$F$6-'СЕТ СН'!$F$23</f>
        <v>1785.12636133</v>
      </c>
      <c r="S34" s="36">
        <f>SUMIFS(СВЦЭМ!$D$39:$D$758,СВЦЭМ!$A$39:$A$758,$A34,СВЦЭМ!$B$39:$B$758,S$11)+'СЕТ СН'!$F$11+СВЦЭМ!$D$10+'СЕТ СН'!$F$6-'СЕТ СН'!$F$23</f>
        <v>1747.7741922999999</v>
      </c>
      <c r="T34" s="36">
        <f>SUMIFS(СВЦЭМ!$D$39:$D$758,СВЦЭМ!$A$39:$A$758,$A34,СВЦЭМ!$B$39:$B$758,T$11)+'СЕТ СН'!$F$11+СВЦЭМ!$D$10+'СЕТ СН'!$F$6-'СЕТ СН'!$F$23</f>
        <v>1726.6864895599999</v>
      </c>
      <c r="U34" s="36">
        <f>SUMIFS(СВЦЭМ!$D$39:$D$758,СВЦЭМ!$A$39:$A$758,$A34,СВЦЭМ!$B$39:$B$758,U$11)+'СЕТ СН'!$F$11+СВЦЭМ!$D$10+'СЕТ СН'!$F$6-'СЕТ СН'!$F$23</f>
        <v>1741.5291494799999</v>
      </c>
      <c r="V34" s="36">
        <f>SUMIFS(СВЦЭМ!$D$39:$D$758,СВЦЭМ!$A$39:$A$758,$A34,СВЦЭМ!$B$39:$B$758,V$11)+'СЕТ СН'!$F$11+СВЦЭМ!$D$10+'СЕТ СН'!$F$6-'СЕТ СН'!$F$23</f>
        <v>1764.0123288</v>
      </c>
      <c r="W34" s="36">
        <f>SUMIFS(СВЦЭМ!$D$39:$D$758,СВЦЭМ!$A$39:$A$758,$A34,СВЦЭМ!$B$39:$B$758,W$11)+'СЕТ СН'!$F$11+СВЦЭМ!$D$10+'СЕТ СН'!$F$6-'СЕТ СН'!$F$23</f>
        <v>1775.1183843699998</v>
      </c>
      <c r="X34" s="36">
        <f>SUMIFS(СВЦЭМ!$D$39:$D$758,СВЦЭМ!$A$39:$A$758,$A34,СВЦЭМ!$B$39:$B$758,X$11)+'СЕТ СН'!$F$11+СВЦЭМ!$D$10+'СЕТ СН'!$F$6-'СЕТ СН'!$F$23</f>
        <v>1792.5231357599998</v>
      </c>
      <c r="Y34" s="36">
        <f>SUMIFS(СВЦЭМ!$D$39:$D$758,СВЦЭМ!$A$39:$A$758,$A34,СВЦЭМ!$B$39:$B$758,Y$11)+'СЕТ СН'!$F$11+СВЦЭМ!$D$10+'СЕТ СН'!$F$6-'СЕТ СН'!$F$23</f>
        <v>1817.3133125899999</v>
      </c>
    </row>
    <row r="35" spans="1:27" ht="15.75" x14ac:dyDescent="0.2">
      <c r="A35" s="35">
        <f t="shared" si="0"/>
        <v>45620</v>
      </c>
      <c r="B35" s="36">
        <f>SUMIFS(СВЦЭМ!$D$39:$D$758,СВЦЭМ!$A$39:$A$758,$A35,СВЦЭМ!$B$39:$B$758,B$11)+'СЕТ СН'!$F$11+СВЦЭМ!$D$10+'СЕТ СН'!$F$6-'СЕТ СН'!$F$23</f>
        <v>1780.2263548899998</v>
      </c>
      <c r="C35" s="36">
        <f>SUMIFS(СВЦЭМ!$D$39:$D$758,СВЦЭМ!$A$39:$A$758,$A35,СВЦЭМ!$B$39:$B$758,C$11)+'СЕТ СН'!$F$11+СВЦЭМ!$D$10+'СЕТ СН'!$F$6-'СЕТ СН'!$F$23</f>
        <v>1792.1644456299998</v>
      </c>
      <c r="D35" s="36">
        <f>SUMIFS(СВЦЭМ!$D$39:$D$758,СВЦЭМ!$A$39:$A$758,$A35,СВЦЭМ!$B$39:$B$758,D$11)+'СЕТ СН'!$F$11+СВЦЭМ!$D$10+'СЕТ СН'!$F$6-'СЕТ СН'!$F$23</f>
        <v>1816.1182509399998</v>
      </c>
      <c r="E35" s="36">
        <f>SUMIFS(СВЦЭМ!$D$39:$D$758,СВЦЭМ!$A$39:$A$758,$A35,СВЦЭМ!$B$39:$B$758,E$11)+'СЕТ СН'!$F$11+СВЦЭМ!$D$10+'СЕТ СН'!$F$6-'СЕТ СН'!$F$23</f>
        <v>1837.19811422</v>
      </c>
      <c r="F35" s="36">
        <f>SUMIFS(СВЦЭМ!$D$39:$D$758,СВЦЭМ!$A$39:$A$758,$A35,СВЦЭМ!$B$39:$B$758,F$11)+'СЕТ СН'!$F$11+СВЦЭМ!$D$10+'СЕТ СН'!$F$6-'СЕТ СН'!$F$23</f>
        <v>1838.0044412699999</v>
      </c>
      <c r="G35" s="36">
        <f>SUMIFS(СВЦЭМ!$D$39:$D$758,СВЦЭМ!$A$39:$A$758,$A35,СВЦЭМ!$B$39:$B$758,G$11)+'СЕТ СН'!$F$11+СВЦЭМ!$D$10+'СЕТ СН'!$F$6-'СЕТ СН'!$F$23</f>
        <v>1818.6915900399999</v>
      </c>
      <c r="H35" s="36">
        <f>SUMIFS(СВЦЭМ!$D$39:$D$758,СВЦЭМ!$A$39:$A$758,$A35,СВЦЭМ!$B$39:$B$758,H$11)+'СЕТ СН'!$F$11+СВЦЭМ!$D$10+'СЕТ СН'!$F$6-'СЕТ СН'!$F$23</f>
        <v>1858.3823427799998</v>
      </c>
      <c r="I35" s="36">
        <f>SUMIFS(СВЦЭМ!$D$39:$D$758,СВЦЭМ!$A$39:$A$758,$A35,СВЦЭМ!$B$39:$B$758,I$11)+'СЕТ СН'!$F$11+СВЦЭМ!$D$10+'СЕТ СН'!$F$6-'СЕТ СН'!$F$23</f>
        <v>1834.19109852</v>
      </c>
      <c r="J35" s="36">
        <f>SUMIFS(СВЦЭМ!$D$39:$D$758,СВЦЭМ!$A$39:$A$758,$A35,СВЦЭМ!$B$39:$B$758,J$11)+'СЕТ СН'!$F$11+СВЦЭМ!$D$10+'СЕТ СН'!$F$6-'СЕТ СН'!$F$23</f>
        <v>1789.9210943799999</v>
      </c>
      <c r="K35" s="36">
        <f>SUMIFS(СВЦЭМ!$D$39:$D$758,СВЦЭМ!$A$39:$A$758,$A35,СВЦЭМ!$B$39:$B$758,K$11)+'СЕТ СН'!$F$11+СВЦЭМ!$D$10+'СЕТ СН'!$F$6-'СЕТ СН'!$F$23</f>
        <v>1717.2554473099999</v>
      </c>
      <c r="L35" s="36">
        <f>SUMIFS(СВЦЭМ!$D$39:$D$758,СВЦЭМ!$A$39:$A$758,$A35,СВЦЭМ!$B$39:$B$758,L$11)+'СЕТ СН'!$F$11+СВЦЭМ!$D$10+'СЕТ СН'!$F$6-'СЕТ СН'!$F$23</f>
        <v>1689.3223697199999</v>
      </c>
      <c r="M35" s="36">
        <f>SUMIFS(СВЦЭМ!$D$39:$D$758,СВЦЭМ!$A$39:$A$758,$A35,СВЦЭМ!$B$39:$B$758,M$11)+'СЕТ СН'!$F$11+СВЦЭМ!$D$10+'СЕТ СН'!$F$6-'СЕТ СН'!$F$23</f>
        <v>1681.37840304</v>
      </c>
      <c r="N35" s="36">
        <f>SUMIFS(СВЦЭМ!$D$39:$D$758,СВЦЭМ!$A$39:$A$758,$A35,СВЦЭМ!$B$39:$B$758,N$11)+'СЕТ СН'!$F$11+СВЦЭМ!$D$10+'СЕТ СН'!$F$6-'СЕТ СН'!$F$23</f>
        <v>1700.9940289699998</v>
      </c>
      <c r="O35" s="36">
        <f>SUMIFS(СВЦЭМ!$D$39:$D$758,СВЦЭМ!$A$39:$A$758,$A35,СВЦЭМ!$B$39:$B$758,O$11)+'СЕТ СН'!$F$11+СВЦЭМ!$D$10+'СЕТ СН'!$F$6-'СЕТ СН'!$F$23</f>
        <v>1714.1015275099999</v>
      </c>
      <c r="P35" s="36">
        <f>SUMIFS(СВЦЭМ!$D$39:$D$758,СВЦЭМ!$A$39:$A$758,$A35,СВЦЭМ!$B$39:$B$758,P$11)+'СЕТ СН'!$F$11+СВЦЭМ!$D$10+'СЕТ СН'!$F$6-'СЕТ СН'!$F$23</f>
        <v>1725.3201973599998</v>
      </c>
      <c r="Q35" s="36">
        <f>SUMIFS(СВЦЭМ!$D$39:$D$758,СВЦЭМ!$A$39:$A$758,$A35,СВЦЭМ!$B$39:$B$758,Q$11)+'СЕТ СН'!$F$11+СВЦЭМ!$D$10+'СЕТ СН'!$F$6-'СЕТ СН'!$F$23</f>
        <v>1735.62697798</v>
      </c>
      <c r="R35" s="36">
        <f>SUMIFS(СВЦЭМ!$D$39:$D$758,СВЦЭМ!$A$39:$A$758,$A35,СВЦЭМ!$B$39:$B$758,R$11)+'СЕТ СН'!$F$11+СВЦЭМ!$D$10+'СЕТ СН'!$F$6-'СЕТ СН'!$F$23</f>
        <v>1729.3608390699999</v>
      </c>
      <c r="S35" s="36">
        <f>SUMIFS(СВЦЭМ!$D$39:$D$758,СВЦЭМ!$A$39:$A$758,$A35,СВЦЭМ!$B$39:$B$758,S$11)+'СЕТ СН'!$F$11+СВЦЭМ!$D$10+'СЕТ СН'!$F$6-'СЕТ СН'!$F$23</f>
        <v>1685.10417964</v>
      </c>
      <c r="T35" s="36">
        <f>SUMIFS(СВЦЭМ!$D$39:$D$758,СВЦЭМ!$A$39:$A$758,$A35,СВЦЭМ!$B$39:$B$758,T$11)+'СЕТ СН'!$F$11+СВЦЭМ!$D$10+'СЕТ СН'!$F$6-'СЕТ СН'!$F$23</f>
        <v>1622.01937806</v>
      </c>
      <c r="U35" s="36">
        <f>SUMIFS(СВЦЭМ!$D$39:$D$758,СВЦЭМ!$A$39:$A$758,$A35,СВЦЭМ!$B$39:$B$758,U$11)+'СЕТ СН'!$F$11+СВЦЭМ!$D$10+'СЕТ СН'!$F$6-'СЕТ СН'!$F$23</f>
        <v>1624.5036205399999</v>
      </c>
      <c r="V35" s="36">
        <f>SUMIFS(СВЦЭМ!$D$39:$D$758,СВЦЭМ!$A$39:$A$758,$A35,СВЦЭМ!$B$39:$B$758,V$11)+'СЕТ СН'!$F$11+СВЦЭМ!$D$10+'СЕТ СН'!$F$6-'СЕТ СН'!$F$23</f>
        <v>1644.0785738899999</v>
      </c>
      <c r="W35" s="36">
        <f>SUMIFS(СВЦЭМ!$D$39:$D$758,СВЦЭМ!$A$39:$A$758,$A35,СВЦЭМ!$B$39:$B$758,W$11)+'СЕТ СН'!$F$11+СВЦЭМ!$D$10+'СЕТ СН'!$F$6-'СЕТ СН'!$F$23</f>
        <v>1655.57001109</v>
      </c>
      <c r="X35" s="36">
        <f>SUMIFS(СВЦЭМ!$D$39:$D$758,СВЦЭМ!$A$39:$A$758,$A35,СВЦЭМ!$B$39:$B$758,X$11)+'СЕТ СН'!$F$11+СВЦЭМ!$D$10+'СЕТ СН'!$F$6-'СЕТ СН'!$F$23</f>
        <v>1695.60144354</v>
      </c>
      <c r="Y35" s="36">
        <f>SUMIFS(СВЦЭМ!$D$39:$D$758,СВЦЭМ!$A$39:$A$758,$A35,СВЦЭМ!$B$39:$B$758,Y$11)+'СЕТ СН'!$F$11+СВЦЭМ!$D$10+'СЕТ СН'!$F$6-'СЕТ СН'!$F$23</f>
        <v>1749.2925920199998</v>
      </c>
    </row>
    <row r="36" spans="1:27" ht="15.75" x14ac:dyDescent="0.2">
      <c r="A36" s="35">
        <f t="shared" si="0"/>
        <v>45621</v>
      </c>
      <c r="B36" s="36">
        <f>SUMIFS(СВЦЭМ!$D$39:$D$758,СВЦЭМ!$A$39:$A$758,$A36,СВЦЭМ!$B$39:$B$758,B$11)+'СЕТ СН'!$F$11+СВЦЭМ!$D$10+'СЕТ СН'!$F$6-'СЕТ СН'!$F$23</f>
        <v>1795.6224524899999</v>
      </c>
      <c r="C36" s="36">
        <f>SUMIFS(СВЦЭМ!$D$39:$D$758,СВЦЭМ!$A$39:$A$758,$A36,СВЦЭМ!$B$39:$B$758,C$11)+'СЕТ СН'!$F$11+СВЦЭМ!$D$10+'СЕТ СН'!$F$6-'СЕТ СН'!$F$23</f>
        <v>1853.85905972</v>
      </c>
      <c r="D36" s="36">
        <f>SUMIFS(СВЦЭМ!$D$39:$D$758,СВЦЭМ!$A$39:$A$758,$A36,СВЦЭМ!$B$39:$B$758,D$11)+'СЕТ СН'!$F$11+СВЦЭМ!$D$10+'СЕТ СН'!$F$6-'СЕТ СН'!$F$23</f>
        <v>1881.9323918299999</v>
      </c>
      <c r="E36" s="36">
        <f>SUMIFS(СВЦЭМ!$D$39:$D$758,СВЦЭМ!$A$39:$A$758,$A36,СВЦЭМ!$B$39:$B$758,E$11)+'СЕТ СН'!$F$11+СВЦЭМ!$D$10+'СЕТ СН'!$F$6-'СЕТ СН'!$F$23</f>
        <v>1897.6771064699999</v>
      </c>
      <c r="F36" s="36">
        <f>SUMIFS(СВЦЭМ!$D$39:$D$758,СВЦЭМ!$A$39:$A$758,$A36,СВЦЭМ!$B$39:$B$758,F$11)+'СЕТ СН'!$F$11+СВЦЭМ!$D$10+'СЕТ СН'!$F$6-'СЕТ СН'!$F$23</f>
        <v>1883.6754357499999</v>
      </c>
      <c r="G36" s="36">
        <f>SUMIFS(СВЦЭМ!$D$39:$D$758,СВЦЭМ!$A$39:$A$758,$A36,СВЦЭМ!$B$39:$B$758,G$11)+'СЕТ СН'!$F$11+СВЦЭМ!$D$10+'СЕТ СН'!$F$6-'СЕТ СН'!$F$23</f>
        <v>1859.9508356699998</v>
      </c>
      <c r="H36" s="36">
        <f>SUMIFS(СВЦЭМ!$D$39:$D$758,СВЦЭМ!$A$39:$A$758,$A36,СВЦЭМ!$B$39:$B$758,H$11)+'СЕТ СН'!$F$11+СВЦЭМ!$D$10+'СЕТ СН'!$F$6-'СЕТ СН'!$F$23</f>
        <v>1830.38916206</v>
      </c>
      <c r="I36" s="36">
        <f>SUMIFS(СВЦЭМ!$D$39:$D$758,СВЦЭМ!$A$39:$A$758,$A36,СВЦЭМ!$B$39:$B$758,I$11)+'СЕТ СН'!$F$11+СВЦЭМ!$D$10+'СЕТ СН'!$F$6-'СЕТ СН'!$F$23</f>
        <v>1776.6250979599999</v>
      </c>
      <c r="J36" s="36">
        <f>SUMIFS(СВЦЭМ!$D$39:$D$758,СВЦЭМ!$A$39:$A$758,$A36,СВЦЭМ!$B$39:$B$758,J$11)+'СЕТ СН'!$F$11+СВЦЭМ!$D$10+'СЕТ СН'!$F$6-'СЕТ СН'!$F$23</f>
        <v>1743.83768231</v>
      </c>
      <c r="K36" s="36">
        <f>SUMIFS(СВЦЭМ!$D$39:$D$758,СВЦЭМ!$A$39:$A$758,$A36,СВЦЭМ!$B$39:$B$758,K$11)+'СЕТ СН'!$F$11+СВЦЭМ!$D$10+'СЕТ СН'!$F$6-'СЕТ СН'!$F$23</f>
        <v>1758.6570988599999</v>
      </c>
      <c r="L36" s="36">
        <f>SUMIFS(СВЦЭМ!$D$39:$D$758,СВЦЭМ!$A$39:$A$758,$A36,СВЦЭМ!$B$39:$B$758,L$11)+'СЕТ СН'!$F$11+СВЦЭМ!$D$10+'СЕТ СН'!$F$6-'СЕТ СН'!$F$23</f>
        <v>1754.5472276999999</v>
      </c>
      <c r="M36" s="36">
        <f>SUMIFS(СВЦЭМ!$D$39:$D$758,СВЦЭМ!$A$39:$A$758,$A36,СВЦЭМ!$B$39:$B$758,M$11)+'СЕТ СН'!$F$11+СВЦЭМ!$D$10+'СЕТ СН'!$F$6-'СЕТ СН'!$F$23</f>
        <v>1770.41231513</v>
      </c>
      <c r="N36" s="36">
        <f>SUMIFS(СВЦЭМ!$D$39:$D$758,СВЦЭМ!$A$39:$A$758,$A36,СВЦЭМ!$B$39:$B$758,N$11)+'СЕТ СН'!$F$11+СВЦЭМ!$D$10+'СЕТ СН'!$F$6-'СЕТ СН'!$F$23</f>
        <v>1800.82961052</v>
      </c>
      <c r="O36" s="36">
        <f>SUMIFS(СВЦЭМ!$D$39:$D$758,СВЦЭМ!$A$39:$A$758,$A36,СВЦЭМ!$B$39:$B$758,O$11)+'СЕТ СН'!$F$11+СВЦЭМ!$D$10+'СЕТ СН'!$F$6-'СЕТ СН'!$F$23</f>
        <v>1779.41021342</v>
      </c>
      <c r="P36" s="36">
        <f>SUMIFS(СВЦЭМ!$D$39:$D$758,СВЦЭМ!$A$39:$A$758,$A36,СВЦЭМ!$B$39:$B$758,P$11)+'СЕТ СН'!$F$11+СВЦЭМ!$D$10+'СЕТ СН'!$F$6-'СЕТ СН'!$F$23</f>
        <v>1801.88182695</v>
      </c>
      <c r="Q36" s="36">
        <f>SUMIFS(СВЦЭМ!$D$39:$D$758,СВЦЭМ!$A$39:$A$758,$A36,СВЦЭМ!$B$39:$B$758,Q$11)+'СЕТ СН'!$F$11+СВЦЭМ!$D$10+'СЕТ СН'!$F$6-'СЕТ СН'!$F$23</f>
        <v>1803.44326245</v>
      </c>
      <c r="R36" s="36">
        <f>SUMIFS(СВЦЭМ!$D$39:$D$758,СВЦЭМ!$A$39:$A$758,$A36,СВЦЭМ!$B$39:$B$758,R$11)+'СЕТ СН'!$F$11+СВЦЭМ!$D$10+'СЕТ СН'!$F$6-'СЕТ СН'!$F$23</f>
        <v>1783.8021194599999</v>
      </c>
      <c r="S36" s="36">
        <f>SUMIFS(СВЦЭМ!$D$39:$D$758,СВЦЭМ!$A$39:$A$758,$A36,СВЦЭМ!$B$39:$B$758,S$11)+'СЕТ СН'!$F$11+СВЦЭМ!$D$10+'СЕТ СН'!$F$6-'СЕТ СН'!$F$23</f>
        <v>1741.5038410699999</v>
      </c>
      <c r="T36" s="36">
        <f>SUMIFS(СВЦЭМ!$D$39:$D$758,СВЦЭМ!$A$39:$A$758,$A36,СВЦЭМ!$B$39:$B$758,T$11)+'СЕТ СН'!$F$11+СВЦЭМ!$D$10+'СЕТ СН'!$F$6-'СЕТ СН'!$F$23</f>
        <v>1679.3776005299999</v>
      </c>
      <c r="U36" s="36">
        <f>SUMIFS(СВЦЭМ!$D$39:$D$758,СВЦЭМ!$A$39:$A$758,$A36,СВЦЭМ!$B$39:$B$758,U$11)+'СЕТ СН'!$F$11+СВЦЭМ!$D$10+'СЕТ СН'!$F$6-'СЕТ СН'!$F$23</f>
        <v>1722.9648201399998</v>
      </c>
      <c r="V36" s="36">
        <f>SUMIFS(СВЦЭМ!$D$39:$D$758,СВЦЭМ!$A$39:$A$758,$A36,СВЦЭМ!$B$39:$B$758,V$11)+'СЕТ СН'!$F$11+СВЦЭМ!$D$10+'СЕТ СН'!$F$6-'СЕТ СН'!$F$23</f>
        <v>1746.2871967799999</v>
      </c>
      <c r="W36" s="36">
        <f>SUMIFS(СВЦЭМ!$D$39:$D$758,СВЦЭМ!$A$39:$A$758,$A36,СВЦЭМ!$B$39:$B$758,W$11)+'СЕТ СН'!$F$11+СВЦЭМ!$D$10+'СЕТ СН'!$F$6-'СЕТ СН'!$F$23</f>
        <v>1755.4065564</v>
      </c>
      <c r="X36" s="36">
        <f>SUMIFS(СВЦЭМ!$D$39:$D$758,СВЦЭМ!$A$39:$A$758,$A36,СВЦЭМ!$B$39:$B$758,X$11)+'СЕТ СН'!$F$11+СВЦЭМ!$D$10+'СЕТ СН'!$F$6-'СЕТ СН'!$F$23</f>
        <v>1777.3025932199998</v>
      </c>
      <c r="Y36" s="36">
        <f>SUMIFS(СВЦЭМ!$D$39:$D$758,СВЦЭМ!$A$39:$A$758,$A36,СВЦЭМ!$B$39:$B$758,Y$11)+'СЕТ СН'!$F$11+СВЦЭМ!$D$10+'СЕТ СН'!$F$6-'СЕТ СН'!$F$23</f>
        <v>1792.4081637099998</v>
      </c>
    </row>
    <row r="37" spans="1:27" ht="15.75" x14ac:dyDescent="0.2">
      <c r="A37" s="35">
        <f t="shared" si="0"/>
        <v>45622</v>
      </c>
      <c r="B37" s="36">
        <f>SUMIFS(СВЦЭМ!$D$39:$D$758,СВЦЭМ!$A$39:$A$758,$A37,СВЦЭМ!$B$39:$B$758,B$11)+'СЕТ СН'!$F$11+СВЦЭМ!$D$10+'СЕТ СН'!$F$6-'СЕТ СН'!$F$23</f>
        <v>1798.3013262299999</v>
      </c>
      <c r="C37" s="36">
        <f>SUMIFS(СВЦЭМ!$D$39:$D$758,СВЦЭМ!$A$39:$A$758,$A37,СВЦЭМ!$B$39:$B$758,C$11)+'СЕТ СН'!$F$11+СВЦЭМ!$D$10+'СЕТ СН'!$F$6-'СЕТ СН'!$F$23</f>
        <v>1854.24719562</v>
      </c>
      <c r="D37" s="36">
        <f>SUMIFS(СВЦЭМ!$D$39:$D$758,СВЦЭМ!$A$39:$A$758,$A37,СВЦЭМ!$B$39:$B$758,D$11)+'СЕТ СН'!$F$11+СВЦЭМ!$D$10+'СЕТ СН'!$F$6-'СЕТ СН'!$F$23</f>
        <v>1891.63145979</v>
      </c>
      <c r="E37" s="36">
        <f>SUMIFS(СВЦЭМ!$D$39:$D$758,СВЦЭМ!$A$39:$A$758,$A37,СВЦЭМ!$B$39:$B$758,E$11)+'СЕТ СН'!$F$11+СВЦЭМ!$D$10+'СЕТ СН'!$F$6-'СЕТ СН'!$F$23</f>
        <v>1900.70964282</v>
      </c>
      <c r="F37" s="36">
        <f>SUMIFS(СВЦЭМ!$D$39:$D$758,СВЦЭМ!$A$39:$A$758,$A37,СВЦЭМ!$B$39:$B$758,F$11)+'СЕТ СН'!$F$11+СВЦЭМ!$D$10+'СЕТ СН'!$F$6-'СЕТ СН'!$F$23</f>
        <v>1894.4561699199999</v>
      </c>
      <c r="G37" s="36">
        <f>SUMIFS(СВЦЭМ!$D$39:$D$758,СВЦЭМ!$A$39:$A$758,$A37,СВЦЭМ!$B$39:$B$758,G$11)+'СЕТ СН'!$F$11+СВЦЭМ!$D$10+'СЕТ СН'!$F$6-'СЕТ СН'!$F$23</f>
        <v>1868.7558770999999</v>
      </c>
      <c r="H37" s="36">
        <f>SUMIFS(СВЦЭМ!$D$39:$D$758,СВЦЭМ!$A$39:$A$758,$A37,СВЦЭМ!$B$39:$B$758,H$11)+'СЕТ СН'!$F$11+СВЦЭМ!$D$10+'СЕТ СН'!$F$6-'СЕТ СН'!$F$23</f>
        <v>1846.70793256</v>
      </c>
      <c r="I37" s="36">
        <f>SUMIFS(СВЦЭМ!$D$39:$D$758,СВЦЭМ!$A$39:$A$758,$A37,СВЦЭМ!$B$39:$B$758,I$11)+'СЕТ СН'!$F$11+СВЦЭМ!$D$10+'СЕТ СН'!$F$6-'СЕТ СН'!$F$23</f>
        <v>1789.9177786399998</v>
      </c>
      <c r="J37" s="36">
        <f>SUMIFS(СВЦЭМ!$D$39:$D$758,СВЦЭМ!$A$39:$A$758,$A37,СВЦЭМ!$B$39:$B$758,J$11)+'СЕТ СН'!$F$11+СВЦЭМ!$D$10+'СЕТ СН'!$F$6-'СЕТ СН'!$F$23</f>
        <v>1762.49266442</v>
      </c>
      <c r="K37" s="36">
        <f>SUMIFS(СВЦЭМ!$D$39:$D$758,СВЦЭМ!$A$39:$A$758,$A37,СВЦЭМ!$B$39:$B$758,K$11)+'СЕТ СН'!$F$11+СВЦЭМ!$D$10+'СЕТ СН'!$F$6-'СЕТ СН'!$F$23</f>
        <v>1754.8901930999998</v>
      </c>
      <c r="L37" s="36">
        <f>SUMIFS(СВЦЭМ!$D$39:$D$758,СВЦЭМ!$A$39:$A$758,$A37,СВЦЭМ!$B$39:$B$758,L$11)+'СЕТ СН'!$F$11+СВЦЭМ!$D$10+'СЕТ СН'!$F$6-'СЕТ СН'!$F$23</f>
        <v>1752.1941078999998</v>
      </c>
      <c r="M37" s="36">
        <f>SUMIFS(СВЦЭМ!$D$39:$D$758,СВЦЭМ!$A$39:$A$758,$A37,СВЦЭМ!$B$39:$B$758,M$11)+'СЕТ СН'!$F$11+СВЦЭМ!$D$10+'СЕТ СН'!$F$6-'СЕТ СН'!$F$23</f>
        <v>1759.3033259499998</v>
      </c>
      <c r="N37" s="36">
        <f>SUMIFS(СВЦЭМ!$D$39:$D$758,СВЦЭМ!$A$39:$A$758,$A37,СВЦЭМ!$B$39:$B$758,N$11)+'СЕТ СН'!$F$11+СВЦЭМ!$D$10+'СЕТ СН'!$F$6-'СЕТ СН'!$F$23</f>
        <v>1773.3246775799998</v>
      </c>
      <c r="O37" s="36">
        <f>SUMIFS(СВЦЭМ!$D$39:$D$758,СВЦЭМ!$A$39:$A$758,$A37,СВЦЭМ!$B$39:$B$758,O$11)+'СЕТ СН'!$F$11+СВЦЭМ!$D$10+'СЕТ СН'!$F$6-'СЕТ СН'!$F$23</f>
        <v>1760.0829610599999</v>
      </c>
      <c r="P37" s="36">
        <f>SUMIFS(СВЦЭМ!$D$39:$D$758,СВЦЭМ!$A$39:$A$758,$A37,СВЦЭМ!$B$39:$B$758,P$11)+'СЕТ СН'!$F$11+СВЦЭМ!$D$10+'СЕТ СН'!$F$6-'СЕТ СН'!$F$23</f>
        <v>1765.6424729999999</v>
      </c>
      <c r="Q37" s="36">
        <f>SUMIFS(СВЦЭМ!$D$39:$D$758,СВЦЭМ!$A$39:$A$758,$A37,СВЦЭМ!$B$39:$B$758,Q$11)+'СЕТ СН'!$F$11+СВЦЭМ!$D$10+'СЕТ СН'!$F$6-'СЕТ СН'!$F$23</f>
        <v>1775.6657422999999</v>
      </c>
      <c r="R37" s="36">
        <f>SUMIFS(СВЦЭМ!$D$39:$D$758,СВЦЭМ!$A$39:$A$758,$A37,СВЦЭМ!$B$39:$B$758,R$11)+'СЕТ СН'!$F$11+СВЦЭМ!$D$10+'СЕТ СН'!$F$6-'СЕТ СН'!$F$23</f>
        <v>1759.24489511</v>
      </c>
      <c r="S37" s="36">
        <f>SUMIFS(СВЦЭМ!$D$39:$D$758,СВЦЭМ!$A$39:$A$758,$A37,СВЦЭМ!$B$39:$B$758,S$11)+'СЕТ СН'!$F$11+СВЦЭМ!$D$10+'СЕТ СН'!$F$6-'СЕТ СН'!$F$23</f>
        <v>1719.7231184</v>
      </c>
      <c r="T37" s="36">
        <f>SUMIFS(СВЦЭМ!$D$39:$D$758,СВЦЭМ!$A$39:$A$758,$A37,СВЦЭМ!$B$39:$B$758,T$11)+'СЕТ СН'!$F$11+СВЦЭМ!$D$10+'СЕТ СН'!$F$6-'СЕТ СН'!$F$23</f>
        <v>1678.8072124399998</v>
      </c>
      <c r="U37" s="36">
        <f>SUMIFS(СВЦЭМ!$D$39:$D$758,СВЦЭМ!$A$39:$A$758,$A37,СВЦЭМ!$B$39:$B$758,U$11)+'СЕТ СН'!$F$11+СВЦЭМ!$D$10+'СЕТ СН'!$F$6-'СЕТ СН'!$F$23</f>
        <v>1709.28901393</v>
      </c>
      <c r="V37" s="36">
        <f>SUMIFS(СВЦЭМ!$D$39:$D$758,СВЦЭМ!$A$39:$A$758,$A37,СВЦЭМ!$B$39:$B$758,V$11)+'СЕТ СН'!$F$11+СВЦЭМ!$D$10+'СЕТ СН'!$F$6-'СЕТ СН'!$F$23</f>
        <v>1737.81195192</v>
      </c>
      <c r="W37" s="36">
        <f>SUMIFS(СВЦЭМ!$D$39:$D$758,СВЦЭМ!$A$39:$A$758,$A37,СВЦЭМ!$B$39:$B$758,W$11)+'СЕТ СН'!$F$11+СВЦЭМ!$D$10+'СЕТ СН'!$F$6-'СЕТ СН'!$F$23</f>
        <v>1747.4294420699998</v>
      </c>
      <c r="X37" s="36">
        <f>SUMIFS(СВЦЭМ!$D$39:$D$758,СВЦЭМ!$A$39:$A$758,$A37,СВЦЭМ!$B$39:$B$758,X$11)+'СЕТ СН'!$F$11+СВЦЭМ!$D$10+'СЕТ СН'!$F$6-'СЕТ СН'!$F$23</f>
        <v>1758.4171526399998</v>
      </c>
      <c r="Y37" s="36">
        <f>SUMIFS(СВЦЭМ!$D$39:$D$758,СВЦЭМ!$A$39:$A$758,$A37,СВЦЭМ!$B$39:$B$758,Y$11)+'СЕТ СН'!$F$11+СВЦЭМ!$D$10+'СЕТ СН'!$F$6-'СЕТ СН'!$F$23</f>
        <v>1779.40592354</v>
      </c>
    </row>
    <row r="38" spans="1:27" ht="15.75" x14ac:dyDescent="0.2">
      <c r="A38" s="35">
        <f t="shared" si="0"/>
        <v>45623</v>
      </c>
      <c r="B38" s="36">
        <f>SUMIFS(СВЦЭМ!$D$39:$D$758,СВЦЭМ!$A$39:$A$758,$A38,СВЦЭМ!$B$39:$B$758,B$11)+'СЕТ СН'!$F$11+СВЦЭМ!$D$10+'СЕТ СН'!$F$6-'СЕТ СН'!$F$23</f>
        <v>1795.9751804299999</v>
      </c>
      <c r="C38" s="36">
        <f>SUMIFS(СВЦЭМ!$D$39:$D$758,СВЦЭМ!$A$39:$A$758,$A38,СВЦЭМ!$B$39:$B$758,C$11)+'СЕТ СН'!$F$11+СВЦЭМ!$D$10+'СЕТ СН'!$F$6-'СЕТ СН'!$F$23</f>
        <v>1866.1349736</v>
      </c>
      <c r="D38" s="36">
        <f>SUMIFS(СВЦЭМ!$D$39:$D$758,СВЦЭМ!$A$39:$A$758,$A38,СВЦЭМ!$B$39:$B$758,D$11)+'СЕТ СН'!$F$11+СВЦЭМ!$D$10+'СЕТ СН'!$F$6-'СЕТ СН'!$F$23</f>
        <v>1883.5388267899998</v>
      </c>
      <c r="E38" s="36">
        <f>SUMIFS(СВЦЭМ!$D$39:$D$758,СВЦЭМ!$A$39:$A$758,$A38,СВЦЭМ!$B$39:$B$758,E$11)+'СЕТ СН'!$F$11+СВЦЭМ!$D$10+'СЕТ СН'!$F$6-'СЕТ СН'!$F$23</f>
        <v>1912.0838215599999</v>
      </c>
      <c r="F38" s="36">
        <f>SUMIFS(СВЦЭМ!$D$39:$D$758,СВЦЭМ!$A$39:$A$758,$A38,СВЦЭМ!$B$39:$B$758,F$11)+'СЕТ СН'!$F$11+СВЦЭМ!$D$10+'СЕТ СН'!$F$6-'СЕТ СН'!$F$23</f>
        <v>1914.8894840399998</v>
      </c>
      <c r="G38" s="36">
        <f>SUMIFS(СВЦЭМ!$D$39:$D$758,СВЦЭМ!$A$39:$A$758,$A38,СВЦЭМ!$B$39:$B$758,G$11)+'СЕТ СН'!$F$11+СВЦЭМ!$D$10+'СЕТ СН'!$F$6-'СЕТ СН'!$F$23</f>
        <v>1863.4586812</v>
      </c>
      <c r="H38" s="36">
        <f>SUMIFS(СВЦЭМ!$D$39:$D$758,СВЦЭМ!$A$39:$A$758,$A38,СВЦЭМ!$B$39:$B$758,H$11)+'СЕТ СН'!$F$11+СВЦЭМ!$D$10+'СЕТ СН'!$F$6-'СЕТ СН'!$F$23</f>
        <v>1815.6918674799999</v>
      </c>
      <c r="I38" s="36">
        <f>SUMIFS(СВЦЭМ!$D$39:$D$758,СВЦЭМ!$A$39:$A$758,$A38,СВЦЭМ!$B$39:$B$758,I$11)+'СЕТ СН'!$F$11+СВЦЭМ!$D$10+'СЕТ СН'!$F$6-'СЕТ СН'!$F$23</f>
        <v>1771.66055777</v>
      </c>
      <c r="J38" s="36">
        <f>SUMIFS(СВЦЭМ!$D$39:$D$758,СВЦЭМ!$A$39:$A$758,$A38,СВЦЭМ!$B$39:$B$758,J$11)+'СЕТ СН'!$F$11+СВЦЭМ!$D$10+'СЕТ СН'!$F$6-'СЕТ СН'!$F$23</f>
        <v>1735.0015854599999</v>
      </c>
      <c r="K38" s="36">
        <f>SUMIFS(СВЦЭМ!$D$39:$D$758,СВЦЭМ!$A$39:$A$758,$A38,СВЦЭМ!$B$39:$B$758,K$11)+'СЕТ СН'!$F$11+СВЦЭМ!$D$10+'СЕТ СН'!$F$6-'СЕТ СН'!$F$23</f>
        <v>1747.3540425399999</v>
      </c>
      <c r="L38" s="36">
        <f>SUMIFS(СВЦЭМ!$D$39:$D$758,СВЦЭМ!$A$39:$A$758,$A38,СВЦЭМ!$B$39:$B$758,L$11)+'СЕТ СН'!$F$11+СВЦЭМ!$D$10+'СЕТ СН'!$F$6-'СЕТ СН'!$F$23</f>
        <v>1750.1227128099999</v>
      </c>
      <c r="M38" s="36">
        <f>SUMIFS(СВЦЭМ!$D$39:$D$758,СВЦЭМ!$A$39:$A$758,$A38,СВЦЭМ!$B$39:$B$758,M$11)+'СЕТ СН'!$F$11+СВЦЭМ!$D$10+'СЕТ СН'!$F$6-'СЕТ СН'!$F$23</f>
        <v>1754.5039194199999</v>
      </c>
      <c r="N38" s="36">
        <f>SUMIFS(СВЦЭМ!$D$39:$D$758,СВЦЭМ!$A$39:$A$758,$A38,СВЦЭМ!$B$39:$B$758,N$11)+'СЕТ СН'!$F$11+СВЦЭМ!$D$10+'СЕТ СН'!$F$6-'СЕТ СН'!$F$23</f>
        <v>1778.3601407499998</v>
      </c>
      <c r="O38" s="36">
        <f>SUMIFS(СВЦЭМ!$D$39:$D$758,СВЦЭМ!$A$39:$A$758,$A38,СВЦЭМ!$B$39:$B$758,O$11)+'СЕТ СН'!$F$11+СВЦЭМ!$D$10+'СЕТ СН'!$F$6-'СЕТ СН'!$F$23</f>
        <v>1766.12765453</v>
      </c>
      <c r="P38" s="36">
        <f>SUMIFS(СВЦЭМ!$D$39:$D$758,СВЦЭМ!$A$39:$A$758,$A38,СВЦЭМ!$B$39:$B$758,P$11)+'СЕТ СН'!$F$11+СВЦЭМ!$D$10+'СЕТ СН'!$F$6-'СЕТ СН'!$F$23</f>
        <v>1772.90183884</v>
      </c>
      <c r="Q38" s="36">
        <f>SUMIFS(СВЦЭМ!$D$39:$D$758,СВЦЭМ!$A$39:$A$758,$A38,СВЦЭМ!$B$39:$B$758,Q$11)+'СЕТ СН'!$F$11+СВЦЭМ!$D$10+'СЕТ СН'!$F$6-'СЕТ СН'!$F$23</f>
        <v>1771.7212673499998</v>
      </c>
      <c r="R38" s="36">
        <f>SUMIFS(СВЦЭМ!$D$39:$D$758,СВЦЭМ!$A$39:$A$758,$A38,СВЦЭМ!$B$39:$B$758,R$11)+'СЕТ СН'!$F$11+СВЦЭМ!$D$10+'СЕТ СН'!$F$6-'СЕТ СН'!$F$23</f>
        <v>1738.77901894</v>
      </c>
      <c r="S38" s="36">
        <f>SUMIFS(СВЦЭМ!$D$39:$D$758,СВЦЭМ!$A$39:$A$758,$A38,СВЦЭМ!$B$39:$B$758,S$11)+'СЕТ СН'!$F$11+СВЦЭМ!$D$10+'СЕТ СН'!$F$6-'СЕТ СН'!$F$23</f>
        <v>1689.7636392499999</v>
      </c>
      <c r="T38" s="36">
        <f>SUMIFS(СВЦЭМ!$D$39:$D$758,СВЦЭМ!$A$39:$A$758,$A38,СВЦЭМ!$B$39:$B$758,T$11)+'СЕТ СН'!$F$11+СВЦЭМ!$D$10+'СЕТ СН'!$F$6-'СЕТ СН'!$F$23</f>
        <v>1690.1086191899999</v>
      </c>
      <c r="U38" s="36">
        <f>SUMIFS(СВЦЭМ!$D$39:$D$758,СВЦЭМ!$A$39:$A$758,$A38,СВЦЭМ!$B$39:$B$758,U$11)+'СЕТ СН'!$F$11+СВЦЭМ!$D$10+'СЕТ СН'!$F$6-'СЕТ СН'!$F$23</f>
        <v>1726.2888618699999</v>
      </c>
      <c r="V38" s="36">
        <f>SUMIFS(СВЦЭМ!$D$39:$D$758,СВЦЭМ!$A$39:$A$758,$A38,СВЦЭМ!$B$39:$B$758,V$11)+'СЕТ СН'!$F$11+СВЦЭМ!$D$10+'СЕТ СН'!$F$6-'СЕТ СН'!$F$23</f>
        <v>1738.6637409</v>
      </c>
      <c r="W38" s="36">
        <f>SUMIFS(СВЦЭМ!$D$39:$D$758,СВЦЭМ!$A$39:$A$758,$A38,СВЦЭМ!$B$39:$B$758,W$11)+'СЕТ СН'!$F$11+СВЦЭМ!$D$10+'СЕТ СН'!$F$6-'СЕТ СН'!$F$23</f>
        <v>1753.7861328499998</v>
      </c>
      <c r="X38" s="36">
        <f>SUMIFS(СВЦЭМ!$D$39:$D$758,СВЦЭМ!$A$39:$A$758,$A38,СВЦЭМ!$B$39:$B$758,X$11)+'СЕТ СН'!$F$11+СВЦЭМ!$D$10+'СЕТ СН'!$F$6-'СЕТ СН'!$F$23</f>
        <v>1763.2204239099999</v>
      </c>
      <c r="Y38" s="36">
        <f>SUMIFS(СВЦЭМ!$D$39:$D$758,СВЦЭМ!$A$39:$A$758,$A38,СВЦЭМ!$B$39:$B$758,Y$11)+'СЕТ СН'!$F$11+СВЦЭМ!$D$10+'СЕТ СН'!$F$6-'СЕТ СН'!$F$23</f>
        <v>1776.7052437999998</v>
      </c>
    </row>
    <row r="39" spans="1:27" ht="15.75" x14ac:dyDescent="0.2">
      <c r="A39" s="35">
        <f t="shared" si="0"/>
        <v>45624</v>
      </c>
      <c r="B39" s="36">
        <f>SUMIFS(СВЦЭМ!$D$39:$D$758,СВЦЭМ!$A$39:$A$758,$A39,СВЦЭМ!$B$39:$B$758,B$11)+'СЕТ СН'!$F$11+СВЦЭМ!$D$10+'СЕТ СН'!$F$6-'СЕТ СН'!$F$23</f>
        <v>1942.0912127099998</v>
      </c>
      <c r="C39" s="36">
        <f>SUMIFS(СВЦЭМ!$D$39:$D$758,СВЦЭМ!$A$39:$A$758,$A39,СВЦЭМ!$B$39:$B$758,C$11)+'СЕТ СН'!$F$11+СВЦЭМ!$D$10+'СЕТ СН'!$F$6-'СЕТ СН'!$F$23</f>
        <v>1995.0628111899998</v>
      </c>
      <c r="D39" s="36">
        <f>SUMIFS(СВЦЭМ!$D$39:$D$758,СВЦЭМ!$A$39:$A$758,$A39,СВЦЭМ!$B$39:$B$758,D$11)+'СЕТ СН'!$F$11+СВЦЭМ!$D$10+'СЕТ СН'!$F$6-'СЕТ СН'!$F$23</f>
        <v>1991.0174079899998</v>
      </c>
      <c r="E39" s="36">
        <f>SUMIFS(СВЦЭМ!$D$39:$D$758,СВЦЭМ!$A$39:$A$758,$A39,СВЦЭМ!$B$39:$B$758,E$11)+'СЕТ СН'!$F$11+СВЦЭМ!$D$10+'СЕТ СН'!$F$6-'СЕТ СН'!$F$23</f>
        <v>2029.15737109</v>
      </c>
      <c r="F39" s="36">
        <f>SUMIFS(СВЦЭМ!$D$39:$D$758,СВЦЭМ!$A$39:$A$758,$A39,СВЦЭМ!$B$39:$B$758,F$11)+'СЕТ СН'!$F$11+СВЦЭМ!$D$10+'СЕТ СН'!$F$6-'СЕТ СН'!$F$23</f>
        <v>2028.57442311</v>
      </c>
      <c r="G39" s="36">
        <f>SUMIFS(СВЦЭМ!$D$39:$D$758,СВЦЭМ!$A$39:$A$758,$A39,СВЦЭМ!$B$39:$B$758,G$11)+'СЕТ СН'!$F$11+СВЦЭМ!$D$10+'СЕТ СН'!$F$6-'СЕТ СН'!$F$23</f>
        <v>2002.7112715599999</v>
      </c>
      <c r="H39" s="36">
        <f>SUMIFS(СВЦЭМ!$D$39:$D$758,СВЦЭМ!$A$39:$A$758,$A39,СВЦЭМ!$B$39:$B$758,H$11)+'СЕТ СН'!$F$11+СВЦЭМ!$D$10+'СЕТ СН'!$F$6-'СЕТ СН'!$F$23</f>
        <v>1985.0802234299999</v>
      </c>
      <c r="I39" s="36">
        <f>SUMIFS(СВЦЭМ!$D$39:$D$758,СВЦЭМ!$A$39:$A$758,$A39,СВЦЭМ!$B$39:$B$758,I$11)+'СЕТ СН'!$F$11+СВЦЭМ!$D$10+'СЕТ СН'!$F$6-'СЕТ СН'!$F$23</f>
        <v>1904.16816391</v>
      </c>
      <c r="J39" s="36">
        <f>SUMIFS(СВЦЭМ!$D$39:$D$758,СВЦЭМ!$A$39:$A$758,$A39,СВЦЭМ!$B$39:$B$758,J$11)+'СЕТ СН'!$F$11+СВЦЭМ!$D$10+'СЕТ СН'!$F$6-'СЕТ СН'!$F$23</f>
        <v>1888.17800984</v>
      </c>
      <c r="K39" s="36">
        <f>SUMIFS(СВЦЭМ!$D$39:$D$758,СВЦЭМ!$A$39:$A$758,$A39,СВЦЭМ!$B$39:$B$758,K$11)+'СЕТ СН'!$F$11+СВЦЭМ!$D$10+'СЕТ СН'!$F$6-'СЕТ СН'!$F$23</f>
        <v>1875.8272997399999</v>
      </c>
      <c r="L39" s="36">
        <f>SUMIFS(СВЦЭМ!$D$39:$D$758,СВЦЭМ!$A$39:$A$758,$A39,СВЦЭМ!$B$39:$B$758,L$11)+'СЕТ СН'!$F$11+СВЦЭМ!$D$10+'СЕТ СН'!$F$6-'СЕТ СН'!$F$23</f>
        <v>1873.62511705</v>
      </c>
      <c r="M39" s="36">
        <f>SUMIFS(СВЦЭМ!$D$39:$D$758,СВЦЭМ!$A$39:$A$758,$A39,СВЦЭМ!$B$39:$B$758,M$11)+'СЕТ СН'!$F$11+СВЦЭМ!$D$10+'СЕТ СН'!$F$6-'СЕТ СН'!$F$23</f>
        <v>1883.34942043</v>
      </c>
      <c r="N39" s="36">
        <f>SUMIFS(СВЦЭМ!$D$39:$D$758,СВЦЭМ!$A$39:$A$758,$A39,СВЦЭМ!$B$39:$B$758,N$11)+'СЕТ СН'!$F$11+СВЦЭМ!$D$10+'СЕТ СН'!$F$6-'СЕТ СН'!$F$23</f>
        <v>1908.47017461</v>
      </c>
      <c r="O39" s="36">
        <f>SUMIFS(СВЦЭМ!$D$39:$D$758,СВЦЭМ!$A$39:$A$758,$A39,СВЦЭМ!$B$39:$B$758,O$11)+'СЕТ СН'!$F$11+СВЦЭМ!$D$10+'СЕТ СН'!$F$6-'СЕТ СН'!$F$23</f>
        <v>1894.9722170099999</v>
      </c>
      <c r="P39" s="36">
        <f>SUMIFS(СВЦЭМ!$D$39:$D$758,СВЦЭМ!$A$39:$A$758,$A39,СВЦЭМ!$B$39:$B$758,P$11)+'СЕТ СН'!$F$11+СВЦЭМ!$D$10+'СЕТ СН'!$F$6-'СЕТ СН'!$F$23</f>
        <v>1908.7316245499999</v>
      </c>
      <c r="Q39" s="36">
        <f>SUMIFS(СВЦЭМ!$D$39:$D$758,СВЦЭМ!$A$39:$A$758,$A39,СВЦЭМ!$B$39:$B$758,Q$11)+'СЕТ СН'!$F$11+СВЦЭМ!$D$10+'СЕТ СН'!$F$6-'СЕТ СН'!$F$23</f>
        <v>1915.7190930299998</v>
      </c>
      <c r="R39" s="36">
        <f>SUMIFS(СВЦЭМ!$D$39:$D$758,СВЦЭМ!$A$39:$A$758,$A39,СВЦЭМ!$B$39:$B$758,R$11)+'СЕТ СН'!$F$11+СВЦЭМ!$D$10+'СЕТ СН'!$F$6-'СЕТ СН'!$F$23</f>
        <v>1911.8831537999999</v>
      </c>
      <c r="S39" s="36">
        <f>SUMIFS(СВЦЭМ!$D$39:$D$758,СВЦЭМ!$A$39:$A$758,$A39,СВЦЭМ!$B$39:$B$758,S$11)+'СЕТ СН'!$F$11+СВЦЭМ!$D$10+'СЕТ СН'!$F$6-'СЕТ СН'!$F$23</f>
        <v>1875.4729965499998</v>
      </c>
      <c r="T39" s="36">
        <f>SUMIFS(СВЦЭМ!$D$39:$D$758,СВЦЭМ!$A$39:$A$758,$A39,СВЦЭМ!$B$39:$B$758,T$11)+'СЕТ СН'!$F$11+СВЦЭМ!$D$10+'СЕТ СН'!$F$6-'СЕТ СН'!$F$23</f>
        <v>1818.0902111599999</v>
      </c>
      <c r="U39" s="36">
        <f>SUMIFS(СВЦЭМ!$D$39:$D$758,СВЦЭМ!$A$39:$A$758,$A39,СВЦЭМ!$B$39:$B$758,U$11)+'СЕТ СН'!$F$11+СВЦЭМ!$D$10+'СЕТ СН'!$F$6-'СЕТ СН'!$F$23</f>
        <v>1855.8005612999998</v>
      </c>
      <c r="V39" s="36">
        <f>SUMIFS(СВЦЭМ!$D$39:$D$758,СВЦЭМ!$A$39:$A$758,$A39,СВЦЭМ!$B$39:$B$758,V$11)+'СЕТ СН'!$F$11+СВЦЭМ!$D$10+'СЕТ СН'!$F$6-'СЕТ СН'!$F$23</f>
        <v>1894.4563188799998</v>
      </c>
      <c r="W39" s="36">
        <f>SUMIFS(СВЦЭМ!$D$39:$D$758,СВЦЭМ!$A$39:$A$758,$A39,СВЦЭМ!$B$39:$B$758,W$11)+'СЕТ СН'!$F$11+СВЦЭМ!$D$10+'СЕТ СН'!$F$6-'СЕТ СН'!$F$23</f>
        <v>1915.7539501899998</v>
      </c>
      <c r="X39" s="36">
        <f>SUMIFS(СВЦЭМ!$D$39:$D$758,СВЦЭМ!$A$39:$A$758,$A39,СВЦЭМ!$B$39:$B$758,X$11)+'СЕТ СН'!$F$11+СВЦЭМ!$D$10+'СЕТ СН'!$F$6-'СЕТ СН'!$F$23</f>
        <v>1929.47848761</v>
      </c>
      <c r="Y39" s="36">
        <f>SUMIFS(СВЦЭМ!$D$39:$D$758,СВЦЭМ!$A$39:$A$758,$A39,СВЦЭМ!$B$39:$B$758,Y$11)+'СЕТ СН'!$F$11+СВЦЭМ!$D$10+'СЕТ СН'!$F$6-'СЕТ СН'!$F$23</f>
        <v>1960.1615947399998</v>
      </c>
    </row>
    <row r="40" spans="1:27" ht="15.75" x14ac:dyDescent="0.2">
      <c r="A40" s="35">
        <f t="shared" si="0"/>
        <v>45625</v>
      </c>
      <c r="B40" s="36">
        <f>SUMIFS(СВЦЭМ!$D$39:$D$758,СВЦЭМ!$A$39:$A$758,$A40,СВЦЭМ!$B$39:$B$758,B$11)+'СЕТ СН'!$F$11+СВЦЭМ!$D$10+'СЕТ СН'!$F$6-'СЕТ СН'!$F$23</f>
        <v>2109.6026592799999</v>
      </c>
      <c r="C40" s="36">
        <f>SUMIFS(СВЦЭМ!$D$39:$D$758,СВЦЭМ!$A$39:$A$758,$A40,СВЦЭМ!$B$39:$B$758,C$11)+'СЕТ СН'!$F$11+СВЦЭМ!$D$10+'СЕТ СН'!$F$6-'СЕТ СН'!$F$23</f>
        <v>2150.2169665200004</v>
      </c>
      <c r="D40" s="36">
        <f>SUMIFS(СВЦЭМ!$D$39:$D$758,СВЦЭМ!$A$39:$A$758,$A40,СВЦЭМ!$B$39:$B$758,D$11)+'СЕТ СН'!$F$11+СВЦЭМ!$D$10+'СЕТ СН'!$F$6-'СЕТ СН'!$F$23</f>
        <v>2163.2661936300001</v>
      </c>
      <c r="E40" s="36">
        <f>SUMIFS(СВЦЭМ!$D$39:$D$758,СВЦЭМ!$A$39:$A$758,$A40,СВЦЭМ!$B$39:$B$758,E$11)+'СЕТ СН'!$F$11+СВЦЭМ!$D$10+'СЕТ СН'!$F$6-'СЕТ СН'!$F$23</f>
        <v>2170.2128058900003</v>
      </c>
      <c r="F40" s="36">
        <f>SUMIFS(СВЦЭМ!$D$39:$D$758,СВЦЭМ!$A$39:$A$758,$A40,СВЦЭМ!$B$39:$B$758,F$11)+'СЕТ СН'!$F$11+СВЦЭМ!$D$10+'СЕТ СН'!$F$6-'СЕТ СН'!$F$23</f>
        <v>2160.61812203</v>
      </c>
      <c r="G40" s="36">
        <f>SUMIFS(СВЦЭМ!$D$39:$D$758,СВЦЭМ!$A$39:$A$758,$A40,СВЦЭМ!$B$39:$B$758,G$11)+'СЕТ СН'!$F$11+СВЦЭМ!$D$10+'СЕТ СН'!$F$6-'СЕТ СН'!$F$23</f>
        <v>2141.86074917</v>
      </c>
      <c r="H40" s="36">
        <f>SUMIFS(СВЦЭМ!$D$39:$D$758,СВЦЭМ!$A$39:$A$758,$A40,СВЦЭМ!$B$39:$B$758,H$11)+'СЕТ СН'!$F$11+СВЦЭМ!$D$10+'СЕТ СН'!$F$6-'СЕТ СН'!$F$23</f>
        <v>2085.7868821900001</v>
      </c>
      <c r="I40" s="36">
        <f>SUMIFS(СВЦЭМ!$D$39:$D$758,СВЦЭМ!$A$39:$A$758,$A40,СВЦЭМ!$B$39:$B$758,I$11)+'СЕТ СН'!$F$11+СВЦЭМ!$D$10+'СЕТ СН'!$F$6-'СЕТ СН'!$F$23</f>
        <v>2031.26886711</v>
      </c>
      <c r="J40" s="36">
        <f>SUMIFS(СВЦЭМ!$D$39:$D$758,СВЦЭМ!$A$39:$A$758,$A40,СВЦЭМ!$B$39:$B$758,J$11)+'СЕТ СН'!$F$11+СВЦЭМ!$D$10+'СЕТ СН'!$F$6-'СЕТ СН'!$F$23</f>
        <v>1971.5262017</v>
      </c>
      <c r="K40" s="36">
        <f>SUMIFS(СВЦЭМ!$D$39:$D$758,СВЦЭМ!$A$39:$A$758,$A40,СВЦЭМ!$B$39:$B$758,K$11)+'СЕТ СН'!$F$11+СВЦЭМ!$D$10+'СЕТ СН'!$F$6-'СЕТ СН'!$F$23</f>
        <v>1963.0711263799999</v>
      </c>
      <c r="L40" s="36">
        <f>SUMIFS(СВЦЭМ!$D$39:$D$758,СВЦЭМ!$A$39:$A$758,$A40,СВЦЭМ!$B$39:$B$758,L$11)+'СЕТ СН'!$F$11+СВЦЭМ!$D$10+'СЕТ СН'!$F$6-'СЕТ СН'!$F$23</f>
        <v>1960.6673932599999</v>
      </c>
      <c r="M40" s="36">
        <f>SUMIFS(СВЦЭМ!$D$39:$D$758,СВЦЭМ!$A$39:$A$758,$A40,СВЦЭМ!$B$39:$B$758,M$11)+'СЕТ СН'!$F$11+СВЦЭМ!$D$10+'СЕТ СН'!$F$6-'СЕТ СН'!$F$23</f>
        <v>1970.3985514699998</v>
      </c>
      <c r="N40" s="36">
        <f>SUMIFS(СВЦЭМ!$D$39:$D$758,СВЦЭМ!$A$39:$A$758,$A40,СВЦЭМ!$B$39:$B$758,N$11)+'СЕТ СН'!$F$11+СВЦЭМ!$D$10+'СЕТ СН'!$F$6-'СЕТ СН'!$F$23</f>
        <v>1989.9818319699998</v>
      </c>
      <c r="O40" s="36">
        <f>SUMIFS(СВЦЭМ!$D$39:$D$758,СВЦЭМ!$A$39:$A$758,$A40,СВЦЭМ!$B$39:$B$758,O$11)+'СЕТ СН'!$F$11+СВЦЭМ!$D$10+'СЕТ СН'!$F$6-'СЕТ СН'!$F$23</f>
        <v>1988.6653282</v>
      </c>
      <c r="P40" s="36">
        <f>SUMIFS(СВЦЭМ!$D$39:$D$758,СВЦЭМ!$A$39:$A$758,$A40,СВЦЭМ!$B$39:$B$758,P$11)+'СЕТ СН'!$F$11+СВЦЭМ!$D$10+'СЕТ СН'!$F$6-'СЕТ СН'!$F$23</f>
        <v>1997.8491954399999</v>
      </c>
      <c r="Q40" s="36">
        <f>SUMIFS(СВЦЭМ!$D$39:$D$758,СВЦЭМ!$A$39:$A$758,$A40,СВЦЭМ!$B$39:$B$758,Q$11)+'СЕТ СН'!$F$11+СВЦЭМ!$D$10+'СЕТ СН'!$F$6-'СЕТ СН'!$F$23</f>
        <v>2031.1602123</v>
      </c>
      <c r="R40" s="36">
        <f>SUMIFS(СВЦЭМ!$D$39:$D$758,СВЦЭМ!$A$39:$A$758,$A40,СВЦЭМ!$B$39:$B$758,R$11)+'СЕТ СН'!$F$11+СВЦЭМ!$D$10+'СЕТ СН'!$F$6-'СЕТ СН'!$F$23</f>
        <v>2007.7490908699999</v>
      </c>
      <c r="S40" s="36">
        <f>SUMIFS(СВЦЭМ!$D$39:$D$758,СВЦЭМ!$A$39:$A$758,$A40,СВЦЭМ!$B$39:$B$758,S$11)+'СЕТ СН'!$F$11+СВЦЭМ!$D$10+'СЕТ СН'!$F$6-'СЕТ СН'!$F$23</f>
        <v>1991.23716827</v>
      </c>
      <c r="T40" s="36">
        <f>SUMIFS(СВЦЭМ!$D$39:$D$758,СВЦЭМ!$A$39:$A$758,$A40,СВЦЭМ!$B$39:$B$758,T$11)+'СЕТ СН'!$F$11+СВЦЭМ!$D$10+'СЕТ СН'!$F$6-'СЕТ СН'!$F$23</f>
        <v>1926.1100782799999</v>
      </c>
      <c r="U40" s="36">
        <f>SUMIFS(СВЦЭМ!$D$39:$D$758,СВЦЭМ!$A$39:$A$758,$A40,СВЦЭМ!$B$39:$B$758,U$11)+'СЕТ СН'!$F$11+СВЦЭМ!$D$10+'СЕТ СН'!$F$6-'СЕТ СН'!$F$23</f>
        <v>1947.62467462</v>
      </c>
      <c r="V40" s="36">
        <f>SUMIFS(СВЦЭМ!$D$39:$D$758,СВЦЭМ!$A$39:$A$758,$A40,СВЦЭМ!$B$39:$B$758,V$11)+'СЕТ СН'!$F$11+СВЦЭМ!$D$10+'СЕТ СН'!$F$6-'СЕТ СН'!$F$23</f>
        <v>1975.22060186</v>
      </c>
      <c r="W40" s="36">
        <f>SUMIFS(СВЦЭМ!$D$39:$D$758,СВЦЭМ!$A$39:$A$758,$A40,СВЦЭМ!$B$39:$B$758,W$11)+'СЕТ СН'!$F$11+СВЦЭМ!$D$10+'СЕТ СН'!$F$6-'СЕТ СН'!$F$23</f>
        <v>1987.2745016599999</v>
      </c>
      <c r="X40" s="36">
        <f>SUMIFS(СВЦЭМ!$D$39:$D$758,СВЦЭМ!$A$39:$A$758,$A40,СВЦЭМ!$B$39:$B$758,X$11)+'СЕТ СН'!$F$11+СВЦЭМ!$D$10+'СЕТ СН'!$F$6-'СЕТ СН'!$F$23</f>
        <v>2016.1013885299999</v>
      </c>
      <c r="Y40" s="36">
        <f>SUMIFS(СВЦЭМ!$D$39:$D$758,СВЦЭМ!$A$39:$A$758,$A40,СВЦЭМ!$B$39:$B$758,Y$11)+'СЕТ СН'!$F$11+СВЦЭМ!$D$10+'СЕТ СН'!$F$6-'СЕТ СН'!$F$23</f>
        <v>2027.6462229199999</v>
      </c>
    </row>
    <row r="41" spans="1:27" ht="15.75" x14ac:dyDescent="0.2">
      <c r="A41" s="35">
        <f t="shared" si="0"/>
        <v>45626</v>
      </c>
      <c r="B41" s="36">
        <f>SUMIFS(СВЦЭМ!$D$39:$D$758,СВЦЭМ!$A$39:$A$758,$A41,СВЦЭМ!$B$39:$B$758,B$11)+'СЕТ СН'!$F$11+СВЦЭМ!$D$10+'СЕТ СН'!$F$6-'СЕТ СН'!$F$23</f>
        <v>2049.90534884</v>
      </c>
      <c r="C41" s="36">
        <f>SUMIFS(СВЦЭМ!$D$39:$D$758,СВЦЭМ!$A$39:$A$758,$A41,СВЦЭМ!$B$39:$B$758,C$11)+'СЕТ СН'!$F$11+СВЦЭМ!$D$10+'СЕТ СН'!$F$6-'СЕТ СН'!$F$23</f>
        <v>2067.6982975400001</v>
      </c>
      <c r="D41" s="36">
        <f>SUMIFS(СВЦЭМ!$D$39:$D$758,СВЦЭМ!$A$39:$A$758,$A41,СВЦЭМ!$B$39:$B$758,D$11)+'СЕТ СН'!$F$11+СВЦЭМ!$D$10+'СЕТ СН'!$F$6-'СЕТ СН'!$F$23</f>
        <v>2088.3602334100001</v>
      </c>
      <c r="E41" s="36">
        <f>SUMIFS(СВЦЭМ!$D$39:$D$758,СВЦЭМ!$A$39:$A$758,$A41,СВЦЭМ!$B$39:$B$758,E$11)+'СЕТ СН'!$F$11+СВЦЭМ!$D$10+'СЕТ СН'!$F$6-'СЕТ СН'!$F$23</f>
        <v>2097.0340478399999</v>
      </c>
      <c r="F41" s="36">
        <f>SUMIFS(СВЦЭМ!$D$39:$D$758,СВЦЭМ!$A$39:$A$758,$A41,СВЦЭМ!$B$39:$B$758,F$11)+'СЕТ СН'!$F$11+СВЦЭМ!$D$10+'СЕТ СН'!$F$6-'СЕТ СН'!$F$23</f>
        <v>2088.27669457</v>
      </c>
      <c r="G41" s="36">
        <f>SUMIFS(СВЦЭМ!$D$39:$D$758,СВЦЭМ!$A$39:$A$758,$A41,СВЦЭМ!$B$39:$B$758,G$11)+'СЕТ СН'!$F$11+СВЦЭМ!$D$10+'СЕТ СН'!$F$6-'СЕТ СН'!$F$23</f>
        <v>2076.2914634799999</v>
      </c>
      <c r="H41" s="36">
        <f>SUMIFS(СВЦЭМ!$D$39:$D$758,СВЦЭМ!$A$39:$A$758,$A41,СВЦЭМ!$B$39:$B$758,H$11)+'СЕТ СН'!$F$11+СВЦЭМ!$D$10+'СЕТ СН'!$F$6-'СЕТ СН'!$F$23</f>
        <v>2099.3205996199999</v>
      </c>
      <c r="I41" s="36">
        <f>SUMIFS(СВЦЭМ!$D$39:$D$758,СВЦЭМ!$A$39:$A$758,$A41,СВЦЭМ!$B$39:$B$758,I$11)+'СЕТ СН'!$F$11+СВЦЭМ!$D$10+'СЕТ СН'!$F$6-'СЕТ СН'!$F$23</f>
        <v>2071.53618908</v>
      </c>
      <c r="J41" s="36">
        <f>SUMIFS(СВЦЭМ!$D$39:$D$758,СВЦЭМ!$A$39:$A$758,$A41,СВЦЭМ!$B$39:$B$758,J$11)+'СЕТ СН'!$F$11+СВЦЭМ!$D$10+'СЕТ СН'!$F$6-'СЕТ СН'!$F$23</f>
        <v>2029.7572167899998</v>
      </c>
      <c r="K41" s="36">
        <f>SUMIFS(СВЦЭМ!$D$39:$D$758,СВЦЭМ!$A$39:$A$758,$A41,СВЦЭМ!$B$39:$B$758,K$11)+'СЕТ СН'!$F$11+СВЦЭМ!$D$10+'СЕТ СН'!$F$6-'СЕТ СН'!$F$23</f>
        <v>1994.5712992699998</v>
      </c>
      <c r="L41" s="36">
        <f>SUMIFS(СВЦЭМ!$D$39:$D$758,СВЦЭМ!$A$39:$A$758,$A41,СВЦЭМ!$B$39:$B$758,L$11)+'СЕТ СН'!$F$11+СВЦЭМ!$D$10+'СЕТ СН'!$F$6-'СЕТ СН'!$F$23</f>
        <v>1959.1935302499999</v>
      </c>
      <c r="M41" s="36">
        <f>SUMIFS(СВЦЭМ!$D$39:$D$758,СВЦЭМ!$A$39:$A$758,$A41,СВЦЭМ!$B$39:$B$758,M$11)+'СЕТ СН'!$F$11+СВЦЭМ!$D$10+'СЕТ СН'!$F$6-'СЕТ СН'!$F$23</f>
        <v>1986.3312181899998</v>
      </c>
      <c r="N41" s="36">
        <f>SUMIFS(СВЦЭМ!$D$39:$D$758,СВЦЭМ!$A$39:$A$758,$A41,СВЦЭМ!$B$39:$B$758,N$11)+'СЕТ СН'!$F$11+СВЦЭМ!$D$10+'СЕТ СН'!$F$6-'СЕТ СН'!$F$23</f>
        <v>2003.5568209199998</v>
      </c>
      <c r="O41" s="36">
        <f>SUMIFS(СВЦЭМ!$D$39:$D$758,СВЦЭМ!$A$39:$A$758,$A41,СВЦЭМ!$B$39:$B$758,O$11)+'СЕТ СН'!$F$11+СВЦЭМ!$D$10+'СЕТ СН'!$F$6-'СЕТ СН'!$F$23</f>
        <v>2017.0571906999999</v>
      </c>
      <c r="P41" s="36">
        <f>SUMIFS(СВЦЭМ!$D$39:$D$758,СВЦЭМ!$A$39:$A$758,$A41,СВЦЭМ!$B$39:$B$758,P$11)+'СЕТ СН'!$F$11+СВЦЭМ!$D$10+'СЕТ СН'!$F$6-'СЕТ СН'!$F$23</f>
        <v>2031.2935903999999</v>
      </c>
      <c r="Q41" s="36">
        <f>SUMIFS(СВЦЭМ!$D$39:$D$758,СВЦЭМ!$A$39:$A$758,$A41,СВЦЭМ!$B$39:$B$758,Q$11)+'СЕТ СН'!$F$11+СВЦЭМ!$D$10+'СЕТ СН'!$F$6-'СЕТ СН'!$F$23</f>
        <v>2045.55716005</v>
      </c>
      <c r="R41" s="36">
        <f>SUMIFS(СВЦЭМ!$D$39:$D$758,СВЦЭМ!$A$39:$A$758,$A41,СВЦЭМ!$B$39:$B$758,R$11)+'СЕТ СН'!$F$11+СВЦЭМ!$D$10+'СЕТ СН'!$F$6-'СЕТ СН'!$F$23</f>
        <v>2034.0958803799999</v>
      </c>
      <c r="S41" s="36">
        <f>SUMIFS(СВЦЭМ!$D$39:$D$758,СВЦЭМ!$A$39:$A$758,$A41,СВЦЭМ!$B$39:$B$758,S$11)+'СЕТ СН'!$F$11+СВЦЭМ!$D$10+'СЕТ СН'!$F$6-'СЕТ СН'!$F$23</f>
        <v>1995.1850224699999</v>
      </c>
      <c r="T41" s="36">
        <f>SUMIFS(СВЦЭМ!$D$39:$D$758,СВЦЭМ!$A$39:$A$758,$A41,СВЦЭМ!$B$39:$B$758,T$11)+'СЕТ СН'!$F$11+СВЦЭМ!$D$10+'СЕТ СН'!$F$6-'СЕТ СН'!$F$23</f>
        <v>1939.9869060599999</v>
      </c>
      <c r="U41" s="36">
        <f>SUMIFS(СВЦЭМ!$D$39:$D$758,СВЦЭМ!$A$39:$A$758,$A41,СВЦЭМ!$B$39:$B$758,U$11)+'СЕТ СН'!$F$11+СВЦЭМ!$D$10+'СЕТ СН'!$F$6-'СЕТ СН'!$F$23</f>
        <v>1955.4661687799999</v>
      </c>
      <c r="V41" s="36">
        <f>SUMIFS(СВЦЭМ!$D$39:$D$758,СВЦЭМ!$A$39:$A$758,$A41,СВЦЭМ!$B$39:$B$758,V$11)+'СЕТ СН'!$F$11+СВЦЭМ!$D$10+'СЕТ СН'!$F$6-'СЕТ СН'!$F$23</f>
        <v>1982.1423551399998</v>
      </c>
      <c r="W41" s="36">
        <f>SUMIFS(СВЦЭМ!$D$39:$D$758,СВЦЭМ!$A$39:$A$758,$A41,СВЦЭМ!$B$39:$B$758,W$11)+'СЕТ СН'!$F$11+СВЦЭМ!$D$10+'СЕТ СН'!$F$6-'СЕТ СН'!$F$23</f>
        <v>1998.5979247999999</v>
      </c>
      <c r="X41" s="36">
        <f>SUMIFS(СВЦЭМ!$D$39:$D$758,СВЦЭМ!$A$39:$A$758,$A41,СВЦЭМ!$B$39:$B$758,X$11)+'СЕТ СН'!$F$11+СВЦЭМ!$D$10+'СЕТ СН'!$F$6-'СЕТ СН'!$F$23</f>
        <v>2031.8782417499999</v>
      </c>
      <c r="Y41" s="36">
        <f>SUMIFS(СВЦЭМ!$D$39:$D$758,СВЦЭМ!$A$39:$A$758,$A41,СВЦЭМ!$B$39:$B$758,Y$11)+'СЕТ СН'!$F$11+СВЦЭМ!$D$10+'СЕТ СН'!$F$6-'СЕТ СН'!$F$23</f>
        <v>2034.1407620099999</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01.11.2024</v>
      </c>
      <c r="B48" s="36">
        <f>SUMIFS(СВЦЭМ!$D$39:$D$758,СВЦЭМ!$A$39:$A$758,$A48,СВЦЭМ!$B$39:$B$758,B$47)+'СЕТ СН'!$G$11+СВЦЭМ!$D$10+'СЕТ СН'!$G$6-'СЕТ СН'!$G$23</f>
        <v>2084.5219290099999</v>
      </c>
      <c r="C48" s="36">
        <f>SUMIFS(СВЦЭМ!$D$39:$D$758,СВЦЭМ!$A$39:$A$758,$A48,СВЦЭМ!$B$39:$B$758,C$47)+'СЕТ СН'!$G$11+СВЦЭМ!$D$10+'СЕТ СН'!$G$6-'СЕТ СН'!$G$23</f>
        <v>2156.7561237299997</v>
      </c>
      <c r="D48" s="36">
        <f>SUMIFS(СВЦЭМ!$D$39:$D$758,СВЦЭМ!$A$39:$A$758,$A48,СВЦЭМ!$B$39:$B$758,D$47)+'СЕТ СН'!$G$11+СВЦЭМ!$D$10+'СЕТ СН'!$G$6-'СЕТ СН'!$G$23</f>
        <v>2195.8646672299997</v>
      </c>
      <c r="E48" s="36">
        <f>SUMIFS(СВЦЭМ!$D$39:$D$758,СВЦЭМ!$A$39:$A$758,$A48,СВЦЭМ!$B$39:$B$758,E$47)+'СЕТ СН'!$G$11+СВЦЭМ!$D$10+'СЕТ СН'!$G$6-'СЕТ СН'!$G$23</f>
        <v>2222.4561731700005</v>
      </c>
      <c r="F48" s="36">
        <f>SUMIFS(СВЦЭМ!$D$39:$D$758,СВЦЭМ!$A$39:$A$758,$A48,СВЦЭМ!$B$39:$B$758,F$47)+'СЕТ СН'!$G$11+СВЦЭМ!$D$10+'СЕТ СН'!$G$6-'СЕТ СН'!$G$23</f>
        <v>2210.6607112000002</v>
      </c>
      <c r="G48" s="36">
        <f>SUMIFS(СВЦЭМ!$D$39:$D$758,СВЦЭМ!$A$39:$A$758,$A48,СВЦЭМ!$B$39:$B$758,G$47)+'СЕТ СН'!$G$11+СВЦЭМ!$D$10+'СЕТ СН'!$G$6-'СЕТ СН'!$G$23</f>
        <v>2198.7560248</v>
      </c>
      <c r="H48" s="36">
        <f>SUMIFS(СВЦЭМ!$D$39:$D$758,СВЦЭМ!$A$39:$A$758,$A48,СВЦЭМ!$B$39:$B$758,H$47)+'СЕТ СН'!$G$11+СВЦЭМ!$D$10+'СЕТ СН'!$G$6-'СЕТ СН'!$G$23</f>
        <v>2160.2593725799998</v>
      </c>
      <c r="I48" s="36">
        <f>SUMIFS(СВЦЭМ!$D$39:$D$758,СВЦЭМ!$A$39:$A$758,$A48,СВЦЭМ!$B$39:$B$758,I$47)+'СЕТ СН'!$G$11+СВЦЭМ!$D$10+'СЕТ СН'!$G$6-'СЕТ СН'!$G$23</f>
        <v>2076.6696658199999</v>
      </c>
      <c r="J48" s="36">
        <f>SUMIFS(СВЦЭМ!$D$39:$D$758,СВЦЭМ!$A$39:$A$758,$A48,СВЦЭМ!$B$39:$B$758,J$47)+'СЕТ СН'!$G$11+СВЦЭМ!$D$10+'СЕТ СН'!$G$6-'СЕТ СН'!$G$23</f>
        <v>2034.51506488</v>
      </c>
      <c r="K48" s="36">
        <f>SUMIFS(СВЦЭМ!$D$39:$D$758,СВЦЭМ!$A$39:$A$758,$A48,СВЦЭМ!$B$39:$B$758,K$47)+'СЕТ СН'!$G$11+СВЦЭМ!$D$10+'СЕТ СН'!$G$6-'СЕТ СН'!$G$23</f>
        <v>1998.5984762600001</v>
      </c>
      <c r="L48" s="36">
        <f>SUMIFS(СВЦЭМ!$D$39:$D$758,СВЦЭМ!$A$39:$A$758,$A48,СВЦЭМ!$B$39:$B$758,L$47)+'СЕТ СН'!$G$11+СВЦЭМ!$D$10+'СЕТ СН'!$G$6-'СЕТ СН'!$G$23</f>
        <v>1998.31903156</v>
      </c>
      <c r="M48" s="36">
        <f>SUMIFS(СВЦЭМ!$D$39:$D$758,СВЦЭМ!$A$39:$A$758,$A48,СВЦЭМ!$B$39:$B$758,M$47)+'СЕТ СН'!$G$11+СВЦЭМ!$D$10+'СЕТ СН'!$G$6-'СЕТ СН'!$G$23</f>
        <v>2044.7603679900001</v>
      </c>
      <c r="N48" s="36">
        <f>SUMIFS(СВЦЭМ!$D$39:$D$758,СВЦЭМ!$A$39:$A$758,$A48,СВЦЭМ!$B$39:$B$758,N$47)+'СЕТ СН'!$G$11+СВЦЭМ!$D$10+'СЕТ СН'!$G$6-'СЕТ СН'!$G$23</f>
        <v>2056.3714212499999</v>
      </c>
      <c r="O48" s="36">
        <f>SUMIFS(СВЦЭМ!$D$39:$D$758,СВЦЭМ!$A$39:$A$758,$A48,СВЦЭМ!$B$39:$B$758,O$47)+'СЕТ СН'!$G$11+СВЦЭМ!$D$10+'СЕТ СН'!$G$6-'СЕТ СН'!$G$23</f>
        <v>2052.4189236299999</v>
      </c>
      <c r="P48" s="36">
        <f>SUMIFS(СВЦЭМ!$D$39:$D$758,СВЦЭМ!$A$39:$A$758,$A48,СВЦЭМ!$B$39:$B$758,P$47)+'СЕТ СН'!$G$11+СВЦЭМ!$D$10+'СЕТ СН'!$G$6-'СЕТ СН'!$G$23</f>
        <v>2057.5995295899997</v>
      </c>
      <c r="Q48" s="36">
        <f>SUMIFS(СВЦЭМ!$D$39:$D$758,СВЦЭМ!$A$39:$A$758,$A48,СВЦЭМ!$B$39:$B$758,Q$47)+'СЕТ СН'!$G$11+СВЦЭМ!$D$10+'СЕТ СН'!$G$6-'СЕТ СН'!$G$23</f>
        <v>2057.7472461100001</v>
      </c>
      <c r="R48" s="36">
        <f>SUMIFS(СВЦЭМ!$D$39:$D$758,СВЦЭМ!$A$39:$A$758,$A48,СВЦЭМ!$B$39:$B$758,R$47)+'СЕТ СН'!$G$11+СВЦЭМ!$D$10+'СЕТ СН'!$G$6-'СЕТ СН'!$G$23</f>
        <v>2067.38894329</v>
      </c>
      <c r="S48" s="36">
        <f>SUMIFS(СВЦЭМ!$D$39:$D$758,СВЦЭМ!$A$39:$A$758,$A48,СВЦЭМ!$B$39:$B$758,S$47)+'СЕТ СН'!$G$11+СВЦЭМ!$D$10+'СЕТ СН'!$G$6-'СЕТ СН'!$G$23</f>
        <v>2062.7248847400001</v>
      </c>
      <c r="T48" s="36">
        <f>SUMIFS(СВЦЭМ!$D$39:$D$758,СВЦЭМ!$A$39:$A$758,$A48,СВЦЭМ!$B$39:$B$758,T$47)+'СЕТ СН'!$G$11+СВЦЭМ!$D$10+'СЕТ СН'!$G$6-'СЕТ СН'!$G$23</f>
        <v>1992.39808616</v>
      </c>
      <c r="U48" s="36">
        <f>SUMIFS(СВЦЭМ!$D$39:$D$758,СВЦЭМ!$A$39:$A$758,$A48,СВЦЭМ!$B$39:$B$758,U$47)+'СЕТ СН'!$G$11+СВЦЭМ!$D$10+'СЕТ СН'!$G$6-'СЕТ СН'!$G$23</f>
        <v>1986.7237666999999</v>
      </c>
      <c r="V48" s="36">
        <f>SUMIFS(СВЦЭМ!$D$39:$D$758,СВЦЭМ!$A$39:$A$758,$A48,СВЦЭМ!$B$39:$B$758,V$47)+'СЕТ СН'!$G$11+СВЦЭМ!$D$10+'СЕТ СН'!$G$6-'СЕТ СН'!$G$23</f>
        <v>2019.38253517</v>
      </c>
      <c r="W48" s="36">
        <f>SUMIFS(СВЦЭМ!$D$39:$D$758,СВЦЭМ!$A$39:$A$758,$A48,СВЦЭМ!$B$39:$B$758,W$47)+'СЕТ СН'!$G$11+СВЦЭМ!$D$10+'СЕТ СН'!$G$6-'СЕТ СН'!$G$23</f>
        <v>2046.7955465800001</v>
      </c>
      <c r="X48" s="36">
        <f>SUMIFS(СВЦЭМ!$D$39:$D$758,СВЦЭМ!$A$39:$A$758,$A48,СВЦЭМ!$B$39:$B$758,X$47)+'СЕТ СН'!$G$11+СВЦЭМ!$D$10+'СЕТ СН'!$G$6-'СЕТ СН'!$G$23</f>
        <v>2049.7815264999999</v>
      </c>
      <c r="Y48" s="36">
        <f>SUMIFS(СВЦЭМ!$D$39:$D$758,СВЦЭМ!$A$39:$A$758,$A48,СВЦЭМ!$B$39:$B$758,Y$47)+'СЕТ СН'!$G$11+СВЦЭМ!$D$10+'СЕТ СН'!$G$6-'СЕТ СН'!$G$23</f>
        <v>2061.98011989</v>
      </c>
      <c r="AA48" s="45"/>
    </row>
    <row r="49" spans="1:25" ht="15.75" x14ac:dyDescent="0.2">
      <c r="A49" s="35">
        <f>A48+1</f>
        <v>45598</v>
      </c>
      <c r="B49" s="36">
        <f>SUMIFS(СВЦЭМ!$D$39:$D$758,СВЦЭМ!$A$39:$A$758,$A49,СВЦЭМ!$B$39:$B$758,B$47)+'СЕТ СН'!$G$11+СВЦЭМ!$D$10+'СЕТ СН'!$G$6-'СЕТ СН'!$G$23</f>
        <v>2042.4430684399999</v>
      </c>
      <c r="C49" s="36">
        <f>SUMIFS(СВЦЭМ!$D$39:$D$758,СВЦЭМ!$A$39:$A$758,$A49,СВЦЭМ!$B$39:$B$758,C$47)+'СЕТ СН'!$G$11+СВЦЭМ!$D$10+'СЕТ СН'!$G$6-'СЕТ СН'!$G$23</f>
        <v>2040.8732179599999</v>
      </c>
      <c r="D49" s="36">
        <f>SUMIFS(СВЦЭМ!$D$39:$D$758,СВЦЭМ!$A$39:$A$758,$A49,СВЦЭМ!$B$39:$B$758,D$47)+'СЕТ СН'!$G$11+СВЦЭМ!$D$10+'СЕТ СН'!$G$6-'СЕТ СН'!$G$23</f>
        <v>2059.5628626399998</v>
      </c>
      <c r="E49" s="36">
        <f>SUMIFS(СВЦЭМ!$D$39:$D$758,СВЦЭМ!$A$39:$A$758,$A49,СВЦЭМ!$B$39:$B$758,E$47)+'СЕТ СН'!$G$11+СВЦЭМ!$D$10+'СЕТ СН'!$G$6-'СЕТ СН'!$G$23</f>
        <v>2066.01736398</v>
      </c>
      <c r="F49" s="36">
        <f>SUMIFS(СВЦЭМ!$D$39:$D$758,СВЦЭМ!$A$39:$A$758,$A49,СВЦЭМ!$B$39:$B$758,F$47)+'СЕТ СН'!$G$11+СВЦЭМ!$D$10+'СЕТ СН'!$G$6-'СЕТ СН'!$G$23</f>
        <v>2062.3834492599999</v>
      </c>
      <c r="G49" s="36">
        <f>SUMIFS(СВЦЭМ!$D$39:$D$758,СВЦЭМ!$A$39:$A$758,$A49,СВЦЭМ!$B$39:$B$758,G$47)+'СЕТ СН'!$G$11+СВЦЭМ!$D$10+'СЕТ СН'!$G$6-'СЕТ СН'!$G$23</f>
        <v>2047.67684323</v>
      </c>
      <c r="H49" s="36">
        <f>SUMIFS(СВЦЭМ!$D$39:$D$758,СВЦЭМ!$A$39:$A$758,$A49,СВЦЭМ!$B$39:$B$758,H$47)+'СЕТ СН'!$G$11+СВЦЭМ!$D$10+'СЕТ СН'!$G$6-'СЕТ СН'!$G$23</f>
        <v>2054.6373249499998</v>
      </c>
      <c r="I49" s="36">
        <f>SUMIFS(СВЦЭМ!$D$39:$D$758,СВЦЭМ!$A$39:$A$758,$A49,СВЦЭМ!$B$39:$B$758,I$47)+'СЕТ СН'!$G$11+СВЦЭМ!$D$10+'СЕТ СН'!$G$6-'СЕТ СН'!$G$23</f>
        <v>2034.4538519299999</v>
      </c>
      <c r="J49" s="36">
        <f>SUMIFS(СВЦЭМ!$D$39:$D$758,СВЦЭМ!$A$39:$A$758,$A49,СВЦЭМ!$B$39:$B$758,J$47)+'СЕТ СН'!$G$11+СВЦЭМ!$D$10+'СЕТ СН'!$G$6-'СЕТ СН'!$G$23</f>
        <v>1987.82014155</v>
      </c>
      <c r="K49" s="36">
        <f>SUMIFS(СВЦЭМ!$D$39:$D$758,СВЦЭМ!$A$39:$A$758,$A49,СВЦЭМ!$B$39:$B$758,K$47)+'СЕТ СН'!$G$11+СВЦЭМ!$D$10+'СЕТ СН'!$G$6-'СЕТ СН'!$G$23</f>
        <v>1943.2675110099999</v>
      </c>
      <c r="L49" s="36">
        <f>SUMIFS(СВЦЭМ!$D$39:$D$758,СВЦЭМ!$A$39:$A$758,$A49,СВЦЭМ!$B$39:$B$758,L$47)+'СЕТ СН'!$G$11+СВЦЭМ!$D$10+'СЕТ СН'!$G$6-'СЕТ СН'!$G$23</f>
        <v>1925.7308515699999</v>
      </c>
      <c r="M49" s="36">
        <f>SUMIFS(СВЦЭМ!$D$39:$D$758,СВЦЭМ!$A$39:$A$758,$A49,СВЦЭМ!$B$39:$B$758,M$47)+'СЕТ СН'!$G$11+СВЦЭМ!$D$10+'СЕТ СН'!$G$6-'СЕТ СН'!$G$23</f>
        <v>1928.1088115699999</v>
      </c>
      <c r="N49" s="36">
        <f>SUMIFS(СВЦЭМ!$D$39:$D$758,СВЦЭМ!$A$39:$A$758,$A49,СВЦЭМ!$B$39:$B$758,N$47)+'СЕТ СН'!$G$11+СВЦЭМ!$D$10+'СЕТ СН'!$G$6-'СЕТ СН'!$G$23</f>
        <v>1948.54131097</v>
      </c>
      <c r="O49" s="36">
        <f>SUMIFS(СВЦЭМ!$D$39:$D$758,СВЦЭМ!$A$39:$A$758,$A49,СВЦЭМ!$B$39:$B$758,O$47)+'СЕТ СН'!$G$11+СВЦЭМ!$D$10+'СЕТ СН'!$G$6-'СЕТ СН'!$G$23</f>
        <v>1933.5525792599999</v>
      </c>
      <c r="P49" s="36">
        <f>SUMIFS(СВЦЭМ!$D$39:$D$758,СВЦЭМ!$A$39:$A$758,$A49,СВЦЭМ!$B$39:$B$758,P$47)+'СЕТ СН'!$G$11+СВЦЭМ!$D$10+'СЕТ СН'!$G$6-'СЕТ СН'!$G$23</f>
        <v>1965.10456056</v>
      </c>
      <c r="Q49" s="36">
        <f>SUMIFS(СВЦЭМ!$D$39:$D$758,СВЦЭМ!$A$39:$A$758,$A49,СВЦЭМ!$B$39:$B$758,Q$47)+'СЕТ СН'!$G$11+СВЦЭМ!$D$10+'СЕТ СН'!$G$6-'СЕТ СН'!$G$23</f>
        <v>1965.4290076100001</v>
      </c>
      <c r="R49" s="36">
        <f>SUMIFS(СВЦЭМ!$D$39:$D$758,СВЦЭМ!$A$39:$A$758,$A49,СВЦЭМ!$B$39:$B$758,R$47)+'СЕТ СН'!$G$11+СВЦЭМ!$D$10+'СЕТ СН'!$G$6-'СЕТ СН'!$G$23</f>
        <v>1968.06801195</v>
      </c>
      <c r="S49" s="36">
        <f>SUMIFS(СВЦЭМ!$D$39:$D$758,СВЦЭМ!$A$39:$A$758,$A49,СВЦЭМ!$B$39:$B$758,S$47)+'СЕТ СН'!$G$11+СВЦЭМ!$D$10+'СЕТ СН'!$G$6-'СЕТ СН'!$G$23</f>
        <v>1964.1866980899999</v>
      </c>
      <c r="T49" s="36">
        <f>SUMIFS(СВЦЭМ!$D$39:$D$758,СВЦЭМ!$A$39:$A$758,$A49,СВЦЭМ!$B$39:$B$758,T$47)+'СЕТ СН'!$G$11+СВЦЭМ!$D$10+'СЕТ СН'!$G$6-'СЕТ СН'!$G$23</f>
        <v>1897.2978068</v>
      </c>
      <c r="U49" s="36">
        <f>SUMIFS(СВЦЭМ!$D$39:$D$758,СВЦЭМ!$A$39:$A$758,$A49,СВЦЭМ!$B$39:$B$758,U$47)+'СЕТ СН'!$G$11+СВЦЭМ!$D$10+'СЕТ СН'!$G$6-'СЕТ СН'!$G$23</f>
        <v>1898.0307738199999</v>
      </c>
      <c r="V49" s="36">
        <f>SUMIFS(СВЦЭМ!$D$39:$D$758,СВЦЭМ!$A$39:$A$758,$A49,СВЦЭМ!$B$39:$B$758,V$47)+'СЕТ СН'!$G$11+СВЦЭМ!$D$10+'СЕТ СН'!$G$6-'СЕТ СН'!$G$23</f>
        <v>1943.10793506</v>
      </c>
      <c r="W49" s="36">
        <f>SUMIFS(СВЦЭМ!$D$39:$D$758,СВЦЭМ!$A$39:$A$758,$A49,СВЦЭМ!$B$39:$B$758,W$47)+'СЕТ СН'!$G$11+СВЦЭМ!$D$10+'СЕТ СН'!$G$6-'СЕТ СН'!$G$23</f>
        <v>1966.3451170799999</v>
      </c>
      <c r="X49" s="36">
        <f>SUMIFS(СВЦЭМ!$D$39:$D$758,СВЦЭМ!$A$39:$A$758,$A49,СВЦЭМ!$B$39:$B$758,X$47)+'СЕТ СН'!$G$11+СВЦЭМ!$D$10+'СЕТ СН'!$G$6-'СЕТ СН'!$G$23</f>
        <v>2003.9728261499999</v>
      </c>
      <c r="Y49" s="36">
        <f>SUMIFS(СВЦЭМ!$D$39:$D$758,СВЦЭМ!$A$39:$A$758,$A49,СВЦЭМ!$B$39:$B$758,Y$47)+'СЕТ СН'!$G$11+СВЦЭМ!$D$10+'СЕТ СН'!$G$6-'СЕТ СН'!$G$23</f>
        <v>2057.29615848</v>
      </c>
    </row>
    <row r="50" spans="1:25" ht="15.75" x14ac:dyDescent="0.2">
      <c r="A50" s="35">
        <f t="shared" ref="A50:A77" si="1">A49+1</f>
        <v>45599</v>
      </c>
      <c r="B50" s="36">
        <f>SUMIFS(СВЦЭМ!$D$39:$D$758,СВЦЭМ!$A$39:$A$758,$A50,СВЦЭМ!$B$39:$B$758,B$47)+'СЕТ СН'!$G$11+СВЦЭМ!$D$10+'СЕТ СН'!$G$6-'СЕТ СН'!$G$23</f>
        <v>2021.40434585</v>
      </c>
      <c r="C50" s="36">
        <f>SUMIFS(СВЦЭМ!$D$39:$D$758,СВЦЭМ!$A$39:$A$758,$A50,СВЦЭМ!$B$39:$B$758,C$47)+'СЕТ СН'!$G$11+СВЦЭМ!$D$10+'СЕТ СН'!$G$6-'СЕТ СН'!$G$23</f>
        <v>2068.3929151499997</v>
      </c>
      <c r="D50" s="36">
        <f>SUMIFS(СВЦЭМ!$D$39:$D$758,СВЦЭМ!$A$39:$A$758,$A50,СВЦЭМ!$B$39:$B$758,D$47)+'СЕТ СН'!$G$11+СВЦЭМ!$D$10+'СЕТ СН'!$G$6-'СЕТ СН'!$G$23</f>
        <v>2092.9359178099999</v>
      </c>
      <c r="E50" s="36">
        <f>SUMIFS(СВЦЭМ!$D$39:$D$758,СВЦЭМ!$A$39:$A$758,$A50,СВЦЭМ!$B$39:$B$758,E$47)+'СЕТ СН'!$G$11+СВЦЭМ!$D$10+'СЕТ СН'!$G$6-'СЕТ СН'!$G$23</f>
        <v>2115.36535417</v>
      </c>
      <c r="F50" s="36">
        <f>SUMIFS(СВЦЭМ!$D$39:$D$758,СВЦЭМ!$A$39:$A$758,$A50,СВЦЭМ!$B$39:$B$758,F$47)+'СЕТ СН'!$G$11+СВЦЭМ!$D$10+'СЕТ СН'!$G$6-'СЕТ СН'!$G$23</f>
        <v>2112.6263859699998</v>
      </c>
      <c r="G50" s="36">
        <f>SUMIFS(СВЦЭМ!$D$39:$D$758,СВЦЭМ!$A$39:$A$758,$A50,СВЦЭМ!$B$39:$B$758,G$47)+'СЕТ СН'!$G$11+СВЦЭМ!$D$10+'СЕТ СН'!$G$6-'СЕТ СН'!$G$23</f>
        <v>2089.05222951</v>
      </c>
      <c r="H50" s="36">
        <f>SUMIFS(СВЦЭМ!$D$39:$D$758,СВЦЭМ!$A$39:$A$758,$A50,СВЦЭМ!$B$39:$B$758,H$47)+'СЕТ СН'!$G$11+СВЦЭМ!$D$10+'СЕТ СН'!$G$6-'СЕТ СН'!$G$23</f>
        <v>2058.8638231899999</v>
      </c>
      <c r="I50" s="36">
        <f>SUMIFS(СВЦЭМ!$D$39:$D$758,СВЦЭМ!$A$39:$A$758,$A50,СВЦЭМ!$B$39:$B$758,I$47)+'СЕТ СН'!$G$11+СВЦЭМ!$D$10+'СЕТ СН'!$G$6-'СЕТ СН'!$G$23</f>
        <v>2027.05439043</v>
      </c>
      <c r="J50" s="36">
        <f>SUMIFS(СВЦЭМ!$D$39:$D$758,СВЦЭМ!$A$39:$A$758,$A50,СВЦЭМ!$B$39:$B$758,J$47)+'СЕТ СН'!$G$11+СВЦЭМ!$D$10+'СЕТ СН'!$G$6-'СЕТ СН'!$G$23</f>
        <v>1930.30646482</v>
      </c>
      <c r="K50" s="36">
        <f>SUMIFS(СВЦЭМ!$D$39:$D$758,СВЦЭМ!$A$39:$A$758,$A50,СВЦЭМ!$B$39:$B$758,K$47)+'СЕТ СН'!$G$11+СВЦЭМ!$D$10+'СЕТ СН'!$G$6-'СЕТ СН'!$G$23</f>
        <v>1847.5134286499999</v>
      </c>
      <c r="L50" s="36">
        <f>SUMIFS(СВЦЭМ!$D$39:$D$758,СВЦЭМ!$A$39:$A$758,$A50,СВЦЭМ!$B$39:$B$758,L$47)+'СЕТ СН'!$G$11+СВЦЭМ!$D$10+'СЕТ СН'!$G$6-'СЕТ СН'!$G$23</f>
        <v>1823.1084463899999</v>
      </c>
      <c r="M50" s="36">
        <f>SUMIFS(СВЦЭМ!$D$39:$D$758,СВЦЭМ!$A$39:$A$758,$A50,СВЦЭМ!$B$39:$B$758,M$47)+'СЕТ СН'!$G$11+СВЦЭМ!$D$10+'СЕТ СН'!$G$6-'СЕТ СН'!$G$23</f>
        <v>1832.87429892</v>
      </c>
      <c r="N50" s="36">
        <f>SUMIFS(СВЦЭМ!$D$39:$D$758,СВЦЭМ!$A$39:$A$758,$A50,СВЦЭМ!$B$39:$B$758,N$47)+'СЕТ СН'!$G$11+СВЦЭМ!$D$10+'СЕТ СН'!$G$6-'СЕТ СН'!$G$23</f>
        <v>1858.22197506</v>
      </c>
      <c r="O50" s="36">
        <f>SUMIFS(СВЦЭМ!$D$39:$D$758,СВЦЭМ!$A$39:$A$758,$A50,СВЦЭМ!$B$39:$B$758,O$47)+'СЕТ СН'!$G$11+СВЦЭМ!$D$10+'СЕТ СН'!$G$6-'СЕТ СН'!$G$23</f>
        <v>1890.88929796</v>
      </c>
      <c r="P50" s="36">
        <f>SUMIFS(СВЦЭМ!$D$39:$D$758,СВЦЭМ!$A$39:$A$758,$A50,СВЦЭМ!$B$39:$B$758,P$47)+'СЕТ СН'!$G$11+СВЦЭМ!$D$10+'СЕТ СН'!$G$6-'СЕТ СН'!$G$23</f>
        <v>1910.3023108100001</v>
      </c>
      <c r="Q50" s="36">
        <f>SUMIFS(СВЦЭМ!$D$39:$D$758,СВЦЭМ!$A$39:$A$758,$A50,СВЦЭМ!$B$39:$B$758,Q$47)+'СЕТ СН'!$G$11+СВЦЭМ!$D$10+'СЕТ СН'!$G$6-'СЕТ СН'!$G$23</f>
        <v>1920.58740003</v>
      </c>
      <c r="R50" s="36">
        <f>SUMIFS(СВЦЭМ!$D$39:$D$758,СВЦЭМ!$A$39:$A$758,$A50,СВЦЭМ!$B$39:$B$758,R$47)+'СЕТ СН'!$G$11+СВЦЭМ!$D$10+'СЕТ СН'!$G$6-'СЕТ СН'!$G$23</f>
        <v>1919.41364634</v>
      </c>
      <c r="S50" s="36">
        <f>SUMIFS(СВЦЭМ!$D$39:$D$758,СВЦЭМ!$A$39:$A$758,$A50,СВЦЭМ!$B$39:$B$758,S$47)+'СЕТ СН'!$G$11+СВЦЭМ!$D$10+'СЕТ СН'!$G$6-'СЕТ СН'!$G$23</f>
        <v>1911.2055078200001</v>
      </c>
      <c r="T50" s="36">
        <f>SUMIFS(СВЦЭМ!$D$39:$D$758,СВЦЭМ!$A$39:$A$758,$A50,СВЦЭМ!$B$39:$B$758,T$47)+'СЕТ СН'!$G$11+СВЦЭМ!$D$10+'СЕТ СН'!$G$6-'СЕТ СН'!$G$23</f>
        <v>1835.8745448499999</v>
      </c>
      <c r="U50" s="36">
        <f>SUMIFS(СВЦЭМ!$D$39:$D$758,СВЦЭМ!$A$39:$A$758,$A50,СВЦЭМ!$B$39:$B$758,U$47)+'СЕТ СН'!$G$11+СВЦЭМ!$D$10+'СЕТ СН'!$G$6-'СЕТ СН'!$G$23</f>
        <v>1819.17692779</v>
      </c>
      <c r="V50" s="36">
        <f>SUMIFS(СВЦЭМ!$D$39:$D$758,СВЦЭМ!$A$39:$A$758,$A50,СВЦЭМ!$B$39:$B$758,V$47)+'СЕТ СН'!$G$11+СВЦЭМ!$D$10+'СЕТ СН'!$G$6-'СЕТ СН'!$G$23</f>
        <v>1858.22173957</v>
      </c>
      <c r="W50" s="36">
        <f>SUMIFS(СВЦЭМ!$D$39:$D$758,СВЦЭМ!$A$39:$A$758,$A50,СВЦЭМ!$B$39:$B$758,W$47)+'СЕТ СН'!$G$11+СВЦЭМ!$D$10+'СЕТ СН'!$G$6-'СЕТ СН'!$G$23</f>
        <v>1873.05060368</v>
      </c>
      <c r="X50" s="36">
        <f>SUMIFS(СВЦЭМ!$D$39:$D$758,СВЦЭМ!$A$39:$A$758,$A50,СВЦЭМ!$B$39:$B$758,X$47)+'СЕТ СН'!$G$11+СВЦЭМ!$D$10+'СЕТ СН'!$G$6-'СЕТ СН'!$G$23</f>
        <v>1916.5970448400001</v>
      </c>
      <c r="Y50" s="36">
        <f>SUMIFS(СВЦЭМ!$D$39:$D$758,СВЦЭМ!$A$39:$A$758,$A50,СВЦЭМ!$B$39:$B$758,Y$47)+'СЕТ СН'!$G$11+СВЦЭМ!$D$10+'СЕТ СН'!$G$6-'СЕТ СН'!$G$23</f>
        <v>1963.50522394</v>
      </c>
    </row>
    <row r="51" spans="1:25" ht="15.75" x14ac:dyDescent="0.2">
      <c r="A51" s="35">
        <f t="shared" si="1"/>
        <v>45600</v>
      </c>
      <c r="B51" s="36">
        <f>SUMIFS(СВЦЭМ!$D$39:$D$758,СВЦЭМ!$A$39:$A$758,$A51,СВЦЭМ!$B$39:$B$758,B$47)+'СЕТ СН'!$G$11+СВЦЭМ!$D$10+'СЕТ СН'!$G$6-'СЕТ СН'!$G$23</f>
        <v>1939.5350819499999</v>
      </c>
      <c r="C51" s="36">
        <f>SUMIFS(СВЦЭМ!$D$39:$D$758,СВЦЭМ!$A$39:$A$758,$A51,СВЦЭМ!$B$39:$B$758,C$47)+'СЕТ СН'!$G$11+СВЦЭМ!$D$10+'СЕТ СН'!$G$6-'СЕТ СН'!$G$23</f>
        <v>1992.50933558</v>
      </c>
      <c r="D51" s="36">
        <f>SUMIFS(СВЦЭМ!$D$39:$D$758,СВЦЭМ!$A$39:$A$758,$A51,СВЦЭМ!$B$39:$B$758,D$47)+'СЕТ СН'!$G$11+СВЦЭМ!$D$10+'СЕТ СН'!$G$6-'СЕТ СН'!$G$23</f>
        <v>2010.57909294</v>
      </c>
      <c r="E51" s="36">
        <f>SUMIFS(СВЦЭМ!$D$39:$D$758,СВЦЭМ!$A$39:$A$758,$A51,СВЦЭМ!$B$39:$B$758,E$47)+'СЕТ СН'!$G$11+СВЦЭМ!$D$10+'СЕТ СН'!$G$6-'СЕТ СН'!$G$23</f>
        <v>2020.13379384</v>
      </c>
      <c r="F51" s="36">
        <f>SUMIFS(СВЦЭМ!$D$39:$D$758,СВЦЭМ!$A$39:$A$758,$A51,СВЦЭМ!$B$39:$B$758,F$47)+'СЕТ СН'!$G$11+СВЦЭМ!$D$10+'СЕТ СН'!$G$6-'СЕТ СН'!$G$23</f>
        <v>2021.13361738</v>
      </c>
      <c r="G51" s="36">
        <f>SUMIFS(СВЦЭМ!$D$39:$D$758,СВЦЭМ!$A$39:$A$758,$A51,СВЦЭМ!$B$39:$B$758,G$47)+'СЕТ СН'!$G$11+СВЦЭМ!$D$10+'СЕТ СН'!$G$6-'СЕТ СН'!$G$23</f>
        <v>2002.90962659</v>
      </c>
      <c r="H51" s="36">
        <f>SUMIFS(СВЦЭМ!$D$39:$D$758,СВЦЭМ!$A$39:$A$758,$A51,СВЦЭМ!$B$39:$B$758,H$47)+'СЕТ СН'!$G$11+СВЦЭМ!$D$10+'СЕТ СН'!$G$6-'СЕТ СН'!$G$23</f>
        <v>2055.5775049499998</v>
      </c>
      <c r="I51" s="36">
        <f>SUMIFS(СВЦЭМ!$D$39:$D$758,СВЦЭМ!$A$39:$A$758,$A51,СВЦЭМ!$B$39:$B$758,I$47)+'СЕТ СН'!$G$11+СВЦЭМ!$D$10+'СЕТ СН'!$G$6-'СЕТ СН'!$G$23</f>
        <v>2077.4207552600001</v>
      </c>
      <c r="J51" s="36">
        <f>SUMIFS(СВЦЭМ!$D$39:$D$758,СВЦЭМ!$A$39:$A$758,$A51,СВЦЭМ!$B$39:$B$758,J$47)+'СЕТ СН'!$G$11+СВЦЭМ!$D$10+'СЕТ СН'!$G$6-'СЕТ СН'!$G$23</f>
        <v>2082.5770852400001</v>
      </c>
      <c r="K51" s="36">
        <f>SUMIFS(СВЦЭМ!$D$39:$D$758,СВЦЭМ!$A$39:$A$758,$A51,СВЦЭМ!$B$39:$B$758,K$47)+'СЕТ СН'!$G$11+СВЦЭМ!$D$10+'СЕТ СН'!$G$6-'СЕТ СН'!$G$23</f>
        <v>2001.99291272</v>
      </c>
      <c r="L51" s="36">
        <f>SUMIFS(СВЦЭМ!$D$39:$D$758,СВЦЭМ!$A$39:$A$758,$A51,СВЦЭМ!$B$39:$B$758,L$47)+'СЕТ СН'!$G$11+СВЦЭМ!$D$10+'СЕТ СН'!$G$6-'СЕТ СН'!$G$23</f>
        <v>1934.4709284099999</v>
      </c>
      <c r="M51" s="36">
        <f>SUMIFS(СВЦЭМ!$D$39:$D$758,СВЦЭМ!$A$39:$A$758,$A51,СВЦЭМ!$B$39:$B$758,M$47)+'СЕТ СН'!$G$11+СВЦЭМ!$D$10+'СЕТ СН'!$G$6-'СЕТ СН'!$G$23</f>
        <v>1942.07725413</v>
      </c>
      <c r="N51" s="36">
        <f>SUMIFS(СВЦЭМ!$D$39:$D$758,СВЦЭМ!$A$39:$A$758,$A51,СВЦЭМ!$B$39:$B$758,N$47)+'СЕТ СН'!$G$11+СВЦЭМ!$D$10+'СЕТ СН'!$G$6-'СЕТ СН'!$G$23</f>
        <v>1986.3694444299999</v>
      </c>
      <c r="O51" s="36">
        <f>SUMIFS(СВЦЭМ!$D$39:$D$758,СВЦЭМ!$A$39:$A$758,$A51,СВЦЭМ!$B$39:$B$758,O$47)+'СЕТ СН'!$G$11+СВЦЭМ!$D$10+'СЕТ СН'!$G$6-'СЕТ СН'!$G$23</f>
        <v>1990.8622735199999</v>
      </c>
      <c r="P51" s="36">
        <f>SUMIFS(СВЦЭМ!$D$39:$D$758,СВЦЭМ!$A$39:$A$758,$A51,СВЦЭМ!$B$39:$B$758,P$47)+'СЕТ СН'!$G$11+СВЦЭМ!$D$10+'СЕТ СН'!$G$6-'СЕТ СН'!$G$23</f>
        <v>1998.61876831</v>
      </c>
      <c r="Q51" s="36">
        <f>SUMIFS(СВЦЭМ!$D$39:$D$758,СВЦЭМ!$A$39:$A$758,$A51,СВЦЭМ!$B$39:$B$758,Q$47)+'СЕТ СН'!$G$11+СВЦЭМ!$D$10+'СЕТ СН'!$G$6-'СЕТ СН'!$G$23</f>
        <v>2004.9468089100001</v>
      </c>
      <c r="R51" s="36">
        <f>SUMIFS(СВЦЭМ!$D$39:$D$758,СВЦЭМ!$A$39:$A$758,$A51,СВЦЭМ!$B$39:$B$758,R$47)+'СЕТ СН'!$G$11+СВЦЭМ!$D$10+'СЕТ СН'!$G$6-'СЕТ СН'!$G$23</f>
        <v>2001.3781288800001</v>
      </c>
      <c r="S51" s="36">
        <f>SUMIFS(СВЦЭМ!$D$39:$D$758,СВЦЭМ!$A$39:$A$758,$A51,СВЦЭМ!$B$39:$B$758,S$47)+'СЕТ СН'!$G$11+СВЦЭМ!$D$10+'СЕТ СН'!$G$6-'СЕТ СН'!$G$23</f>
        <v>1966.3235921</v>
      </c>
      <c r="T51" s="36">
        <f>SUMIFS(СВЦЭМ!$D$39:$D$758,СВЦЭМ!$A$39:$A$758,$A51,СВЦЭМ!$B$39:$B$758,T$47)+'СЕТ СН'!$G$11+СВЦЭМ!$D$10+'СЕТ СН'!$G$6-'СЕТ СН'!$G$23</f>
        <v>1879.28044286</v>
      </c>
      <c r="U51" s="36">
        <f>SUMIFS(СВЦЭМ!$D$39:$D$758,СВЦЭМ!$A$39:$A$758,$A51,СВЦЭМ!$B$39:$B$758,U$47)+'СЕТ СН'!$G$11+СВЦЭМ!$D$10+'СЕТ СН'!$G$6-'СЕТ СН'!$G$23</f>
        <v>1866.7368857199999</v>
      </c>
      <c r="V51" s="36">
        <f>SUMIFS(СВЦЭМ!$D$39:$D$758,СВЦЭМ!$A$39:$A$758,$A51,СВЦЭМ!$B$39:$B$758,V$47)+'СЕТ СН'!$G$11+СВЦЭМ!$D$10+'СЕТ СН'!$G$6-'СЕТ СН'!$G$23</f>
        <v>1891.22047634</v>
      </c>
      <c r="W51" s="36">
        <f>SUMIFS(СВЦЭМ!$D$39:$D$758,СВЦЭМ!$A$39:$A$758,$A51,СВЦЭМ!$B$39:$B$758,W$47)+'СЕТ СН'!$G$11+СВЦЭМ!$D$10+'СЕТ СН'!$G$6-'СЕТ СН'!$G$23</f>
        <v>1923.5199943099999</v>
      </c>
      <c r="X51" s="36">
        <f>SUMIFS(СВЦЭМ!$D$39:$D$758,СВЦЭМ!$A$39:$A$758,$A51,СВЦЭМ!$B$39:$B$758,X$47)+'СЕТ СН'!$G$11+СВЦЭМ!$D$10+'СЕТ СН'!$G$6-'СЕТ СН'!$G$23</f>
        <v>1982.3210330700001</v>
      </c>
      <c r="Y51" s="36">
        <f>SUMIFS(СВЦЭМ!$D$39:$D$758,СВЦЭМ!$A$39:$A$758,$A51,СВЦЭМ!$B$39:$B$758,Y$47)+'СЕТ СН'!$G$11+СВЦЭМ!$D$10+'СЕТ СН'!$G$6-'СЕТ СН'!$G$23</f>
        <v>2024.4158727399999</v>
      </c>
    </row>
    <row r="52" spans="1:25" ht="15.75" x14ac:dyDescent="0.2">
      <c r="A52" s="35">
        <f t="shared" si="1"/>
        <v>45601</v>
      </c>
      <c r="B52" s="36">
        <f>SUMIFS(СВЦЭМ!$D$39:$D$758,СВЦЭМ!$A$39:$A$758,$A52,СВЦЭМ!$B$39:$B$758,B$47)+'СЕТ СН'!$G$11+СВЦЭМ!$D$10+'СЕТ СН'!$G$6-'СЕТ СН'!$G$23</f>
        <v>2040.7669012599999</v>
      </c>
      <c r="C52" s="36">
        <f>SUMIFS(СВЦЭМ!$D$39:$D$758,СВЦЭМ!$A$39:$A$758,$A52,СВЦЭМ!$B$39:$B$758,C$47)+'СЕТ СН'!$G$11+СВЦЭМ!$D$10+'СЕТ СН'!$G$6-'СЕТ СН'!$G$23</f>
        <v>2093.45872882</v>
      </c>
      <c r="D52" s="36">
        <f>SUMIFS(СВЦЭМ!$D$39:$D$758,СВЦЭМ!$A$39:$A$758,$A52,СВЦЭМ!$B$39:$B$758,D$47)+'СЕТ СН'!$G$11+СВЦЭМ!$D$10+'СЕТ СН'!$G$6-'СЕТ СН'!$G$23</f>
        <v>2131.3295136799998</v>
      </c>
      <c r="E52" s="36">
        <f>SUMIFS(СВЦЭМ!$D$39:$D$758,СВЦЭМ!$A$39:$A$758,$A52,СВЦЭМ!$B$39:$B$758,E$47)+'СЕТ СН'!$G$11+СВЦЭМ!$D$10+'СЕТ СН'!$G$6-'СЕТ СН'!$G$23</f>
        <v>2121.5421129299998</v>
      </c>
      <c r="F52" s="36">
        <f>SUMIFS(СВЦЭМ!$D$39:$D$758,СВЦЭМ!$A$39:$A$758,$A52,СВЦЭМ!$B$39:$B$758,F$47)+'СЕТ СН'!$G$11+СВЦЭМ!$D$10+'СЕТ СН'!$G$6-'СЕТ СН'!$G$23</f>
        <v>2113.48835934</v>
      </c>
      <c r="G52" s="36">
        <f>SUMIFS(СВЦЭМ!$D$39:$D$758,СВЦЭМ!$A$39:$A$758,$A52,СВЦЭМ!$B$39:$B$758,G$47)+'СЕТ СН'!$G$11+СВЦЭМ!$D$10+'СЕТ СН'!$G$6-'СЕТ СН'!$G$23</f>
        <v>2081.4097961799998</v>
      </c>
      <c r="H52" s="36">
        <f>SUMIFS(СВЦЭМ!$D$39:$D$758,СВЦЭМ!$A$39:$A$758,$A52,СВЦЭМ!$B$39:$B$758,H$47)+'СЕТ СН'!$G$11+СВЦЭМ!$D$10+'СЕТ СН'!$G$6-'СЕТ СН'!$G$23</f>
        <v>2048.9399862699997</v>
      </c>
      <c r="I52" s="36">
        <f>SUMIFS(СВЦЭМ!$D$39:$D$758,СВЦЭМ!$A$39:$A$758,$A52,СВЦЭМ!$B$39:$B$758,I$47)+'СЕТ СН'!$G$11+СВЦЭМ!$D$10+'СЕТ СН'!$G$6-'СЕТ СН'!$G$23</f>
        <v>1984.08369427</v>
      </c>
      <c r="J52" s="36">
        <f>SUMIFS(СВЦЭМ!$D$39:$D$758,СВЦЭМ!$A$39:$A$758,$A52,СВЦЭМ!$B$39:$B$758,J$47)+'СЕТ СН'!$G$11+СВЦЭМ!$D$10+'СЕТ СН'!$G$6-'СЕТ СН'!$G$23</f>
        <v>1941.6356057999999</v>
      </c>
      <c r="K52" s="36">
        <f>SUMIFS(СВЦЭМ!$D$39:$D$758,СВЦЭМ!$A$39:$A$758,$A52,СВЦЭМ!$B$39:$B$758,K$47)+'СЕТ СН'!$G$11+СВЦЭМ!$D$10+'СЕТ СН'!$G$6-'СЕТ СН'!$G$23</f>
        <v>1924.8032101399999</v>
      </c>
      <c r="L52" s="36">
        <f>SUMIFS(СВЦЭМ!$D$39:$D$758,СВЦЭМ!$A$39:$A$758,$A52,СВЦЭМ!$B$39:$B$758,L$47)+'СЕТ СН'!$G$11+СВЦЭМ!$D$10+'СЕТ СН'!$G$6-'СЕТ СН'!$G$23</f>
        <v>1908.7902970499999</v>
      </c>
      <c r="M52" s="36">
        <f>SUMIFS(СВЦЭМ!$D$39:$D$758,СВЦЭМ!$A$39:$A$758,$A52,СВЦЭМ!$B$39:$B$758,M$47)+'СЕТ СН'!$G$11+СВЦЭМ!$D$10+'СЕТ СН'!$G$6-'СЕТ СН'!$G$23</f>
        <v>1908.6619195000001</v>
      </c>
      <c r="N52" s="36">
        <f>SUMIFS(СВЦЭМ!$D$39:$D$758,СВЦЭМ!$A$39:$A$758,$A52,СВЦЭМ!$B$39:$B$758,N$47)+'СЕТ СН'!$G$11+СВЦЭМ!$D$10+'СЕТ СН'!$G$6-'СЕТ СН'!$G$23</f>
        <v>1936.6966645099999</v>
      </c>
      <c r="O52" s="36">
        <f>SUMIFS(СВЦЭМ!$D$39:$D$758,СВЦЭМ!$A$39:$A$758,$A52,СВЦЭМ!$B$39:$B$758,O$47)+'СЕТ СН'!$G$11+СВЦЭМ!$D$10+'СЕТ СН'!$G$6-'СЕТ СН'!$G$23</f>
        <v>1927.0900380400001</v>
      </c>
      <c r="P52" s="36">
        <f>SUMIFS(СВЦЭМ!$D$39:$D$758,СВЦЭМ!$A$39:$A$758,$A52,СВЦЭМ!$B$39:$B$758,P$47)+'СЕТ СН'!$G$11+СВЦЭМ!$D$10+'СЕТ СН'!$G$6-'СЕТ СН'!$G$23</f>
        <v>1933.0653818799999</v>
      </c>
      <c r="Q52" s="36">
        <f>SUMIFS(СВЦЭМ!$D$39:$D$758,СВЦЭМ!$A$39:$A$758,$A52,СВЦЭМ!$B$39:$B$758,Q$47)+'СЕТ СН'!$G$11+СВЦЭМ!$D$10+'СЕТ СН'!$G$6-'СЕТ СН'!$G$23</f>
        <v>1949.29455424</v>
      </c>
      <c r="R52" s="36">
        <f>SUMIFS(СВЦЭМ!$D$39:$D$758,СВЦЭМ!$A$39:$A$758,$A52,СВЦЭМ!$B$39:$B$758,R$47)+'СЕТ СН'!$G$11+СВЦЭМ!$D$10+'СЕТ СН'!$G$6-'СЕТ СН'!$G$23</f>
        <v>1946.52654749</v>
      </c>
      <c r="S52" s="36">
        <f>SUMIFS(СВЦЭМ!$D$39:$D$758,СВЦЭМ!$A$39:$A$758,$A52,СВЦЭМ!$B$39:$B$758,S$47)+'СЕТ СН'!$G$11+СВЦЭМ!$D$10+'СЕТ СН'!$G$6-'СЕТ СН'!$G$23</f>
        <v>1935.7092884000001</v>
      </c>
      <c r="T52" s="36">
        <f>SUMIFS(СВЦЭМ!$D$39:$D$758,СВЦЭМ!$A$39:$A$758,$A52,СВЦЭМ!$B$39:$B$758,T$47)+'СЕТ СН'!$G$11+СВЦЭМ!$D$10+'СЕТ СН'!$G$6-'СЕТ СН'!$G$23</f>
        <v>1856.4566196400001</v>
      </c>
      <c r="U52" s="36">
        <f>SUMIFS(СВЦЭМ!$D$39:$D$758,СВЦЭМ!$A$39:$A$758,$A52,СВЦЭМ!$B$39:$B$758,U$47)+'СЕТ СН'!$G$11+СВЦЭМ!$D$10+'СЕТ СН'!$G$6-'СЕТ СН'!$G$23</f>
        <v>1878.54596999</v>
      </c>
      <c r="V52" s="36">
        <f>SUMIFS(СВЦЭМ!$D$39:$D$758,СВЦЭМ!$A$39:$A$758,$A52,СВЦЭМ!$B$39:$B$758,V$47)+'СЕТ СН'!$G$11+СВЦЭМ!$D$10+'СЕТ СН'!$G$6-'СЕТ СН'!$G$23</f>
        <v>1878.8779661599999</v>
      </c>
      <c r="W52" s="36">
        <f>SUMIFS(СВЦЭМ!$D$39:$D$758,СВЦЭМ!$A$39:$A$758,$A52,СВЦЭМ!$B$39:$B$758,W$47)+'СЕТ СН'!$G$11+СВЦЭМ!$D$10+'СЕТ СН'!$G$6-'СЕТ СН'!$G$23</f>
        <v>1894.4994574499999</v>
      </c>
      <c r="X52" s="36">
        <f>SUMIFS(СВЦЭМ!$D$39:$D$758,СВЦЭМ!$A$39:$A$758,$A52,СВЦЭМ!$B$39:$B$758,X$47)+'СЕТ СН'!$G$11+СВЦЭМ!$D$10+'СЕТ СН'!$G$6-'СЕТ СН'!$G$23</f>
        <v>1925.1883041399999</v>
      </c>
      <c r="Y52" s="36">
        <f>SUMIFS(СВЦЭМ!$D$39:$D$758,СВЦЭМ!$A$39:$A$758,$A52,СВЦЭМ!$B$39:$B$758,Y$47)+'СЕТ СН'!$G$11+СВЦЭМ!$D$10+'СЕТ СН'!$G$6-'СЕТ СН'!$G$23</f>
        <v>1977.123975</v>
      </c>
    </row>
    <row r="53" spans="1:25" ht="15.75" x14ac:dyDescent="0.2">
      <c r="A53" s="35">
        <f t="shared" si="1"/>
        <v>45602</v>
      </c>
      <c r="B53" s="36">
        <f>SUMIFS(СВЦЭМ!$D$39:$D$758,СВЦЭМ!$A$39:$A$758,$A53,СВЦЭМ!$B$39:$B$758,B$47)+'СЕТ СН'!$G$11+СВЦЭМ!$D$10+'СЕТ СН'!$G$6-'СЕТ СН'!$G$23</f>
        <v>1922.5291314599999</v>
      </c>
      <c r="C53" s="36">
        <f>SUMIFS(СВЦЭМ!$D$39:$D$758,СВЦЭМ!$A$39:$A$758,$A53,СВЦЭМ!$B$39:$B$758,C$47)+'СЕТ СН'!$G$11+СВЦЭМ!$D$10+'СЕТ СН'!$G$6-'СЕТ СН'!$G$23</f>
        <v>1959.6337244700001</v>
      </c>
      <c r="D53" s="36">
        <f>SUMIFS(СВЦЭМ!$D$39:$D$758,СВЦЭМ!$A$39:$A$758,$A53,СВЦЭМ!$B$39:$B$758,D$47)+'СЕТ СН'!$G$11+СВЦЭМ!$D$10+'СЕТ СН'!$G$6-'СЕТ СН'!$G$23</f>
        <v>1988.43346524</v>
      </c>
      <c r="E53" s="36">
        <f>SUMIFS(СВЦЭМ!$D$39:$D$758,СВЦЭМ!$A$39:$A$758,$A53,СВЦЭМ!$B$39:$B$758,E$47)+'СЕТ СН'!$G$11+СВЦЭМ!$D$10+'СЕТ СН'!$G$6-'СЕТ СН'!$G$23</f>
        <v>2001.1826657300001</v>
      </c>
      <c r="F53" s="36">
        <f>SUMIFS(СВЦЭМ!$D$39:$D$758,СВЦЭМ!$A$39:$A$758,$A53,СВЦЭМ!$B$39:$B$758,F$47)+'СЕТ СН'!$G$11+СВЦЭМ!$D$10+'СЕТ СН'!$G$6-'СЕТ СН'!$G$23</f>
        <v>1993.9787091999999</v>
      </c>
      <c r="G53" s="36">
        <f>SUMIFS(СВЦЭМ!$D$39:$D$758,СВЦЭМ!$A$39:$A$758,$A53,СВЦЭМ!$B$39:$B$758,G$47)+'СЕТ СН'!$G$11+СВЦЭМ!$D$10+'СЕТ СН'!$G$6-'СЕТ СН'!$G$23</f>
        <v>1978.61953552</v>
      </c>
      <c r="H53" s="36">
        <f>SUMIFS(СВЦЭМ!$D$39:$D$758,СВЦЭМ!$A$39:$A$758,$A53,СВЦЭМ!$B$39:$B$758,H$47)+'СЕТ СН'!$G$11+СВЦЭМ!$D$10+'СЕТ СН'!$G$6-'СЕТ СН'!$G$23</f>
        <v>1983.22715939</v>
      </c>
      <c r="I53" s="36">
        <f>SUMIFS(СВЦЭМ!$D$39:$D$758,СВЦЭМ!$A$39:$A$758,$A53,СВЦЭМ!$B$39:$B$758,I$47)+'СЕТ СН'!$G$11+СВЦЭМ!$D$10+'СЕТ СН'!$G$6-'СЕТ СН'!$G$23</f>
        <v>1915.9082355099999</v>
      </c>
      <c r="J53" s="36">
        <f>SUMIFS(СВЦЭМ!$D$39:$D$758,СВЦЭМ!$A$39:$A$758,$A53,СВЦЭМ!$B$39:$B$758,J$47)+'СЕТ СН'!$G$11+СВЦЭМ!$D$10+'СЕТ СН'!$G$6-'СЕТ СН'!$G$23</f>
        <v>1862.50115764</v>
      </c>
      <c r="K53" s="36">
        <f>SUMIFS(СВЦЭМ!$D$39:$D$758,СВЦЭМ!$A$39:$A$758,$A53,СВЦЭМ!$B$39:$B$758,K$47)+'СЕТ СН'!$G$11+СВЦЭМ!$D$10+'СЕТ СН'!$G$6-'СЕТ СН'!$G$23</f>
        <v>1802.7018652500001</v>
      </c>
      <c r="L53" s="36">
        <f>SUMIFS(СВЦЭМ!$D$39:$D$758,СВЦЭМ!$A$39:$A$758,$A53,СВЦЭМ!$B$39:$B$758,L$47)+'СЕТ СН'!$G$11+СВЦЭМ!$D$10+'СЕТ СН'!$G$6-'СЕТ СН'!$G$23</f>
        <v>1799.8786501899999</v>
      </c>
      <c r="M53" s="36">
        <f>SUMIFS(СВЦЭМ!$D$39:$D$758,СВЦЭМ!$A$39:$A$758,$A53,СВЦЭМ!$B$39:$B$758,M$47)+'СЕТ СН'!$G$11+СВЦЭМ!$D$10+'СЕТ СН'!$G$6-'СЕТ СН'!$G$23</f>
        <v>1811.8137892100001</v>
      </c>
      <c r="N53" s="36">
        <f>SUMIFS(СВЦЭМ!$D$39:$D$758,СВЦЭМ!$A$39:$A$758,$A53,СВЦЭМ!$B$39:$B$758,N$47)+'СЕТ СН'!$G$11+СВЦЭМ!$D$10+'СЕТ СН'!$G$6-'СЕТ СН'!$G$23</f>
        <v>1828.9875806800001</v>
      </c>
      <c r="O53" s="36">
        <f>SUMIFS(СВЦЭМ!$D$39:$D$758,СВЦЭМ!$A$39:$A$758,$A53,СВЦЭМ!$B$39:$B$758,O$47)+'СЕТ СН'!$G$11+СВЦЭМ!$D$10+'СЕТ СН'!$G$6-'СЕТ СН'!$G$23</f>
        <v>1805.8257906700001</v>
      </c>
      <c r="P53" s="36">
        <f>SUMIFS(СВЦЭМ!$D$39:$D$758,СВЦЭМ!$A$39:$A$758,$A53,СВЦЭМ!$B$39:$B$758,P$47)+'СЕТ СН'!$G$11+СВЦЭМ!$D$10+'СЕТ СН'!$G$6-'СЕТ СН'!$G$23</f>
        <v>1818.45002217</v>
      </c>
      <c r="Q53" s="36">
        <f>SUMIFS(СВЦЭМ!$D$39:$D$758,СВЦЭМ!$A$39:$A$758,$A53,СВЦЭМ!$B$39:$B$758,Q$47)+'СЕТ СН'!$G$11+СВЦЭМ!$D$10+'СЕТ СН'!$G$6-'СЕТ СН'!$G$23</f>
        <v>1829.0320673599999</v>
      </c>
      <c r="R53" s="36">
        <f>SUMIFS(СВЦЭМ!$D$39:$D$758,СВЦЭМ!$A$39:$A$758,$A53,СВЦЭМ!$B$39:$B$758,R$47)+'СЕТ СН'!$G$11+СВЦЭМ!$D$10+'СЕТ СН'!$G$6-'СЕТ СН'!$G$23</f>
        <v>1832.9762399199999</v>
      </c>
      <c r="S53" s="36">
        <f>SUMIFS(СВЦЭМ!$D$39:$D$758,СВЦЭМ!$A$39:$A$758,$A53,СВЦЭМ!$B$39:$B$758,S$47)+'СЕТ СН'!$G$11+СВЦЭМ!$D$10+'СЕТ СН'!$G$6-'СЕТ СН'!$G$23</f>
        <v>1806.60393131</v>
      </c>
      <c r="T53" s="36">
        <f>SUMIFS(СВЦЭМ!$D$39:$D$758,СВЦЭМ!$A$39:$A$758,$A53,СВЦЭМ!$B$39:$B$758,T$47)+'СЕТ СН'!$G$11+СВЦЭМ!$D$10+'СЕТ СН'!$G$6-'СЕТ СН'!$G$23</f>
        <v>1779.44840918</v>
      </c>
      <c r="U53" s="36">
        <f>SUMIFS(СВЦЭМ!$D$39:$D$758,СВЦЭМ!$A$39:$A$758,$A53,СВЦЭМ!$B$39:$B$758,U$47)+'СЕТ СН'!$G$11+СВЦЭМ!$D$10+'СЕТ СН'!$G$6-'СЕТ СН'!$G$23</f>
        <v>1798.1365165300001</v>
      </c>
      <c r="V53" s="36">
        <f>SUMIFS(СВЦЭМ!$D$39:$D$758,СВЦЭМ!$A$39:$A$758,$A53,СВЦЭМ!$B$39:$B$758,V$47)+'СЕТ СН'!$G$11+СВЦЭМ!$D$10+'СЕТ СН'!$G$6-'СЕТ СН'!$G$23</f>
        <v>1812.1887635800001</v>
      </c>
      <c r="W53" s="36">
        <f>SUMIFS(СВЦЭМ!$D$39:$D$758,СВЦЭМ!$A$39:$A$758,$A53,СВЦЭМ!$B$39:$B$758,W$47)+'СЕТ СН'!$G$11+СВЦЭМ!$D$10+'СЕТ СН'!$G$6-'СЕТ СН'!$G$23</f>
        <v>1834.4385770599999</v>
      </c>
      <c r="X53" s="36">
        <f>SUMIFS(СВЦЭМ!$D$39:$D$758,СВЦЭМ!$A$39:$A$758,$A53,СВЦЭМ!$B$39:$B$758,X$47)+'СЕТ СН'!$G$11+СВЦЭМ!$D$10+'СЕТ СН'!$G$6-'СЕТ СН'!$G$23</f>
        <v>1857.3469463199999</v>
      </c>
      <c r="Y53" s="36">
        <f>SUMIFS(СВЦЭМ!$D$39:$D$758,СВЦЭМ!$A$39:$A$758,$A53,СВЦЭМ!$B$39:$B$758,Y$47)+'СЕТ СН'!$G$11+СВЦЭМ!$D$10+'СЕТ СН'!$G$6-'СЕТ СН'!$G$23</f>
        <v>1912.04140652</v>
      </c>
    </row>
    <row r="54" spans="1:25" ht="15.75" x14ac:dyDescent="0.2">
      <c r="A54" s="35">
        <f t="shared" si="1"/>
        <v>45603</v>
      </c>
      <c r="B54" s="36">
        <f>SUMIFS(СВЦЭМ!$D$39:$D$758,СВЦЭМ!$A$39:$A$758,$A54,СВЦЭМ!$B$39:$B$758,B$47)+'СЕТ СН'!$G$11+СВЦЭМ!$D$10+'СЕТ СН'!$G$6-'СЕТ СН'!$G$23</f>
        <v>1973.6464296700001</v>
      </c>
      <c r="C54" s="36">
        <f>SUMIFS(СВЦЭМ!$D$39:$D$758,СВЦЭМ!$A$39:$A$758,$A54,СВЦЭМ!$B$39:$B$758,C$47)+'СЕТ СН'!$G$11+СВЦЭМ!$D$10+'СЕТ СН'!$G$6-'СЕТ СН'!$G$23</f>
        <v>2023.67333334</v>
      </c>
      <c r="D54" s="36">
        <f>SUMIFS(СВЦЭМ!$D$39:$D$758,СВЦЭМ!$A$39:$A$758,$A54,СВЦЭМ!$B$39:$B$758,D$47)+'СЕТ СН'!$G$11+СВЦЭМ!$D$10+'СЕТ СН'!$G$6-'СЕТ СН'!$G$23</f>
        <v>2035.94218449</v>
      </c>
      <c r="E54" s="36">
        <f>SUMIFS(СВЦЭМ!$D$39:$D$758,СВЦЭМ!$A$39:$A$758,$A54,СВЦЭМ!$B$39:$B$758,E$47)+'СЕТ СН'!$G$11+СВЦЭМ!$D$10+'СЕТ СН'!$G$6-'СЕТ СН'!$G$23</f>
        <v>2031.85215687</v>
      </c>
      <c r="F54" s="36">
        <f>SUMIFS(СВЦЭМ!$D$39:$D$758,СВЦЭМ!$A$39:$A$758,$A54,СВЦЭМ!$B$39:$B$758,F$47)+'СЕТ СН'!$G$11+СВЦЭМ!$D$10+'СЕТ СН'!$G$6-'СЕТ СН'!$G$23</f>
        <v>2037.49727149</v>
      </c>
      <c r="G54" s="36">
        <f>SUMIFS(СВЦЭМ!$D$39:$D$758,СВЦЭМ!$A$39:$A$758,$A54,СВЦЭМ!$B$39:$B$758,G$47)+'СЕТ СН'!$G$11+СВЦЭМ!$D$10+'СЕТ СН'!$G$6-'СЕТ СН'!$G$23</f>
        <v>2010.3589518799999</v>
      </c>
      <c r="H54" s="36">
        <f>SUMIFS(СВЦЭМ!$D$39:$D$758,СВЦЭМ!$A$39:$A$758,$A54,СВЦЭМ!$B$39:$B$758,H$47)+'СЕТ СН'!$G$11+СВЦЭМ!$D$10+'СЕТ СН'!$G$6-'СЕТ СН'!$G$23</f>
        <v>1952.94783639</v>
      </c>
      <c r="I54" s="36">
        <f>SUMIFS(СВЦЭМ!$D$39:$D$758,СВЦЭМ!$A$39:$A$758,$A54,СВЦЭМ!$B$39:$B$758,I$47)+'СЕТ СН'!$G$11+СВЦЭМ!$D$10+'СЕТ СН'!$G$6-'СЕТ СН'!$G$23</f>
        <v>1910.2335775900001</v>
      </c>
      <c r="J54" s="36">
        <f>SUMIFS(СВЦЭМ!$D$39:$D$758,СВЦЭМ!$A$39:$A$758,$A54,СВЦЭМ!$B$39:$B$758,J$47)+'СЕТ СН'!$G$11+СВЦЭМ!$D$10+'СЕТ СН'!$G$6-'СЕТ СН'!$G$23</f>
        <v>1866.1567083499999</v>
      </c>
      <c r="K54" s="36">
        <f>SUMIFS(СВЦЭМ!$D$39:$D$758,СВЦЭМ!$A$39:$A$758,$A54,СВЦЭМ!$B$39:$B$758,K$47)+'СЕТ СН'!$G$11+СВЦЭМ!$D$10+'СЕТ СН'!$G$6-'СЕТ СН'!$G$23</f>
        <v>1808.02188179</v>
      </c>
      <c r="L54" s="36">
        <f>SUMIFS(СВЦЭМ!$D$39:$D$758,СВЦЭМ!$A$39:$A$758,$A54,СВЦЭМ!$B$39:$B$758,L$47)+'СЕТ СН'!$G$11+СВЦЭМ!$D$10+'СЕТ СН'!$G$6-'СЕТ СН'!$G$23</f>
        <v>1795.7226069999999</v>
      </c>
      <c r="M54" s="36">
        <f>SUMIFS(СВЦЭМ!$D$39:$D$758,СВЦЭМ!$A$39:$A$758,$A54,СВЦЭМ!$B$39:$B$758,M$47)+'СЕТ СН'!$G$11+СВЦЭМ!$D$10+'СЕТ СН'!$G$6-'СЕТ СН'!$G$23</f>
        <v>1807.94298043</v>
      </c>
      <c r="N54" s="36">
        <f>SUMIFS(СВЦЭМ!$D$39:$D$758,СВЦЭМ!$A$39:$A$758,$A54,СВЦЭМ!$B$39:$B$758,N$47)+'СЕТ СН'!$G$11+СВЦЭМ!$D$10+'СЕТ СН'!$G$6-'СЕТ СН'!$G$23</f>
        <v>1824.20886928</v>
      </c>
      <c r="O54" s="36">
        <f>SUMIFS(СВЦЭМ!$D$39:$D$758,СВЦЭМ!$A$39:$A$758,$A54,СВЦЭМ!$B$39:$B$758,O$47)+'СЕТ СН'!$G$11+СВЦЭМ!$D$10+'СЕТ СН'!$G$6-'СЕТ СН'!$G$23</f>
        <v>1814.2900225000001</v>
      </c>
      <c r="P54" s="36">
        <f>SUMIFS(СВЦЭМ!$D$39:$D$758,СВЦЭМ!$A$39:$A$758,$A54,СВЦЭМ!$B$39:$B$758,P$47)+'СЕТ СН'!$G$11+СВЦЭМ!$D$10+'СЕТ СН'!$G$6-'СЕТ СН'!$G$23</f>
        <v>1833.7120619299999</v>
      </c>
      <c r="Q54" s="36">
        <f>SUMIFS(СВЦЭМ!$D$39:$D$758,СВЦЭМ!$A$39:$A$758,$A54,СВЦЭМ!$B$39:$B$758,Q$47)+'СЕТ СН'!$G$11+СВЦЭМ!$D$10+'СЕТ СН'!$G$6-'СЕТ СН'!$G$23</f>
        <v>1845.1284420500001</v>
      </c>
      <c r="R54" s="36">
        <f>SUMIFS(СВЦЭМ!$D$39:$D$758,СВЦЭМ!$A$39:$A$758,$A54,СВЦЭМ!$B$39:$B$758,R$47)+'СЕТ СН'!$G$11+СВЦЭМ!$D$10+'СЕТ СН'!$G$6-'СЕТ СН'!$G$23</f>
        <v>1836.13795663</v>
      </c>
      <c r="S54" s="36">
        <f>SUMIFS(СВЦЭМ!$D$39:$D$758,СВЦЭМ!$A$39:$A$758,$A54,СВЦЭМ!$B$39:$B$758,S$47)+'СЕТ СН'!$G$11+СВЦЭМ!$D$10+'СЕТ СН'!$G$6-'СЕТ СН'!$G$23</f>
        <v>1821.78619961</v>
      </c>
      <c r="T54" s="36">
        <f>SUMIFS(СВЦЭМ!$D$39:$D$758,СВЦЭМ!$A$39:$A$758,$A54,СВЦЭМ!$B$39:$B$758,T$47)+'СЕТ СН'!$G$11+СВЦЭМ!$D$10+'СЕТ СН'!$G$6-'СЕТ СН'!$G$23</f>
        <v>1785.1328476399999</v>
      </c>
      <c r="U54" s="36">
        <f>SUMIFS(СВЦЭМ!$D$39:$D$758,СВЦЭМ!$A$39:$A$758,$A54,СВЦЭМ!$B$39:$B$758,U$47)+'СЕТ СН'!$G$11+СВЦЭМ!$D$10+'СЕТ СН'!$G$6-'СЕТ СН'!$G$23</f>
        <v>1798.8714027399999</v>
      </c>
      <c r="V54" s="36">
        <f>SUMIFS(СВЦЭМ!$D$39:$D$758,СВЦЭМ!$A$39:$A$758,$A54,СВЦЭМ!$B$39:$B$758,V$47)+'СЕТ СН'!$G$11+СВЦЭМ!$D$10+'СЕТ СН'!$G$6-'СЕТ СН'!$G$23</f>
        <v>1823.3108878099999</v>
      </c>
      <c r="W54" s="36">
        <f>SUMIFS(СВЦЭМ!$D$39:$D$758,СВЦЭМ!$A$39:$A$758,$A54,СВЦЭМ!$B$39:$B$758,W$47)+'СЕТ СН'!$G$11+СВЦЭМ!$D$10+'СЕТ СН'!$G$6-'СЕТ СН'!$G$23</f>
        <v>1857.67782379</v>
      </c>
      <c r="X54" s="36">
        <f>SUMIFS(СВЦЭМ!$D$39:$D$758,СВЦЭМ!$A$39:$A$758,$A54,СВЦЭМ!$B$39:$B$758,X$47)+'СЕТ СН'!$G$11+СВЦЭМ!$D$10+'СЕТ СН'!$G$6-'СЕТ СН'!$G$23</f>
        <v>1887.80573798</v>
      </c>
      <c r="Y54" s="36">
        <f>SUMIFS(СВЦЭМ!$D$39:$D$758,СВЦЭМ!$A$39:$A$758,$A54,СВЦЭМ!$B$39:$B$758,Y$47)+'СЕТ СН'!$G$11+СВЦЭМ!$D$10+'СЕТ СН'!$G$6-'СЕТ СН'!$G$23</f>
        <v>1917.48142276</v>
      </c>
    </row>
    <row r="55" spans="1:25" ht="15.75" x14ac:dyDescent="0.2">
      <c r="A55" s="35">
        <f t="shared" si="1"/>
        <v>45604</v>
      </c>
      <c r="B55" s="36">
        <f>SUMIFS(СВЦЭМ!$D$39:$D$758,СВЦЭМ!$A$39:$A$758,$A55,СВЦЭМ!$B$39:$B$758,B$47)+'СЕТ СН'!$G$11+СВЦЭМ!$D$10+'СЕТ СН'!$G$6-'СЕТ СН'!$G$23</f>
        <v>1916.58966246</v>
      </c>
      <c r="C55" s="36">
        <f>SUMIFS(СВЦЭМ!$D$39:$D$758,СВЦЭМ!$A$39:$A$758,$A55,СВЦЭМ!$B$39:$B$758,C$47)+'СЕТ СН'!$G$11+СВЦЭМ!$D$10+'СЕТ СН'!$G$6-'СЕТ СН'!$G$23</f>
        <v>1996.1102362700001</v>
      </c>
      <c r="D55" s="36">
        <f>SUMIFS(СВЦЭМ!$D$39:$D$758,СВЦЭМ!$A$39:$A$758,$A55,СВЦЭМ!$B$39:$B$758,D$47)+'СЕТ СН'!$G$11+СВЦЭМ!$D$10+'СЕТ СН'!$G$6-'СЕТ СН'!$G$23</f>
        <v>2050.7457698200001</v>
      </c>
      <c r="E55" s="36">
        <f>SUMIFS(СВЦЭМ!$D$39:$D$758,СВЦЭМ!$A$39:$A$758,$A55,СВЦЭМ!$B$39:$B$758,E$47)+'СЕТ СН'!$G$11+СВЦЭМ!$D$10+'СЕТ СН'!$G$6-'СЕТ СН'!$G$23</f>
        <v>2060.0665775100001</v>
      </c>
      <c r="F55" s="36">
        <f>SUMIFS(СВЦЭМ!$D$39:$D$758,СВЦЭМ!$A$39:$A$758,$A55,СВЦЭМ!$B$39:$B$758,F$47)+'СЕТ СН'!$G$11+СВЦЭМ!$D$10+'СЕТ СН'!$G$6-'СЕТ СН'!$G$23</f>
        <v>2046.73527801</v>
      </c>
      <c r="G55" s="36">
        <f>SUMIFS(СВЦЭМ!$D$39:$D$758,СВЦЭМ!$A$39:$A$758,$A55,СВЦЭМ!$B$39:$B$758,G$47)+'СЕТ СН'!$G$11+СВЦЭМ!$D$10+'СЕТ СН'!$G$6-'СЕТ СН'!$G$23</f>
        <v>2026.13781995</v>
      </c>
      <c r="H55" s="36">
        <f>SUMIFS(СВЦЭМ!$D$39:$D$758,СВЦЭМ!$A$39:$A$758,$A55,СВЦЭМ!$B$39:$B$758,H$47)+'СЕТ СН'!$G$11+СВЦЭМ!$D$10+'СЕТ СН'!$G$6-'СЕТ СН'!$G$23</f>
        <v>2020.83658681</v>
      </c>
      <c r="I55" s="36">
        <f>SUMIFS(СВЦЭМ!$D$39:$D$758,СВЦЭМ!$A$39:$A$758,$A55,СВЦЭМ!$B$39:$B$758,I$47)+'СЕТ СН'!$G$11+СВЦЭМ!$D$10+'СЕТ СН'!$G$6-'СЕТ СН'!$G$23</f>
        <v>1940.04808645</v>
      </c>
      <c r="J55" s="36">
        <f>SUMIFS(СВЦЭМ!$D$39:$D$758,СВЦЭМ!$A$39:$A$758,$A55,СВЦЭМ!$B$39:$B$758,J$47)+'СЕТ СН'!$G$11+СВЦЭМ!$D$10+'СЕТ СН'!$G$6-'СЕТ СН'!$G$23</f>
        <v>1889.5869566599999</v>
      </c>
      <c r="K55" s="36">
        <f>SUMIFS(СВЦЭМ!$D$39:$D$758,СВЦЭМ!$A$39:$A$758,$A55,СВЦЭМ!$B$39:$B$758,K$47)+'СЕТ СН'!$G$11+СВЦЭМ!$D$10+'СЕТ СН'!$G$6-'СЕТ СН'!$G$23</f>
        <v>1800.5620487799999</v>
      </c>
      <c r="L55" s="36">
        <f>SUMIFS(СВЦЭМ!$D$39:$D$758,СВЦЭМ!$A$39:$A$758,$A55,СВЦЭМ!$B$39:$B$758,L$47)+'СЕТ СН'!$G$11+СВЦЭМ!$D$10+'СЕТ СН'!$G$6-'СЕТ СН'!$G$23</f>
        <v>1792.1553812499999</v>
      </c>
      <c r="M55" s="36">
        <f>SUMIFS(СВЦЭМ!$D$39:$D$758,СВЦЭМ!$A$39:$A$758,$A55,СВЦЭМ!$B$39:$B$758,M$47)+'СЕТ СН'!$G$11+СВЦЭМ!$D$10+'СЕТ СН'!$G$6-'СЕТ СН'!$G$23</f>
        <v>1805.0792686</v>
      </c>
      <c r="N55" s="36">
        <f>SUMIFS(СВЦЭМ!$D$39:$D$758,СВЦЭМ!$A$39:$A$758,$A55,СВЦЭМ!$B$39:$B$758,N$47)+'СЕТ СН'!$G$11+СВЦЭМ!$D$10+'СЕТ СН'!$G$6-'СЕТ СН'!$G$23</f>
        <v>1829.6753713400001</v>
      </c>
      <c r="O55" s="36">
        <f>SUMIFS(СВЦЭМ!$D$39:$D$758,СВЦЭМ!$A$39:$A$758,$A55,СВЦЭМ!$B$39:$B$758,O$47)+'СЕТ СН'!$G$11+СВЦЭМ!$D$10+'СЕТ СН'!$G$6-'СЕТ СН'!$G$23</f>
        <v>1816.67218557</v>
      </c>
      <c r="P55" s="36">
        <f>SUMIFS(СВЦЭМ!$D$39:$D$758,СВЦЭМ!$A$39:$A$758,$A55,СВЦЭМ!$B$39:$B$758,P$47)+'СЕТ СН'!$G$11+СВЦЭМ!$D$10+'СЕТ СН'!$G$6-'СЕТ СН'!$G$23</f>
        <v>1831.43991203</v>
      </c>
      <c r="Q55" s="36">
        <f>SUMIFS(СВЦЭМ!$D$39:$D$758,СВЦЭМ!$A$39:$A$758,$A55,СВЦЭМ!$B$39:$B$758,Q$47)+'СЕТ СН'!$G$11+СВЦЭМ!$D$10+'СЕТ СН'!$G$6-'СЕТ СН'!$G$23</f>
        <v>1866.53901152</v>
      </c>
      <c r="R55" s="36">
        <f>SUMIFS(СВЦЭМ!$D$39:$D$758,СВЦЭМ!$A$39:$A$758,$A55,СВЦЭМ!$B$39:$B$758,R$47)+'СЕТ СН'!$G$11+СВЦЭМ!$D$10+'СЕТ СН'!$G$6-'СЕТ СН'!$G$23</f>
        <v>1859.43290609</v>
      </c>
      <c r="S55" s="36">
        <f>SUMIFS(СВЦЭМ!$D$39:$D$758,СВЦЭМ!$A$39:$A$758,$A55,СВЦЭМ!$B$39:$B$758,S$47)+'СЕТ СН'!$G$11+СВЦЭМ!$D$10+'СЕТ СН'!$G$6-'СЕТ СН'!$G$23</f>
        <v>1886.1762143000001</v>
      </c>
      <c r="T55" s="36">
        <f>SUMIFS(СВЦЭМ!$D$39:$D$758,СВЦЭМ!$A$39:$A$758,$A55,СВЦЭМ!$B$39:$B$758,T$47)+'СЕТ СН'!$G$11+СВЦЭМ!$D$10+'СЕТ СН'!$G$6-'СЕТ СН'!$G$23</f>
        <v>1820.50861525</v>
      </c>
      <c r="U55" s="36">
        <f>SUMIFS(СВЦЭМ!$D$39:$D$758,СВЦЭМ!$A$39:$A$758,$A55,СВЦЭМ!$B$39:$B$758,U$47)+'СЕТ СН'!$G$11+СВЦЭМ!$D$10+'СЕТ СН'!$G$6-'СЕТ СН'!$G$23</f>
        <v>1834.98144686</v>
      </c>
      <c r="V55" s="36">
        <f>SUMIFS(СВЦЭМ!$D$39:$D$758,СВЦЭМ!$A$39:$A$758,$A55,СВЦЭМ!$B$39:$B$758,V$47)+'СЕТ СН'!$G$11+СВЦЭМ!$D$10+'СЕТ СН'!$G$6-'СЕТ СН'!$G$23</f>
        <v>1863.5504488500001</v>
      </c>
      <c r="W55" s="36">
        <f>SUMIFS(СВЦЭМ!$D$39:$D$758,СВЦЭМ!$A$39:$A$758,$A55,СВЦЭМ!$B$39:$B$758,W$47)+'СЕТ СН'!$G$11+СВЦЭМ!$D$10+'СЕТ СН'!$G$6-'СЕТ СН'!$G$23</f>
        <v>1884.7962231399999</v>
      </c>
      <c r="X55" s="36">
        <f>SUMIFS(СВЦЭМ!$D$39:$D$758,СВЦЭМ!$A$39:$A$758,$A55,СВЦЭМ!$B$39:$B$758,X$47)+'СЕТ СН'!$G$11+СВЦЭМ!$D$10+'СЕТ СН'!$G$6-'СЕТ СН'!$G$23</f>
        <v>1897.3041576800001</v>
      </c>
      <c r="Y55" s="36">
        <f>SUMIFS(СВЦЭМ!$D$39:$D$758,СВЦЭМ!$A$39:$A$758,$A55,СВЦЭМ!$B$39:$B$758,Y$47)+'СЕТ СН'!$G$11+СВЦЭМ!$D$10+'СЕТ СН'!$G$6-'СЕТ СН'!$G$23</f>
        <v>1938.7725371700001</v>
      </c>
    </row>
    <row r="56" spans="1:25" ht="15.75" x14ac:dyDescent="0.2">
      <c r="A56" s="35">
        <f t="shared" si="1"/>
        <v>45605</v>
      </c>
      <c r="B56" s="36">
        <f>SUMIFS(СВЦЭМ!$D$39:$D$758,СВЦЭМ!$A$39:$A$758,$A56,СВЦЭМ!$B$39:$B$758,B$47)+'СЕТ СН'!$G$11+СВЦЭМ!$D$10+'СЕТ СН'!$G$6-'СЕТ СН'!$G$23</f>
        <v>1940.8242508000001</v>
      </c>
      <c r="C56" s="36">
        <f>SUMIFS(СВЦЭМ!$D$39:$D$758,СВЦЭМ!$A$39:$A$758,$A56,СВЦЭМ!$B$39:$B$758,C$47)+'СЕТ СН'!$G$11+СВЦЭМ!$D$10+'СЕТ СН'!$G$6-'СЕТ СН'!$G$23</f>
        <v>2046.1319473399999</v>
      </c>
      <c r="D56" s="36">
        <f>SUMIFS(СВЦЭМ!$D$39:$D$758,СВЦЭМ!$A$39:$A$758,$A56,СВЦЭМ!$B$39:$B$758,D$47)+'СЕТ СН'!$G$11+СВЦЭМ!$D$10+'СЕТ СН'!$G$6-'СЕТ СН'!$G$23</f>
        <v>2133.0493685900001</v>
      </c>
      <c r="E56" s="36">
        <f>SUMIFS(СВЦЭМ!$D$39:$D$758,СВЦЭМ!$A$39:$A$758,$A56,СВЦЭМ!$B$39:$B$758,E$47)+'СЕТ СН'!$G$11+СВЦЭМ!$D$10+'СЕТ СН'!$G$6-'СЕТ СН'!$G$23</f>
        <v>2173.0400831799998</v>
      </c>
      <c r="F56" s="36">
        <f>SUMIFS(СВЦЭМ!$D$39:$D$758,СВЦЭМ!$A$39:$A$758,$A56,СВЦЭМ!$B$39:$B$758,F$47)+'СЕТ СН'!$G$11+СВЦЭМ!$D$10+'СЕТ СН'!$G$6-'СЕТ СН'!$G$23</f>
        <v>2169.6156597499998</v>
      </c>
      <c r="G56" s="36">
        <f>SUMIFS(СВЦЭМ!$D$39:$D$758,СВЦЭМ!$A$39:$A$758,$A56,СВЦЭМ!$B$39:$B$758,G$47)+'СЕТ СН'!$G$11+СВЦЭМ!$D$10+'СЕТ СН'!$G$6-'СЕТ СН'!$G$23</f>
        <v>2169.6572487599997</v>
      </c>
      <c r="H56" s="36">
        <f>SUMIFS(СВЦЭМ!$D$39:$D$758,СВЦЭМ!$A$39:$A$758,$A56,СВЦЭМ!$B$39:$B$758,H$47)+'СЕТ СН'!$G$11+СВЦЭМ!$D$10+'СЕТ СН'!$G$6-'СЕТ СН'!$G$23</f>
        <v>2145.3933019299998</v>
      </c>
      <c r="I56" s="36">
        <f>SUMIFS(СВЦЭМ!$D$39:$D$758,СВЦЭМ!$A$39:$A$758,$A56,СВЦЭМ!$B$39:$B$758,I$47)+'СЕТ СН'!$G$11+СВЦЭМ!$D$10+'СЕТ СН'!$G$6-'СЕТ СН'!$G$23</f>
        <v>2112.11983796</v>
      </c>
      <c r="J56" s="36">
        <f>SUMIFS(СВЦЭМ!$D$39:$D$758,СВЦЭМ!$A$39:$A$758,$A56,СВЦЭМ!$B$39:$B$758,J$47)+'СЕТ СН'!$G$11+СВЦЭМ!$D$10+'СЕТ СН'!$G$6-'СЕТ СН'!$G$23</f>
        <v>2048.6099365800001</v>
      </c>
      <c r="K56" s="36">
        <f>SUMIFS(СВЦЭМ!$D$39:$D$758,СВЦЭМ!$A$39:$A$758,$A56,СВЦЭМ!$B$39:$B$758,K$47)+'СЕТ СН'!$G$11+СВЦЭМ!$D$10+'СЕТ СН'!$G$6-'СЕТ СН'!$G$23</f>
        <v>1945.69345911</v>
      </c>
      <c r="L56" s="36">
        <f>SUMIFS(СВЦЭМ!$D$39:$D$758,СВЦЭМ!$A$39:$A$758,$A56,СВЦЭМ!$B$39:$B$758,L$47)+'СЕТ СН'!$G$11+СВЦЭМ!$D$10+'СЕТ СН'!$G$6-'СЕТ СН'!$G$23</f>
        <v>1912.3434992499999</v>
      </c>
      <c r="M56" s="36">
        <f>SUMIFS(СВЦЭМ!$D$39:$D$758,СВЦЭМ!$A$39:$A$758,$A56,СВЦЭМ!$B$39:$B$758,M$47)+'СЕТ СН'!$G$11+СВЦЭМ!$D$10+'СЕТ СН'!$G$6-'СЕТ СН'!$G$23</f>
        <v>1915.66207547</v>
      </c>
      <c r="N56" s="36">
        <f>SUMIFS(СВЦЭМ!$D$39:$D$758,СВЦЭМ!$A$39:$A$758,$A56,СВЦЭМ!$B$39:$B$758,N$47)+'СЕТ СН'!$G$11+СВЦЭМ!$D$10+'СЕТ СН'!$G$6-'СЕТ СН'!$G$23</f>
        <v>1933.0841914600001</v>
      </c>
      <c r="O56" s="36">
        <f>SUMIFS(СВЦЭМ!$D$39:$D$758,СВЦЭМ!$A$39:$A$758,$A56,СВЦЭМ!$B$39:$B$758,O$47)+'СЕТ СН'!$G$11+СВЦЭМ!$D$10+'СЕТ СН'!$G$6-'СЕТ СН'!$G$23</f>
        <v>1940.26270662</v>
      </c>
      <c r="P56" s="36">
        <f>SUMIFS(СВЦЭМ!$D$39:$D$758,СВЦЭМ!$A$39:$A$758,$A56,СВЦЭМ!$B$39:$B$758,P$47)+'СЕТ СН'!$G$11+СВЦЭМ!$D$10+'СЕТ СН'!$G$6-'СЕТ СН'!$G$23</f>
        <v>1944.5026790700001</v>
      </c>
      <c r="Q56" s="36">
        <f>SUMIFS(СВЦЭМ!$D$39:$D$758,СВЦЭМ!$A$39:$A$758,$A56,СВЦЭМ!$B$39:$B$758,Q$47)+'СЕТ СН'!$G$11+СВЦЭМ!$D$10+'СЕТ СН'!$G$6-'СЕТ СН'!$G$23</f>
        <v>1964.6424675200001</v>
      </c>
      <c r="R56" s="36">
        <f>SUMIFS(СВЦЭМ!$D$39:$D$758,СВЦЭМ!$A$39:$A$758,$A56,СВЦЭМ!$B$39:$B$758,R$47)+'СЕТ СН'!$G$11+СВЦЭМ!$D$10+'СЕТ СН'!$G$6-'СЕТ СН'!$G$23</f>
        <v>1952.4808469</v>
      </c>
      <c r="S56" s="36">
        <f>SUMIFS(СВЦЭМ!$D$39:$D$758,СВЦЭМ!$A$39:$A$758,$A56,СВЦЭМ!$B$39:$B$758,S$47)+'СЕТ СН'!$G$11+СВЦЭМ!$D$10+'СЕТ СН'!$G$6-'СЕТ СН'!$G$23</f>
        <v>1948.9953586199999</v>
      </c>
      <c r="T56" s="36">
        <f>SUMIFS(СВЦЭМ!$D$39:$D$758,СВЦЭМ!$A$39:$A$758,$A56,СВЦЭМ!$B$39:$B$758,T$47)+'СЕТ СН'!$G$11+СВЦЭМ!$D$10+'СЕТ СН'!$G$6-'СЕТ СН'!$G$23</f>
        <v>1895.0456515400001</v>
      </c>
      <c r="U56" s="36">
        <f>SUMIFS(СВЦЭМ!$D$39:$D$758,СВЦЭМ!$A$39:$A$758,$A56,СВЦЭМ!$B$39:$B$758,U$47)+'СЕТ СН'!$G$11+СВЦЭМ!$D$10+'СЕТ СН'!$G$6-'СЕТ СН'!$G$23</f>
        <v>1896.0935129500001</v>
      </c>
      <c r="V56" s="36">
        <f>SUMIFS(СВЦЭМ!$D$39:$D$758,СВЦЭМ!$A$39:$A$758,$A56,СВЦЭМ!$B$39:$B$758,V$47)+'СЕТ СН'!$G$11+СВЦЭМ!$D$10+'СЕТ СН'!$G$6-'СЕТ СН'!$G$23</f>
        <v>1914.73379602</v>
      </c>
      <c r="W56" s="36">
        <f>SUMIFS(СВЦЭМ!$D$39:$D$758,СВЦЭМ!$A$39:$A$758,$A56,СВЦЭМ!$B$39:$B$758,W$47)+'СЕТ СН'!$G$11+СВЦЭМ!$D$10+'СЕТ СН'!$G$6-'СЕТ СН'!$G$23</f>
        <v>1927.52242628</v>
      </c>
      <c r="X56" s="36">
        <f>SUMIFS(СВЦЭМ!$D$39:$D$758,СВЦЭМ!$A$39:$A$758,$A56,СВЦЭМ!$B$39:$B$758,X$47)+'СЕТ СН'!$G$11+СВЦЭМ!$D$10+'СЕТ СН'!$G$6-'СЕТ СН'!$G$23</f>
        <v>2020.05640412</v>
      </c>
      <c r="Y56" s="36">
        <f>SUMIFS(СВЦЭМ!$D$39:$D$758,СВЦЭМ!$A$39:$A$758,$A56,СВЦЭМ!$B$39:$B$758,Y$47)+'СЕТ СН'!$G$11+СВЦЭМ!$D$10+'СЕТ СН'!$G$6-'СЕТ СН'!$G$23</f>
        <v>2061.1871677300001</v>
      </c>
    </row>
    <row r="57" spans="1:25" ht="15.75" x14ac:dyDescent="0.2">
      <c r="A57" s="35">
        <f t="shared" si="1"/>
        <v>45606</v>
      </c>
      <c r="B57" s="36">
        <f>SUMIFS(СВЦЭМ!$D$39:$D$758,СВЦЭМ!$A$39:$A$758,$A57,СВЦЭМ!$B$39:$B$758,B$47)+'СЕТ СН'!$G$11+СВЦЭМ!$D$10+'СЕТ СН'!$G$6-'СЕТ СН'!$G$23</f>
        <v>1967.8906825199999</v>
      </c>
      <c r="C57" s="36">
        <f>SUMIFS(СВЦЭМ!$D$39:$D$758,СВЦЭМ!$A$39:$A$758,$A57,СВЦЭМ!$B$39:$B$758,C$47)+'СЕТ СН'!$G$11+СВЦЭМ!$D$10+'СЕТ СН'!$G$6-'СЕТ СН'!$G$23</f>
        <v>2007.09499117</v>
      </c>
      <c r="D57" s="36">
        <f>SUMIFS(СВЦЭМ!$D$39:$D$758,СВЦЭМ!$A$39:$A$758,$A57,СВЦЭМ!$B$39:$B$758,D$47)+'СЕТ СН'!$G$11+СВЦЭМ!$D$10+'СЕТ СН'!$G$6-'СЕТ СН'!$G$23</f>
        <v>2029.11611578</v>
      </c>
      <c r="E57" s="36">
        <f>SUMIFS(СВЦЭМ!$D$39:$D$758,СВЦЭМ!$A$39:$A$758,$A57,СВЦЭМ!$B$39:$B$758,E$47)+'СЕТ СН'!$G$11+СВЦЭМ!$D$10+'СЕТ СН'!$G$6-'СЕТ СН'!$G$23</f>
        <v>2023.1551563099999</v>
      </c>
      <c r="F57" s="36">
        <f>SUMIFS(СВЦЭМ!$D$39:$D$758,СВЦЭМ!$A$39:$A$758,$A57,СВЦЭМ!$B$39:$B$758,F$47)+'СЕТ СН'!$G$11+СВЦЭМ!$D$10+'СЕТ СН'!$G$6-'СЕТ СН'!$G$23</f>
        <v>2003.4408723199999</v>
      </c>
      <c r="G57" s="36">
        <f>SUMIFS(СВЦЭМ!$D$39:$D$758,СВЦЭМ!$A$39:$A$758,$A57,СВЦЭМ!$B$39:$B$758,G$47)+'СЕТ СН'!$G$11+СВЦЭМ!$D$10+'СЕТ СН'!$G$6-'СЕТ СН'!$G$23</f>
        <v>1986.8893030900001</v>
      </c>
      <c r="H57" s="36">
        <f>SUMIFS(СВЦЭМ!$D$39:$D$758,СВЦЭМ!$A$39:$A$758,$A57,СВЦЭМ!$B$39:$B$758,H$47)+'СЕТ СН'!$G$11+СВЦЭМ!$D$10+'СЕТ СН'!$G$6-'СЕТ СН'!$G$23</f>
        <v>2027.37172156</v>
      </c>
      <c r="I57" s="36">
        <f>SUMIFS(СВЦЭМ!$D$39:$D$758,СВЦЭМ!$A$39:$A$758,$A57,СВЦЭМ!$B$39:$B$758,I$47)+'СЕТ СН'!$G$11+СВЦЭМ!$D$10+'СЕТ СН'!$G$6-'СЕТ СН'!$G$23</f>
        <v>2040.02023145</v>
      </c>
      <c r="J57" s="36">
        <f>SUMIFS(СВЦЭМ!$D$39:$D$758,СВЦЭМ!$A$39:$A$758,$A57,СВЦЭМ!$B$39:$B$758,J$47)+'СЕТ СН'!$G$11+СВЦЭМ!$D$10+'СЕТ СН'!$G$6-'СЕТ СН'!$G$23</f>
        <v>1977.70267618</v>
      </c>
      <c r="K57" s="36">
        <f>SUMIFS(СВЦЭМ!$D$39:$D$758,СВЦЭМ!$A$39:$A$758,$A57,СВЦЭМ!$B$39:$B$758,K$47)+'СЕТ СН'!$G$11+СВЦЭМ!$D$10+'СЕТ СН'!$G$6-'СЕТ СН'!$G$23</f>
        <v>1894.6244530900001</v>
      </c>
      <c r="L57" s="36">
        <f>SUMIFS(СВЦЭМ!$D$39:$D$758,СВЦЭМ!$A$39:$A$758,$A57,СВЦЭМ!$B$39:$B$758,L$47)+'СЕТ СН'!$G$11+СВЦЭМ!$D$10+'СЕТ СН'!$G$6-'СЕТ СН'!$G$23</f>
        <v>1858.18454333</v>
      </c>
      <c r="M57" s="36">
        <f>SUMIFS(СВЦЭМ!$D$39:$D$758,СВЦЭМ!$A$39:$A$758,$A57,СВЦЭМ!$B$39:$B$758,M$47)+'СЕТ СН'!$G$11+СВЦЭМ!$D$10+'СЕТ СН'!$G$6-'СЕТ СН'!$G$23</f>
        <v>1861.2522644600001</v>
      </c>
      <c r="N57" s="36">
        <f>SUMIFS(СВЦЭМ!$D$39:$D$758,СВЦЭМ!$A$39:$A$758,$A57,СВЦЭМ!$B$39:$B$758,N$47)+'СЕТ СН'!$G$11+СВЦЭМ!$D$10+'СЕТ СН'!$G$6-'СЕТ СН'!$G$23</f>
        <v>1877.38925651</v>
      </c>
      <c r="O57" s="36">
        <f>SUMIFS(СВЦЭМ!$D$39:$D$758,СВЦЭМ!$A$39:$A$758,$A57,СВЦЭМ!$B$39:$B$758,O$47)+'СЕТ СН'!$G$11+СВЦЭМ!$D$10+'СЕТ СН'!$G$6-'СЕТ СН'!$G$23</f>
        <v>1887.4223504700001</v>
      </c>
      <c r="P57" s="36">
        <f>SUMIFS(СВЦЭМ!$D$39:$D$758,СВЦЭМ!$A$39:$A$758,$A57,СВЦЭМ!$B$39:$B$758,P$47)+'СЕТ СН'!$G$11+СВЦЭМ!$D$10+'СЕТ СН'!$G$6-'СЕТ СН'!$G$23</f>
        <v>1894.45995522</v>
      </c>
      <c r="Q57" s="36">
        <f>SUMIFS(СВЦЭМ!$D$39:$D$758,СВЦЭМ!$A$39:$A$758,$A57,СВЦЭМ!$B$39:$B$758,Q$47)+'СЕТ СН'!$G$11+СВЦЭМ!$D$10+'СЕТ СН'!$G$6-'СЕТ СН'!$G$23</f>
        <v>1897.25194336</v>
      </c>
      <c r="R57" s="36">
        <f>SUMIFS(СВЦЭМ!$D$39:$D$758,СВЦЭМ!$A$39:$A$758,$A57,СВЦЭМ!$B$39:$B$758,R$47)+'СЕТ СН'!$G$11+СВЦЭМ!$D$10+'СЕТ СН'!$G$6-'СЕТ СН'!$G$23</f>
        <v>1889.63776087</v>
      </c>
      <c r="S57" s="36">
        <f>SUMIFS(СВЦЭМ!$D$39:$D$758,СВЦЭМ!$A$39:$A$758,$A57,СВЦЭМ!$B$39:$B$758,S$47)+'СЕТ СН'!$G$11+СВЦЭМ!$D$10+'СЕТ СН'!$G$6-'СЕТ СН'!$G$23</f>
        <v>1871.7966168299999</v>
      </c>
      <c r="T57" s="36">
        <f>SUMIFS(СВЦЭМ!$D$39:$D$758,СВЦЭМ!$A$39:$A$758,$A57,СВЦЭМ!$B$39:$B$758,T$47)+'СЕТ СН'!$G$11+СВЦЭМ!$D$10+'СЕТ СН'!$G$6-'СЕТ СН'!$G$23</f>
        <v>1829.57372403</v>
      </c>
      <c r="U57" s="36">
        <f>SUMIFS(СВЦЭМ!$D$39:$D$758,СВЦЭМ!$A$39:$A$758,$A57,СВЦЭМ!$B$39:$B$758,U$47)+'СЕТ СН'!$G$11+СВЦЭМ!$D$10+'СЕТ СН'!$G$6-'СЕТ СН'!$G$23</f>
        <v>1840.07664596</v>
      </c>
      <c r="V57" s="36">
        <f>SUMIFS(СВЦЭМ!$D$39:$D$758,СВЦЭМ!$A$39:$A$758,$A57,СВЦЭМ!$B$39:$B$758,V$47)+'СЕТ СН'!$G$11+СВЦЭМ!$D$10+'СЕТ СН'!$G$6-'СЕТ СН'!$G$23</f>
        <v>1849.8078037</v>
      </c>
      <c r="W57" s="36">
        <f>SUMIFS(СВЦЭМ!$D$39:$D$758,СВЦЭМ!$A$39:$A$758,$A57,СВЦЭМ!$B$39:$B$758,W$47)+'СЕТ СН'!$G$11+СВЦЭМ!$D$10+'СЕТ СН'!$G$6-'СЕТ СН'!$G$23</f>
        <v>1861.94515901</v>
      </c>
      <c r="X57" s="36">
        <f>SUMIFS(СВЦЭМ!$D$39:$D$758,СВЦЭМ!$A$39:$A$758,$A57,СВЦЭМ!$B$39:$B$758,X$47)+'СЕТ СН'!$G$11+СВЦЭМ!$D$10+'СЕТ СН'!$G$6-'СЕТ СН'!$G$23</f>
        <v>1900.52933196</v>
      </c>
      <c r="Y57" s="36">
        <f>SUMIFS(СВЦЭМ!$D$39:$D$758,СВЦЭМ!$A$39:$A$758,$A57,СВЦЭМ!$B$39:$B$758,Y$47)+'СЕТ СН'!$G$11+СВЦЭМ!$D$10+'СЕТ СН'!$G$6-'СЕТ СН'!$G$23</f>
        <v>1920.2711399100001</v>
      </c>
    </row>
    <row r="58" spans="1:25" ht="15.75" x14ac:dyDescent="0.2">
      <c r="A58" s="35">
        <f t="shared" si="1"/>
        <v>45607</v>
      </c>
      <c r="B58" s="36">
        <f>SUMIFS(СВЦЭМ!$D$39:$D$758,СВЦЭМ!$A$39:$A$758,$A58,СВЦЭМ!$B$39:$B$758,B$47)+'СЕТ СН'!$G$11+СВЦЭМ!$D$10+'СЕТ СН'!$G$6-'СЕТ СН'!$G$23</f>
        <v>2001.83637604</v>
      </c>
      <c r="C58" s="36">
        <f>SUMIFS(СВЦЭМ!$D$39:$D$758,СВЦЭМ!$A$39:$A$758,$A58,СВЦЭМ!$B$39:$B$758,C$47)+'СЕТ СН'!$G$11+СВЦЭМ!$D$10+'СЕТ СН'!$G$6-'СЕТ СН'!$G$23</f>
        <v>2050.6794229899997</v>
      </c>
      <c r="D58" s="36">
        <f>SUMIFS(СВЦЭМ!$D$39:$D$758,СВЦЭМ!$A$39:$A$758,$A58,СВЦЭМ!$B$39:$B$758,D$47)+'СЕТ СН'!$G$11+СВЦЭМ!$D$10+'СЕТ СН'!$G$6-'СЕТ СН'!$G$23</f>
        <v>2073.9781395499999</v>
      </c>
      <c r="E58" s="36">
        <f>SUMIFS(СВЦЭМ!$D$39:$D$758,СВЦЭМ!$A$39:$A$758,$A58,СВЦЭМ!$B$39:$B$758,E$47)+'СЕТ СН'!$G$11+СВЦЭМ!$D$10+'СЕТ СН'!$G$6-'СЕТ СН'!$G$23</f>
        <v>2075.5900052100001</v>
      </c>
      <c r="F58" s="36">
        <f>SUMIFS(СВЦЭМ!$D$39:$D$758,СВЦЭМ!$A$39:$A$758,$A58,СВЦЭМ!$B$39:$B$758,F$47)+'СЕТ СН'!$G$11+СВЦЭМ!$D$10+'СЕТ СН'!$G$6-'СЕТ СН'!$G$23</f>
        <v>2064.1579180099998</v>
      </c>
      <c r="G58" s="36">
        <f>SUMIFS(СВЦЭМ!$D$39:$D$758,СВЦЭМ!$A$39:$A$758,$A58,СВЦЭМ!$B$39:$B$758,G$47)+'СЕТ СН'!$G$11+СВЦЭМ!$D$10+'СЕТ СН'!$G$6-'СЕТ СН'!$G$23</f>
        <v>2037.6378460000001</v>
      </c>
      <c r="H58" s="36">
        <f>SUMIFS(СВЦЭМ!$D$39:$D$758,СВЦЭМ!$A$39:$A$758,$A58,СВЦЭМ!$B$39:$B$758,H$47)+'СЕТ СН'!$G$11+СВЦЭМ!$D$10+'СЕТ СН'!$G$6-'СЕТ СН'!$G$23</f>
        <v>1985.71622505</v>
      </c>
      <c r="I58" s="36">
        <f>SUMIFS(СВЦЭМ!$D$39:$D$758,СВЦЭМ!$A$39:$A$758,$A58,СВЦЭМ!$B$39:$B$758,I$47)+'СЕТ СН'!$G$11+СВЦЭМ!$D$10+'СЕТ СН'!$G$6-'СЕТ СН'!$G$23</f>
        <v>1912.85045797</v>
      </c>
      <c r="J58" s="36">
        <f>SUMIFS(СВЦЭМ!$D$39:$D$758,СВЦЭМ!$A$39:$A$758,$A58,СВЦЭМ!$B$39:$B$758,J$47)+'СЕТ СН'!$G$11+СВЦЭМ!$D$10+'СЕТ СН'!$G$6-'СЕТ СН'!$G$23</f>
        <v>1884.88823568</v>
      </c>
      <c r="K58" s="36">
        <f>SUMIFS(СВЦЭМ!$D$39:$D$758,СВЦЭМ!$A$39:$A$758,$A58,СВЦЭМ!$B$39:$B$758,K$47)+'СЕТ СН'!$G$11+СВЦЭМ!$D$10+'СЕТ СН'!$G$6-'СЕТ СН'!$G$23</f>
        <v>1817.4713712299999</v>
      </c>
      <c r="L58" s="36">
        <f>SUMIFS(СВЦЭМ!$D$39:$D$758,СВЦЭМ!$A$39:$A$758,$A58,СВЦЭМ!$B$39:$B$758,L$47)+'СЕТ СН'!$G$11+СВЦЭМ!$D$10+'СЕТ СН'!$G$6-'СЕТ СН'!$G$23</f>
        <v>1787.2522086900001</v>
      </c>
      <c r="M58" s="36">
        <f>SUMIFS(СВЦЭМ!$D$39:$D$758,СВЦЭМ!$A$39:$A$758,$A58,СВЦЭМ!$B$39:$B$758,M$47)+'СЕТ СН'!$G$11+СВЦЭМ!$D$10+'СЕТ СН'!$G$6-'СЕТ СН'!$G$23</f>
        <v>1811.9554847899999</v>
      </c>
      <c r="N58" s="36">
        <f>SUMIFS(СВЦЭМ!$D$39:$D$758,СВЦЭМ!$A$39:$A$758,$A58,СВЦЭМ!$B$39:$B$758,N$47)+'СЕТ СН'!$G$11+СВЦЭМ!$D$10+'СЕТ СН'!$G$6-'СЕТ СН'!$G$23</f>
        <v>1841.2459525100001</v>
      </c>
      <c r="O58" s="36">
        <f>SUMIFS(СВЦЭМ!$D$39:$D$758,СВЦЭМ!$A$39:$A$758,$A58,СВЦЭМ!$B$39:$B$758,O$47)+'СЕТ СН'!$G$11+СВЦЭМ!$D$10+'СЕТ СН'!$G$6-'СЕТ СН'!$G$23</f>
        <v>1837.5128552599999</v>
      </c>
      <c r="P58" s="36">
        <f>SUMIFS(СВЦЭМ!$D$39:$D$758,СВЦЭМ!$A$39:$A$758,$A58,СВЦЭМ!$B$39:$B$758,P$47)+'СЕТ СН'!$G$11+СВЦЭМ!$D$10+'СЕТ СН'!$G$6-'СЕТ СН'!$G$23</f>
        <v>1856.4475603599999</v>
      </c>
      <c r="Q58" s="36">
        <f>SUMIFS(СВЦЭМ!$D$39:$D$758,СВЦЭМ!$A$39:$A$758,$A58,СВЦЭМ!$B$39:$B$758,Q$47)+'СЕТ СН'!$G$11+СВЦЭМ!$D$10+'СЕТ СН'!$G$6-'СЕТ СН'!$G$23</f>
        <v>1853.83013469</v>
      </c>
      <c r="R58" s="36">
        <f>SUMIFS(СВЦЭМ!$D$39:$D$758,СВЦЭМ!$A$39:$A$758,$A58,СВЦЭМ!$B$39:$B$758,R$47)+'СЕТ СН'!$G$11+СВЦЭМ!$D$10+'СЕТ СН'!$G$6-'СЕТ СН'!$G$23</f>
        <v>1855.4845480399999</v>
      </c>
      <c r="S58" s="36">
        <f>SUMIFS(СВЦЭМ!$D$39:$D$758,СВЦЭМ!$A$39:$A$758,$A58,СВЦЭМ!$B$39:$B$758,S$47)+'СЕТ СН'!$G$11+СВЦЭМ!$D$10+'СЕТ СН'!$G$6-'СЕТ СН'!$G$23</f>
        <v>1809.7854988300001</v>
      </c>
      <c r="T58" s="36">
        <f>SUMIFS(СВЦЭМ!$D$39:$D$758,СВЦЭМ!$A$39:$A$758,$A58,СВЦЭМ!$B$39:$B$758,T$47)+'СЕТ СН'!$G$11+СВЦЭМ!$D$10+'СЕТ СН'!$G$6-'СЕТ СН'!$G$23</f>
        <v>1775.73682156</v>
      </c>
      <c r="U58" s="36">
        <f>SUMIFS(СВЦЭМ!$D$39:$D$758,СВЦЭМ!$A$39:$A$758,$A58,СВЦЭМ!$B$39:$B$758,U$47)+'СЕТ СН'!$G$11+СВЦЭМ!$D$10+'СЕТ СН'!$G$6-'СЕТ СН'!$G$23</f>
        <v>1808.4148123699999</v>
      </c>
      <c r="V58" s="36">
        <f>SUMIFS(СВЦЭМ!$D$39:$D$758,СВЦЭМ!$A$39:$A$758,$A58,СВЦЭМ!$B$39:$B$758,V$47)+'СЕТ СН'!$G$11+СВЦЭМ!$D$10+'СЕТ СН'!$G$6-'СЕТ СН'!$G$23</f>
        <v>1852.4603638000001</v>
      </c>
      <c r="W58" s="36">
        <f>SUMIFS(СВЦЭМ!$D$39:$D$758,СВЦЭМ!$A$39:$A$758,$A58,СВЦЭМ!$B$39:$B$758,W$47)+'СЕТ СН'!$G$11+СВЦЭМ!$D$10+'СЕТ СН'!$G$6-'СЕТ СН'!$G$23</f>
        <v>1875.64867067</v>
      </c>
      <c r="X58" s="36">
        <f>SUMIFS(СВЦЭМ!$D$39:$D$758,СВЦЭМ!$A$39:$A$758,$A58,СВЦЭМ!$B$39:$B$758,X$47)+'СЕТ СН'!$G$11+СВЦЭМ!$D$10+'СЕТ СН'!$G$6-'СЕТ СН'!$G$23</f>
        <v>1889.9292005300001</v>
      </c>
      <c r="Y58" s="36">
        <f>SUMIFS(СВЦЭМ!$D$39:$D$758,СВЦЭМ!$A$39:$A$758,$A58,СВЦЭМ!$B$39:$B$758,Y$47)+'СЕТ СН'!$G$11+СВЦЭМ!$D$10+'СЕТ СН'!$G$6-'СЕТ СН'!$G$23</f>
        <v>1918.85688605</v>
      </c>
    </row>
    <row r="59" spans="1:25" ht="15.75" x14ac:dyDescent="0.2">
      <c r="A59" s="35">
        <f t="shared" si="1"/>
        <v>45608</v>
      </c>
      <c r="B59" s="36">
        <f>SUMIFS(СВЦЭМ!$D$39:$D$758,СВЦЭМ!$A$39:$A$758,$A59,СВЦЭМ!$B$39:$B$758,B$47)+'СЕТ СН'!$G$11+СВЦЭМ!$D$10+'СЕТ СН'!$G$6-'СЕТ СН'!$G$23</f>
        <v>1951.2718662499999</v>
      </c>
      <c r="C59" s="36">
        <f>SUMIFS(СВЦЭМ!$D$39:$D$758,СВЦЭМ!$A$39:$A$758,$A59,СВЦЭМ!$B$39:$B$758,C$47)+'СЕТ СН'!$G$11+СВЦЭМ!$D$10+'СЕТ СН'!$G$6-'СЕТ СН'!$G$23</f>
        <v>1980.9991748</v>
      </c>
      <c r="D59" s="36">
        <f>SUMIFS(СВЦЭМ!$D$39:$D$758,СВЦЭМ!$A$39:$A$758,$A59,СВЦЭМ!$B$39:$B$758,D$47)+'СЕТ СН'!$G$11+СВЦЭМ!$D$10+'СЕТ СН'!$G$6-'СЕТ СН'!$G$23</f>
        <v>2010.3732675000001</v>
      </c>
      <c r="E59" s="36">
        <f>SUMIFS(СВЦЭМ!$D$39:$D$758,СВЦЭМ!$A$39:$A$758,$A59,СВЦЭМ!$B$39:$B$758,E$47)+'СЕТ СН'!$G$11+СВЦЭМ!$D$10+'СЕТ СН'!$G$6-'СЕТ СН'!$G$23</f>
        <v>2023.73708816</v>
      </c>
      <c r="F59" s="36">
        <f>SUMIFS(СВЦЭМ!$D$39:$D$758,СВЦЭМ!$A$39:$A$758,$A59,СВЦЭМ!$B$39:$B$758,F$47)+'СЕТ СН'!$G$11+СВЦЭМ!$D$10+'СЕТ СН'!$G$6-'СЕТ СН'!$G$23</f>
        <v>2019.3274287900001</v>
      </c>
      <c r="G59" s="36">
        <f>SUMIFS(СВЦЭМ!$D$39:$D$758,СВЦЭМ!$A$39:$A$758,$A59,СВЦЭМ!$B$39:$B$758,G$47)+'СЕТ СН'!$G$11+СВЦЭМ!$D$10+'СЕТ СН'!$G$6-'СЕТ СН'!$G$23</f>
        <v>1993.90880253</v>
      </c>
      <c r="H59" s="36">
        <f>SUMIFS(СВЦЭМ!$D$39:$D$758,СВЦЭМ!$A$39:$A$758,$A59,СВЦЭМ!$B$39:$B$758,H$47)+'СЕТ СН'!$G$11+СВЦЭМ!$D$10+'СЕТ СН'!$G$6-'СЕТ СН'!$G$23</f>
        <v>1991.8830270999999</v>
      </c>
      <c r="I59" s="36">
        <f>SUMIFS(СВЦЭМ!$D$39:$D$758,СВЦЭМ!$A$39:$A$758,$A59,СВЦЭМ!$B$39:$B$758,I$47)+'СЕТ СН'!$G$11+СВЦЭМ!$D$10+'СЕТ СН'!$G$6-'СЕТ СН'!$G$23</f>
        <v>1919.83891595</v>
      </c>
      <c r="J59" s="36">
        <f>SUMIFS(СВЦЭМ!$D$39:$D$758,СВЦЭМ!$A$39:$A$758,$A59,СВЦЭМ!$B$39:$B$758,J$47)+'СЕТ СН'!$G$11+СВЦЭМ!$D$10+'СЕТ СН'!$G$6-'СЕТ СН'!$G$23</f>
        <v>1879.7227481299999</v>
      </c>
      <c r="K59" s="36">
        <f>SUMIFS(СВЦЭМ!$D$39:$D$758,СВЦЭМ!$A$39:$A$758,$A59,СВЦЭМ!$B$39:$B$758,K$47)+'СЕТ СН'!$G$11+СВЦЭМ!$D$10+'СЕТ СН'!$G$6-'СЕТ СН'!$G$23</f>
        <v>1859.43192088</v>
      </c>
      <c r="L59" s="36">
        <f>SUMIFS(СВЦЭМ!$D$39:$D$758,СВЦЭМ!$A$39:$A$758,$A59,СВЦЭМ!$B$39:$B$758,L$47)+'СЕТ СН'!$G$11+СВЦЭМ!$D$10+'СЕТ СН'!$G$6-'СЕТ СН'!$G$23</f>
        <v>1853.0815680999999</v>
      </c>
      <c r="M59" s="36">
        <f>SUMIFS(СВЦЭМ!$D$39:$D$758,СВЦЭМ!$A$39:$A$758,$A59,СВЦЭМ!$B$39:$B$758,M$47)+'СЕТ СН'!$G$11+СВЦЭМ!$D$10+'СЕТ СН'!$G$6-'СЕТ СН'!$G$23</f>
        <v>1874.4871686399999</v>
      </c>
      <c r="N59" s="36">
        <f>SUMIFS(СВЦЭМ!$D$39:$D$758,СВЦЭМ!$A$39:$A$758,$A59,СВЦЭМ!$B$39:$B$758,N$47)+'СЕТ СН'!$G$11+СВЦЭМ!$D$10+'СЕТ СН'!$G$6-'СЕТ СН'!$G$23</f>
        <v>1869.6098226900001</v>
      </c>
      <c r="O59" s="36">
        <f>SUMIFS(СВЦЭМ!$D$39:$D$758,СВЦЭМ!$A$39:$A$758,$A59,СВЦЭМ!$B$39:$B$758,O$47)+'СЕТ СН'!$G$11+СВЦЭМ!$D$10+'СЕТ СН'!$G$6-'СЕТ СН'!$G$23</f>
        <v>1857.1517089900001</v>
      </c>
      <c r="P59" s="36">
        <f>SUMIFS(СВЦЭМ!$D$39:$D$758,СВЦЭМ!$A$39:$A$758,$A59,СВЦЭМ!$B$39:$B$758,P$47)+'СЕТ СН'!$G$11+СВЦЭМ!$D$10+'СЕТ СН'!$G$6-'СЕТ СН'!$G$23</f>
        <v>1883.30492572</v>
      </c>
      <c r="Q59" s="36">
        <f>SUMIFS(СВЦЭМ!$D$39:$D$758,СВЦЭМ!$A$39:$A$758,$A59,СВЦЭМ!$B$39:$B$758,Q$47)+'СЕТ СН'!$G$11+СВЦЭМ!$D$10+'СЕТ СН'!$G$6-'СЕТ СН'!$G$23</f>
        <v>1907.5523290200001</v>
      </c>
      <c r="R59" s="36">
        <f>SUMIFS(СВЦЭМ!$D$39:$D$758,СВЦЭМ!$A$39:$A$758,$A59,СВЦЭМ!$B$39:$B$758,R$47)+'СЕТ СН'!$G$11+СВЦЭМ!$D$10+'СЕТ СН'!$G$6-'СЕТ СН'!$G$23</f>
        <v>1897.6361347</v>
      </c>
      <c r="S59" s="36">
        <f>SUMIFS(СВЦЭМ!$D$39:$D$758,СВЦЭМ!$A$39:$A$758,$A59,СВЦЭМ!$B$39:$B$758,S$47)+'СЕТ СН'!$G$11+СВЦЭМ!$D$10+'СЕТ СН'!$G$6-'СЕТ СН'!$G$23</f>
        <v>1882.27743478</v>
      </c>
      <c r="T59" s="36">
        <f>SUMIFS(СВЦЭМ!$D$39:$D$758,СВЦЭМ!$A$39:$A$758,$A59,СВЦЭМ!$B$39:$B$758,T$47)+'СЕТ СН'!$G$11+СВЦЭМ!$D$10+'СЕТ СН'!$G$6-'СЕТ СН'!$G$23</f>
        <v>1806.3876529700001</v>
      </c>
      <c r="U59" s="36">
        <f>SUMIFS(СВЦЭМ!$D$39:$D$758,СВЦЭМ!$A$39:$A$758,$A59,СВЦЭМ!$B$39:$B$758,U$47)+'СЕТ СН'!$G$11+СВЦЭМ!$D$10+'СЕТ СН'!$G$6-'СЕТ СН'!$G$23</f>
        <v>1828.37819599</v>
      </c>
      <c r="V59" s="36">
        <f>SUMIFS(СВЦЭМ!$D$39:$D$758,СВЦЭМ!$A$39:$A$758,$A59,СВЦЭМ!$B$39:$B$758,V$47)+'СЕТ СН'!$G$11+СВЦЭМ!$D$10+'СЕТ СН'!$G$6-'СЕТ СН'!$G$23</f>
        <v>1859.48588754</v>
      </c>
      <c r="W59" s="36">
        <f>SUMIFS(СВЦЭМ!$D$39:$D$758,СВЦЭМ!$A$39:$A$758,$A59,СВЦЭМ!$B$39:$B$758,W$47)+'СЕТ СН'!$G$11+СВЦЭМ!$D$10+'СЕТ СН'!$G$6-'СЕТ СН'!$G$23</f>
        <v>1889.2796054400001</v>
      </c>
      <c r="X59" s="36">
        <f>SUMIFS(СВЦЭМ!$D$39:$D$758,СВЦЭМ!$A$39:$A$758,$A59,СВЦЭМ!$B$39:$B$758,X$47)+'СЕТ СН'!$G$11+СВЦЭМ!$D$10+'СЕТ СН'!$G$6-'СЕТ СН'!$G$23</f>
        <v>1895.6005288599999</v>
      </c>
      <c r="Y59" s="36">
        <f>SUMIFS(СВЦЭМ!$D$39:$D$758,СВЦЭМ!$A$39:$A$758,$A59,СВЦЭМ!$B$39:$B$758,Y$47)+'СЕТ СН'!$G$11+СВЦЭМ!$D$10+'СЕТ СН'!$G$6-'СЕТ СН'!$G$23</f>
        <v>1929.18022974</v>
      </c>
    </row>
    <row r="60" spans="1:25" ht="15.75" x14ac:dyDescent="0.2">
      <c r="A60" s="35">
        <f t="shared" si="1"/>
        <v>45609</v>
      </c>
      <c r="B60" s="36">
        <f>SUMIFS(СВЦЭМ!$D$39:$D$758,СВЦЭМ!$A$39:$A$758,$A60,СВЦЭМ!$B$39:$B$758,B$47)+'СЕТ СН'!$G$11+СВЦЭМ!$D$10+'СЕТ СН'!$G$6-'СЕТ СН'!$G$23</f>
        <v>2045.20879715</v>
      </c>
      <c r="C60" s="36">
        <f>SUMIFS(СВЦЭМ!$D$39:$D$758,СВЦЭМ!$A$39:$A$758,$A60,СВЦЭМ!$B$39:$B$758,C$47)+'СЕТ СН'!$G$11+СВЦЭМ!$D$10+'СЕТ СН'!$G$6-'СЕТ СН'!$G$23</f>
        <v>2083.4265244399999</v>
      </c>
      <c r="D60" s="36">
        <f>SUMIFS(СВЦЭМ!$D$39:$D$758,СВЦЭМ!$A$39:$A$758,$A60,СВЦЭМ!$B$39:$B$758,D$47)+'СЕТ СН'!$G$11+СВЦЭМ!$D$10+'СЕТ СН'!$G$6-'СЕТ СН'!$G$23</f>
        <v>2116.32831971</v>
      </c>
      <c r="E60" s="36">
        <f>SUMIFS(СВЦЭМ!$D$39:$D$758,СВЦЭМ!$A$39:$A$758,$A60,СВЦЭМ!$B$39:$B$758,E$47)+'СЕТ СН'!$G$11+СВЦЭМ!$D$10+'СЕТ СН'!$G$6-'СЕТ СН'!$G$23</f>
        <v>2137.1844750299997</v>
      </c>
      <c r="F60" s="36">
        <f>SUMIFS(СВЦЭМ!$D$39:$D$758,СВЦЭМ!$A$39:$A$758,$A60,СВЦЭМ!$B$39:$B$758,F$47)+'СЕТ СН'!$G$11+СВЦЭМ!$D$10+'СЕТ СН'!$G$6-'СЕТ СН'!$G$23</f>
        <v>2136.80516984</v>
      </c>
      <c r="G60" s="36">
        <f>SUMIFS(СВЦЭМ!$D$39:$D$758,СВЦЭМ!$A$39:$A$758,$A60,СВЦЭМ!$B$39:$B$758,G$47)+'СЕТ СН'!$G$11+СВЦЭМ!$D$10+'СЕТ СН'!$G$6-'СЕТ СН'!$G$23</f>
        <v>2101.9986560499997</v>
      </c>
      <c r="H60" s="36">
        <f>SUMIFS(СВЦЭМ!$D$39:$D$758,СВЦЭМ!$A$39:$A$758,$A60,СВЦЭМ!$B$39:$B$758,H$47)+'СЕТ СН'!$G$11+СВЦЭМ!$D$10+'СЕТ СН'!$G$6-'СЕТ СН'!$G$23</f>
        <v>2041.8798043100001</v>
      </c>
      <c r="I60" s="36">
        <f>SUMIFS(СВЦЭМ!$D$39:$D$758,СВЦЭМ!$A$39:$A$758,$A60,СВЦЭМ!$B$39:$B$758,I$47)+'СЕТ СН'!$G$11+СВЦЭМ!$D$10+'СЕТ СН'!$G$6-'СЕТ СН'!$G$23</f>
        <v>1961.2601970200001</v>
      </c>
      <c r="J60" s="36">
        <f>SUMIFS(СВЦЭМ!$D$39:$D$758,СВЦЭМ!$A$39:$A$758,$A60,СВЦЭМ!$B$39:$B$758,J$47)+'СЕТ СН'!$G$11+СВЦЭМ!$D$10+'СЕТ СН'!$G$6-'СЕТ СН'!$G$23</f>
        <v>1926.3343204099999</v>
      </c>
      <c r="K60" s="36">
        <f>SUMIFS(СВЦЭМ!$D$39:$D$758,СВЦЭМ!$A$39:$A$758,$A60,СВЦЭМ!$B$39:$B$758,K$47)+'СЕТ СН'!$G$11+СВЦЭМ!$D$10+'СЕТ СН'!$G$6-'СЕТ СН'!$G$23</f>
        <v>1929.6942098100001</v>
      </c>
      <c r="L60" s="36">
        <f>SUMIFS(СВЦЭМ!$D$39:$D$758,СВЦЭМ!$A$39:$A$758,$A60,СВЦЭМ!$B$39:$B$758,L$47)+'СЕТ СН'!$G$11+СВЦЭМ!$D$10+'СЕТ СН'!$G$6-'СЕТ СН'!$G$23</f>
        <v>1867.6299868799999</v>
      </c>
      <c r="M60" s="36">
        <f>SUMIFS(СВЦЭМ!$D$39:$D$758,СВЦЭМ!$A$39:$A$758,$A60,СВЦЭМ!$B$39:$B$758,M$47)+'СЕТ СН'!$G$11+СВЦЭМ!$D$10+'СЕТ СН'!$G$6-'СЕТ СН'!$G$23</f>
        <v>1910.64725677</v>
      </c>
      <c r="N60" s="36">
        <f>SUMIFS(СВЦЭМ!$D$39:$D$758,СВЦЭМ!$A$39:$A$758,$A60,СВЦЭМ!$B$39:$B$758,N$47)+'СЕТ СН'!$G$11+СВЦЭМ!$D$10+'СЕТ СН'!$G$6-'СЕТ СН'!$G$23</f>
        <v>1925.3538523300001</v>
      </c>
      <c r="O60" s="36">
        <f>SUMIFS(СВЦЭМ!$D$39:$D$758,СВЦЭМ!$A$39:$A$758,$A60,СВЦЭМ!$B$39:$B$758,O$47)+'СЕТ СН'!$G$11+СВЦЭМ!$D$10+'СЕТ СН'!$G$6-'СЕТ СН'!$G$23</f>
        <v>1915.6207178300001</v>
      </c>
      <c r="P60" s="36">
        <f>SUMIFS(СВЦЭМ!$D$39:$D$758,СВЦЭМ!$A$39:$A$758,$A60,СВЦЭМ!$B$39:$B$758,P$47)+'СЕТ СН'!$G$11+СВЦЭМ!$D$10+'СЕТ СН'!$G$6-'СЕТ СН'!$G$23</f>
        <v>1913.22412265</v>
      </c>
      <c r="Q60" s="36">
        <f>SUMIFS(СВЦЭМ!$D$39:$D$758,СВЦЭМ!$A$39:$A$758,$A60,СВЦЭМ!$B$39:$B$758,Q$47)+'СЕТ СН'!$G$11+СВЦЭМ!$D$10+'СЕТ СН'!$G$6-'СЕТ СН'!$G$23</f>
        <v>1918.4390565000001</v>
      </c>
      <c r="R60" s="36">
        <f>SUMIFS(СВЦЭМ!$D$39:$D$758,СВЦЭМ!$A$39:$A$758,$A60,СВЦЭМ!$B$39:$B$758,R$47)+'СЕТ СН'!$G$11+СВЦЭМ!$D$10+'СЕТ СН'!$G$6-'СЕТ СН'!$G$23</f>
        <v>1930.4165872900001</v>
      </c>
      <c r="S60" s="36">
        <f>SUMIFS(СВЦЭМ!$D$39:$D$758,СВЦЭМ!$A$39:$A$758,$A60,СВЦЭМ!$B$39:$B$758,S$47)+'СЕТ СН'!$G$11+СВЦЭМ!$D$10+'СЕТ СН'!$G$6-'СЕТ СН'!$G$23</f>
        <v>1928.33968228</v>
      </c>
      <c r="T60" s="36">
        <f>SUMIFS(СВЦЭМ!$D$39:$D$758,СВЦЭМ!$A$39:$A$758,$A60,СВЦЭМ!$B$39:$B$758,T$47)+'СЕТ СН'!$G$11+СВЦЭМ!$D$10+'СЕТ СН'!$G$6-'СЕТ СН'!$G$23</f>
        <v>1872.5957309200001</v>
      </c>
      <c r="U60" s="36">
        <f>SUMIFS(СВЦЭМ!$D$39:$D$758,СВЦЭМ!$A$39:$A$758,$A60,СВЦЭМ!$B$39:$B$758,U$47)+'СЕТ СН'!$G$11+СВЦЭМ!$D$10+'СЕТ СН'!$G$6-'СЕТ СН'!$G$23</f>
        <v>1902.7830471499999</v>
      </c>
      <c r="V60" s="36">
        <f>SUMIFS(СВЦЭМ!$D$39:$D$758,СВЦЭМ!$A$39:$A$758,$A60,СВЦЭМ!$B$39:$B$758,V$47)+'СЕТ СН'!$G$11+СВЦЭМ!$D$10+'СЕТ СН'!$G$6-'СЕТ СН'!$G$23</f>
        <v>1926.6747458100001</v>
      </c>
      <c r="W60" s="36">
        <f>SUMIFS(СВЦЭМ!$D$39:$D$758,СВЦЭМ!$A$39:$A$758,$A60,СВЦЭМ!$B$39:$B$758,W$47)+'СЕТ СН'!$G$11+СВЦЭМ!$D$10+'СЕТ СН'!$G$6-'СЕТ СН'!$G$23</f>
        <v>1937.1173329799999</v>
      </c>
      <c r="X60" s="36">
        <f>SUMIFS(СВЦЭМ!$D$39:$D$758,СВЦЭМ!$A$39:$A$758,$A60,СВЦЭМ!$B$39:$B$758,X$47)+'СЕТ СН'!$G$11+СВЦЭМ!$D$10+'СЕТ СН'!$G$6-'СЕТ СН'!$G$23</f>
        <v>1938.8993419000001</v>
      </c>
      <c r="Y60" s="36">
        <f>SUMIFS(СВЦЭМ!$D$39:$D$758,СВЦЭМ!$A$39:$A$758,$A60,СВЦЭМ!$B$39:$B$758,Y$47)+'СЕТ СН'!$G$11+СВЦЭМ!$D$10+'СЕТ СН'!$G$6-'СЕТ СН'!$G$23</f>
        <v>1992.23482165</v>
      </c>
    </row>
    <row r="61" spans="1:25" ht="15.75" x14ac:dyDescent="0.2">
      <c r="A61" s="35">
        <f t="shared" si="1"/>
        <v>45610</v>
      </c>
      <c r="B61" s="36">
        <f>SUMIFS(СВЦЭМ!$D$39:$D$758,СВЦЭМ!$A$39:$A$758,$A61,СВЦЭМ!$B$39:$B$758,B$47)+'СЕТ СН'!$G$11+СВЦЭМ!$D$10+'СЕТ СН'!$G$6-'СЕТ СН'!$G$23</f>
        <v>1973.5624370099999</v>
      </c>
      <c r="C61" s="36">
        <f>SUMIFS(СВЦЭМ!$D$39:$D$758,СВЦЭМ!$A$39:$A$758,$A61,СВЦЭМ!$B$39:$B$758,C$47)+'СЕТ СН'!$G$11+СВЦЭМ!$D$10+'СЕТ СН'!$G$6-'СЕТ СН'!$G$23</f>
        <v>2020.76493994</v>
      </c>
      <c r="D61" s="36">
        <f>SUMIFS(СВЦЭМ!$D$39:$D$758,СВЦЭМ!$A$39:$A$758,$A61,СВЦЭМ!$B$39:$B$758,D$47)+'СЕТ СН'!$G$11+СВЦЭМ!$D$10+'СЕТ СН'!$G$6-'СЕТ СН'!$G$23</f>
        <v>2043.14169062</v>
      </c>
      <c r="E61" s="36">
        <f>SUMIFS(СВЦЭМ!$D$39:$D$758,СВЦЭМ!$A$39:$A$758,$A61,СВЦЭМ!$B$39:$B$758,E$47)+'СЕТ СН'!$G$11+СВЦЭМ!$D$10+'СЕТ СН'!$G$6-'СЕТ СН'!$G$23</f>
        <v>2062.71543243</v>
      </c>
      <c r="F61" s="36">
        <f>SUMIFS(СВЦЭМ!$D$39:$D$758,СВЦЭМ!$A$39:$A$758,$A61,СВЦЭМ!$B$39:$B$758,F$47)+'СЕТ СН'!$G$11+СВЦЭМ!$D$10+'СЕТ СН'!$G$6-'СЕТ СН'!$G$23</f>
        <v>2055.4363831599999</v>
      </c>
      <c r="G61" s="36">
        <f>SUMIFS(СВЦЭМ!$D$39:$D$758,СВЦЭМ!$A$39:$A$758,$A61,СВЦЭМ!$B$39:$B$758,G$47)+'СЕТ СН'!$G$11+СВЦЭМ!$D$10+'СЕТ СН'!$G$6-'СЕТ СН'!$G$23</f>
        <v>2032.1538037299999</v>
      </c>
      <c r="H61" s="36">
        <f>SUMIFS(СВЦЭМ!$D$39:$D$758,СВЦЭМ!$A$39:$A$758,$A61,СВЦЭМ!$B$39:$B$758,H$47)+'СЕТ СН'!$G$11+СВЦЭМ!$D$10+'СЕТ СН'!$G$6-'СЕТ СН'!$G$23</f>
        <v>1999.1228900999999</v>
      </c>
      <c r="I61" s="36">
        <f>SUMIFS(СВЦЭМ!$D$39:$D$758,СВЦЭМ!$A$39:$A$758,$A61,СВЦЭМ!$B$39:$B$758,I$47)+'СЕТ СН'!$G$11+СВЦЭМ!$D$10+'СЕТ СН'!$G$6-'СЕТ СН'!$G$23</f>
        <v>1936.32594887</v>
      </c>
      <c r="J61" s="36">
        <f>SUMIFS(СВЦЭМ!$D$39:$D$758,СВЦЭМ!$A$39:$A$758,$A61,СВЦЭМ!$B$39:$B$758,J$47)+'СЕТ СН'!$G$11+СВЦЭМ!$D$10+'СЕТ СН'!$G$6-'СЕТ СН'!$G$23</f>
        <v>1902.3586649599999</v>
      </c>
      <c r="K61" s="36">
        <f>SUMIFS(СВЦЭМ!$D$39:$D$758,СВЦЭМ!$A$39:$A$758,$A61,СВЦЭМ!$B$39:$B$758,K$47)+'СЕТ СН'!$G$11+СВЦЭМ!$D$10+'СЕТ СН'!$G$6-'СЕТ СН'!$G$23</f>
        <v>1890.86821169</v>
      </c>
      <c r="L61" s="36">
        <f>SUMIFS(СВЦЭМ!$D$39:$D$758,СВЦЭМ!$A$39:$A$758,$A61,СВЦЭМ!$B$39:$B$758,L$47)+'СЕТ СН'!$G$11+СВЦЭМ!$D$10+'СЕТ СН'!$G$6-'СЕТ СН'!$G$23</f>
        <v>1896.53288464</v>
      </c>
      <c r="M61" s="36">
        <f>SUMIFS(СВЦЭМ!$D$39:$D$758,СВЦЭМ!$A$39:$A$758,$A61,СВЦЭМ!$B$39:$B$758,M$47)+'СЕТ СН'!$G$11+СВЦЭМ!$D$10+'СЕТ СН'!$G$6-'СЕТ СН'!$G$23</f>
        <v>1898.4518579099999</v>
      </c>
      <c r="N61" s="36">
        <f>SUMIFS(СВЦЭМ!$D$39:$D$758,СВЦЭМ!$A$39:$A$758,$A61,СВЦЭМ!$B$39:$B$758,N$47)+'СЕТ СН'!$G$11+СВЦЭМ!$D$10+'СЕТ СН'!$G$6-'СЕТ СН'!$G$23</f>
        <v>1942.5303025999999</v>
      </c>
      <c r="O61" s="36">
        <f>SUMIFS(СВЦЭМ!$D$39:$D$758,СВЦЭМ!$A$39:$A$758,$A61,СВЦЭМ!$B$39:$B$758,O$47)+'СЕТ СН'!$G$11+СВЦЭМ!$D$10+'СЕТ СН'!$G$6-'СЕТ СН'!$G$23</f>
        <v>1933.00971534</v>
      </c>
      <c r="P61" s="36">
        <f>SUMIFS(СВЦЭМ!$D$39:$D$758,СВЦЭМ!$A$39:$A$758,$A61,СВЦЭМ!$B$39:$B$758,P$47)+'СЕТ СН'!$G$11+СВЦЭМ!$D$10+'СЕТ СН'!$G$6-'СЕТ СН'!$G$23</f>
        <v>1928.55424601</v>
      </c>
      <c r="Q61" s="36">
        <f>SUMIFS(СВЦЭМ!$D$39:$D$758,СВЦЭМ!$A$39:$A$758,$A61,СВЦЭМ!$B$39:$B$758,Q$47)+'СЕТ СН'!$G$11+СВЦЭМ!$D$10+'СЕТ СН'!$G$6-'СЕТ СН'!$G$23</f>
        <v>1941.4198447900001</v>
      </c>
      <c r="R61" s="36">
        <f>SUMIFS(СВЦЭМ!$D$39:$D$758,СВЦЭМ!$A$39:$A$758,$A61,СВЦЭМ!$B$39:$B$758,R$47)+'СЕТ СН'!$G$11+СВЦЭМ!$D$10+'СЕТ СН'!$G$6-'СЕТ СН'!$G$23</f>
        <v>1933.2299205700001</v>
      </c>
      <c r="S61" s="36">
        <f>SUMIFS(СВЦЭМ!$D$39:$D$758,СВЦЭМ!$A$39:$A$758,$A61,СВЦЭМ!$B$39:$B$758,S$47)+'СЕТ СН'!$G$11+СВЦЭМ!$D$10+'СЕТ СН'!$G$6-'СЕТ СН'!$G$23</f>
        <v>1912.43874504</v>
      </c>
      <c r="T61" s="36">
        <f>SUMIFS(СВЦЭМ!$D$39:$D$758,СВЦЭМ!$A$39:$A$758,$A61,СВЦЭМ!$B$39:$B$758,T$47)+'СЕТ СН'!$G$11+СВЦЭМ!$D$10+'СЕТ СН'!$G$6-'СЕТ СН'!$G$23</f>
        <v>1833.8454345600001</v>
      </c>
      <c r="U61" s="36">
        <f>SUMIFS(СВЦЭМ!$D$39:$D$758,СВЦЭМ!$A$39:$A$758,$A61,СВЦЭМ!$B$39:$B$758,U$47)+'СЕТ СН'!$G$11+СВЦЭМ!$D$10+'СЕТ СН'!$G$6-'СЕТ СН'!$G$23</f>
        <v>1863.61188266</v>
      </c>
      <c r="V61" s="36">
        <f>SUMIFS(СВЦЭМ!$D$39:$D$758,СВЦЭМ!$A$39:$A$758,$A61,СВЦЭМ!$B$39:$B$758,V$47)+'СЕТ СН'!$G$11+СВЦЭМ!$D$10+'СЕТ СН'!$G$6-'СЕТ СН'!$G$23</f>
        <v>1888.7501930999999</v>
      </c>
      <c r="W61" s="36">
        <f>SUMIFS(СВЦЭМ!$D$39:$D$758,СВЦЭМ!$A$39:$A$758,$A61,СВЦЭМ!$B$39:$B$758,W$47)+'СЕТ СН'!$G$11+СВЦЭМ!$D$10+'СЕТ СН'!$G$6-'СЕТ СН'!$G$23</f>
        <v>1904.32618787</v>
      </c>
      <c r="X61" s="36">
        <f>SUMIFS(СВЦЭМ!$D$39:$D$758,СВЦЭМ!$A$39:$A$758,$A61,СВЦЭМ!$B$39:$B$758,X$47)+'СЕТ СН'!$G$11+СВЦЭМ!$D$10+'СЕТ СН'!$G$6-'СЕТ СН'!$G$23</f>
        <v>1929.91606628</v>
      </c>
      <c r="Y61" s="36">
        <f>SUMIFS(СВЦЭМ!$D$39:$D$758,СВЦЭМ!$A$39:$A$758,$A61,СВЦЭМ!$B$39:$B$758,Y$47)+'СЕТ СН'!$G$11+СВЦЭМ!$D$10+'СЕТ СН'!$G$6-'СЕТ СН'!$G$23</f>
        <v>1954.4576138299999</v>
      </c>
    </row>
    <row r="62" spans="1:25" ht="15.75" x14ac:dyDescent="0.2">
      <c r="A62" s="35">
        <f t="shared" si="1"/>
        <v>45611</v>
      </c>
      <c r="B62" s="36">
        <f>SUMIFS(СВЦЭМ!$D$39:$D$758,СВЦЭМ!$A$39:$A$758,$A62,СВЦЭМ!$B$39:$B$758,B$47)+'СЕТ СН'!$G$11+СВЦЭМ!$D$10+'СЕТ СН'!$G$6-'СЕТ СН'!$G$23</f>
        <v>2034.20333385</v>
      </c>
      <c r="C62" s="36">
        <f>SUMIFS(СВЦЭМ!$D$39:$D$758,СВЦЭМ!$A$39:$A$758,$A62,СВЦЭМ!$B$39:$B$758,C$47)+'СЕТ СН'!$G$11+СВЦЭМ!$D$10+'СЕТ СН'!$G$6-'СЕТ СН'!$G$23</f>
        <v>2086.77761758</v>
      </c>
      <c r="D62" s="36">
        <f>SUMIFS(СВЦЭМ!$D$39:$D$758,СВЦЭМ!$A$39:$A$758,$A62,СВЦЭМ!$B$39:$B$758,D$47)+'СЕТ СН'!$G$11+СВЦЭМ!$D$10+'СЕТ СН'!$G$6-'СЕТ СН'!$G$23</f>
        <v>2102.4405051799999</v>
      </c>
      <c r="E62" s="36">
        <f>SUMIFS(СВЦЭМ!$D$39:$D$758,СВЦЭМ!$A$39:$A$758,$A62,СВЦЭМ!$B$39:$B$758,E$47)+'СЕТ СН'!$G$11+СВЦЭМ!$D$10+'СЕТ СН'!$G$6-'СЕТ СН'!$G$23</f>
        <v>2105.5862132499997</v>
      </c>
      <c r="F62" s="36">
        <f>SUMIFS(СВЦЭМ!$D$39:$D$758,СВЦЭМ!$A$39:$A$758,$A62,СВЦЭМ!$B$39:$B$758,F$47)+'СЕТ СН'!$G$11+СВЦЭМ!$D$10+'СЕТ СН'!$G$6-'СЕТ СН'!$G$23</f>
        <v>2088.6465490199998</v>
      </c>
      <c r="G62" s="36">
        <f>SUMIFS(СВЦЭМ!$D$39:$D$758,СВЦЭМ!$A$39:$A$758,$A62,СВЦЭМ!$B$39:$B$758,G$47)+'СЕТ СН'!$G$11+СВЦЭМ!$D$10+'СЕТ СН'!$G$6-'СЕТ СН'!$G$23</f>
        <v>2074.3660420299998</v>
      </c>
      <c r="H62" s="36">
        <f>SUMIFS(СВЦЭМ!$D$39:$D$758,СВЦЭМ!$A$39:$A$758,$A62,СВЦЭМ!$B$39:$B$758,H$47)+'СЕТ СН'!$G$11+СВЦЭМ!$D$10+'СЕТ СН'!$G$6-'СЕТ СН'!$G$23</f>
        <v>2020.0709793000001</v>
      </c>
      <c r="I62" s="36">
        <f>SUMIFS(СВЦЭМ!$D$39:$D$758,СВЦЭМ!$A$39:$A$758,$A62,СВЦЭМ!$B$39:$B$758,I$47)+'СЕТ СН'!$G$11+СВЦЭМ!$D$10+'СЕТ СН'!$G$6-'СЕТ СН'!$G$23</f>
        <v>1939.3138676900001</v>
      </c>
      <c r="J62" s="36">
        <f>SUMIFS(СВЦЭМ!$D$39:$D$758,СВЦЭМ!$A$39:$A$758,$A62,СВЦЭМ!$B$39:$B$758,J$47)+'СЕТ СН'!$G$11+СВЦЭМ!$D$10+'СЕТ СН'!$G$6-'СЕТ СН'!$G$23</f>
        <v>1885.3006330600001</v>
      </c>
      <c r="K62" s="36">
        <f>SUMIFS(СВЦЭМ!$D$39:$D$758,СВЦЭМ!$A$39:$A$758,$A62,СВЦЭМ!$B$39:$B$758,K$47)+'СЕТ СН'!$G$11+СВЦЭМ!$D$10+'СЕТ СН'!$G$6-'СЕТ СН'!$G$23</f>
        <v>1844.8333822</v>
      </c>
      <c r="L62" s="36">
        <f>SUMIFS(СВЦЭМ!$D$39:$D$758,СВЦЭМ!$A$39:$A$758,$A62,СВЦЭМ!$B$39:$B$758,L$47)+'СЕТ СН'!$G$11+СВЦЭМ!$D$10+'СЕТ СН'!$G$6-'СЕТ СН'!$G$23</f>
        <v>1882.20915638</v>
      </c>
      <c r="M62" s="36">
        <f>SUMIFS(СВЦЭМ!$D$39:$D$758,СВЦЭМ!$A$39:$A$758,$A62,СВЦЭМ!$B$39:$B$758,M$47)+'СЕТ СН'!$G$11+СВЦЭМ!$D$10+'СЕТ СН'!$G$6-'СЕТ СН'!$G$23</f>
        <v>1913.8521218799999</v>
      </c>
      <c r="N62" s="36">
        <f>SUMIFS(СВЦЭМ!$D$39:$D$758,СВЦЭМ!$A$39:$A$758,$A62,СВЦЭМ!$B$39:$B$758,N$47)+'СЕТ СН'!$G$11+СВЦЭМ!$D$10+'СЕТ СН'!$G$6-'СЕТ СН'!$G$23</f>
        <v>1941.9983540799999</v>
      </c>
      <c r="O62" s="36">
        <f>SUMIFS(СВЦЭМ!$D$39:$D$758,СВЦЭМ!$A$39:$A$758,$A62,СВЦЭМ!$B$39:$B$758,O$47)+'СЕТ СН'!$G$11+СВЦЭМ!$D$10+'СЕТ СН'!$G$6-'СЕТ СН'!$G$23</f>
        <v>1926.0528151200001</v>
      </c>
      <c r="P62" s="36">
        <f>SUMIFS(СВЦЭМ!$D$39:$D$758,СВЦЭМ!$A$39:$A$758,$A62,СВЦЭМ!$B$39:$B$758,P$47)+'СЕТ СН'!$G$11+СВЦЭМ!$D$10+'СЕТ СН'!$G$6-'СЕТ СН'!$G$23</f>
        <v>1939.78583865</v>
      </c>
      <c r="Q62" s="36">
        <f>SUMIFS(СВЦЭМ!$D$39:$D$758,СВЦЭМ!$A$39:$A$758,$A62,СВЦЭМ!$B$39:$B$758,Q$47)+'СЕТ СН'!$G$11+СВЦЭМ!$D$10+'СЕТ СН'!$G$6-'СЕТ СН'!$G$23</f>
        <v>1939.6490975300001</v>
      </c>
      <c r="R62" s="36">
        <f>SUMIFS(СВЦЭМ!$D$39:$D$758,СВЦЭМ!$A$39:$A$758,$A62,СВЦЭМ!$B$39:$B$758,R$47)+'СЕТ СН'!$G$11+СВЦЭМ!$D$10+'СЕТ СН'!$G$6-'СЕТ СН'!$G$23</f>
        <v>1942.59532298</v>
      </c>
      <c r="S62" s="36">
        <f>SUMIFS(СВЦЭМ!$D$39:$D$758,СВЦЭМ!$A$39:$A$758,$A62,СВЦЭМ!$B$39:$B$758,S$47)+'СЕТ СН'!$G$11+СВЦЭМ!$D$10+'СЕТ СН'!$G$6-'СЕТ СН'!$G$23</f>
        <v>1936.2496558099999</v>
      </c>
      <c r="T62" s="36">
        <f>SUMIFS(СВЦЭМ!$D$39:$D$758,СВЦЭМ!$A$39:$A$758,$A62,СВЦЭМ!$B$39:$B$758,T$47)+'СЕТ СН'!$G$11+СВЦЭМ!$D$10+'СЕТ СН'!$G$6-'СЕТ СН'!$G$23</f>
        <v>1852.09977366</v>
      </c>
      <c r="U62" s="36">
        <f>SUMIFS(СВЦЭМ!$D$39:$D$758,СВЦЭМ!$A$39:$A$758,$A62,СВЦЭМ!$B$39:$B$758,U$47)+'СЕТ СН'!$G$11+СВЦЭМ!$D$10+'СЕТ СН'!$G$6-'СЕТ СН'!$G$23</f>
        <v>1882.81752736</v>
      </c>
      <c r="V62" s="36">
        <f>SUMIFS(СВЦЭМ!$D$39:$D$758,СВЦЭМ!$A$39:$A$758,$A62,СВЦЭМ!$B$39:$B$758,V$47)+'СЕТ СН'!$G$11+СВЦЭМ!$D$10+'СЕТ СН'!$G$6-'СЕТ СН'!$G$23</f>
        <v>1900.7293603400001</v>
      </c>
      <c r="W62" s="36">
        <f>SUMIFS(СВЦЭМ!$D$39:$D$758,СВЦЭМ!$A$39:$A$758,$A62,СВЦЭМ!$B$39:$B$758,W$47)+'СЕТ СН'!$G$11+СВЦЭМ!$D$10+'СЕТ СН'!$G$6-'СЕТ СН'!$G$23</f>
        <v>1903.8077608799999</v>
      </c>
      <c r="X62" s="36">
        <f>SUMIFS(СВЦЭМ!$D$39:$D$758,СВЦЭМ!$A$39:$A$758,$A62,СВЦЭМ!$B$39:$B$758,X$47)+'СЕТ СН'!$G$11+СВЦЭМ!$D$10+'СЕТ СН'!$G$6-'СЕТ СН'!$G$23</f>
        <v>1912.3402896800001</v>
      </c>
      <c r="Y62" s="36">
        <f>SUMIFS(СВЦЭМ!$D$39:$D$758,СВЦЭМ!$A$39:$A$758,$A62,СВЦЭМ!$B$39:$B$758,Y$47)+'СЕТ СН'!$G$11+СВЦЭМ!$D$10+'СЕТ СН'!$G$6-'СЕТ СН'!$G$23</f>
        <v>1977.3435167</v>
      </c>
    </row>
    <row r="63" spans="1:25" ht="15.75" x14ac:dyDescent="0.2">
      <c r="A63" s="35">
        <f t="shared" si="1"/>
        <v>45612</v>
      </c>
      <c r="B63" s="36">
        <f>SUMIFS(СВЦЭМ!$D$39:$D$758,СВЦЭМ!$A$39:$A$758,$A63,СВЦЭМ!$B$39:$B$758,B$47)+'СЕТ СН'!$G$11+СВЦЭМ!$D$10+'СЕТ СН'!$G$6-'СЕТ СН'!$G$23</f>
        <v>1859.71278577</v>
      </c>
      <c r="C63" s="36">
        <f>SUMIFS(СВЦЭМ!$D$39:$D$758,СВЦЭМ!$A$39:$A$758,$A63,СВЦЭМ!$B$39:$B$758,C$47)+'СЕТ СН'!$G$11+СВЦЭМ!$D$10+'СЕТ СН'!$G$6-'СЕТ СН'!$G$23</f>
        <v>1899.9395253800001</v>
      </c>
      <c r="D63" s="36">
        <f>SUMIFS(СВЦЭМ!$D$39:$D$758,СВЦЭМ!$A$39:$A$758,$A63,СВЦЭМ!$B$39:$B$758,D$47)+'СЕТ СН'!$G$11+СВЦЭМ!$D$10+'СЕТ СН'!$G$6-'СЕТ СН'!$G$23</f>
        <v>1914.4678090499999</v>
      </c>
      <c r="E63" s="36">
        <f>SUMIFS(СВЦЭМ!$D$39:$D$758,СВЦЭМ!$A$39:$A$758,$A63,СВЦЭМ!$B$39:$B$758,E$47)+'СЕТ СН'!$G$11+СВЦЭМ!$D$10+'СЕТ СН'!$G$6-'СЕТ СН'!$G$23</f>
        <v>1909.01318754</v>
      </c>
      <c r="F63" s="36">
        <f>SUMIFS(СВЦЭМ!$D$39:$D$758,СВЦЭМ!$A$39:$A$758,$A63,СВЦЭМ!$B$39:$B$758,F$47)+'СЕТ СН'!$G$11+СВЦЭМ!$D$10+'СЕТ СН'!$G$6-'СЕТ СН'!$G$23</f>
        <v>1909.4825287799999</v>
      </c>
      <c r="G63" s="36">
        <f>SUMIFS(СВЦЭМ!$D$39:$D$758,СВЦЭМ!$A$39:$A$758,$A63,СВЦЭМ!$B$39:$B$758,G$47)+'СЕТ СН'!$G$11+СВЦЭМ!$D$10+'СЕТ СН'!$G$6-'СЕТ СН'!$G$23</f>
        <v>1911.70507595</v>
      </c>
      <c r="H63" s="36">
        <f>SUMIFS(СВЦЭМ!$D$39:$D$758,СВЦЭМ!$A$39:$A$758,$A63,СВЦЭМ!$B$39:$B$758,H$47)+'СЕТ СН'!$G$11+СВЦЭМ!$D$10+'СЕТ СН'!$G$6-'СЕТ СН'!$G$23</f>
        <v>1932.1037386600001</v>
      </c>
      <c r="I63" s="36">
        <f>SUMIFS(СВЦЭМ!$D$39:$D$758,СВЦЭМ!$A$39:$A$758,$A63,СВЦЭМ!$B$39:$B$758,I$47)+'СЕТ СН'!$G$11+СВЦЭМ!$D$10+'СЕТ СН'!$G$6-'СЕТ СН'!$G$23</f>
        <v>1913.3869126100001</v>
      </c>
      <c r="J63" s="36">
        <f>SUMIFS(СВЦЭМ!$D$39:$D$758,СВЦЭМ!$A$39:$A$758,$A63,СВЦЭМ!$B$39:$B$758,J$47)+'СЕТ СН'!$G$11+СВЦЭМ!$D$10+'СЕТ СН'!$G$6-'СЕТ СН'!$G$23</f>
        <v>1850.47647766</v>
      </c>
      <c r="K63" s="36">
        <f>SUMIFS(СВЦЭМ!$D$39:$D$758,СВЦЭМ!$A$39:$A$758,$A63,СВЦЭМ!$B$39:$B$758,K$47)+'СЕТ СН'!$G$11+СВЦЭМ!$D$10+'СЕТ СН'!$G$6-'СЕТ СН'!$G$23</f>
        <v>1773.5339802399999</v>
      </c>
      <c r="L63" s="36">
        <f>SUMIFS(СВЦЭМ!$D$39:$D$758,СВЦЭМ!$A$39:$A$758,$A63,СВЦЭМ!$B$39:$B$758,L$47)+'СЕТ СН'!$G$11+СВЦЭМ!$D$10+'СЕТ СН'!$G$6-'СЕТ СН'!$G$23</f>
        <v>1740.6202997800001</v>
      </c>
      <c r="M63" s="36">
        <f>SUMIFS(СВЦЭМ!$D$39:$D$758,СВЦЭМ!$A$39:$A$758,$A63,СВЦЭМ!$B$39:$B$758,M$47)+'СЕТ СН'!$G$11+СВЦЭМ!$D$10+'СЕТ СН'!$G$6-'СЕТ СН'!$G$23</f>
        <v>1751.59841218</v>
      </c>
      <c r="N63" s="36">
        <f>SUMIFS(СВЦЭМ!$D$39:$D$758,СВЦЭМ!$A$39:$A$758,$A63,СВЦЭМ!$B$39:$B$758,N$47)+'СЕТ СН'!$G$11+СВЦЭМ!$D$10+'СЕТ СН'!$G$6-'СЕТ СН'!$G$23</f>
        <v>1763.3438321799999</v>
      </c>
      <c r="O63" s="36">
        <f>SUMIFS(СВЦЭМ!$D$39:$D$758,СВЦЭМ!$A$39:$A$758,$A63,СВЦЭМ!$B$39:$B$758,O$47)+'СЕТ СН'!$G$11+СВЦЭМ!$D$10+'СЕТ СН'!$G$6-'СЕТ СН'!$G$23</f>
        <v>1776.3319557699999</v>
      </c>
      <c r="P63" s="36">
        <f>SUMIFS(СВЦЭМ!$D$39:$D$758,СВЦЭМ!$A$39:$A$758,$A63,СВЦЭМ!$B$39:$B$758,P$47)+'СЕТ СН'!$G$11+СВЦЭМ!$D$10+'СЕТ СН'!$G$6-'СЕТ СН'!$G$23</f>
        <v>1790.8933784000001</v>
      </c>
      <c r="Q63" s="36">
        <f>SUMIFS(СВЦЭМ!$D$39:$D$758,СВЦЭМ!$A$39:$A$758,$A63,СВЦЭМ!$B$39:$B$758,Q$47)+'СЕТ СН'!$G$11+СВЦЭМ!$D$10+'СЕТ СН'!$G$6-'СЕТ СН'!$G$23</f>
        <v>1802.30558976</v>
      </c>
      <c r="R63" s="36">
        <f>SUMIFS(СВЦЭМ!$D$39:$D$758,СВЦЭМ!$A$39:$A$758,$A63,СВЦЭМ!$B$39:$B$758,R$47)+'СЕТ СН'!$G$11+СВЦЭМ!$D$10+'СЕТ СН'!$G$6-'СЕТ СН'!$G$23</f>
        <v>1819.87448227</v>
      </c>
      <c r="S63" s="36">
        <f>SUMIFS(СВЦЭМ!$D$39:$D$758,СВЦЭМ!$A$39:$A$758,$A63,СВЦЭМ!$B$39:$B$758,S$47)+'СЕТ СН'!$G$11+СВЦЭМ!$D$10+'СЕТ СН'!$G$6-'СЕТ СН'!$G$23</f>
        <v>1814.59769637</v>
      </c>
      <c r="T63" s="36">
        <f>SUMIFS(СВЦЭМ!$D$39:$D$758,СВЦЭМ!$A$39:$A$758,$A63,СВЦЭМ!$B$39:$B$758,T$47)+'СЕТ СН'!$G$11+СВЦЭМ!$D$10+'СЕТ СН'!$G$6-'СЕТ СН'!$G$23</f>
        <v>1765.96114844</v>
      </c>
      <c r="U63" s="36">
        <f>SUMIFS(СВЦЭМ!$D$39:$D$758,СВЦЭМ!$A$39:$A$758,$A63,СВЦЭМ!$B$39:$B$758,U$47)+'СЕТ СН'!$G$11+СВЦЭМ!$D$10+'СЕТ СН'!$G$6-'СЕТ СН'!$G$23</f>
        <v>1783.71113638</v>
      </c>
      <c r="V63" s="36">
        <f>SUMIFS(СВЦЭМ!$D$39:$D$758,СВЦЭМ!$A$39:$A$758,$A63,СВЦЭМ!$B$39:$B$758,V$47)+'СЕТ СН'!$G$11+СВЦЭМ!$D$10+'СЕТ СН'!$G$6-'СЕТ СН'!$G$23</f>
        <v>1798.5597539099999</v>
      </c>
      <c r="W63" s="36">
        <f>SUMIFS(СВЦЭМ!$D$39:$D$758,СВЦЭМ!$A$39:$A$758,$A63,СВЦЭМ!$B$39:$B$758,W$47)+'СЕТ СН'!$G$11+СВЦЭМ!$D$10+'СЕТ СН'!$G$6-'СЕТ СН'!$G$23</f>
        <v>1790.77273414</v>
      </c>
      <c r="X63" s="36">
        <f>SUMIFS(СВЦЭМ!$D$39:$D$758,СВЦЭМ!$A$39:$A$758,$A63,СВЦЭМ!$B$39:$B$758,X$47)+'СЕТ СН'!$G$11+СВЦЭМ!$D$10+'СЕТ СН'!$G$6-'СЕТ СН'!$G$23</f>
        <v>1840.10978028</v>
      </c>
      <c r="Y63" s="36">
        <f>SUMIFS(СВЦЭМ!$D$39:$D$758,СВЦЭМ!$A$39:$A$758,$A63,СВЦЭМ!$B$39:$B$758,Y$47)+'СЕТ СН'!$G$11+СВЦЭМ!$D$10+'СЕТ СН'!$G$6-'СЕТ СН'!$G$23</f>
        <v>1875.31568816</v>
      </c>
    </row>
    <row r="64" spans="1:25" ht="15.75" x14ac:dyDescent="0.2">
      <c r="A64" s="35">
        <f t="shared" si="1"/>
        <v>45613</v>
      </c>
      <c r="B64" s="36">
        <f>SUMIFS(СВЦЭМ!$D$39:$D$758,СВЦЭМ!$A$39:$A$758,$A64,СВЦЭМ!$B$39:$B$758,B$47)+'СЕТ СН'!$G$11+СВЦЭМ!$D$10+'СЕТ СН'!$G$6-'СЕТ СН'!$G$23</f>
        <v>1912.8304811999999</v>
      </c>
      <c r="C64" s="36">
        <f>SUMIFS(СВЦЭМ!$D$39:$D$758,СВЦЭМ!$A$39:$A$758,$A64,СВЦЭМ!$B$39:$B$758,C$47)+'СЕТ СН'!$G$11+СВЦЭМ!$D$10+'СЕТ СН'!$G$6-'СЕТ СН'!$G$23</f>
        <v>1950.7638469599999</v>
      </c>
      <c r="D64" s="36">
        <f>SUMIFS(СВЦЭМ!$D$39:$D$758,СВЦЭМ!$A$39:$A$758,$A64,СВЦЭМ!$B$39:$B$758,D$47)+'СЕТ СН'!$G$11+СВЦЭМ!$D$10+'СЕТ СН'!$G$6-'СЕТ СН'!$G$23</f>
        <v>1968.3454905399999</v>
      </c>
      <c r="E64" s="36">
        <f>SUMIFS(СВЦЭМ!$D$39:$D$758,СВЦЭМ!$A$39:$A$758,$A64,СВЦЭМ!$B$39:$B$758,E$47)+'СЕТ СН'!$G$11+СВЦЭМ!$D$10+'СЕТ СН'!$G$6-'СЕТ СН'!$G$23</f>
        <v>1984.6269397399999</v>
      </c>
      <c r="F64" s="36">
        <f>SUMIFS(СВЦЭМ!$D$39:$D$758,СВЦЭМ!$A$39:$A$758,$A64,СВЦЭМ!$B$39:$B$758,F$47)+'СЕТ СН'!$G$11+СВЦЭМ!$D$10+'СЕТ СН'!$G$6-'СЕТ СН'!$G$23</f>
        <v>1975.3800025200001</v>
      </c>
      <c r="G64" s="36">
        <f>SUMIFS(СВЦЭМ!$D$39:$D$758,СВЦЭМ!$A$39:$A$758,$A64,СВЦЭМ!$B$39:$B$758,G$47)+'СЕТ СН'!$G$11+СВЦЭМ!$D$10+'СЕТ СН'!$G$6-'СЕТ СН'!$G$23</f>
        <v>1974.2990384699999</v>
      </c>
      <c r="H64" s="36">
        <f>SUMIFS(СВЦЭМ!$D$39:$D$758,СВЦЭМ!$A$39:$A$758,$A64,СВЦЭМ!$B$39:$B$758,H$47)+'СЕТ СН'!$G$11+СВЦЭМ!$D$10+'СЕТ СН'!$G$6-'СЕТ СН'!$G$23</f>
        <v>1942.2350588899999</v>
      </c>
      <c r="I64" s="36">
        <f>SUMIFS(СВЦЭМ!$D$39:$D$758,СВЦЭМ!$A$39:$A$758,$A64,СВЦЭМ!$B$39:$B$758,I$47)+'СЕТ СН'!$G$11+СВЦЭМ!$D$10+'СЕТ СН'!$G$6-'СЕТ СН'!$G$23</f>
        <v>1907.80632986</v>
      </c>
      <c r="J64" s="36">
        <f>SUMIFS(СВЦЭМ!$D$39:$D$758,СВЦЭМ!$A$39:$A$758,$A64,СВЦЭМ!$B$39:$B$758,J$47)+'СЕТ СН'!$G$11+СВЦЭМ!$D$10+'СЕТ СН'!$G$6-'СЕТ СН'!$G$23</f>
        <v>1864.8035488600001</v>
      </c>
      <c r="K64" s="36">
        <f>SUMIFS(СВЦЭМ!$D$39:$D$758,СВЦЭМ!$A$39:$A$758,$A64,СВЦЭМ!$B$39:$B$758,K$47)+'СЕТ СН'!$G$11+СВЦЭМ!$D$10+'СЕТ СН'!$G$6-'СЕТ СН'!$G$23</f>
        <v>1792.3943762199999</v>
      </c>
      <c r="L64" s="36">
        <f>SUMIFS(СВЦЭМ!$D$39:$D$758,СВЦЭМ!$A$39:$A$758,$A64,СВЦЭМ!$B$39:$B$758,L$47)+'СЕТ СН'!$G$11+СВЦЭМ!$D$10+'СЕТ СН'!$G$6-'СЕТ СН'!$G$23</f>
        <v>1762.49774245</v>
      </c>
      <c r="M64" s="36">
        <f>SUMIFS(СВЦЭМ!$D$39:$D$758,СВЦЭМ!$A$39:$A$758,$A64,СВЦЭМ!$B$39:$B$758,M$47)+'СЕТ СН'!$G$11+СВЦЭМ!$D$10+'СЕТ СН'!$G$6-'СЕТ СН'!$G$23</f>
        <v>1755.34839048</v>
      </c>
      <c r="N64" s="36">
        <f>SUMIFS(СВЦЭМ!$D$39:$D$758,СВЦЭМ!$A$39:$A$758,$A64,СВЦЭМ!$B$39:$B$758,N$47)+'СЕТ СН'!$G$11+СВЦЭМ!$D$10+'СЕТ СН'!$G$6-'СЕТ СН'!$G$23</f>
        <v>1765.2726250200001</v>
      </c>
      <c r="O64" s="36">
        <f>SUMIFS(СВЦЭМ!$D$39:$D$758,СВЦЭМ!$A$39:$A$758,$A64,СВЦЭМ!$B$39:$B$758,O$47)+'СЕТ СН'!$G$11+СВЦЭМ!$D$10+'СЕТ СН'!$G$6-'СЕТ СН'!$G$23</f>
        <v>1786.5059604</v>
      </c>
      <c r="P64" s="36">
        <f>SUMIFS(СВЦЭМ!$D$39:$D$758,СВЦЭМ!$A$39:$A$758,$A64,СВЦЭМ!$B$39:$B$758,P$47)+'СЕТ СН'!$G$11+СВЦЭМ!$D$10+'СЕТ СН'!$G$6-'СЕТ СН'!$G$23</f>
        <v>1792.88074813</v>
      </c>
      <c r="Q64" s="36">
        <f>SUMIFS(СВЦЭМ!$D$39:$D$758,СВЦЭМ!$A$39:$A$758,$A64,СВЦЭМ!$B$39:$B$758,Q$47)+'СЕТ СН'!$G$11+СВЦЭМ!$D$10+'СЕТ СН'!$G$6-'СЕТ СН'!$G$23</f>
        <v>1807.2939048000001</v>
      </c>
      <c r="R64" s="36">
        <f>SUMIFS(СВЦЭМ!$D$39:$D$758,СВЦЭМ!$A$39:$A$758,$A64,СВЦЭМ!$B$39:$B$758,R$47)+'СЕТ СН'!$G$11+СВЦЭМ!$D$10+'СЕТ СН'!$G$6-'СЕТ СН'!$G$23</f>
        <v>1794.19510053</v>
      </c>
      <c r="S64" s="36">
        <f>SUMIFS(СВЦЭМ!$D$39:$D$758,СВЦЭМ!$A$39:$A$758,$A64,СВЦЭМ!$B$39:$B$758,S$47)+'СЕТ СН'!$G$11+СВЦЭМ!$D$10+'СЕТ СН'!$G$6-'СЕТ СН'!$G$23</f>
        <v>1767.4619293600001</v>
      </c>
      <c r="T64" s="36">
        <f>SUMIFS(СВЦЭМ!$D$39:$D$758,СВЦЭМ!$A$39:$A$758,$A64,СВЦЭМ!$B$39:$B$758,T$47)+'СЕТ СН'!$G$11+СВЦЭМ!$D$10+'СЕТ СН'!$G$6-'СЕТ СН'!$G$23</f>
        <v>1717.3057197099999</v>
      </c>
      <c r="U64" s="36">
        <f>SUMIFS(СВЦЭМ!$D$39:$D$758,СВЦЭМ!$A$39:$A$758,$A64,СВЦЭМ!$B$39:$B$758,U$47)+'СЕТ СН'!$G$11+СВЦЭМ!$D$10+'СЕТ СН'!$G$6-'СЕТ СН'!$G$23</f>
        <v>1725.18022531</v>
      </c>
      <c r="V64" s="36">
        <f>SUMIFS(СВЦЭМ!$D$39:$D$758,СВЦЭМ!$A$39:$A$758,$A64,СВЦЭМ!$B$39:$B$758,V$47)+'СЕТ СН'!$G$11+СВЦЭМ!$D$10+'СЕТ СН'!$G$6-'СЕТ СН'!$G$23</f>
        <v>1752.53498943</v>
      </c>
      <c r="W64" s="36">
        <f>SUMIFS(СВЦЭМ!$D$39:$D$758,СВЦЭМ!$A$39:$A$758,$A64,СВЦЭМ!$B$39:$B$758,W$47)+'СЕТ СН'!$G$11+СВЦЭМ!$D$10+'СЕТ СН'!$G$6-'СЕТ СН'!$G$23</f>
        <v>1770.31788476</v>
      </c>
      <c r="X64" s="36">
        <f>SUMIFS(СВЦЭМ!$D$39:$D$758,СВЦЭМ!$A$39:$A$758,$A64,СВЦЭМ!$B$39:$B$758,X$47)+'СЕТ СН'!$G$11+СВЦЭМ!$D$10+'СЕТ СН'!$G$6-'СЕТ СН'!$G$23</f>
        <v>1815.33457763</v>
      </c>
      <c r="Y64" s="36">
        <f>SUMIFS(СВЦЭМ!$D$39:$D$758,СВЦЭМ!$A$39:$A$758,$A64,СВЦЭМ!$B$39:$B$758,Y$47)+'СЕТ СН'!$G$11+СВЦЭМ!$D$10+'СЕТ СН'!$G$6-'СЕТ СН'!$G$23</f>
        <v>1858.6060177700001</v>
      </c>
    </row>
    <row r="65" spans="1:26" ht="15.75" x14ac:dyDescent="0.2">
      <c r="A65" s="35">
        <f t="shared" si="1"/>
        <v>45614</v>
      </c>
      <c r="B65" s="36">
        <f>SUMIFS(СВЦЭМ!$D$39:$D$758,СВЦЭМ!$A$39:$A$758,$A65,СВЦЭМ!$B$39:$B$758,B$47)+'СЕТ СН'!$G$11+СВЦЭМ!$D$10+'СЕТ СН'!$G$6-'СЕТ СН'!$G$23</f>
        <v>1858.20860539</v>
      </c>
      <c r="C65" s="36">
        <f>SUMIFS(СВЦЭМ!$D$39:$D$758,СВЦЭМ!$A$39:$A$758,$A65,СВЦЭМ!$B$39:$B$758,C$47)+'СЕТ СН'!$G$11+СВЦЭМ!$D$10+'СЕТ СН'!$G$6-'СЕТ СН'!$G$23</f>
        <v>1909.43483859</v>
      </c>
      <c r="D65" s="36">
        <f>SUMIFS(СВЦЭМ!$D$39:$D$758,СВЦЭМ!$A$39:$A$758,$A65,СВЦЭМ!$B$39:$B$758,D$47)+'СЕТ СН'!$G$11+СВЦЭМ!$D$10+'СЕТ СН'!$G$6-'СЕТ СН'!$G$23</f>
        <v>1926.12005531</v>
      </c>
      <c r="E65" s="36">
        <f>SUMIFS(СВЦЭМ!$D$39:$D$758,СВЦЭМ!$A$39:$A$758,$A65,СВЦЭМ!$B$39:$B$758,E$47)+'СЕТ СН'!$G$11+СВЦЭМ!$D$10+'СЕТ СН'!$G$6-'СЕТ СН'!$G$23</f>
        <v>1935.80410175</v>
      </c>
      <c r="F65" s="36">
        <f>SUMIFS(СВЦЭМ!$D$39:$D$758,СВЦЭМ!$A$39:$A$758,$A65,СВЦЭМ!$B$39:$B$758,F$47)+'СЕТ СН'!$G$11+СВЦЭМ!$D$10+'СЕТ СН'!$G$6-'СЕТ СН'!$G$23</f>
        <v>1931.0811160999999</v>
      </c>
      <c r="G65" s="36">
        <f>SUMIFS(СВЦЭМ!$D$39:$D$758,СВЦЭМ!$A$39:$A$758,$A65,СВЦЭМ!$B$39:$B$758,G$47)+'СЕТ СН'!$G$11+СВЦЭМ!$D$10+'СЕТ СН'!$G$6-'СЕТ СН'!$G$23</f>
        <v>1906.1078618399999</v>
      </c>
      <c r="H65" s="36">
        <f>SUMIFS(СВЦЭМ!$D$39:$D$758,СВЦЭМ!$A$39:$A$758,$A65,СВЦЭМ!$B$39:$B$758,H$47)+'СЕТ СН'!$G$11+СВЦЭМ!$D$10+'СЕТ СН'!$G$6-'СЕТ СН'!$G$23</f>
        <v>1902.31250441</v>
      </c>
      <c r="I65" s="36">
        <f>SUMIFS(СВЦЭМ!$D$39:$D$758,СВЦЭМ!$A$39:$A$758,$A65,СВЦЭМ!$B$39:$B$758,I$47)+'СЕТ СН'!$G$11+СВЦЭМ!$D$10+'СЕТ СН'!$G$6-'СЕТ СН'!$G$23</f>
        <v>1889.1180230499999</v>
      </c>
      <c r="J65" s="36">
        <f>SUMIFS(СВЦЭМ!$D$39:$D$758,СВЦЭМ!$A$39:$A$758,$A65,СВЦЭМ!$B$39:$B$758,J$47)+'СЕТ СН'!$G$11+СВЦЭМ!$D$10+'СЕТ СН'!$G$6-'СЕТ СН'!$G$23</f>
        <v>1843.70401431</v>
      </c>
      <c r="K65" s="36">
        <f>SUMIFS(СВЦЭМ!$D$39:$D$758,СВЦЭМ!$A$39:$A$758,$A65,СВЦЭМ!$B$39:$B$758,K$47)+'СЕТ СН'!$G$11+СВЦЭМ!$D$10+'СЕТ СН'!$G$6-'СЕТ СН'!$G$23</f>
        <v>1820.9920567300001</v>
      </c>
      <c r="L65" s="36">
        <f>SUMIFS(СВЦЭМ!$D$39:$D$758,СВЦЭМ!$A$39:$A$758,$A65,СВЦЭМ!$B$39:$B$758,L$47)+'СЕТ СН'!$G$11+СВЦЭМ!$D$10+'СЕТ СН'!$G$6-'СЕТ СН'!$G$23</f>
        <v>1806.69136862</v>
      </c>
      <c r="M65" s="36">
        <f>SUMIFS(СВЦЭМ!$D$39:$D$758,СВЦЭМ!$A$39:$A$758,$A65,СВЦЭМ!$B$39:$B$758,M$47)+'СЕТ СН'!$G$11+СВЦЭМ!$D$10+'СЕТ СН'!$G$6-'СЕТ СН'!$G$23</f>
        <v>1826.0359861100001</v>
      </c>
      <c r="N65" s="36">
        <f>SUMIFS(СВЦЭМ!$D$39:$D$758,СВЦЭМ!$A$39:$A$758,$A65,СВЦЭМ!$B$39:$B$758,N$47)+'СЕТ СН'!$G$11+СВЦЭМ!$D$10+'СЕТ СН'!$G$6-'СЕТ СН'!$G$23</f>
        <v>1861.06593993</v>
      </c>
      <c r="O65" s="36">
        <f>SUMIFS(СВЦЭМ!$D$39:$D$758,СВЦЭМ!$A$39:$A$758,$A65,СВЦЭМ!$B$39:$B$758,O$47)+'СЕТ СН'!$G$11+СВЦЭМ!$D$10+'СЕТ СН'!$G$6-'СЕТ СН'!$G$23</f>
        <v>1837.8420144700001</v>
      </c>
      <c r="P65" s="36">
        <f>SUMIFS(СВЦЭМ!$D$39:$D$758,СВЦЭМ!$A$39:$A$758,$A65,СВЦЭМ!$B$39:$B$758,P$47)+'СЕТ СН'!$G$11+СВЦЭМ!$D$10+'СЕТ СН'!$G$6-'СЕТ СН'!$G$23</f>
        <v>1856.0996052099999</v>
      </c>
      <c r="Q65" s="36">
        <f>SUMIFS(СВЦЭМ!$D$39:$D$758,СВЦЭМ!$A$39:$A$758,$A65,СВЦЭМ!$B$39:$B$758,Q$47)+'СЕТ СН'!$G$11+СВЦЭМ!$D$10+'СЕТ СН'!$G$6-'СЕТ СН'!$G$23</f>
        <v>1864.0816122799999</v>
      </c>
      <c r="R65" s="36">
        <f>SUMIFS(СВЦЭМ!$D$39:$D$758,СВЦЭМ!$A$39:$A$758,$A65,СВЦЭМ!$B$39:$B$758,R$47)+'СЕТ СН'!$G$11+СВЦЭМ!$D$10+'СЕТ СН'!$G$6-'СЕТ СН'!$G$23</f>
        <v>1856.23933276</v>
      </c>
      <c r="S65" s="36">
        <f>SUMIFS(СВЦЭМ!$D$39:$D$758,СВЦЭМ!$A$39:$A$758,$A65,СВЦЭМ!$B$39:$B$758,S$47)+'СЕТ СН'!$G$11+СВЦЭМ!$D$10+'СЕТ СН'!$G$6-'СЕТ СН'!$G$23</f>
        <v>1824.7873076400001</v>
      </c>
      <c r="T65" s="36">
        <f>SUMIFS(СВЦЭМ!$D$39:$D$758,СВЦЭМ!$A$39:$A$758,$A65,СВЦЭМ!$B$39:$B$758,T$47)+'СЕТ СН'!$G$11+СВЦЭМ!$D$10+'СЕТ СН'!$G$6-'СЕТ СН'!$G$23</f>
        <v>1763.4993412199999</v>
      </c>
      <c r="U65" s="36">
        <f>SUMIFS(СВЦЭМ!$D$39:$D$758,СВЦЭМ!$A$39:$A$758,$A65,СВЦЭМ!$B$39:$B$758,U$47)+'СЕТ СН'!$G$11+СВЦЭМ!$D$10+'СЕТ СН'!$G$6-'СЕТ СН'!$G$23</f>
        <v>1796.9927884399999</v>
      </c>
      <c r="V65" s="36">
        <f>SUMIFS(СВЦЭМ!$D$39:$D$758,СВЦЭМ!$A$39:$A$758,$A65,СВЦЭМ!$B$39:$B$758,V$47)+'СЕТ СН'!$G$11+СВЦЭМ!$D$10+'СЕТ СН'!$G$6-'СЕТ СН'!$G$23</f>
        <v>1813.1318706899999</v>
      </c>
      <c r="W65" s="36">
        <f>SUMIFS(СВЦЭМ!$D$39:$D$758,СВЦЭМ!$A$39:$A$758,$A65,СВЦЭМ!$B$39:$B$758,W$47)+'СЕТ СН'!$G$11+СВЦЭМ!$D$10+'СЕТ СН'!$G$6-'СЕТ СН'!$G$23</f>
        <v>1832.5444702899999</v>
      </c>
      <c r="X65" s="36">
        <f>SUMIFS(СВЦЭМ!$D$39:$D$758,СВЦЭМ!$A$39:$A$758,$A65,СВЦЭМ!$B$39:$B$758,X$47)+'СЕТ СН'!$G$11+СВЦЭМ!$D$10+'СЕТ СН'!$G$6-'СЕТ СН'!$G$23</f>
        <v>1840.8301123799999</v>
      </c>
      <c r="Y65" s="36">
        <f>SUMIFS(СВЦЭМ!$D$39:$D$758,СВЦЭМ!$A$39:$A$758,$A65,СВЦЭМ!$B$39:$B$758,Y$47)+'СЕТ СН'!$G$11+СВЦЭМ!$D$10+'СЕТ СН'!$G$6-'СЕТ СН'!$G$23</f>
        <v>1892.4561552800001</v>
      </c>
    </row>
    <row r="66" spans="1:26" ht="15.75" x14ac:dyDescent="0.2">
      <c r="A66" s="35">
        <f t="shared" si="1"/>
        <v>45615</v>
      </c>
      <c r="B66" s="36">
        <f>SUMIFS(СВЦЭМ!$D$39:$D$758,СВЦЭМ!$A$39:$A$758,$A66,СВЦЭМ!$B$39:$B$758,B$47)+'СЕТ СН'!$G$11+СВЦЭМ!$D$10+'СЕТ СН'!$G$6-'СЕТ СН'!$G$23</f>
        <v>1999.7097627099999</v>
      </c>
      <c r="C66" s="36">
        <f>SUMIFS(СВЦЭМ!$D$39:$D$758,СВЦЭМ!$A$39:$A$758,$A66,СВЦЭМ!$B$39:$B$758,C$47)+'СЕТ СН'!$G$11+СВЦЭМ!$D$10+'СЕТ СН'!$G$6-'СЕТ СН'!$G$23</f>
        <v>2029.0629214800001</v>
      </c>
      <c r="D66" s="36">
        <f>SUMIFS(СВЦЭМ!$D$39:$D$758,СВЦЭМ!$A$39:$A$758,$A66,СВЦЭМ!$B$39:$B$758,D$47)+'СЕТ СН'!$G$11+СВЦЭМ!$D$10+'СЕТ СН'!$G$6-'СЕТ СН'!$G$23</f>
        <v>2048.8509133899997</v>
      </c>
      <c r="E66" s="36">
        <f>SUMIFS(СВЦЭМ!$D$39:$D$758,СВЦЭМ!$A$39:$A$758,$A66,СВЦЭМ!$B$39:$B$758,E$47)+'СЕТ СН'!$G$11+СВЦЭМ!$D$10+'СЕТ СН'!$G$6-'СЕТ СН'!$G$23</f>
        <v>2042.646647</v>
      </c>
      <c r="F66" s="36">
        <f>SUMIFS(СВЦЭМ!$D$39:$D$758,СВЦЭМ!$A$39:$A$758,$A66,СВЦЭМ!$B$39:$B$758,F$47)+'СЕТ СН'!$G$11+СВЦЭМ!$D$10+'СЕТ СН'!$G$6-'СЕТ СН'!$G$23</f>
        <v>2045.0395382500001</v>
      </c>
      <c r="G66" s="36">
        <f>SUMIFS(СВЦЭМ!$D$39:$D$758,СВЦЭМ!$A$39:$A$758,$A66,СВЦЭМ!$B$39:$B$758,G$47)+'СЕТ СН'!$G$11+СВЦЭМ!$D$10+'СЕТ СН'!$G$6-'СЕТ СН'!$G$23</f>
        <v>2023.8414846600001</v>
      </c>
      <c r="H66" s="36">
        <f>SUMIFS(СВЦЭМ!$D$39:$D$758,СВЦЭМ!$A$39:$A$758,$A66,СВЦЭМ!$B$39:$B$758,H$47)+'СЕТ СН'!$G$11+СВЦЭМ!$D$10+'СЕТ СН'!$G$6-'СЕТ СН'!$G$23</f>
        <v>1958.9972499200001</v>
      </c>
      <c r="I66" s="36">
        <f>SUMIFS(СВЦЭМ!$D$39:$D$758,СВЦЭМ!$A$39:$A$758,$A66,СВЦЭМ!$B$39:$B$758,I$47)+'СЕТ СН'!$G$11+СВЦЭМ!$D$10+'СЕТ СН'!$G$6-'СЕТ СН'!$G$23</f>
        <v>1911.13837921</v>
      </c>
      <c r="J66" s="36">
        <f>SUMIFS(СВЦЭМ!$D$39:$D$758,СВЦЭМ!$A$39:$A$758,$A66,СВЦЭМ!$B$39:$B$758,J$47)+'СЕТ СН'!$G$11+СВЦЭМ!$D$10+'СЕТ СН'!$G$6-'СЕТ СН'!$G$23</f>
        <v>1872.9476608</v>
      </c>
      <c r="K66" s="36">
        <f>SUMIFS(СВЦЭМ!$D$39:$D$758,СВЦЭМ!$A$39:$A$758,$A66,СВЦЭМ!$B$39:$B$758,K$47)+'СЕТ СН'!$G$11+СВЦЭМ!$D$10+'СЕТ СН'!$G$6-'СЕТ СН'!$G$23</f>
        <v>1886.60914716</v>
      </c>
      <c r="L66" s="36">
        <f>SUMIFS(СВЦЭМ!$D$39:$D$758,СВЦЭМ!$A$39:$A$758,$A66,СВЦЭМ!$B$39:$B$758,L$47)+'СЕТ СН'!$G$11+СВЦЭМ!$D$10+'СЕТ СН'!$G$6-'СЕТ СН'!$G$23</f>
        <v>1905.6298755</v>
      </c>
      <c r="M66" s="36">
        <f>SUMIFS(СВЦЭМ!$D$39:$D$758,СВЦЭМ!$A$39:$A$758,$A66,СВЦЭМ!$B$39:$B$758,M$47)+'СЕТ СН'!$G$11+СВЦЭМ!$D$10+'СЕТ СН'!$G$6-'СЕТ СН'!$G$23</f>
        <v>2014.35022448</v>
      </c>
      <c r="N66" s="36">
        <f>SUMIFS(СВЦЭМ!$D$39:$D$758,СВЦЭМ!$A$39:$A$758,$A66,СВЦЭМ!$B$39:$B$758,N$47)+'СЕТ СН'!$G$11+СВЦЭМ!$D$10+'СЕТ СН'!$G$6-'СЕТ СН'!$G$23</f>
        <v>2058.61487287</v>
      </c>
      <c r="O66" s="36">
        <f>SUMIFS(СВЦЭМ!$D$39:$D$758,СВЦЭМ!$A$39:$A$758,$A66,СВЦЭМ!$B$39:$B$758,O$47)+'СЕТ СН'!$G$11+СВЦЭМ!$D$10+'СЕТ СН'!$G$6-'СЕТ СН'!$G$23</f>
        <v>2049.77283489</v>
      </c>
      <c r="P66" s="36">
        <f>SUMIFS(СВЦЭМ!$D$39:$D$758,СВЦЭМ!$A$39:$A$758,$A66,СВЦЭМ!$B$39:$B$758,P$47)+'СЕТ СН'!$G$11+СВЦЭМ!$D$10+'СЕТ СН'!$G$6-'СЕТ СН'!$G$23</f>
        <v>2034.2867653400001</v>
      </c>
      <c r="Q66" s="36">
        <f>SUMIFS(СВЦЭМ!$D$39:$D$758,СВЦЭМ!$A$39:$A$758,$A66,СВЦЭМ!$B$39:$B$758,Q$47)+'СЕТ СН'!$G$11+СВЦЭМ!$D$10+'СЕТ СН'!$G$6-'СЕТ СН'!$G$23</f>
        <v>2043.6105072099999</v>
      </c>
      <c r="R66" s="36">
        <f>SUMIFS(СВЦЭМ!$D$39:$D$758,СВЦЭМ!$A$39:$A$758,$A66,СВЦЭМ!$B$39:$B$758,R$47)+'СЕТ СН'!$G$11+СВЦЭМ!$D$10+'СЕТ СН'!$G$6-'СЕТ СН'!$G$23</f>
        <v>2042.72177547</v>
      </c>
      <c r="S66" s="36">
        <f>SUMIFS(СВЦЭМ!$D$39:$D$758,СВЦЭМ!$A$39:$A$758,$A66,СВЦЭМ!$B$39:$B$758,S$47)+'СЕТ СН'!$G$11+СВЦЭМ!$D$10+'СЕТ СН'!$G$6-'СЕТ СН'!$G$23</f>
        <v>1989.58469274</v>
      </c>
      <c r="T66" s="36">
        <f>SUMIFS(СВЦЭМ!$D$39:$D$758,СВЦЭМ!$A$39:$A$758,$A66,СВЦЭМ!$B$39:$B$758,T$47)+'СЕТ СН'!$G$11+СВЦЭМ!$D$10+'СЕТ СН'!$G$6-'СЕТ СН'!$G$23</f>
        <v>1910.2690894299999</v>
      </c>
      <c r="U66" s="36">
        <f>SUMIFS(СВЦЭМ!$D$39:$D$758,СВЦЭМ!$A$39:$A$758,$A66,СВЦЭМ!$B$39:$B$758,U$47)+'СЕТ СН'!$G$11+СВЦЭМ!$D$10+'СЕТ СН'!$G$6-'СЕТ СН'!$G$23</f>
        <v>1926.2683816700001</v>
      </c>
      <c r="V66" s="36">
        <f>SUMIFS(СВЦЭМ!$D$39:$D$758,СВЦЭМ!$A$39:$A$758,$A66,СВЦЭМ!$B$39:$B$758,V$47)+'СЕТ СН'!$G$11+СВЦЭМ!$D$10+'СЕТ СН'!$G$6-'СЕТ СН'!$G$23</f>
        <v>1902.73908304</v>
      </c>
      <c r="W66" s="36">
        <f>SUMIFS(СВЦЭМ!$D$39:$D$758,СВЦЭМ!$A$39:$A$758,$A66,СВЦЭМ!$B$39:$B$758,W$47)+'СЕТ СН'!$G$11+СВЦЭМ!$D$10+'СЕТ СН'!$G$6-'СЕТ СН'!$G$23</f>
        <v>1909.3167206999999</v>
      </c>
      <c r="X66" s="36">
        <f>SUMIFS(СВЦЭМ!$D$39:$D$758,СВЦЭМ!$A$39:$A$758,$A66,СВЦЭМ!$B$39:$B$758,X$47)+'СЕТ СН'!$G$11+СВЦЭМ!$D$10+'СЕТ СН'!$G$6-'СЕТ СН'!$G$23</f>
        <v>1914.0415321099999</v>
      </c>
      <c r="Y66" s="36">
        <f>SUMIFS(СВЦЭМ!$D$39:$D$758,СВЦЭМ!$A$39:$A$758,$A66,СВЦЭМ!$B$39:$B$758,Y$47)+'СЕТ СН'!$G$11+СВЦЭМ!$D$10+'СЕТ СН'!$G$6-'СЕТ СН'!$G$23</f>
        <v>1963.71972611</v>
      </c>
    </row>
    <row r="67" spans="1:26" ht="15.75" x14ac:dyDescent="0.2">
      <c r="A67" s="35">
        <f t="shared" si="1"/>
        <v>45616</v>
      </c>
      <c r="B67" s="36">
        <f>SUMIFS(СВЦЭМ!$D$39:$D$758,СВЦЭМ!$A$39:$A$758,$A67,СВЦЭМ!$B$39:$B$758,B$47)+'СЕТ СН'!$G$11+СВЦЭМ!$D$10+'СЕТ СН'!$G$6-'СЕТ СН'!$G$23</f>
        <v>1911.27347259</v>
      </c>
      <c r="C67" s="36">
        <f>SUMIFS(СВЦЭМ!$D$39:$D$758,СВЦЭМ!$A$39:$A$758,$A67,СВЦЭМ!$B$39:$B$758,C$47)+'СЕТ СН'!$G$11+СВЦЭМ!$D$10+'СЕТ СН'!$G$6-'СЕТ СН'!$G$23</f>
        <v>1983.0355397200001</v>
      </c>
      <c r="D67" s="36">
        <f>SUMIFS(СВЦЭМ!$D$39:$D$758,СВЦЭМ!$A$39:$A$758,$A67,СВЦЭМ!$B$39:$B$758,D$47)+'СЕТ СН'!$G$11+СВЦЭМ!$D$10+'СЕТ СН'!$G$6-'СЕТ СН'!$G$23</f>
        <v>2019.6976296</v>
      </c>
      <c r="E67" s="36">
        <f>SUMIFS(СВЦЭМ!$D$39:$D$758,СВЦЭМ!$A$39:$A$758,$A67,СВЦЭМ!$B$39:$B$758,E$47)+'СЕТ СН'!$G$11+СВЦЭМ!$D$10+'СЕТ СН'!$G$6-'СЕТ СН'!$G$23</f>
        <v>2030.37235089</v>
      </c>
      <c r="F67" s="36">
        <f>SUMIFS(СВЦЭМ!$D$39:$D$758,СВЦЭМ!$A$39:$A$758,$A67,СВЦЭМ!$B$39:$B$758,F$47)+'СЕТ СН'!$G$11+СВЦЭМ!$D$10+'СЕТ СН'!$G$6-'СЕТ СН'!$G$23</f>
        <v>2028.2820433500001</v>
      </c>
      <c r="G67" s="36">
        <f>SUMIFS(СВЦЭМ!$D$39:$D$758,СВЦЭМ!$A$39:$A$758,$A67,СВЦЭМ!$B$39:$B$758,G$47)+'СЕТ СН'!$G$11+СВЦЭМ!$D$10+'СЕТ СН'!$G$6-'СЕТ СН'!$G$23</f>
        <v>2008.4072937000001</v>
      </c>
      <c r="H67" s="36">
        <f>SUMIFS(СВЦЭМ!$D$39:$D$758,СВЦЭМ!$A$39:$A$758,$A67,СВЦЭМ!$B$39:$B$758,H$47)+'СЕТ СН'!$G$11+СВЦЭМ!$D$10+'СЕТ СН'!$G$6-'СЕТ СН'!$G$23</f>
        <v>1976.7304532400001</v>
      </c>
      <c r="I67" s="36">
        <f>SUMIFS(СВЦЭМ!$D$39:$D$758,СВЦЭМ!$A$39:$A$758,$A67,СВЦЭМ!$B$39:$B$758,I$47)+'СЕТ СН'!$G$11+СВЦЭМ!$D$10+'СЕТ СН'!$G$6-'СЕТ СН'!$G$23</f>
        <v>1906.73881547</v>
      </c>
      <c r="J67" s="36">
        <f>SUMIFS(СВЦЭМ!$D$39:$D$758,СВЦЭМ!$A$39:$A$758,$A67,СВЦЭМ!$B$39:$B$758,J$47)+'СЕТ СН'!$G$11+СВЦЭМ!$D$10+'СЕТ СН'!$G$6-'СЕТ СН'!$G$23</f>
        <v>1881.2252942800001</v>
      </c>
      <c r="K67" s="36">
        <f>SUMIFS(СВЦЭМ!$D$39:$D$758,СВЦЭМ!$A$39:$A$758,$A67,СВЦЭМ!$B$39:$B$758,K$47)+'СЕТ СН'!$G$11+СВЦЭМ!$D$10+'СЕТ СН'!$G$6-'СЕТ СН'!$G$23</f>
        <v>1877.0328640299999</v>
      </c>
      <c r="L67" s="36">
        <f>SUMIFS(СВЦЭМ!$D$39:$D$758,СВЦЭМ!$A$39:$A$758,$A67,СВЦЭМ!$B$39:$B$758,L$47)+'СЕТ СН'!$G$11+СВЦЭМ!$D$10+'СЕТ СН'!$G$6-'СЕТ СН'!$G$23</f>
        <v>1865.7137807900001</v>
      </c>
      <c r="M67" s="36">
        <f>SUMIFS(СВЦЭМ!$D$39:$D$758,СВЦЭМ!$A$39:$A$758,$A67,СВЦЭМ!$B$39:$B$758,M$47)+'СЕТ СН'!$G$11+СВЦЭМ!$D$10+'СЕТ СН'!$G$6-'СЕТ СН'!$G$23</f>
        <v>1858.0950868699999</v>
      </c>
      <c r="N67" s="36">
        <f>SUMIFS(СВЦЭМ!$D$39:$D$758,СВЦЭМ!$A$39:$A$758,$A67,СВЦЭМ!$B$39:$B$758,N$47)+'СЕТ СН'!$G$11+СВЦЭМ!$D$10+'СЕТ СН'!$G$6-'СЕТ СН'!$G$23</f>
        <v>1856.0226955600001</v>
      </c>
      <c r="O67" s="36">
        <f>SUMIFS(СВЦЭМ!$D$39:$D$758,СВЦЭМ!$A$39:$A$758,$A67,СВЦЭМ!$B$39:$B$758,O$47)+'СЕТ СН'!$G$11+СВЦЭМ!$D$10+'СЕТ СН'!$G$6-'СЕТ СН'!$G$23</f>
        <v>1885.17064858</v>
      </c>
      <c r="P67" s="36">
        <f>SUMIFS(СВЦЭМ!$D$39:$D$758,СВЦЭМ!$A$39:$A$758,$A67,СВЦЭМ!$B$39:$B$758,P$47)+'СЕТ СН'!$G$11+СВЦЭМ!$D$10+'СЕТ СН'!$G$6-'СЕТ СН'!$G$23</f>
        <v>1893.0691365600001</v>
      </c>
      <c r="Q67" s="36">
        <f>SUMIFS(СВЦЭМ!$D$39:$D$758,СВЦЭМ!$A$39:$A$758,$A67,СВЦЭМ!$B$39:$B$758,Q$47)+'СЕТ СН'!$G$11+СВЦЭМ!$D$10+'СЕТ СН'!$G$6-'СЕТ СН'!$G$23</f>
        <v>1884.98166122</v>
      </c>
      <c r="R67" s="36">
        <f>SUMIFS(СВЦЭМ!$D$39:$D$758,СВЦЭМ!$A$39:$A$758,$A67,СВЦЭМ!$B$39:$B$758,R$47)+'СЕТ СН'!$G$11+СВЦЭМ!$D$10+'СЕТ СН'!$G$6-'СЕТ СН'!$G$23</f>
        <v>1889.47354449</v>
      </c>
      <c r="S67" s="36">
        <f>SUMIFS(СВЦЭМ!$D$39:$D$758,СВЦЭМ!$A$39:$A$758,$A67,СВЦЭМ!$B$39:$B$758,S$47)+'СЕТ СН'!$G$11+СВЦЭМ!$D$10+'СЕТ СН'!$G$6-'СЕТ СН'!$G$23</f>
        <v>1866.4000456900001</v>
      </c>
      <c r="T67" s="36">
        <f>SUMIFS(СВЦЭМ!$D$39:$D$758,СВЦЭМ!$A$39:$A$758,$A67,СВЦЭМ!$B$39:$B$758,T$47)+'СЕТ СН'!$G$11+СВЦЭМ!$D$10+'СЕТ СН'!$G$6-'СЕТ СН'!$G$23</f>
        <v>1817.82678431</v>
      </c>
      <c r="U67" s="36">
        <f>SUMIFS(СВЦЭМ!$D$39:$D$758,СВЦЭМ!$A$39:$A$758,$A67,СВЦЭМ!$B$39:$B$758,U$47)+'СЕТ СН'!$G$11+СВЦЭМ!$D$10+'СЕТ СН'!$G$6-'СЕТ СН'!$G$23</f>
        <v>1840.23403057</v>
      </c>
      <c r="V67" s="36">
        <f>SUMIFS(СВЦЭМ!$D$39:$D$758,СВЦЭМ!$A$39:$A$758,$A67,СВЦЭМ!$B$39:$B$758,V$47)+'СЕТ СН'!$G$11+СВЦЭМ!$D$10+'СЕТ СН'!$G$6-'СЕТ СН'!$G$23</f>
        <v>1846.44399819</v>
      </c>
      <c r="W67" s="36">
        <f>SUMIFS(СВЦЭМ!$D$39:$D$758,СВЦЭМ!$A$39:$A$758,$A67,СВЦЭМ!$B$39:$B$758,W$47)+'СЕТ СН'!$G$11+СВЦЭМ!$D$10+'СЕТ СН'!$G$6-'СЕТ СН'!$G$23</f>
        <v>1853.6905815699999</v>
      </c>
      <c r="X67" s="36">
        <f>SUMIFS(СВЦЭМ!$D$39:$D$758,СВЦЭМ!$A$39:$A$758,$A67,СВЦЭМ!$B$39:$B$758,X$47)+'СЕТ СН'!$G$11+СВЦЭМ!$D$10+'СЕТ СН'!$G$6-'СЕТ СН'!$G$23</f>
        <v>1871.8535401700001</v>
      </c>
      <c r="Y67" s="36">
        <f>SUMIFS(СВЦЭМ!$D$39:$D$758,СВЦЭМ!$A$39:$A$758,$A67,СВЦЭМ!$B$39:$B$758,Y$47)+'СЕТ СН'!$G$11+СВЦЭМ!$D$10+'СЕТ СН'!$G$6-'СЕТ СН'!$G$23</f>
        <v>1908.90572471</v>
      </c>
    </row>
    <row r="68" spans="1:26" ht="15.75" x14ac:dyDescent="0.2">
      <c r="A68" s="35">
        <f t="shared" si="1"/>
        <v>45617</v>
      </c>
      <c r="B68" s="36">
        <f>SUMIFS(СВЦЭМ!$D$39:$D$758,СВЦЭМ!$A$39:$A$758,$A68,СВЦЭМ!$B$39:$B$758,B$47)+'СЕТ СН'!$G$11+СВЦЭМ!$D$10+'СЕТ СН'!$G$6-'СЕТ СН'!$G$23</f>
        <v>1996.6337670600001</v>
      </c>
      <c r="C68" s="36">
        <f>SUMIFS(СВЦЭМ!$D$39:$D$758,СВЦЭМ!$A$39:$A$758,$A68,СВЦЭМ!$B$39:$B$758,C$47)+'СЕТ СН'!$G$11+СВЦЭМ!$D$10+'СЕТ СН'!$G$6-'СЕТ СН'!$G$23</f>
        <v>2046.73461778</v>
      </c>
      <c r="D68" s="36">
        <f>SUMIFS(СВЦЭМ!$D$39:$D$758,СВЦЭМ!$A$39:$A$758,$A68,СВЦЭМ!$B$39:$B$758,D$47)+'СЕТ СН'!$G$11+СВЦЭМ!$D$10+'СЕТ СН'!$G$6-'СЕТ СН'!$G$23</f>
        <v>2064.5923798999997</v>
      </c>
      <c r="E68" s="36">
        <f>SUMIFS(СВЦЭМ!$D$39:$D$758,СВЦЭМ!$A$39:$A$758,$A68,СВЦЭМ!$B$39:$B$758,E$47)+'СЕТ СН'!$G$11+СВЦЭМ!$D$10+'СЕТ СН'!$G$6-'СЕТ СН'!$G$23</f>
        <v>2081.5112688700001</v>
      </c>
      <c r="F68" s="36">
        <f>SUMIFS(СВЦЭМ!$D$39:$D$758,СВЦЭМ!$A$39:$A$758,$A68,СВЦЭМ!$B$39:$B$758,F$47)+'СЕТ СН'!$G$11+СВЦЭМ!$D$10+'СЕТ СН'!$G$6-'СЕТ СН'!$G$23</f>
        <v>2082.0796229099997</v>
      </c>
      <c r="G68" s="36">
        <f>SUMIFS(СВЦЭМ!$D$39:$D$758,СВЦЭМ!$A$39:$A$758,$A68,СВЦЭМ!$B$39:$B$758,G$47)+'СЕТ СН'!$G$11+СВЦЭМ!$D$10+'СЕТ СН'!$G$6-'СЕТ СН'!$G$23</f>
        <v>2046.7674308000001</v>
      </c>
      <c r="H68" s="36">
        <f>SUMIFS(СВЦЭМ!$D$39:$D$758,СВЦЭМ!$A$39:$A$758,$A68,СВЦЭМ!$B$39:$B$758,H$47)+'СЕТ СН'!$G$11+СВЦЭМ!$D$10+'СЕТ СН'!$G$6-'СЕТ СН'!$G$23</f>
        <v>2004.9894621400001</v>
      </c>
      <c r="I68" s="36">
        <f>SUMIFS(СВЦЭМ!$D$39:$D$758,СВЦЭМ!$A$39:$A$758,$A68,СВЦЭМ!$B$39:$B$758,I$47)+'СЕТ СН'!$G$11+СВЦЭМ!$D$10+'СЕТ СН'!$G$6-'СЕТ СН'!$G$23</f>
        <v>1942.5186987500001</v>
      </c>
      <c r="J68" s="36">
        <f>SUMIFS(СВЦЭМ!$D$39:$D$758,СВЦЭМ!$A$39:$A$758,$A68,СВЦЭМ!$B$39:$B$758,J$47)+'СЕТ СН'!$G$11+СВЦЭМ!$D$10+'СЕТ СН'!$G$6-'СЕТ СН'!$G$23</f>
        <v>1901.49440843</v>
      </c>
      <c r="K68" s="36">
        <f>SUMIFS(СВЦЭМ!$D$39:$D$758,СВЦЭМ!$A$39:$A$758,$A68,СВЦЭМ!$B$39:$B$758,K$47)+'СЕТ СН'!$G$11+СВЦЭМ!$D$10+'СЕТ СН'!$G$6-'СЕТ СН'!$G$23</f>
        <v>1919.5266841</v>
      </c>
      <c r="L68" s="36">
        <f>SUMIFS(СВЦЭМ!$D$39:$D$758,СВЦЭМ!$A$39:$A$758,$A68,СВЦЭМ!$B$39:$B$758,L$47)+'СЕТ СН'!$G$11+СВЦЭМ!$D$10+'СЕТ СН'!$G$6-'СЕТ СН'!$G$23</f>
        <v>1905.7344981399999</v>
      </c>
      <c r="M68" s="36">
        <f>SUMIFS(СВЦЭМ!$D$39:$D$758,СВЦЭМ!$A$39:$A$758,$A68,СВЦЭМ!$B$39:$B$758,M$47)+'СЕТ СН'!$G$11+СВЦЭМ!$D$10+'СЕТ СН'!$G$6-'СЕТ СН'!$G$23</f>
        <v>1921.3380147600001</v>
      </c>
      <c r="N68" s="36">
        <f>SUMIFS(СВЦЭМ!$D$39:$D$758,СВЦЭМ!$A$39:$A$758,$A68,СВЦЭМ!$B$39:$B$758,N$47)+'СЕТ СН'!$G$11+СВЦЭМ!$D$10+'СЕТ СН'!$G$6-'СЕТ СН'!$G$23</f>
        <v>1935.0682692400001</v>
      </c>
      <c r="O68" s="36">
        <f>SUMIFS(СВЦЭМ!$D$39:$D$758,СВЦЭМ!$A$39:$A$758,$A68,СВЦЭМ!$B$39:$B$758,O$47)+'СЕТ СН'!$G$11+СВЦЭМ!$D$10+'СЕТ СН'!$G$6-'СЕТ СН'!$G$23</f>
        <v>1929.4345553000001</v>
      </c>
      <c r="P68" s="36">
        <f>SUMIFS(СВЦЭМ!$D$39:$D$758,СВЦЭМ!$A$39:$A$758,$A68,СВЦЭМ!$B$39:$B$758,P$47)+'СЕТ СН'!$G$11+СВЦЭМ!$D$10+'СЕТ СН'!$G$6-'СЕТ СН'!$G$23</f>
        <v>1940.0574798800001</v>
      </c>
      <c r="Q68" s="36">
        <f>SUMIFS(СВЦЭМ!$D$39:$D$758,СВЦЭМ!$A$39:$A$758,$A68,СВЦЭМ!$B$39:$B$758,Q$47)+'СЕТ СН'!$G$11+СВЦЭМ!$D$10+'СЕТ СН'!$G$6-'СЕТ СН'!$G$23</f>
        <v>1943.76684243</v>
      </c>
      <c r="R68" s="36">
        <f>SUMIFS(СВЦЭМ!$D$39:$D$758,СВЦЭМ!$A$39:$A$758,$A68,СВЦЭМ!$B$39:$B$758,R$47)+'СЕТ СН'!$G$11+СВЦЭМ!$D$10+'СЕТ СН'!$G$6-'СЕТ СН'!$G$23</f>
        <v>1946.8090109100001</v>
      </c>
      <c r="S68" s="36">
        <f>SUMIFS(СВЦЭМ!$D$39:$D$758,СВЦЭМ!$A$39:$A$758,$A68,СВЦЭМ!$B$39:$B$758,S$47)+'СЕТ СН'!$G$11+СВЦЭМ!$D$10+'СЕТ СН'!$G$6-'СЕТ СН'!$G$23</f>
        <v>1913.9206171000001</v>
      </c>
      <c r="T68" s="36">
        <f>SUMIFS(СВЦЭМ!$D$39:$D$758,СВЦЭМ!$A$39:$A$758,$A68,СВЦЭМ!$B$39:$B$758,T$47)+'СЕТ СН'!$G$11+СВЦЭМ!$D$10+'СЕТ СН'!$G$6-'СЕТ СН'!$G$23</f>
        <v>1846.4506744600001</v>
      </c>
      <c r="U68" s="36">
        <f>SUMIFS(СВЦЭМ!$D$39:$D$758,СВЦЭМ!$A$39:$A$758,$A68,СВЦЭМ!$B$39:$B$758,U$47)+'СЕТ СН'!$G$11+СВЦЭМ!$D$10+'СЕТ СН'!$G$6-'СЕТ СН'!$G$23</f>
        <v>1876.15385851</v>
      </c>
      <c r="V68" s="36">
        <f>SUMIFS(СВЦЭМ!$D$39:$D$758,СВЦЭМ!$A$39:$A$758,$A68,СВЦЭМ!$B$39:$B$758,V$47)+'СЕТ СН'!$G$11+СВЦЭМ!$D$10+'СЕТ СН'!$G$6-'СЕТ СН'!$G$23</f>
        <v>1895.79162109</v>
      </c>
      <c r="W68" s="36">
        <f>SUMIFS(СВЦЭМ!$D$39:$D$758,СВЦЭМ!$A$39:$A$758,$A68,СВЦЭМ!$B$39:$B$758,W$47)+'СЕТ СН'!$G$11+СВЦЭМ!$D$10+'СЕТ СН'!$G$6-'СЕТ СН'!$G$23</f>
        <v>1902.6864165300001</v>
      </c>
      <c r="X68" s="36">
        <f>SUMIFS(СВЦЭМ!$D$39:$D$758,СВЦЭМ!$A$39:$A$758,$A68,СВЦЭМ!$B$39:$B$758,X$47)+'СЕТ СН'!$G$11+СВЦЭМ!$D$10+'СЕТ СН'!$G$6-'СЕТ СН'!$G$23</f>
        <v>1908.75748297</v>
      </c>
      <c r="Y68" s="36">
        <f>SUMIFS(СВЦЭМ!$D$39:$D$758,СВЦЭМ!$A$39:$A$758,$A68,СВЦЭМ!$B$39:$B$758,Y$47)+'СЕТ СН'!$G$11+СВЦЭМ!$D$10+'СЕТ СН'!$G$6-'СЕТ СН'!$G$23</f>
        <v>1944.0992739200001</v>
      </c>
    </row>
    <row r="69" spans="1:26" ht="15.75" x14ac:dyDescent="0.2">
      <c r="A69" s="35">
        <f t="shared" si="1"/>
        <v>45618</v>
      </c>
      <c r="B69" s="36">
        <f>SUMIFS(СВЦЭМ!$D$39:$D$758,СВЦЭМ!$A$39:$A$758,$A69,СВЦЭМ!$B$39:$B$758,B$47)+'СЕТ СН'!$G$11+СВЦЭМ!$D$10+'СЕТ СН'!$G$6-'СЕТ СН'!$G$23</f>
        <v>2031.4770048600001</v>
      </c>
      <c r="C69" s="36">
        <f>SUMIFS(СВЦЭМ!$D$39:$D$758,СВЦЭМ!$A$39:$A$758,$A69,СВЦЭМ!$B$39:$B$758,C$47)+'СЕТ СН'!$G$11+СВЦЭМ!$D$10+'СЕТ СН'!$G$6-'СЕТ СН'!$G$23</f>
        <v>2047.67290157</v>
      </c>
      <c r="D69" s="36">
        <f>SUMIFS(СВЦЭМ!$D$39:$D$758,СВЦЭМ!$A$39:$A$758,$A69,СВЦЭМ!$B$39:$B$758,D$47)+'СЕТ СН'!$G$11+СВЦЭМ!$D$10+'СЕТ СН'!$G$6-'СЕТ СН'!$G$23</f>
        <v>2058.5718970399998</v>
      </c>
      <c r="E69" s="36">
        <f>SUMIFS(СВЦЭМ!$D$39:$D$758,СВЦЭМ!$A$39:$A$758,$A69,СВЦЭМ!$B$39:$B$758,E$47)+'СЕТ СН'!$G$11+СВЦЭМ!$D$10+'СЕТ СН'!$G$6-'СЕТ СН'!$G$23</f>
        <v>2055.2949454699997</v>
      </c>
      <c r="F69" s="36">
        <f>SUMIFS(СВЦЭМ!$D$39:$D$758,СВЦЭМ!$A$39:$A$758,$A69,СВЦЭМ!$B$39:$B$758,F$47)+'СЕТ СН'!$G$11+СВЦЭМ!$D$10+'СЕТ СН'!$G$6-'СЕТ СН'!$G$23</f>
        <v>2051.20774914</v>
      </c>
      <c r="G69" s="36">
        <f>SUMIFS(СВЦЭМ!$D$39:$D$758,СВЦЭМ!$A$39:$A$758,$A69,СВЦЭМ!$B$39:$B$758,G$47)+'СЕТ СН'!$G$11+СВЦЭМ!$D$10+'СЕТ СН'!$G$6-'СЕТ СН'!$G$23</f>
        <v>2042.2311672999999</v>
      </c>
      <c r="H69" s="36">
        <f>SUMIFS(СВЦЭМ!$D$39:$D$758,СВЦЭМ!$A$39:$A$758,$A69,СВЦЭМ!$B$39:$B$758,H$47)+'СЕТ СН'!$G$11+СВЦЭМ!$D$10+'СЕТ СН'!$G$6-'СЕТ СН'!$G$23</f>
        <v>2049.1213092799999</v>
      </c>
      <c r="I69" s="36">
        <f>SUMIFS(СВЦЭМ!$D$39:$D$758,СВЦЭМ!$A$39:$A$758,$A69,СВЦЭМ!$B$39:$B$758,I$47)+'СЕТ СН'!$G$11+СВЦЭМ!$D$10+'СЕТ СН'!$G$6-'СЕТ СН'!$G$23</f>
        <v>1949.8801137400001</v>
      </c>
      <c r="J69" s="36">
        <f>SUMIFS(СВЦЭМ!$D$39:$D$758,СВЦЭМ!$A$39:$A$758,$A69,СВЦЭМ!$B$39:$B$758,J$47)+'СЕТ СН'!$G$11+СВЦЭМ!$D$10+'СЕТ СН'!$G$6-'СЕТ СН'!$G$23</f>
        <v>1906.9486137700001</v>
      </c>
      <c r="K69" s="36">
        <f>SUMIFS(СВЦЭМ!$D$39:$D$758,СВЦЭМ!$A$39:$A$758,$A69,СВЦЭМ!$B$39:$B$758,K$47)+'СЕТ СН'!$G$11+СВЦЭМ!$D$10+'СЕТ СН'!$G$6-'СЕТ СН'!$G$23</f>
        <v>1922.8282232700001</v>
      </c>
      <c r="L69" s="36">
        <f>SUMIFS(СВЦЭМ!$D$39:$D$758,СВЦЭМ!$A$39:$A$758,$A69,СВЦЭМ!$B$39:$B$758,L$47)+'СЕТ СН'!$G$11+СВЦЭМ!$D$10+'СЕТ СН'!$G$6-'СЕТ СН'!$G$23</f>
        <v>1912.60181134</v>
      </c>
      <c r="M69" s="36">
        <f>SUMIFS(СВЦЭМ!$D$39:$D$758,СВЦЭМ!$A$39:$A$758,$A69,СВЦЭМ!$B$39:$B$758,M$47)+'СЕТ СН'!$G$11+СВЦЭМ!$D$10+'СЕТ СН'!$G$6-'СЕТ СН'!$G$23</f>
        <v>1938.1909276599999</v>
      </c>
      <c r="N69" s="36">
        <f>SUMIFS(СВЦЭМ!$D$39:$D$758,СВЦЭМ!$A$39:$A$758,$A69,СВЦЭМ!$B$39:$B$758,N$47)+'СЕТ СН'!$G$11+СВЦЭМ!$D$10+'СЕТ СН'!$G$6-'СЕТ СН'!$G$23</f>
        <v>1960.5032035500001</v>
      </c>
      <c r="O69" s="36">
        <f>SUMIFS(СВЦЭМ!$D$39:$D$758,СВЦЭМ!$A$39:$A$758,$A69,СВЦЭМ!$B$39:$B$758,O$47)+'СЕТ СН'!$G$11+СВЦЭМ!$D$10+'СЕТ СН'!$G$6-'СЕТ СН'!$G$23</f>
        <v>1944.2533908800001</v>
      </c>
      <c r="P69" s="36">
        <f>SUMIFS(СВЦЭМ!$D$39:$D$758,СВЦЭМ!$A$39:$A$758,$A69,СВЦЭМ!$B$39:$B$758,P$47)+'СЕТ СН'!$G$11+СВЦЭМ!$D$10+'СЕТ СН'!$G$6-'СЕТ СН'!$G$23</f>
        <v>1972.92439543</v>
      </c>
      <c r="Q69" s="36">
        <f>SUMIFS(СВЦЭМ!$D$39:$D$758,СВЦЭМ!$A$39:$A$758,$A69,СВЦЭМ!$B$39:$B$758,Q$47)+'СЕТ СН'!$G$11+СВЦЭМ!$D$10+'СЕТ СН'!$G$6-'СЕТ СН'!$G$23</f>
        <v>1988.70727657</v>
      </c>
      <c r="R69" s="36">
        <f>SUMIFS(СВЦЭМ!$D$39:$D$758,СВЦЭМ!$A$39:$A$758,$A69,СВЦЭМ!$B$39:$B$758,R$47)+'СЕТ СН'!$G$11+СВЦЭМ!$D$10+'СЕТ СН'!$G$6-'СЕТ СН'!$G$23</f>
        <v>1980.74831015</v>
      </c>
      <c r="S69" s="36">
        <f>SUMIFS(СВЦЭМ!$D$39:$D$758,СВЦЭМ!$A$39:$A$758,$A69,СВЦЭМ!$B$39:$B$758,S$47)+'СЕТ СН'!$G$11+СВЦЭМ!$D$10+'СЕТ СН'!$G$6-'СЕТ СН'!$G$23</f>
        <v>1941.9729224099999</v>
      </c>
      <c r="T69" s="36">
        <f>SUMIFS(СВЦЭМ!$D$39:$D$758,СВЦЭМ!$A$39:$A$758,$A69,СВЦЭМ!$B$39:$B$758,T$47)+'СЕТ СН'!$G$11+СВЦЭМ!$D$10+'СЕТ СН'!$G$6-'СЕТ СН'!$G$23</f>
        <v>1854.3054710399999</v>
      </c>
      <c r="U69" s="36">
        <f>SUMIFS(СВЦЭМ!$D$39:$D$758,СВЦЭМ!$A$39:$A$758,$A69,СВЦЭМ!$B$39:$B$758,U$47)+'СЕТ СН'!$G$11+СВЦЭМ!$D$10+'СЕТ СН'!$G$6-'СЕТ СН'!$G$23</f>
        <v>1882.7556085900001</v>
      </c>
      <c r="V69" s="36">
        <f>SUMIFS(СВЦЭМ!$D$39:$D$758,СВЦЭМ!$A$39:$A$758,$A69,СВЦЭМ!$B$39:$B$758,V$47)+'СЕТ СН'!$G$11+СВЦЭМ!$D$10+'СЕТ СН'!$G$6-'СЕТ СН'!$G$23</f>
        <v>1907.88403872</v>
      </c>
      <c r="W69" s="36">
        <f>SUMIFS(СВЦЭМ!$D$39:$D$758,СВЦЭМ!$A$39:$A$758,$A69,СВЦЭМ!$B$39:$B$758,W$47)+'СЕТ СН'!$G$11+СВЦЭМ!$D$10+'СЕТ СН'!$G$6-'СЕТ СН'!$G$23</f>
        <v>1913.1859486200001</v>
      </c>
      <c r="X69" s="36">
        <f>SUMIFS(СВЦЭМ!$D$39:$D$758,СВЦЭМ!$A$39:$A$758,$A69,СВЦЭМ!$B$39:$B$758,X$47)+'СЕТ СН'!$G$11+СВЦЭМ!$D$10+'СЕТ СН'!$G$6-'СЕТ СН'!$G$23</f>
        <v>1909.12965104</v>
      </c>
      <c r="Y69" s="36">
        <f>SUMIFS(СВЦЭМ!$D$39:$D$758,СВЦЭМ!$A$39:$A$758,$A69,СВЦЭМ!$B$39:$B$758,Y$47)+'СЕТ СН'!$G$11+СВЦЭМ!$D$10+'СЕТ СН'!$G$6-'СЕТ СН'!$G$23</f>
        <v>1964.03666959</v>
      </c>
    </row>
    <row r="70" spans="1:26" ht="15.75" x14ac:dyDescent="0.2">
      <c r="A70" s="35">
        <f t="shared" si="1"/>
        <v>45619</v>
      </c>
      <c r="B70" s="36">
        <f>SUMIFS(СВЦЭМ!$D$39:$D$758,СВЦЭМ!$A$39:$A$758,$A70,СВЦЭМ!$B$39:$B$758,B$47)+'СЕТ СН'!$G$11+СВЦЭМ!$D$10+'СЕТ СН'!$G$6-'СЕТ СН'!$G$23</f>
        <v>1978.9731669299999</v>
      </c>
      <c r="C70" s="36">
        <f>SUMIFS(СВЦЭМ!$D$39:$D$758,СВЦЭМ!$A$39:$A$758,$A70,СВЦЭМ!$B$39:$B$758,C$47)+'СЕТ СН'!$G$11+СВЦЭМ!$D$10+'СЕТ СН'!$G$6-'СЕТ СН'!$G$23</f>
        <v>1960.1862003700001</v>
      </c>
      <c r="D70" s="36">
        <f>SUMIFS(СВЦЭМ!$D$39:$D$758,СВЦЭМ!$A$39:$A$758,$A70,СВЦЭМ!$B$39:$B$758,D$47)+'СЕТ СН'!$G$11+СВЦЭМ!$D$10+'СЕТ СН'!$G$6-'СЕТ СН'!$G$23</f>
        <v>1981.75033009</v>
      </c>
      <c r="E70" s="36">
        <f>SUMIFS(СВЦЭМ!$D$39:$D$758,СВЦЭМ!$A$39:$A$758,$A70,СВЦЭМ!$B$39:$B$758,E$47)+'СЕТ СН'!$G$11+СВЦЭМ!$D$10+'СЕТ СН'!$G$6-'СЕТ СН'!$G$23</f>
        <v>1992.2951802699999</v>
      </c>
      <c r="F70" s="36">
        <f>SUMIFS(СВЦЭМ!$D$39:$D$758,СВЦЭМ!$A$39:$A$758,$A70,СВЦЭМ!$B$39:$B$758,F$47)+'СЕТ СН'!$G$11+СВЦЭМ!$D$10+'СЕТ СН'!$G$6-'СЕТ СН'!$G$23</f>
        <v>1996.55949455</v>
      </c>
      <c r="G70" s="36">
        <f>SUMIFS(СВЦЭМ!$D$39:$D$758,СВЦЭМ!$A$39:$A$758,$A70,СВЦЭМ!$B$39:$B$758,G$47)+'СЕТ СН'!$G$11+СВЦЭМ!$D$10+'СЕТ СН'!$G$6-'СЕТ СН'!$G$23</f>
        <v>1986.2064943800001</v>
      </c>
      <c r="H70" s="36">
        <f>SUMIFS(СВЦЭМ!$D$39:$D$758,СВЦЭМ!$A$39:$A$758,$A70,СВЦЭМ!$B$39:$B$758,H$47)+'СЕТ СН'!$G$11+СВЦЭМ!$D$10+'СЕТ СН'!$G$6-'СЕТ СН'!$G$23</f>
        <v>1969.8191116200001</v>
      </c>
      <c r="I70" s="36">
        <f>SUMIFS(СВЦЭМ!$D$39:$D$758,СВЦЭМ!$A$39:$A$758,$A70,СВЦЭМ!$B$39:$B$758,I$47)+'СЕТ СН'!$G$11+СВЦЭМ!$D$10+'СЕТ СН'!$G$6-'СЕТ СН'!$G$23</f>
        <v>1958.94279433</v>
      </c>
      <c r="J70" s="36">
        <f>SUMIFS(СВЦЭМ!$D$39:$D$758,СВЦЭМ!$A$39:$A$758,$A70,СВЦЭМ!$B$39:$B$758,J$47)+'СЕТ СН'!$G$11+СВЦЭМ!$D$10+'СЕТ СН'!$G$6-'СЕТ СН'!$G$23</f>
        <v>1921.77025951</v>
      </c>
      <c r="K70" s="36">
        <f>SUMIFS(СВЦЭМ!$D$39:$D$758,СВЦЭМ!$A$39:$A$758,$A70,СВЦЭМ!$B$39:$B$758,K$47)+'СЕТ СН'!$G$11+СВЦЭМ!$D$10+'СЕТ СН'!$G$6-'СЕТ СН'!$G$23</f>
        <v>1862.96238019</v>
      </c>
      <c r="L70" s="36">
        <f>SUMIFS(СВЦЭМ!$D$39:$D$758,СВЦЭМ!$A$39:$A$758,$A70,СВЦЭМ!$B$39:$B$758,L$47)+'СЕТ СН'!$G$11+СВЦЭМ!$D$10+'СЕТ СН'!$G$6-'СЕТ СН'!$G$23</f>
        <v>1821.99330323</v>
      </c>
      <c r="M70" s="36">
        <f>SUMIFS(СВЦЭМ!$D$39:$D$758,СВЦЭМ!$A$39:$A$758,$A70,СВЦЭМ!$B$39:$B$758,M$47)+'СЕТ СН'!$G$11+СВЦЭМ!$D$10+'СЕТ СН'!$G$6-'СЕТ СН'!$G$23</f>
        <v>1827.1301744299999</v>
      </c>
      <c r="N70" s="36">
        <f>SUMIFS(СВЦЭМ!$D$39:$D$758,СВЦЭМ!$A$39:$A$758,$A70,СВЦЭМ!$B$39:$B$758,N$47)+'СЕТ СН'!$G$11+СВЦЭМ!$D$10+'СЕТ СН'!$G$6-'СЕТ СН'!$G$23</f>
        <v>1835.5503154099999</v>
      </c>
      <c r="O70" s="36">
        <f>SUMIFS(СВЦЭМ!$D$39:$D$758,СВЦЭМ!$A$39:$A$758,$A70,СВЦЭМ!$B$39:$B$758,O$47)+'СЕТ СН'!$G$11+СВЦЭМ!$D$10+'СЕТ СН'!$G$6-'СЕТ СН'!$G$23</f>
        <v>1835.5538988799999</v>
      </c>
      <c r="P70" s="36">
        <f>SUMIFS(СВЦЭМ!$D$39:$D$758,СВЦЭМ!$A$39:$A$758,$A70,СВЦЭМ!$B$39:$B$758,P$47)+'СЕТ СН'!$G$11+СВЦЭМ!$D$10+'СЕТ СН'!$G$6-'СЕТ СН'!$G$23</f>
        <v>1846.8555925200001</v>
      </c>
      <c r="Q70" s="36">
        <f>SUMIFS(СВЦЭМ!$D$39:$D$758,СВЦЭМ!$A$39:$A$758,$A70,СВЦЭМ!$B$39:$B$758,Q$47)+'СЕТ СН'!$G$11+СВЦЭМ!$D$10+'СЕТ СН'!$G$6-'СЕТ СН'!$G$23</f>
        <v>1863.8588041999999</v>
      </c>
      <c r="R70" s="36">
        <f>SUMIFS(СВЦЭМ!$D$39:$D$758,СВЦЭМ!$A$39:$A$758,$A70,СВЦЭМ!$B$39:$B$758,R$47)+'СЕТ СН'!$G$11+СВЦЭМ!$D$10+'СЕТ СН'!$G$6-'СЕТ СН'!$G$23</f>
        <v>1866.7763613300001</v>
      </c>
      <c r="S70" s="36">
        <f>SUMIFS(СВЦЭМ!$D$39:$D$758,СВЦЭМ!$A$39:$A$758,$A70,СВЦЭМ!$B$39:$B$758,S$47)+'СЕТ СН'!$G$11+СВЦЭМ!$D$10+'СЕТ СН'!$G$6-'СЕТ СН'!$G$23</f>
        <v>1829.4241923</v>
      </c>
      <c r="T70" s="36">
        <f>SUMIFS(СВЦЭМ!$D$39:$D$758,СВЦЭМ!$A$39:$A$758,$A70,СВЦЭМ!$B$39:$B$758,T$47)+'СЕТ СН'!$G$11+СВЦЭМ!$D$10+'СЕТ СН'!$G$6-'СЕТ СН'!$G$23</f>
        <v>1808.33648956</v>
      </c>
      <c r="U70" s="36">
        <f>SUMIFS(СВЦЭМ!$D$39:$D$758,СВЦЭМ!$A$39:$A$758,$A70,СВЦЭМ!$B$39:$B$758,U$47)+'СЕТ СН'!$G$11+СВЦЭМ!$D$10+'СЕТ СН'!$G$6-'СЕТ СН'!$G$23</f>
        <v>1823.17914948</v>
      </c>
      <c r="V70" s="36">
        <f>SUMIFS(СВЦЭМ!$D$39:$D$758,СВЦЭМ!$A$39:$A$758,$A70,СВЦЭМ!$B$39:$B$758,V$47)+'СЕТ СН'!$G$11+СВЦЭМ!$D$10+'СЕТ СН'!$G$6-'СЕТ СН'!$G$23</f>
        <v>1845.6623288000001</v>
      </c>
      <c r="W70" s="36">
        <f>SUMIFS(СВЦЭМ!$D$39:$D$758,СВЦЭМ!$A$39:$A$758,$A70,СВЦЭМ!$B$39:$B$758,W$47)+'СЕТ СН'!$G$11+СВЦЭМ!$D$10+'СЕТ СН'!$G$6-'СЕТ СН'!$G$23</f>
        <v>1856.7683843699999</v>
      </c>
      <c r="X70" s="36">
        <f>SUMIFS(СВЦЭМ!$D$39:$D$758,СВЦЭМ!$A$39:$A$758,$A70,СВЦЭМ!$B$39:$B$758,X$47)+'СЕТ СН'!$G$11+СВЦЭМ!$D$10+'СЕТ СН'!$G$6-'СЕТ СН'!$G$23</f>
        <v>1874.1731357599999</v>
      </c>
      <c r="Y70" s="36">
        <f>SUMIFS(СВЦЭМ!$D$39:$D$758,СВЦЭМ!$A$39:$A$758,$A70,СВЦЭМ!$B$39:$B$758,Y$47)+'СЕТ СН'!$G$11+СВЦЭМ!$D$10+'СЕТ СН'!$G$6-'СЕТ СН'!$G$23</f>
        <v>1898.96331259</v>
      </c>
    </row>
    <row r="71" spans="1:26" ht="15.75" x14ac:dyDescent="0.2">
      <c r="A71" s="35">
        <f t="shared" si="1"/>
        <v>45620</v>
      </c>
      <c r="B71" s="36">
        <f>SUMIFS(СВЦЭМ!$D$39:$D$758,СВЦЭМ!$A$39:$A$758,$A71,СВЦЭМ!$B$39:$B$758,B$47)+'СЕТ СН'!$G$11+СВЦЭМ!$D$10+'СЕТ СН'!$G$6-'СЕТ СН'!$G$23</f>
        <v>1861.8763548899999</v>
      </c>
      <c r="C71" s="36">
        <f>SUMIFS(СВЦЭМ!$D$39:$D$758,СВЦЭМ!$A$39:$A$758,$A71,СВЦЭМ!$B$39:$B$758,C$47)+'СЕТ СН'!$G$11+СВЦЭМ!$D$10+'СЕТ СН'!$G$6-'СЕТ СН'!$G$23</f>
        <v>1873.8144456299999</v>
      </c>
      <c r="D71" s="36">
        <f>SUMIFS(СВЦЭМ!$D$39:$D$758,СВЦЭМ!$A$39:$A$758,$A71,СВЦЭМ!$B$39:$B$758,D$47)+'СЕТ СН'!$G$11+СВЦЭМ!$D$10+'СЕТ СН'!$G$6-'СЕТ СН'!$G$23</f>
        <v>1897.7682509399999</v>
      </c>
      <c r="E71" s="36">
        <f>SUMIFS(СВЦЭМ!$D$39:$D$758,СВЦЭМ!$A$39:$A$758,$A71,СВЦЭМ!$B$39:$B$758,E$47)+'СЕТ СН'!$G$11+СВЦЭМ!$D$10+'СЕТ СН'!$G$6-'СЕТ СН'!$G$23</f>
        <v>1918.8481142200001</v>
      </c>
      <c r="F71" s="36">
        <f>SUMIFS(СВЦЭМ!$D$39:$D$758,СВЦЭМ!$A$39:$A$758,$A71,СВЦЭМ!$B$39:$B$758,F$47)+'СЕТ СН'!$G$11+СВЦЭМ!$D$10+'СЕТ СН'!$G$6-'СЕТ СН'!$G$23</f>
        <v>1919.65444127</v>
      </c>
      <c r="G71" s="36">
        <f>SUMIFS(СВЦЭМ!$D$39:$D$758,СВЦЭМ!$A$39:$A$758,$A71,СВЦЭМ!$B$39:$B$758,G$47)+'СЕТ СН'!$G$11+СВЦЭМ!$D$10+'СЕТ СН'!$G$6-'СЕТ СН'!$G$23</f>
        <v>1900.34159004</v>
      </c>
      <c r="H71" s="36">
        <f>SUMIFS(СВЦЭМ!$D$39:$D$758,СВЦЭМ!$A$39:$A$758,$A71,СВЦЭМ!$B$39:$B$758,H$47)+'СЕТ СН'!$G$11+СВЦЭМ!$D$10+'СЕТ СН'!$G$6-'СЕТ СН'!$G$23</f>
        <v>1940.0323427799999</v>
      </c>
      <c r="I71" s="36">
        <f>SUMIFS(СВЦЭМ!$D$39:$D$758,СВЦЭМ!$A$39:$A$758,$A71,СВЦЭМ!$B$39:$B$758,I$47)+'СЕТ СН'!$G$11+СВЦЭМ!$D$10+'СЕТ СН'!$G$6-'СЕТ СН'!$G$23</f>
        <v>1915.8410985200001</v>
      </c>
      <c r="J71" s="36">
        <f>SUMIFS(СВЦЭМ!$D$39:$D$758,СВЦЭМ!$A$39:$A$758,$A71,СВЦЭМ!$B$39:$B$758,J$47)+'СЕТ СН'!$G$11+СВЦЭМ!$D$10+'СЕТ СН'!$G$6-'СЕТ СН'!$G$23</f>
        <v>1871.57109438</v>
      </c>
      <c r="K71" s="36">
        <f>SUMIFS(СВЦЭМ!$D$39:$D$758,СВЦЭМ!$A$39:$A$758,$A71,СВЦЭМ!$B$39:$B$758,K$47)+'СЕТ СН'!$G$11+СВЦЭМ!$D$10+'СЕТ СН'!$G$6-'СЕТ СН'!$G$23</f>
        <v>1798.90544731</v>
      </c>
      <c r="L71" s="36">
        <f>SUMIFS(СВЦЭМ!$D$39:$D$758,СВЦЭМ!$A$39:$A$758,$A71,СВЦЭМ!$B$39:$B$758,L$47)+'СЕТ СН'!$G$11+СВЦЭМ!$D$10+'СЕТ СН'!$G$6-'СЕТ СН'!$G$23</f>
        <v>1770.97236972</v>
      </c>
      <c r="M71" s="36">
        <f>SUMIFS(СВЦЭМ!$D$39:$D$758,СВЦЭМ!$A$39:$A$758,$A71,СВЦЭМ!$B$39:$B$758,M$47)+'СЕТ СН'!$G$11+СВЦЭМ!$D$10+'СЕТ СН'!$G$6-'СЕТ СН'!$G$23</f>
        <v>1763.0284030400001</v>
      </c>
      <c r="N71" s="36">
        <f>SUMIFS(СВЦЭМ!$D$39:$D$758,СВЦЭМ!$A$39:$A$758,$A71,СВЦЭМ!$B$39:$B$758,N$47)+'СЕТ СН'!$G$11+СВЦЭМ!$D$10+'СЕТ СН'!$G$6-'СЕТ СН'!$G$23</f>
        <v>1782.6440289699999</v>
      </c>
      <c r="O71" s="36">
        <f>SUMIFS(СВЦЭМ!$D$39:$D$758,СВЦЭМ!$A$39:$A$758,$A71,СВЦЭМ!$B$39:$B$758,O$47)+'СЕТ СН'!$G$11+СВЦЭМ!$D$10+'СЕТ СН'!$G$6-'СЕТ СН'!$G$23</f>
        <v>1795.75152751</v>
      </c>
      <c r="P71" s="36">
        <f>SUMIFS(СВЦЭМ!$D$39:$D$758,СВЦЭМ!$A$39:$A$758,$A71,СВЦЭМ!$B$39:$B$758,P$47)+'СЕТ СН'!$G$11+СВЦЭМ!$D$10+'СЕТ СН'!$G$6-'СЕТ СН'!$G$23</f>
        <v>1806.9701973599999</v>
      </c>
      <c r="Q71" s="36">
        <f>SUMIFS(СВЦЭМ!$D$39:$D$758,СВЦЭМ!$A$39:$A$758,$A71,СВЦЭМ!$B$39:$B$758,Q$47)+'СЕТ СН'!$G$11+СВЦЭМ!$D$10+'СЕТ СН'!$G$6-'СЕТ СН'!$G$23</f>
        <v>1817.2769779800001</v>
      </c>
      <c r="R71" s="36">
        <f>SUMIFS(СВЦЭМ!$D$39:$D$758,СВЦЭМ!$A$39:$A$758,$A71,СВЦЭМ!$B$39:$B$758,R$47)+'СЕТ СН'!$G$11+СВЦЭМ!$D$10+'СЕТ СН'!$G$6-'СЕТ СН'!$G$23</f>
        <v>1811.01083907</v>
      </c>
      <c r="S71" s="36">
        <f>SUMIFS(СВЦЭМ!$D$39:$D$758,СВЦЭМ!$A$39:$A$758,$A71,СВЦЭМ!$B$39:$B$758,S$47)+'СЕТ СН'!$G$11+СВЦЭМ!$D$10+'СЕТ СН'!$G$6-'СЕТ СН'!$G$23</f>
        <v>1766.7541796400001</v>
      </c>
      <c r="T71" s="36">
        <f>SUMIFS(СВЦЭМ!$D$39:$D$758,СВЦЭМ!$A$39:$A$758,$A71,СВЦЭМ!$B$39:$B$758,T$47)+'СЕТ СН'!$G$11+СВЦЭМ!$D$10+'СЕТ СН'!$G$6-'СЕТ СН'!$G$23</f>
        <v>1703.6693780600001</v>
      </c>
      <c r="U71" s="36">
        <f>SUMIFS(СВЦЭМ!$D$39:$D$758,СВЦЭМ!$A$39:$A$758,$A71,СВЦЭМ!$B$39:$B$758,U$47)+'СЕТ СН'!$G$11+СВЦЭМ!$D$10+'СЕТ СН'!$G$6-'СЕТ СН'!$G$23</f>
        <v>1706.15362054</v>
      </c>
      <c r="V71" s="36">
        <f>SUMIFS(СВЦЭМ!$D$39:$D$758,СВЦЭМ!$A$39:$A$758,$A71,СВЦЭМ!$B$39:$B$758,V$47)+'СЕТ СН'!$G$11+СВЦЭМ!$D$10+'СЕТ СН'!$G$6-'СЕТ СН'!$G$23</f>
        <v>1725.72857389</v>
      </c>
      <c r="W71" s="36">
        <f>SUMIFS(СВЦЭМ!$D$39:$D$758,СВЦЭМ!$A$39:$A$758,$A71,СВЦЭМ!$B$39:$B$758,W$47)+'СЕТ СН'!$G$11+СВЦЭМ!$D$10+'СЕТ СН'!$G$6-'СЕТ СН'!$G$23</f>
        <v>1737.2200110900001</v>
      </c>
      <c r="X71" s="36">
        <f>SUMIFS(СВЦЭМ!$D$39:$D$758,СВЦЭМ!$A$39:$A$758,$A71,СВЦЭМ!$B$39:$B$758,X$47)+'СЕТ СН'!$G$11+СВЦЭМ!$D$10+'СЕТ СН'!$G$6-'СЕТ СН'!$G$23</f>
        <v>1777.2514435400001</v>
      </c>
      <c r="Y71" s="36">
        <f>SUMIFS(СВЦЭМ!$D$39:$D$758,СВЦЭМ!$A$39:$A$758,$A71,СВЦЭМ!$B$39:$B$758,Y$47)+'СЕТ СН'!$G$11+СВЦЭМ!$D$10+'СЕТ СН'!$G$6-'СЕТ СН'!$G$23</f>
        <v>1830.9425920199999</v>
      </c>
    </row>
    <row r="72" spans="1:26" ht="15.75" x14ac:dyDescent="0.2">
      <c r="A72" s="35">
        <f t="shared" si="1"/>
        <v>45621</v>
      </c>
      <c r="B72" s="36">
        <f>SUMIFS(СВЦЭМ!$D$39:$D$758,СВЦЭМ!$A$39:$A$758,$A72,СВЦЭМ!$B$39:$B$758,B$47)+'СЕТ СН'!$G$11+СВЦЭМ!$D$10+'СЕТ СН'!$G$6-'СЕТ СН'!$G$23</f>
        <v>1877.27245249</v>
      </c>
      <c r="C72" s="36">
        <f>SUMIFS(СВЦЭМ!$D$39:$D$758,СВЦЭМ!$A$39:$A$758,$A72,СВЦЭМ!$B$39:$B$758,C$47)+'СЕТ СН'!$G$11+СВЦЭМ!$D$10+'СЕТ СН'!$G$6-'СЕТ СН'!$G$23</f>
        <v>1935.5090597200001</v>
      </c>
      <c r="D72" s="36">
        <f>SUMIFS(СВЦЭМ!$D$39:$D$758,СВЦЭМ!$A$39:$A$758,$A72,СВЦЭМ!$B$39:$B$758,D$47)+'СЕТ СН'!$G$11+СВЦЭМ!$D$10+'СЕТ СН'!$G$6-'СЕТ СН'!$G$23</f>
        <v>1963.58239183</v>
      </c>
      <c r="E72" s="36">
        <f>SUMIFS(СВЦЭМ!$D$39:$D$758,СВЦЭМ!$A$39:$A$758,$A72,СВЦЭМ!$B$39:$B$758,E$47)+'СЕТ СН'!$G$11+СВЦЭМ!$D$10+'СЕТ СН'!$G$6-'СЕТ СН'!$G$23</f>
        <v>1979.32710647</v>
      </c>
      <c r="F72" s="36">
        <f>SUMIFS(СВЦЭМ!$D$39:$D$758,СВЦЭМ!$A$39:$A$758,$A72,СВЦЭМ!$B$39:$B$758,F$47)+'СЕТ СН'!$G$11+СВЦЭМ!$D$10+'СЕТ СН'!$G$6-'СЕТ СН'!$G$23</f>
        <v>1965.32543575</v>
      </c>
      <c r="G72" s="36">
        <f>SUMIFS(СВЦЭМ!$D$39:$D$758,СВЦЭМ!$A$39:$A$758,$A72,СВЦЭМ!$B$39:$B$758,G$47)+'СЕТ СН'!$G$11+СВЦЭМ!$D$10+'СЕТ СН'!$G$6-'СЕТ СН'!$G$23</f>
        <v>1941.6008356699999</v>
      </c>
      <c r="H72" s="36">
        <f>SUMIFS(СВЦЭМ!$D$39:$D$758,СВЦЭМ!$A$39:$A$758,$A72,СВЦЭМ!$B$39:$B$758,H$47)+'СЕТ СН'!$G$11+СВЦЭМ!$D$10+'СЕТ СН'!$G$6-'СЕТ СН'!$G$23</f>
        <v>1912.0391620600001</v>
      </c>
      <c r="I72" s="36">
        <f>SUMIFS(СВЦЭМ!$D$39:$D$758,СВЦЭМ!$A$39:$A$758,$A72,СВЦЭМ!$B$39:$B$758,I$47)+'СЕТ СН'!$G$11+СВЦЭМ!$D$10+'СЕТ СН'!$G$6-'СЕТ СН'!$G$23</f>
        <v>1858.27509796</v>
      </c>
      <c r="J72" s="36">
        <f>SUMIFS(СВЦЭМ!$D$39:$D$758,СВЦЭМ!$A$39:$A$758,$A72,СВЦЭМ!$B$39:$B$758,J$47)+'СЕТ СН'!$G$11+СВЦЭМ!$D$10+'СЕТ СН'!$G$6-'СЕТ СН'!$G$23</f>
        <v>1825.4876823100001</v>
      </c>
      <c r="K72" s="36">
        <f>SUMIFS(СВЦЭМ!$D$39:$D$758,СВЦЭМ!$A$39:$A$758,$A72,СВЦЭМ!$B$39:$B$758,K$47)+'СЕТ СН'!$G$11+СВЦЭМ!$D$10+'СЕТ СН'!$G$6-'СЕТ СН'!$G$23</f>
        <v>1840.30709886</v>
      </c>
      <c r="L72" s="36">
        <f>SUMIFS(СВЦЭМ!$D$39:$D$758,СВЦЭМ!$A$39:$A$758,$A72,СВЦЭМ!$B$39:$B$758,L$47)+'СЕТ СН'!$G$11+СВЦЭМ!$D$10+'СЕТ СН'!$G$6-'СЕТ СН'!$G$23</f>
        <v>1836.1972277</v>
      </c>
      <c r="M72" s="36">
        <f>SUMIFS(СВЦЭМ!$D$39:$D$758,СВЦЭМ!$A$39:$A$758,$A72,СВЦЭМ!$B$39:$B$758,M$47)+'СЕТ СН'!$G$11+СВЦЭМ!$D$10+'СЕТ СН'!$G$6-'СЕТ СН'!$G$23</f>
        <v>1852.0623151300001</v>
      </c>
      <c r="N72" s="36">
        <f>SUMIFS(СВЦЭМ!$D$39:$D$758,СВЦЭМ!$A$39:$A$758,$A72,СВЦЭМ!$B$39:$B$758,N$47)+'СЕТ СН'!$G$11+СВЦЭМ!$D$10+'СЕТ СН'!$G$6-'СЕТ СН'!$G$23</f>
        <v>1882.4796105200001</v>
      </c>
      <c r="O72" s="36">
        <f>SUMIFS(СВЦЭМ!$D$39:$D$758,СВЦЭМ!$A$39:$A$758,$A72,СВЦЭМ!$B$39:$B$758,O$47)+'СЕТ СН'!$G$11+СВЦЭМ!$D$10+'СЕТ СН'!$G$6-'СЕТ СН'!$G$23</f>
        <v>1861.0602134200001</v>
      </c>
      <c r="P72" s="36">
        <f>SUMIFS(СВЦЭМ!$D$39:$D$758,СВЦЭМ!$A$39:$A$758,$A72,СВЦЭМ!$B$39:$B$758,P$47)+'СЕТ СН'!$G$11+СВЦЭМ!$D$10+'СЕТ СН'!$G$6-'СЕТ СН'!$G$23</f>
        <v>1883.5318269500001</v>
      </c>
      <c r="Q72" s="36">
        <f>SUMIFS(СВЦЭМ!$D$39:$D$758,СВЦЭМ!$A$39:$A$758,$A72,СВЦЭМ!$B$39:$B$758,Q$47)+'СЕТ СН'!$G$11+СВЦЭМ!$D$10+'СЕТ СН'!$G$6-'СЕТ СН'!$G$23</f>
        <v>1885.0932624500001</v>
      </c>
      <c r="R72" s="36">
        <f>SUMIFS(СВЦЭМ!$D$39:$D$758,СВЦЭМ!$A$39:$A$758,$A72,СВЦЭМ!$B$39:$B$758,R$47)+'СЕТ СН'!$G$11+СВЦЭМ!$D$10+'СЕТ СН'!$G$6-'СЕТ СН'!$G$23</f>
        <v>1865.4521194599999</v>
      </c>
      <c r="S72" s="36">
        <f>SUMIFS(СВЦЭМ!$D$39:$D$758,СВЦЭМ!$A$39:$A$758,$A72,СВЦЭМ!$B$39:$B$758,S$47)+'СЕТ СН'!$G$11+СВЦЭМ!$D$10+'СЕТ СН'!$G$6-'СЕТ СН'!$G$23</f>
        <v>1823.15384107</v>
      </c>
      <c r="T72" s="36">
        <f>SUMIFS(СВЦЭМ!$D$39:$D$758,СВЦЭМ!$A$39:$A$758,$A72,СВЦЭМ!$B$39:$B$758,T$47)+'СЕТ СН'!$G$11+СВЦЭМ!$D$10+'СЕТ СН'!$G$6-'СЕТ СН'!$G$23</f>
        <v>1761.02760053</v>
      </c>
      <c r="U72" s="36">
        <f>SUMIFS(СВЦЭМ!$D$39:$D$758,СВЦЭМ!$A$39:$A$758,$A72,СВЦЭМ!$B$39:$B$758,U$47)+'СЕТ СН'!$G$11+СВЦЭМ!$D$10+'СЕТ СН'!$G$6-'СЕТ СН'!$G$23</f>
        <v>1804.6148201399999</v>
      </c>
      <c r="V72" s="36">
        <f>SUMIFS(СВЦЭМ!$D$39:$D$758,СВЦЭМ!$A$39:$A$758,$A72,СВЦЭМ!$B$39:$B$758,V$47)+'СЕТ СН'!$G$11+СВЦЭМ!$D$10+'СЕТ СН'!$G$6-'СЕТ СН'!$G$23</f>
        <v>1827.93719678</v>
      </c>
      <c r="W72" s="36">
        <f>SUMIFS(СВЦЭМ!$D$39:$D$758,СВЦЭМ!$A$39:$A$758,$A72,СВЦЭМ!$B$39:$B$758,W$47)+'СЕТ СН'!$G$11+СВЦЭМ!$D$10+'СЕТ СН'!$G$6-'СЕТ СН'!$G$23</f>
        <v>1837.0565564000001</v>
      </c>
      <c r="X72" s="36">
        <f>SUMIFS(СВЦЭМ!$D$39:$D$758,СВЦЭМ!$A$39:$A$758,$A72,СВЦЭМ!$B$39:$B$758,X$47)+'СЕТ СН'!$G$11+СВЦЭМ!$D$10+'СЕТ СН'!$G$6-'СЕТ СН'!$G$23</f>
        <v>1858.9525932199999</v>
      </c>
      <c r="Y72" s="36">
        <f>SUMIFS(СВЦЭМ!$D$39:$D$758,СВЦЭМ!$A$39:$A$758,$A72,СВЦЭМ!$B$39:$B$758,Y$47)+'СЕТ СН'!$G$11+СВЦЭМ!$D$10+'СЕТ СН'!$G$6-'СЕТ СН'!$G$23</f>
        <v>1874.0581637099999</v>
      </c>
    </row>
    <row r="73" spans="1:26" ht="15.75" x14ac:dyDescent="0.2">
      <c r="A73" s="35">
        <f t="shared" si="1"/>
        <v>45622</v>
      </c>
      <c r="B73" s="36">
        <f>SUMIFS(СВЦЭМ!$D$39:$D$758,СВЦЭМ!$A$39:$A$758,$A73,СВЦЭМ!$B$39:$B$758,B$47)+'СЕТ СН'!$G$11+СВЦЭМ!$D$10+'СЕТ СН'!$G$6-'СЕТ СН'!$G$23</f>
        <v>1879.9513262299999</v>
      </c>
      <c r="C73" s="36">
        <f>SUMIFS(СВЦЭМ!$D$39:$D$758,СВЦЭМ!$A$39:$A$758,$A73,СВЦЭМ!$B$39:$B$758,C$47)+'СЕТ СН'!$G$11+СВЦЭМ!$D$10+'СЕТ СН'!$G$6-'СЕТ СН'!$G$23</f>
        <v>1935.89719562</v>
      </c>
      <c r="D73" s="36">
        <f>SUMIFS(СВЦЭМ!$D$39:$D$758,СВЦЭМ!$A$39:$A$758,$A73,СВЦЭМ!$B$39:$B$758,D$47)+'СЕТ СН'!$G$11+СВЦЭМ!$D$10+'СЕТ СН'!$G$6-'СЕТ СН'!$G$23</f>
        <v>1973.2814597900001</v>
      </c>
      <c r="E73" s="36">
        <f>SUMIFS(СВЦЭМ!$D$39:$D$758,СВЦЭМ!$A$39:$A$758,$A73,СВЦЭМ!$B$39:$B$758,E$47)+'СЕТ СН'!$G$11+СВЦЭМ!$D$10+'СЕТ СН'!$G$6-'СЕТ СН'!$G$23</f>
        <v>1982.3596428200001</v>
      </c>
      <c r="F73" s="36">
        <f>SUMIFS(СВЦЭМ!$D$39:$D$758,СВЦЭМ!$A$39:$A$758,$A73,СВЦЭМ!$B$39:$B$758,F$47)+'СЕТ СН'!$G$11+СВЦЭМ!$D$10+'СЕТ СН'!$G$6-'СЕТ СН'!$G$23</f>
        <v>1976.10616992</v>
      </c>
      <c r="G73" s="36">
        <f>SUMIFS(СВЦЭМ!$D$39:$D$758,СВЦЭМ!$A$39:$A$758,$A73,СВЦЭМ!$B$39:$B$758,G$47)+'СЕТ СН'!$G$11+СВЦЭМ!$D$10+'СЕТ СН'!$G$6-'СЕТ СН'!$G$23</f>
        <v>1950.4058771</v>
      </c>
      <c r="H73" s="36">
        <f>SUMIFS(СВЦЭМ!$D$39:$D$758,СВЦЭМ!$A$39:$A$758,$A73,СВЦЭМ!$B$39:$B$758,H$47)+'СЕТ СН'!$G$11+СВЦЭМ!$D$10+'СЕТ СН'!$G$6-'СЕТ СН'!$G$23</f>
        <v>1928.3579325600001</v>
      </c>
      <c r="I73" s="36">
        <f>SUMIFS(СВЦЭМ!$D$39:$D$758,СВЦЭМ!$A$39:$A$758,$A73,СВЦЭМ!$B$39:$B$758,I$47)+'СЕТ СН'!$G$11+СВЦЭМ!$D$10+'СЕТ СН'!$G$6-'СЕТ СН'!$G$23</f>
        <v>1871.5677786399999</v>
      </c>
      <c r="J73" s="36">
        <f>SUMIFS(СВЦЭМ!$D$39:$D$758,СВЦЭМ!$A$39:$A$758,$A73,СВЦЭМ!$B$39:$B$758,J$47)+'СЕТ СН'!$G$11+СВЦЭМ!$D$10+'СЕТ СН'!$G$6-'СЕТ СН'!$G$23</f>
        <v>1844.1426644200001</v>
      </c>
      <c r="K73" s="36">
        <f>SUMIFS(СВЦЭМ!$D$39:$D$758,СВЦЭМ!$A$39:$A$758,$A73,СВЦЭМ!$B$39:$B$758,K$47)+'СЕТ СН'!$G$11+СВЦЭМ!$D$10+'СЕТ СН'!$G$6-'СЕТ СН'!$G$23</f>
        <v>1836.5401930999999</v>
      </c>
      <c r="L73" s="36">
        <f>SUMIFS(СВЦЭМ!$D$39:$D$758,СВЦЭМ!$A$39:$A$758,$A73,СВЦЭМ!$B$39:$B$758,L$47)+'СЕТ СН'!$G$11+СВЦЭМ!$D$10+'СЕТ СН'!$G$6-'СЕТ СН'!$G$23</f>
        <v>1833.8441078999999</v>
      </c>
      <c r="M73" s="36">
        <f>SUMIFS(СВЦЭМ!$D$39:$D$758,СВЦЭМ!$A$39:$A$758,$A73,СВЦЭМ!$B$39:$B$758,M$47)+'СЕТ СН'!$G$11+СВЦЭМ!$D$10+'СЕТ СН'!$G$6-'СЕТ СН'!$G$23</f>
        <v>1840.9533259499999</v>
      </c>
      <c r="N73" s="36">
        <f>SUMIFS(СВЦЭМ!$D$39:$D$758,СВЦЭМ!$A$39:$A$758,$A73,СВЦЭМ!$B$39:$B$758,N$47)+'СЕТ СН'!$G$11+СВЦЭМ!$D$10+'СЕТ СН'!$G$6-'СЕТ СН'!$G$23</f>
        <v>1854.9746775799999</v>
      </c>
      <c r="O73" s="36">
        <f>SUMIFS(СВЦЭМ!$D$39:$D$758,СВЦЭМ!$A$39:$A$758,$A73,СВЦЭМ!$B$39:$B$758,O$47)+'СЕТ СН'!$G$11+СВЦЭМ!$D$10+'СЕТ СН'!$G$6-'СЕТ СН'!$G$23</f>
        <v>1841.73296106</v>
      </c>
      <c r="P73" s="36">
        <f>SUMIFS(СВЦЭМ!$D$39:$D$758,СВЦЭМ!$A$39:$A$758,$A73,СВЦЭМ!$B$39:$B$758,P$47)+'СЕТ СН'!$G$11+СВЦЭМ!$D$10+'СЕТ СН'!$G$6-'СЕТ СН'!$G$23</f>
        <v>1847.292473</v>
      </c>
      <c r="Q73" s="36">
        <f>SUMIFS(СВЦЭМ!$D$39:$D$758,СВЦЭМ!$A$39:$A$758,$A73,СВЦЭМ!$B$39:$B$758,Q$47)+'СЕТ СН'!$G$11+СВЦЭМ!$D$10+'СЕТ СН'!$G$6-'СЕТ СН'!$G$23</f>
        <v>1857.3157423</v>
      </c>
      <c r="R73" s="36">
        <f>SUMIFS(СВЦЭМ!$D$39:$D$758,СВЦЭМ!$A$39:$A$758,$A73,СВЦЭМ!$B$39:$B$758,R$47)+'СЕТ СН'!$G$11+СВЦЭМ!$D$10+'СЕТ СН'!$G$6-'СЕТ СН'!$G$23</f>
        <v>1840.8948951100001</v>
      </c>
      <c r="S73" s="36">
        <f>SUMIFS(СВЦЭМ!$D$39:$D$758,СВЦЭМ!$A$39:$A$758,$A73,СВЦЭМ!$B$39:$B$758,S$47)+'СЕТ СН'!$G$11+СВЦЭМ!$D$10+'СЕТ СН'!$G$6-'СЕТ СН'!$G$23</f>
        <v>1801.3731184000001</v>
      </c>
      <c r="T73" s="36">
        <f>SUMIFS(СВЦЭМ!$D$39:$D$758,СВЦЭМ!$A$39:$A$758,$A73,СВЦЭМ!$B$39:$B$758,T$47)+'СЕТ СН'!$G$11+СВЦЭМ!$D$10+'СЕТ СН'!$G$6-'СЕТ СН'!$G$23</f>
        <v>1760.4572124399999</v>
      </c>
      <c r="U73" s="36">
        <f>SUMIFS(СВЦЭМ!$D$39:$D$758,СВЦЭМ!$A$39:$A$758,$A73,СВЦЭМ!$B$39:$B$758,U$47)+'СЕТ СН'!$G$11+СВЦЭМ!$D$10+'СЕТ СН'!$G$6-'СЕТ СН'!$G$23</f>
        <v>1790.9390139300001</v>
      </c>
      <c r="V73" s="36">
        <f>SUMIFS(СВЦЭМ!$D$39:$D$758,СВЦЭМ!$A$39:$A$758,$A73,СВЦЭМ!$B$39:$B$758,V$47)+'СЕТ СН'!$G$11+СВЦЭМ!$D$10+'СЕТ СН'!$G$6-'СЕТ СН'!$G$23</f>
        <v>1819.46195192</v>
      </c>
      <c r="W73" s="36">
        <f>SUMIFS(СВЦЭМ!$D$39:$D$758,СВЦЭМ!$A$39:$A$758,$A73,СВЦЭМ!$B$39:$B$758,W$47)+'СЕТ СН'!$G$11+СВЦЭМ!$D$10+'СЕТ СН'!$G$6-'СЕТ СН'!$G$23</f>
        <v>1829.0794420699999</v>
      </c>
      <c r="X73" s="36">
        <f>SUMIFS(СВЦЭМ!$D$39:$D$758,СВЦЭМ!$A$39:$A$758,$A73,СВЦЭМ!$B$39:$B$758,X$47)+'СЕТ СН'!$G$11+СВЦЭМ!$D$10+'СЕТ СН'!$G$6-'СЕТ СН'!$G$23</f>
        <v>1840.0671526399999</v>
      </c>
      <c r="Y73" s="36">
        <f>SUMIFS(СВЦЭМ!$D$39:$D$758,СВЦЭМ!$A$39:$A$758,$A73,СВЦЭМ!$B$39:$B$758,Y$47)+'СЕТ СН'!$G$11+СВЦЭМ!$D$10+'СЕТ СН'!$G$6-'СЕТ СН'!$G$23</f>
        <v>1861.0559235400001</v>
      </c>
    </row>
    <row r="74" spans="1:26" ht="15.75" x14ac:dyDescent="0.2">
      <c r="A74" s="35">
        <f t="shared" si="1"/>
        <v>45623</v>
      </c>
      <c r="B74" s="36">
        <f>SUMIFS(СВЦЭМ!$D$39:$D$758,СВЦЭМ!$A$39:$A$758,$A74,СВЦЭМ!$B$39:$B$758,B$47)+'СЕТ СН'!$G$11+СВЦЭМ!$D$10+'СЕТ СН'!$G$6-'СЕТ СН'!$G$23</f>
        <v>1877.62518043</v>
      </c>
      <c r="C74" s="36">
        <f>SUMIFS(СВЦЭМ!$D$39:$D$758,СВЦЭМ!$A$39:$A$758,$A74,СВЦЭМ!$B$39:$B$758,C$47)+'СЕТ СН'!$G$11+СВЦЭМ!$D$10+'СЕТ СН'!$G$6-'СЕТ СН'!$G$23</f>
        <v>1947.7849736000001</v>
      </c>
      <c r="D74" s="36">
        <f>SUMIFS(СВЦЭМ!$D$39:$D$758,СВЦЭМ!$A$39:$A$758,$A74,СВЦЭМ!$B$39:$B$758,D$47)+'СЕТ СН'!$G$11+СВЦЭМ!$D$10+'СЕТ СН'!$G$6-'СЕТ СН'!$G$23</f>
        <v>1965.1888267899999</v>
      </c>
      <c r="E74" s="36">
        <f>SUMIFS(СВЦЭМ!$D$39:$D$758,СВЦЭМ!$A$39:$A$758,$A74,СВЦЭМ!$B$39:$B$758,E$47)+'СЕТ СН'!$G$11+СВЦЭМ!$D$10+'СЕТ СН'!$G$6-'СЕТ СН'!$G$23</f>
        <v>1993.73382156</v>
      </c>
      <c r="F74" s="36">
        <f>SUMIFS(СВЦЭМ!$D$39:$D$758,СВЦЭМ!$A$39:$A$758,$A74,СВЦЭМ!$B$39:$B$758,F$47)+'СЕТ СН'!$G$11+СВЦЭМ!$D$10+'СЕТ СН'!$G$6-'СЕТ СН'!$G$23</f>
        <v>1996.5394840399999</v>
      </c>
      <c r="G74" s="36">
        <f>SUMIFS(СВЦЭМ!$D$39:$D$758,СВЦЭМ!$A$39:$A$758,$A74,СВЦЭМ!$B$39:$B$758,G$47)+'СЕТ СН'!$G$11+СВЦЭМ!$D$10+'СЕТ СН'!$G$6-'СЕТ СН'!$G$23</f>
        <v>1945.1086812000001</v>
      </c>
      <c r="H74" s="36">
        <f>SUMIFS(СВЦЭМ!$D$39:$D$758,СВЦЭМ!$A$39:$A$758,$A74,СВЦЭМ!$B$39:$B$758,H$47)+'СЕТ СН'!$G$11+СВЦЭМ!$D$10+'СЕТ СН'!$G$6-'СЕТ СН'!$G$23</f>
        <v>1897.34186748</v>
      </c>
      <c r="I74" s="36">
        <f>SUMIFS(СВЦЭМ!$D$39:$D$758,СВЦЭМ!$A$39:$A$758,$A74,СВЦЭМ!$B$39:$B$758,I$47)+'СЕТ СН'!$G$11+СВЦЭМ!$D$10+'СЕТ СН'!$G$6-'СЕТ СН'!$G$23</f>
        <v>1853.3105577700001</v>
      </c>
      <c r="J74" s="36">
        <f>SUMIFS(СВЦЭМ!$D$39:$D$758,СВЦЭМ!$A$39:$A$758,$A74,СВЦЭМ!$B$39:$B$758,J$47)+'СЕТ СН'!$G$11+СВЦЭМ!$D$10+'СЕТ СН'!$G$6-'СЕТ СН'!$G$23</f>
        <v>1816.65158546</v>
      </c>
      <c r="K74" s="36">
        <f>SUMIFS(СВЦЭМ!$D$39:$D$758,СВЦЭМ!$A$39:$A$758,$A74,СВЦЭМ!$B$39:$B$758,K$47)+'СЕТ СН'!$G$11+СВЦЭМ!$D$10+'СЕТ СН'!$G$6-'СЕТ СН'!$G$23</f>
        <v>1829.00404254</v>
      </c>
      <c r="L74" s="36">
        <f>SUMIFS(СВЦЭМ!$D$39:$D$758,СВЦЭМ!$A$39:$A$758,$A74,СВЦЭМ!$B$39:$B$758,L$47)+'СЕТ СН'!$G$11+СВЦЭМ!$D$10+'СЕТ СН'!$G$6-'СЕТ СН'!$G$23</f>
        <v>1831.77271281</v>
      </c>
      <c r="M74" s="36">
        <f>SUMIFS(СВЦЭМ!$D$39:$D$758,СВЦЭМ!$A$39:$A$758,$A74,СВЦЭМ!$B$39:$B$758,M$47)+'СЕТ СН'!$G$11+СВЦЭМ!$D$10+'СЕТ СН'!$G$6-'СЕТ СН'!$G$23</f>
        <v>1836.15391942</v>
      </c>
      <c r="N74" s="36">
        <f>SUMIFS(СВЦЭМ!$D$39:$D$758,СВЦЭМ!$A$39:$A$758,$A74,СВЦЭМ!$B$39:$B$758,N$47)+'СЕТ СН'!$G$11+СВЦЭМ!$D$10+'СЕТ СН'!$G$6-'СЕТ СН'!$G$23</f>
        <v>1860.0101407499999</v>
      </c>
      <c r="O74" s="36">
        <f>SUMIFS(СВЦЭМ!$D$39:$D$758,СВЦЭМ!$A$39:$A$758,$A74,СВЦЭМ!$B$39:$B$758,O$47)+'СЕТ СН'!$G$11+СВЦЭМ!$D$10+'СЕТ СН'!$G$6-'СЕТ СН'!$G$23</f>
        <v>1847.7776545300001</v>
      </c>
      <c r="P74" s="36">
        <f>SUMIFS(СВЦЭМ!$D$39:$D$758,СВЦЭМ!$A$39:$A$758,$A74,СВЦЭМ!$B$39:$B$758,P$47)+'СЕТ СН'!$G$11+СВЦЭМ!$D$10+'СЕТ СН'!$G$6-'СЕТ СН'!$G$23</f>
        <v>1854.5518388400001</v>
      </c>
      <c r="Q74" s="36">
        <f>SUMIFS(СВЦЭМ!$D$39:$D$758,СВЦЭМ!$A$39:$A$758,$A74,СВЦЭМ!$B$39:$B$758,Q$47)+'СЕТ СН'!$G$11+СВЦЭМ!$D$10+'СЕТ СН'!$G$6-'СЕТ СН'!$G$23</f>
        <v>1853.3712673499999</v>
      </c>
      <c r="R74" s="36">
        <f>SUMIFS(СВЦЭМ!$D$39:$D$758,СВЦЭМ!$A$39:$A$758,$A74,СВЦЭМ!$B$39:$B$758,R$47)+'СЕТ СН'!$G$11+СВЦЭМ!$D$10+'СЕТ СН'!$G$6-'СЕТ СН'!$G$23</f>
        <v>1820.4290189400001</v>
      </c>
      <c r="S74" s="36">
        <f>SUMIFS(СВЦЭМ!$D$39:$D$758,СВЦЭМ!$A$39:$A$758,$A74,СВЦЭМ!$B$39:$B$758,S$47)+'СЕТ СН'!$G$11+СВЦЭМ!$D$10+'СЕТ СН'!$G$6-'СЕТ СН'!$G$23</f>
        <v>1771.41363925</v>
      </c>
      <c r="T74" s="36">
        <f>SUMIFS(СВЦЭМ!$D$39:$D$758,СВЦЭМ!$A$39:$A$758,$A74,СВЦЭМ!$B$39:$B$758,T$47)+'СЕТ СН'!$G$11+СВЦЭМ!$D$10+'СЕТ СН'!$G$6-'СЕТ СН'!$G$23</f>
        <v>1771.75861919</v>
      </c>
      <c r="U74" s="36">
        <f>SUMIFS(СВЦЭМ!$D$39:$D$758,СВЦЭМ!$A$39:$A$758,$A74,СВЦЭМ!$B$39:$B$758,U$47)+'СЕТ СН'!$G$11+СВЦЭМ!$D$10+'СЕТ СН'!$G$6-'СЕТ СН'!$G$23</f>
        <v>1807.93886187</v>
      </c>
      <c r="V74" s="36">
        <f>SUMIFS(СВЦЭМ!$D$39:$D$758,СВЦЭМ!$A$39:$A$758,$A74,СВЦЭМ!$B$39:$B$758,V$47)+'СЕТ СН'!$G$11+СВЦЭМ!$D$10+'СЕТ СН'!$G$6-'СЕТ СН'!$G$23</f>
        <v>1820.3137409000001</v>
      </c>
      <c r="W74" s="36">
        <f>SUMIFS(СВЦЭМ!$D$39:$D$758,СВЦЭМ!$A$39:$A$758,$A74,СВЦЭМ!$B$39:$B$758,W$47)+'СЕТ СН'!$G$11+СВЦЭМ!$D$10+'СЕТ СН'!$G$6-'СЕТ СН'!$G$23</f>
        <v>1835.4361328499999</v>
      </c>
      <c r="X74" s="36">
        <f>SUMIFS(СВЦЭМ!$D$39:$D$758,СВЦЭМ!$A$39:$A$758,$A74,СВЦЭМ!$B$39:$B$758,X$47)+'СЕТ СН'!$G$11+СВЦЭМ!$D$10+'СЕТ СН'!$G$6-'СЕТ СН'!$G$23</f>
        <v>1844.87042391</v>
      </c>
      <c r="Y74" s="36">
        <f>SUMIFS(СВЦЭМ!$D$39:$D$758,СВЦЭМ!$A$39:$A$758,$A74,СВЦЭМ!$B$39:$B$758,Y$47)+'СЕТ СН'!$G$11+СВЦЭМ!$D$10+'СЕТ СН'!$G$6-'СЕТ СН'!$G$23</f>
        <v>1858.3552437999999</v>
      </c>
    </row>
    <row r="75" spans="1:26" ht="15.75" x14ac:dyDescent="0.2">
      <c r="A75" s="35">
        <f t="shared" si="1"/>
        <v>45624</v>
      </c>
      <c r="B75" s="36">
        <f>SUMIFS(СВЦЭМ!$D$39:$D$758,СВЦЭМ!$A$39:$A$758,$A75,СВЦЭМ!$B$39:$B$758,B$47)+'СЕТ СН'!$G$11+СВЦЭМ!$D$10+'СЕТ СН'!$G$6-'СЕТ СН'!$G$23</f>
        <v>2023.7412127099999</v>
      </c>
      <c r="C75" s="36">
        <f>SUMIFS(СВЦЭМ!$D$39:$D$758,СВЦЭМ!$A$39:$A$758,$A75,СВЦЭМ!$B$39:$B$758,C$47)+'СЕТ СН'!$G$11+СВЦЭМ!$D$10+'СЕТ СН'!$G$6-'СЕТ СН'!$G$23</f>
        <v>2076.7128111899997</v>
      </c>
      <c r="D75" s="36">
        <f>SUMIFS(СВЦЭМ!$D$39:$D$758,СВЦЭМ!$A$39:$A$758,$A75,СВЦЭМ!$B$39:$B$758,D$47)+'СЕТ СН'!$G$11+СВЦЭМ!$D$10+'СЕТ СН'!$G$6-'СЕТ СН'!$G$23</f>
        <v>2072.6674079899999</v>
      </c>
      <c r="E75" s="36">
        <f>SUMIFS(СВЦЭМ!$D$39:$D$758,СВЦЭМ!$A$39:$A$758,$A75,СВЦЭМ!$B$39:$B$758,E$47)+'СЕТ СН'!$G$11+СВЦЭМ!$D$10+'СЕТ СН'!$G$6-'СЕТ СН'!$G$23</f>
        <v>2110.8073710899998</v>
      </c>
      <c r="F75" s="36">
        <f>SUMIFS(СВЦЭМ!$D$39:$D$758,СВЦЭМ!$A$39:$A$758,$A75,СВЦЭМ!$B$39:$B$758,F$47)+'СЕТ СН'!$G$11+СВЦЭМ!$D$10+'СЕТ СН'!$G$6-'СЕТ СН'!$G$23</f>
        <v>2110.2244231099999</v>
      </c>
      <c r="G75" s="36">
        <f>SUMIFS(СВЦЭМ!$D$39:$D$758,СВЦЭМ!$A$39:$A$758,$A75,СВЦЭМ!$B$39:$B$758,G$47)+'СЕТ СН'!$G$11+СВЦЭМ!$D$10+'СЕТ СН'!$G$6-'СЕТ СН'!$G$23</f>
        <v>2084.3612715599998</v>
      </c>
      <c r="H75" s="36">
        <f>SUMIFS(СВЦЭМ!$D$39:$D$758,СВЦЭМ!$A$39:$A$758,$A75,СВЦЭМ!$B$39:$B$758,H$47)+'СЕТ СН'!$G$11+СВЦЭМ!$D$10+'СЕТ СН'!$G$6-'СЕТ СН'!$G$23</f>
        <v>2066.73022343</v>
      </c>
      <c r="I75" s="36">
        <f>SUMIFS(СВЦЭМ!$D$39:$D$758,СВЦЭМ!$A$39:$A$758,$A75,СВЦЭМ!$B$39:$B$758,I$47)+'СЕТ СН'!$G$11+СВЦЭМ!$D$10+'СЕТ СН'!$G$6-'СЕТ СН'!$G$23</f>
        <v>1985.8181639100001</v>
      </c>
      <c r="J75" s="36">
        <f>SUMIFS(СВЦЭМ!$D$39:$D$758,СВЦЭМ!$A$39:$A$758,$A75,СВЦЭМ!$B$39:$B$758,J$47)+'СЕТ СН'!$G$11+СВЦЭМ!$D$10+'СЕТ СН'!$G$6-'СЕТ СН'!$G$23</f>
        <v>1969.82800984</v>
      </c>
      <c r="K75" s="36">
        <f>SUMIFS(СВЦЭМ!$D$39:$D$758,СВЦЭМ!$A$39:$A$758,$A75,СВЦЭМ!$B$39:$B$758,K$47)+'СЕТ СН'!$G$11+СВЦЭМ!$D$10+'СЕТ СН'!$G$6-'СЕТ СН'!$G$23</f>
        <v>1957.47729974</v>
      </c>
      <c r="L75" s="36">
        <f>SUMIFS(СВЦЭМ!$D$39:$D$758,СВЦЭМ!$A$39:$A$758,$A75,СВЦЭМ!$B$39:$B$758,L$47)+'СЕТ СН'!$G$11+СВЦЭМ!$D$10+'СЕТ СН'!$G$6-'СЕТ СН'!$G$23</f>
        <v>1955.2751170500001</v>
      </c>
      <c r="M75" s="36">
        <f>SUMIFS(СВЦЭМ!$D$39:$D$758,СВЦЭМ!$A$39:$A$758,$A75,СВЦЭМ!$B$39:$B$758,M$47)+'СЕТ СН'!$G$11+СВЦЭМ!$D$10+'СЕТ СН'!$G$6-'СЕТ СН'!$G$23</f>
        <v>1964.9994204300001</v>
      </c>
      <c r="N75" s="36">
        <f>SUMIFS(СВЦЭМ!$D$39:$D$758,СВЦЭМ!$A$39:$A$758,$A75,СВЦЭМ!$B$39:$B$758,N$47)+'СЕТ СН'!$G$11+СВЦЭМ!$D$10+'СЕТ СН'!$G$6-'СЕТ СН'!$G$23</f>
        <v>1990.12017461</v>
      </c>
      <c r="O75" s="36">
        <f>SUMIFS(СВЦЭМ!$D$39:$D$758,СВЦЭМ!$A$39:$A$758,$A75,СВЦЭМ!$B$39:$B$758,O$47)+'СЕТ СН'!$G$11+СВЦЭМ!$D$10+'СЕТ СН'!$G$6-'СЕТ СН'!$G$23</f>
        <v>1976.62221701</v>
      </c>
      <c r="P75" s="36">
        <f>SUMIFS(СВЦЭМ!$D$39:$D$758,СВЦЭМ!$A$39:$A$758,$A75,СВЦЭМ!$B$39:$B$758,P$47)+'СЕТ СН'!$G$11+СВЦЭМ!$D$10+'СЕТ СН'!$G$6-'СЕТ СН'!$G$23</f>
        <v>1990.38162455</v>
      </c>
      <c r="Q75" s="36">
        <f>SUMIFS(СВЦЭМ!$D$39:$D$758,СВЦЭМ!$A$39:$A$758,$A75,СВЦЭМ!$B$39:$B$758,Q$47)+'СЕТ СН'!$G$11+СВЦЭМ!$D$10+'СЕТ СН'!$G$6-'СЕТ СН'!$G$23</f>
        <v>1997.3690930299999</v>
      </c>
      <c r="R75" s="36">
        <f>SUMIFS(СВЦЭМ!$D$39:$D$758,СВЦЭМ!$A$39:$A$758,$A75,СВЦЭМ!$B$39:$B$758,R$47)+'СЕТ СН'!$G$11+СВЦЭМ!$D$10+'СЕТ СН'!$G$6-'СЕТ СН'!$G$23</f>
        <v>1993.5331538</v>
      </c>
      <c r="S75" s="36">
        <f>SUMIFS(СВЦЭМ!$D$39:$D$758,СВЦЭМ!$A$39:$A$758,$A75,СВЦЭМ!$B$39:$B$758,S$47)+'СЕТ СН'!$G$11+СВЦЭМ!$D$10+'СЕТ СН'!$G$6-'СЕТ СН'!$G$23</f>
        <v>1957.1229965499999</v>
      </c>
      <c r="T75" s="36">
        <f>SUMIFS(СВЦЭМ!$D$39:$D$758,СВЦЭМ!$A$39:$A$758,$A75,СВЦЭМ!$B$39:$B$758,T$47)+'СЕТ СН'!$G$11+СВЦЭМ!$D$10+'СЕТ СН'!$G$6-'СЕТ СН'!$G$23</f>
        <v>1899.7402111599999</v>
      </c>
      <c r="U75" s="36">
        <f>SUMIFS(СВЦЭМ!$D$39:$D$758,СВЦЭМ!$A$39:$A$758,$A75,СВЦЭМ!$B$39:$B$758,U$47)+'СЕТ СН'!$G$11+СВЦЭМ!$D$10+'СЕТ СН'!$G$6-'СЕТ СН'!$G$23</f>
        <v>1937.4505612999999</v>
      </c>
      <c r="V75" s="36">
        <f>SUMIFS(СВЦЭМ!$D$39:$D$758,СВЦЭМ!$A$39:$A$758,$A75,СВЦЭМ!$B$39:$B$758,V$47)+'СЕТ СН'!$G$11+СВЦЭМ!$D$10+'СЕТ СН'!$G$6-'СЕТ СН'!$G$23</f>
        <v>1976.1063188799999</v>
      </c>
      <c r="W75" s="36">
        <f>SUMIFS(СВЦЭМ!$D$39:$D$758,СВЦЭМ!$A$39:$A$758,$A75,СВЦЭМ!$B$39:$B$758,W$47)+'СЕТ СН'!$G$11+СВЦЭМ!$D$10+'СЕТ СН'!$G$6-'СЕТ СН'!$G$23</f>
        <v>1997.4039501899999</v>
      </c>
      <c r="X75" s="36">
        <f>SUMIFS(СВЦЭМ!$D$39:$D$758,СВЦЭМ!$A$39:$A$758,$A75,СВЦЭМ!$B$39:$B$758,X$47)+'СЕТ СН'!$G$11+СВЦЭМ!$D$10+'СЕТ СН'!$G$6-'СЕТ СН'!$G$23</f>
        <v>2011.1284876100001</v>
      </c>
      <c r="Y75" s="36">
        <f>SUMIFS(СВЦЭМ!$D$39:$D$758,СВЦЭМ!$A$39:$A$758,$A75,СВЦЭМ!$B$39:$B$758,Y$47)+'СЕТ СН'!$G$11+СВЦЭМ!$D$10+'СЕТ СН'!$G$6-'СЕТ СН'!$G$23</f>
        <v>2041.8115947399999</v>
      </c>
    </row>
    <row r="76" spans="1:26" ht="15.75" x14ac:dyDescent="0.2">
      <c r="A76" s="35">
        <f t="shared" si="1"/>
        <v>45625</v>
      </c>
      <c r="B76" s="36">
        <f>SUMIFS(СВЦЭМ!$D$39:$D$758,СВЦЭМ!$A$39:$A$758,$A76,СВЦЭМ!$B$39:$B$758,B$47)+'СЕТ СН'!$G$11+СВЦЭМ!$D$10+'СЕТ СН'!$G$6-'СЕТ СН'!$G$23</f>
        <v>2191.25265928</v>
      </c>
      <c r="C76" s="36">
        <f>SUMIFS(СВЦЭМ!$D$39:$D$758,СВЦЭМ!$A$39:$A$758,$A76,СВЦЭМ!$B$39:$B$758,C$47)+'СЕТ СН'!$G$11+СВЦЭМ!$D$10+'СЕТ СН'!$G$6-'СЕТ СН'!$G$23</f>
        <v>2231.8669665200005</v>
      </c>
      <c r="D76" s="36">
        <f>SUMIFS(СВЦЭМ!$D$39:$D$758,СВЦЭМ!$A$39:$A$758,$A76,СВЦЭМ!$B$39:$B$758,D$47)+'СЕТ СН'!$G$11+СВЦЭМ!$D$10+'СЕТ СН'!$G$6-'СЕТ СН'!$G$23</f>
        <v>2244.9161936300002</v>
      </c>
      <c r="E76" s="36">
        <f>SUMIFS(СВЦЭМ!$D$39:$D$758,СВЦЭМ!$A$39:$A$758,$A76,СВЦЭМ!$B$39:$B$758,E$47)+'СЕТ СН'!$G$11+СВЦЭМ!$D$10+'СЕТ СН'!$G$6-'СЕТ СН'!$G$23</f>
        <v>2251.8628058900003</v>
      </c>
      <c r="F76" s="36">
        <f>SUMIFS(СВЦЭМ!$D$39:$D$758,СВЦЭМ!$A$39:$A$758,$A76,СВЦЭМ!$B$39:$B$758,F$47)+'СЕТ СН'!$G$11+СВЦЭМ!$D$10+'СЕТ СН'!$G$6-'СЕТ СН'!$G$23</f>
        <v>2242.2681220300001</v>
      </c>
      <c r="G76" s="36">
        <f>SUMIFS(СВЦЭМ!$D$39:$D$758,СВЦЭМ!$A$39:$A$758,$A76,СВЦЭМ!$B$39:$B$758,G$47)+'СЕТ СН'!$G$11+СВЦЭМ!$D$10+'СЕТ СН'!$G$6-'СЕТ СН'!$G$23</f>
        <v>2223.5107491700001</v>
      </c>
      <c r="H76" s="36">
        <f>SUMIFS(СВЦЭМ!$D$39:$D$758,СВЦЭМ!$A$39:$A$758,$A76,СВЦЭМ!$B$39:$B$758,H$47)+'СЕТ СН'!$G$11+СВЦЭМ!$D$10+'СЕТ СН'!$G$6-'СЕТ СН'!$G$23</f>
        <v>2167.4368821899998</v>
      </c>
      <c r="I76" s="36">
        <f>SUMIFS(СВЦЭМ!$D$39:$D$758,СВЦЭМ!$A$39:$A$758,$A76,СВЦЭМ!$B$39:$B$758,I$47)+'СЕТ СН'!$G$11+СВЦЭМ!$D$10+'СЕТ СН'!$G$6-'СЕТ СН'!$G$23</f>
        <v>2112.9188671100001</v>
      </c>
      <c r="J76" s="36">
        <f>SUMIFS(СВЦЭМ!$D$39:$D$758,СВЦЭМ!$A$39:$A$758,$A76,СВЦЭМ!$B$39:$B$758,J$47)+'СЕТ СН'!$G$11+СВЦЭМ!$D$10+'СЕТ СН'!$G$6-'СЕТ СН'!$G$23</f>
        <v>2053.1762017000001</v>
      </c>
      <c r="K76" s="36">
        <f>SUMIFS(СВЦЭМ!$D$39:$D$758,СВЦЭМ!$A$39:$A$758,$A76,СВЦЭМ!$B$39:$B$758,K$47)+'СЕТ СН'!$G$11+СВЦЭМ!$D$10+'СЕТ СН'!$G$6-'СЕТ СН'!$G$23</f>
        <v>2044.72112638</v>
      </c>
      <c r="L76" s="36">
        <f>SUMIFS(СВЦЭМ!$D$39:$D$758,СВЦЭМ!$A$39:$A$758,$A76,СВЦЭМ!$B$39:$B$758,L$47)+'СЕТ СН'!$G$11+СВЦЭМ!$D$10+'СЕТ СН'!$G$6-'СЕТ СН'!$G$23</f>
        <v>2042.31739326</v>
      </c>
      <c r="M76" s="36">
        <f>SUMIFS(СВЦЭМ!$D$39:$D$758,СВЦЭМ!$A$39:$A$758,$A76,СВЦЭМ!$B$39:$B$758,M$47)+'СЕТ СН'!$G$11+СВЦЭМ!$D$10+'СЕТ СН'!$G$6-'СЕТ СН'!$G$23</f>
        <v>2052.0485514699999</v>
      </c>
      <c r="N76" s="36">
        <f>SUMIFS(СВЦЭМ!$D$39:$D$758,СВЦЭМ!$A$39:$A$758,$A76,СВЦЭМ!$B$39:$B$758,N$47)+'СЕТ СН'!$G$11+СВЦЭМ!$D$10+'СЕТ СН'!$G$6-'СЕТ СН'!$G$23</f>
        <v>2071.6318319699999</v>
      </c>
      <c r="O76" s="36">
        <f>SUMIFS(СВЦЭМ!$D$39:$D$758,СВЦЭМ!$A$39:$A$758,$A76,СВЦЭМ!$B$39:$B$758,O$47)+'СЕТ СН'!$G$11+СВЦЭМ!$D$10+'СЕТ СН'!$G$6-'СЕТ СН'!$G$23</f>
        <v>2070.3153281999998</v>
      </c>
      <c r="P76" s="36">
        <f>SUMIFS(СВЦЭМ!$D$39:$D$758,СВЦЭМ!$A$39:$A$758,$A76,СВЦЭМ!$B$39:$B$758,P$47)+'СЕТ СН'!$G$11+СВЦЭМ!$D$10+'СЕТ СН'!$G$6-'СЕТ СН'!$G$23</f>
        <v>2079.4991954399998</v>
      </c>
      <c r="Q76" s="36">
        <f>SUMIFS(СВЦЭМ!$D$39:$D$758,СВЦЭМ!$A$39:$A$758,$A76,СВЦЭМ!$B$39:$B$758,Q$47)+'СЕТ СН'!$G$11+СВЦЭМ!$D$10+'СЕТ СН'!$G$6-'СЕТ СН'!$G$23</f>
        <v>2112.8102122999999</v>
      </c>
      <c r="R76" s="36">
        <f>SUMIFS(СВЦЭМ!$D$39:$D$758,СВЦЭМ!$A$39:$A$758,$A76,СВЦЭМ!$B$39:$B$758,R$47)+'СЕТ СН'!$G$11+СВЦЭМ!$D$10+'СЕТ СН'!$G$6-'СЕТ СН'!$G$23</f>
        <v>2089.3990908699998</v>
      </c>
      <c r="S76" s="36">
        <f>SUMIFS(СВЦЭМ!$D$39:$D$758,СВЦЭМ!$A$39:$A$758,$A76,СВЦЭМ!$B$39:$B$758,S$47)+'СЕТ СН'!$G$11+СВЦЭМ!$D$10+'СЕТ СН'!$G$6-'СЕТ СН'!$G$23</f>
        <v>2072.8871682700001</v>
      </c>
      <c r="T76" s="36">
        <f>SUMIFS(СВЦЭМ!$D$39:$D$758,СВЦЭМ!$A$39:$A$758,$A76,СВЦЭМ!$B$39:$B$758,T$47)+'СЕТ СН'!$G$11+СВЦЭМ!$D$10+'СЕТ СН'!$G$6-'СЕТ СН'!$G$23</f>
        <v>2007.76007828</v>
      </c>
      <c r="U76" s="36">
        <f>SUMIFS(СВЦЭМ!$D$39:$D$758,СВЦЭМ!$A$39:$A$758,$A76,СВЦЭМ!$B$39:$B$758,U$47)+'СЕТ СН'!$G$11+СВЦЭМ!$D$10+'СЕТ СН'!$G$6-'СЕТ СН'!$G$23</f>
        <v>2029.27467462</v>
      </c>
      <c r="V76" s="36">
        <f>SUMIFS(СВЦЭМ!$D$39:$D$758,СВЦЭМ!$A$39:$A$758,$A76,СВЦЭМ!$B$39:$B$758,V$47)+'СЕТ СН'!$G$11+СВЦЭМ!$D$10+'СЕТ СН'!$G$6-'СЕТ СН'!$G$23</f>
        <v>2056.8706018600001</v>
      </c>
      <c r="W76" s="36">
        <f>SUMIFS(СВЦЭМ!$D$39:$D$758,СВЦЭМ!$A$39:$A$758,$A76,СВЦЭМ!$B$39:$B$758,W$47)+'СЕТ СН'!$G$11+СВЦЭМ!$D$10+'СЕТ СН'!$G$6-'СЕТ СН'!$G$23</f>
        <v>2068.9245016599998</v>
      </c>
      <c r="X76" s="36">
        <f>SUMIFS(СВЦЭМ!$D$39:$D$758,СВЦЭМ!$A$39:$A$758,$A76,СВЦЭМ!$B$39:$B$758,X$47)+'СЕТ СН'!$G$11+СВЦЭМ!$D$10+'СЕТ СН'!$G$6-'СЕТ СН'!$G$23</f>
        <v>2097.75138853</v>
      </c>
      <c r="Y76" s="36">
        <f>SUMIFS(СВЦЭМ!$D$39:$D$758,СВЦЭМ!$A$39:$A$758,$A76,СВЦЭМ!$B$39:$B$758,Y$47)+'СЕТ СН'!$G$11+СВЦЭМ!$D$10+'СЕТ СН'!$G$6-'СЕТ СН'!$G$23</f>
        <v>2109.2962229199998</v>
      </c>
    </row>
    <row r="77" spans="1:26" ht="15.75" x14ac:dyDescent="0.2">
      <c r="A77" s="35">
        <f t="shared" si="1"/>
        <v>45626</v>
      </c>
      <c r="B77" s="36">
        <f>SUMIFS(СВЦЭМ!$D$39:$D$758,СВЦЭМ!$A$39:$A$758,$A77,СВЦЭМ!$B$39:$B$758,B$47)+'СЕТ СН'!$G$11+СВЦЭМ!$D$10+'СЕТ СН'!$G$6-'СЕТ СН'!$G$23</f>
        <v>2131.5553488400001</v>
      </c>
      <c r="C77" s="36">
        <f>SUMIFS(СВЦЭМ!$D$39:$D$758,СВЦЭМ!$A$39:$A$758,$A77,СВЦЭМ!$B$39:$B$758,C$47)+'СЕТ СН'!$G$11+СВЦЭМ!$D$10+'СЕТ СН'!$G$6-'СЕТ СН'!$G$23</f>
        <v>2149.3482975399997</v>
      </c>
      <c r="D77" s="36">
        <f>SUMIFS(СВЦЭМ!$D$39:$D$758,СВЦЭМ!$A$39:$A$758,$A77,СВЦЭМ!$B$39:$B$758,D$47)+'СЕТ СН'!$G$11+СВЦЭМ!$D$10+'СЕТ СН'!$G$6-'СЕТ СН'!$G$23</f>
        <v>2170.0102334099997</v>
      </c>
      <c r="E77" s="36">
        <f>SUMIFS(СВЦЭМ!$D$39:$D$758,СВЦЭМ!$A$39:$A$758,$A77,СВЦЭМ!$B$39:$B$758,E$47)+'СЕТ СН'!$G$11+СВЦЭМ!$D$10+'СЕТ СН'!$G$6-'СЕТ СН'!$G$23</f>
        <v>2178.6840478399999</v>
      </c>
      <c r="F77" s="36">
        <f>SUMIFS(СВЦЭМ!$D$39:$D$758,СВЦЭМ!$A$39:$A$758,$A77,СВЦЭМ!$B$39:$B$758,F$47)+'СЕТ СН'!$G$11+СВЦЭМ!$D$10+'СЕТ СН'!$G$6-'СЕТ СН'!$G$23</f>
        <v>2169.9266945700001</v>
      </c>
      <c r="G77" s="36">
        <f>SUMIFS(СВЦЭМ!$D$39:$D$758,СВЦЭМ!$A$39:$A$758,$A77,СВЦЭМ!$B$39:$B$758,G$47)+'СЕТ СН'!$G$11+СВЦЭМ!$D$10+'СЕТ СН'!$G$6-'СЕТ СН'!$G$23</f>
        <v>2157.94146348</v>
      </c>
      <c r="H77" s="36">
        <f>SUMIFS(СВЦЭМ!$D$39:$D$758,СВЦЭМ!$A$39:$A$758,$A77,СВЦЭМ!$B$39:$B$758,H$47)+'СЕТ СН'!$G$11+СВЦЭМ!$D$10+'СЕТ СН'!$G$6-'СЕТ СН'!$G$23</f>
        <v>2180.97059962</v>
      </c>
      <c r="I77" s="36">
        <f>SUMIFS(СВЦЭМ!$D$39:$D$758,СВЦЭМ!$A$39:$A$758,$A77,СВЦЭМ!$B$39:$B$758,I$47)+'СЕТ СН'!$G$11+СВЦЭМ!$D$10+'СЕТ СН'!$G$6-'СЕТ СН'!$G$23</f>
        <v>2153.1861890800001</v>
      </c>
      <c r="J77" s="36">
        <f>SUMIFS(СВЦЭМ!$D$39:$D$758,СВЦЭМ!$A$39:$A$758,$A77,СВЦЭМ!$B$39:$B$758,J$47)+'СЕТ СН'!$G$11+СВЦЭМ!$D$10+'СЕТ СН'!$G$6-'СЕТ СН'!$G$23</f>
        <v>2111.4072167899999</v>
      </c>
      <c r="K77" s="36">
        <f>SUMIFS(СВЦЭМ!$D$39:$D$758,СВЦЭМ!$A$39:$A$758,$A77,СВЦЭМ!$B$39:$B$758,K$47)+'СЕТ СН'!$G$11+СВЦЭМ!$D$10+'СЕТ СН'!$G$6-'СЕТ СН'!$G$23</f>
        <v>2076.2212992699997</v>
      </c>
      <c r="L77" s="36">
        <f>SUMIFS(СВЦЭМ!$D$39:$D$758,СВЦЭМ!$A$39:$A$758,$A77,СВЦЭМ!$B$39:$B$758,L$47)+'СЕТ СН'!$G$11+СВЦЭМ!$D$10+'СЕТ СН'!$G$6-'СЕТ СН'!$G$23</f>
        <v>2040.84353025</v>
      </c>
      <c r="M77" s="36">
        <f>SUMIFS(СВЦЭМ!$D$39:$D$758,СВЦЭМ!$A$39:$A$758,$A77,СВЦЭМ!$B$39:$B$758,M$47)+'СЕТ СН'!$G$11+СВЦЭМ!$D$10+'СЕТ СН'!$G$6-'СЕТ СН'!$G$23</f>
        <v>2067.9812181899997</v>
      </c>
      <c r="N77" s="36">
        <f>SUMIFS(СВЦЭМ!$D$39:$D$758,СВЦЭМ!$A$39:$A$758,$A77,СВЦЭМ!$B$39:$B$758,N$47)+'СЕТ СН'!$G$11+СВЦЭМ!$D$10+'СЕТ СН'!$G$6-'СЕТ СН'!$G$23</f>
        <v>2085.2068209199997</v>
      </c>
      <c r="O77" s="36">
        <f>SUMIFS(СВЦЭМ!$D$39:$D$758,СВЦЭМ!$A$39:$A$758,$A77,СВЦЭМ!$B$39:$B$758,O$47)+'СЕТ СН'!$G$11+СВЦЭМ!$D$10+'СЕТ СН'!$G$6-'СЕТ СН'!$G$23</f>
        <v>2098.7071907</v>
      </c>
      <c r="P77" s="36">
        <f>SUMIFS(СВЦЭМ!$D$39:$D$758,СВЦЭМ!$A$39:$A$758,$A77,СВЦЭМ!$B$39:$B$758,P$47)+'СЕТ СН'!$G$11+СВЦЭМ!$D$10+'СЕТ СН'!$G$6-'СЕТ СН'!$G$23</f>
        <v>2112.9435903999997</v>
      </c>
      <c r="Q77" s="36">
        <f>SUMIFS(СВЦЭМ!$D$39:$D$758,СВЦЭМ!$A$39:$A$758,$A77,СВЦЭМ!$B$39:$B$758,Q$47)+'СЕТ СН'!$G$11+СВЦЭМ!$D$10+'СЕТ СН'!$G$6-'СЕТ СН'!$G$23</f>
        <v>2127.2071600499999</v>
      </c>
      <c r="R77" s="36">
        <f>SUMIFS(СВЦЭМ!$D$39:$D$758,СВЦЭМ!$A$39:$A$758,$A77,СВЦЭМ!$B$39:$B$758,R$47)+'СЕТ СН'!$G$11+СВЦЭМ!$D$10+'СЕТ СН'!$G$6-'СЕТ СН'!$G$23</f>
        <v>2115.74588038</v>
      </c>
      <c r="S77" s="36">
        <f>SUMIFS(СВЦЭМ!$D$39:$D$758,СВЦЭМ!$A$39:$A$758,$A77,СВЦЭМ!$B$39:$B$758,S$47)+'СЕТ СН'!$G$11+СВЦЭМ!$D$10+'СЕТ СН'!$G$6-'СЕТ СН'!$G$23</f>
        <v>2076.8350224699998</v>
      </c>
      <c r="T77" s="36">
        <f>SUMIFS(СВЦЭМ!$D$39:$D$758,СВЦЭМ!$A$39:$A$758,$A77,СВЦЭМ!$B$39:$B$758,T$47)+'СЕТ СН'!$G$11+СВЦЭМ!$D$10+'СЕТ СН'!$G$6-'СЕТ СН'!$G$23</f>
        <v>2021.63690606</v>
      </c>
      <c r="U77" s="36">
        <f>SUMIFS(СВЦЭМ!$D$39:$D$758,СВЦЭМ!$A$39:$A$758,$A77,СВЦЭМ!$B$39:$B$758,U$47)+'СЕТ СН'!$G$11+СВЦЭМ!$D$10+'СЕТ СН'!$G$6-'СЕТ СН'!$G$23</f>
        <v>2037.11616878</v>
      </c>
      <c r="V77" s="36">
        <f>SUMIFS(СВЦЭМ!$D$39:$D$758,СВЦЭМ!$A$39:$A$758,$A77,СВЦЭМ!$B$39:$B$758,V$47)+'СЕТ СН'!$G$11+СВЦЭМ!$D$10+'СЕТ СН'!$G$6-'СЕТ СН'!$G$23</f>
        <v>2063.7923551399999</v>
      </c>
      <c r="W77" s="36">
        <f>SUMIFS(СВЦЭМ!$D$39:$D$758,СВЦЭМ!$A$39:$A$758,$A77,СВЦЭМ!$B$39:$B$758,W$47)+'СЕТ СН'!$G$11+СВЦЭМ!$D$10+'СЕТ СН'!$G$6-'СЕТ СН'!$G$23</f>
        <v>2080.2479248</v>
      </c>
      <c r="X77" s="36">
        <f>SUMIFS(СВЦЭМ!$D$39:$D$758,СВЦЭМ!$A$39:$A$758,$A77,СВЦЭМ!$B$39:$B$758,X$47)+'СЕТ СН'!$G$11+СВЦЭМ!$D$10+'СЕТ СН'!$G$6-'СЕТ СН'!$G$23</f>
        <v>2113.5282417499998</v>
      </c>
      <c r="Y77" s="36">
        <f>SUMIFS(СВЦЭМ!$D$39:$D$758,СВЦЭМ!$A$39:$A$758,$A77,СВЦЭМ!$B$39:$B$758,Y$47)+'СЕТ СН'!$G$11+СВЦЭМ!$D$10+'СЕТ СН'!$G$6-'СЕТ СН'!$G$23</f>
        <v>2115.79076201</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01.11.2024</v>
      </c>
      <c r="B84" s="36">
        <f>SUMIFS(СВЦЭМ!$D$39:$D$758,СВЦЭМ!$A$39:$A$758,$A84,СВЦЭМ!$B$39:$B$758,B$83)+'СЕТ СН'!$H$11+СВЦЭМ!$D$10+'СЕТ СН'!$H$6-'СЕТ СН'!$H$23</f>
        <v>2154.3119290099999</v>
      </c>
      <c r="C84" s="36">
        <f>SUMIFS(СВЦЭМ!$D$39:$D$758,СВЦЭМ!$A$39:$A$758,$A84,СВЦЭМ!$B$39:$B$758,C$83)+'СЕТ СН'!$H$11+СВЦЭМ!$D$10+'СЕТ СН'!$H$6-'СЕТ СН'!$H$23</f>
        <v>2226.5461237300001</v>
      </c>
      <c r="D84" s="36">
        <f>SUMIFS(СВЦЭМ!$D$39:$D$758,СВЦЭМ!$A$39:$A$758,$A84,СВЦЭМ!$B$39:$B$758,D$83)+'СЕТ СН'!$H$11+СВЦЭМ!$D$10+'СЕТ СН'!$H$6-'СЕТ СН'!$H$23</f>
        <v>2265.6546672300001</v>
      </c>
      <c r="E84" s="36">
        <f>SUMIFS(СВЦЭМ!$D$39:$D$758,СВЦЭМ!$A$39:$A$758,$A84,СВЦЭМ!$B$39:$B$758,E$83)+'СЕТ СН'!$H$11+СВЦЭМ!$D$10+'СЕТ СН'!$H$6-'СЕТ СН'!$H$23</f>
        <v>2292.2461731700005</v>
      </c>
      <c r="F84" s="36">
        <f>SUMIFS(СВЦЭМ!$D$39:$D$758,СВЦЭМ!$A$39:$A$758,$A84,СВЦЭМ!$B$39:$B$758,F$83)+'СЕТ СН'!$H$11+СВЦЭМ!$D$10+'СЕТ СН'!$H$6-'СЕТ СН'!$H$23</f>
        <v>2280.4507112000001</v>
      </c>
      <c r="G84" s="36">
        <f>SUMIFS(СВЦЭМ!$D$39:$D$758,СВЦЭМ!$A$39:$A$758,$A84,СВЦЭМ!$B$39:$B$758,G$83)+'СЕТ СН'!$H$11+СВЦЭМ!$D$10+'СЕТ СН'!$H$6-'СЕТ СН'!$H$23</f>
        <v>2268.5460247999999</v>
      </c>
      <c r="H84" s="36">
        <f>SUMIFS(СВЦЭМ!$D$39:$D$758,СВЦЭМ!$A$39:$A$758,$A84,СВЦЭМ!$B$39:$B$758,H$83)+'СЕТ СН'!$H$11+СВЦЭМ!$D$10+'СЕТ СН'!$H$6-'СЕТ СН'!$H$23</f>
        <v>2230.0493725800002</v>
      </c>
      <c r="I84" s="36">
        <f>SUMIFS(СВЦЭМ!$D$39:$D$758,СВЦЭМ!$A$39:$A$758,$A84,СВЦЭМ!$B$39:$B$758,I$83)+'СЕТ СН'!$H$11+СВЦЭМ!$D$10+'СЕТ СН'!$H$6-'СЕТ СН'!$H$23</f>
        <v>2146.4596658200003</v>
      </c>
      <c r="J84" s="36">
        <f>SUMIFS(СВЦЭМ!$D$39:$D$758,СВЦЭМ!$A$39:$A$758,$A84,СВЦЭМ!$B$39:$B$758,J$83)+'СЕТ СН'!$H$11+СВЦЭМ!$D$10+'СЕТ СН'!$H$6-'СЕТ СН'!$H$23</f>
        <v>2104.3050648799999</v>
      </c>
      <c r="K84" s="36">
        <f>SUMIFS(СВЦЭМ!$D$39:$D$758,СВЦЭМ!$A$39:$A$758,$A84,СВЦЭМ!$B$39:$B$758,K$83)+'СЕТ СН'!$H$11+СВЦЭМ!$D$10+'СЕТ СН'!$H$6-'СЕТ СН'!$H$23</f>
        <v>2068.3884762600001</v>
      </c>
      <c r="L84" s="36">
        <f>SUMIFS(СВЦЭМ!$D$39:$D$758,СВЦЭМ!$A$39:$A$758,$A84,СВЦЭМ!$B$39:$B$758,L$83)+'СЕТ СН'!$H$11+СВЦЭМ!$D$10+'СЕТ СН'!$H$6-'СЕТ СН'!$H$23</f>
        <v>2068.1090315599999</v>
      </c>
      <c r="M84" s="36">
        <f>SUMIFS(СВЦЭМ!$D$39:$D$758,СВЦЭМ!$A$39:$A$758,$A84,СВЦЭМ!$B$39:$B$758,M$83)+'СЕТ СН'!$H$11+СВЦЭМ!$D$10+'СЕТ СН'!$H$6-'СЕТ СН'!$H$23</f>
        <v>2114.5503679900003</v>
      </c>
      <c r="N84" s="36">
        <f>SUMIFS(СВЦЭМ!$D$39:$D$758,СВЦЭМ!$A$39:$A$758,$A84,СВЦЭМ!$B$39:$B$758,N$83)+'СЕТ СН'!$H$11+СВЦЭМ!$D$10+'СЕТ СН'!$H$6-'СЕТ СН'!$H$23</f>
        <v>2126.1614212499999</v>
      </c>
      <c r="O84" s="36">
        <f>SUMIFS(СВЦЭМ!$D$39:$D$758,СВЦЭМ!$A$39:$A$758,$A84,СВЦЭМ!$B$39:$B$758,O$83)+'СЕТ СН'!$H$11+СВЦЭМ!$D$10+'СЕТ СН'!$H$6-'СЕТ СН'!$H$23</f>
        <v>2122.2089236300003</v>
      </c>
      <c r="P84" s="36">
        <f>SUMIFS(СВЦЭМ!$D$39:$D$758,СВЦЭМ!$A$39:$A$758,$A84,СВЦЭМ!$B$39:$B$758,P$83)+'СЕТ СН'!$H$11+СВЦЭМ!$D$10+'СЕТ СН'!$H$6-'СЕТ СН'!$H$23</f>
        <v>2127.3895295900002</v>
      </c>
      <c r="Q84" s="36">
        <f>SUMIFS(СВЦЭМ!$D$39:$D$758,СВЦЭМ!$A$39:$A$758,$A84,СВЦЭМ!$B$39:$B$758,Q$83)+'СЕТ СН'!$H$11+СВЦЭМ!$D$10+'СЕТ СН'!$H$6-'СЕТ СН'!$H$23</f>
        <v>2127.5372461100001</v>
      </c>
      <c r="R84" s="36">
        <f>SUMIFS(СВЦЭМ!$D$39:$D$758,СВЦЭМ!$A$39:$A$758,$A84,СВЦЭМ!$B$39:$B$758,R$83)+'СЕТ СН'!$H$11+СВЦЭМ!$D$10+'СЕТ СН'!$H$6-'СЕТ СН'!$H$23</f>
        <v>2137.17894329</v>
      </c>
      <c r="S84" s="36">
        <f>SUMIFS(СВЦЭМ!$D$39:$D$758,СВЦЭМ!$A$39:$A$758,$A84,СВЦЭМ!$B$39:$B$758,S$83)+'СЕТ СН'!$H$11+СВЦЭМ!$D$10+'СЕТ СН'!$H$6-'СЕТ СН'!$H$23</f>
        <v>2132.5148847400001</v>
      </c>
      <c r="T84" s="36">
        <f>SUMIFS(СВЦЭМ!$D$39:$D$758,СВЦЭМ!$A$39:$A$758,$A84,СВЦЭМ!$B$39:$B$758,T$83)+'СЕТ СН'!$H$11+СВЦЭМ!$D$10+'СЕТ СН'!$H$6-'СЕТ СН'!$H$23</f>
        <v>2062.1880861600002</v>
      </c>
      <c r="U84" s="36">
        <f>SUMIFS(СВЦЭМ!$D$39:$D$758,СВЦЭМ!$A$39:$A$758,$A84,СВЦЭМ!$B$39:$B$758,U$83)+'СЕТ СН'!$H$11+СВЦЭМ!$D$10+'СЕТ СН'!$H$6-'СЕТ СН'!$H$23</f>
        <v>2056.5137666999999</v>
      </c>
      <c r="V84" s="36">
        <f>SUMIFS(СВЦЭМ!$D$39:$D$758,СВЦЭМ!$A$39:$A$758,$A84,СВЦЭМ!$B$39:$B$758,V$83)+'СЕТ СН'!$H$11+СВЦЭМ!$D$10+'СЕТ СН'!$H$6-'СЕТ СН'!$H$23</f>
        <v>2089.1725351700002</v>
      </c>
      <c r="W84" s="36">
        <f>SUMIFS(СВЦЭМ!$D$39:$D$758,СВЦЭМ!$A$39:$A$758,$A84,СВЦЭМ!$B$39:$B$758,W$83)+'СЕТ СН'!$H$11+СВЦЭМ!$D$10+'СЕТ СН'!$H$6-'СЕТ СН'!$H$23</f>
        <v>2116.58554658</v>
      </c>
      <c r="X84" s="36">
        <f>SUMIFS(СВЦЭМ!$D$39:$D$758,СВЦЭМ!$A$39:$A$758,$A84,СВЦЭМ!$B$39:$B$758,X$83)+'СЕТ СН'!$H$11+СВЦЭМ!$D$10+'СЕТ СН'!$H$6-'СЕТ СН'!$H$23</f>
        <v>2119.5715264999999</v>
      </c>
      <c r="Y84" s="36">
        <f>SUMIFS(СВЦЭМ!$D$39:$D$758,СВЦЭМ!$A$39:$A$758,$A84,СВЦЭМ!$B$39:$B$758,Y$83)+'СЕТ СН'!$H$11+СВЦЭМ!$D$10+'СЕТ СН'!$H$6-'СЕТ СН'!$H$23</f>
        <v>2131.7701198899999</v>
      </c>
      <c r="AA84" s="45"/>
    </row>
    <row r="85" spans="1:27" ht="15.75" x14ac:dyDescent="0.2">
      <c r="A85" s="35">
        <f>A84+1</f>
        <v>45598</v>
      </c>
      <c r="B85" s="36">
        <f>SUMIFS(СВЦЭМ!$D$39:$D$758,СВЦЭМ!$A$39:$A$758,$A85,СВЦЭМ!$B$39:$B$758,B$83)+'СЕТ СН'!$H$11+СВЦЭМ!$D$10+'СЕТ СН'!$H$6-'СЕТ СН'!$H$23</f>
        <v>2112.2330684399999</v>
      </c>
      <c r="C85" s="36">
        <f>SUMIFS(СВЦЭМ!$D$39:$D$758,СВЦЭМ!$A$39:$A$758,$A85,СВЦЭМ!$B$39:$B$758,C$83)+'СЕТ СН'!$H$11+СВЦЭМ!$D$10+'СЕТ СН'!$H$6-'СЕТ СН'!$H$23</f>
        <v>2110.6632179600001</v>
      </c>
      <c r="D85" s="36">
        <f>SUMIFS(СВЦЭМ!$D$39:$D$758,СВЦЭМ!$A$39:$A$758,$A85,СВЦЭМ!$B$39:$B$758,D$83)+'СЕТ СН'!$H$11+СВЦЭМ!$D$10+'СЕТ СН'!$H$6-'СЕТ СН'!$H$23</f>
        <v>2129.3528626400002</v>
      </c>
      <c r="E85" s="36">
        <f>SUMIFS(СВЦЭМ!$D$39:$D$758,СВЦЭМ!$A$39:$A$758,$A85,СВЦЭМ!$B$39:$B$758,E$83)+'СЕТ СН'!$H$11+СВЦЭМ!$D$10+'СЕТ СН'!$H$6-'СЕТ СН'!$H$23</f>
        <v>2135.80736398</v>
      </c>
      <c r="F85" s="36">
        <f>SUMIFS(СВЦЭМ!$D$39:$D$758,СВЦЭМ!$A$39:$A$758,$A85,СВЦЭМ!$B$39:$B$758,F$83)+'СЕТ СН'!$H$11+СВЦЭМ!$D$10+'СЕТ СН'!$H$6-'СЕТ СН'!$H$23</f>
        <v>2132.1734492599999</v>
      </c>
      <c r="G85" s="36">
        <f>SUMIFS(СВЦЭМ!$D$39:$D$758,СВЦЭМ!$A$39:$A$758,$A85,СВЦЭМ!$B$39:$B$758,G$83)+'СЕТ СН'!$H$11+СВЦЭМ!$D$10+'СЕТ СН'!$H$6-'СЕТ СН'!$H$23</f>
        <v>2117.46684323</v>
      </c>
      <c r="H85" s="36">
        <f>SUMIFS(СВЦЭМ!$D$39:$D$758,СВЦЭМ!$A$39:$A$758,$A85,СВЦЭМ!$B$39:$B$758,H$83)+'СЕТ СН'!$H$11+СВЦЭМ!$D$10+'СЕТ СН'!$H$6-'СЕТ СН'!$H$23</f>
        <v>2124.4273249500002</v>
      </c>
      <c r="I85" s="36">
        <f>SUMIFS(СВЦЭМ!$D$39:$D$758,СВЦЭМ!$A$39:$A$758,$A85,СВЦЭМ!$B$39:$B$758,I$83)+'СЕТ СН'!$H$11+СВЦЭМ!$D$10+'СЕТ СН'!$H$6-'СЕТ СН'!$H$23</f>
        <v>2104.2438519299999</v>
      </c>
      <c r="J85" s="36">
        <f>SUMIFS(СВЦЭМ!$D$39:$D$758,СВЦЭМ!$A$39:$A$758,$A85,СВЦЭМ!$B$39:$B$758,J$83)+'СЕТ СН'!$H$11+СВЦЭМ!$D$10+'СЕТ СН'!$H$6-'СЕТ СН'!$H$23</f>
        <v>2057.6101415500002</v>
      </c>
      <c r="K85" s="36">
        <f>SUMIFS(СВЦЭМ!$D$39:$D$758,СВЦЭМ!$A$39:$A$758,$A85,СВЦЭМ!$B$39:$B$758,K$83)+'СЕТ СН'!$H$11+СВЦЭМ!$D$10+'СЕТ СН'!$H$6-'СЕТ СН'!$H$23</f>
        <v>2013.0575110099999</v>
      </c>
      <c r="L85" s="36">
        <f>SUMIFS(СВЦЭМ!$D$39:$D$758,СВЦЭМ!$A$39:$A$758,$A85,СВЦЭМ!$B$39:$B$758,L$83)+'СЕТ СН'!$H$11+СВЦЭМ!$D$10+'СЕТ СН'!$H$6-'СЕТ СН'!$H$23</f>
        <v>1995.5208515699999</v>
      </c>
      <c r="M85" s="36">
        <f>SUMIFS(СВЦЭМ!$D$39:$D$758,СВЦЭМ!$A$39:$A$758,$A85,СВЦЭМ!$B$39:$B$758,M$83)+'СЕТ СН'!$H$11+СВЦЭМ!$D$10+'СЕТ СН'!$H$6-'СЕТ СН'!$H$23</f>
        <v>1997.8988115699999</v>
      </c>
      <c r="N85" s="36">
        <f>SUMIFS(СВЦЭМ!$D$39:$D$758,СВЦЭМ!$A$39:$A$758,$A85,СВЦЭМ!$B$39:$B$758,N$83)+'СЕТ СН'!$H$11+СВЦЭМ!$D$10+'СЕТ СН'!$H$6-'СЕТ СН'!$H$23</f>
        <v>2018.33131097</v>
      </c>
      <c r="O85" s="36">
        <f>SUMIFS(СВЦЭМ!$D$39:$D$758,СВЦЭМ!$A$39:$A$758,$A85,СВЦЭМ!$B$39:$B$758,O$83)+'СЕТ СН'!$H$11+СВЦЭМ!$D$10+'СЕТ СН'!$H$6-'СЕТ СН'!$H$23</f>
        <v>2003.3425792599999</v>
      </c>
      <c r="P85" s="36">
        <f>SUMIFS(СВЦЭМ!$D$39:$D$758,СВЦЭМ!$A$39:$A$758,$A85,СВЦЭМ!$B$39:$B$758,P$83)+'СЕТ СН'!$H$11+СВЦЭМ!$D$10+'СЕТ СН'!$H$6-'СЕТ СН'!$H$23</f>
        <v>2034.8945605599999</v>
      </c>
      <c r="Q85" s="36">
        <f>SUMIFS(СВЦЭМ!$D$39:$D$758,СВЦЭМ!$A$39:$A$758,$A85,СВЦЭМ!$B$39:$B$758,Q$83)+'СЕТ СН'!$H$11+СВЦЭМ!$D$10+'СЕТ СН'!$H$6-'СЕТ СН'!$H$23</f>
        <v>2035.2190076100001</v>
      </c>
      <c r="R85" s="36">
        <f>SUMIFS(СВЦЭМ!$D$39:$D$758,СВЦЭМ!$A$39:$A$758,$A85,СВЦЭМ!$B$39:$B$758,R$83)+'СЕТ СН'!$H$11+СВЦЭМ!$D$10+'СЕТ СН'!$H$6-'СЕТ СН'!$H$23</f>
        <v>2037.85801195</v>
      </c>
      <c r="S85" s="36">
        <f>SUMIFS(СВЦЭМ!$D$39:$D$758,СВЦЭМ!$A$39:$A$758,$A85,СВЦЭМ!$B$39:$B$758,S$83)+'СЕТ СН'!$H$11+СВЦЭМ!$D$10+'СЕТ СН'!$H$6-'СЕТ СН'!$H$23</f>
        <v>2033.9766980899999</v>
      </c>
      <c r="T85" s="36">
        <f>SUMIFS(СВЦЭМ!$D$39:$D$758,СВЦЭМ!$A$39:$A$758,$A85,СВЦЭМ!$B$39:$B$758,T$83)+'СЕТ СН'!$H$11+СВЦЭМ!$D$10+'СЕТ СН'!$H$6-'СЕТ СН'!$H$23</f>
        <v>1967.0878068</v>
      </c>
      <c r="U85" s="36">
        <f>SUMIFS(СВЦЭМ!$D$39:$D$758,СВЦЭМ!$A$39:$A$758,$A85,СВЦЭМ!$B$39:$B$758,U$83)+'СЕТ СН'!$H$11+СВЦЭМ!$D$10+'СЕТ СН'!$H$6-'СЕТ СН'!$H$23</f>
        <v>1967.8207738199999</v>
      </c>
      <c r="V85" s="36">
        <f>SUMIFS(СВЦЭМ!$D$39:$D$758,СВЦЭМ!$A$39:$A$758,$A85,СВЦЭМ!$B$39:$B$758,V$83)+'СЕТ СН'!$H$11+СВЦЭМ!$D$10+'СЕТ СН'!$H$6-'СЕТ СН'!$H$23</f>
        <v>2012.89793506</v>
      </c>
      <c r="W85" s="36">
        <f>SUMIFS(СВЦЭМ!$D$39:$D$758,СВЦЭМ!$A$39:$A$758,$A85,СВЦЭМ!$B$39:$B$758,W$83)+'СЕТ СН'!$H$11+СВЦЭМ!$D$10+'СЕТ СН'!$H$6-'СЕТ СН'!$H$23</f>
        <v>2036.1351170799999</v>
      </c>
      <c r="X85" s="36">
        <f>SUMIFS(СВЦЭМ!$D$39:$D$758,СВЦЭМ!$A$39:$A$758,$A85,СВЦЭМ!$B$39:$B$758,X$83)+'СЕТ СН'!$H$11+СВЦЭМ!$D$10+'СЕТ СН'!$H$6-'СЕТ СН'!$H$23</f>
        <v>2073.7628261499999</v>
      </c>
      <c r="Y85" s="36">
        <f>SUMIFS(СВЦЭМ!$D$39:$D$758,СВЦЭМ!$A$39:$A$758,$A85,СВЦЭМ!$B$39:$B$758,Y$83)+'СЕТ СН'!$H$11+СВЦЭМ!$D$10+'СЕТ СН'!$H$6-'СЕТ СН'!$H$23</f>
        <v>2127.08615848</v>
      </c>
    </row>
    <row r="86" spans="1:27" ht="15.75" x14ac:dyDescent="0.2">
      <c r="A86" s="35">
        <f t="shared" ref="A86:A113" si="2">A85+1</f>
        <v>45599</v>
      </c>
      <c r="B86" s="36">
        <f>SUMIFS(СВЦЭМ!$D$39:$D$758,СВЦЭМ!$A$39:$A$758,$A86,СВЦЭМ!$B$39:$B$758,B$83)+'СЕТ СН'!$H$11+СВЦЭМ!$D$10+'СЕТ СН'!$H$6-'СЕТ СН'!$H$23</f>
        <v>2091.19434585</v>
      </c>
      <c r="C86" s="36">
        <f>SUMIFS(СВЦЭМ!$D$39:$D$758,СВЦЭМ!$A$39:$A$758,$A86,СВЦЭМ!$B$39:$B$758,C$83)+'СЕТ СН'!$H$11+СВЦЭМ!$D$10+'СЕТ СН'!$H$6-'СЕТ СН'!$H$23</f>
        <v>2138.1829151500001</v>
      </c>
      <c r="D86" s="36">
        <f>SUMIFS(СВЦЭМ!$D$39:$D$758,СВЦЭМ!$A$39:$A$758,$A86,СВЦЭМ!$B$39:$B$758,D$83)+'СЕТ СН'!$H$11+СВЦЭМ!$D$10+'СЕТ СН'!$H$6-'СЕТ СН'!$H$23</f>
        <v>2162.7259178100003</v>
      </c>
      <c r="E86" s="36">
        <f>SUMIFS(СВЦЭМ!$D$39:$D$758,СВЦЭМ!$A$39:$A$758,$A86,СВЦЭМ!$B$39:$B$758,E$83)+'СЕТ СН'!$H$11+СВЦЭМ!$D$10+'СЕТ СН'!$H$6-'СЕТ СН'!$H$23</f>
        <v>2185.15535417</v>
      </c>
      <c r="F86" s="36">
        <f>SUMIFS(СВЦЭМ!$D$39:$D$758,СВЦЭМ!$A$39:$A$758,$A86,СВЦЭМ!$B$39:$B$758,F$83)+'СЕТ СН'!$H$11+СВЦЭМ!$D$10+'СЕТ СН'!$H$6-'СЕТ СН'!$H$23</f>
        <v>2182.4163859700002</v>
      </c>
      <c r="G86" s="36">
        <f>SUMIFS(СВЦЭМ!$D$39:$D$758,СВЦЭМ!$A$39:$A$758,$A86,СВЦЭМ!$B$39:$B$758,G$83)+'СЕТ СН'!$H$11+СВЦЭМ!$D$10+'СЕТ СН'!$H$6-'СЕТ СН'!$H$23</f>
        <v>2158.8422295099999</v>
      </c>
      <c r="H86" s="36">
        <f>SUMIFS(СВЦЭМ!$D$39:$D$758,СВЦЭМ!$A$39:$A$758,$A86,СВЦЭМ!$B$39:$B$758,H$83)+'СЕТ СН'!$H$11+СВЦЭМ!$D$10+'СЕТ СН'!$H$6-'СЕТ СН'!$H$23</f>
        <v>2128.6538231899999</v>
      </c>
      <c r="I86" s="36">
        <f>SUMIFS(СВЦЭМ!$D$39:$D$758,СВЦЭМ!$A$39:$A$758,$A86,СВЦЭМ!$B$39:$B$758,I$83)+'СЕТ СН'!$H$11+СВЦЭМ!$D$10+'СЕТ СН'!$H$6-'СЕТ СН'!$H$23</f>
        <v>2096.8443904300002</v>
      </c>
      <c r="J86" s="36">
        <f>SUMIFS(СВЦЭМ!$D$39:$D$758,СВЦЭМ!$A$39:$A$758,$A86,СВЦЭМ!$B$39:$B$758,J$83)+'СЕТ СН'!$H$11+СВЦЭМ!$D$10+'СЕТ СН'!$H$6-'СЕТ СН'!$H$23</f>
        <v>2000.0964648199999</v>
      </c>
      <c r="K86" s="36">
        <f>SUMIFS(СВЦЭМ!$D$39:$D$758,СВЦЭМ!$A$39:$A$758,$A86,СВЦЭМ!$B$39:$B$758,K$83)+'СЕТ СН'!$H$11+СВЦЭМ!$D$10+'СЕТ СН'!$H$6-'СЕТ СН'!$H$23</f>
        <v>1917.3034286499999</v>
      </c>
      <c r="L86" s="36">
        <f>SUMIFS(СВЦЭМ!$D$39:$D$758,СВЦЭМ!$A$39:$A$758,$A86,СВЦЭМ!$B$39:$B$758,L$83)+'СЕТ СН'!$H$11+СВЦЭМ!$D$10+'СЕТ СН'!$H$6-'СЕТ СН'!$H$23</f>
        <v>1892.8984463899999</v>
      </c>
      <c r="M86" s="36">
        <f>SUMIFS(СВЦЭМ!$D$39:$D$758,СВЦЭМ!$A$39:$A$758,$A86,СВЦЭМ!$B$39:$B$758,M$83)+'СЕТ СН'!$H$11+СВЦЭМ!$D$10+'СЕТ СН'!$H$6-'СЕТ СН'!$H$23</f>
        <v>1902.66429892</v>
      </c>
      <c r="N86" s="36">
        <f>SUMIFS(СВЦЭМ!$D$39:$D$758,СВЦЭМ!$A$39:$A$758,$A86,СВЦЭМ!$B$39:$B$758,N$83)+'СЕТ СН'!$H$11+СВЦЭМ!$D$10+'СЕТ СН'!$H$6-'СЕТ СН'!$H$23</f>
        <v>1928.0119750599999</v>
      </c>
      <c r="O86" s="36">
        <f>SUMIFS(СВЦЭМ!$D$39:$D$758,СВЦЭМ!$A$39:$A$758,$A86,СВЦЭМ!$B$39:$B$758,O$83)+'СЕТ СН'!$H$11+СВЦЭМ!$D$10+'СЕТ СН'!$H$6-'СЕТ СН'!$H$23</f>
        <v>1960.67929796</v>
      </c>
      <c r="P86" s="36">
        <f>SUMIFS(СВЦЭМ!$D$39:$D$758,СВЦЭМ!$A$39:$A$758,$A86,СВЦЭМ!$B$39:$B$758,P$83)+'СЕТ СН'!$H$11+СВЦЭМ!$D$10+'СЕТ СН'!$H$6-'СЕТ СН'!$H$23</f>
        <v>1980.0923108100001</v>
      </c>
      <c r="Q86" s="36">
        <f>SUMIFS(СВЦЭМ!$D$39:$D$758,СВЦЭМ!$A$39:$A$758,$A86,СВЦЭМ!$B$39:$B$758,Q$83)+'СЕТ СН'!$H$11+СВЦЭМ!$D$10+'СЕТ СН'!$H$6-'СЕТ СН'!$H$23</f>
        <v>1990.37740003</v>
      </c>
      <c r="R86" s="36">
        <f>SUMIFS(СВЦЭМ!$D$39:$D$758,СВЦЭМ!$A$39:$A$758,$A86,СВЦЭМ!$B$39:$B$758,R$83)+'СЕТ СН'!$H$11+СВЦЭМ!$D$10+'СЕТ СН'!$H$6-'СЕТ СН'!$H$23</f>
        <v>1989.20364634</v>
      </c>
      <c r="S86" s="36">
        <f>SUMIFS(СВЦЭМ!$D$39:$D$758,СВЦЭМ!$A$39:$A$758,$A86,СВЦЭМ!$B$39:$B$758,S$83)+'СЕТ СН'!$H$11+СВЦЭМ!$D$10+'СЕТ СН'!$H$6-'СЕТ СН'!$H$23</f>
        <v>1980.9955078200001</v>
      </c>
      <c r="T86" s="36">
        <f>SUMIFS(СВЦЭМ!$D$39:$D$758,СВЦЭМ!$A$39:$A$758,$A86,СВЦЭМ!$B$39:$B$758,T$83)+'СЕТ СН'!$H$11+СВЦЭМ!$D$10+'СЕТ СН'!$H$6-'СЕТ СН'!$H$23</f>
        <v>1905.6645448499999</v>
      </c>
      <c r="U86" s="36">
        <f>SUMIFS(СВЦЭМ!$D$39:$D$758,СВЦЭМ!$A$39:$A$758,$A86,СВЦЭМ!$B$39:$B$758,U$83)+'СЕТ СН'!$H$11+СВЦЭМ!$D$10+'СЕТ СН'!$H$6-'СЕТ СН'!$H$23</f>
        <v>1888.96692779</v>
      </c>
      <c r="V86" s="36">
        <f>SUMIFS(СВЦЭМ!$D$39:$D$758,СВЦЭМ!$A$39:$A$758,$A86,СВЦЭМ!$B$39:$B$758,V$83)+'СЕТ СН'!$H$11+СВЦЭМ!$D$10+'СЕТ СН'!$H$6-'СЕТ СН'!$H$23</f>
        <v>1928.0117395699999</v>
      </c>
      <c r="W86" s="36">
        <f>SUMIFS(СВЦЭМ!$D$39:$D$758,СВЦЭМ!$A$39:$A$758,$A86,СВЦЭМ!$B$39:$B$758,W$83)+'СЕТ СН'!$H$11+СВЦЭМ!$D$10+'СЕТ СН'!$H$6-'СЕТ СН'!$H$23</f>
        <v>1942.84060368</v>
      </c>
      <c r="X86" s="36">
        <f>SUMIFS(СВЦЭМ!$D$39:$D$758,СВЦЭМ!$A$39:$A$758,$A86,СВЦЭМ!$B$39:$B$758,X$83)+'СЕТ СН'!$H$11+СВЦЭМ!$D$10+'СЕТ СН'!$H$6-'СЕТ СН'!$H$23</f>
        <v>1986.38704484</v>
      </c>
      <c r="Y86" s="36">
        <f>SUMIFS(СВЦЭМ!$D$39:$D$758,СВЦЭМ!$A$39:$A$758,$A86,СВЦЭМ!$B$39:$B$758,Y$83)+'СЕТ СН'!$H$11+СВЦЭМ!$D$10+'СЕТ СН'!$H$6-'СЕТ СН'!$H$23</f>
        <v>2033.2952239399999</v>
      </c>
    </row>
    <row r="87" spans="1:27" ht="15.75" x14ac:dyDescent="0.2">
      <c r="A87" s="35">
        <f t="shared" si="2"/>
        <v>45600</v>
      </c>
      <c r="B87" s="36">
        <f>SUMIFS(СВЦЭМ!$D$39:$D$758,СВЦЭМ!$A$39:$A$758,$A87,СВЦЭМ!$B$39:$B$758,B$83)+'СЕТ СН'!$H$11+СВЦЭМ!$D$10+'СЕТ СН'!$H$6-'СЕТ СН'!$H$23</f>
        <v>2009.3250819499999</v>
      </c>
      <c r="C87" s="36">
        <f>SUMIFS(СВЦЭМ!$D$39:$D$758,СВЦЭМ!$A$39:$A$758,$A87,СВЦЭМ!$B$39:$B$758,C$83)+'СЕТ СН'!$H$11+СВЦЭМ!$D$10+'СЕТ СН'!$H$6-'СЕТ СН'!$H$23</f>
        <v>2062.2993355799999</v>
      </c>
      <c r="D87" s="36">
        <f>SUMIFS(СВЦЭМ!$D$39:$D$758,СВЦЭМ!$A$39:$A$758,$A87,СВЦЭМ!$B$39:$B$758,D$83)+'СЕТ СН'!$H$11+СВЦЭМ!$D$10+'СЕТ СН'!$H$6-'СЕТ СН'!$H$23</f>
        <v>2080.36909294</v>
      </c>
      <c r="E87" s="36">
        <f>SUMIFS(СВЦЭМ!$D$39:$D$758,СВЦЭМ!$A$39:$A$758,$A87,СВЦЭМ!$B$39:$B$758,E$83)+'СЕТ СН'!$H$11+СВЦЭМ!$D$10+'СЕТ СН'!$H$6-'СЕТ СН'!$H$23</f>
        <v>2089.9237938400001</v>
      </c>
      <c r="F87" s="36">
        <f>SUMIFS(СВЦЭМ!$D$39:$D$758,СВЦЭМ!$A$39:$A$758,$A87,СВЦЭМ!$B$39:$B$758,F$83)+'СЕТ СН'!$H$11+СВЦЭМ!$D$10+'СЕТ СН'!$H$6-'СЕТ СН'!$H$23</f>
        <v>2090.92361738</v>
      </c>
      <c r="G87" s="36">
        <f>SUMIFS(СВЦЭМ!$D$39:$D$758,СВЦЭМ!$A$39:$A$758,$A87,СВЦЭМ!$B$39:$B$758,G$83)+'СЕТ СН'!$H$11+СВЦЭМ!$D$10+'СЕТ СН'!$H$6-'СЕТ СН'!$H$23</f>
        <v>2072.6996265900002</v>
      </c>
      <c r="H87" s="36">
        <f>SUMIFS(СВЦЭМ!$D$39:$D$758,СВЦЭМ!$A$39:$A$758,$A87,СВЦЭМ!$B$39:$B$758,H$83)+'СЕТ СН'!$H$11+СВЦЭМ!$D$10+'СЕТ СН'!$H$6-'СЕТ СН'!$H$23</f>
        <v>2125.3675049500002</v>
      </c>
      <c r="I87" s="36">
        <f>SUMIFS(СВЦЭМ!$D$39:$D$758,СВЦЭМ!$A$39:$A$758,$A87,СВЦЭМ!$B$39:$B$758,I$83)+'СЕТ СН'!$H$11+СВЦЭМ!$D$10+'СЕТ СН'!$H$6-'СЕТ СН'!$H$23</f>
        <v>2147.21075526</v>
      </c>
      <c r="J87" s="36">
        <f>SUMIFS(СВЦЭМ!$D$39:$D$758,СВЦЭМ!$A$39:$A$758,$A87,СВЦЭМ!$B$39:$B$758,J$83)+'СЕТ СН'!$H$11+СВЦЭМ!$D$10+'СЕТ СН'!$H$6-'СЕТ СН'!$H$23</f>
        <v>2152.3670852400001</v>
      </c>
      <c r="K87" s="36">
        <f>SUMIFS(СВЦЭМ!$D$39:$D$758,СВЦЭМ!$A$39:$A$758,$A87,СВЦЭМ!$B$39:$B$758,K$83)+'СЕТ СН'!$H$11+СВЦЭМ!$D$10+'СЕТ СН'!$H$6-'СЕТ СН'!$H$23</f>
        <v>2071.7829127200002</v>
      </c>
      <c r="L87" s="36">
        <f>SUMIFS(СВЦЭМ!$D$39:$D$758,СВЦЭМ!$A$39:$A$758,$A87,СВЦЭМ!$B$39:$B$758,L$83)+'СЕТ СН'!$H$11+СВЦЭМ!$D$10+'СЕТ СН'!$H$6-'СЕТ СН'!$H$23</f>
        <v>2004.2609284099999</v>
      </c>
      <c r="M87" s="36">
        <f>SUMIFS(СВЦЭМ!$D$39:$D$758,СВЦЭМ!$A$39:$A$758,$A87,СВЦЭМ!$B$39:$B$758,M$83)+'СЕТ СН'!$H$11+СВЦЭМ!$D$10+'СЕТ СН'!$H$6-'СЕТ СН'!$H$23</f>
        <v>2011.86725413</v>
      </c>
      <c r="N87" s="36">
        <f>SUMIFS(СВЦЭМ!$D$39:$D$758,СВЦЭМ!$A$39:$A$758,$A87,СВЦЭМ!$B$39:$B$758,N$83)+'СЕТ СН'!$H$11+СВЦЭМ!$D$10+'СЕТ СН'!$H$6-'СЕТ СН'!$H$23</f>
        <v>2056.1594444299999</v>
      </c>
      <c r="O87" s="36">
        <f>SUMIFS(СВЦЭМ!$D$39:$D$758,СВЦЭМ!$A$39:$A$758,$A87,СВЦЭМ!$B$39:$B$758,O$83)+'СЕТ СН'!$H$11+СВЦЭМ!$D$10+'СЕТ СН'!$H$6-'СЕТ СН'!$H$23</f>
        <v>2060.6522735200001</v>
      </c>
      <c r="P87" s="36">
        <f>SUMIFS(СВЦЭМ!$D$39:$D$758,СВЦЭМ!$A$39:$A$758,$A87,СВЦЭМ!$B$39:$B$758,P$83)+'СЕТ СН'!$H$11+СВЦЭМ!$D$10+'СЕТ СН'!$H$6-'СЕТ СН'!$H$23</f>
        <v>2068.4087683100001</v>
      </c>
      <c r="Q87" s="36">
        <f>SUMIFS(СВЦЭМ!$D$39:$D$758,СВЦЭМ!$A$39:$A$758,$A87,СВЦЭМ!$B$39:$B$758,Q$83)+'СЕТ СН'!$H$11+СВЦЭМ!$D$10+'СЕТ СН'!$H$6-'СЕТ СН'!$H$23</f>
        <v>2074.73680891</v>
      </c>
      <c r="R87" s="36">
        <f>SUMIFS(СВЦЭМ!$D$39:$D$758,СВЦЭМ!$A$39:$A$758,$A87,СВЦЭМ!$B$39:$B$758,R$83)+'СЕТ СН'!$H$11+СВЦЭМ!$D$10+'СЕТ СН'!$H$6-'СЕТ СН'!$H$23</f>
        <v>2071.16812888</v>
      </c>
      <c r="S87" s="36">
        <f>SUMIFS(СВЦЭМ!$D$39:$D$758,СВЦЭМ!$A$39:$A$758,$A87,СВЦЭМ!$B$39:$B$758,S$83)+'СЕТ СН'!$H$11+СВЦЭМ!$D$10+'СЕТ СН'!$H$6-'СЕТ СН'!$H$23</f>
        <v>2036.1135921</v>
      </c>
      <c r="T87" s="36">
        <f>SUMIFS(СВЦЭМ!$D$39:$D$758,СВЦЭМ!$A$39:$A$758,$A87,СВЦЭМ!$B$39:$B$758,T$83)+'СЕТ СН'!$H$11+СВЦЭМ!$D$10+'СЕТ СН'!$H$6-'СЕТ СН'!$H$23</f>
        <v>1949.07044286</v>
      </c>
      <c r="U87" s="36">
        <f>SUMIFS(СВЦЭМ!$D$39:$D$758,СВЦЭМ!$A$39:$A$758,$A87,СВЦЭМ!$B$39:$B$758,U$83)+'СЕТ СН'!$H$11+СВЦЭМ!$D$10+'СЕТ СН'!$H$6-'СЕТ СН'!$H$23</f>
        <v>1936.5268857199999</v>
      </c>
      <c r="V87" s="36">
        <f>SUMIFS(СВЦЭМ!$D$39:$D$758,СВЦЭМ!$A$39:$A$758,$A87,СВЦЭМ!$B$39:$B$758,V$83)+'СЕТ СН'!$H$11+СВЦЭМ!$D$10+'СЕТ СН'!$H$6-'СЕТ СН'!$H$23</f>
        <v>1961.01047634</v>
      </c>
      <c r="W87" s="36">
        <f>SUMIFS(СВЦЭМ!$D$39:$D$758,СВЦЭМ!$A$39:$A$758,$A87,СВЦЭМ!$B$39:$B$758,W$83)+'СЕТ СН'!$H$11+СВЦЭМ!$D$10+'СЕТ СН'!$H$6-'СЕТ СН'!$H$23</f>
        <v>1993.3099943099999</v>
      </c>
      <c r="X87" s="36">
        <f>SUMIFS(СВЦЭМ!$D$39:$D$758,СВЦЭМ!$A$39:$A$758,$A87,СВЦЭМ!$B$39:$B$758,X$83)+'СЕТ СН'!$H$11+СВЦЭМ!$D$10+'СЕТ СН'!$H$6-'СЕТ СН'!$H$23</f>
        <v>2052.1110330700003</v>
      </c>
      <c r="Y87" s="36">
        <f>SUMIFS(СВЦЭМ!$D$39:$D$758,СВЦЭМ!$A$39:$A$758,$A87,СВЦЭМ!$B$39:$B$758,Y$83)+'СЕТ СН'!$H$11+СВЦЭМ!$D$10+'СЕТ СН'!$H$6-'СЕТ СН'!$H$23</f>
        <v>2094.2058727399999</v>
      </c>
    </row>
    <row r="88" spans="1:27" ht="15.75" x14ac:dyDescent="0.2">
      <c r="A88" s="35">
        <f t="shared" si="2"/>
        <v>45601</v>
      </c>
      <c r="B88" s="36">
        <f>SUMIFS(СВЦЭМ!$D$39:$D$758,СВЦЭМ!$A$39:$A$758,$A88,СВЦЭМ!$B$39:$B$758,B$83)+'СЕТ СН'!$H$11+СВЦЭМ!$D$10+'СЕТ СН'!$H$6-'СЕТ СН'!$H$23</f>
        <v>2110.5569012599999</v>
      </c>
      <c r="C88" s="36">
        <f>SUMIFS(СВЦЭМ!$D$39:$D$758,СВЦЭМ!$A$39:$A$758,$A88,СВЦЭМ!$B$39:$B$758,C$83)+'СЕТ СН'!$H$11+СВЦЭМ!$D$10+'СЕТ СН'!$H$6-'СЕТ СН'!$H$23</f>
        <v>2163.24872882</v>
      </c>
      <c r="D88" s="36">
        <f>SUMIFS(СВЦЭМ!$D$39:$D$758,СВЦЭМ!$A$39:$A$758,$A88,СВЦЭМ!$B$39:$B$758,D$83)+'СЕТ СН'!$H$11+СВЦЭМ!$D$10+'СЕТ СН'!$H$6-'СЕТ СН'!$H$23</f>
        <v>2201.1195136800002</v>
      </c>
      <c r="E88" s="36">
        <f>SUMIFS(СВЦЭМ!$D$39:$D$758,СВЦЭМ!$A$39:$A$758,$A88,СВЦЭМ!$B$39:$B$758,E$83)+'СЕТ СН'!$H$11+СВЦЭМ!$D$10+'СЕТ СН'!$H$6-'СЕТ СН'!$H$23</f>
        <v>2191.3321129300002</v>
      </c>
      <c r="F88" s="36">
        <f>SUMIFS(СВЦЭМ!$D$39:$D$758,СВЦЭМ!$A$39:$A$758,$A88,СВЦЭМ!$B$39:$B$758,F$83)+'СЕТ СН'!$H$11+СВЦЭМ!$D$10+'СЕТ СН'!$H$6-'СЕТ СН'!$H$23</f>
        <v>2183.27835934</v>
      </c>
      <c r="G88" s="36">
        <f>SUMIFS(СВЦЭМ!$D$39:$D$758,СВЦЭМ!$A$39:$A$758,$A88,СВЦЭМ!$B$39:$B$758,G$83)+'СЕТ СН'!$H$11+СВЦЭМ!$D$10+'СЕТ СН'!$H$6-'СЕТ СН'!$H$23</f>
        <v>2151.1997961800002</v>
      </c>
      <c r="H88" s="36">
        <f>SUMIFS(СВЦЭМ!$D$39:$D$758,СВЦЭМ!$A$39:$A$758,$A88,СВЦЭМ!$B$39:$B$758,H$83)+'СЕТ СН'!$H$11+СВЦЭМ!$D$10+'СЕТ СН'!$H$6-'СЕТ СН'!$H$23</f>
        <v>2118.7299862700002</v>
      </c>
      <c r="I88" s="36">
        <f>SUMIFS(СВЦЭМ!$D$39:$D$758,СВЦЭМ!$A$39:$A$758,$A88,СВЦЭМ!$B$39:$B$758,I$83)+'СЕТ СН'!$H$11+СВЦЭМ!$D$10+'СЕТ СН'!$H$6-'СЕТ СН'!$H$23</f>
        <v>2053.8736942700002</v>
      </c>
      <c r="J88" s="36">
        <f>SUMIFS(СВЦЭМ!$D$39:$D$758,СВЦЭМ!$A$39:$A$758,$A88,СВЦЭМ!$B$39:$B$758,J$83)+'СЕТ СН'!$H$11+СВЦЭМ!$D$10+'СЕТ СН'!$H$6-'СЕТ СН'!$H$23</f>
        <v>2011.4256057999999</v>
      </c>
      <c r="K88" s="36">
        <f>SUMIFS(СВЦЭМ!$D$39:$D$758,СВЦЭМ!$A$39:$A$758,$A88,СВЦЭМ!$B$39:$B$758,K$83)+'СЕТ СН'!$H$11+СВЦЭМ!$D$10+'СЕТ СН'!$H$6-'СЕТ СН'!$H$23</f>
        <v>1994.5932101399999</v>
      </c>
      <c r="L88" s="36">
        <f>SUMIFS(СВЦЭМ!$D$39:$D$758,СВЦЭМ!$A$39:$A$758,$A88,СВЦЭМ!$B$39:$B$758,L$83)+'СЕТ СН'!$H$11+СВЦЭМ!$D$10+'СЕТ СН'!$H$6-'СЕТ СН'!$H$23</f>
        <v>1978.5802970499999</v>
      </c>
      <c r="M88" s="36">
        <f>SUMIFS(СВЦЭМ!$D$39:$D$758,СВЦЭМ!$A$39:$A$758,$A88,СВЦЭМ!$B$39:$B$758,M$83)+'СЕТ СН'!$H$11+СВЦЭМ!$D$10+'СЕТ СН'!$H$6-'СЕТ СН'!$H$23</f>
        <v>1978.4519195</v>
      </c>
      <c r="N88" s="36">
        <f>SUMIFS(СВЦЭМ!$D$39:$D$758,СВЦЭМ!$A$39:$A$758,$A88,СВЦЭМ!$B$39:$B$758,N$83)+'СЕТ СН'!$H$11+СВЦЭМ!$D$10+'СЕТ СН'!$H$6-'СЕТ СН'!$H$23</f>
        <v>2006.4866645099999</v>
      </c>
      <c r="O88" s="36">
        <f>SUMIFS(СВЦЭМ!$D$39:$D$758,СВЦЭМ!$A$39:$A$758,$A88,СВЦЭМ!$B$39:$B$758,O$83)+'СЕТ СН'!$H$11+СВЦЭМ!$D$10+'СЕТ СН'!$H$6-'СЕТ СН'!$H$23</f>
        <v>1996.88003804</v>
      </c>
      <c r="P88" s="36">
        <f>SUMIFS(СВЦЭМ!$D$39:$D$758,СВЦЭМ!$A$39:$A$758,$A88,СВЦЭМ!$B$39:$B$758,P$83)+'СЕТ СН'!$H$11+СВЦЭМ!$D$10+'СЕТ СН'!$H$6-'СЕТ СН'!$H$23</f>
        <v>2002.8553818799999</v>
      </c>
      <c r="Q88" s="36">
        <f>SUMIFS(СВЦЭМ!$D$39:$D$758,СВЦЭМ!$A$39:$A$758,$A88,СВЦЭМ!$B$39:$B$758,Q$83)+'СЕТ СН'!$H$11+СВЦЭМ!$D$10+'СЕТ СН'!$H$6-'СЕТ СН'!$H$23</f>
        <v>2019.08455424</v>
      </c>
      <c r="R88" s="36">
        <f>SUMIFS(СВЦЭМ!$D$39:$D$758,СВЦЭМ!$A$39:$A$758,$A88,СВЦЭМ!$B$39:$B$758,R$83)+'СЕТ СН'!$H$11+СВЦЭМ!$D$10+'СЕТ СН'!$H$6-'СЕТ СН'!$H$23</f>
        <v>2016.3165474899999</v>
      </c>
      <c r="S88" s="36">
        <f>SUMIFS(СВЦЭМ!$D$39:$D$758,СВЦЭМ!$A$39:$A$758,$A88,СВЦЭМ!$B$39:$B$758,S$83)+'СЕТ СН'!$H$11+СВЦЭМ!$D$10+'СЕТ СН'!$H$6-'СЕТ СН'!$H$23</f>
        <v>2005.4992884000001</v>
      </c>
      <c r="T88" s="36">
        <f>SUMIFS(СВЦЭМ!$D$39:$D$758,СВЦЭМ!$A$39:$A$758,$A88,СВЦЭМ!$B$39:$B$758,T$83)+'СЕТ СН'!$H$11+СВЦЭМ!$D$10+'СЕТ СН'!$H$6-'СЕТ СН'!$H$23</f>
        <v>1926.2466196400001</v>
      </c>
      <c r="U88" s="36">
        <f>SUMIFS(СВЦЭМ!$D$39:$D$758,СВЦЭМ!$A$39:$A$758,$A88,СВЦЭМ!$B$39:$B$758,U$83)+'СЕТ СН'!$H$11+СВЦЭМ!$D$10+'СЕТ СН'!$H$6-'СЕТ СН'!$H$23</f>
        <v>1948.33596999</v>
      </c>
      <c r="V88" s="36">
        <f>SUMIFS(СВЦЭМ!$D$39:$D$758,СВЦЭМ!$A$39:$A$758,$A88,СВЦЭМ!$B$39:$B$758,V$83)+'СЕТ СН'!$H$11+СВЦЭМ!$D$10+'СЕТ СН'!$H$6-'СЕТ СН'!$H$23</f>
        <v>1948.6679661599999</v>
      </c>
      <c r="W88" s="36">
        <f>SUMIFS(СВЦЭМ!$D$39:$D$758,СВЦЭМ!$A$39:$A$758,$A88,СВЦЭМ!$B$39:$B$758,W$83)+'СЕТ СН'!$H$11+СВЦЭМ!$D$10+'СЕТ СН'!$H$6-'СЕТ СН'!$H$23</f>
        <v>1964.2894574499999</v>
      </c>
      <c r="X88" s="36">
        <f>SUMIFS(СВЦЭМ!$D$39:$D$758,СВЦЭМ!$A$39:$A$758,$A88,СВЦЭМ!$B$39:$B$758,X$83)+'СЕТ СН'!$H$11+СВЦЭМ!$D$10+'СЕТ СН'!$H$6-'СЕТ СН'!$H$23</f>
        <v>1994.9783041399999</v>
      </c>
      <c r="Y88" s="36">
        <f>SUMIFS(СВЦЭМ!$D$39:$D$758,СВЦЭМ!$A$39:$A$758,$A88,СВЦЭМ!$B$39:$B$758,Y$83)+'СЕТ СН'!$H$11+СВЦЭМ!$D$10+'СЕТ СН'!$H$6-'СЕТ СН'!$H$23</f>
        <v>2046.9139749999999</v>
      </c>
    </row>
    <row r="89" spans="1:27" ht="15.75" x14ac:dyDescent="0.2">
      <c r="A89" s="35">
        <f t="shared" si="2"/>
        <v>45602</v>
      </c>
      <c r="B89" s="36">
        <f>SUMIFS(СВЦЭМ!$D$39:$D$758,СВЦЭМ!$A$39:$A$758,$A89,СВЦЭМ!$B$39:$B$758,B$83)+'СЕТ СН'!$H$11+СВЦЭМ!$D$10+'СЕТ СН'!$H$6-'СЕТ СН'!$H$23</f>
        <v>1992.3191314599999</v>
      </c>
      <c r="C89" s="36">
        <f>SUMIFS(СВЦЭМ!$D$39:$D$758,СВЦЭМ!$A$39:$A$758,$A89,СВЦЭМ!$B$39:$B$758,C$83)+'СЕТ СН'!$H$11+СВЦЭМ!$D$10+'СЕТ СН'!$H$6-'СЕТ СН'!$H$23</f>
        <v>2029.42372447</v>
      </c>
      <c r="D89" s="36">
        <f>SUMIFS(СВЦЭМ!$D$39:$D$758,СВЦЭМ!$A$39:$A$758,$A89,СВЦЭМ!$B$39:$B$758,D$83)+'СЕТ СН'!$H$11+СВЦЭМ!$D$10+'СЕТ СН'!$H$6-'СЕТ СН'!$H$23</f>
        <v>2058.2234652400002</v>
      </c>
      <c r="E89" s="36">
        <f>SUMIFS(СВЦЭМ!$D$39:$D$758,СВЦЭМ!$A$39:$A$758,$A89,СВЦЭМ!$B$39:$B$758,E$83)+'СЕТ СН'!$H$11+СВЦЭМ!$D$10+'СЕТ СН'!$H$6-'СЕТ СН'!$H$23</f>
        <v>2070.9726657300002</v>
      </c>
      <c r="F89" s="36">
        <f>SUMIFS(СВЦЭМ!$D$39:$D$758,СВЦЭМ!$A$39:$A$758,$A89,СВЦЭМ!$B$39:$B$758,F$83)+'СЕТ СН'!$H$11+СВЦЭМ!$D$10+'СЕТ СН'!$H$6-'СЕТ СН'!$H$23</f>
        <v>2063.7687092000001</v>
      </c>
      <c r="G89" s="36">
        <f>SUMIFS(СВЦЭМ!$D$39:$D$758,СВЦЭМ!$A$39:$A$758,$A89,СВЦЭМ!$B$39:$B$758,G$83)+'СЕТ СН'!$H$11+СВЦЭМ!$D$10+'СЕТ СН'!$H$6-'СЕТ СН'!$H$23</f>
        <v>2048.4095355200002</v>
      </c>
      <c r="H89" s="36">
        <f>SUMIFS(СВЦЭМ!$D$39:$D$758,СВЦЭМ!$A$39:$A$758,$A89,СВЦЭМ!$B$39:$B$758,H$83)+'СЕТ СН'!$H$11+СВЦЭМ!$D$10+'СЕТ СН'!$H$6-'СЕТ СН'!$H$23</f>
        <v>2053.01715939</v>
      </c>
      <c r="I89" s="36">
        <f>SUMIFS(СВЦЭМ!$D$39:$D$758,СВЦЭМ!$A$39:$A$758,$A89,СВЦЭМ!$B$39:$B$758,I$83)+'СЕТ СН'!$H$11+СВЦЭМ!$D$10+'СЕТ СН'!$H$6-'СЕТ СН'!$H$23</f>
        <v>1985.6982355099999</v>
      </c>
      <c r="J89" s="36">
        <f>SUMIFS(СВЦЭМ!$D$39:$D$758,СВЦЭМ!$A$39:$A$758,$A89,СВЦЭМ!$B$39:$B$758,J$83)+'СЕТ СН'!$H$11+СВЦЭМ!$D$10+'СЕТ СН'!$H$6-'СЕТ СН'!$H$23</f>
        <v>1932.2911576399999</v>
      </c>
      <c r="K89" s="36">
        <f>SUMIFS(СВЦЭМ!$D$39:$D$758,СВЦЭМ!$A$39:$A$758,$A89,СВЦЭМ!$B$39:$B$758,K$83)+'СЕТ СН'!$H$11+СВЦЭМ!$D$10+'СЕТ СН'!$H$6-'СЕТ СН'!$H$23</f>
        <v>1872.49186525</v>
      </c>
      <c r="L89" s="36">
        <f>SUMIFS(СВЦЭМ!$D$39:$D$758,СВЦЭМ!$A$39:$A$758,$A89,СВЦЭМ!$B$39:$B$758,L$83)+'СЕТ СН'!$H$11+СВЦЭМ!$D$10+'СЕТ СН'!$H$6-'СЕТ СН'!$H$23</f>
        <v>1869.6686501899999</v>
      </c>
      <c r="M89" s="36">
        <f>SUMIFS(СВЦЭМ!$D$39:$D$758,СВЦЭМ!$A$39:$A$758,$A89,СВЦЭМ!$B$39:$B$758,M$83)+'СЕТ СН'!$H$11+СВЦЭМ!$D$10+'СЕТ СН'!$H$6-'СЕТ СН'!$H$23</f>
        <v>1881.6037892100001</v>
      </c>
      <c r="N89" s="36">
        <f>SUMIFS(СВЦЭМ!$D$39:$D$758,СВЦЭМ!$A$39:$A$758,$A89,СВЦЭМ!$B$39:$B$758,N$83)+'СЕТ СН'!$H$11+СВЦЭМ!$D$10+'СЕТ СН'!$H$6-'СЕТ СН'!$H$23</f>
        <v>1898.77758068</v>
      </c>
      <c r="O89" s="36">
        <f>SUMIFS(СВЦЭМ!$D$39:$D$758,СВЦЭМ!$A$39:$A$758,$A89,СВЦЭМ!$B$39:$B$758,O$83)+'СЕТ СН'!$H$11+СВЦЭМ!$D$10+'СЕТ СН'!$H$6-'СЕТ СН'!$H$23</f>
        <v>1875.61579067</v>
      </c>
      <c r="P89" s="36">
        <f>SUMIFS(СВЦЭМ!$D$39:$D$758,СВЦЭМ!$A$39:$A$758,$A89,СВЦЭМ!$B$39:$B$758,P$83)+'СЕТ СН'!$H$11+СВЦЭМ!$D$10+'СЕТ СН'!$H$6-'СЕТ СН'!$H$23</f>
        <v>1888.24002217</v>
      </c>
      <c r="Q89" s="36">
        <f>SUMIFS(СВЦЭМ!$D$39:$D$758,СВЦЭМ!$A$39:$A$758,$A89,СВЦЭМ!$B$39:$B$758,Q$83)+'СЕТ СН'!$H$11+СВЦЭМ!$D$10+'СЕТ СН'!$H$6-'СЕТ СН'!$H$23</f>
        <v>1898.8220673599999</v>
      </c>
      <c r="R89" s="36">
        <f>SUMIFS(СВЦЭМ!$D$39:$D$758,СВЦЭМ!$A$39:$A$758,$A89,СВЦЭМ!$B$39:$B$758,R$83)+'СЕТ СН'!$H$11+СВЦЭМ!$D$10+'СЕТ СН'!$H$6-'СЕТ СН'!$H$23</f>
        <v>1902.7662399199999</v>
      </c>
      <c r="S89" s="36">
        <f>SUMIFS(СВЦЭМ!$D$39:$D$758,СВЦЭМ!$A$39:$A$758,$A89,СВЦЭМ!$B$39:$B$758,S$83)+'СЕТ СН'!$H$11+СВЦЭМ!$D$10+'СЕТ СН'!$H$6-'СЕТ СН'!$H$23</f>
        <v>1876.39393131</v>
      </c>
      <c r="T89" s="36">
        <f>SUMIFS(СВЦЭМ!$D$39:$D$758,СВЦЭМ!$A$39:$A$758,$A89,СВЦЭМ!$B$39:$B$758,T$83)+'СЕТ СН'!$H$11+СВЦЭМ!$D$10+'СЕТ СН'!$H$6-'СЕТ СН'!$H$23</f>
        <v>1849.23840918</v>
      </c>
      <c r="U89" s="36">
        <f>SUMIFS(СВЦЭМ!$D$39:$D$758,СВЦЭМ!$A$39:$A$758,$A89,СВЦЭМ!$B$39:$B$758,U$83)+'СЕТ СН'!$H$11+СВЦЭМ!$D$10+'СЕТ СН'!$H$6-'СЕТ СН'!$H$23</f>
        <v>1867.9265165300001</v>
      </c>
      <c r="V89" s="36">
        <f>SUMIFS(СВЦЭМ!$D$39:$D$758,СВЦЭМ!$A$39:$A$758,$A89,СВЦЭМ!$B$39:$B$758,V$83)+'СЕТ СН'!$H$11+СВЦЭМ!$D$10+'СЕТ СН'!$H$6-'СЕТ СН'!$H$23</f>
        <v>1881.9787635800001</v>
      </c>
      <c r="W89" s="36">
        <f>SUMIFS(СВЦЭМ!$D$39:$D$758,СВЦЭМ!$A$39:$A$758,$A89,СВЦЭМ!$B$39:$B$758,W$83)+'СЕТ СН'!$H$11+СВЦЭМ!$D$10+'СЕТ СН'!$H$6-'СЕТ СН'!$H$23</f>
        <v>1904.2285770599999</v>
      </c>
      <c r="X89" s="36">
        <f>SUMIFS(СВЦЭМ!$D$39:$D$758,СВЦЭМ!$A$39:$A$758,$A89,СВЦЭМ!$B$39:$B$758,X$83)+'СЕТ СН'!$H$11+СВЦЭМ!$D$10+'СЕТ СН'!$H$6-'СЕТ СН'!$H$23</f>
        <v>1927.1369463199999</v>
      </c>
      <c r="Y89" s="36">
        <f>SUMIFS(СВЦЭМ!$D$39:$D$758,СВЦЭМ!$A$39:$A$758,$A89,СВЦЭМ!$B$39:$B$758,Y$83)+'СЕТ СН'!$H$11+СВЦЭМ!$D$10+'СЕТ СН'!$H$6-'СЕТ СН'!$H$23</f>
        <v>1981.83140652</v>
      </c>
    </row>
    <row r="90" spans="1:27" ht="15.75" x14ac:dyDescent="0.2">
      <c r="A90" s="35">
        <f t="shared" si="2"/>
        <v>45603</v>
      </c>
      <c r="B90" s="36">
        <f>SUMIFS(СВЦЭМ!$D$39:$D$758,СВЦЭМ!$A$39:$A$758,$A90,СВЦЭМ!$B$39:$B$758,B$83)+'СЕТ СН'!$H$11+СВЦЭМ!$D$10+'СЕТ СН'!$H$6-'СЕТ СН'!$H$23</f>
        <v>2043.4364296700001</v>
      </c>
      <c r="C90" s="36">
        <f>SUMIFS(СВЦЭМ!$D$39:$D$758,СВЦЭМ!$A$39:$A$758,$A90,СВЦЭМ!$B$39:$B$758,C$83)+'СЕТ СН'!$H$11+СВЦЭМ!$D$10+'СЕТ СН'!$H$6-'СЕТ СН'!$H$23</f>
        <v>2093.4633333400002</v>
      </c>
      <c r="D90" s="36">
        <f>SUMIFS(СВЦЭМ!$D$39:$D$758,СВЦЭМ!$A$39:$A$758,$A90,СВЦЭМ!$B$39:$B$758,D$83)+'СЕТ СН'!$H$11+СВЦЭМ!$D$10+'СЕТ СН'!$H$6-'СЕТ СН'!$H$23</f>
        <v>2105.7321844900002</v>
      </c>
      <c r="E90" s="36">
        <f>SUMIFS(СВЦЭМ!$D$39:$D$758,СВЦЭМ!$A$39:$A$758,$A90,СВЦЭМ!$B$39:$B$758,E$83)+'СЕТ СН'!$H$11+СВЦЭМ!$D$10+'СЕТ СН'!$H$6-'СЕТ СН'!$H$23</f>
        <v>2101.6421568700002</v>
      </c>
      <c r="F90" s="36">
        <f>SUMIFS(СВЦЭМ!$D$39:$D$758,СВЦЭМ!$A$39:$A$758,$A90,СВЦЭМ!$B$39:$B$758,F$83)+'СЕТ СН'!$H$11+СВЦЭМ!$D$10+'СЕТ СН'!$H$6-'СЕТ СН'!$H$23</f>
        <v>2107.28727149</v>
      </c>
      <c r="G90" s="36">
        <f>SUMIFS(СВЦЭМ!$D$39:$D$758,СВЦЭМ!$A$39:$A$758,$A90,СВЦЭМ!$B$39:$B$758,G$83)+'СЕТ СН'!$H$11+СВЦЭМ!$D$10+'СЕТ СН'!$H$6-'СЕТ СН'!$H$23</f>
        <v>2080.1489518799999</v>
      </c>
      <c r="H90" s="36">
        <f>SUMIFS(СВЦЭМ!$D$39:$D$758,СВЦЭМ!$A$39:$A$758,$A90,СВЦЭМ!$B$39:$B$758,H$83)+'СЕТ СН'!$H$11+СВЦЭМ!$D$10+'СЕТ СН'!$H$6-'СЕТ СН'!$H$23</f>
        <v>2022.73783639</v>
      </c>
      <c r="I90" s="36">
        <f>SUMIFS(СВЦЭМ!$D$39:$D$758,СВЦЭМ!$A$39:$A$758,$A90,СВЦЭМ!$B$39:$B$758,I$83)+'СЕТ СН'!$H$11+СВЦЭМ!$D$10+'СЕТ СН'!$H$6-'СЕТ СН'!$H$23</f>
        <v>1980.0235775900001</v>
      </c>
      <c r="J90" s="36">
        <f>SUMIFS(СВЦЭМ!$D$39:$D$758,СВЦЭМ!$A$39:$A$758,$A90,СВЦЭМ!$B$39:$B$758,J$83)+'СЕТ СН'!$H$11+СВЦЭМ!$D$10+'СЕТ СН'!$H$6-'СЕТ СН'!$H$23</f>
        <v>1935.9467083499999</v>
      </c>
      <c r="K90" s="36">
        <f>SUMIFS(СВЦЭМ!$D$39:$D$758,СВЦЭМ!$A$39:$A$758,$A90,СВЦЭМ!$B$39:$B$758,K$83)+'СЕТ СН'!$H$11+СВЦЭМ!$D$10+'СЕТ СН'!$H$6-'СЕТ СН'!$H$23</f>
        <v>1877.8118817899999</v>
      </c>
      <c r="L90" s="36">
        <f>SUMIFS(СВЦЭМ!$D$39:$D$758,СВЦЭМ!$A$39:$A$758,$A90,СВЦЭМ!$B$39:$B$758,L$83)+'СЕТ СН'!$H$11+СВЦЭМ!$D$10+'СЕТ СН'!$H$6-'СЕТ СН'!$H$23</f>
        <v>1865.5126069999999</v>
      </c>
      <c r="M90" s="36">
        <f>SUMIFS(СВЦЭМ!$D$39:$D$758,СВЦЭМ!$A$39:$A$758,$A90,СВЦЭМ!$B$39:$B$758,M$83)+'СЕТ СН'!$H$11+СВЦЭМ!$D$10+'СЕТ СН'!$H$6-'СЕТ СН'!$H$23</f>
        <v>1877.73298043</v>
      </c>
      <c r="N90" s="36">
        <f>SUMIFS(СВЦЭМ!$D$39:$D$758,СВЦЭМ!$A$39:$A$758,$A90,СВЦЭМ!$B$39:$B$758,N$83)+'СЕТ СН'!$H$11+СВЦЭМ!$D$10+'СЕТ СН'!$H$6-'СЕТ СН'!$H$23</f>
        <v>1893.99886928</v>
      </c>
      <c r="O90" s="36">
        <f>SUMIFS(СВЦЭМ!$D$39:$D$758,СВЦЭМ!$A$39:$A$758,$A90,СВЦЭМ!$B$39:$B$758,O$83)+'СЕТ СН'!$H$11+СВЦЭМ!$D$10+'СЕТ СН'!$H$6-'СЕТ СН'!$H$23</f>
        <v>1884.0800225</v>
      </c>
      <c r="P90" s="36">
        <f>SUMIFS(СВЦЭМ!$D$39:$D$758,СВЦЭМ!$A$39:$A$758,$A90,СВЦЭМ!$B$39:$B$758,P$83)+'СЕТ СН'!$H$11+СВЦЭМ!$D$10+'СЕТ СН'!$H$6-'СЕТ СН'!$H$23</f>
        <v>1903.5020619299999</v>
      </c>
      <c r="Q90" s="36">
        <f>SUMIFS(СВЦЭМ!$D$39:$D$758,СВЦЭМ!$A$39:$A$758,$A90,СВЦЭМ!$B$39:$B$758,Q$83)+'СЕТ СН'!$H$11+СВЦЭМ!$D$10+'СЕТ СН'!$H$6-'СЕТ СН'!$H$23</f>
        <v>1914.9184420500001</v>
      </c>
      <c r="R90" s="36">
        <f>SUMIFS(СВЦЭМ!$D$39:$D$758,СВЦЭМ!$A$39:$A$758,$A90,СВЦЭМ!$B$39:$B$758,R$83)+'СЕТ СН'!$H$11+СВЦЭМ!$D$10+'СЕТ СН'!$H$6-'СЕТ СН'!$H$23</f>
        <v>1905.9279566299999</v>
      </c>
      <c r="S90" s="36">
        <f>SUMIFS(СВЦЭМ!$D$39:$D$758,СВЦЭМ!$A$39:$A$758,$A90,СВЦЭМ!$B$39:$B$758,S$83)+'СЕТ СН'!$H$11+СВЦЭМ!$D$10+'СЕТ СН'!$H$6-'СЕТ СН'!$H$23</f>
        <v>1891.57619961</v>
      </c>
      <c r="T90" s="36">
        <f>SUMIFS(СВЦЭМ!$D$39:$D$758,СВЦЭМ!$A$39:$A$758,$A90,СВЦЭМ!$B$39:$B$758,T$83)+'СЕТ СН'!$H$11+СВЦЭМ!$D$10+'СЕТ СН'!$H$6-'СЕТ СН'!$H$23</f>
        <v>1854.9228476399999</v>
      </c>
      <c r="U90" s="36">
        <f>SUMIFS(СВЦЭМ!$D$39:$D$758,СВЦЭМ!$A$39:$A$758,$A90,СВЦЭМ!$B$39:$B$758,U$83)+'СЕТ СН'!$H$11+СВЦЭМ!$D$10+'СЕТ СН'!$H$6-'СЕТ СН'!$H$23</f>
        <v>1868.6614027399999</v>
      </c>
      <c r="V90" s="36">
        <f>SUMIFS(СВЦЭМ!$D$39:$D$758,СВЦЭМ!$A$39:$A$758,$A90,СВЦЭМ!$B$39:$B$758,V$83)+'СЕТ СН'!$H$11+СВЦЭМ!$D$10+'СЕТ СН'!$H$6-'СЕТ СН'!$H$23</f>
        <v>1893.1008878099999</v>
      </c>
      <c r="W90" s="36">
        <f>SUMIFS(СВЦЭМ!$D$39:$D$758,СВЦЭМ!$A$39:$A$758,$A90,СВЦЭМ!$B$39:$B$758,W$83)+'СЕТ СН'!$H$11+СВЦЭМ!$D$10+'СЕТ СН'!$H$6-'СЕТ СН'!$H$23</f>
        <v>1927.46782379</v>
      </c>
      <c r="X90" s="36">
        <f>SUMIFS(СВЦЭМ!$D$39:$D$758,СВЦЭМ!$A$39:$A$758,$A90,СВЦЭМ!$B$39:$B$758,X$83)+'СЕТ СН'!$H$11+СВЦЭМ!$D$10+'СЕТ СН'!$H$6-'СЕТ СН'!$H$23</f>
        <v>1957.59573798</v>
      </c>
      <c r="Y90" s="36">
        <f>SUMIFS(СВЦЭМ!$D$39:$D$758,СВЦЭМ!$A$39:$A$758,$A90,СВЦЭМ!$B$39:$B$758,Y$83)+'СЕТ СН'!$H$11+СВЦЭМ!$D$10+'СЕТ СН'!$H$6-'СЕТ СН'!$H$23</f>
        <v>1987.27142276</v>
      </c>
    </row>
    <row r="91" spans="1:27" ht="15.75" x14ac:dyDescent="0.2">
      <c r="A91" s="35">
        <f t="shared" si="2"/>
        <v>45604</v>
      </c>
      <c r="B91" s="36">
        <f>SUMIFS(СВЦЭМ!$D$39:$D$758,СВЦЭМ!$A$39:$A$758,$A91,СВЦЭМ!$B$39:$B$758,B$83)+'СЕТ СН'!$H$11+СВЦЭМ!$D$10+'СЕТ СН'!$H$6-'СЕТ СН'!$H$23</f>
        <v>1986.37966246</v>
      </c>
      <c r="C91" s="36">
        <f>SUMIFS(СВЦЭМ!$D$39:$D$758,СВЦЭМ!$A$39:$A$758,$A91,СВЦЭМ!$B$39:$B$758,C$83)+'СЕТ СН'!$H$11+СВЦЭМ!$D$10+'СЕТ СН'!$H$6-'СЕТ СН'!$H$23</f>
        <v>2065.9002362700003</v>
      </c>
      <c r="D91" s="36">
        <f>SUMIFS(СВЦЭМ!$D$39:$D$758,СВЦЭМ!$A$39:$A$758,$A91,СВЦЭМ!$B$39:$B$758,D$83)+'СЕТ СН'!$H$11+СВЦЭМ!$D$10+'СЕТ СН'!$H$6-'СЕТ СН'!$H$23</f>
        <v>2120.53576982</v>
      </c>
      <c r="E91" s="36">
        <f>SUMIFS(СВЦЭМ!$D$39:$D$758,СВЦЭМ!$A$39:$A$758,$A91,СВЦЭМ!$B$39:$B$758,E$83)+'СЕТ СН'!$H$11+СВЦЭМ!$D$10+'СЕТ СН'!$H$6-'СЕТ СН'!$H$23</f>
        <v>2129.8565775100001</v>
      </c>
      <c r="F91" s="36">
        <f>SUMIFS(СВЦЭМ!$D$39:$D$758,СВЦЭМ!$A$39:$A$758,$A91,СВЦЭМ!$B$39:$B$758,F$83)+'СЕТ СН'!$H$11+СВЦЭМ!$D$10+'СЕТ СН'!$H$6-'СЕТ СН'!$H$23</f>
        <v>2116.52527801</v>
      </c>
      <c r="G91" s="36">
        <f>SUMIFS(СВЦЭМ!$D$39:$D$758,СВЦЭМ!$A$39:$A$758,$A91,СВЦЭМ!$B$39:$B$758,G$83)+'СЕТ СН'!$H$11+СВЦЭМ!$D$10+'СЕТ СН'!$H$6-'СЕТ СН'!$H$23</f>
        <v>2095.92781995</v>
      </c>
      <c r="H91" s="36">
        <f>SUMIFS(СВЦЭМ!$D$39:$D$758,СВЦЭМ!$A$39:$A$758,$A91,СВЦЭМ!$B$39:$B$758,H$83)+'СЕТ СН'!$H$11+СВЦЭМ!$D$10+'СЕТ СН'!$H$6-'СЕТ СН'!$H$23</f>
        <v>2090.6265868099999</v>
      </c>
      <c r="I91" s="36">
        <f>SUMIFS(СВЦЭМ!$D$39:$D$758,СВЦЭМ!$A$39:$A$758,$A91,СВЦЭМ!$B$39:$B$758,I$83)+'СЕТ СН'!$H$11+СВЦЭМ!$D$10+'СЕТ СН'!$H$6-'СЕТ СН'!$H$23</f>
        <v>2009.83808645</v>
      </c>
      <c r="J91" s="36">
        <f>SUMIFS(СВЦЭМ!$D$39:$D$758,СВЦЭМ!$A$39:$A$758,$A91,СВЦЭМ!$B$39:$B$758,J$83)+'СЕТ СН'!$H$11+СВЦЭМ!$D$10+'СЕТ СН'!$H$6-'СЕТ СН'!$H$23</f>
        <v>1959.3769566599999</v>
      </c>
      <c r="K91" s="36">
        <f>SUMIFS(СВЦЭМ!$D$39:$D$758,СВЦЭМ!$A$39:$A$758,$A91,СВЦЭМ!$B$39:$B$758,K$83)+'СЕТ СН'!$H$11+СВЦЭМ!$D$10+'СЕТ СН'!$H$6-'СЕТ СН'!$H$23</f>
        <v>1870.3520487799999</v>
      </c>
      <c r="L91" s="36">
        <f>SUMIFS(СВЦЭМ!$D$39:$D$758,СВЦЭМ!$A$39:$A$758,$A91,СВЦЭМ!$B$39:$B$758,L$83)+'СЕТ СН'!$H$11+СВЦЭМ!$D$10+'СЕТ СН'!$H$6-'СЕТ СН'!$H$23</f>
        <v>1861.9453812499999</v>
      </c>
      <c r="M91" s="36">
        <f>SUMIFS(СВЦЭМ!$D$39:$D$758,СВЦЭМ!$A$39:$A$758,$A91,СВЦЭМ!$B$39:$B$758,M$83)+'СЕТ СН'!$H$11+СВЦЭМ!$D$10+'СЕТ СН'!$H$6-'СЕТ СН'!$H$23</f>
        <v>1874.8692685999999</v>
      </c>
      <c r="N91" s="36">
        <f>SUMIFS(СВЦЭМ!$D$39:$D$758,СВЦЭМ!$A$39:$A$758,$A91,СВЦЭМ!$B$39:$B$758,N$83)+'СЕТ СН'!$H$11+СВЦЭМ!$D$10+'СЕТ СН'!$H$6-'СЕТ СН'!$H$23</f>
        <v>1899.46537134</v>
      </c>
      <c r="O91" s="36">
        <f>SUMIFS(СВЦЭМ!$D$39:$D$758,СВЦЭМ!$A$39:$A$758,$A91,СВЦЭМ!$B$39:$B$758,O$83)+'СЕТ СН'!$H$11+СВЦЭМ!$D$10+'СЕТ СН'!$H$6-'СЕТ СН'!$H$23</f>
        <v>1886.46218557</v>
      </c>
      <c r="P91" s="36">
        <f>SUMIFS(СВЦЭМ!$D$39:$D$758,СВЦЭМ!$A$39:$A$758,$A91,СВЦЭМ!$B$39:$B$758,P$83)+'СЕТ СН'!$H$11+СВЦЭМ!$D$10+'СЕТ СН'!$H$6-'СЕТ СН'!$H$23</f>
        <v>1901.2299120299999</v>
      </c>
      <c r="Q91" s="36">
        <f>SUMIFS(СВЦЭМ!$D$39:$D$758,СВЦЭМ!$A$39:$A$758,$A91,СВЦЭМ!$B$39:$B$758,Q$83)+'СЕТ СН'!$H$11+СВЦЭМ!$D$10+'СЕТ СН'!$H$6-'СЕТ СН'!$H$23</f>
        <v>1936.32901152</v>
      </c>
      <c r="R91" s="36">
        <f>SUMIFS(СВЦЭМ!$D$39:$D$758,СВЦЭМ!$A$39:$A$758,$A91,СВЦЭМ!$B$39:$B$758,R$83)+'СЕТ СН'!$H$11+СВЦЭМ!$D$10+'СЕТ СН'!$H$6-'СЕТ СН'!$H$23</f>
        <v>1929.2229060899999</v>
      </c>
      <c r="S91" s="36">
        <f>SUMIFS(СВЦЭМ!$D$39:$D$758,СВЦЭМ!$A$39:$A$758,$A91,СВЦЭМ!$B$39:$B$758,S$83)+'СЕТ СН'!$H$11+СВЦЭМ!$D$10+'СЕТ СН'!$H$6-'СЕТ СН'!$H$23</f>
        <v>1955.9662143</v>
      </c>
      <c r="T91" s="36">
        <f>SUMIFS(СВЦЭМ!$D$39:$D$758,СВЦЭМ!$A$39:$A$758,$A91,СВЦЭМ!$B$39:$B$758,T$83)+'СЕТ СН'!$H$11+СВЦЭМ!$D$10+'СЕТ СН'!$H$6-'СЕТ СН'!$H$23</f>
        <v>1890.29861525</v>
      </c>
      <c r="U91" s="36">
        <f>SUMIFS(СВЦЭМ!$D$39:$D$758,СВЦЭМ!$A$39:$A$758,$A91,СВЦЭМ!$B$39:$B$758,U$83)+'СЕТ СН'!$H$11+СВЦЭМ!$D$10+'СЕТ СН'!$H$6-'СЕТ СН'!$H$23</f>
        <v>1904.77144686</v>
      </c>
      <c r="V91" s="36">
        <f>SUMIFS(СВЦЭМ!$D$39:$D$758,СВЦЭМ!$A$39:$A$758,$A91,СВЦЭМ!$B$39:$B$758,V$83)+'СЕТ СН'!$H$11+СВЦЭМ!$D$10+'СЕТ СН'!$H$6-'СЕТ СН'!$H$23</f>
        <v>1933.34044885</v>
      </c>
      <c r="W91" s="36">
        <f>SUMIFS(СВЦЭМ!$D$39:$D$758,СВЦЭМ!$A$39:$A$758,$A91,СВЦЭМ!$B$39:$B$758,W$83)+'СЕТ СН'!$H$11+СВЦЭМ!$D$10+'СЕТ СН'!$H$6-'СЕТ СН'!$H$23</f>
        <v>1954.5862231399999</v>
      </c>
      <c r="X91" s="36">
        <f>SUMIFS(СВЦЭМ!$D$39:$D$758,СВЦЭМ!$A$39:$A$758,$A91,СВЦЭМ!$B$39:$B$758,X$83)+'СЕТ СН'!$H$11+СВЦЭМ!$D$10+'СЕТ СН'!$H$6-'СЕТ СН'!$H$23</f>
        <v>1967.0941576800001</v>
      </c>
      <c r="Y91" s="36">
        <f>SUMIFS(СВЦЭМ!$D$39:$D$758,СВЦЭМ!$A$39:$A$758,$A91,СВЦЭМ!$B$39:$B$758,Y$83)+'СЕТ СН'!$H$11+СВЦЭМ!$D$10+'СЕТ СН'!$H$6-'СЕТ СН'!$H$23</f>
        <v>2008.56253717</v>
      </c>
    </row>
    <row r="92" spans="1:27" ht="15.75" x14ac:dyDescent="0.2">
      <c r="A92" s="35">
        <f t="shared" si="2"/>
        <v>45605</v>
      </c>
      <c r="B92" s="36">
        <f>SUMIFS(СВЦЭМ!$D$39:$D$758,СВЦЭМ!$A$39:$A$758,$A92,СВЦЭМ!$B$39:$B$758,B$83)+'СЕТ СН'!$H$11+СВЦЭМ!$D$10+'СЕТ СН'!$H$6-'СЕТ СН'!$H$23</f>
        <v>2010.6142508</v>
      </c>
      <c r="C92" s="36">
        <f>SUMIFS(СВЦЭМ!$D$39:$D$758,СВЦЭМ!$A$39:$A$758,$A92,СВЦЭМ!$B$39:$B$758,C$83)+'СЕТ СН'!$H$11+СВЦЭМ!$D$10+'СЕТ СН'!$H$6-'СЕТ СН'!$H$23</f>
        <v>2115.9219473399999</v>
      </c>
      <c r="D92" s="36">
        <f>SUMIFS(СВЦЭМ!$D$39:$D$758,СВЦЭМ!$A$39:$A$758,$A92,СВЦЭМ!$B$39:$B$758,D$83)+'СЕТ СН'!$H$11+СВЦЭМ!$D$10+'СЕТ СН'!$H$6-'СЕТ СН'!$H$23</f>
        <v>2202.83936859</v>
      </c>
      <c r="E92" s="36">
        <f>SUMIFS(СВЦЭМ!$D$39:$D$758,СВЦЭМ!$A$39:$A$758,$A92,СВЦЭМ!$B$39:$B$758,E$83)+'СЕТ СН'!$H$11+СВЦЭМ!$D$10+'СЕТ СН'!$H$6-'СЕТ СН'!$H$23</f>
        <v>2242.8300831800002</v>
      </c>
      <c r="F92" s="36">
        <f>SUMIFS(СВЦЭМ!$D$39:$D$758,СВЦЭМ!$A$39:$A$758,$A92,СВЦЭМ!$B$39:$B$758,F$83)+'СЕТ СН'!$H$11+СВЦЭМ!$D$10+'СЕТ СН'!$H$6-'СЕТ СН'!$H$23</f>
        <v>2239.4056597500003</v>
      </c>
      <c r="G92" s="36">
        <f>SUMIFS(СВЦЭМ!$D$39:$D$758,СВЦЭМ!$A$39:$A$758,$A92,СВЦЭМ!$B$39:$B$758,G$83)+'СЕТ СН'!$H$11+СВЦЭМ!$D$10+'СЕТ СН'!$H$6-'СЕТ СН'!$H$23</f>
        <v>2239.4472487600001</v>
      </c>
      <c r="H92" s="36">
        <f>SUMIFS(СВЦЭМ!$D$39:$D$758,СВЦЭМ!$A$39:$A$758,$A92,СВЦЭМ!$B$39:$B$758,H$83)+'СЕТ СН'!$H$11+СВЦЭМ!$D$10+'СЕТ СН'!$H$6-'СЕТ СН'!$H$23</f>
        <v>2215.1833019300002</v>
      </c>
      <c r="I92" s="36">
        <f>SUMIFS(СВЦЭМ!$D$39:$D$758,СВЦЭМ!$A$39:$A$758,$A92,СВЦЭМ!$B$39:$B$758,I$83)+'СЕТ СН'!$H$11+СВЦЭМ!$D$10+'СЕТ СН'!$H$6-'СЕТ СН'!$H$23</f>
        <v>2181.90983796</v>
      </c>
      <c r="J92" s="36">
        <f>SUMIFS(СВЦЭМ!$D$39:$D$758,СВЦЭМ!$A$39:$A$758,$A92,СВЦЭМ!$B$39:$B$758,J$83)+'СЕТ СН'!$H$11+СВЦЭМ!$D$10+'СЕТ СН'!$H$6-'СЕТ СН'!$H$23</f>
        <v>2118.39993658</v>
      </c>
      <c r="K92" s="36">
        <f>SUMIFS(СВЦЭМ!$D$39:$D$758,СВЦЭМ!$A$39:$A$758,$A92,СВЦЭМ!$B$39:$B$758,K$83)+'СЕТ СН'!$H$11+СВЦЭМ!$D$10+'СЕТ СН'!$H$6-'СЕТ СН'!$H$23</f>
        <v>2015.48345911</v>
      </c>
      <c r="L92" s="36">
        <f>SUMIFS(СВЦЭМ!$D$39:$D$758,СВЦЭМ!$A$39:$A$758,$A92,СВЦЭМ!$B$39:$B$758,L$83)+'СЕТ СН'!$H$11+СВЦЭМ!$D$10+'СЕТ СН'!$H$6-'СЕТ СН'!$H$23</f>
        <v>1982.1334992499999</v>
      </c>
      <c r="M92" s="36">
        <f>SUMIFS(СВЦЭМ!$D$39:$D$758,СВЦЭМ!$A$39:$A$758,$A92,СВЦЭМ!$B$39:$B$758,M$83)+'СЕТ СН'!$H$11+СВЦЭМ!$D$10+'СЕТ СН'!$H$6-'СЕТ СН'!$H$23</f>
        <v>1985.45207547</v>
      </c>
      <c r="N92" s="36">
        <f>SUMIFS(СВЦЭМ!$D$39:$D$758,СВЦЭМ!$A$39:$A$758,$A92,СВЦЭМ!$B$39:$B$758,N$83)+'СЕТ СН'!$H$11+СВЦЭМ!$D$10+'СЕТ СН'!$H$6-'СЕТ СН'!$H$23</f>
        <v>2002.87419146</v>
      </c>
      <c r="O92" s="36">
        <f>SUMIFS(СВЦЭМ!$D$39:$D$758,СВЦЭМ!$A$39:$A$758,$A92,СВЦЭМ!$B$39:$B$758,O$83)+'СЕТ СН'!$H$11+СВЦЭМ!$D$10+'СЕТ СН'!$H$6-'СЕТ СН'!$H$23</f>
        <v>2010.05270662</v>
      </c>
      <c r="P92" s="36">
        <f>SUMIFS(СВЦЭМ!$D$39:$D$758,СВЦЭМ!$A$39:$A$758,$A92,СВЦЭМ!$B$39:$B$758,P$83)+'СЕТ СН'!$H$11+СВЦЭМ!$D$10+'СЕТ СН'!$H$6-'СЕТ СН'!$H$23</f>
        <v>2014.2926790700001</v>
      </c>
      <c r="Q92" s="36">
        <f>SUMIFS(СВЦЭМ!$D$39:$D$758,СВЦЭМ!$A$39:$A$758,$A92,СВЦЭМ!$B$39:$B$758,Q$83)+'СЕТ СН'!$H$11+СВЦЭМ!$D$10+'СЕТ СН'!$H$6-'СЕТ СН'!$H$23</f>
        <v>2034.43246752</v>
      </c>
      <c r="R92" s="36">
        <f>SUMIFS(СВЦЭМ!$D$39:$D$758,СВЦЭМ!$A$39:$A$758,$A92,СВЦЭМ!$B$39:$B$758,R$83)+'СЕТ СН'!$H$11+СВЦЭМ!$D$10+'СЕТ СН'!$H$6-'СЕТ СН'!$H$23</f>
        <v>2022.2708468999999</v>
      </c>
      <c r="S92" s="36">
        <f>SUMIFS(СВЦЭМ!$D$39:$D$758,СВЦЭМ!$A$39:$A$758,$A92,СВЦЭМ!$B$39:$B$758,S$83)+'СЕТ СН'!$H$11+СВЦЭМ!$D$10+'СЕТ СН'!$H$6-'СЕТ СН'!$H$23</f>
        <v>2018.7853586199999</v>
      </c>
      <c r="T92" s="36">
        <f>SUMIFS(СВЦЭМ!$D$39:$D$758,СВЦЭМ!$A$39:$A$758,$A92,СВЦЭМ!$B$39:$B$758,T$83)+'СЕТ СН'!$H$11+СВЦЭМ!$D$10+'СЕТ СН'!$H$6-'СЕТ СН'!$H$23</f>
        <v>1964.8356515400001</v>
      </c>
      <c r="U92" s="36">
        <f>SUMIFS(СВЦЭМ!$D$39:$D$758,СВЦЭМ!$A$39:$A$758,$A92,СВЦЭМ!$B$39:$B$758,U$83)+'СЕТ СН'!$H$11+СВЦЭМ!$D$10+'СЕТ СН'!$H$6-'СЕТ СН'!$H$23</f>
        <v>1965.8835129500001</v>
      </c>
      <c r="V92" s="36">
        <f>SUMIFS(СВЦЭМ!$D$39:$D$758,СВЦЭМ!$A$39:$A$758,$A92,СВЦЭМ!$B$39:$B$758,V$83)+'СЕТ СН'!$H$11+СВЦЭМ!$D$10+'СЕТ СН'!$H$6-'СЕТ СН'!$H$23</f>
        <v>1984.52379602</v>
      </c>
      <c r="W92" s="36">
        <f>SUMIFS(СВЦЭМ!$D$39:$D$758,СВЦЭМ!$A$39:$A$758,$A92,СВЦЭМ!$B$39:$B$758,W$83)+'СЕТ СН'!$H$11+СВЦЭМ!$D$10+'СЕТ СН'!$H$6-'СЕТ СН'!$H$23</f>
        <v>1997.31242628</v>
      </c>
      <c r="X92" s="36">
        <f>SUMIFS(СВЦЭМ!$D$39:$D$758,СВЦЭМ!$A$39:$A$758,$A92,СВЦЭМ!$B$39:$B$758,X$83)+'СЕТ СН'!$H$11+СВЦЭМ!$D$10+'СЕТ СН'!$H$6-'СЕТ СН'!$H$23</f>
        <v>2089.84640412</v>
      </c>
      <c r="Y92" s="36">
        <f>SUMIFS(СВЦЭМ!$D$39:$D$758,СВЦЭМ!$A$39:$A$758,$A92,СВЦЭМ!$B$39:$B$758,Y$83)+'СЕТ СН'!$H$11+СВЦЭМ!$D$10+'СЕТ СН'!$H$6-'СЕТ СН'!$H$23</f>
        <v>2130.97716773</v>
      </c>
    </row>
    <row r="93" spans="1:27" ht="15.75" x14ac:dyDescent="0.2">
      <c r="A93" s="35">
        <f t="shared" si="2"/>
        <v>45606</v>
      </c>
      <c r="B93" s="36">
        <f>SUMIFS(СВЦЭМ!$D$39:$D$758,СВЦЭМ!$A$39:$A$758,$A93,СВЦЭМ!$B$39:$B$758,B$83)+'СЕТ СН'!$H$11+СВЦЭМ!$D$10+'СЕТ СН'!$H$6-'СЕТ СН'!$H$23</f>
        <v>2037.6806825199999</v>
      </c>
      <c r="C93" s="36">
        <f>SUMIFS(СВЦЭМ!$D$39:$D$758,СВЦЭМ!$A$39:$A$758,$A93,СВЦЭМ!$B$39:$B$758,C$83)+'СЕТ СН'!$H$11+СВЦЭМ!$D$10+'СЕТ СН'!$H$6-'СЕТ СН'!$H$23</f>
        <v>2076.8849911699999</v>
      </c>
      <c r="D93" s="36">
        <f>SUMIFS(СВЦЭМ!$D$39:$D$758,СВЦЭМ!$A$39:$A$758,$A93,СВЦЭМ!$B$39:$B$758,D$83)+'СЕТ СН'!$H$11+СВЦЭМ!$D$10+'СЕТ СН'!$H$6-'СЕТ СН'!$H$23</f>
        <v>2098.9061157800002</v>
      </c>
      <c r="E93" s="36">
        <f>SUMIFS(СВЦЭМ!$D$39:$D$758,СВЦЭМ!$A$39:$A$758,$A93,СВЦЭМ!$B$39:$B$758,E$83)+'СЕТ СН'!$H$11+СВЦЭМ!$D$10+'СЕТ СН'!$H$6-'СЕТ СН'!$H$23</f>
        <v>2092.9451563100001</v>
      </c>
      <c r="F93" s="36">
        <f>SUMIFS(СВЦЭМ!$D$39:$D$758,СВЦЭМ!$A$39:$A$758,$A93,СВЦЭМ!$B$39:$B$758,F$83)+'СЕТ СН'!$H$11+СВЦЭМ!$D$10+'СЕТ СН'!$H$6-'СЕТ СН'!$H$23</f>
        <v>2073.2308723199999</v>
      </c>
      <c r="G93" s="36">
        <f>SUMIFS(СВЦЭМ!$D$39:$D$758,СВЦЭМ!$A$39:$A$758,$A93,СВЦЭМ!$B$39:$B$758,G$83)+'СЕТ СН'!$H$11+СВЦЭМ!$D$10+'СЕТ СН'!$H$6-'СЕТ СН'!$H$23</f>
        <v>2056.6793030900003</v>
      </c>
      <c r="H93" s="36">
        <f>SUMIFS(СВЦЭМ!$D$39:$D$758,СВЦЭМ!$A$39:$A$758,$A93,СВЦЭМ!$B$39:$B$758,H$83)+'СЕТ СН'!$H$11+СВЦЭМ!$D$10+'СЕТ СН'!$H$6-'СЕТ СН'!$H$23</f>
        <v>2097.1617215599999</v>
      </c>
      <c r="I93" s="36">
        <f>SUMIFS(СВЦЭМ!$D$39:$D$758,СВЦЭМ!$A$39:$A$758,$A93,СВЦЭМ!$B$39:$B$758,I$83)+'СЕТ СН'!$H$11+СВЦЭМ!$D$10+'СЕТ СН'!$H$6-'СЕТ СН'!$H$23</f>
        <v>2109.8102314500002</v>
      </c>
      <c r="J93" s="36">
        <f>SUMIFS(СВЦЭМ!$D$39:$D$758,СВЦЭМ!$A$39:$A$758,$A93,СВЦЭМ!$B$39:$B$758,J$83)+'СЕТ СН'!$H$11+СВЦЭМ!$D$10+'СЕТ СН'!$H$6-'СЕТ СН'!$H$23</f>
        <v>2047.49267618</v>
      </c>
      <c r="K93" s="36">
        <f>SUMIFS(СВЦЭМ!$D$39:$D$758,СВЦЭМ!$A$39:$A$758,$A93,СВЦЭМ!$B$39:$B$758,K$83)+'СЕТ СН'!$H$11+СВЦЭМ!$D$10+'СЕТ СН'!$H$6-'СЕТ СН'!$H$23</f>
        <v>1964.4144530900001</v>
      </c>
      <c r="L93" s="36">
        <f>SUMIFS(СВЦЭМ!$D$39:$D$758,СВЦЭМ!$A$39:$A$758,$A93,СВЦЭМ!$B$39:$B$758,L$83)+'СЕТ СН'!$H$11+СВЦЭМ!$D$10+'СЕТ СН'!$H$6-'СЕТ СН'!$H$23</f>
        <v>1927.97454333</v>
      </c>
      <c r="M93" s="36">
        <f>SUMIFS(СВЦЭМ!$D$39:$D$758,СВЦЭМ!$A$39:$A$758,$A93,СВЦЭМ!$B$39:$B$758,M$83)+'СЕТ СН'!$H$11+СВЦЭМ!$D$10+'СЕТ СН'!$H$6-'СЕТ СН'!$H$23</f>
        <v>1931.0422644600001</v>
      </c>
      <c r="N93" s="36">
        <f>SUMIFS(СВЦЭМ!$D$39:$D$758,СВЦЭМ!$A$39:$A$758,$A93,СВЦЭМ!$B$39:$B$758,N$83)+'СЕТ СН'!$H$11+СВЦЭМ!$D$10+'СЕТ СН'!$H$6-'СЕТ СН'!$H$23</f>
        <v>1947.17925651</v>
      </c>
      <c r="O93" s="36">
        <f>SUMIFS(СВЦЭМ!$D$39:$D$758,СВЦЭМ!$A$39:$A$758,$A93,СВЦЭМ!$B$39:$B$758,O$83)+'СЕТ СН'!$H$11+СВЦЭМ!$D$10+'СЕТ СН'!$H$6-'СЕТ СН'!$H$23</f>
        <v>1957.21235047</v>
      </c>
      <c r="P93" s="36">
        <f>SUMIFS(СВЦЭМ!$D$39:$D$758,СВЦЭМ!$A$39:$A$758,$A93,СВЦЭМ!$B$39:$B$758,P$83)+'СЕТ СН'!$H$11+СВЦЭМ!$D$10+'СЕТ СН'!$H$6-'СЕТ СН'!$H$23</f>
        <v>1964.2499552199999</v>
      </c>
      <c r="Q93" s="36">
        <f>SUMIFS(СВЦЭМ!$D$39:$D$758,СВЦЭМ!$A$39:$A$758,$A93,СВЦЭМ!$B$39:$B$758,Q$83)+'СЕТ СН'!$H$11+СВЦЭМ!$D$10+'СЕТ СН'!$H$6-'СЕТ СН'!$H$23</f>
        <v>1967.04194336</v>
      </c>
      <c r="R93" s="36">
        <f>SUMIFS(СВЦЭМ!$D$39:$D$758,СВЦЭМ!$A$39:$A$758,$A93,СВЦЭМ!$B$39:$B$758,R$83)+'СЕТ СН'!$H$11+СВЦЭМ!$D$10+'СЕТ СН'!$H$6-'СЕТ СН'!$H$23</f>
        <v>1959.4277608699999</v>
      </c>
      <c r="S93" s="36">
        <f>SUMIFS(СВЦЭМ!$D$39:$D$758,СВЦЭМ!$A$39:$A$758,$A93,СВЦЭМ!$B$39:$B$758,S$83)+'СЕТ СН'!$H$11+СВЦЭМ!$D$10+'СЕТ СН'!$H$6-'СЕТ СН'!$H$23</f>
        <v>1941.5866168299999</v>
      </c>
      <c r="T93" s="36">
        <f>SUMIFS(СВЦЭМ!$D$39:$D$758,СВЦЭМ!$A$39:$A$758,$A93,СВЦЭМ!$B$39:$B$758,T$83)+'СЕТ СН'!$H$11+СВЦЭМ!$D$10+'СЕТ СН'!$H$6-'СЕТ СН'!$H$23</f>
        <v>1899.36372403</v>
      </c>
      <c r="U93" s="36">
        <f>SUMIFS(СВЦЭМ!$D$39:$D$758,СВЦЭМ!$A$39:$A$758,$A93,СВЦЭМ!$B$39:$B$758,U$83)+'СЕТ СН'!$H$11+СВЦЭМ!$D$10+'СЕТ СН'!$H$6-'СЕТ СН'!$H$23</f>
        <v>1909.8666459599999</v>
      </c>
      <c r="V93" s="36">
        <f>SUMIFS(СВЦЭМ!$D$39:$D$758,СВЦЭМ!$A$39:$A$758,$A93,СВЦЭМ!$B$39:$B$758,V$83)+'СЕТ СН'!$H$11+СВЦЭМ!$D$10+'СЕТ СН'!$H$6-'СЕТ СН'!$H$23</f>
        <v>1919.5978037</v>
      </c>
      <c r="W93" s="36">
        <f>SUMIFS(СВЦЭМ!$D$39:$D$758,СВЦЭМ!$A$39:$A$758,$A93,СВЦЭМ!$B$39:$B$758,W$83)+'СЕТ СН'!$H$11+СВЦЭМ!$D$10+'СЕТ СН'!$H$6-'СЕТ СН'!$H$23</f>
        <v>1931.73515901</v>
      </c>
      <c r="X93" s="36">
        <f>SUMIFS(СВЦЭМ!$D$39:$D$758,СВЦЭМ!$A$39:$A$758,$A93,СВЦЭМ!$B$39:$B$758,X$83)+'СЕТ СН'!$H$11+СВЦЭМ!$D$10+'СЕТ СН'!$H$6-'СЕТ СН'!$H$23</f>
        <v>1970.31933196</v>
      </c>
      <c r="Y93" s="36">
        <f>SUMIFS(СВЦЭМ!$D$39:$D$758,СВЦЭМ!$A$39:$A$758,$A93,СВЦЭМ!$B$39:$B$758,Y$83)+'СЕТ СН'!$H$11+СВЦЭМ!$D$10+'СЕТ СН'!$H$6-'СЕТ СН'!$H$23</f>
        <v>1990.0611399100001</v>
      </c>
    </row>
    <row r="94" spans="1:27" ht="15.75" x14ac:dyDescent="0.2">
      <c r="A94" s="35">
        <f t="shared" si="2"/>
        <v>45607</v>
      </c>
      <c r="B94" s="36">
        <f>SUMIFS(СВЦЭМ!$D$39:$D$758,СВЦЭМ!$A$39:$A$758,$A94,СВЦЭМ!$B$39:$B$758,B$83)+'СЕТ СН'!$H$11+СВЦЭМ!$D$10+'СЕТ СН'!$H$6-'СЕТ СН'!$H$23</f>
        <v>2071.6263760400002</v>
      </c>
      <c r="C94" s="36">
        <f>SUMIFS(СВЦЭМ!$D$39:$D$758,СВЦЭМ!$A$39:$A$758,$A94,СВЦЭМ!$B$39:$B$758,C$83)+'СЕТ СН'!$H$11+СВЦЭМ!$D$10+'СЕТ СН'!$H$6-'СЕТ СН'!$H$23</f>
        <v>2120.4694229900001</v>
      </c>
      <c r="D94" s="36">
        <f>SUMIFS(СВЦЭМ!$D$39:$D$758,СВЦЭМ!$A$39:$A$758,$A94,СВЦЭМ!$B$39:$B$758,D$83)+'СЕТ СН'!$H$11+СВЦЭМ!$D$10+'СЕТ СН'!$H$6-'СЕТ СН'!$H$23</f>
        <v>2143.7681395499999</v>
      </c>
      <c r="E94" s="36">
        <f>SUMIFS(СВЦЭМ!$D$39:$D$758,СВЦЭМ!$A$39:$A$758,$A94,СВЦЭМ!$B$39:$B$758,E$83)+'СЕТ СН'!$H$11+СВЦЭМ!$D$10+'СЕТ СН'!$H$6-'СЕТ СН'!$H$23</f>
        <v>2145.38000521</v>
      </c>
      <c r="F94" s="36">
        <f>SUMIFS(СВЦЭМ!$D$39:$D$758,СВЦЭМ!$A$39:$A$758,$A94,СВЦЭМ!$B$39:$B$758,F$83)+'СЕТ СН'!$H$11+СВЦЭМ!$D$10+'СЕТ СН'!$H$6-'СЕТ СН'!$H$23</f>
        <v>2133.9479180100002</v>
      </c>
      <c r="G94" s="36">
        <f>SUMIFS(СВЦЭМ!$D$39:$D$758,СВЦЭМ!$A$39:$A$758,$A94,СВЦЭМ!$B$39:$B$758,G$83)+'СЕТ СН'!$H$11+СВЦЭМ!$D$10+'СЕТ СН'!$H$6-'СЕТ СН'!$H$23</f>
        <v>2107.427846</v>
      </c>
      <c r="H94" s="36">
        <f>SUMIFS(СВЦЭМ!$D$39:$D$758,СВЦЭМ!$A$39:$A$758,$A94,СВЦЭМ!$B$39:$B$758,H$83)+'СЕТ СН'!$H$11+СВЦЭМ!$D$10+'СЕТ СН'!$H$6-'СЕТ СН'!$H$23</f>
        <v>2055.50622505</v>
      </c>
      <c r="I94" s="36">
        <f>SUMIFS(СВЦЭМ!$D$39:$D$758,СВЦЭМ!$A$39:$A$758,$A94,СВЦЭМ!$B$39:$B$758,I$83)+'СЕТ СН'!$H$11+СВЦЭМ!$D$10+'СЕТ СН'!$H$6-'СЕТ СН'!$H$23</f>
        <v>1982.6404579699999</v>
      </c>
      <c r="J94" s="36">
        <f>SUMIFS(СВЦЭМ!$D$39:$D$758,СВЦЭМ!$A$39:$A$758,$A94,СВЦЭМ!$B$39:$B$758,J$83)+'СЕТ СН'!$H$11+СВЦЭМ!$D$10+'СЕТ СН'!$H$6-'СЕТ СН'!$H$23</f>
        <v>1954.6782356799999</v>
      </c>
      <c r="K94" s="36">
        <f>SUMIFS(СВЦЭМ!$D$39:$D$758,СВЦЭМ!$A$39:$A$758,$A94,СВЦЭМ!$B$39:$B$758,K$83)+'СЕТ СН'!$H$11+СВЦЭМ!$D$10+'СЕТ СН'!$H$6-'СЕТ СН'!$H$23</f>
        <v>1887.2613712299999</v>
      </c>
      <c r="L94" s="36">
        <f>SUMIFS(СВЦЭМ!$D$39:$D$758,СВЦЭМ!$A$39:$A$758,$A94,СВЦЭМ!$B$39:$B$758,L$83)+'СЕТ СН'!$H$11+СВЦЭМ!$D$10+'СЕТ СН'!$H$6-'СЕТ СН'!$H$23</f>
        <v>1857.0422086900001</v>
      </c>
      <c r="M94" s="36">
        <f>SUMIFS(СВЦЭМ!$D$39:$D$758,СВЦЭМ!$A$39:$A$758,$A94,СВЦЭМ!$B$39:$B$758,M$83)+'СЕТ СН'!$H$11+СВЦЭМ!$D$10+'СЕТ СН'!$H$6-'СЕТ СН'!$H$23</f>
        <v>1881.7454847899999</v>
      </c>
      <c r="N94" s="36">
        <f>SUMIFS(СВЦЭМ!$D$39:$D$758,СВЦЭМ!$A$39:$A$758,$A94,СВЦЭМ!$B$39:$B$758,N$83)+'СЕТ СН'!$H$11+СВЦЭМ!$D$10+'СЕТ СН'!$H$6-'СЕТ СН'!$H$23</f>
        <v>1911.03595251</v>
      </c>
      <c r="O94" s="36">
        <f>SUMIFS(СВЦЭМ!$D$39:$D$758,СВЦЭМ!$A$39:$A$758,$A94,СВЦЭМ!$B$39:$B$758,O$83)+'СЕТ СН'!$H$11+СВЦЭМ!$D$10+'СЕТ СН'!$H$6-'СЕТ СН'!$H$23</f>
        <v>1907.3028552599999</v>
      </c>
      <c r="P94" s="36">
        <f>SUMIFS(СВЦЭМ!$D$39:$D$758,СВЦЭМ!$A$39:$A$758,$A94,СВЦЭМ!$B$39:$B$758,P$83)+'СЕТ СН'!$H$11+СВЦЭМ!$D$10+'СЕТ СН'!$H$6-'СЕТ СН'!$H$23</f>
        <v>1926.2375603599999</v>
      </c>
      <c r="Q94" s="36">
        <f>SUMIFS(СВЦЭМ!$D$39:$D$758,СВЦЭМ!$A$39:$A$758,$A94,СВЦЭМ!$B$39:$B$758,Q$83)+'СЕТ СН'!$H$11+СВЦЭМ!$D$10+'СЕТ СН'!$H$6-'СЕТ СН'!$H$23</f>
        <v>1923.62013469</v>
      </c>
      <c r="R94" s="36">
        <f>SUMIFS(СВЦЭМ!$D$39:$D$758,СВЦЭМ!$A$39:$A$758,$A94,СВЦЭМ!$B$39:$B$758,R$83)+'СЕТ СН'!$H$11+СВЦЭМ!$D$10+'СЕТ СН'!$H$6-'СЕТ СН'!$H$23</f>
        <v>1925.2745480399999</v>
      </c>
      <c r="S94" s="36">
        <f>SUMIFS(СВЦЭМ!$D$39:$D$758,СВЦЭМ!$A$39:$A$758,$A94,СВЦЭМ!$B$39:$B$758,S$83)+'СЕТ СН'!$H$11+СВЦЭМ!$D$10+'СЕТ СН'!$H$6-'СЕТ СН'!$H$23</f>
        <v>1879.57549883</v>
      </c>
      <c r="T94" s="36">
        <f>SUMIFS(СВЦЭМ!$D$39:$D$758,СВЦЭМ!$A$39:$A$758,$A94,СВЦЭМ!$B$39:$B$758,T$83)+'СЕТ СН'!$H$11+СВЦЭМ!$D$10+'СЕТ СН'!$H$6-'СЕТ СН'!$H$23</f>
        <v>1845.5268215599999</v>
      </c>
      <c r="U94" s="36">
        <f>SUMIFS(СВЦЭМ!$D$39:$D$758,СВЦЭМ!$A$39:$A$758,$A94,СВЦЭМ!$B$39:$B$758,U$83)+'СЕТ СН'!$H$11+СВЦЭМ!$D$10+'СЕТ СН'!$H$6-'СЕТ СН'!$H$23</f>
        <v>1878.2048123699999</v>
      </c>
      <c r="V94" s="36">
        <f>SUMIFS(СВЦЭМ!$D$39:$D$758,СВЦЭМ!$A$39:$A$758,$A94,СВЦЭМ!$B$39:$B$758,V$83)+'СЕТ СН'!$H$11+СВЦЭМ!$D$10+'СЕТ СН'!$H$6-'СЕТ СН'!$H$23</f>
        <v>1922.2503638000001</v>
      </c>
      <c r="W94" s="36">
        <f>SUMIFS(СВЦЭМ!$D$39:$D$758,СВЦЭМ!$A$39:$A$758,$A94,СВЦЭМ!$B$39:$B$758,W$83)+'СЕТ СН'!$H$11+СВЦЭМ!$D$10+'СЕТ СН'!$H$6-'СЕТ СН'!$H$23</f>
        <v>1945.43867067</v>
      </c>
      <c r="X94" s="36">
        <f>SUMIFS(СВЦЭМ!$D$39:$D$758,СВЦЭМ!$A$39:$A$758,$A94,СВЦЭМ!$B$39:$B$758,X$83)+'СЕТ СН'!$H$11+СВЦЭМ!$D$10+'СЕТ СН'!$H$6-'СЕТ СН'!$H$23</f>
        <v>1959.7192005300001</v>
      </c>
      <c r="Y94" s="36">
        <f>SUMIFS(СВЦЭМ!$D$39:$D$758,СВЦЭМ!$A$39:$A$758,$A94,СВЦЭМ!$B$39:$B$758,Y$83)+'СЕТ СН'!$H$11+СВЦЭМ!$D$10+'СЕТ СН'!$H$6-'СЕТ СН'!$H$23</f>
        <v>1988.6468860499999</v>
      </c>
    </row>
    <row r="95" spans="1:27" ht="15.75" x14ac:dyDescent="0.2">
      <c r="A95" s="35">
        <f t="shared" si="2"/>
        <v>45608</v>
      </c>
      <c r="B95" s="36">
        <f>SUMIFS(СВЦЭМ!$D$39:$D$758,СВЦЭМ!$A$39:$A$758,$A95,СВЦЭМ!$B$39:$B$758,B$83)+'СЕТ СН'!$H$11+СВЦЭМ!$D$10+'СЕТ СН'!$H$6-'СЕТ СН'!$H$23</f>
        <v>2021.0618662499999</v>
      </c>
      <c r="C95" s="36">
        <f>SUMIFS(СВЦЭМ!$D$39:$D$758,СВЦЭМ!$A$39:$A$758,$A95,СВЦЭМ!$B$39:$B$758,C$83)+'СЕТ СН'!$H$11+СВЦЭМ!$D$10+'СЕТ СН'!$H$6-'СЕТ СН'!$H$23</f>
        <v>2050.7891748000002</v>
      </c>
      <c r="D95" s="36">
        <f>SUMIFS(СВЦЭМ!$D$39:$D$758,СВЦЭМ!$A$39:$A$758,$A95,СВЦЭМ!$B$39:$B$758,D$83)+'СЕТ СН'!$H$11+СВЦЭМ!$D$10+'СЕТ СН'!$H$6-'СЕТ СН'!$H$23</f>
        <v>2080.1632675000001</v>
      </c>
      <c r="E95" s="36">
        <f>SUMIFS(СВЦЭМ!$D$39:$D$758,СВЦЭМ!$A$39:$A$758,$A95,СВЦЭМ!$B$39:$B$758,E$83)+'СЕТ СН'!$H$11+СВЦЭМ!$D$10+'СЕТ СН'!$H$6-'СЕТ СН'!$H$23</f>
        <v>2093.5270881599999</v>
      </c>
      <c r="F95" s="36">
        <f>SUMIFS(СВЦЭМ!$D$39:$D$758,СВЦЭМ!$A$39:$A$758,$A95,СВЦЭМ!$B$39:$B$758,F$83)+'СЕТ СН'!$H$11+СВЦЭМ!$D$10+'СЕТ СН'!$H$6-'СЕТ СН'!$H$23</f>
        <v>2089.1174287900003</v>
      </c>
      <c r="G95" s="36">
        <f>SUMIFS(СВЦЭМ!$D$39:$D$758,СВЦЭМ!$A$39:$A$758,$A95,СВЦЭМ!$B$39:$B$758,G$83)+'СЕТ СН'!$H$11+СВЦЭМ!$D$10+'СЕТ СН'!$H$6-'СЕТ СН'!$H$23</f>
        <v>2063.6988025300002</v>
      </c>
      <c r="H95" s="36">
        <f>SUMIFS(СВЦЭМ!$D$39:$D$758,СВЦЭМ!$A$39:$A$758,$A95,СВЦЭМ!$B$39:$B$758,H$83)+'СЕТ СН'!$H$11+СВЦЭМ!$D$10+'СЕТ СН'!$H$6-'СЕТ СН'!$H$23</f>
        <v>2061.6730271000001</v>
      </c>
      <c r="I95" s="36">
        <f>SUMIFS(СВЦЭМ!$D$39:$D$758,СВЦЭМ!$A$39:$A$758,$A95,СВЦЭМ!$B$39:$B$758,I$83)+'СЕТ СН'!$H$11+СВЦЭМ!$D$10+'СЕТ СН'!$H$6-'СЕТ СН'!$H$23</f>
        <v>1989.62891595</v>
      </c>
      <c r="J95" s="36">
        <f>SUMIFS(СВЦЭМ!$D$39:$D$758,СВЦЭМ!$A$39:$A$758,$A95,СВЦЭМ!$B$39:$B$758,J$83)+'СЕТ СН'!$H$11+СВЦЭМ!$D$10+'СЕТ СН'!$H$6-'СЕТ СН'!$H$23</f>
        <v>1949.5127481299999</v>
      </c>
      <c r="K95" s="36">
        <f>SUMIFS(СВЦЭМ!$D$39:$D$758,СВЦЭМ!$A$39:$A$758,$A95,СВЦЭМ!$B$39:$B$758,K$83)+'СЕТ СН'!$H$11+СВЦЭМ!$D$10+'СЕТ СН'!$H$6-'СЕТ СН'!$H$23</f>
        <v>1929.22192088</v>
      </c>
      <c r="L95" s="36">
        <f>SUMIFS(СВЦЭМ!$D$39:$D$758,СВЦЭМ!$A$39:$A$758,$A95,СВЦЭМ!$B$39:$B$758,L$83)+'СЕТ СН'!$H$11+СВЦЭМ!$D$10+'СЕТ СН'!$H$6-'СЕТ СН'!$H$23</f>
        <v>1922.8715680999999</v>
      </c>
      <c r="M95" s="36">
        <f>SUMIFS(СВЦЭМ!$D$39:$D$758,СВЦЭМ!$A$39:$A$758,$A95,СВЦЭМ!$B$39:$B$758,M$83)+'СЕТ СН'!$H$11+СВЦЭМ!$D$10+'СЕТ СН'!$H$6-'СЕТ СН'!$H$23</f>
        <v>1944.2771686399999</v>
      </c>
      <c r="N95" s="36">
        <f>SUMIFS(СВЦЭМ!$D$39:$D$758,СВЦЭМ!$A$39:$A$758,$A95,СВЦЭМ!$B$39:$B$758,N$83)+'СЕТ СН'!$H$11+СВЦЭМ!$D$10+'СЕТ СН'!$H$6-'СЕТ СН'!$H$23</f>
        <v>1939.3998226900001</v>
      </c>
      <c r="O95" s="36">
        <f>SUMIFS(СВЦЭМ!$D$39:$D$758,СВЦЭМ!$A$39:$A$758,$A95,СВЦЭМ!$B$39:$B$758,O$83)+'СЕТ СН'!$H$11+СВЦЭМ!$D$10+'СЕТ СН'!$H$6-'СЕТ СН'!$H$23</f>
        <v>1926.9417089900001</v>
      </c>
      <c r="P95" s="36">
        <f>SUMIFS(СВЦЭМ!$D$39:$D$758,СВЦЭМ!$A$39:$A$758,$A95,СВЦЭМ!$B$39:$B$758,P$83)+'СЕТ СН'!$H$11+СВЦЭМ!$D$10+'СЕТ СН'!$H$6-'СЕТ СН'!$H$23</f>
        <v>1953.09492572</v>
      </c>
      <c r="Q95" s="36">
        <f>SUMIFS(СВЦЭМ!$D$39:$D$758,СВЦЭМ!$A$39:$A$758,$A95,СВЦЭМ!$B$39:$B$758,Q$83)+'СЕТ СН'!$H$11+СВЦЭМ!$D$10+'СЕТ СН'!$H$6-'СЕТ СН'!$H$23</f>
        <v>1977.3423290200001</v>
      </c>
      <c r="R95" s="36">
        <f>SUMIFS(СВЦЭМ!$D$39:$D$758,СВЦЭМ!$A$39:$A$758,$A95,СВЦЭМ!$B$39:$B$758,R$83)+'СЕТ СН'!$H$11+СВЦЭМ!$D$10+'СЕТ СН'!$H$6-'СЕТ СН'!$H$23</f>
        <v>1967.4261346999999</v>
      </c>
      <c r="S95" s="36">
        <f>SUMIFS(СВЦЭМ!$D$39:$D$758,СВЦЭМ!$A$39:$A$758,$A95,СВЦЭМ!$B$39:$B$758,S$83)+'СЕТ СН'!$H$11+СВЦЭМ!$D$10+'СЕТ СН'!$H$6-'СЕТ СН'!$H$23</f>
        <v>1952.06743478</v>
      </c>
      <c r="T95" s="36">
        <f>SUMIFS(СВЦЭМ!$D$39:$D$758,СВЦЭМ!$A$39:$A$758,$A95,СВЦЭМ!$B$39:$B$758,T$83)+'СЕТ СН'!$H$11+СВЦЭМ!$D$10+'СЕТ СН'!$H$6-'СЕТ СН'!$H$23</f>
        <v>1876.1776529700001</v>
      </c>
      <c r="U95" s="36">
        <f>SUMIFS(СВЦЭМ!$D$39:$D$758,СВЦЭМ!$A$39:$A$758,$A95,СВЦЭМ!$B$39:$B$758,U$83)+'СЕТ СН'!$H$11+СВЦЭМ!$D$10+'СЕТ СН'!$H$6-'СЕТ СН'!$H$23</f>
        <v>1898.16819599</v>
      </c>
      <c r="V95" s="36">
        <f>SUMIFS(СВЦЭМ!$D$39:$D$758,СВЦЭМ!$A$39:$A$758,$A95,СВЦЭМ!$B$39:$B$758,V$83)+'СЕТ СН'!$H$11+СВЦЭМ!$D$10+'СЕТ СН'!$H$6-'СЕТ СН'!$H$23</f>
        <v>1929.27588754</v>
      </c>
      <c r="W95" s="36">
        <f>SUMIFS(СВЦЭМ!$D$39:$D$758,СВЦЭМ!$A$39:$A$758,$A95,СВЦЭМ!$B$39:$B$758,W$83)+'СЕТ СН'!$H$11+СВЦЭМ!$D$10+'СЕТ СН'!$H$6-'СЕТ СН'!$H$23</f>
        <v>1959.06960544</v>
      </c>
      <c r="X95" s="36">
        <f>SUMIFS(СВЦЭМ!$D$39:$D$758,СВЦЭМ!$A$39:$A$758,$A95,СВЦЭМ!$B$39:$B$758,X$83)+'СЕТ СН'!$H$11+СВЦЭМ!$D$10+'СЕТ СН'!$H$6-'СЕТ СН'!$H$23</f>
        <v>1965.3905288599999</v>
      </c>
      <c r="Y95" s="36">
        <f>SUMIFS(СВЦЭМ!$D$39:$D$758,СВЦЭМ!$A$39:$A$758,$A95,СВЦЭМ!$B$39:$B$758,Y$83)+'СЕТ СН'!$H$11+СВЦЭМ!$D$10+'СЕТ СН'!$H$6-'СЕТ СН'!$H$23</f>
        <v>1998.9702297399999</v>
      </c>
    </row>
    <row r="96" spans="1:27" ht="15.75" x14ac:dyDescent="0.2">
      <c r="A96" s="35">
        <f t="shared" si="2"/>
        <v>45609</v>
      </c>
      <c r="B96" s="36">
        <f>SUMIFS(СВЦЭМ!$D$39:$D$758,СВЦЭМ!$A$39:$A$758,$A96,СВЦЭМ!$B$39:$B$758,B$83)+'СЕТ СН'!$H$11+СВЦЭМ!$D$10+'СЕТ СН'!$H$6-'СЕТ СН'!$H$23</f>
        <v>2114.99879715</v>
      </c>
      <c r="C96" s="36">
        <f>SUMIFS(СВЦЭМ!$D$39:$D$758,СВЦЭМ!$A$39:$A$758,$A96,СВЦЭМ!$B$39:$B$758,C$83)+'СЕТ СН'!$H$11+СВЦЭМ!$D$10+'СЕТ СН'!$H$6-'СЕТ СН'!$H$23</f>
        <v>2153.2165244400003</v>
      </c>
      <c r="D96" s="36">
        <f>SUMIFS(СВЦЭМ!$D$39:$D$758,СВЦЭМ!$A$39:$A$758,$A96,СВЦЭМ!$B$39:$B$758,D$83)+'СЕТ СН'!$H$11+СВЦЭМ!$D$10+'СЕТ СН'!$H$6-'СЕТ СН'!$H$23</f>
        <v>2186.1183197099999</v>
      </c>
      <c r="E96" s="36">
        <f>SUMIFS(СВЦЭМ!$D$39:$D$758,СВЦЭМ!$A$39:$A$758,$A96,СВЦЭМ!$B$39:$B$758,E$83)+'СЕТ СН'!$H$11+СВЦЭМ!$D$10+'СЕТ СН'!$H$6-'СЕТ СН'!$H$23</f>
        <v>2206.9744750300001</v>
      </c>
      <c r="F96" s="36">
        <f>SUMIFS(СВЦЭМ!$D$39:$D$758,СВЦЭМ!$A$39:$A$758,$A96,СВЦЭМ!$B$39:$B$758,F$83)+'СЕТ СН'!$H$11+СВЦЭМ!$D$10+'СЕТ СН'!$H$6-'СЕТ СН'!$H$23</f>
        <v>2206.5951698399999</v>
      </c>
      <c r="G96" s="36">
        <f>SUMIFS(СВЦЭМ!$D$39:$D$758,СВЦЭМ!$A$39:$A$758,$A96,СВЦЭМ!$B$39:$B$758,G$83)+'СЕТ СН'!$H$11+СВЦЭМ!$D$10+'СЕТ СН'!$H$6-'СЕТ СН'!$H$23</f>
        <v>2171.7886560500001</v>
      </c>
      <c r="H96" s="36">
        <f>SUMIFS(СВЦЭМ!$D$39:$D$758,СВЦЭМ!$A$39:$A$758,$A96,СВЦЭМ!$B$39:$B$758,H$83)+'СЕТ СН'!$H$11+СВЦЭМ!$D$10+'СЕТ СН'!$H$6-'СЕТ СН'!$H$23</f>
        <v>2111.66980431</v>
      </c>
      <c r="I96" s="36">
        <f>SUMIFS(СВЦЭМ!$D$39:$D$758,СВЦЭМ!$A$39:$A$758,$A96,СВЦЭМ!$B$39:$B$758,I$83)+'СЕТ СН'!$H$11+СВЦЭМ!$D$10+'СЕТ СН'!$H$6-'СЕТ СН'!$H$23</f>
        <v>2031.05019702</v>
      </c>
      <c r="J96" s="36">
        <f>SUMIFS(СВЦЭМ!$D$39:$D$758,СВЦЭМ!$A$39:$A$758,$A96,СВЦЭМ!$B$39:$B$758,J$83)+'СЕТ СН'!$H$11+СВЦЭМ!$D$10+'СЕТ СН'!$H$6-'СЕТ СН'!$H$23</f>
        <v>1996.1243204099999</v>
      </c>
      <c r="K96" s="36">
        <f>SUMIFS(СВЦЭМ!$D$39:$D$758,СВЦЭМ!$A$39:$A$758,$A96,СВЦЭМ!$B$39:$B$758,K$83)+'СЕТ СН'!$H$11+СВЦЭМ!$D$10+'СЕТ СН'!$H$6-'СЕТ СН'!$H$23</f>
        <v>1999.48420981</v>
      </c>
      <c r="L96" s="36">
        <f>SUMIFS(СВЦЭМ!$D$39:$D$758,СВЦЭМ!$A$39:$A$758,$A96,СВЦЭМ!$B$39:$B$758,L$83)+'СЕТ СН'!$H$11+СВЦЭМ!$D$10+'СЕТ СН'!$H$6-'СЕТ СН'!$H$23</f>
        <v>1937.4199868799999</v>
      </c>
      <c r="M96" s="36">
        <f>SUMIFS(СВЦЭМ!$D$39:$D$758,СВЦЭМ!$A$39:$A$758,$A96,СВЦЭМ!$B$39:$B$758,M$83)+'СЕТ СН'!$H$11+СВЦЭМ!$D$10+'СЕТ СН'!$H$6-'СЕТ СН'!$H$23</f>
        <v>1980.43725677</v>
      </c>
      <c r="N96" s="36">
        <f>SUMIFS(СВЦЭМ!$D$39:$D$758,СВЦЭМ!$A$39:$A$758,$A96,СВЦЭМ!$B$39:$B$758,N$83)+'СЕТ СН'!$H$11+СВЦЭМ!$D$10+'СЕТ СН'!$H$6-'СЕТ СН'!$H$23</f>
        <v>1995.1438523300001</v>
      </c>
      <c r="O96" s="36">
        <f>SUMIFS(СВЦЭМ!$D$39:$D$758,СВЦЭМ!$A$39:$A$758,$A96,СВЦЭМ!$B$39:$B$758,O$83)+'СЕТ СН'!$H$11+СВЦЭМ!$D$10+'СЕТ СН'!$H$6-'СЕТ СН'!$H$23</f>
        <v>1985.4107178300001</v>
      </c>
      <c r="P96" s="36">
        <f>SUMIFS(СВЦЭМ!$D$39:$D$758,СВЦЭМ!$A$39:$A$758,$A96,СВЦЭМ!$B$39:$B$758,P$83)+'СЕТ СН'!$H$11+СВЦЭМ!$D$10+'СЕТ СН'!$H$6-'СЕТ СН'!$H$23</f>
        <v>1983.01412265</v>
      </c>
      <c r="Q96" s="36">
        <f>SUMIFS(СВЦЭМ!$D$39:$D$758,СВЦЭМ!$A$39:$A$758,$A96,СВЦЭМ!$B$39:$B$758,Q$83)+'СЕТ СН'!$H$11+СВЦЭМ!$D$10+'СЕТ СН'!$H$6-'СЕТ СН'!$H$23</f>
        <v>1988.2290565000001</v>
      </c>
      <c r="R96" s="36">
        <f>SUMIFS(СВЦЭМ!$D$39:$D$758,СВЦЭМ!$A$39:$A$758,$A96,СВЦЭМ!$B$39:$B$758,R$83)+'СЕТ СН'!$H$11+СВЦЭМ!$D$10+'СЕТ СН'!$H$6-'СЕТ СН'!$H$23</f>
        <v>2000.20658729</v>
      </c>
      <c r="S96" s="36">
        <f>SUMIFS(СВЦЭМ!$D$39:$D$758,СВЦЭМ!$A$39:$A$758,$A96,СВЦЭМ!$B$39:$B$758,S$83)+'СЕТ СН'!$H$11+СВЦЭМ!$D$10+'СЕТ СН'!$H$6-'СЕТ СН'!$H$23</f>
        <v>1998.12968228</v>
      </c>
      <c r="T96" s="36">
        <f>SUMIFS(СВЦЭМ!$D$39:$D$758,СВЦЭМ!$A$39:$A$758,$A96,СВЦЭМ!$B$39:$B$758,T$83)+'СЕТ СН'!$H$11+СВЦЭМ!$D$10+'СЕТ СН'!$H$6-'СЕТ СН'!$H$23</f>
        <v>1942.38573092</v>
      </c>
      <c r="U96" s="36">
        <f>SUMIFS(СВЦЭМ!$D$39:$D$758,СВЦЭМ!$A$39:$A$758,$A96,СВЦЭМ!$B$39:$B$758,U$83)+'СЕТ СН'!$H$11+СВЦЭМ!$D$10+'СЕТ СН'!$H$6-'СЕТ СН'!$H$23</f>
        <v>1972.5730471499999</v>
      </c>
      <c r="V96" s="36">
        <f>SUMIFS(СВЦЭМ!$D$39:$D$758,СВЦЭМ!$A$39:$A$758,$A96,СВЦЭМ!$B$39:$B$758,V$83)+'СЕТ СН'!$H$11+СВЦЭМ!$D$10+'СЕТ СН'!$H$6-'СЕТ СН'!$H$23</f>
        <v>1996.4647458100001</v>
      </c>
      <c r="W96" s="36">
        <f>SUMIFS(СВЦЭМ!$D$39:$D$758,СВЦЭМ!$A$39:$A$758,$A96,СВЦЭМ!$B$39:$B$758,W$83)+'СЕТ СН'!$H$11+СВЦЭМ!$D$10+'СЕТ СН'!$H$6-'СЕТ СН'!$H$23</f>
        <v>2006.9073329799999</v>
      </c>
      <c r="X96" s="36">
        <f>SUMIFS(СВЦЭМ!$D$39:$D$758,СВЦЭМ!$A$39:$A$758,$A96,СВЦЭМ!$B$39:$B$758,X$83)+'СЕТ СН'!$H$11+СВЦЭМ!$D$10+'СЕТ СН'!$H$6-'СЕТ СН'!$H$23</f>
        <v>2008.6893419</v>
      </c>
      <c r="Y96" s="36">
        <f>SUMIFS(СВЦЭМ!$D$39:$D$758,СВЦЭМ!$A$39:$A$758,$A96,СВЦЭМ!$B$39:$B$758,Y$83)+'СЕТ СН'!$H$11+СВЦЭМ!$D$10+'СЕТ СН'!$H$6-'СЕТ СН'!$H$23</f>
        <v>2062.0248216499999</v>
      </c>
    </row>
    <row r="97" spans="1:25" ht="15.75" x14ac:dyDescent="0.2">
      <c r="A97" s="35">
        <f t="shared" si="2"/>
        <v>45610</v>
      </c>
      <c r="B97" s="36">
        <f>SUMIFS(СВЦЭМ!$D$39:$D$758,СВЦЭМ!$A$39:$A$758,$A97,СВЦЭМ!$B$39:$B$758,B$83)+'СЕТ СН'!$H$11+СВЦЭМ!$D$10+'СЕТ СН'!$H$6-'СЕТ СН'!$H$23</f>
        <v>2043.3524370099999</v>
      </c>
      <c r="C97" s="36">
        <f>SUMIFS(СВЦЭМ!$D$39:$D$758,СВЦЭМ!$A$39:$A$758,$A97,СВЦЭМ!$B$39:$B$758,C$83)+'СЕТ СН'!$H$11+СВЦЭМ!$D$10+'СЕТ СН'!$H$6-'СЕТ СН'!$H$23</f>
        <v>2090.5549399400002</v>
      </c>
      <c r="D97" s="36">
        <f>SUMIFS(СВЦЭМ!$D$39:$D$758,СВЦЭМ!$A$39:$A$758,$A97,СВЦЭМ!$B$39:$B$758,D$83)+'СЕТ СН'!$H$11+СВЦЭМ!$D$10+'СЕТ СН'!$H$6-'СЕТ СН'!$H$23</f>
        <v>2112.9316906200002</v>
      </c>
      <c r="E97" s="36">
        <f>SUMIFS(СВЦЭМ!$D$39:$D$758,СВЦЭМ!$A$39:$A$758,$A97,СВЦЭМ!$B$39:$B$758,E$83)+'СЕТ СН'!$H$11+СВЦЭМ!$D$10+'СЕТ СН'!$H$6-'СЕТ СН'!$H$23</f>
        <v>2132.5054324299999</v>
      </c>
      <c r="F97" s="36">
        <f>SUMIFS(СВЦЭМ!$D$39:$D$758,СВЦЭМ!$A$39:$A$758,$A97,СВЦЭМ!$B$39:$B$758,F$83)+'СЕТ СН'!$H$11+СВЦЭМ!$D$10+'СЕТ СН'!$H$6-'СЕТ СН'!$H$23</f>
        <v>2125.2263831600003</v>
      </c>
      <c r="G97" s="36">
        <f>SUMIFS(СВЦЭМ!$D$39:$D$758,СВЦЭМ!$A$39:$A$758,$A97,СВЦЭМ!$B$39:$B$758,G$83)+'СЕТ СН'!$H$11+СВЦЭМ!$D$10+'СЕТ СН'!$H$6-'СЕТ СН'!$H$23</f>
        <v>2101.9438037300001</v>
      </c>
      <c r="H97" s="36">
        <f>SUMIFS(СВЦЭМ!$D$39:$D$758,СВЦЭМ!$A$39:$A$758,$A97,СВЦЭМ!$B$39:$B$758,H$83)+'СЕТ СН'!$H$11+СВЦЭМ!$D$10+'СЕТ СН'!$H$6-'СЕТ СН'!$H$23</f>
        <v>2068.9128900999999</v>
      </c>
      <c r="I97" s="36">
        <f>SUMIFS(СВЦЭМ!$D$39:$D$758,СВЦЭМ!$A$39:$A$758,$A97,СВЦЭМ!$B$39:$B$758,I$83)+'СЕТ СН'!$H$11+СВЦЭМ!$D$10+'СЕТ СН'!$H$6-'СЕТ СН'!$H$23</f>
        <v>2006.11594887</v>
      </c>
      <c r="J97" s="36">
        <f>SUMIFS(СВЦЭМ!$D$39:$D$758,СВЦЭМ!$A$39:$A$758,$A97,СВЦЭМ!$B$39:$B$758,J$83)+'СЕТ СН'!$H$11+СВЦЭМ!$D$10+'СЕТ СН'!$H$6-'СЕТ СН'!$H$23</f>
        <v>1972.1486649599999</v>
      </c>
      <c r="K97" s="36">
        <f>SUMIFS(СВЦЭМ!$D$39:$D$758,СВЦЭМ!$A$39:$A$758,$A97,СВЦЭМ!$B$39:$B$758,K$83)+'СЕТ СН'!$H$11+СВЦЭМ!$D$10+'СЕТ СН'!$H$6-'СЕТ СН'!$H$23</f>
        <v>1960.6582116899999</v>
      </c>
      <c r="L97" s="36">
        <f>SUMIFS(СВЦЭМ!$D$39:$D$758,СВЦЭМ!$A$39:$A$758,$A97,СВЦЭМ!$B$39:$B$758,L$83)+'СЕТ СН'!$H$11+СВЦЭМ!$D$10+'СЕТ СН'!$H$6-'СЕТ СН'!$H$23</f>
        <v>1966.32288464</v>
      </c>
      <c r="M97" s="36">
        <f>SUMIFS(СВЦЭМ!$D$39:$D$758,СВЦЭМ!$A$39:$A$758,$A97,СВЦЭМ!$B$39:$B$758,M$83)+'СЕТ СН'!$H$11+СВЦЭМ!$D$10+'СЕТ СН'!$H$6-'СЕТ СН'!$H$23</f>
        <v>1968.2418579099999</v>
      </c>
      <c r="N97" s="36">
        <f>SUMIFS(СВЦЭМ!$D$39:$D$758,СВЦЭМ!$A$39:$A$758,$A97,СВЦЭМ!$B$39:$B$758,N$83)+'СЕТ СН'!$H$11+СВЦЭМ!$D$10+'СЕТ СН'!$H$6-'СЕТ СН'!$H$23</f>
        <v>2012.3203025999999</v>
      </c>
      <c r="O97" s="36">
        <f>SUMIFS(СВЦЭМ!$D$39:$D$758,СВЦЭМ!$A$39:$A$758,$A97,СВЦЭМ!$B$39:$B$758,O$83)+'СЕТ СН'!$H$11+СВЦЭМ!$D$10+'СЕТ СН'!$H$6-'СЕТ СН'!$H$23</f>
        <v>2002.7997153399999</v>
      </c>
      <c r="P97" s="36">
        <f>SUMIFS(СВЦЭМ!$D$39:$D$758,СВЦЭМ!$A$39:$A$758,$A97,СВЦЭМ!$B$39:$B$758,P$83)+'СЕТ СН'!$H$11+СВЦЭМ!$D$10+'СЕТ СН'!$H$6-'СЕТ СН'!$H$23</f>
        <v>1998.34424601</v>
      </c>
      <c r="Q97" s="36">
        <f>SUMIFS(СВЦЭМ!$D$39:$D$758,СВЦЭМ!$A$39:$A$758,$A97,СВЦЭМ!$B$39:$B$758,Q$83)+'СЕТ СН'!$H$11+СВЦЭМ!$D$10+'СЕТ СН'!$H$6-'СЕТ СН'!$H$23</f>
        <v>2011.20984479</v>
      </c>
      <c r="R97" s="36">
        <f>SUMIFS(СВЦЭМ!$D$39:$D$758,СВЦЭМ!$A$39:$A$758,$A97,СВЦЭМ!$B$39:$B$758,R$83)+'СЕТ СН'!$H$11+СВЦЭМ!$D$10+'СЕТ СН'!$H$6-'СЕТ СН'!$H$23</f>
        <v>2003.0199205700001</v>
      </c>
      <c r="S97" s="36">
        <f>SUMIFS(СВЦЭМ!$D$39:$D$758,СВЦЭМ!$A$39:$A$758,$A97,СВЦЭМ!$B$39:$B$758,S$83)+'СЕТ СН'!$H$11+СВЦЭМ!$D$10+'СЕТ СН'!$H$6-'СЕТ СН'!$H$23</f>
        <v>1982.2287450399999</v>
      </c>
      <c r="T97" s="36">
        <f>SUMIFS(СВЦЭМ!$D$39:$D$758,СВЦЭМ!$A$39:$A$758,$A97,СВЦЭМ!$B$39:$B$758,T$83)+'СЕТ СН'!$H$11+СВЦЭМ!$D$10+'СЕТ СН'!$H$6-'СЕТ СН'!$H$23</f>
        <v>1903.63543456</v>
      </c>
      <c r="U97" s="36">
        <f>SUMIFS(СВЦЭМ!$D$39:$D$758,СВЦЭМ!$A$39:$A$758,$A97,СВЦЭМ!$B$39:$B$758,U$83)+'СЕТ СН'!$H$11+СВЦЭМ!$D$10+'СЕТ СН'!$H$6-'СЕТ СН'!$H$23</f>
        <v>1933.40188266</v>
      </c>
      <c r="V97" s="36">
        <f>SUMIFS(СВЦЭМ!$D$39:$D$758,СВЦЭМ!$A$39:$A$758,$A97,СВЦЭМ!$B$39:$B$758,V$83)+'СЕТ СН'!$H$11+СВЦЭМ!$D$10+'СЕТ СН'!$H$6-'СЕТ СН'!$H$23</f>
        <v>1958.5401930999999</v>
      </c>
      <c r="W97" s="36">
        <f>SUMIFS(СВЦЭМ!$D$39:$D$758,СВЦЭМ!$A$39:$A$758,$A97,СВЦЭМ!$B$39:$B$758,W$83)+'СЕТ СН'!$H$11+СВЦЭМ!$D$10+'СЕТ СН'!$H$6-'СЕТ СН'!$H$23</f>
        <v>1974.11618787</v>
      </c>
      <c r="X97" s="36">
        <f>SUMIFS(СВЦЭМ!$D$39:$D$758,СВЦЭМ!$A$39:$A$758,$A97,СВЦЭМ!$B$39:$B$758,X$83)+'СЕТ СН'!$H$11+СВЦЭМ!$D$10+'СЕТ СН'!$H$6-'СЕТ СН'!$H$23</f>
        <v>1999.70606628</v>
      </c>
      <c r="Y97" s="36">
        <f>SUMIFS(СВЦЭМ!$D$39:$D$758,СВЦЭМ!$A$39:$A$758,$A97,СВЦЭМ!$B$39:$B$758,Y$83)+'СЕТ СН'!$H$11+СВЦЭМ!$D$10+'СЕТ СН'!$H$6-'СЕТ СН'!$H$23</f>
        <v>2024.2476138299999</v>
      </c>
    </row>
    <row r="98" spans="1:25" ht="15.75" x14ac:dyDescent="0.2">
      <c r="A98" s="35">
        <f t="shared" si="2"/>
        <v>45611</v>
      </c>
      <c r="B98" s="36">
        <f>SUMIFS(СВЦЭМ!$D$39:$D$758,СВЦЭМ!$A$39:$A$758,$A98,СВЦЭМ!$B$39:$B$758,B$83)+'СЕТ СН'!$H$11+СВЦЭМ!$D$10+'СЕТ СН'!$H$6-'СЕТ СН'!$H$23</f>
        <v>2103.99333385</v>
      </c>
      <c r="C98" s="36">
        <f>SUMIFS(СВЦЭМ!$D$39:$D$758,СВЦЭМ!$A$39:$A$758,$A98,СВЦЭМ!$B$39:$B$758,C$83)+'СЕТ СН'!$H$11+СВЦЭМ!$D$10+'СЕТ СН'!$H$6-'СЕТ СН'!$H$23</f>
        <v>2156.5676175799999</v>
      </c>
      <c r="D98" s="36">
        <f>SUMIFS(СВЦЭМ!$D$39:$D$758,СВЦЭМ!$A$39:$A$758,$A98,СВЦЭМ!$B$39:$B$758,D$83)+'СЕТ СН'!$H$11+СВЦЭМ!$D$10+'СЕТ СН'!$H$6-'СЕТ СН'!$H$23</f>
        <v>2172.2305051799999</v>
      </c>
      <c r="E98" s="36">
        <f>SUMIFS(СВЦЭМ!$D$39:$D$758,СВЦЭМ!$A$39:$A$758,$A98,СВЦЭМ!$B$39:$B$758,E$83)+'СЕТ СН'!$H$11+СВЦЭМ!$D$10+'СЕТ СН'!$H$6-'СЕТ СН'!$H$23</f>
        <v>2175.3762132500001</v>
      </c>
      <c r="F98" s="36">
        <f>SUMIFS(СВЦЭМ!$D$39:$D$758,СВЦЭМ!$A$39:$A$758,$A98,СВЦЭМ!$B$39:$B$758,F$83)+'СЕТ СН'!$H$11+СВЦЭМ!$D$10+'СЕТ СН'!$H$6-'СЕТ СН'!$H$23</f>
        <v>2158.4365490200003</v>
      </c>
      <c r="G98" s="36">
        <f>SUMIFS(СВЦЭМ!$D$39:$D$758,СВЦЭМ!$A$39:$A$758,$A98,СВЦЭМ!$B$39:$B$758,G$83)+'СЕТ СН'!$H$11+СВЦЭМ!$D$10+'СЕТ СН'!$H$6-'СЕТ СН'!$H$23</f>
        <v>2144.1560420300002</v>
      </c>
      <c r="H98" s="36">
        <f>SUMIFS(СВЦЭМ!$D$39:$D$758,СВЦЭМ!$A$39:$A$758,$A98,СВЦЭМ!$B$39:$B$758,H$83)+'СЕТ СН'!$H$11+СВЦЭМ!$D$10+'СЕТ СН'!$H$6-'СЕТ СН'!$H$23</f>
        <v>2089.8609793000001</v>
      </c>
      <c r="I98" s="36">
        <f>SUMIFS(СВЦЭМ!$D$39:$D$758,СВЦЭМ!$A$39:$A$758,$A98,СВЦЭМ!$B$39:$B$758,I$83)+'СЕТ СН'!$H$11+СВЦЭМ!$D$10+'СЕТ СН'!$H$6-'СЕТ СН'!$H$23</f>
        <v>2009.10386769</v>
      </c>
      <c r="J98" s="36">
        <f>SUMIFS(СВЦЭМ!$D$39:$D$758,СВЦЭМ!$A$39:$A$758,$A98,СВЦЭМ!$B$39:$B$758,J$83)+'СЕТ СН'!$H$11+СВЦЭМ!$D$10+'СЕТ СН'!$H$6-'СЕТ СН'!$H$23</f>
        <v>1955.0906330600001</v>
      </c>
      <c r="K98" s="36">
        <f>SUMIFS(СВЦЭМ!$D$39:$D$758,СВЦЭМ!$A$39:$A$758,$A98,СВЦЭМ!$B$39:$B$758,K$83)+'СЕТ СН'!$H$11+СВЦЭМ!$D$10+'СЕТ СН'!$H$6-'СЕТ СН'!$H$23</f>
        <v>1914.6233821999999</v>
      </c>
      <c r="L98" s="36">
        <f>SUMIFS(СВЦЭМ!$D$39:$D$758,СВЦЭМ!$A$39:$A$758,$A98,СВЦЭМ!$B$39:$B$758,L$83)+'СЕТ СН'!$H$11+СВЦЭМ!$D$10+'СЕТ СН'!$H$6-'СЕТ СН'!$H$23</f>
        <v>1951.9991563799999</v>
      </c>
      <c r="M98" s="36">
        <f>SUMIFS(СВЦЭМ!$D$39:$D$758,СВЦЭМ!$A$39:$A$758,$A98,СВЦЭМ!$B$39:$B$758,M$83)+'СЕТ СН'!$H$11+СВЦЭМ!$D$10+'СЕТ СН'!$H$6-'СЕТ СН'!$H$23</f>
        <v>1983.6421218799999</v>
      </c>
      <c r="N98" s="36">
        <f>SUMIFS(СВЦЭМ!$D$39:$D$758,СВЦЭМ!$A$39:$A$758,$A98,СВЦЭМ!$B$39:$B$758,N$83)+'СЕТ СН'!$H$11+СВЦЭМ!$D$10+'СЕТ СН'!$H$6-'СЕТ СН'!$H$23</f>
        <v>2011.7883540799999</v>
      </c>
      <c r="O98" s="36">
        <f>SUMIFS(СВЦЭМ!$D$39:$D$758,СВЦЭМ!$A$39:$A$758,$A98,СВЦЭМ!$B$39:$B$758,O$83)+'СЕТ СН'!$H$11+СВЦЭМ!$D$10+'СЕТ СН'!$H$6-'СЕТ СН'!$H$23</f>
        <v>1995.8428151200001</v>
      </c>
      <c r="P98" s="36">
        <f>SUMIFS(СВЦЭМ!$D$39:$D$758,СВЦЭМ!$A$39:$A$758,$A98,СВЦЭМ!$B$39:$B$758,P$83)+'СЕТ СН'!$H$11+СВЦЭМ!$D$10+'СЕТ СН'!$H$6-'СЕТ СН'!$H$23</f>
        <v>2009.5758386499999</v>
      </c>
      <c r="Q98" s="36">
        <f>SUMIFS(СВЦЭМ!$D$39:$D$758,СВЦЭМ!$A$39:$A$758,$A98,СВЦЭМ!$B$39:$B$758,Q$83)+'СЕТ СН'!$H$11+СВЦЭМ!$D$10+'СЕТ СН'!$H$6-'СЕТ СН'!$H$23</f>
        <v>2009.43909753</v>
      </c>
      <c r="R98" s="36">
        <f>SUMIFS(СВЦЭМ!$D$39:$D$758,СВЦЭМ!$A$39:$A$758,$A98,СВЦЭМ!$B$39:$B$758,R$83)+'СЕТ СН'!$H$11+СВЦЭМ!$D$10+'СЕТ СН'!$H$6-'СЕТ СН'!$H$23</f>
        <v>2012.38532298</v>
      </c>
      <c r="S98" s="36">
        <f>SUMIFS(СВЦЭМ!$D$39:$D$758,СВЦЭМ!$A$39:$A$758,$A98,СВЦЭМ!$B$39:$B$758,S$83)+'СЕТ СН'!$H$11+СВЦЭМ!$D$10+'СЕТ СН'!$H$6-'СЕТ СН'!$H$23</f>
        <v>2006.0396558099999</v>
      </c>
      <c r="T98" s="36">
        <f>SUMIFS(СВЦЭМ!$D$39:$D$758,СВЦЭМ!$A$39:$A$758,$A98,СВЦЭМ!$B$39:$B$758,T$83)+'СЕТ СН'!$H$11+СВЦЭМ!$D$10+'СЕТ СН'!$H$6-'СЕТ СН'!$H$23</f>
        <v>1921.8897736599999</v>
      </c>
      <c r="U98" s="36">
        <f>SUMIFS(СВЦЭМ!$D$39:$D$758,СВЦЭМ!$A$39:$A$758,$A98,СВЦЭМ!$B$39:$B$758,U$83)+'СЕТ СН'!$H$11+СВЦЭМ!$D$10+'СЕТ СН'!$H$6-'СЕТ СН'!$H$23</f>
        <v>1952.6075273599999</v>
      </c>
      <c r="V98" s="36">
        <f>SUMIFS(СВЦЭМ!$D$39:$D$758,СВЦЭМ!$A$39:$A$758,$A98,СВЦЭМ!$B$39:$B$758,V$83)+'СЕТ СН'!$H$11+СВЦЭМ!$D$10+'СЕТ СН'!$H$6-'СЕТ СН'!$H$23</f>
        <v>1970.51936034</v>
      </c>
      <c r="W98" s="36">
        <f>SUMIFS(СВЦЭМ!$D$39:$D$758,СВЦЭМ!$A$39:$A$758,$A98,СВЦЭМ!$B$39:$B$758,W$83)+'СЕТ СН'!$H$11+СВЦЭМ!$D$10+'СЕТ СН'!$H$6-'СЕТ СН'!$H$23</f>
        <v>1973.5977608799999</v>
      </c>
      <c r="X98" s="36">
        <f>SUMIFS(СВЦЭМ!$D$39:$D$758,СВЦЭМ!$A$39:$A$758,$A98,СВЦЭМ!$B$39:$B$758,X$83)+'СЕТ СН'!$H$11+СВЦЭМ!$D$10+'СЕТ СН'!$H$6-'СЕТ СН'!$H$23</f>
        <v>1982.13028968</v>
      </c>
      <c r="Y98" s="36">
        <f>SUMIFS(СВЦЭМ!$D$39:$D$758,СВЦЭМ!$A$39:$A$758,$A98,СВЦЭМ!$B$39:$B$758,Y$83)+'СЕТ СН'!$H$11+СВЦЭМ!$D$10+'СЕТ СН'!$H$6-'СЕТ СН'!$H$23</f>
        <v>2047.1335167</v>
      </c>
    </row>
    <row r="99" spans="1:25" ht="15.75" x14ac:dyDescent="0.2">
      <c r="A99" s="35">
        <f t="shared" si="2"/>
        <v>45612</v>
      </c>
      <c r="B99" s="36">
        <f>SUMIFS(СВЦЭМ!$D$39:$D$758,СВЦЭМ!$A$39:$A$758,$A99,СВЦЭМ!$B$39:$B$758,B$83)+'СЕТ СН'!$H$11+СВЦЭМ!$D$10+'СЕТ СН'!$H$6-'СЕТ СН'!$H$23</f>
        <v>1929.5027857699999</v>
      </c>
      <c r="C99" s="36">
        <f>SUMIFS(СВЦЭМ!$D$39:$D$758,СВЦЭМ!$A$39:$A$758,$A99,СВЦЭМ!$B$39:$B$758,C$83)+'СЕТ СН'!$H$11+СВЦЭМ!$D$10+'СЕТ СН'!$H$6-'СЕТ СН'!$H$23</f>
        <v>1969.72952538</v>
      </c>
      <c r="D99" s="36">
        <f>SUMIFS(СВЦЭМ!$D$39:$D$758,СВЦЭМ!$A$39:$A$758,$A99,СВЦЭМ!$B$39:$B$758,D$83)+'СЕТ СН'!$H$11+СВЦЭМ!$D$10+'СЕТ СН'!$H$6-'СЕТ СН'!$H$23</f>
        <v>1984.2578090499999</v>
      </c>
      <c r="E99" s="36">
        <f>SUMIFS(СВЦЭМ!$D$39:$D$758,СВЦЭМ!$A$39:$A$758,$A99,СВЦЭМ!$B$39:$B$758,E$83)+'СЕТ СН'!$H$11+СВЦЭМ!$D$10+'СЕТ СН'!$H$6-'СЕТ СН'!$H$23</f>
        <v>1978.80318754</v>
      </c>
      <c r="F99" s="36">
        <f>SUMIFS(СВЦЭМ!$D$39:$D$758,СВЦЭМ!$A$39:$A$758,$A99,СВЦЭМ!$B$39:$B$758,F$83)+'СЕТ СН'!$H$11+СВЦЭМ!$D$10+'СЕТ СН'!$H$6-'СЕТ СН'!$H$23</f>
        <v>1979.2725287799999</v>
      </c>
      <c r="G99" s="36">
        <f>SUMIFS(СВЦЭМ!$D$39:$D$758,СВЦЭМ!$A$39:$A$758,$A99,СВЦЭМ!$B$39:$B$758,G$83)+'СЕТ СН'!$H$11+СВЦЭМ!$D$10+'СЕТ СН'!$H$6-'СЕТ СН'!$H$23</f>
        <v>1981.49507595</v>
      </c>
      <c r="H99" s="36">
        <f>SUMIFS(СВЦЭМ!$D$39:$D$758,СВЦЭМ!$A$39:$A$758,$A99,СВЦЭМ!$B$39:$B$758,H$83)+'СЕТ СН'!$H$11+СВЦЭМ!$D$10+'СЕТ СН'!$H$6-'СЕТ СН'!$H$23</f>
        <v>2001.8937386600001</v>
      </c>
      <c r="I99" s="36">
        <f>SUMIFS(СВЦЭМ!$D$39:$D$758,СВЦЭМ!$A$39:$A$758,$A99,СВЦЭМ!$B$39:$B$758,I$83)+'СЕТ СН'!$H$11+СВЦЭМ!$D$10+'СЕТ СН'!$H$6-'СЕТ СН'!$H$23</f>
        <v>1983.17691261</v>
      </c>
      <c r="J99" s="36">
        <f>SUMIFS(СВЦЭМ!$D$39:$D$758,СВЦЭМ!$A$39:$A$758,$A99,СВЦЭМ!$B$39:$B$758,J$83)+'СЕТ СН'!$H$11+СВЦЭМ!$D$10+'СЕТ СН'!$H$6-'СЕТ СН'!$H$23</f>
        <v>1920.26647766</v>
      </c>
      <c r="K99" s="36">
        <f>SUMIFS(СВЦЭМ!$D$39:$D$758,СВЦЭМ!$A$39:$A$758,$A99,СВЦЭМ!$B$39:$B$758,K$83)+'СЕТ СН'!$H$11+СВЦЭМ!$D$10+'СЕТ СН'!$H$6-'СЕТ СН'!$H$23</f>
        <v>1843.3239802399999</v>
      </c>
      <c r="L99" s="36">
        <f>SUMIFS(СВЦЭМ!$D$39:$D$758,СВЦЭМ!$A$39:$A$758,$A99,СВЦЭМ!$B$39:$B$758,L$83)+'СЕТ СН'!$H$11+СВЦЭМ!$D$10+'СЕТ СН'!$H$6-'СЕТ СН'!$H$23</f>
        <v>1810.4102997800001</v>
      </c>
      <c r="M99" s="36">
        <f>SUMIFS(СВЦЭМ!$D$39:$D$758,СВЦЭМ!$A$39:$A$758,$A99,СВЦЭМ!$B$39:$B$758,M$83)+'СЕТ СН'!$H$11+СВЦЭМ!$D$10+'СЕТ СН'!$H$6-'СЕТ СН'!$H$23</f>
        <v>1821.3884121799999</v>
      </c>
      <c r="N99" s="36">
        <f>SUMIFS(СВЦЭМ!$D$39:$D$758,СВЦЭМ!$A$39:$A$758,$A99,СВЦЭМ!$B$39:$B$758,N$83)+'СЕТ СН'!$H$11+СВЦЭМ!$D$10+'СЕТ СН'!$H$6-'СЕТ СН'!$H$23</f>
        <v>1833.1338321799999</v>
      </c>
      <c r="O99" s="36">
        <f>SUMIFS(СВЦЭМ!$D$39:$D$758,СВЦЭМ!$A$39:$A$758,$A99,СВЦЭМ!$B$39:$B$758,O$83)+'СЕТ СН'!$H$11+СВЦЭМ!$D$10+'СЕТ СН'!$H$6-'СЕТ СН'!$H$23</f>
        <v>1846.1219557699999</v>
      </c>
      <c r="P99" s="36">
        <f>SUMIFS(СВЦЭМ!$D$39:$D$758,СВЦЭМ!$A$39:$A$758,$A99,СВЦЭМ!$B$39:$B$758,P$83)+'СЕТ СН'!$H$11+СВЦЭМ!$D$10+'СЕТ СН'!$H$6-'СЕТ СН'!$H$23</f>
        <v>1860.6833784</v>
      </c>
      <c r="Q99" s="36">
        <f>SUMIFS(СВЦЭМ!$D$39:$D$758,СВЦЭМ!$A$39:$A$758,$A99,СВЦЭМ!$B$39:$B$758,Q$83)+'СЕТ СН'!$H$11+СВЦЭМ!$D$10+'СЕТ СН'!$H$6-'СЕТ СН'!$H$23</f>
        <v>1872.0955897599999</v>
      </c>
      <c r="R99" s="36">
        <f>SUMIFS(СВЦЭМ!$D$39:$D$758,СВЦЭМ!$A$39:$A$758,$A99,СВЦЭМ!$B$39:$B$758,R$83)+'СЕТ СН'!$H$11+СВЦЭМ!$D$10+'СЕТ СН'!$H$6-'СЕТ СН'!$H$23</f>
        <v>1889.66448227</v>
      </c>
      <c r="S99" s="36">
        <f>SUMIFS(СВЦЭМ!$D$39:$D$758,СВЦЭМ!$A$39:$A$758,$A99,СВЦЭМ!$B$39:$B$758,S$83)+'СЕТ СН'!$H$11+СВЦЭМ!$D$10+'СЕТ СН'!$H$6-'СЕТ СН'!$H$23</f>
        <v>1884.38769637</v>
      </c>
      <c r="T99" s="36">
        <f>SUMIFS(СВЦЭМ!$D$39:$D$758,СВЦЭМ!$A$39:$A$758,$A99,СВЦЭМ!$B$39:$B$758,T$83)+'СЕТ СН'!$H$11+СВЦЭМ!$D$10+'СЕТ СН'!$H$6-'СЕТ СН'!$H$23</f>
        <v>1835.75114844</v>
      </c>
      <c r="U99" s="36">
        <f>SUMIFS(СВЦЭМ!$D$39:$D$758,СВЦЭМ!$A$39:$A$758,$A99,СВЦЭМ!$B$39:$B$758,U$83)+'СЕТ СН'!$H$11+СВЦЭМ!$D$10+'СЕТ СН'!$H$6-'СЕТ СН'!$H$23</f>
        <v>1853.5011363799999</v>
      </c>
      <c r="V99" s="36">
        <f>SUMIFS(СВЦЭМ!$D$39:$D$758,СВЦЭМ!$A$39:$A$758,$A99,СВЦЭМ!$B$39:$B$758,V$83)+'СЕТ СН'!$H$11+СВЦЭМ!$D$10+'СЕТ СН'!$H$6-'СЕТ СН'!$H$23</f>
        <v>1868.3497539099999</v>
      </c>
      <c r="W99" s="36">
        <f>SUMIFS(СВЦЭМ!$D$39:$D$758,СВЦЭМ!$A$39:$A$758,$A99,СВЦЭМ!$B$39:$B$758,W$83)+'СЕТ СН'!$H$11+СВЦЭМ!$D$10+'СЕТ СН'!$H$6-'СЕТ СН'!$H$23</f>
        <v>1860.56273414</v>
      </c>
      <c r="X99" s="36">
        <f>SUMIFS(СВЦЭМ!$D$39:$D$758,СВЦЭМ!$A$39:$A$758,$A99,СВЦЭМ!$B$39:$B$758,X$83)+'СЕТ СН'!$H$11+СВЦЭМ!$D$10+'СЕТ СН'!$H$6-'СЕТ СН'!$H$23</f>
        <v>1909.89978028</v>
      </c>
      <c r="Y99" s="36">
        <f>SUMIFS(СВЦЭМ!$D$39:$D$758,СВЦЭМ!$A$39:$A$758,$A99,СВЦЭМ!$B$39:$B$758,Y$83)+'СЕТ СН'!$H$11+СВЦЭМ!$D$10+'СЕТ СН'!$H$6-'СЕТ СН'!$H$23</f>
        <v>1945.10568816</v>
      </c>
    </row>
    <row r="100" spans="1:25" ht="15.75" x14ac:dyDescent="0.2">
      <c r="A100" s="35">
        <f t="shared" si="2"/>
        <v>45613</v>
      </c>
      <c r="B100" s="36">
        <f>SUMIFS(СВЦЭМ!$D$39:$D$758,СВЦЭМ!$A$39:$A$758,$A100,СВЦЭМ!$B$39:$B$758,B$83)+'СЕТ СН'!$H$11+СВЦЭМ!$D$10+'СЕТ СН'!$H$6-'СЕТ СН'!$H$23</f>
        <v>1982.6204811999999</v>
      </c>
      <c r="C100" s="36">
        <f>SUMIFS(СВЦЭМ!$D$39:$D$758,СВЦЭМ!$A$39:$A$758,$A100,СВЦЭМ!$B$39:$B$758,C$83)+'СЕТ СН'!$H$11+СВЦЭМ!$D$10+'СЕТ СН'!$H$6-'СЕТ СН'!$H$23</f>
        <v>2020.5538469599999</v>
      </c>
      <c r="D100" s="36">
        <f>SUMIFS(СВЦЭМ!$D$39:$D$758,СВЦЭМ!$A$39:$A$758,$A100,СВЦЭМ!$B$39:$B$758,D$83)+'СЕТ СН'!$H$11+СВЦЭМ!$D$10+'СЕТ СН'!$H$6-'СЕТ СН'!$H$23</f>
        <v>2038.1354905399999</v>
      </c>
      <c r="E100" s="36">
        <f>SUMIFS(СВЦЭМ!$D$39:$D$758,СВЦЭМ!$A$39:$A$758,$A100,СВЦЭМ!$B$39:$B$758,E$83)+'СЕТ СН'!$H$11+СВЦЭМ!$D$10+'СЕТ СН'!$H$6-'СЕТ СН'!$H$23</f>
        <v>2054.4169397400001</v>
      </c>
      <c r="F100" s="36">
        <f>SUMIFS(СВЦЭМ!$D$39:$D$758,СВЦЭМ!$A$39:$A$758,$A100,СВЦЭМ!$B$39:$B$758,F$83)+'СЕТ СН'!$H$11+СВЦЭМ!$D$10+'СЕТ СН'!$H$6-'СЕТ СН'!$H$23</f>
        <v>2045.17000252</v>
      </c>
      <c r="G100" s="36">
        <f>SUMIFS(СВЦЭМ!$D$39:$D$758,СВЦЭМ!$A$39:$A$758,$A100,СВЦЭМ!$B$39:$B$758,G$83)+'СЕТ СН'!$H$11+СВЦЭМ!$D$10+'СЕТ СН'!$H$6-'СЕТ СН'!$H$23</f>
        <v>2044.0890384699999</v>
      </c>
      <c r="H100" s="36">
        <f>SUMIFS(СВЦЭМ!$D$39:$D$758,СВЦЭМ!$A$39:$A$758,$A100,СВЦЭМ!$B$39:$B$758,H$83)+'СЕТ СН'!$H$11+СВЦЭМ!$D$10+'СЕТ СН'!$H$6-'СЕТ СН'!$H$23</f>
        <v>2012.0250588899999</v>
      </c>
      <c r="I100" s="36">
        <f>SUMIFS(СВЦЭМ!$D$39:$D$758,СВЦЭМ!$A$39:$A$758,$A100,СВЦЭМ!$B$39:$B$758,I$83)+'СЕТ СН'!$H$11+СВЦЭМ!$D$10+'СЕТ СН'!$H$6-'СЕТ СН'!$H$23</f>
        <v>1977.59632986</v>
      </c>
      <c r="J100" s="36">
        <f>SUMIFS(СВЦЭМ!$D$39:$D$758,СВЦЭМ!$A$39:$A$758,$A100,СВЦЭМ!$B$39:$B$758,J$83)+'СЕТ СН'!$H$11+СВЦЭМ!$D$10+'СЕТ СН'!$H$6-'СЕТ СН'!$H$23</f>
        <v>1934.5935488600001</v>
      </c>
      <c r="K100" s="36">
        <f>SUMIFS(СВЦЭМ!$D$39:$D$758,СВЦЭМ!$A$39:$A$758,$A100,СВЦЭМ!$B$39:$B$758,K$83)+'СЕТ СН'!$H$11+СВЦЭМ!$D$10+'СЕТ СН'!$H$6-'СЕТ СН'!$H$23</f>
        <v>1862.1843762199999</v>
      </c>
      <c r="L100" s="36">
        <f>SUMIFS(СВЦЭМ!$D$39:$D$758,СВЦЭМ!$A$39:$A$758,$A100,СВЦЭМ!$B$39:$B$758,L$83)+'СЕТ СН'!$H$11+СВЦЭМ!$D$10+'СЕТ СН'!$H$6-'СЕТ СН'!$H$23</f>
        <v>1832.28774245</v>
      </c>
      <c r="M100" s="36">
        <f>SUMIFS(СВЦЭМ!$D$39:$D$758,СВЦЭМ!$A$39:$A$758,$A100,СВЦЭМ!$B$39:$B$758,M$83)+'СЕТ СН'!$H$11+СВЦЭМ!$D$10+'СЕТ СН'!$H$6-'СЕТ СН'!$H$23</f>
        <v>1825.13839048</v>
      </c>
      <c r="N100" s="36">
        <f>SUMIFS(СВЦЭМ!$D$39:$D$758,СВЦЭМ!$A$39:$A$758,$A100,СВЦЭМ!$B$39:$B$758,N$83)+'СЕТ СН'!$H$11+СВЦЭМ!$D$10+'СЕТ СН'!$H$6-'СЕТ СН'!$H$23</f>
        <v>1835.06262502</v>
      </c>
      <c r="O100" s="36">
        <f>SUMIFS(СВЦЭМ!$D$39:$D$758,СВЦЭМ!$A$39:$A$758,$A100,СВЦЭМ!$B$39:$B$758,O$83)+'СЕТ СН'!$H$11+СВЦЭМ!$D$10+'СЕТ СН'!$H$6-'СЕТ СН'!$H$23</f>
        <v>1856.2959604</v>
      </c>
      <c r="P100" s="36">
        <f>SUMIFS(СВЦЭМ!$D$39:$D$758,СВЦЭМ!$A$39:$A$758,$A100,СВЦЭМ!$B$39:$B$758,P$83)+'СЕТ СН'!$H$11+СВЦЭМ!$D$10+'СЕТ СН'!$H$6-'СЕТ СН'!$H$23</f>
        <v>1862.67074813</v>
      </c>
      <c r="Q100" s="36">
        <f>SUMIFS(СВЦЭМ!$D$39:$D$758,СВЦЭМ!$A$39:$A$758,$A100,СВЦЭМ!$B$39:$B$758,Q$83)+'СЕТ СН'!$H$11+СВЦЭМ!$D$10+'СЕТ СН'!$H$6-'СЕТ СН'!$H$23</f>
        <v>1877.0839048</v>
      </c>
      <c r="R100" s="36">
        <f>SUMIFS(СВЦЭМ!$D$39:$D$758,СВЦЭМ!$A$39:$A$758,$A100,СВЦЭМ!$B$39:$B$758,R$83)+'СЕТ СН'!$H$11+СВЦЭМ!$D$10+'СЕТ СН'!$H$6-'СЕТ СН'!$H$23</f>
        <v>1863.98510053</v>
      </c>
      <c r="S100" s="36">
        <f>SUMIFS(СВЦЭМ!$D$39:$D$758,СВЦЭМ!$A$39:$A$758,$A100,СВЦЭМ!$B$39:$B$758,S$83)+'СЕТ СН'!$H$11+СВЦЭМ!$D$10+'СЕТ СН'!$H$6-'СЕТ СН'!$H$23</f>
        <v>1837.2519293600001</v>
      </c>
      <c r="T100" s="36">
        <f>SUMIFS(СВЦЭМ!$D$39:$D$758,СВЦЭМ!$A$39:$A$758,$A100,СВЦЭМ!$B$39:$B$758,T$83)+'СЕТ СН'!$H$11+СВЦЭМ!$D$10+'СЕТ СН'!$H$6-'СЕТ СН'!$H$23</f>
        <v>1787.0957197099999</v>
      </c>
      <c r="U100" s="36">
        <f>SUMIFS(СВЦЭМ!$D$39:$D$758,СВЦЭМ!$A$39:$A$758,$A100,СВЦЭМ!$B$39:$B$758,U$83)+'СЕТ СН'!$H$11+СВЦЭМ!$D$10+'СЕТ СН'!$H$6-'СЕТ СН'!$H$23</f>
        <v>1794.9702253099999</v>
      </c>
      <c r="V100" s="36">
        <f>SUMIFS(СВЦЭМ!$D$39:$D$758,СВЦЭМ!$A$39:$A$758,$A100,СВЦЭМ!$B$39:$B$758,V$83)+'СЕТ СН'!$H$11+СВЦЭМ!$D$10+'СЕТ СН'!$H$6-'СЕТ СН'!$H$23</f>
        <v>1822.32498943</v>
      </c>
      <c r="W100" s="36">
        <f>SUMIFS(СВЦЭМ!$D$39:$D$758,СВЦЭМ!$A$39:$A$758,$A100,СВЦЭМ!$B$39:$B$758,W$83)+'СЕТ СН'!$H$11+СВЦЭМ!$D$10+'СЕТ СН'!$H$6-'СЕТ СН'!$H$23</f>
        <v>1840.1078847599999</v>
      </c>
      <c r="X100" s="36">
        <f>SUMIFS(СВЦЭМ!$D$39:$D$758,СВЦЭМ!$A$39:$A$758,$A100,СВЦЭМ!$B$39:$B$758,X$83)+'СЕТ СН'!$H$11+СВЦЭМ!$D$10+'СЕТ СН'!$H$6-'СЕТ СН'!$H$23</f>
        <v>1885.12457763</v>
      </c>
      <c r="Y100" s="36">
        <f>SUMIFS(СВЦЭМ!$D$39:$D$758,СВЦЭМ!$A$39:$A$758,$A100,СВЦЭМ!$B$39:$B$758,Y$83)+'СЕТ СН'!$H$11+СВЦЭМ!$D$10+'СЕТ СН'!$H$6-'СЕТ СН'!$H$23</f>
        <v>1928.3960177700001</v>
      </c>
    </row>
    <row r="101" spans="1:25" ht="15.75" x14ac:dyDescent="0.2">
      <c r="A101" s="35">
        <f t="shared" si="2"/>
        <v>45614</v>
      </c>
      <c r="B101" s="36">
        <f>SUMIFS(СВЦЭМ!$D$39:$D$758,СВЦЭМ!$A$39:$A$758,$A101,СВЦЭМ!$B$39:$B$758,B$83)+'СЕТ СН'!$H$11+СВЦЭМ!$D$10+'СЕТ СН'!$H$6-'СЕТ СН'!$H$23</f>
        <v>1927.99860539</v>
      </c>
      <c r="C101" s="36">
        <f>SUMIFS(СВЦЭМ!$D$39:$D$758,СВЦЭМ!$A$39:$A$758,$A101,СВЦЭМ!$B$39:$B$758,C$83)+'СЕТ СН'!$H$11+СВЦЭМ!$D$10+'СЕТ СН'!$H$6-'СЕТ СН'!$H$23</f>
        <v>1979.22483859</v>
      </c>
      <c r="D101" s="36">
        <f>SUMIFS(СВЦЭМ!$D$39:$D$758,СВЦЭМ!$A$39:$A$758,$A101,СВЦЭМ!$B$39:$B$758,D$83)+'СЕТ СН'!$H$11+СВЦЭМ!$D$10+'СЕТ СН'!$H$6-'СЕТ СН'!$H$23</f>
        <v>1995.91005531</v>
      </c>
      <c r="E101" s="36">
        <f>SUMIFS(СВЦЭМ!$D$39:$D$758,СВЦЭМ!$A$39:$A$758,$A101,СВЦЭМ!$B$39:$B$758,E$83)+'СЕТ СН'!$H$11+СВЦЭМ!$D$10+'СЕТ СН'!$H$6-'СЕТ СН'!$H$23</f>
        <v>2005.5941017499999</v>
      </c>
      <c r="F101" s="36">
        <f>SUMIFS(СВЦЭМ!$D$39:$D$758,СВЦЭМ!$A$39:$A$758,$A101,СВЦЭМ!$B$39:$B$758,F$83)+'СЕТ СН'!$H$11+СВЦЭМ!$D$10+'СЕТ СН'!$H$6-'СЕТ СН'!$H$23</f>
        <v>2000.8711160999999</v>
      </c>
      <c r="G101" s="36">
        <f>SUMIFS(СВЦЭМ!$D$39:$D$758,СВЦЭМ!$A$39:$A$758,$A101,СВЦЭМ!$B$39:$B$758,G$83)+'СЕТ СН'!$H$11+СВЦЭМ!$D$10+'СЕТ СН'!$H$6-'СЕТ СН'!$H$23</f>
        <v>1975.8978618399999</v>
      </c>
      <c r="H101" s="36">
        <f>SUMIFS(СВЦЭМ!$D$39:$D$758,СВЦЭМ!$A$39:$A$758,$A101,СВЦЭМ!$B$39:$B$758,H$83)+'СЕТ СН'!$H$11+СВЦЭМ!$D$10+'СЕТ СН'!$H$6-'СЕТ СН'!$H$23</f>
        <v>1972.1025044099999</v>
      </c>
      <c r="I101" s="36">
        <f>SUMIFS(СВЦЭМ!$D$39:$D$758,СВЦЭМ!$A$39:$A$758,$A101,СВЦЭМ!$B$39:$B$758,I$83)+'СЕТ СН'!$H$11+СВЦЭМ!$D$10+'СЕТ СН'!$H$6-'СЕТ СН'!$H$23</f>
        <v>1958.9080230499999</v>
      </c>
      <c r="J101" s="36">
        <f>SUMIFS(СВЦЭМ!$D$39:$D$758,СВЦЭМ!$A$39:$A$758,$A101,СВЦЭМ!$B$39:$B$758,J$83)+'СЕТ СН'!$H$11+СВЦЭМ!$D$10+'СЕТ СН'!$H$6-'СЕТ СН'!$H$23</f>
        <v>1913.49401431</v>
      </c>
      <c r="K101" s="36">
        <f>SUMIFS(СВЦЭМ!$D$39:$D$758,СВЦЭМ!$A$39:$A$758,$A101,СВЦЭМ!$B$39:$B$758,K$83)+'СЕТ СН'!$H$11+СВЦЭМ!$D$10+'СЕТ СН'!$H$6-'СЕТ СН'!$H$23</f>
        <v>1890.78205673</v>
      </c>
      <c r="L101" s="36">
        <f>SUMIFS(СВЦЭМ!$D$39:$D$758,СВЦЭМ!$A$39:$A$758,$A101,СВЦЭМ!$B$39:$B$758,L$83)+'СЕТ СН'!$H$11+СВЦЭМ!$D$10+'СЕТ СН'!$H$6-'СЕТ СН'!$H$23</f>
        <v>1876.48136862</v>
      </c>
      <c r="M101" s="36">
        <f>SUMIFS(СВЦЭМ!$D$39:$D$758,СВЦЭМ!$A$39:$A$758,$A101,СВЦЭМ!$B$39:$B$758,M$83)+'СЕТ СН'!$H$11+СВЦЭМ!$D$10+'СЕТ СН'!$H$6-'СЕТ СН'!$H$23</f>
        <v>1895.82598611</v>
      </c>
      <c r="N101" s="36">
        <f>SUMIFS(СВЦЭМ!$D$39:$D$758,СВЦЭМ!$A$39:$A$758,$A101,СВЦЭМ!$B$39:$B$758,N$83)+'СЕТ СН'!$H$11+СВЦЭМ!$D$10+'СЕТ СН'!$H$6-'СЕТ СН'!$H$23</f>
        <v>1930.85593993</v>
      </c>
      <c r="O101" s="36">
        <f>SUMIFS(СВЦЭМ!$D$39:$D$758,СВЦЭМ!$A$39:$A$758,$A101,СВЦЭМ!$B$39:$B$758,O$83)+'СЕТ СН'!$H$11+СВЦЭМ!$D$10+'СЕТ СН'!$H$6-'СЕТ СН'!$H$23</f>
        <v>1907.6320144700001</v>
      </c>
      <c r="P101" s="36">
        <f>SUMIFS(СВЦЭМ!$D$39:$D$758,СВЦЭМ!$A$39:$A$758,$A101,СВЦЭМ!$B$39:$B$758,P$83)+'СЕТ СН'!$H$11+СВЦЭМ!$D$10+'СЕТ СН'!$H$6-'СЕТ СН'!$H$23</f>
        <v>1925.8896052099999</v>
      </c>
      <c r="Q101" s="36">
        <f>SUMIFS(СВЦЭМ!$D$39:$D$758,СВЦЭМ!$A$39:$A$758,$A101,СВЦЭМ!$B$39:$B$758,Q$83)+'СЕТ СН'!$H$11+СВЦЭМ!$D$10+'СЕТ СН'!$H$6-'СЕТ СН'!$H$23</f>
        <v>1933.8716122799999</v>
      </c>
      <c r="R101" s="36">
        <f>SUMIFS(СВЦЭМ!$D$39:$D$758,СВЦЭМ!$A$39:$A$758,$A101,СВЦЭМ!$B$39:$B$758,R$83)+'СЕТ СН'!$H$11+СВЦЭМ!$D$10+'СЕТ СН'!$H$6-'СЕТ СН'!$H$23</f>
        <v>1926.02933276</v>
      </c>
      <c r="S101" s="36">
        <f>SUMIFS(СВЦЭМ!$D$39:$D$758,СВЦЭМ!$A$39:$A$758,$A101,СВЦЭМ!$B$39:$B$758,S$83)+'СЕТ СН'!$H$11+СВЦЭМ!$D$10+'СЕТ СН'!$H$6-'СЕТ СН'!$H$23</f>
        <v>1894.5773076400001</v>
      </c>
      <c r="T101" s="36">
        <f>SUMIFS(СВЦЭМ!$D$39:$D$758,СВЦЭМ!$A$39:$A$758,$A101,СВЦЭМ!$B$39:$B$758,T$83)+'СЕТ СН'!$H$11+СВЦЭМ!$D$10+'СЕТ СН'!$H$6-'СЕТ СН'!$H$23</f>
        <v>1833.2893412199999</v>
      </c>
      <c r="U101" s="36">
        <f>SUMIFS(СВЦЭМ!$D$39:$D$758,СВЦЭМ!$A$39:$A$758,$A101,СВЦЭМ!$B$39:$B$758,U$83)+'СЕТ СН'!$H$11+СВЦЭМ!$D$10+'СЕТ СН'!$H$6-'СЕТ СН'!$H$23</f>
        <v>1866.7827884399999</v>
      </c>
      <c r="V101" s="36">
        <f>SUMIFS(СВЦЭМ!$D$39:$D$758,СВЦЭМ!$A$39:$A$758,$A101,СВЦЭМ!$B$39:$B$758,V$83)+'СЕТ СН'!$H$11+СВЦЭМ!$D$10+'СЕТ СН'!$H$6-'СЕТ СН'!$H$23</f>
        <v>1882.9218706899999</v>
      </c>
      <c r="W101" s="36">
        <f>SUMIFS(СВЦЭМ!$D$39:$D$758,СВЦЭМ!$A$39:$A$758,$A101,СВЦЭМ!$B$39:$B$758,W$83)+'СЕТ СН'!$H$11+СВЦЭМ!$D$10+'СЕТ СН'!$H$6-'СЕТ СН'!$H$23</f>
        <v>1902.3344702899999</v>
      </c>
      <c r="X101" s="36">
        <f>SUMIFS(СВЦЭМ!$D$39:$D$758,СВЦЭМ!$A$39:$A$758,$A101,СВЦЭМ!$B$39:$B$758,X$83)+'СЕТ СН'!$H$11+СВЦЭМ!$D$10+'СЕТ СН'!$H$6-'СЕТ СН'!$H$23</f>
        <v>1910.6201123799999</v>
      </c>
      <c r="Y101" s="36">
        <f>SUMIFS(СВЦЭМ!$D$39:$D$758,СВЦЭМ!$A$39:$A$758,$A101,СВЦЭМ!$B$39:$B$758,Y$83)+'СЕТ СН'!$H$11+СВЦЭМ!$D$10+'СЕТ СН'!$H$6-'СЕТ СН'!$H$23</f>
        <v>1962.24615528</v>
      </c>
    </row>
    <row r="102" spans="1:25" ht="15.75" x14ac:dyDescent="0.2">
      <c r="A102" s="35">
        <f t="shared" si="2"/>
        <v>45615</v>
      </c>
      <c r="B102" s="36">
        <f>SUMIFS(СВЦЭМ!$D$39:$D$758,СВЦЭМ!$A$39:$A$758,$A102,СВЦЭМ!$B$39:$B$758,B$83)+'СЕТ СН'!$H$11+СВЦЭМ!$D$10+'СЕТ СН'!$H$6-'СЕТ СН'!$H$23</f>
        <v>2069.4997627100001</v>
      </c>
      <c r="C102" s="36">
        <f>SUMIFS(СВЦЭМ!$D$39:$D$758,СВЦЭМ!$A$39:$A$758,$A102,СВЦЭМ!$B$39:$B$758,C$83)+'СЕТ СН'!$H$11+СВЦЭМ!$D$10+'СЕТ СН'!$H$6-'СЕТ СН'!$H$23</f>
        <v>2098.8529214800001</v>
      </c>
      <c r="D102" s="36">
        <f>SUMIFS(СВЦЭМ!$D$39:$D$758,СВЦЭМ!$A$39:$A$758,$A102,СВЦЭМ!$B$39:$B$758,D$83)+'СЕТ СН'!$H$11+СВЦЭМ!$D$10+'СЕТ СН'!$H$6-'СЕТ СН'!$H$23</f>
        <v>2118.6409133900002</v>
      </c>
      <c r="E102" s="36">
        <f>SUMIFS(СВЦЭМ!$D$39:$D$758,СВЦЭМ!$A$39:$A$758,$A102,СВЦЭМ!$B$39:$B$758,E$83)+'СЕТ СН'!$H$11+СВЦЭМ!$D$10+'СЕТ СН'!$H$6-'СЕТ СН'!$H$23</f>
        <v>2112.436647</v>
      </c>
      <c r="F102" s="36">
        <f>SUMIFS(СВЦЭМ!$D$39:$D$758,СВЦЭМ!$A$39:$A$758,$A102,СВЦЭМ!$B$39:$B$758,F$83)+'СЕТ СН'!$H$11+СВЦЭМ!$D$10+'СЕТ СН'!$H$6-'СЕТ СН'!$H$23</f>
        <v>2114.82953825</v>
      </c>
      <c r="G102" s="36">
        <f>SUMIFS(СВЦЭМ!$D$39:$D$758,СВЦЭМ!$A$39:$A$758,$A102,СВЦЭМ!$B$39:$B$758,G$83)+'СЕТ СН'!$H$11+СВЦЭМ!$D$10+'СЕТ СН'!$H$6-'СЕТ СН'!$H$23</f>
        <v>2093.6314846600003</v>
      </c>
      <c r="H102" s="36">
        <f>SUMIFS(СВЦЭМ!$D$39:$D$758,СВЦЭМ!$A$39:$A$758,$A102,СВЦЭМ!$B$39:$B$758,H$83)+'СЕТ СН'!$H$11+СВЦЭМ!$D$10+'СЕТ СН'!$H$6-'СЕТ СН'!$H$23</f>
        <v>2028.78724992</v>
      </c>
      <c r="I102" s="36">
        <f>SUMIFS(СВЦЭМ!$D$39:$D$758,СВЦЭМ!$A$39:$A$758,$A102,СВЦЭМ!$B$39:$B$758,I$83)+'СЕТ СН'!$H$11+СВЦЭМ!$D$10+'СЕТ СН'!$H$6-'СЕТ СН'!$H$23</f>
        <v>1980.92837921</v>
      </c>
      <c r="J102" s="36">
        <f>SUMIFS(СВЦЭМ!$D$39:$D$758,СВЦЭМ!$A$39:$A$758,$A102,СВЦЭМ!$B$39:$B$758,J$83)+'СЕТ СН'!$H$11+СВЦЭМ!$D$10+'СЕТ СН'!$H$6-'СЕТ СН'!$H$23</f>
        <v>1942.7376608</v>
      </c>
      <c r="K102" s="36">
        <f>SUMIFS(СВЦЭМ!$D$39:$D$758,СВЦЭМ!$A$39:$A$758,$A102,СВЦЭМ!$B$39:$B$758,K$83)+'СЕТ СН'!$H$11+СВЦЭМ!$D$10+'СЕТ СН'!$H$6-'СЕТ СН'!$H$23</f>
        <v>1956.39914716</v>
      </c>
      <c r="L102" s="36">
        <f>SUMIFS(СВЦЭМ!$D$39:$D$758,СВЦЭМ!$A$39:$A$758,$A102,СВЦЭМ!$B$39:$B$758,L$83)+'СЕТ СН'!$H$11+СВЦЭМ!$D$10+'СЕТ СН'!$H$6-'СЕТ СН'!$H$23</f>
        <v>1975.4198755</v>
      </c>
      <c r="M102" s="36">
        <f>SUMIFS(СВЦЭМ!$D$39:$D$758,СВЦЭМ!$A$39:$A$758,$A102,СВЦЭМ!$B$39:$B$758,M$83)+'СЕТ СН'!$H$11+СВЦЭМ!$D$10+'СЕТ СН'!$H$6-'СЕТ СН'!$H$23</f>
        <v>2084.1402244800001</v>
      </c>
      <c r="N102" s="36">
        <f>SUMIFS(СВЦЭМ!$D$39:$D$758,СВЦЭМ!$A$39:$A$758,$A102,СВЦЭМ!$B$39:$B$758,N$83)+'СЕТ СН'!$H$11+СВЦЭМ!$D$10+'СЕТ СН'!$H$6-'СЕТ СН'!$H$23</f>
        <v>2128.40487287</v>
      </c>
      <c r="O102" s="36">
        <f>SUMIFS(СВЦЭМ!$D$39:$D$758,СВЦЭМ!$A$39:$A$758,$A102,СВЦЭМ!$B$39:$B$758,O$83)+'СЕТ СН'!$H$11+СВЦЭМ!$D$10+'СЕТ СН'!$H$6-'СЕТ СН'!$H$23</f>
        <v>2119.56283489</v>
      </c>
      <c r="P102" s="36">
        <f>SUMIFS(СВЦЭМ!$D$39:$D$758,СВЦЭМ!$A$39:$A$758,$A102,СВЦЭМ!$B$39:$B$758,P$83)+'СЕТ СН'!$H$11+СВЦЭМ!$D$10+'СЕТ СН'!$H$6-'СЕТ СН'!$H$23</f>
        <v>2104.0767653400003</v>
      </c>
      <c r="Q102" s="36">
        <f>SUMIFS(СВЦЭМ!$D$39:$D$758,СВЦЭМ!$A$39:$A$758,$A102,СВЦЭМ!$B$39:$B$758,Q$83)+'СЕТ СН'!$H$11+СВЦЭМ!$D$10+'СЕТ СН'!$H$6-'СЕТ СН'!$H$23</f>
        <v>2113.4005072099999</v>
      </c>
      <c r="R102" s="36">
        <f>SUMIFS(СВЦЭМ!$D$39:$D$758,СВЦЭМ!$A$39:$A$758,$A102,СВЦЭМ!$B$39:$B$758,R$83)+'СЕТ СН'!$H$11+СВЦЭМ!$D$10+'СЕТ СН'!$H$6-'СЕТ СН'!$H$23</f>
        <v>2112.51177547</v>
      </c>
      <c r="S102" s="36">
        <f>SUMIFS(СВЦЭМ!$D$39:$D$758,СВЦЭМ!$A$39:$A$758,$A102,СВЦЭМ!$B$39:$B$758,S$83)+'СЕТ СН'!$H$11+СВЦЭМ!$D$10+'СЕТ СН'!$H$6-'СЕТ СН'!$H$23</f>
        <v>2059.3746927400002</v>
      </c>
      <c r="T102" s="36">
        <f>SUMIFS(СВЦЭМ!$D$39:$D$758,СВЦЭМ!$A$39:$A$758,$A102,СВЦЭМ!$B$39:$B$758,T$83)+'СЕТ СН'!$H$11+СВЦЭМ!$D$10+'СЕТ СН'!$H$6-'СЕТ СН'!$H$23</f>
        <v>1980.0590894299999</v>
      </c>
      <c r="U102" s="36">
        <f>SUMIFS(СВЦЭМ!$D$39:$D$758,СВЦЭМ!$A$39:$A$758,$A102,СВЦЭМ!$B$39:$B$758,U$83)+'СЕТ СН'!$H$11+СВЦЭМ!$D$10+'СЕТ СН'!$H$6-'СЕТ СН'!$H$23</f>
        <v>1996.05838167</v>
      </c>
      <c r="V102" s="36">
        <f>SUMIFS(СВЦЭМ!$D$39:$D$758,СВЦЭМ!$A$39:$A$758,$A102,СВЦЭМ!$B$39:$B$758,V$83)+'СЕТ СН'!$H$11+СВЦЭМ!$D$10+'СЕТ СН'!$H$6-'СЕТ СН'!$H$23</f>
        <v>1972.5290830399999</v>
      </c>
      <c r="W102" s="36">
        <f>SUMIFS(СВЦЭМ!$D$39:$D$758,СВЦЭМ!$A$39:$A$758,$A102,СВЦЭМ!$B$39:$B$758,W$83)+'СЕТ СН'!$H$11+СВЦЭМ!$D$10+'СЕТ СН'!$H$6-'СЕТ СН'!$H$23</f>
        <v>1979.1067206999999</v>
      </c>
      <c r="X102" s="36">
        <f>SUMIFS(СВЦЭМ!$D$39:$D$758,СВЦЭМ!$A$39:$A$758,$A102,СВЦЭМ!$B$39:$B$758,X$83)+'СЕТ СН'!$H$11+СВЦЭМ!$D$10+'СЕТ СН'!$H$6-'СЕТ СН'!$H$23</f>
        <v>1983.8315321099999</v>
      </c>
      <c r="Y102" s="36">
        <f>SUMIFS(СВЦЭМ!$D$39:$D$758,СВЦЭМ!$A$39:$A$758,$A102,СВЦЭМ!$B$39:$B$758,Y$83)+'СЕТ СН'!$H$11+СВЦЭМ!$D$10+'СЕТ СН'!$H$6-'СЕТ СН'!$H$23</f>
        <v>2033.50972611</v>
      </c>
    </row>
    <row r="103" spans="1:25" ht="15.75" x14ac:dyDescent="0.2">
      <c r="A103" s="35">
        <f t="shared" si="2"/>
        <v>45616</v>
      </c>
      <c r="B103" s="36">
        <f>SUMIFS(СВЦЭМ!$D$39:$D$758,СВЦЭМ!$A$39:$A$758,$A103,СВЦЭМ!$B$39:$B$758,B$83)+'СЕТ СН'!$H$11+СВЦЭМ!$D$10+'СЕТ СН'!$H$6-'СЕТ СН'!$H$23</f>
        <v>1981.0634725899999</v>
      </c>
      <c r="C103" s="36">
        <f>SUMIFS(СВЦЭМ!$D$39:$D$758,СВЦЭМ!$A$39:$A$758,$A103,СВЦЭМ!$B$39:$B$758,C$83)+'СЕТ СН'!$H$11+СВЦЭМ!$D$10+'СЕТ СН'!$H$6-'СЕТ СН'!$H$23</f>
        <v>2052.8255397200001</v>
      </c>
      <c r="D103" s="36">
        <f>SUMIFS(СВЦЭМ!$D$39:$D$758,СВЦЭМ!$A$39:$A$758,$A103,СВЦЭМ!$B$39:$B$758,D$83)+'СЕТ СН'!$H$11+СВЦЭМ!$D$10+'СЕТ СН'!$H$6-'СЕТ СН'!$H$23</f>
        <v>2089.4876296000002</v>
      </c>
      <c r="E103" s="36">
        <f>SUMIFS(СВЦЭМ!$D$39:$D$758,СВЦЭМ!$A$39:$A$758,$A103,СВЦЭМ!$B$39:$B$758,E$83)+'СЕТ СН'!$H$11+СВЦЭМ!$D$10+'СЕТ СН'!$H$6-'СЕТ СН'!$H$23</f>
        <v>2100.1623508900002</v>
      </c>
      <c r="F103" s="36">
        <f>SUMIFS(СВЦЭМ!$D$39:$D$758,СВЦЭМ!$A$39:$A$758,$A103,СВЦЭМ!$B$39:$B$758,F$83)+'СЕТ СН'!$H$11+СВЦЭМ!$D$10+'СЕТ СН'!$H$6-'СЕТ СН'!$H$23</f>
        <v>2098.0720433500001</v>
      </c>
      <c r="G103" s="36">
        <f>SUMIFS(СВЦЭМ!$D$39:$D$758,СВЦЭМ!$A$39:$A$758,$A103,СВЦЭМ!$B$39:$B$758,G$83)+'СЕТ СН'!$H$11+СВЦЭМ!$D$10+'СЕТ СН'!$H$6-'СЕТ СН'!$H$23</f>
        <v>2078.1972937</v>
      </c>
      <c r="H103" s="36">
        <f>SUMIFS(СВЦЭМ!$D$39:$D$758,СВЦЭМ!$A$39:$A$758,$A103,СВЦЭМ!$B$39:$B$758,H$83)+'СЕТ СН'!$H$11+СВЦЭМ!$D$10+'СЕТ СН'!$H$6-'СЕТ СН'!$H$23</f>
        <v>2046.5204532400001</v>
      </c>
      <c r="I103" s="36">
        <f>SUMIFS(СВЦЭМ!$D$39:$D$758,СВЦЭМ!$A$39:$A$758,$A103,СВЦЭМ!$B$39:$B$758,I$83)+'СЕТ СН'!$H$11+СВЦЭМ!$D$10+'СЕТ СН'!$H$6-'СЕТ СН'!$H$23</f>
        <v>1976.5288154699999</v>
      </c>
      <c r="J103" s="36">
        <f>SUMIFS(СВЦЭМ!$D$39:$D$758,СВЦЭМ!$A$39:$A$758,$A103,СВЦЭМ!$B$39:$B$758,J$83)+'СЕТ СН'!$H$11+СВЦЭМ!$D$10+'СЕТ СН'!$H$6-'СЕТ СН'!$H$23</f>
        <v>1951.01529428</v>
      </c>
      <c r="K103" s="36">
        <f>SUMIFS(СВЦЭМ!$D$39:$D$758,СВЦЭМ!$A$39:$A$758,$A103,СВЦЭМ!$B$39:$B$758,K$83)+'СЕТ СН'!$H$11+СВЦЭМ!$D$10+'СЕТ СН'!$H$6-'СЕТ СН'!$H$23</f>
        <v>1946.8228640299999</v>
      </c>
      <c r="L103" s="36">
        <f>SUMIFS(СВЦЭМ!$D$39:$D$758,СВЦЭМ!$A$39:$A$758,$A103,СВЦЭМ!$B$39:$B$758,L$83)+'СЕТ СН'!$H$11+СВЦЭМ!$D$10+'СЕТ СН'!$H$6-'СЕТ СН'!$H$23</f>
        <v>1935.5037807900001</v>
      </c>
      <c r="M103" s="36">
        <f>SUMIFS(СВЦЭМ!$D$39:$D$758,СВЦЭМ!$A$39:$A$758,$A103,СВЦЭМ!$B$39:$B$758,M$83)+'СЕТ СН'!$H$11+СВЦЭМ!$D$10+'СЕТ СН'!$H$6-'СЕТ СН'!$H$23</f>
        <v>1927.8850868699999</v>
      </c>
      <c r="N103" s="36">
        <f>SUMIFS(СВЦЭМ!$D$39:$D$758,СВЦЭМ!$A$39:$A$758,$A103,СВЦЭМ!$B$39:$B$758,N$83)+'СЕТ СН'!$H$11+СВЦЭМ!$D$10+'СЕТ СН'!$H$6-'СЕТ СН'!$H$23</f>
        <v>1925.8126955600001</v>
      </c>
      <c r="O103" s="36">
        <f>SUMIFS(СВЦЭМ!$D$39:$D$758,СВЦЭМ!$A$39:$A$758,$A103,СВЦЭМ!$B$39:$B$758,O$83)+'СЕТ СН'!$H$11+СВЦЭМ!$D$10+'СЕТ СН'!$H$6-'СЕТ СН'!$H$23</f>
        <v>1954.96064858</v>
      </c>
      <c r="P103" s="36">
        <f>SUMIFS(СВЦЭМ!$D$39:$D$758,СВЦЭМ!$A$39:$A$758,$A103,СВЦЭМ!$B$39:$B$758,P$83)+'СЕТ СН'!$H$11+СВЦЭМ!$D$10+'СЕТ СН'!$H$6-'СЕТ СН'!$H$23</f>
        <v>1962.85913656</v>
      </c>
      <c r="Q103" s="36">
        <f>SUMIFS(СВЦЭМ!$D$39:$D$758,СВЦЭМ!$A$39:$A$758,$A103,СВЦЭМ!$B$39:$B$758,Q$83)+'СЕТ СН'!$H$11+СВЦЭМ!$D$10+'СЕТ СН'!$H$6-'СЕТ СН'!$H$23</f>
        <v>1954.7716612199999</v>
      </c>
      <c r="R103" s="36">
        <f>SUMIFS(СВЦЭМ!$D$39:$D$758,СВЦЭМ!$A$39:$A$758,$A103,СВЦЭМ!$B$39:$B$758,R$83)+'СЕТ СН'!$H$11+СВЦЭМ!$D$10+'СЕТ СН'!$H$6-'СЕТ СН'!$H$23</f>
        <v>1959.26354449</v>
      </c>
      <c r="S103" s="36">
        <f>SUMIFS(СВЦЭМ!$D$39:$D$758,СВЦЭМ!$A$39:$A$758,$A103,СВЦЭМ!$B$39:$B$758,S$83)+'СЕТ СН'!$H$11+СВЦЭМ!$D$10+'СЕТ СН'!$H$6-'СЕТ СН'!$H$23</f>
        <v>1936.19004569</v>
      </c>
      <c r="T103" s="36">
        <f>SUMIFS(СВЦЭМ!$D$39:$D$758,СВЦЭМ!$A$39:$A$758,$A103,СВЦЭМ!$B$39:$B$758,T$83)+'СЕТ СН'!$H$11+СВЦЭМ!$D$10+'СЕТ СН'!$H$6-'СЕТ СН'!$H$23</f>
        <v>1887.61678431</v>
      </c>
      <c r="U103" s="36">
        <f>SUMIFS(СВЦЭМ!$D$39:$D$758,СВЦЭМ!$A$39:$A$758,$A103,СВЦЭМ!$B$39:$B$758,U$83)+'СЕТ СН'!$H$11+СВЦЭМ!$D$10+'СЕТ СН'!$H$6-'СЕТ СН'!$H$23</f>
        <v>1910.0240305699999</v>
      </c>
      <c r="V103" s="36">
        <f>SUMIFS(СВЦЭМ!$D$39:$D$758,СВЦЭМ!$A$39:$A$758,$A103,СВЦЭМ!$B$39:$B$758,V$83)+'СЕТ СН'!$H$11+СВЦЭМ!$D$10+'СЕТ СН'!$H$6-'СЕТ СН'!$H$23</f>
        <v>1916.23399819</v>
      </c>
      <c r="W103" s="36">
        <f>SUMIFS(СВЦЭМ!$D$39:$D$758,СВЦЭМ!$A$39:$A$758,$A103,СВЦЭМ!$B$39:$B$758,W$83)+'СЕТ СН'!$H$11+СВЦЭМ!$D$10+'СЕТ СН'!$H$6-'СЕТ СН'!$H$23</f>
        <v>1923.4805815699999</v>
      </c>
      <c r="X103" s="36">
        <f>SUMIFS(СВЦЭМ!$D$39:$D$758,СВЦЭМ!$A$39:$A$758,$A103,СВЦЭМ!$B$39:$B$758,X$83)+'СЕТ СН'!$H$11+СВЦЭМ!$D$10+'СЕТ СН'!$H$6-'СЕТ СН'!$H$23</f>
        <v>1941.6435401700001</v>
      </c>
      <c r="Y103" s="36">
        <f>SUMIFS(СВЦЭМ!$D$39:$D$758,СВЦЭМ!$A$39:$A$758,$A103,СВЦЭМ!$B$39:$B$758,Y$83)+'СЕТ СН'!$H$11+СВЦЭМ!$D$10+'СЕТ СН'!$H$6-'СЕТ СН'!$H$23</f>
        <v>1978.6957247099999</v>
      </c>
    </row>
    <row r="104" spans="1:25" ht="15.75" x14ac:dyDescent="0.2">
      <c r="A104" s="35">
        <f t="shared" si="2"/>
        <v>45617</v>
      </c>
      <c r="B104" s="36">
        <f>SUMIFS(СВЦЭМ!$D$39:$D$758,СВЦЭМ!$A$39:$A$758,$A104,СВЦЭМ!$B$39:$B$758,B$83)+'СЕТ СН'!$H$11+СВЦЭМ!$D$10+'СЕТ СН'!$H$6-'СЕТ СН'!$H$23</f>
        <v>2066.42376706</v>
      </c>
      <c r="C104" s="36">
        <f>SUMIFS(СВЦЭМ!$D$39:$D$758,СВЦЭМ!$A$39:$A$758,$A104,СВЦЭМ!$B$39:$B$758,C$83)+'СЕТ СН'!$H$11+СВЦЭМ!$D$10+'СЕТ СН'!$H$6-'СЕТ СН'!$H$23</f>
        <v>2116.52461778</v>
      </c>
      <c r="D104" s="36">
        <f>SUMIFS(СВЦЭМ!$D$39:$D$758,СВЦЭМ!$A$39:$A$758,$A104,СВЦЭМ!$B$39:$B$758,D$83)+'СЕТ СН'!$H$11+СВЦЭМ!$D$10+'СЕТ СН'!$H$6-'СЕТ СН'!$H$23</f>
        <v>2134.3823799000002</v>
      </c>
      <c r="E104" s="36">
        <f>SUMIFS(СВЦЭМ!$D$39:$D$758,СВЦЭМ!$A$39:$A$758,$A104,СВЦЭМ!$B$39:$B$758,E$83)+'СЕТ СН'!$H$11+СВЦЭМ!$D$10+'СЕТ СН'!$H$6-'СЕТ СН'!$H$23</f>
        <v>2151.3012688700001</v>
      </c>
      <c r="F104" s="36">
        <f>SUMIFS(СВЦЭМ!$D$39:$D$758,СВЦЭМ!$A$39:$A$758,$A104,СВЦЭМ!$B$39:$B$758,F$83)+'СЕТ СН'!$H$11+СВЦЭМ!$D$10+'СЕТ СН'!$H$6-'СЕТ СН'!$H$23</f>
        <v>2151.8696229100001</v>
      </c>
      <c r="G104" s="36">
        <f>SUMIFS(СВЦЭМ!$D$39:$D$758,СВЦЭМ!$A$39:$A$758,$A104,СВЦЭМ!$B$39:$B$758,G$83)+'СЕТ СН'!$H$11+СВЦЭМ!$D$10+'СЕТ СН'!$H$6-'СЕТ СН'!$H$23</f>
        <v>2116.5574308</v>
      </c>
      <c r="H104" s="36">
        <f>SUMIFS(СВЦЭМ!$D$39:$D$758,СВЦЭМ!$A$39:$A$758,$A104,СВЦЭМ!$B$39:$B$758,H$83)+'СЕТ СН'!$H$11+СВЦЭМ!$D$10+'СЕТ СН'!$H$6-'СЕТ СН'!$H$23</f>
        <v>2074.7794621400003</v>
      </c>
      <c r="I104" s="36">
        <f>SUMIFS(СВЦЭМ!$D$39:$D$758,СВЦЭМ!$A$39:$A$758,$A104,СВЦЭМ!$B$39:$B$758,I$83)+'СЕТ СН'!$H$11+СВЦЭМ!$D$10+'СЕТ СН'!$H$6-'СЕТ СН'!$H$23</f>
        <v>2012.3086987500001</v>
      </c>
      <c r="J104" s="36">
        <f>SUMIFS(СВЦЭМ!$D$39:$D$758,СВЦЭМ!$A$39:$A$758,$A104,СВЦЭМ!$B$39:$B$758,J$83)+'СЕТ СН'!$H$11+СВЦЭМ!$D$10+'СЕТ СН'!$H$6-'СЕТ СН'!$H$23</f>
        <v>1971.28440843</v>
      </c>
      <c r="K104" s="36">
        <f>SUMIFS(СВЦЭМ!$D$39:$D$758,СВЦЭМ!$A$39:$A$758,$A104,СВЦЭМ!$B$39:$B$758,K$83)+'СЕТ СН'!$H$11+СВЦЭМ!$D$10+'СЕТ СН'!$H$6-'СЕТ СН'!$H$23</f>
        <v>1989.3166841</v>
      </c>
      <c r="L104" s="36">
        <f>SUMIFS(СВЦЭМ!$D$39:$D$758,СВЦЭМ!$A$39:$A$758,$A104,СВЦЭМ!$B$39:$B$758,L$83)+'СЕТ СН'!$H$11+СВЦЭМ!$D$10+'СЕТ СН'!$H$6-'СЕТ СН'!$H$23</f>
        <v>1975.5244981399999</v>
      </c>
      <c r="M104" s="36">
        <f>SUMIFS(СВЦЭМ!$D$39:$D$758,СВЦЭМ!$A$39:$A$758,$A104,СВЦЭМ!$B$39:$B$758,M$83)+'СЕТ СН'!$H$11+СВЦЭМ!$D$10+'СЕТ СН'!$H$6-'СЕТ СН'!$H$23</f>
        <v>1991.12801476</v>
      </c>
      <c r="N104" s="36">
        <f>SUMIFS(СВЦЭМ!$D$39:$D$758,СВЦЭМ!$A$39:$A$758,$A104,СВЦЭМ!$B$39:$B$758,N$83)+'СЕТ СН'!$H$11+СВЦЭМ!$D$10+'СЕТ СН'!$H$6-'СЕТ СН'!$H$23</f>
        <v>2004.85826924</v>
      </c>
      <c r="O104" s="36">
        <f>SUMIFS(СВЦЭМ!$D$39:$D$758,СВЦЭМ!$A$39:$A$758,$A104,СВЦЭМ!$B$39:$B$758,O$83)+'СЕТ СН'!$H$11+СВЦЭМ!$D$10+'СЕТ СН'!$H$6-'СЕТ СН'!$H$23</f>
        <v>1999.2245553</v>
      </c>
      <c r="P104" s="36">
        <f>SUMIFS(СВЦЭМ!$D$39:$D$758,СВЦЭМ!$A$39:$A$758,$A104,СВЦЭМ!$B$39:$B$758,P$83)+'СЕТ СН'!$H$11+СВЦЭМ!$D$10+'СЕТ СН'!$H$6-'СЕТ СН'!$H$23</f>
        <v>2009.84747988</v>
      </c>
      <c r="Q104" s="36">
        <f>SUMIFS(СВЦЭМ!$D$39:$D$758,СВЦЭМ!$A$39:$A$758,$A104,СВЦЭМ!$B$39:$B$758,Q$83)+'СЕТ СН'!$H$11+СВЦЭМ!$D$10+'СЕТ СН'!$H$6-'СЕТ СН'!$H$23</f>
        <v>2013.55684243</v>
      </c>
      <c r="R104" s="36">
        <f>SUMIFS(СВЦЭМ!$D$39:$D$758,СВЦЭМ!$A$39:$A$758,$A104,СВЦЭМ!$B$39:$B$758,R$83)+'СЕТ СН'!$H$11+СВЦЭМ!$D$10+'СЕТ СН'!$H$6-'СЕТ СН'!$H$23</f>
        <v>2016.5990109100001</v>
      </c>
      <c r="S104" s="36">
        <f>SUMIFS(СВЦЭМ!$D$39:$D$758,СВЦЭМ!$A$39:$A$758,$A104,СВЦЭМ!$B$39:$B$758,S$83)+'СЕТ СН'!$H$11+СВЦЭМ!$D$10+'СЕТ СН'!$H$6-'СЕТ СН'!$H$23</f>
        <v>1983.7106171</v>
      </c>
      <c r="T104" s="36">
        <f>SUMIFS(СВЦЭМ!$D$39:$D$758,СВЦЭМ!$A$39:$A$758,$A104,СВЦЭМ!$B$39:$B$758,T$83)+'СЕТ СН'!$H$11+СВЦЭМ!$D$10+'СЕТ СН'!$H$6-'СЕТ СН'!$H$23</f>
        <v>1916.24067446</v>
      </c>
      <c r="U104" s="36">
        <f>SUMIFS(СВЦЭМ!$D$39:$D$758,СВЦЭМ!$A$39:$A$758,$A104,СВЦЭМ!$B$39:$B$758,U$83)+'СЕТ СН'!$H$11+СВЦЭМ!$D$10+'СЕТ СН'!$H$6-'СЕТ СН'!$H$23</f>
        <v>1945.9438585099999</v>
      </c>
      <c r="V104" s="36">
        <f>SUMIFS(СВЦЭМ!$D$39:$D$758,СВЦЭМ!$A$39:$A$758,$A104,СВЦЭМ!$B$39:$B$758,V$83)+'СЕТ СН'!$H$11+СВЦЭМ!$D$10+'СЕТ СН'!$H$6-'СЕТ СН'!$H$23</f>
        <v>1965.58162109</v>
      </c>
      <c r="W104" s="36">
        <f>SUMIFS(СВЦЭМ!$D$39:$D$758,СВЦЭМ!$A$39:$A$758,$A104,СВЦЭМ!$B$39:$B$758,W$83)+'СЕТ СН'!$H$11+СВЦЭМ!$D$10+'СЕТ СН'!$H$6-'СЕТ СН'!$H$23</f>
        <v>1972.4764165300001</v>
      </c>
      <c r="X104" s="36">
        <f>SUMIFS(СВЦЭМ!$D$39:$D$758,СВЦЭМ!$A$39:$A$758,$A104,СВЦЭМ!$B$39:$B$758,X$83)+'СЕТ СН'!$H$11+СВЦЭМ!$D$10+'СЕТ СН'!$H$6-'СЕТ СН'!$H$23</f>
        <v>1978.5474829699999</v>
      </c>
      <c r="Y104" s="36">
        <f>SUMIFS(СВЦЭМ!$D$39:$D$758,СВЦЭМ!$A$39:$A$758,$A104,СВЦЭМ!$B$39:$B$758,Y$83)+'СЕТ СН'!$H$11+СВЦЭМ!$D$10+'СЕТ СН'!$H$6-'СЕТ СН'!$H$23</f>
        <v>2013.8892739200001</v>
      </c>
    </row>
    <row r="105" spans="1:25" ht="15.75" x14ac:dyDescent="0.2">
      <c r="A105" s="35">
        <f t="shared" si="2"/>
        <v>45618</v>
      </c>
      <c r="B105" s="36">
        <f>SUMIFS(СВЦЭМ!$D$39:$D$758,СВЦЭМ!$A$39:$A$758,$A105,СВЦЭМ!$B$39:$B$758,B$83)+'СЕТ СН'!$H$11+СВЦЭМ!$D$10+'СЕТ СН'!$H$6-'СЕТ СН'!$H$23</f>
        <v>2101.2670048600003</v>
      </c>
      <c r="C105" s="36">
        <f>SUMIFS(СВЦЭМ!$D$39:$D$758,СВЦЭМ!$A$39:$A$758,$A105,СВЦЭМ!$B$39:$B$758,C$83)+'СЕТ СН'!$H$11+СВЦЭМ!$D$10+'СЕТ СН'!$H$6-'СЕТ СН'!$H$23</f>
        <v>2117.4629015700002</v>
      </c>
      <c r="D105" s="36">
        <f>SUMIFS(СВЦЭМ!$D$39:$D$758,СВЦЭМ!$A$39:$A$758,$A105,СВЦЭМ!$B$39:$B$758,D$83)+'СЕТ СН'!$H$11+СВЦЭМ!$D$10+'СЕТ СН'!$H$6-'СЕТ СН'!$H$23</f>
        <v>2128.3618970400003</v>
      </c>
      <c r="E105" s="36">
        <f>SUMIFS(СВЦЭМ!$D$39:$D$758,СВЦЭМ!$A$39:$A$758,$A105,СВЦЭМ!$B$39:$B$758,E$83)+'СЕТ СН'!$H$11+СВЦЭМ!$D$10+'СЕТ СН'!$H$6-'СЕТ СН'!$H$23</f>
        <v>2125.0849454700001</v>
      </c>
      <c r="F105" s="36">
        <f>SUMIFS(СВЦЭМ!$D$39:$D$758,СВЦЭМ!$A$39:$A$758,$A105,СВЦЭМ!$B$39:$B$758,F$83)+'СЕТ СН'!$H$11+СВЦЭМ!$D$10+'СЕТ СН'!$H$6-'СЕТ СН'!$H$23</f>
        <v>2120.99774914</v>
      </c>
      <c r="G105" s="36">
        <f>SUMIFS(СВЦЭМ!$D$39:$D$758,СВЦЭМ!$A$39:$A$758,$A105,СВЦЭМ!$B$39:$B$758,G$83)+'СЕТ СН'!$H$11+СВЦЭМ!$D$10+'СЕТ СН'!$H$6-'СЕТ СН'!$H$23</f>
        <v>2112.0211672999999</v>
      </c>
      <c r="H105" s="36">
        <f>SUMIFS(СВЦЭМ!$D$39:$D$758,СВЦЭМ!$A$39:$A$758,$A105,СВЦЭМ!$B$39:$B$758,H$83)+'СЕТ СН'!$H$11+СВЦЭМ!$D$10+'СЕТ СН'!$H$6-'СЕТ СН'!$H$23</f>
        <v>2118.9113092800003</v>
      </c>
      <c r="I105" s="36">
        <f>SUMIFS(СВЦЭМ!$D$39:$D$758,СВЦЭМ!$A$39:$A$758,$A105,СВЦЭМ!$B$39:$B$758,I$83)+'СЕТ СН'!$H$11+СВЦЭМ!$D$10+'СЕТ СН'!$H$6-'СЕТ СН'!$H$23</f>
        <v>2019.67011374</v>
      </c>
      <c r="J105" s="36">
        <f>SUMIFS(СВЦЭМ!$D$39:$D$758,СВЦЭМ!$A$39:$A$758,$A105,СВЦЭМ!$B$39:$B$758,J$83)+'СЕТ СН'!$H$11+СВЦЭМ!$D$10+'СЕТ СН'!$H$6-'СЕТ СН'!$H$23</f>
        <v>1976.73861377</v>
      </c>
      <c r="K105" s="36">
        <f>SUMIFS(СВЦЭМ!$D$39:$D$758,СВЦЭМ!$A$39:$A$758,$A105,СВЦЭМ!$B$39:$B$758,K$83)+'СЕТ СН'!$H$11+СВЦЭМ!$D$10+'СЕТ СН'!$H$6-'СЕТ СН'!$H$23</f>
        <v>1992.61822327</v>
      </c>
      <c r="L105" s="36">
        <f>SUMIFS(СВЦЭМ!$D$39:$D$758,СВЦЭМ!$A$39:$A$758,$A105,СВЦЭМ!$B$39:$B$758,L$83)+'СЕТ СН'!$H$11+СВЦЭМ!$D$10+'СЕТ СН'!$H$6-'СЕТ СН'!$H$23</f>
        <v>1982.39181134</v>
      </c>
      <c r="M105" s="36">
        <f>SUMIFS(СВЦЭМ!$D$39:$D$758,СВЦЭМ!$A$39:$A$758,$A105,СВЦЭМ!$B$39:$B$758,M$83)+'СЕТ СН'!$H$11+СВЦЭМ!$D$10+'СЕТ СН'!$H$6-'СЕТ СН'!$H$23</f>
        <v>2007.9809276599999</v>
      </c>
      <c r="N105" s="36">
        <f>SUMIFS(СВЦЭМ!$D$39:$D$758,СВЦЭМ!$A$39:$A$758,$A105,СВЦЭМ!$B$39:$B$758,N$83)+'СЕТ СН'!$H$11+СВЦЭМ!$D$10+'СЕТ СН'!$H$6-'СЕТ СН'!$H$23</f>
        <v>2030.29320355</v>
      </c>
      <c r="O105" s="36">
        <f>SUMIFS(СВЦЭМ!$D$39:$D$758,СВЦЭМ!$A$39:$A$758,$A105,СВЦЭМ!$B$39:$B$758,O$83)+'СЕТ СН'!$H$11+СВЦЭМ!$D$10+'СЕТ СН'!$H$6-'СЕТ СН'!$H$23</f>
        <v>2014.0433908800001</v>
      </c>
      <c r="P105" s="36">
        <f>SUMIFS(СВЦЭМ!$D$39:$D$758,СВЦЭМ!$A$39:$A$758,$A105,СВЦЭМ!$B$39:$B$758,P$83)+'СЕТ СН'!$H$11+СВЦЭМ!$D$10+'СЕТ СН'!$H$6-'СЕТ СН'!$H$23</f>
        <v>2042.71439543</v>
      </c>
      <c r="Q105" s="36">
        <f>SUMIFS(СВЦЭМ!$D$39:$D$758,СВЦЭМ!$A$39:$A$758,$A105,СВЦЭМ!$B$39:$B$758,Q$83)+'СЕТ СН'!$H$11+СВЦЭМ!$D$10+'СЕТ СН'!$H$6-'СЕТ СН'!$H$23</f>
        <v>2058.4972765699999</v>
      </c>
      <c r="R105" s="36">
        <f>SUMIFS(СВЦЭМ!$D$39:$D$758,СВЦЭМ!$A$39:$A$758,$A105,СВЦЭМ!$B$39:$B$758,R$83)+'СЕТ СН'!$H$11+СВЦЭМ!$D$10+'СЕТ СН'!$H$6-'СЕТ СН'!$H$23</f>
        <v>2050.5383101500001</v>
      </c>
      <c r="S105" s="36">
        <f>SUMIFS(СВЦЭМ!$D$39:$D$758,СВЦЭМ!$A$39:$A$758,$A105,СВЦЭМ!$B$39:$B$758,S$83)+'СЕТ СН'!$H$11+СВЦЭМ!$D$10+'СЕТ СН'!$H$6-'СЕТ СН'!$H$23</f>
        <v>2011.7629224099999</v>
      </c>
      <c r="T105" s="36">
        <f>SUMIFS(СВЦЭМ!$D$39:$D$758,СВЦЭМ!$A$39:$A$758,$A105,СВЦЭМ!$B$39:$B$758,T$83)+'СЕТ СН'!$H$11+СВЦЭМ!$D$10+'СЕТ СН'!$H$6-'СЕТ СН'!$H$23</f>
        <v>1924.0954710399999</v>
      </c>
      <c r="U105" s="36">
        <f>SUMIFS(СВЦЭМ!$D$39:$D$758,СВЦЭМ!$A$39:$A$758,$A105,СВЦЭМ!$B$39:$B$758,U$83)+'СЕТ СН'!$H$11+СВЦЭМ!$D$10+'СЕТ СН'!$H$6-'СЕТ СН'!$H$23</f>
        <v>1952.54560859</v>
      </c>
      <c r="V105" s="36">
        <f>SUMIFS(СВЦЭМ!$D$39:$D$758,СВЦЭМ!$A$39:$A$758,$A105,СВЦЭМ!$B$39:$B$758,V$83)+'СЕТ СН'!$H$11+СВЦЭМ!$D$10+'СЕТ СН'!$H$6-'СЕТ СН'!$H$23</f>
        <v>1977.67403872</v>
      </c>
      <c r="W105" s="36">
        <f>SUMIFS(СВЦЭМ!$D$39:$D$758,СВЦЭМ!$A$39:$A$758,$A105,СВЦЭМ!$B$39:$B$758,W$83)+'СЕТ СН'!$H$11+СВЦЭМ!$D$10+'СЕТ СН'!$H$6-'СЕТ СН'!$H$23</f>
        <v>1982.9759486200001</v>
      </c>
      <c r="X105" s="36">
        <f>SUMIFS(СВЦЭМ!$D$39:$D$758,СВЦЭМ!$A$39:$A$758,$A105,СВЦЭМ!$B$39:$B$758,X$83)+'СЕТ СН'!$H$11+СВЦЭМ!$D$10+'СЕТ СН'!$H$6-'СЕТ СН'!$H$23</f>
        <v>1978.91965104</v>
      </c>
      <c r="Y105" s="36">
        <f>SUMIFS(СВЦЭМ!$D$39:$D$758,СВЦЭМ!$A$39:$A$758,$A105,СВЦЭМ!$B$39:$B$758,Y$83)+'СЕТ СН'!$H$11+СВЦЭМ!$D$10+'СЕТ СН'!$H$6-'СЕТ СН'!$H$23</f>
        <v>2033.8266695899999</v>
      </c>
    </row>
    <row r="106" spans="1:25" ht="15.75" x14ac:dyDescent="0.2">
      <c r="A106" s="35">
        <f t="shared" si="2"/>
        <v>45619</v>
      </c>
      <c r="B106" s="36">
        <f>SUMIFS(СВЦЭМ!$D$39:$D$758,СВЦЭМ!$A$39:$A$758,$A106,СВЦЭМ!$B$39:$B$758,B$83)+'СЕТ СН'!$H$11+СВЦЭМ!$D$10+'СЕТ СН'!$H$6-'СЕТ СН'!$H$23</f>
        <v>2048.7631669299999</v>
      </c>
      <c r="C106" s="36">
        <f>SUMIFS(СВЦЭМ!$D$39:$D$758,СВЦЭМ!$A$39:$A$758,$A106,СВЦЭМ!$B$39:$B$758,C$83)+'СЕТ СН'!$H$11+СВЦЭМ!$D$10+'СЕТ СН'!$H$6-'СЕТ СН'!$H$23</f>
        <v>2029.97620037</v>
      </c>
      <c r="D106" s="36">
        <f>SUMIFS(СВЦЭМ!$D$39:$D$758,СВЦЭМ!$A$39:$A$758,$A106,СВЦЭМ!$B$39:$B$758,D$83)+'СЕТ СН'!$H$11+СВЦЭМ!$D$10+'СЕТ СН'!$H$6-'СЕТ СН'!$H$23</f>
        <v>2051.5403300900002</v>
      </c>
      <c r="E106" s="36">
        <f>SUMIFS(СВЦЭМ!$D$39:$D$758,СВЦЭМ!$A$39:$A$758,$A106,СВЦЭМ!$B$39:$B$758,E$83)+'СЕТ СН'!$H$11+СВЦЭМ!$D$10+'СЕТ СН'!$H$6-'СЕТ СН'!$H$23</f>
        <v>2062.0851802699999</v>
      </c>
      <c r="F106" s="36">
        <f>SUMIFS(СВЦЭМ!$D$39:$D$758,СВЦЭМ!$A$39:$A$758,$A106,СВЦЭМ!$B$39:$B$758,F$83)+'СЕТ СН'!$H$11+СВЦЭМ!$D$10+'СЕТ СН'!$H$6-'СЕТ СН'!$H$23</f>
        <v>2066.3494945500001</v>
      </c>
      <c r="G106" s="36">
        <f>SUMIFS(СВЦЭМ!$D$39:$D$758,СВЦЭМ!$A$39:$A$758,$A106,СВЦЭМ!$B$39:$B$758,G$83)+'СЕТ СН'!$H$11+СВЦЭМ!$D$10+'СЕТ СН'!$H$6-'СЕТ СН'!$H$23</f>
        <v>2055.9964943800001</v>
      </c>
      <c r="H106" s="36">
        <f>SUMIFS(СВЦЭМ!$D$39:$D$758,СВЦЭМ!$A$39:$A$758,$A106,СВЦЭМ!$B$39:$B$758,H$83)+'СЕТ СН'!$H$11+СВЦЭМ!$D$10+'СЕТ СН'!$H$6-'СЕТ СН'!$H$23</f>
        <v>2039.60911162</v>
      </c>
      <c r="I106" s="36">
        <f>SUMIFS(СВЦЭМ!$D$39:$D$758,СВЦЭМ!$A$39:$A$758,$A106,СВЦЭМ!$B$39:$B$758,I$83)+'СЕТ СН'!$H$11+СВЦЭМ!$D$10+'СЕТ СН'!$H$6-'СЕТ СН'!$H$23</f>
        <v>2028.7327943299999</v>
      </c>
      <c r="J106" s="36">
        <f>SUMIFS(СВЦЭМ!$D$39:$D$758,СВЦЭМ!$A$39:$A$758,$A106,СВЦЭМ!$B$39:$B$758,J$83)+'СЕТ СН'!$H$11+СВЦЭМ!$D$10+'СЕТ СН'!$H$6-'СЕТ СН'!$H$23</f>
        <v>1991.5602595099999</v>
      </c>
      <c r="K106" s="36">
        <f>SUMIFS(СВЦЭМ!$D$39:$D$758,СВЦЭМ!$A$39:$A$758,$A106,СВЦЭМ!$B$39:$B$758,K$83)+'СЕТ СН'!$H$11+СВЦЭМ!$D$10+'СЕТ СН'!$H$6-'СЕТ СН'!$H$23</f>
        <v>1932.7523801899999</v>
      </c>
      <c r="L106" s="36">
        <f>SUMIFS(СВЦЭМ!$D$39:$D$758,СВЦЭМ!$A$39:$A$758,$A106,СВЦЭМ!$B$39:$B$758,L$83)+'СЕТ СН'!$H$11+СВЦЭМ!$D$10+'СЕТ СН'!$H$6-'СЕТ СН'!$H$23</f>
        <v>1891.78330323</v>
      </c>
      <c r="M106" s="36">
        <f>SUMIFS(СВЦЭМ!$D$39:$D$758,СВЦЭМ!$A$39:$A$758,$A106,СВЦЭМ!$B$39:$B$758,M$83)+'СЕТ СН'!$H$11+СВЦЭМ!$D$10+'СЕТ СН'!$H$6-'СЕТ СН'!$H$23</f>
        <v>1896.9201744299999</v>
      </c>
      <c r="N106" s="36">
        <f>SUMIFS(СВЦЭМ!$D$39:$D$758,СВЦЭМ!$A$39:$A$758,$A106,СВЦЭМ!$B$39:$B$758,N$83)+'СЕТ СН'!$H$11+СВЦЭМ!$D$10+'СЕТ СН'!$H$6-'СЕТ СН'!$H$23</f>
        <v>1905.3403154099999</v>
      </c>
      <c r="O106" s="36">
        <f>SUMIFS(СВЦЭМ!$D$39:$D$758,СВЦЭМ!$A$39:$A$758,$A106,СВЦЭМ!$B$39:$B$758,O$83)+'СЕТ СН'!$H$11+СВЦЭМ!$D$10+'СЕТ СН'!$H$6-'СЕТ СН'!$H$23</f>
        <v>1905.3438988799999</v>
      </c>
      <c r="P106" s="36">
        <f>SUMIFS(СВЦЭМ!$D$39:$D$758,СВЦЭМ!$A$39:$A$758,$A106,СВЦЭМ!$B$39:$B$758,P$83)+'СЕТ СН'!$H$11+СВЦЭМ!$D$10+'СЕТ СН'!$H$6-'СЕТ СН'!$H$23</f>
        <v>1916.64559252</v>
      </c>
      <c r="Q106" s="36">
        <f>SUMIFS(СВЦЭМ!$D$39:$D$758,СВЦЭМ!$A$39:$A$758,$A106,СВЦЭМ!$B$39:$B$758,Q$83)+'СЕТ СН'!$H$11+СВЦЭМ!$D$10+'СЕТ СН'!$H$6-'СЕТ СН'!$H$23</f>
        <v>1933.6488041999999</v>
      </c>
      <c r="R106" s="36">
        <f>SUMIFS(СВЦЭМ!$D$39:$D$758,СВЦЭМ!$A$39:$A$758,$A106,СВЦЭМ!$B$39:$B$758,R$83)+'СЕТ СН'!$H$11+СВЦЭМ!$D$10+'СЕТ СН'!$H$6-'СЕТ СН'!$H$23</f>
        <v>1936.5663613300001</v>
      </c>
      <c r="S106" s="36">
        <f>SUMIFS(СВЦЭМ!$D$39:$D$758,СВЦЭМ!$A$39:$A$758,$A106,СВЦЭМ!$B$39:$B$758,S$83)+'СЕТ СН'!$H$11+СВЦЭМ!$D$10+'СЕТ СН'!$H$6-'СЕТ СН'!$H$23</f>
        <v>1899.2141922999999</v>
      </c>
      <c r="T106" s="36">
        <f>SUMIFS(СВЦЭМ!$D$39:$D$758,СВЦЭМ!$A$39:$A$758,$A106,СВЦЭМ!$B$39:$B$758,T$83)+'СЕТ СН'!$H$11+СВЦЭМ!$D$10+'СЕТ СН'!$H$6-'СЕТ СН'!$H$23</f>
        <v>1878.12648956</v>
      </c>
      <c r="U106" s="36">
        <f>SUMIFS(СВЦЭМ!$D$39:$D$758,СВЦЭМ!$A$39:$A$758,$A106,СВЦЭМ!$B$39:$B$758,U$83)+'СЕТ СН'!$H$11+СВЦЭМ!$D$10+'СЕТ СН'!$H$6-'СЕТ СН'!$H$23</f>
        <v>1892.9691494799999</v>
      </c>
      <c r="V106" s="36">
        <f>SUMIFS(СВЦЭМ!$D$39:$D$758,СВЦЭМ!$A$39:$A$758,$A106,СВЦЭМ!$B$39:$B$758,V$83)+'СЕТ СН'!$H$11+СВЦЭМ!$D$10+'СЕТ СН'!$H$6-'СЕТ СН'!$H$23</f>
        <v>1915.4523288</v>
      </c>
      <c r="W106" s="36">
        <f>SUMIFS(СВЦЭМ!$D$39:$D$758,СВЦЭМ!$A$39:$A$758,$A106,СВЦЭМ!$B$39:$B$758,W$83)+'СЕТ СН'!$H$11+СВЦЭМ!$D$10+'СЕТ СН'!$H$6-'СЕТ СН'!$H$23</f>
        <v>1926.5583843699999</v>
      </c>
      <c r="X106" s="36">
        <f>SUMIFS(СВЦЭМ!$D$39:$D$758,СВЦЭМ!$A$39:$A$758,$A106,СВЦЭМ!$B$39:$B$758,X$83)+'СЕТ СН'!$H$11+СВЦЭМ!$D$10+'СЕТ СН'!$H$6-'СЕТ СН'!$H$23</f>
        <v>1943.9631357599999</v>
      </c>
      <c r="Y106" s="36">
        <f>SUMIFS(СВЦЭМ!$D$39:$D$758,СВЦЭМ!$A$39:$A$758,$A106,СВЦЭМ!$B$39:$B$758,Y$83)+'СЕТ СН'!$H$11+СВЦЭМ!$D$10+'СЕТ СН'!$H$6-'СЕТ СН'!$H$23</f>
        <v>1968.75331259</v>
      </c>
    </row>
    <row r="107" spans="1:25" ht="15.75" x14ac:dyDescent="0.2">
      <c r="A107" s="35">
        <f t="shared" si="2"/>
        <v>45620</v>
      </c>
      <c r="B107" s="36">
        <f>SUMIFS(СВЦЭМ!$D$39:$D$758,СВЦЭМ!$A$39:$A$758,$A107,СВЦЭМ!$B$39:$B$758,B$83)+'СЕТ СН'!$H$11+СВЦЭМ!$D$10+'СЕТ СН'!$H$6-'СЕТ СН'!$H$23</f>
        <v>1931.6663548899999</v>
      </c>
      <c r="C107" s="36">
        <f>SUMIFS(СВЦЭМ!$D$39:$D$758,СВЦЭМ!$A$39:$A$758,$A107,СВЦЭМ!$B$39:$B$758,C$83)+'СЕТ СН'!$H$11+СВЦЭМ!$D$10+'СЕТ СН'!$H$6-'СЕТ СН'!$H$23</f>
        <v>1943.6044456299999</v>
      </c>
      <c r="D107" s="36">
        <f>SUMIFS(СВЦЭМ!$D$39:$D$758,СВЦЭМ!$A$39:$A$758,$A107,СВЦЭМ!$B$39:$B$758,D$83)+'СЕТ СН'!$H$11+СВЦЭМ!$D$10+'СЕТ СН'!$H$6-'СЕТ СН'!$H$23</f>
        <v>1967.5582509399999</v>
      </c>
      <c r="E107" s="36">
        <f>SUMIFS(СВЦЭМ!$D$39:$D$758,СВЦЭМ!$A$39:$A$758,$A107,СВЦЭМ!$B$39:$B$758,E$83)+'СЕТ СН'!$H$11+СВЦЭМ!$D$10+'СЕТ СН'!$H$6-'СЕТ СН'!$H$23</f>
        <v>1988.63811422</v>
      </c>
      <c r="F107" s="36">
        <f>SUMIFS(СВЦЭМ!$D$39:$D$758,СВЦЭМ!$A$39:$A$758,$A107,СВЦЭМ!$B$39:$B$758,F$83)+'СЕТ СН'!$H$11+СВЦЭМ!$D$10+'СЕТ СН'!$H$6-'СЕТ СН'!$H$23</f>
        <v>1989.44444127</v>
      </c>
      <c r="G107" s="36">
        <f>SUMIFS(СВЦЭМ!$D$39:$D$758,СВЦЭМ!$A$39:$A$758,$A107,СВЦЭМ!$B$39:$B$758,G$83)+'СЕТ СН'!$H$11+СВЦЭМ!$D$10+'СЕТ СН'!$H$6-'СЕТ СН'!$H$23</f>
        <v>1970.13159004</v>
      </c>
      <c r="H107" s="36">
        <f>SUMIFS(СВЦЭМ!$D$39:$D$758,СВЦЭМ!$A$39:$A$758,$A107,СВЦЭМ!$B$39:$B$758,H$83)+'СЕТ СН'!$H$11+СВЦЭМ!$D$10+'СЕТ СН'!$H$6-'СЕТ СН'!$H$23</f>
        <v>2009.8223427799999</v>
      </c>
      <c r="I107" s="36">
        <f>SUMIFS(СВЦЭМ!$D$39:$D$758,СВЦЭМ!$A$39:$A$758,$A107,СВЦЭМ!$B$39:$B$758,I$83)+'СЕТ СН'!$H$11+СВЦЭМ!$D$10+'СЕТ СН'!$H$6-'СЕТ СН'!$H$23</f>
        <v>1985.63109852</v>
      </c>
      <c r="J107" s="36">
        <f>SUMIFS(СВЦЭМ!$D$39:$D$758,СВЦЭМ!$A$39:$A$758,$A107,СВЦЭМ!$B$39:$B$758,J$83)+'СЕТ СН'!$H$11+СВЦЭМ!$D$10+'СЕТ СН'!$H$6-'СЕТ СН'!$H$23</f>
        <v>1941.3610943799999</v>
      </c>
      <c r="K107" s="36">
        <f>SUMIFS(СВЦЭМ!$D$39:$D$758,СВЦЭМ!$A$39:$A$758,$A107,СВЦЭМ!$B$39:$B$758,K$83)+'СЕТ СН'!$H$11+СВЦЭМ!$D$10+'СЕТ СН'!$H$6-'СЕТ СН'!$H$23</f>
        <v>1868.69544731</v>
      </c>
      <c r="L107" s="36">
        <f>SUMIFS(СВЦЭМ!$D$39:$D$758,СВЦЭМ!$A$39:$A$758,$A107,СВЦЭМ!$B$39:$B$758,L$83)+'СЕТ СН'!$H$11+СВЦЭМ!$D$10+'СЕТ СН'!$H$6-'СЕТ СН'!$H$23</f>
        <v>1840.7623697199999</v>
      </c>
      <c r="M107" s="36">
        <f>SUMIFS(СВЦЭМ!$D$39:$D$758,СВЦЭМ!$A$39:$A$758,$A107,СВЦЭМ!$B$39:$B$758,M$83)+'СЕТ СН'!$H$11+СВЦЭМ!$D$10+'СЕТ СН'!$H$6-'СЕТ СН'!$H$23</f>
        <v>1832.81840304</v>
      </c>
      <c r="N107" s="36">
        <f>SUMIFS(СВЦЭМ!$D$39:$D$758,СВЦЭМ!$A$39:$A$758,$A107,СВЦЭМ!$B$39:$B$758,N$83)+'СЕТ СН'!$H$11+СВЦЭМ!$D$10+'СЕТ СН'!$H$6-'СЕТ СН'!$H$23</f>
        <v>1852.4340289699999</v>
      </c>
      <c r="O107" s="36">
        <f>SUMIFS(СВЦЭМ!$D$39:$D$758,СВЦЭМ!$A$39:$A$758,$A107,СВЦЭМ!$B$39:$B$758,O$83)+'СЕТ СН'!$H$11+СВЦЭМ!$D$10+'СЕТ СН'!$H$6-'СЕТ СН'!$H$23</f>
        <v>1865.5415275099999</v>
      </c>
      <c r="P107" s="36">
        <f>SUMIFS(СВЦЭМ!$D$39:$D$758,СВЦЭМ!$A$39:$A$758,$A107,СВЦЭМ!$B$39:$B$758,P$83)+'СЕТ СН'!$H$11+СВЦЭМ!$D$10+'СЕТ СН'!$H$6-'СЕТ СН'!$H$23</f>
        <v>1876.7601973599999</v>
      </c>
      <c r="Q107" s="36">
        <f>SUMIFS(СВЦЭМ!$D$39:$D$758,СВЦЭМ!$A$39:$A$758,$A107,СВЦЭМ!$B$39:$B$758,Q$83)+'СЕТ СН'!$H$11+СВЦЭМ!$D$10+'СЕТ СН'!$H$6-'СЕТ СН'!$H$23</f>
        <v>1887.06697798</v>
      </c>
      <c r="R107" s="36">
        <f>SUMIFS(СВЦЭМ!$D$39:$D$758,СВЦЭМ!$A$39:$A$758,$A107,СВЦЭМ!$B$39:$B$758,R$83)+'СЕТ СН'!$H$11+СВЦЭМ!$D$10+'СЕТ СН'!$H$6-'СЕТ СН'!$H$23</f>
        <v>1880.8008390699999</v>
      </c>
      <c r="S107" s="36">
        <f>SUMIFS(СВЦЭМ!$D$39:$D$758,СВЦЭМ!$A$39:$A$758,$A107,СВЦЭМ!$B$39:$B$758,S$83)+'СЕТ СН'!$H$11+СВЦЭМ!$D$10+'СЕТ СН'!$H$6-'СЕТ СН'!$H$23</f>
        <v>1836.54417964</v>
      </c>
      <c r="T107" s="36">
        <f>SUMIFS(СВЦЭМ!$D$39:$D$758,СВЦЭМ!$A$39:$A$758,$A107,СВЦЭМ!$B$39:$B$758,T$83)+'СЕТ СН'!$H$11+СВЦЭМ!$D$10+'СЕТ СН'!$H$6-'СЕТ СН'!$H$23</f>
        <v>1773.4593780600001</v>
      </c>
      <c r="U107" s="36">
        <f>SUMIFS(СВЦЭМ!$D$39:$D$758,СВЦЭМ!$A$39:$A$758,$A107,СВЦЭМ!$B$39:$B$758,U$83)+'СЕТ СН'!$H$11+СВЦЭМ!$D$10+'СЕТ СН'!$H$6-'СЕТ СН'!$H$23</f>
        <v>1775.94362054</v>
      </c>
      <c r="V107" s="36">
        <f>SUMIFS(СВЦЭМ!$D$39:$D$758,СВЦЭМ!$A$39:$A$758,$A107,СВЦЭМ!$B$39:$B$758,V$83)+'СЕТ СН'!$H$11+СВЦЭМ!$D$10+'СЕТ СН'!$H$6-'СЕТ СН'!$H$23</f>
        <v>1795.51857389</v>
      </c>
      <c r="W107" s="36">
        <f>SUMIFS(СВЦЭМ!$D$39:$D$758,СВЦЭМ!$A$39:$A$758,$A107,СВЦЭМ!$B$39:$B$758,W$83)+'СЕТ СН'!$H$11+СВЦЭМ!$D$10+'СЕТ СН'!$H$6-'СЕТ СН'!$H$23</f>
        <v>1807.01001109</v>
      </c>
      <c r="X107" s="36">
        <f>SUMIFS(СВЦЭМ!$D$39:$D$758,СВЦЭМ!$A$39:$A$758,$A107,СВЦЭМ!$B$39:$B$758,X$83)+'СЕТ СН'!$H$11+СВЦЭМ!$D$10+'СЕТ СН'!$H$6-'СЕТ СН'!$H$23</f>
        <v>1847.04144354</v>
      </c>
      <c r="Y107" s="36">
        <f>SUMIFS(СВЦЭМ!$D$39:$D$758,СВЦЭМ!$A$39:$A$758,$A107,СВЦЭМ!$B$39:$B$758,Y$83)+'СЕТ СН'!$H$11+СВЦЭМ!$D$10+'СЕТ СН'!$H$6-'СЕТ СН'!$H$23</f>
        <v>1900.7325920199999</v>
      </c>
    </row>
    <row r="108" spans="1:25" ht="15.75" x14ac:dyDescent="0.2">
      <c r="A108" s="35">
        <f t="shared" si="2"/>
        <v>45621</v>
      </c>
      <c r="B108" s="36">
        <f>SUMIFS(СВЦЭМ!$D$39:$D$758,СВЦЭМ!$A$39:$A$758,$A108,СВЦЭМ!$B$39:$B$758,B$83)+'СЕТ СН'!$H$11+СВЦЭМ!$D$10+'СЕТ СН'!$H$6-'СЕТ СН'!$H$23</f>
        <v>1947.0624524899999</v>
      </c>
      <c r="C108" s="36">
        <f>SUMIFS(СВЦЭМ!$D$39:$D$758,СВЦЭМ!$A$39:$A$758,$A108,СВЦЭМ!$B$39:$B$758,C$83)+'СЕТ СН'!$H$11+СВЦЭМ!$D$10+'СЕТ СН'!$H$6-'СЕТ СН'!$H$23</f>
        <v>2005.2990597200001</v>
      </c>
      <c r="D108" s="36">
        <f>SUMIFS(СВЦЭМ!$D$39:$D$758,СВЦЭМ!$A$39:$A$758,$A108,СВЦЭМ!$B$39:$B$758,D$83)+'СЕТ СН'!$H$11+СВЦЭМ!$D$10+'СЕТ СН'!$H$6-'СЕТ СН'!$H$23</f>
        <v>2033.37239183</v>
      </c>
      <c r="E108" s="36">
        <f>SUMIFS(СВЦЭМ!$D$39:$D$758,СВЦЭМ!$A$39:$A$758,$A108,СВЦЭМ!$B$39:$B$758,E$83)+'СЕТ СН'!$H$11+СВЦЭМ!$D$10+'СЕТ СН'!$H$6-'СЕТ СН'!$H$23</f>
        <v>2049.1171064700002</v>
      </c>
      <c r="F108" s="36">
        <f>SUMIFS(СВЦЭМ!$D$39:$D$758,СВЦЭМ!$A$39:$A$758,$A108,СВЦЭМ!$B$39:$B$758,F$83)+'СЕТ СН'!$H$11+СВЦЭМ!$D$10+'СЕТ СН'!$H$6-'СЕТ СН'!$H$23</f>
        <v>2035.11543575</v>
      </c>
      <c r="G108" s="36">
        <f>SUMIFS(СВЦЭМ!$D$39:$D$758,СВЦЭМ!$A$39:$A$758,$A108,СВЦЭМ!$B$39:$B$758,G$83)+'СЕТ СН'!$H$11+СВЦЭМ!$D$10+'СЕТ СН'!$H$6-'СЕТ СН'!$H$23</f>
        <v>2011.3908356699999</v>
      </c>
      <c r="H108" s="36">
        <f>SUMIFS(СВЦЭМ!$D$39:$D$758,СВЦЭМ!$A$39:$A$758,$A108,СВЦЭМ!$B$39:$B$758,H$83)+'СЕТ СН'!$H$11+СВЦЭМ!$D$10+'СЕТ СН'!$H$6-'СЕТ СН'!$H$23</f>
        <v>1981.82916206</v>
      </c>
      <c r="I108" s="36">
        <f>SUMIFS(СВЦЭМ!$D$39:$D$758,СВЦЭМ!$A$39:$A$758,$A108,СВЦЭМ!$B$39:$B$758,I$83)+'СЕТ СН'!$H$11+СВЦЭМ!$D$10+'СЕТ СН'!$H$6-'СЕТ СН'!$H$23</f>
        <v>1928.06509796</v>
      </c>
      <c r="J108" s="36">
        <f>SUMIFS(СВЦЭМ!$D$39:$D$758,СВЦЭМ!$A$39:$A$758,$A108,СВЦЭМ!$B$39:$B$758,J$83)+'СЕТ СН'!$H$11+СВЦЭМ!$D$10+'СЕТ СН'!$H$6-'СЕТ СН'!$H$23</f>
        <v>1895.27768231</v>
      </c>
      <c r="K108" s="36">
        <f>SUMIFS(СВЦЭМ!$D$39:$D$758,СВЦЭМ!$A$39:$A$758,$A108,СВЦЭМ!$B$39:$B$758,K$83)+'СЕТ СН'!$H$11+СВЦЭМ!$D$10+'СЕТ СН'!$H$6-'СЕТ СН'!$H$23</f>
        <v>1910.09709886</v>
      </c>
      <c r="L108" s="36">
        <f>SUMIFS(СВЦЭМ!$D$39:$D$758,СВЦЭМ!$A$39:$A$758,$A108,СВЦЭМ!$B$39:$B$758,L$83)+'СЕТ СН'!$H$11+СВЦЭМ!$D$10+'СЕТ СН'!$H$6-'СЕТ СН'!$H$23</f>
        <v>1905.9872276999999</v>
      </c>
      <c r="M108" s="36">
        <f>SUMIFS(СВЦЭМ!$D$39:$D$758,СВЦЭМ!$A$39:$A$758,$A108,СВЦЭМ!$B$39:$B$758,M$83)+'СЕТ СН'!$H$11+СВЦЭМ!$D$10+'СЕТ СН'!$H$6-'СЕТ СН'!$H$23</f>
        <v>1921.8523151300001</v>
      </c>
      <c r="N108" s="36">
        <f>SUMIFS(СВЦЭМ!$D$39:$D$758,СВЦЭМ!$A$39:$A$758,$A108,СВЦЭМ!$B$39:$B$758,N$83)+'СЕТ СН'!$H$11+СВЦЭМ!$D$10+'СЕТ СН'!$H$6-'СЕТ СН'!$H$23</f>
        <v>1952.26961052</v>
      </c>
      <c r="O108" s="36">
        <f>SUMIFS(СВЦЭМ!$D$39:$D$758,СВЦЭМ!$A$39:$A$758,$A108,СВЦЭМ!$B$39:$B$758,O$83)+'СЕТ СН'!$H$11+СВЦЭМ!$D$10+'СЕТ СН'!$H$6-'СЕТ СН'!$H$23</f>
        <v>1930.85021342</v>
      </c>
      <c r="P108" s="36">
        <f>SUMIFS(СВЦЭМ!$D$39:$D$758,СВЦЭМ!$A$39:$A$758,$A108,СВЦЭМ!$B$39:$B$758,P$83)+'СЕТ СН'!$H$11+СВЦЭМ!$D$10+'СЕТ СН'!$H$6-'СЕТ СН'!$H$23</f>
        <v>1953.3218269500001</v>
      </c>
      <c r="Q108" s="36">
        <f>SUMIFS(СВЦЭМ!$D$39:$D$758,СВЦЭМ!$A$39:$A$758,$A108,СВЦЭМ!$B$39:$B$758,Q$83)+'СЕТ СН'!$H$11+СВЦЭМ!$D$10+'СЕТ СН'!$H$6-'СЕТ СН'!$H$23</f>
        <v>1954.8832624500001</v>
      </c>
      <c r="R108" s="36">
        <f>SUMIFS(СВЦЭМ!$D$39:$D$758,СВЦЭМ!$A$39:$A$758,$A108,СВЦЭМ!$B$39:$B$758,R$83)+'СЕТ СН'!$H$11+СВЦЭМ!$D$10+'СЕТ СН'!$H$6-'СЕТ СН'!$H$23</f>
        <v>1935.2421194599999</v>
      </c>
      <c r="S108" s="36">
        <f>SUMIFS(СВЦЭМ!$D$39:$D$758,СВЦЭМ!$A$39:$A$758,$A108,СВЦЭМ!$B$39:$B$758,S$83)+'СЕТ СН'!$H$11+СВЦЭМ!$D$10+'СЕТ СН'!$H$6-'СЕТ СН'!$H$23</f>
        <v>1892.94384107</v>
      </c>
      <c r="T108" s="36">
        <f>SUMIFS(СВЦЭМ!$D$39:$D$758,СВЦЭМ!$A$39:$A$758,$A108,СВЦЭМ!$B$39:$B$758,T$83)+'СЕТ СН'!$H$11+СВЦЭМ!$D$10+'СЕТ СН'!$H$6-'СЕТ СН'!$H$23</f>
        <v>1830.8176005299999</v>
      </c>
      <c r="U108" s="36">
        <f>SUMIFS(СВЦЭМ!$D$39:$D$758,СВЦЭМ!$A$39:$A$758,$A108,СВЦЭМ!$B$39:$B$758,U$83)+'СЕТ СН'!$H$11+СВЦЭМ!$D$10+'СЕТ СН'!$H$6-'СЕТ СН'!$H$23</f>
        <v>1874.4048201399999</v>
      </c>
      <c r="V108" s="36">
        <f>SUMIFS(СВЦЭМ!$D$39:$D$758,СВЦЭМ!$A$39:$A$758,$A108,СВЦЭМ!$B$39:$B$758,V$83)+'СЕТ СН'!$H$11+СВЦЭМ!$D$10+'СЕТ СН'!$H$6-'СЕТ СН'!$H$23</f>
        <v>1897.72719678</v>
      </c>
      <c r="W108" s="36">
        <f>SUMIFS(СВЦЭМ!$D$39:$D$758,СВЦЭМ!$A$39:$A$758,$A108,СВЦЭМ!$B$39:$B$758,W$83)+'СЕТ СН'!$H$11+СВЦЭМ!$D$10+'СЕТ СН'!$H$6-'СЕТ СН'!$H$23</f>
        <v>1906.8465564000001</v>
      </c>
      <c r="X108" s="36">
        <f>SUMIFS(СВЦЭМ!$D$39:$D$758,СВЦЭМ!$A$39:$A$758,$A108,СВЦЭМ!$B$39:$B$758,X$83)+'СЕТ СН'!$H$11+СВЦЭМ!$D$10+'СЕТ СН'!$H$6-'СЕТ СН'!$H$23</f>
        <v>1928.7425932199999</v>
      </c>
      <c r="Y108" s="36">
        <f>SUMIFS(СВЦЭМ!$D$39:$D$758,СВЦЭМ!$A$39:$A$758,$A108,СВЦЭМ!$B$39:$B$758,Y$83)+'СЕТ СН'!$H$11+СВЦЭМ!$D$10+'СЕТ СН'!$H$6-'СЕТ СН'!$H$23</f>
        <v>1943.8481637099999</v>
      </c>
    </row>
    <row r="109" spans="1:25" ht="15.75" x14ac:dyDescent="0.2">
      <c r="A109" s="35">
        <f t="shared" si="2"/>
        <v>45622</v>
      </c>
      <c r="B109" s="36">
        <f>SUMIFS(СВЦЭМ!$D$39:$D$758,СВЦЭМ!$A$39:$A$758,$A109,СВЦЭМ!$B$39:$B$758,B$83)+'СЕТ СН'!$H$11+СВЦЭМ!$D$10+'СЕТ СН'!$H$6-'СЕТ СН'!$H$23</f>
        <v>1949.7413262299999</v>
      </c>
      <c r="C109" s="36">
        <f>SUMIFS(СВЦЭМ!$D$39:$D$758,СВЦЭМ!$A$39:$A$758,$A109,СВЦЭМ!$B$39:$B$758,C$83)+'СЕТ СН'!$H$11+СВЦЭМ!$D$10+'СЕТ СН'!$H$6-'СЕТ СН'!$H$23</f>
        <v>2005.68719562</v>
      </c>
      <c r="D109" s="36">
        <f>SUMIFS(СВЦЭМ!$D$39:$D$758,СВЦЭМ!$A$39:$A$758,$A109,СВЦЭМ!$B$39:$B$758,D$83)+'СЕТ СН'!$H$11+СВЦЭМ!$D$10+'СЕТ СН'!$H$6-'СЕТ СН'!$H$23</f>
        <v>2043.0714597900001</v>
      </c>
      <c r="E109" s="36">
        <f>SUMIFS(СВЦЭМ!$D$39:$D$758,СВЦЭМ!$A$39:$A$758,$A109,СВЦЭМ!$B$39:$B$758,E$83)+'СЕТ СН'!$H$11+СВЦЭМ!$D$10+'СЕТ СН'!$H$6-'СЕТ СН'!$H$23</f>
        <v>2052.1496428200003</v>
      </c>
      <c r="F109" s="36">
        <f>SUMIFS(СВЦЭМ!$D$39:$D$758,СВЦЭМ!$A$39:$A$758,$A109,СВЦЭМ!$B$39:$B$758,F$83)+'СЕТ СН'!$H$11+СВЦЭМ!$D$10+'СЕТ СН'!$H$6-'СЕТ СН'!$H$23</f>
        <v>2045.8961699199999</v>
      </c>
      <c r="G109" s="36">
        <f>SUMIFS(СВЦЭМ!$D$39:$D$758,СВЦЭМ!$A$39:$A$758,$A109,СВЦЭМ!$B$39:$B$758,G$83)+'СЕТ СН'!$H$11+СВЦЭМ!$D$10+'СЕТ СН'!$H$6-'СЕТ СН'!$H$23</f>
        <v>2020.1958771</v>
      </c>
      <c r="H109" s="36">
        <f>SUMIFS(СВЦЭМ!$D$39:$D$758,СВЦЭМ!$A$39:$A$758,$A109,СВЦЭМ!$B$39:$B$758,H$83)+'СЕТ СН'!$H$11+СВЦЭМ!$D$10+'СЕТ СН'!$H$6-'СЕТ СН'!$H$23</f>
        <v>1998.1479325600001</v>
      </c>
      <c r="I109" s="36">
        <f>SUMIFS(СВЦЭМ!$D$39:$D$758,СВЦЭМ!$A$39:$A$758,$A109,СВЦЭМ!$B$39:$B$758,I$83)+'СЕТ СН'!$H$11+СВЦЭМ!$D$10+'СЕТ СН'!$H$6-'СЕТ СН'!$H$23</f>
        <v>1941.3577786399999</v>
      </c>
      <c r="J109" s="36">
        <f>SUMIFS(СВЦЭМ!$D$39:$D$758,СВЦЭМ!$A$39:$A$758,$A109,СВЦЭМ!$B$39:$B$758,J$83)+'СЕТ СН'!$H$11+СВЦЭМ!$D$10+'СЕТ СН'!$H$6-'СЕТ СН'!$H$23</f>
        <v>1913.93266442</v>
      </c>
      <c r="K109" s="36">
        <f>SUMIFS(СВЦЭМ!$D$39:$D$758,СВЦЭМ!$A$39:$A$758,$A109,СВЦЭМ!$B$39:$B$758,K$83)+'СЕТ СН'!$H$11+СВЦЭМ!$D$10+'СЕТ СН'!$H$6-'СЕТ СН'!$H$23</f>
        <v>1906.3301930999999</v>
      </c>
      <c r="L109" s="36">
        <f>SUMIFS(СВЦЭМ!$D$39:$D$758,СВЦЭМ!$A$39:$A$758,$A109,СВЦЭМ!$B$39:$B$758,L$83)+'СЕТ СН'!$H$11+СВЦЭМ!$D$10+'СЕТ СН'!$H$6-'СЕТ СН'!$H$23</f>
        <v>1903.6341078999999</v>
      </c>
      <c r="M109" s="36">
        <f>SUMIFS(СВЦЭМ!$D$39:$D$758,СВЦЭМ!$A$39:$A$758,$A109,СВЦЭМ!$B$39:$B$758,M$83)+'СЕТ СН'!$H$11+СВЦЭМ!$D$10+'СЕТ СН'!$H$6-'СЕТ СН'!$H$23</f>
        <v>1910.7433259499999</v>
      </c>
      <c r="N109" s="36">
        <f>SUMIFS(СВЦЭМ!$D$39:$D$758,СВЦЭМ!$A$39:$A$758,$A109,СВЦЭМ!$B$39:$B$758,N$83)+'СЕТ СН'!$H$11+СВЦЭМ!$D$10+'СЕТ СН'!$H$6-'СЕТ СН'!$H$23</f>
        <v>1924.7646775799999</v>
      </c>
      <c r="O109" s="36">
        <f>SUMIFS(СВЦЭМ!$D$39:$D$758,СВЦЭМ!$A$39:$A$758,$A109,СВЦЭМ!$B$39:$B$758,O$83)+'СЕТ СН'!$H$11+СВЦЭМ!$D$10+'СЕТ СН'!$H$6-'СЕТ СН'!$H$23</f>
        <v>1911.5229610599999</v>
      </c>
      <c r="P109" s="36">
        <f>SUMIFS(СВЦЭМ!$D$39:$D$758,СВЦЭМ!$A$39:$A$758,$A109,СВЦЭМ!$B$39:$B$758,P$83)+'СЕТ СН'!$H$11+СВЦЭМ!$D$10+'СЕТ СН'!$H$6-'СЕТ СН'!$H$23</f>
        <v>1917.0824729999999</v>
      </c>
      <c r="Q109" s="36">
        <f>SUMIFS(СВЦЭМ!$D$39:$D$758,СВЦЭМ!$A$39:$A$758,$A109,СВЦЭМ!$B$39:$B$758,Q$83)+'СЕТ СН'!$H$11+СВЦЭМ!$D$10+'СЕТ СН'!$H$6-'СЕТ СН'!$H$23</f>
        <v>1927.1057423</v>
      </c>
      <c r="R109" s="36">
        <f>SUMIFS(СВЦЭМ!$D$39:$D$758,СВЦЭМ!$A$39:$A$758,$A109,СВЦЭМ!$B$39:$B$758,R$83)+'СЕТ СН'!$H$11+СВЦЭМ!$D$10+'СЕТ СН'!$H$6-'СЕТ СН'!$H$23</f>
        <v>1910.6848951100001</v>
      </c>
      <c r="S109" s="36">
        <f>SUMIFS(СВЦЭМ!$D$39:$D$758,СВЦЭМ!$A$39:$A$758,$A109,СВЦЭМ!$B$39:$B$758,S$83)+'СЕТ СН'!$H$11+СВЦЭМ!$D$10+'СЕТ СН'!$H$6-'СЕТ СН'!$H$23</f>
        <v>1871.1631184</v>
      </c>
      <c r="T109" s="36">
        <f>SUMIFS(СВЦЭМ!$D$39:$D$758,СВЦЭМ!$A$39:$A$758,$A109,СВЦЭМ!$B$39:$B$758,T$83)+'СЕТ СН'!$H$11+СВЦЭМ!$D$10+'СЕТ СН'!$H$6-'СЕТ СН'!$H$23</f>
        <v>1830.2472124399999</v>
      </c>
      <c r="U109" s="36">
        <f>SUMIFS(СВЦЭМ!$D$39:$D$758,СВЦЭМ!$A$39:$A$758,$A109,СВЦЭМ!$B$39:$B$758,U$83)+'СЕТ СН'!$H$11+СВЦЭМ!$D$10+'СЕТ СН'!$H$6-'СЕТ СН'!$H$23</f>
        <v>1860.7290139300001</v>
      </c>
      <c r="V109" s="36">
        <f>SUMIFS(СВЦЭМ!$D$39:$D$758,СВЦЭМ!$A$39:$A$758,$A109,СВЦЭМ!$B$39:$B$758,V$83)+'СЕТ СН'!$H$11+СВЦЭМ!$D$10+'СЕТ СН'!$H$6-'СЕТ СН'!$H$23</f>
        <v>1889.25195192</v>
      </c>
      <c r="W109" s="36">
        <f>SUMIFS(СВЦЭМ!$D$39:$D$758,СВЦЭМ!$A$39:$A$758,$A109,СВЦЭМ!$B$39:$B$758,W$83)+'СЕТ СН'!$H$11+СВЦЭМ!$D$10+'СЕТ СН'!$H$6-'СЕТ СН'!$H$23</f>
        <v>1898.8694420699999</v>
      </c>
      <c r="X109" s="36">
        <f>SUMIFS(СВЦЭМ!$D$39:$D$758,СВЦЭМ!$A$39:$A$758,$A109,СВЦЭМ!$B$39:$B$758,X$83)+'СЕТ СН'!$H$11+СВЦЭМ!$D$10+'СЕТ СН'!$H$6-'СЕТ СН'!$H$23</f>
        <v>1909.8571526399999</v>
      </c>
      <c r="Y109" s="36">
        <f>SUMIFS(СВЦЭМ!$D$39:$D$758,СВЦЭМ!$A$39:$A$758,$A109,СВЦЭМ!$B$39:$B$758,Y$83)+'СЕТ СН'!$H$11+СВЦЭМ!$D$10+'СЕТ СН'!$H$6-'СЕТ СН'!$H$23</f>
        <v>1930.8459235400001</v>
      </c>
    </row>
    <row r="110" spans="1:25" ht="15.75" x14ac:dyDescent="0.2">
      <c r="A110" s="35">
        <f t="shared" si="2"/>
        <v>45623</v>
      </c>
      <c r="B110" s="36">
        <f>SUMIFS(СВЦЭМ!$D$39:$D$758,СВЦЭМ!$A$39:$A$758,$A110,СВЦЭМ!$B$39:$B$758,B$83)+'СЕТ СН'!$H$11+СВЦЭМ!$D$10+'СЕТ СН'!$H$6-'СЕТ СН'!$H$23</f>
        <v>1947.41518043</v>
      </c>
      <c r="C110" s="36">
        <f>SUMIFS(СВЦЭМ!$D$39:$D$758,СВЦЭМ!$A$39:$A$758,$A110,СВЦЭМ!$B$39:$B$758,C$83)+'СЕТ СН'!$H$11+СВЦЭМ!$D$10+'СЕТ СН'!$H$6-'СЕТ СН'!$H$23</f>
        <v>2017.5749736</v>
      </c>
      <c r="D110" s="36">
        <f>SUMIFS(СВЦЭМ!$D$39:$D$758,СВЦЭМ!$A$39:$A$758,$A110,СВЦЭМ!$B$39:$B$758,D$83)+'СЕТ СН'!$H$11+СВЦЭМ!$D$10+'СЕТ СН'!$H$6-'СЕТ СН'!$H$23</f>
        <v>2034.9788267899999</v>
      </c>
      <c r="E110" s="36">
        <f>SUMIFS(СВЦЭМ!$D$39:$D$758,СВЦЭМ!$A$39:$A$758,$A110,СВЦЭМ!$B$39:$B$758,E$83)+'СЕТ СН'!$H$11+СВЦЭМ!$D$10+'СЕТ СН'!$H$6-'СЕТ СН'!$H$23</f>
        <v>2063.5238215600002</v>
      </c>
      <c r="F110" s="36">
        <f>SUMIFS(СВЦЭМ!$D$39:$D$758,СВЦЭМ!$A$39:$A$758,$A110,СВЦЭМ!$B$39:$B$758,F$83)+'СЕТ СН'!$H$11+СВЦЭМ!$D$10+'СЕТ СН'!$H$6-'СЕТ СН'!$H$23</f>
        <v>2066.3294840399999</v>
      </c>
      <c r="G110" s="36">
        <f>SUMIFS(СВЦЭМ!$D$39:$D$758,СВЦЭМ!$A$39:$A$758,$A110,СВЦЭМ!$B$39:$B$758,G$83)+'СЕТ СН'!$H$11+СВЦЭМ!$D$10+'СЕТ СН'!$H$6-'СЕТ СН'!$H$23</f>
        <v>2014.8986812000001</v>
      </c>
      <c r="H110" s="36">
        <f>SUMIFS(СВЦЭМ!$D$39:$D$758,СВЦЭМ!$A$39:$A$758,$A110,СВЦЭМ!$B$39:$B$758,H$83)+'СЕТ СН'!$H$11+СВЦЭМ!$D$10+'СЕТ СН'!$H$6-'СЕТ СН'!$H$23</f>
        <v>1967.13186748</v>
      </c>
      <c r="I110" s="36">
        <f>SUMIFS(СВЦЭМ!$D$39:$D$758,СВЦЭМ!$A$39:$A$758,$A110,СВЦЭМ!$B$39:$B$758,I$83)+'СЕТ СН'!$H$11+СВЦЭМ!$D$10+'СЕТ СН'!$H$6-'СЕТ СН'!$H$23</f>
        <v>1923.10055777</v>
      </c>
      <c r="J110" s="36">
        <f>SUMIFS(СВЦЭМ!$D$39:$D$758,СВЦЭМ!$A$39:$A$758,$A110,СВЦЭМ!$B$39:$B$758,J$83)+'СЕТ СН'!$H$11+СВЦЭМ!$D$10+'СЕТ СН'!$H$6-'СЕТ СН'!$H$23</f>
        <v>1886.4415854599999</v>
      </c>
      <c r="K110" s="36">
        <f>SUMIFS(СВЦЭМ!$D$39:$D$758,СВЦЭМ!$A$39:$A$758,$A110,СВЦЭМ!$B$39:$B$758,K$83)+'СЕТ СН'!$H$11+СВЦЭМ!$D$10+'СЕТ СН'!$H$6-'СЕТ СН'!$H$23</f>
        <v>1898.79404254</v>
      </c>
      <c r="L110" s="36">
        <f>SUMIFS(СВЦЭМ!$D$39:$D$758,СВЦЭМ!$A$39:$A$758,$A110,СВЦЭМ!$B$39:$B$758,L$83)+'СЕТ СН'!$H$11+СВЦЭМ!$D$10+'СЕТ СН'!$H$6-'СЕТ СН'!$H$23</f>
        <v>1901.56271281</v>
      </c>
      <c r="M110" s="36">
        <f>SUMIFS(СВЦЭМ!$D$39:$D$758,СВЦЭМ!$A$39:$A$758,$A110,СВЦЭМ!$B$39:$B$758,M$83)+'СЕТ СН'!$H$11+СВЦЭМ!$D$10+'СЕТ СН'!$H$6-'СЕТ СН'!$H$23</f>
        <v>1905.9439194199999</v>
      </c>
      <c r="N110" s="36">
        <f>SUMIFS(СВЦЭМ!$D$39:$D$758,СВЦЭМ!$A$39:$A$758,$A110,СВЦЭМ!$B$39:$B$758,N$83)+'СЕТ СН'!$H$11+СВЦЭМ!$D$10+'СЕТ СН'!$H$6-'СЕТ СН'!$H$23</f>
        <v>1929.8001407499999</v>
      </c>
      <c r="O110" s="36">
        <f>SUMIFS(СВЦЭМ!$D$39:$D$758,СВЦЭМ!$A$39:$A$758,$A110,СВЦЭМ!$B$39:$B$758,O$83)+'СЕТ СН'!$H$11+СВЦЭМ!$D$10+'СЕТ СН'!$H$6-'СЕТ СН'!$H$23</f>
        <v>1917.56765453</v>
      </c>
      <c r="P110" s="36">
        <f>SUMIFS(СВЦЭМ!$D$39:$D$758,СВЦЭМ!$A$39:$A$758,$A110,СВЦЭМ!$B$39:$B$758,P$83)+'СЕТ СН'!$H$11+СВЦЭМ!$D$10+'СЕТ СН'!$H$6-'СЕТ СН'!$H$23</f>
        <v>1924.34183884</v>
      </c>
      <c r="Q110" s="36">
        <f>SUMIFS(СВЦЭМ!$D$39:$D$758,СВЦЭМ!$A$39:$A$758,$A110,СВЦЭМ!$B$39:$B$758,Q$83)+'СЕТ СН'!$H$11+СВЦЭМ!$D$10+'СЕТ СН'!$H$6-'СЕТ СН'!$H$23</f>
        <v>1923.1612673499999</v>
      </c>
      <c r="R110" s="36">
        <f>SUMIFS(СВЦЭМ!$D$39:$D$758,СВЦЭМ!$A$39:$A$758,$A110,СВЦЭМ!$B$39:$B$758,R$83)+'СЕТ СН'!$H$11+СВЦЭМ!$D$10+'СЕТ СН'!$H$6-'СЕТ СН'!$H$23</f>
        <v>1890.2190189400001</v>
      </c>
      <c r="S110" s="36">
        <f>SUMIFS(СВЦЭМ!$D$39:$D$758,СВЦЭМ!$A$39:$A$758,$A110,СВЦЭМ!$B$39:$B$758,S$83)+'СЕТ СН'!$H$11+СВЦЭМ!$D$10+'СЕТ СН'!$H$6-'СЕТ СН'!$H$23</f>
        <v>1841.2036392499999</v>
      </c>
      <c r="T110" s="36">
        <f>SUMIFS(СВЦЭМ!$D$39:$D$758,СВЦЭМ!$A$39:$A$758,$A110,СВЦЭМ!$B$39:$B$758,T$83)+'СЕТ СН'!$H$11+СВЦЭМ!$D$10+'СЕТ СН'!$H$6-'СЕТ СН'!$H$23</f>
        <v>1841.54861919</v>
      </c>
      <c r="U110" s="36">
        <f>SUMIFS(СВЦЭМ!$D$39:$D$758,СВЦЭМ!$A$39:$A$758,$A110,СВЦЭМ!$B$39:$B$758,U$83)+'СЕТ СН'!$H$11+СВЦЭМ!$D$10+'СЕТ СН'!$H$6-'СЕТ СН'!$H$23</f>
        <v>1877.7288618699999</v>
      </c>
      <c r="V110" s="36">
        <f>SUMIFS(СВЦЭМ!$D$39:$D$758,СВЦЭМ!$A$39:$A$758,$A110,СВЦЭМ!$B$39:$B$758,V$83)+'СЕТ СН'!$H$11+СВЦЭМ!$D$10+'СЕТ СН'!$H$6-'СЕТ СН'!$H$23</f>
        <v>1890.1037409</v>
      </c>
      <c r="W110" s="36">
        <f>SUMIFS(СВЦЭМ!$D$39:$D$758,СВЦЭМ!$A$39:$A$758,$A110,СВЦЭМ!$B$39:$B$758,W$83)+'СЕТ СН'!$H$11+СВЦЭМ!$D$10+'СЕТ СН'!$H$6-'СЕТ СН'!$H$23</f>
        <v>1905.2261328499999</v>
      </c>
      <c r="X110" s="36">
        <f>SUMIFS(СВЦЭМ!$D$39:$D$758,СВЦЭМ!$A$39:$A$758,$A110,СВЦЭМ!$B$39:$B$758,X$83)+'СЕТ СН'!$H$11+СВЦЭМ!$D$10+'СЕТ СН'!$H$6-'СЕТ СН'!$H$23</f>
        <v>1914.66042391</v>
      </c>
      <c r="Y110" s="36">
        <f>SUMIFS(СВЦЭМ!$D$39:$D$758,СВЦЭМ!$A$39:$A$758,$A110,СВЦЭМ!$B$39:$B$758,Y$83)+'СЕТ СН'!$H$11+СВЦЭМ!$D$10+'СЕТ СН'!$H$6-'СЕТ СН'!$H$23</f>
        <v>1928.1452437999999</v>
      </c>
    </row>
    <row r="111" spans="1:25" ht="15.75" x14ac:dyDescent="0.2">
      <c r="A111" s="35">
        <f t="shared" si="2"/>
        <v>45624</v>
      </c>
      <c r="B111" s="36">
        <f>SUMIFS(СВЦЭМ!$D$39:$D$758,СВЦЭМ!$A$39:$A$758,$A111,СВЦЭМ!$B$39:$B$758,B$83)+'СЕТ СН'!$H$11+СВЦЭМ!$D$10+'СЕТ СН'!$H$6-'СЕТ СН'!$H$23</f>
        <v>2093.5312127100001</v>
      </c>
      <c r="C111" s="36">
        <f>SUMIFS(СВЦЭМ!$D$39:$D$758,СВЦЭМ!$A$39:$A$758,$A111,СВЦЭМ!$B$39:$B$758,C$83)+'СЕТ СН'!$H$11+СВЦЭМ!$D$10+'СЕТ СН'!$H$6-'СЕТ СН'!$H$23</f>
        <v>2146.5028111900001</v>
      </c>
      <c r="D111" s="36">
        <f>SUMIFS(СВЦЭМ!$D$39:$D$758,СВЦЭМ!$A$39:$A$758,$A111,СВЦЭМ!$B$39:$B$758,D$83)+'СЕТ СН'!$H$11+СВЦЭМ!$D$10+'СЕТ СН'!$H$6-'СЕТ СН'!$H$23</f>
        <v>2142.4574079899999</v>
      </c>
      <c r="E111" s="36">
        <f>SUMIFS(СВЦЭМ!$D$39:$D$758,СВЦЭМ!$A$39:$A$758,$A111,СВЦЭМ!$B$39:$B$758,E$83)+'СЕТ СН'!$H$11+СВЦЭМ!$D$10+'СЕТ СН'!$H$6-'СЕТ СН'!$H$23</f>
        <v>2180.5973710900003</v>
      </c>
      <c r="F111" s="36">
        <f>SUMIFS(СВЦЭМ!$D$39:$D$758,СВЦЭМ!$A$39:$A$758,$A111,СВЦЭМ!$B$39:$B$758,F$83)+'СЕТ СН'!$H$11+СВЦЭМ!$D$10+'СЕТ СН'!$H$6-'СЕТ СН'!$H$23</f>
        <v>2180.0144231100003</v>
      </c>
      <c r="G111" s="36">
        <f>SUMIFS(СВЦЭМ!$D$39:$D$758,СВЦЭМ!$A$39:$A$758,$A111,СВЦЭМ!$B$39:$B$758,G$83)+'СЕТ СН'!$H$11+СВЦЭМ!$D$10+'СЕТ СН'!$H$6-'СЕТ СН'!$H$23</f>
        <v>2154.1512715600002</v>
      </c>
      <c r="H111" s="36">
        <f>SUMIFS(СВЦЭМ!$D$39:$D$758,СВЦЭМ!$A$39:$A$758,$A111,СВЦЭМ!$B$39:$B$758,H$83)+'СЕТ СН'!$H$11+СВЦЭМ!$D$10+'СЕТ СН'!$H$6-'СЕТ СН'!$H$23</f>
        <v>2136.52022343</v>
      </c>
      <c r="I111" s="36">
        <f>SUMIFS(СВЦЭМ!$D$39:$D$758,СВЦЭМ!$A$39:$A$758,$A111,СВЦЭМ!$B$39:$B$758,I$83)+'СЕТ СН'!$H$11+СВЦЭМ!$D$10+'СЕТ СН'!$H$6-'СЕТ СН'!$H$23</f>
        <v>2055.6081639100003</v>
      </c>
      <c r="J111" s="36">
        <f>SUMIFS(СВЦЭМ!$D$39:$D$758,СВЦЭМ!$A$39:$A$758,$A111,СВЦЭМ!$B$39:$B$758,J$83)+'СЕТ СН'!$H$11+СВЦЭМ!$D$10+'СЕТ СН'!$H$6-'СЕТ СН'!$H$23</f>
        <v>2039.61800984</v>
      </c>
      <c r="K111" s="36">
        <f>SUMIFS(СВЦЭМ!$D$39:$D$758,СВЦЭМ!$A$39:$A$758,$A111,СВЦЭМ!$B$39:$B$758,K$83)+'СЕТ СН'!$H$11+СВЦЭМ!$D$10+'СЕТ СН'!$H$6-'СЕТ СН'!$H$23</f>
        <v>2027.26729974</v>
      </c>
      <c r="L111" s="36">
        <f>SUMIFS(СВЦЭМ!$D$39:$D$758,СВЦЭМ!$A$39:$A$758,$A111,СВЦЭМ!$B$39:$B$758,L$83)+'СЕТ СН'!$H$11+СВЦЭМ!$D$10+'СЕТ СН'!$H$6-'СЕТ СН'!$H$23</f>
        <v>2025.06511705</v>
      </c>
      <c r="M111" s="36">
        <f>SUMIFS(СВЦЭМ!$D$39:$D$758,СВЦЭМ!$A$39:$A$758,$A111,СВЦЭМ!$B$39:$B$758,M$83)+'СЕТ СН'!$H$11+СВЦЭМ!$D$10+'СЕТ СН'!$H$6-'СЕТ СН'!$H$23</f>
        <v>2034.7894204300001</v>
      </c>
      <c r="N111" s="36">
        <f>SUMIFS(СВЦЭМ!$D$39:$D$758,СВЦЭМ!$A$39:$A$758,$A111,СВЦЭМ!$B$39:$B$758,N$83)+'СЕТ СН'!$H$11+СВЦЭМ!$D$10+'СЕТ СН'!$H$6-'СЕТ СН'!$H$23</f>
        <v>2059.91017461</v>
      </c>
      <c r="O111" s="36">
        <f>SUMIFS(СВЦЭМ!$D$39:$D$758,СВЦЭМ!$A$39:$A$758,$A111,СВЦЭМ!$B$39:$B$758,O$83)+'СЕТ СН'!$H$11+СВЦЭМ!$D$10+'СЕТ СН'!$H$6-'СЕТ СН'!$H$23</f>
        <v>2046.4122170099999</v>
      </c>
      <c r="P111" s="36">
        <f>SUMIFS(СВЦЭМ!$D$39:$D$758,СВЦЭМ!$A$39:$A$758,$A111,СВЦЭМ!$B$39:$B$758,P$83)+'СЕТ СН'!$H$11+СВЦЭМ!$D$10+'СЕТ СН'!$H$6-'СЕТ СН'!$H$23</f>
        <v>2060.1716245500002</v>
      </c>
      <c r="Q111" s="36">
        <f>SUMIFS(СВЦЭМ!$D$39:$D$758,СВЦЭМ!$A$39:$A$758,$A111,СВЦЭМ!$B$39:$B$758,Q$83)+'СЕТ СН'!$H$11+СВЦЭМ!$D$10+'СЕТ СН'!$H$6-'СЕТ СН'!$H$23</f>
        <v>2067.1590930299999</v>
      </c>
      <c r="R111" s="36">
        <f>SUMIFS(СВЦЭМ!$D$39:$D$758,СВЦЭМ!$A$39:$A$758,$A111,СВЦЭМ!$B$39:$B$758,R$83)+'СЕТ СН'!$H$11+СВЦЭМ!$D$10+'СЕТ СН'!$H$6-'СЕТ СН'!$H$23</f>
        <v>2063.3231538</v>
      </c>
      <c r="S111" s="36">
        <f>SUMIFS(СВЦЭМ!$D$39:$D$758,СВЦЭМ!$A$39:$A$758,$A111,СВЦЭМ!$B$39:$B$758,S$83)+'СЕТ СН'!$H$11+СВЦЭМ!$D$10+'СЕТ СН'!$H$6-'СЕТ СН'!$H$23</f>
        <v>2026.9129965499999</v>
      </c>
      <c r="T111" s="36">
        <f>SUMIFS(СВЦЭМ!$D$39:$D$758,СВЦЭМ!$A$39:$A$758,$A111,СВЦЭМ!$B$39:$B$758,T$83)+'СЕТ СН'!$H$11+СВЦЭМ!$D$10+'СЕТ СН'!$H$6-'СЕТ СН'!$H$23</f>
        <v>1969.5302111599999</v>
      </c>
      <c r="U111" s="36">
        <f>SUMIFS(СВЦЭМ!$D$39:$D$758,СВЦЭМ!$A$39:$A$758,$A111,СВЦЭМ!$B$39:$B$758,U$83)+'СЕТ СН'!$H$11+СВЦЭМ!$D$10+'СЕТ СН'!$H$6-'СЕТ СН'!$H$23</f>
        <v>2007.2405612999999</v>
      </c>
      <c r="V111" s="36">
        <f>SUMIFS(СВЦЭМ!$D$39:$D$758,СВЦЭМ!$A$39:$A$758,$A111,СВЦЭМ!$B$39:$B$758,V$83)+'СЕТ СН'!$H$11+СВЦЭМ!$D$10+'СЕТ СН'!$H$6-'СЕТ СН'!$H$23</f>
        <v>2045.8963188799999</v>
      </c>
      <c r="W111" s="36">
        <f>SUMIFS(СВЦЭМ!$D$39:$D$758,СВЦЭМ!$A$39:$A$758,$A111,СВЦЭМ!$B$39:$B$758,W$83)+'СЕТ СН'!$H$11+СВЦЭМ!$D$10+'СЕТ СН'!$H$6-'СЕТ СН'!$H$23</f>
        <v>2067.1939501900001</v>
      </c>
      <c r="X111" s="36">
        <f>SUMIFS(СВЦЭМ!$D$39:$D$758,СВЦЭМ!$A$39:$A$758,$A111,СВЦЭМ!$B$39:$B$758,X$83)+'СЕТ СН'!$H$11+СВЦЭМ!$D$10+'СЕТ СН'!$H$6-'СЕТ СН'!$H$23</f>
        <v>2080.9184876100003</v>
      </c>
      <c r="Y111" s="36">
        <f>SUMIFS(СВЦЭМ!$D$39:$D$758,СВЦЭМ!$A$39:$A$758,$A111,СВЦЭМ!$B$39:$B$758,Y$83)+'СЕТ СН'!$H$11+СВЦЭМ!$D$10+'СЕТ СН'!$H$6-'СЕТ СН'!$H$23</f>
        <v>2111.6015947400001</v>
      </c>
    </row>
    <row r="112" spans="1:25" ht="15.75" x14ac:dyDescent="0.2">
      <c r="A112" s="35">
        <f t="shared" si="2"/>
        <v>45625</v>
      </c>
      <c r="B112" s="36">
        <f>SUMIFS(СВЦЭМ!$D$39:$D$758,СВЦЭМ!$A$39:$A$758,$A112,СВЦЭМ!$B$39:$B$758,B$83)+'СЕТ СН'!$H$11+СВЦЭМ!$D$10+'СЕТ СН'!$H$6-'СЕТ СН'!$H$23</f>
        <v>2261.04265928</v>
      </c>
      <c r="C112" s="36">
        <f>SUMIFS(СВЦЭМ!$D$39:$D$758,СВЦЭМ!$A$39:$A$758,$A112,СВЦЭМ!$B$39:$B$758,C$83)+'СЕТ СН'!$H$11+СВЦЭМ!$D$10+'СЕТ СН'!$H$6-'СЕТ СН'!$H$23</f>
        <v>2301.6569665200004</v>
      </c>
      <c r="D112" s="36">
        <f>SUMIFS(СВЦЭМ!$D$39:$D$758,СВЦЭМ!$A$39:$A$758,$A112,СВЦЭМ!$B$39:$B$758,D$83)+'СЕТ СН'!$H$11+СВЦЭМ!$D$10+'СЕТ СН'!$H$6-'СЕТ СН'!$H$23</f>
        <v>2314.7061936300001</v>
      </c>
      <c r="E112" s="36">
        <f>SUMIFS(СВЦЭМ!$D$39:$D$758,СВЦЭМ!$A$39:$A$758,$A112,СВЦЭМ!$B$39:$B$758,E$83)+'СЕТ СН'!$H$11+СВЦЭМ!$D$10+'СЕТ СН'!$H$6-'СЕТ СН'!$H$23</f>
        <v>2321.6528058900003</v>
      </c>
      <c r="F112" s="36">
        <f>SUMIFS(СВЦЭМ!$D$39:$D$758,СВЦЭМ!$A$39:$A$758,$A112,СВЦЭМ!$B$39:$B$758,F$83)+'СЕТ СН'!$H$11+СВЦЭМ!$D$10+'СЕТ СН'!$H$6-'СЕТ СН'!$H$23</f>
        <v>2312.05812203</v>
      </c>
      <c r="G112" s="36">
        <f>SUMIFS(СВЦЭМ!$D$39:$D$758,СВЦЭМ!$A$39:$A$758,$A112,СВЦЭМ!$B$39:$B$758,G$83)+'СЕТ СН'!$H$11+СВЦЭМ!$D$10+'СЕТ СН'!$H$6-'СЕТ СН'!$H$23</f>
        <v>2293.30074917</v>
      </c>
      <c r="H112" s="36">
        <f>SUMIFS(СВЦЭМ!$D$39:$D$758,СВЦЭМ!$A$39:$A$758,$A112,СВЦЭМ!$B$39:$B$758,H$83)+'СЕТ СН'!$H$11+СВЦЭМ!$D$10+'СЕТ СН'!$H$6-'СЕТ СН'!$H$23</f>
        <v>2237.2268821900002</v>
      </c>
      <c r="I112" s="36">
        <f>SUMIFS(СВЦЭМ!$D$39:$D$758,СВЦЭМ!$A$39:$A$758,$A112,СВЦЭМ!$B$39:$B$758,I$83)+'СЕТ СН'!$H$11+СВЦЭМ!$D$10+'СЕТ СН'!$H$6-'СЕТ СН'!$H$23</f>
        <v>2182.70886711</v>
      </c>
      <c r="J112" s="36">
        <f>SUMIFS(СВЦЭМ!$D$39:$D$758,СВЦЭМ!$A$39:$A$758,$A112,СВЦЭМ!$B$39:$B$758,J$83)+'СЕТ СН'!$H$11+СВЦЭМ!$D$10+'СЕТ СН'!$H$6-'СЕТ СН'!$H$23</f>
        <v>2122.9662017000001</v>
      </c>
      <c r="K112" s="36">
        <f>SUMIFS(СВЦЭМ!$D$39:$D$758,СВЦЭМ!$A$39:$A$758,$A112,СВЦЭМ!$B$39:$B$758,K$83)+'СЕТ СН'!$H$11+СВЦЭМ!$D$10+'СЕТ СН'!$H$6-'СЕТ СН'!$H$23</f>
        <v>2114.51112638</v>
      </c>
      <c r="L112" s="36">
        <f>SUMIFS(СВЦЭМ!$D$39:$D$758,СВЦЭМ!$A$39:$A$758,$A112,СВЦЭМ!$B$39:$B$758,L$83)+'СЕТ СН'!$H$11+СВЦЭМ!$D$10+'СЕТ СН'!$H$6-'СЕТ СН'!$H$23</f>
        <v>2112.1073932600002</v>
      </c>
      <c r="M112" s="36">
        <f>SUMIFS(СВЦЭМ!$D$39:$D$758,СВЦЭМ!$A$39:$A$758,$A112,СВЦЭМ!$B$39:$B$758,M$83)+'СЕТ СН'!$H$11+СВЦЭМ!$D$10+'СЕТ СН'!$H$6-'СЕТ СН'!$H$23</f>
        <v>2121.8385514699999</v>
      </c>
      <c r="N112" s="36">
        <f>SUMIFS(СВЦЭМ!$D$39:$D$758,СВЦЭМ!$A$39:$A$758,$A112,СВЦЭМ!$B$39:$B$758,N$83)+'СЕТ СН'!$H$11+СВЦЭМ!$D$10+'СЕТ СН'!$H$6-'СЕТ СН'!$H$23</f>
        <v>2141.4218319699999</v>
      </c>
      <c r="O112" s="36">
        <f>SUMIFS(СВЦЭМ!$D$39:$D$758,СВЦЭМ!$A$39:$A$758,$A112,СВЦЭМ!$B$39:$B$758,O$83)+'СЕТ СН'!$H$11+СВЦЭМ!$D$10+'СЕТ СН'!$H$6-'СЕТ СН'!$H$23</f>
        <v>2140.1053282000003</v>
      </c>
      <c r="P112" s="36">
        <f>SUMIFS(СВЦЭМ!$D$39:$D$758,СВЦЭМ!$A$39:$A$758,$A112,СВЦЭМ!$B$39:$B$758,P$83)+'СЕТ СН'!$H$11+СВЦЭМ!$D$10+'СЕТ СН'!$H$6-'СЕТ СН'!$H$23</f>
        <v>2149.2891954400002</v>
      </c>
      <c r="Q112" s="36">
        <f>SUMIFS(СВЦЭМ!$D$39:$D$758,СВЦЭМ!$A$39:$A$758,$A112,СВЦЭМ!$B$39:$B$758,Q$83)+'СЕТ СН'!$H$11+СВЦЭМ!$D$10+'СЕТ СН'!$H$6-'СЕТ СН'!$H$23</f>
        <v>2182.6002123000003</v>
      </c>
      <c r="R112" s="36">
        <f>SUMIFS(СВЦЭМ!$D$39:$D$758,СВЦЭМ!$A$39:$A$758,$A112,СВЦЭМ!$B$39:$B$758,R$83)+'СЕТ СН'!$H$11+СВЦЭМ!$D$10+'СЕТ СН'!$H$6-'СЕТ СН'!$H$23</f>
        <v>2159.1890908700002</v>
      </c>
      <c r="S112" s="36">
        <f>SUMIFS(СВЦЭМ!$D$39:$D$758,СВЦЭМ!$A$39:$A$758,$A112,СВЦЭМ!$B$39:$B$758,S$83)+'СЕТ СН'!$H$11+СВЦЭМ!$D$10+'СЕТ СН'!$H$6-'СЕТ СН'!$H$23</f>
        <v>2142.67716827</v>
      </c>
      <c r="T112" s="36">
        <f>SUMIFS(СВЦЭМ!$D$39:$D$758,СВЦЭМ!$A$39:$A$758,$A112,СВЦЭМ!$B$39:$B$758,T$83)+'СЕТ СН'!$H$11+СВЦЭМ!$D$10+'СЕТ СН'!$H$6-'СЕТ СН'!$H$23</f>
        <v>2077.55007828</v>
      </c>
      <c r="U112" s="36">
        <f>SUMIFS(СВЦЭМ!$D$39:$D$758,СВЦЭМ!$A$39:$A$758,$A112,СВЦЭМ!$B$39:$B$758,U$83)+'СЕТ СН'!$H$11+СВЦЭМ!$D$10+'СЕТ СН'!$H$6-'СЕТ СН'!$H$23</f>
        <v>2099.06467462</v>
      </c>
      <c r="V112" s="36">
        <f>SUMIFS(СВЦЭМ!$D$39:$D$758,СВЦЭМ!$A$39:$A$758,$A112,СВЦЭМ!$B$39:$B$758,V$83)+'СЕТ СН'!$H$11+СВЦЭМ!$D$10+'СЕТ СН'!$H$6-'СЕТ СН'!$H$23</f>
        <v>2126.66060186</v>
      </c>
      <c r="W112" s="36">
        <f>SUMIFS(СВЦЭМ!$D$39:$D$758,СВЦЭМ!$A$39:$A$758,$A112,СВЦЭМ!$B$39:$B$758,W$83)+'СЕТ СН'!$H$11+СВЦЭМ!$D$10+'СЕТ СН'!$H$6-'СЕТ СН'!$H$23</f>
        <v>2138.7145016600002</v>
      </c>
      <c r="X112" s="36">
        <f>SUMIFS(СВЦЭМ!$D$39:$D$758,СВЦЭМ!$A$39:$A$758,$A112,СВЦЭМ!$B$39:$B$758,X$83)+'СЕТ СН'!$H$11+СВЦЭМ!$D$10+'СЕТ СН'!$H$6-'СЕТ СН'!$H$23</f>
        <v>2167.5413885299999</v>
      </c>
      <c r="Y112" s="36">
        <f>SUMIFS(СВЦЭМ!$D$39:$D$758,СВЦЭМ!$A$39:$A$758,$A112,СВЦЭМ!$B$39:$B$758,Y$83)+'СЕТ СН'!$H$11+СВЦЭМ!$D$10+'СЕТ СН'!$H$6-'СЕТ СН'!$H$23</f>
        <v>2179.0862229200002</v>
      </c>
    </row>
    <row r="113" spans="1:27" ht="15.75" x14ac:dyDescent="0.2">
      <c r="A113" s="35">
        <f t="shared" si="2"/>
        <v>45626</v>
      </c>
      <c r="B113" s="36">
        <f>SUMIFS(СВЦЭМ!$D$39:$D$758,СВЦЭМ!$A$39:$A$758,$A113,СВЦЭМ!$B$39:$B$758,B$83)+'СЕТ СН'!$H$11+СВЦЭМ!$D$10+'СЕТ СН'!$H$6-'СЕТ СН'!$H$23</f>
        <v>2201.34534884</v>
      </c>
      <c r="C113" s="36">
        <f>SUMIFS(СВЦЭМ!$D$39:$D$758,СВЦЭМ!$A$39:$A$758,$A113,СВЦЭМ!$B$39:$B$758,C$83)+'СЕТ СН'!$H$11+СВЦЭМ!$D$10+'СЕТ СН'!$H$6-'СЕТ СН'!$H$23</f>
        <v>2219.1382975400002</v>
      </c>
      <c r="D113" s="36">
        <f>SUMIFS(СВЦЭМ!$D$39:$D$758,СВЦЭМ!$A$39:$A$758,$A113,СВЦЭМ!$B$39:$B$758,D$83)+'СЕТ СН'!$H$11+СВЦЭМ!$D$10+'СЕТ СН'!$H$6-'СЕТ СН'!$H$23</f>
        <v>2239.8002334100001</v>
      </c>
      <c r="E113" s="36">
        <f>SUMIFS(СВЦЭМ!$D$39:$D$758,СВЦЭМ!$A$39:$A$758,$A113,СВЦЭМ!$B$39:$B$758,E$83)+'СЕТ СН'!$H$11+СВЦЭМ!$D$10+'СЕТ СН'!$H$6-'СЕТ СН'!$H$23</f>
        <v>2248.4740478399999</v>
      </c>
      <c r="F113" s="36">
        <f>SUMIFS(СВЦЭМ!$D$39:$D$758,СВЦЭМ!$A$39:$A$758,$A113,СВЦЭМ!$B$39:$B$758,F$83)+'СЕТ СН'!$H$11+СВЦЭМ!$D$10+'СЕТ СН'!$H$6-'СЕТ СН'!$H$23</f>
        <v>2239.7166945700001</v>
      </c>
      <c r="G113" s="36">
        <f>SUMIFS(СВЦЭМ!$D$39:$D$758,СВЦЭМ!$A$39:$A$758,$A113,СВЦЭМ!$B$39:$B$758,G$83)+'СЕТ СН'!$H$11+СВЦЭМ!$D$10+'СЕТ СН'!$H$6-'СЕТ СН'!$H$23</f>
        <v>2227.73146348</v>
      </c>
      <c r="H113" s="36">
        <f>SUMIFS(СВЦЭМ!$D$39:$D$758,СВЦЭМ!$A$39:$A$758,$A113,СВЦЭМ!$B$39:$B$758,H$83)+'СЕТ СН'!$H$11+СВЦЭМ!$D$10+'СЕТ СН'!$H$6-'СЕТ СН'!$H$23</f>
        <v>2250.76059962</v>
      </c>
      <c r="I113" s="36">
        <f>SUMIFS(СВЦЭМ!$D$39:$D$758,СВЦЭМ!$A$39:$A$758,$A113,СВЦЭМ!$B$39:$B$758,I$83)+'СЕТ СН'!$H$11+СВЦЭМ!$D$10+'СЕТ СН'!$H$6-'СЕТ СН'!$H$23</f>
        <v>2222.97618908</v>
      </c>
      <c r="J113" s="36">
        <f>SUMIFS(СВЦЭМ!$D$39:$D$758,СВЦЭМ!$A$39:$A$758,$A113,СВЦЭМ!$B$39:$B$758,J$83)+'СЕТ СН'!$H$11+СВЦЭМ!$D$10+'СЕТ СН'!$H$6-'СЕТ СН'!$H$23</f>
        <v>2181.1972167899999</v>
      </c>
      <c r="K113" s="36">
        <f>SUMIFS(СВЦЭМ!$D$39:$D$758,СВЦЭМ!$A$39:$A$758,$A113,СВЦЭМ!$B$39:$B$758,K$83)+'СЕТ СН'!$H$11+СВЦЭМ!$D$10+'СЕТ СН'!$H$6-'СЕТ СН'!$H$23</f>
        <v>2146.0112992700001</v>
      </c>
      <c r="L113" s="36">
        <f>SUMIFS(СВЦЭМ!$D$39:$D$758,СВЦЭМ!$A$39:$A$758,$A113,СВЦЭМ!$B$39:$B$758,L$83)+'СЕТ СН'!$H$11+СВЦЭМ!$D$10+'СЕТ СН'!$H$6-'СЕТ СН'!$H$23</f>
        <v>2110.6335302500001</v>
      </c>
      <c r="M113" s="36">
        <f>SUMIFS(СВЦЭМ!$D$39:$D$758,СВЦЭМ!$A$39:$A$758,$A113,СВЦЭМ!$B$39:$B$758,M$83)+'СЕТ СН'!$H$11+СВЦЭМ!$D$10+'СЕТ СН'!$H$6-'СЕТ СН'!$H$23</f>
        <v>2137.7712181900001</v>
      </c>
      <c r="N113" s="36">
        <f>SUMIFS(СВЦЭМ!$D$39:$D$758,СВЦЭМ!$A$39:$A$758,$A113,СВЦЭМ!$B$39:$B$758,N$83)+'СЕТ СН'!$H$11+СВЦЭМ!$D$10+'СЕТ СН'!$H$6-'СЕТ СН'!$H$23</f>
        <v>2154.9968209200001</v>
      </c>
      <c r="O113" s="36">
        <f>SUMIFS(СВЦЭМ!$D$39:$D$758,СВЦЭМ!$A$39:$A$758,$A113,СВЦЭМ!$B$39:$B$758,O$83)+'СЕТ СН'!$H$11+СВЦЭМ!$D$10+'СЕТ СН'!$H$6-'СЕТ СН'!$H$23</f>
        <v>2168.4971906999999</v>
      </c>
      <c r="P113" s="36">
        <f>SUMIFS(СВЦЭМ!$D$39:$D$758,СВЦЭМ!$A$39:$A$758,$A113,СВЦЭМ!$B$39:$B$758,P$83)+'СЕТ СН'!$H$11+СВЦЭМ!$D$10+'СЕТ СН'!$H$6-'СЕТ СН'!$H$23</f>
        <v>2182.7335904000001</v>
      </c>
      <c r="Q113" s="36">
        <f>SUMIFS(СВЦЭМ!$D$39:$D$758,СВЦЭМ!$A$39:$A$758,$A113,СВЦЭМ!$B$39:$B$758,Q$83)+'СЕТ СН'!$H$11+СВЦЭМ!$D$10+'СЕТ СН'!$H$6-'СЕТ СН'!$H$23</f>
        <v>2196.9971600500003</v>
      </c>
      <c r="R113" s="36">
        <f>SUMIFS(СВЦЭМ!$D$39:$D$758,СВЦЭМ!$A$39:$A$758,$A113,СВЦЭМ!$B$39:$B$758,R$83)+'СЕТ СН'!$H$11+СВЦЭМ!$D$10+'СЕТ СН'!$H$6-'СЕТ СН'!$H$23</f>
        <v>2185.53588038</v>
      </c>
      <c r="S113" s="36">
        <f>SUMIFS(СВЦЭМ!$D$39:$D$758,СВЦЭМ!$A$39:$A$758,$A113,СВЦЭМ!$B$39:$B$758,S$83)+'СЕТ СН'!$H$11+СВЦЭМ!$D$10+'СЕТ СН'!$H$6-'СЕТ СН'!$H$23</f>
        <v>2146.6250224700002</v>
      </c>
      <c r="T113" s="36">
        <f>SUMIFS(СВЦЭМ!$D$39:$D$758,СВЦЭМ!$A$39:$A$758,$A113,СВЦЭМ!$B$39:$B$758,T$83)+'СЕТ СН'!$H$11+СВЦЭМ!$D$10+'СЕТ СН'!$H$6-'СЕТ СН'!$H$23</f>
        <v>2091.42690606</v>
      </c>
      <c r="U113" s="36">
        <f>SUMIFS(СВЦЭМ!$D$39:$D$758,СВЦЭМ!$A$39:$A$758,$A113,СВЦЭМ!$B$39:$B$758,U$83)+'СЕТ СН'!$H$11+СВЦЭМ!$D$10+'СЕТ СН'!$H$6-'СЕТ СН'!$H$23</f>
        <v>2106.9061687799999</v>
      </c>
      <c r="V113" s="36">
        <f>SUMIFS(СВЦЭМ!$D$39:$D$758,СВЦЭМ!$A$39:$A$758,$A113,СВЦЭМ!$B$39:$B$758,V$83)+'СЕТ СН'!$H$11+СВЦЭМ!$D$10+'СЕТ СН'!$H$6-'СЕТ СН'!$H$23</f>
        <v>2133.5823551399999</v>
      </c>
      <c r="W113" s="36">
        <f>SUMIFS(СВЦЭМ!$D$39:$D$758,СВЦЭМ!$A$39:$A$758,$A113,СВЦЭМ!$B$39:$B$758,W$83)+'СЕТ СН'!$H$11+СВЦЭМ!$D$10+'СЕТ СН'!$H$6-'СЕТ СН'!$H$23</f>
        <v>2150.0379247999999</v>
      </c>
      <c r="X113" s="36">
        <f>SUMIFS(СВЦЭМ!$D$39:$D$758,СВЦЭМ!$A$39:$A$758,$A113,СВЦЭМ!$B$39:$B$758,X$83)+'СЕТ СН'!$H$11+СВЦЭМ!$D$10+'СЕТ СН'!$H$6-'СЕТ СН'!$H$23</f>
        <v>2183.3182417500002</v>
      </c>
      <c r="Y113" s="36">
        <f>SUMIFS(СВЦЭМ!$D$39:$D$758,СВЦЭМ!$A$39:$A$758,$A113,СВЦЭМ!$B$39:$B$758,Y$83)+'СЕТ СН'!$H$11+СВЦЭМ!$D$10+'СЕТ СН'!$H$6-'СЕТ СН'!$H$23</f>
        <v>2185.5807620099999</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01.11.2024</v>
      </c>
      <c r="B120" s="36">
        <f>SUMIFS(СВЦЭМ!$D$39:$D$758,СВЦЭМ!$A$39:$A$758,$A120,СВЦЭМ!$B$39:$B$758,B$119)+'СЕТ СН'!$I$11+СВЦЭМ!$D$10+'СЕТ СН'!$I$6-'СЕТ СН'!$I$23</f>
        <v>2549.3319290099998</v>
      </c>
      <c r="C120" s="36">
        <f>SUMIFS(СВЦЭМ!$D$39:$D$758,СВЦЭМ!$A$39:$A$758,$A120,СВЦЭМ!$B$39:$B$758,C$119)+'СЕТ СН'!$I$11+СВЦЭМ!$D$10+'СЕТ СН'!$I$6-'СЕТ СН'!$I$23</f>
        <v>2621.5661237300001</v>
      </c>
      <c r="D120" s="36">
        <f>SUMIFS(СВЦЭМ!$D$39:$D$758,СВЦЭМ!$A$39:$A$758,$A120,СВЦЭМ!$B$39:$B$758,D$119)+'СЕТ СН'!$I$11+СВЦЭМ!$D$10+'СЕТ СН'!$I$6-'СЕТ СН'!$I$23</f>
        <v>2660.6746672299996</v>
      </c>
      <c r="E120" s="36">
        <f>SUMIFS(СВЦЭМ!$D$39:$D$758,СВЦЭМ!$A$39:$A$758,$A120,СВЦЭМ!$B$39:$B$758,E$119)+'СЕТ СН'!$I$11+СВЦЭМ!$D$10+'СЕТ СН'!$I$6-'СЕТ СН'!$I$23</f>
        <v>2687.2661731700005</v>
      </c>
      <c r="F120" s="36">
        <f>SUMIFS(СВЦЭМ!$D$39:$D$758,СВЦЭМ!$A$39:$A$758,$A120,СВЦЭМ!$B$39:$B$758,F$119)+'СЕТ СН'!$I$11+СВЦЭМ!$D$10+'СЕТ СН'!$I$6-'СЕТ СН'!$I$23</f>
        <v>2675.4707112000001</v>
      </c>
      <c r="G120" s="36">
        <f>SUMIFS(СВЦЭМ!$D$39:$D$758,СВЦЭМ!$A$39:$A$758,$A120,СВЦЭМ!$B$39:$B$758,G$119)+'СЕТ СН'!$I$11+СВЦЭМ!$D$10+'СЕТ СН'!$I$6-'СЕТ СН'!$I$23</f>
        <v>2663.5660247999999</v>
      </c>
      <c r="H120" s="36">
        <f>SUMIFS(СВЦЭМ!$D$39:$D$758,СВЦЭМ!$A$39:$A$758,$A120,СВЦЭМ!$B$39:$B$758,H$119)+'СЕТ СН'!$I$11+СВЦЭМ!$D$10+'СЕТ СН'!$I$6-'СЕТ СН'!$I$23</f>
        <v>2625.0693725800002</v>
      </c>
      <c r="I120" s="36">
        <f>SUMIFS(СВЦЭМ!$D$39:$D$758,СВЦЭМ!$A$39:$A$758,$A120,СВЦЭМ!$B$39:$B$758,I$119)+'СЕТ СН'!$I$11+СВЦЭМ!$D$10+'СЕТ СН'!$I$6-'СЕТ СН'!$I$23</f>
        <v>2541.4796658200003</v>
      </c>
      <c r="J120" s="36">
        <f>SUMIFS(СВЦЭМ!$D$39:$D$758,СВЦЭМ!$A$39:$A$758,$A120,СВЦЭМ!$B$39:$B$758,J$119)+'СЕТ СН'!$I$11+СВЦЭМ!$D$10+'СЕТ СН'!$I$6-'СЕТ СН'!$I$23</f>
        <v>2499.3250648799999</v>
      </c>
      <c r="K120" s="36">
        <f>SUMIFS(СВЦЭМ!$D$39:$D$758,СВЦЭМ!$A$39:$A$758,$A120,СВЦЭМ!$B$39:$B$758,K$119)+'СЕТ СН'!$I$11+СВЦЭМ!$D$10+'СЕТ СН'!$I$6-'СЕТ СН'!$I$23</f>
        <v>2463.40847626</v>
      </c>
      <c r="L120" s="36">
        <f>SUMIFS(СВЦЭМ!$D$39:$D$758,СВЦЭМ!$A$39:$A$758,$A120,СВЦЭМ!$B$39:$B$758,L$119)+'СЕТ СН'!$I$11+СВЦЭМ!$D$10+'СЕТ СН'!$I$6-'СЕТ СН'!$I$23</f>
        <v>2463.1290315599999</v>
      </c>
      <c r="M120" s="36">
        <f>SUMIFS(СВЦЭМ!$D$39:$D$758,СВЦЭМ!$A$39:$A$758,$A120,СВЦЭМ!$B$39:$B$758,M$119)+'СЕТ СН'!$I$11+СВЦЭМ!$D$10+'СЕТ СН'!$I$6-'СЕТ СН'!$I$23</f>
        <v>2509.5703679899998</v>
      </c>
      <c r="N120" s="36">
        <f>SUMIFS(СВЦЭМ!$D$39:$D$758,СВЦЭМ!$A$39:$A$758,$A120,СВЦЭМ!$B$39:$B$758,N$119)+'СЕТ СН'!$I$11+СВЦЭМ!$D$10+'СЕТ СН'!$I$6-'СЕТ СН'!$I$23</f>
        <v>2521.1814212499999</v>
      </c>
      <c r="O120" s="36">
        <f>SUMIFS(СВЦЭМ!$D$39:$D$758,СВЦЭМ!$A$39:$A$758,$A120,СВЦЭМ!$B$39:$B$758,O$119)+'СЕТ СН'!$I$11+СВЦЭМ!$D$10+'СЕТ СН'!$I$6-'СЕТ СН'!$I$23</f>
        <v>2517.2289236300003</v>
      </c>
      <c r="P120" s="36">
        <f>SUMIFS(СВЦЭМ!$D$39:$D$758,СВЦЭМ!$A$39:$A$758,$A120,СВЦЭМ!$B$39:$B$758,P$119)+'СЕТ СН'!$I$11+СВЦЭМ!$D$10+'СЕТ СН'!$I$6-'СЕТ СН'!$I$23</f>
        <v>2522.4095295899997</v>
      </c>
      <c r="Q120" s="36">
        <f>SUMIFS(СВЦЭМ!$D$39:$D$758,СВЦЭМ!$A$39:$A$758,$A120,СВЦЭМ!$B$39:$B$758,Q$119)+'СЕТ СН'!$I$11+СВЦЭМ!$D$10+'СЕТ СН'!$I$6-'СЕТ СН'!$I$23</f>
        <v>2522.5572461100001</v>
      </c>
      <c r="R120" s="36">
        <f>SUMIFS(СВЦЭМ!$D$39:$D$758,СВЦЭМ!$A$39:$A$758,$A120,СВЦЭМ!$B$39:$B$758,R$119)+'СЕТ СН'!$I$11+СВЦЭМ!$D$10+'СЕТ СН'!$I$6-'СЕТ СН'!$I$23</f>
        <v>2532.19894329</v>
      </c>
      <c r="S120" s="36">
        <f>SUMIFS(СВЦЭМ!$D$39:$D$758,СВЦЭМ!$A$39:$A$758,$A120,СВЦЭМ!$B$39:$B$758,S$119)+'СЕТ СН'!$I$11+СВЦЭМ!$D$10+'СЕТ СН'!$I$6-'СЕТ СН'!$I$23</f>
        <v>2527.5348847400001</v>
      </c>
      <c r="T120" s="36">
        <f>SUMIFS(СВЦЭМ!$D$39:$D$758,СВЦЭМ!$A$39:$A$758,$A120,СВЦЭМ!$B$39:$B$758,T$119)+'СЕТ СН'!$I$11+СВЦЭМ!$D$10+'СЕТ СН'!$I$6-'СЕТ СН'!$I$23</f>
        <v>2457.2080861599998</v>
      </c>
      <c r="U120" s="36">
        <f>SUMIFS(СВЦЭМ!$D$39:$D$758,СВЦЭМ!$A$39:$A$758,$A120,СВЦЭМ!$B$39:$B$758,U$119)+'СЕТ СН'!$I$11+СВЦЭМ!$D$10+'СЕТ СН'!$I$6-'СЕТ СН'!$I$23</f>
        <v>2451.5337666999999</v>
      </c>
      <c r="V120" s="36">
        <f>SUMIFS(СВЦЭМ!$D$39:$D$758,СВЦЭМ!$A$39:$A$758,$A120,СВЦЭМ!$B$39:$B$758,V$119)+'СЕТ СН'!$I$11+СВЦЭМ!$D$10+'СЕТ СН'!$I$6-'СЕТ СН'!$I$23</f>
        <v>2484.1925351700002</v>
      </c>
      <c r="W120" s="36">
        <f>SUMIFS(СВЦЭМ!$D$39:$D$758,СВЦЭМ!$A$39:$A$758,$A120,СВЦЭМ!$B$39:$B$758,W$119)+'СЕТ СН'!$I$11+СВЦЭМ!$D$10+'СЕТ СН'!$I$6-'СЕТ СН'!$I$23</f>
        <v>2511.60554658</v>
      </c>
      <c r="X120" s="36">
        <f>SUMIFS(СВЦЭМ!$D$39:$D$758,СВЦЭМ!$A$39:$A$758,$A120,СВЦЭМ!$B$39:$B$758,X$119)+'СЕТ СН'!$I$11+СВЦЭМ!$D$10+'СЕТ СН'!$I$6-'СЕТ СН'!$I$23</f>
        <v>2514.5915264999999</v>
      </c>
      <c r="Y120" s="36">
        <f>SUMIFS(СВЦЭМ!$D$39:$D$758,СВЦЭМ!$A$39:$A$758,$A120,СВЦЭМ!$B$39:$B$758,Y$119)+'СЕТ СН'!$I$11+СВЦЭМ!$D$10+'СЕТ СН'!$I$6-'СЕТ СН'!$I$23</f>
        <v>2526.7901198899999</v>
      </c>
      <c r="AA120" s="45"/>
    </row>
    <row r="121" spans="1:27" ht="15.75" x14ac:dyDescent="0.2">
      <c r="A121" s="35">
        <f>A120+1</f>
        <v>45598</v>
      </c>
      <c r="B121" s="36">
        <f>SUMIFS(СВЦЭМ!$D$39:$D$758,СВЦЭМ!$A$39:$A$758,$A121,СВЦЭМ!$B$39:$B$758,B$119)+'СЕТ СН'!$I$11+СВЦЭМ!$D$10+'СЕТ СН'!$I$6-'СЕТ СН'!$I$23</f>
        <v>2507.2530684399999</v>
      </c>
      <c r="C121" s="36">
        <f>SUMIFS(СВЦЭМ!$D$39:$D$758,СВЦЭМ!$A$39:$A$758,$A121,СВЦЭМ!$B$39:$B$758,C$119)+'СЕТ СН'!$I$11+СВЦЭМ!$D$10+'СЕТ СН'!$I$6-'СЕТ СН'!$I$23</f>
        <v>2505.6832179599996</v>
      </c>
      <c r="D121" s="36">
        <f>SUMIFS(СВЦЭМ!$D$39:$D$758,СВЦЭМ!$A$39:$A$758,$A121,СВЦЭМ!$B$39:$B$758,D$119)+'СЕТ СН'!$I$11+СВЦЭМ!$D$10+'СЕТ СН'!$I$6-'СЕТ СН'!$I$23</f>
        <v>2524.3728626399998</v>
      </c>
      <c r="E121" s="36">
        <f>SUMIFS(СВЦЭМ!$D$39:$D$758,СВЦЭМ!$A$39:$A$758,$A121,СВЦЭМ!$B$39:$B$758,E$119)+'СЕТ СН'!$I$11+СВЦЭМ!$D$10+'СЕТ СН'!$I$6-'СЕТ СН'!$I$23</f>
        <v>2530.82736398</v>
      </c>
      <c r="F121" s="36">
        <f>SUMIFS(СВЦЭМ!$D$39:$D$758,СВЦЭМ!$A$39:$A$758,$A121,СВЦЭМ!$B$39:$B$758,F$119)+'СЕТ СН'!$I$11+СВЦЭМ!$D$10+'СЕТ СН'!$I$6-'СЕТ СН'!$I$23</f>
        <v>2527.1934492599999</v>
      </c>
      <c r="G121" s="36">
        <f>SUMIFS(СВЦЭМ!$D$39:$D$758,СВЦЭМ!$A$39:$A$758,$A121,СВЦЭМ!$B$39:$B$758,G$119)+'СЕТ СН'!$I$11+СВЦЭМ!$D$10+'СЕТ СН'!$I$6-'СЕТ СН'!$I$23</f>
        <v>2512.48684323</v>
      </c>
      <c r="H121" s="36">
        <f>SUMIFS(СВЦЭМ!$D$39:$D$758,СВЦЭМ!$A$39:$A$758,$A121,СВЦЭМ!$B$39:$B$758,H$119)+'СЕТ СН'!$I$11+СВЦЭМ!$D$10+'СЕТ СН'!$I$6-'СЕТ СН'!$I$23</f>
        <v>2519.4473249499997</v>
      </c>
      <c r="I121" s="36">
        <f>SUMIFS(СВЦЭМ!$D$39:$D$758,СВЦЭМ!$A$39:$A$758,$A121,СВЦЭМ!$B$39:$B$758,I$119)+'СЕТ СН'!$I$11+СВЦЭМ!$D$10+'СЕТ СН'!$I$6-'СЕТ СН'!$I$23</f>
        <v>2499.2638519299999</v>
      </c>
      <c r="J121" s="36">
        <f>SUMIFS(СВЦЭМ!$D$39:$D$758,СВЦЭМ!$A$39:$A$758,$A121,СВЦЭМ!$B$39:$B$758,J$119)+'СЕТ СН'!$I$11+СВЦЭМ!$D$10+'СЕТ СН'!$I$6-'СЕТ СН'!$I$23</f>
        <v>2452.6301415500002</v>
      </c>
      <c r="K121" s="36">
        <f>SUMIFS(СВЦЭМ!$D$39:$D$758,СВЦЭМ!$A$39:$A$758,$A121,СВЦЭМ!$B$39:$B$758,K$119)+'СЕТ СН'!$I$11+СВЦЭМ!$D$10+'СЕТ СН'!$I$6-'СЕТ СН'!$I$23</f>
        <v>2408.0775110099999</v>
      </c>
      <c r="L121" s="36">
        <f>SUMIFS(СВЦЭМ!$D$39:$D$758,СВЦЭМ!$A$39:$A$758,$A121,СВЦЭМ!$B$39:$B$758,L$119)+'СЕТ СН'!$I$11+СВЦЭМ!$D$10+'СЕТ СН'!$I$6-'СЕТ СН'!$I$23</f>
        <v>2390.5408515700001</v>
      </c>
      <c r="M121" s="36">
        <f>SUMIFS(СВЦЭМ!$D$39:$D$758,СВЦЭМ!$A$39:$A$758,$A121,СВЦЭМ!$B$39:$B$758,M$119)+'СЕТ СН'!$I$11+СВЦЭМ!$D$10+'СЕТ СН'!$I$6-'СЕТ СН'!$I$23</f>
        <v>2392.9188115699999</v>
      </c>
      <c r="N121" s="36">
        <f>SUMIFS(СВЦЭМ!$D$39:$D$758,СВЦЭМ!$A$39:$A$758,$A121,СВЦЭМ!$B$39:$B$758,N$119)+'СЕТ СН'!$I$11+СВЦЭМ!$D$10+'СЕТ СН'!$I$6-'СЕТ СН'!$I$23</f>
        <v>2413.3513109699998</v>
      </c>
      <c r="O121" s="36">
        <f>SUMIFS(СВЦЭМ!$D$39:$D$758,СВЦЭМ!$A$39:$A$758,$A121,СВЦЭМ!$B$39:$B$758,O$119)+'СЕТ СН'!$I$11+СВЦЭМ!$D$10+'СЕТ СН'!$I$6-'СЕТ СН'!$I$23</f>
        <v>2398.3625792599996</v>
      </c>
      <c r="P121" s="36">
        <f>SUMIFS(СВЦЭМ!$D$39:$D$758,СВЦЭМ!$A$39:$A$758,$A121,СВЦЭМ!$B$39:$B$758,P$119)+'СЕТ СН'!$I$11+СВЦЭМ!$D$10+'СЕТ СН'!$I$6-'СЕТ СН'!$I$23</f>
        <v>2429.9145605599997</v>
      </c>
      <c r="Q121" s="36">
        <f>SUMIFS(СВЦЭМ!$D$39:$D$758,СВЦЭМ!$A$39:$A$758,$A121,СВЦЭМ!$B$39:$B$758,Q$119)+'СЕТ СН'!$I$11+СВЦЭМ!$D$10+'СЕТ СН'!$I$6-'СЕТ СН'!$I$23</f>
        <v>2430.23900761</v>
      </c>
      <c r="R121" s="36">
        <f>SUMIFS(СВЦЭМ!$D$39:$D$758,СВЦЭМ!$A$39:$A$758,$A121,СВЦЭМ!$B$39:$B$758,R$119)+'СЕТ СН'!$I$11+СВЦЭМ!$D$10+'СЕТ СН'!$I$6-'СЕТ СН'!$I$23</f>
        <v>2432.8780119499997</v>
      </c>
      <c r="S121" s="36">
        <f>SUMIFS(СВЦЭМ!$D$39:$D$758,СВЦЭМ!$A$39:$A$758,$A121,СВЦЭМ!$B$39:$B$758,S$119)+'СЕТ СН'!$I$11+СВЦЭМ!$D$10+'СЕТ СН'!$I$6-'СЕТ СН'!$I$23</f>
        <v>2428.9966980899999</v>
      </c>
      <c r="T121" s="36">
        <f>SUMIFS(СВЦЭМ!$D$39:$D$758,СВЦЭМ!$A$39:$A$758,$A121,СВЦЭМ!$B$39:$B$758,T$119)+'СЕТ СН'!$I$11+СВЦЭМ!$D$10+'СЕТ СН'!$I$6-'СЕТ СН'!$I$23</f>
        <v>2362.1078067999997</v>
      </c>
      <c r="U121" s="36">
        <f>SUMIFS(СВЦЭМ!$D$39:$D$758,СВЦЭМ!$A$39:$A$758,$A121,СВЦЭМ!$B$39:$B$758,U$119)+'СЕТ СН'!$I$11+СВЦЭМ!$D$10+'СЕТ СН'!$I$6-'СЕТ СН'!$I$23</f>
        <v>2362.8407738199999</v>
      </c>
      <c r="V121" s="36">
        <f>SUMIFS(СВЦЭМ!$D$39:$D$758,СВЦЭМ!$A$39:$A$758,$A121,СВЦЭМ!$B$39:$B$758,V$119)+'СЕТ СН'!$I$11+СВЦЭМ!$D$10+'СЕТ СН'!$I$6-'СЕТ СН'!$I$23</f>
        <v>2407.9179350599998</v>
      </c>
      <c r="W121" s="36">
        <f>SUMIFS(СВЦЭМ!$D$39:$D$758,СВЦЭМ!$A$39:$A$758,$A121,СВЦЭМ!$B$39:$B$758,W$119)+'СЕТ СН'!$I$11+СВЦЭМ!$D$10+'СЕТ СН'!$I$6-'СЕТ СН'!$I$23</f>
        <v>2431.1551170799999</v>
      </c>
      <c r="X121" s="36">
        <f>SUMIFS(СВЦЭМ!$D$39:$D$758,СВЦЭМ!$A$39:$A$758,$A121,СВЦЭМ!$B$39:$B$758,X$119)+'СЕТ СН'!$I$11+СВЦЭМ!$D$10+'СЕТ СН'!$I$6-'СЕТ СН'!$I$23</f>
        <v>2468.7828261499999</v>
      </c>
      <c r="Y121" s="36">
        <f>SUMIFS(СВЦЭМ!$D$39:$D$758,СВЦЭМ!$A$39:$A$758,$A121,СВЦЭМ!$B$39:$B$758,Y$119)+'СЕТ СН'!$I$11+СВЦЭМ!$D$10+'СЕТ СН'!$I$6-'СЕТ СН'!$I$23</f>
        <v>2522.10615848</v>
      </c>
    </row>
    <row r="122" spans="1:27" ht="15.75" x14ac:dyDescent="0.2">
      <c r="A122" s="35">
        <f t="shared" ref="A122:A149" si="3">A121+1</f>
        <v>45599</v>
      </c>
      <c r="B122" s="36">
        <f>SUMIFS(СВЦЭМ!$D$39:$D$758,СВЦЭМ!$A$39:$A$758,$A122,СВЦЭМ!$B$39:$B$758,B$119)+'СЕТ СН'!$I$11+СВЦЭМ!$D$10+'СЕТ СН'!$I$6-'СЕТ СН'!$I$23</f>
        <v>2486.21434585</v>
      </c>
      <c r="C122" s="36">
        <f>SUMIFS(СВЦЭМ!$D$39:$D$758,СВЦЭМ!$A$39:$A$758,$A122,СВЦЭМ!$B$39:$B$758,C$119)+'СЕТ СН'!$I$11+СВЦЭМ!$D$10+'СЕТ СН'!$I$6-'СЕТ СН'!$I$23</f>
        <v>2533.2029151500001</v>
      </c>
      <c r="D122" s="36">
        <f>SUMIFS(СВЦЭМ!$D$39:$D$758,СВЦЭМ!$A$39:$A$758,$A122,СВЦЭМ!$B$39:$B$758,D$119)+'СЕТ СН'!$I$11+СВЦЭМ!$D$10+'СЕТ СН'!$I$6-'СЕТ СН'!$I$23</f>
        <v>2557.7459178099998</v>
      </c>
      <c r="E122" s="36">
        <f>SUMIFS(СВЦЭМ!$D$39:$D$758,СВЦЭМ!$A$39:$A$758,$A122,СВЦЭМ!$B$39:$B$758,E$119)+'СЕТ СН'!$I$11+СВЦЭМ!$D$10+'СЕТ СН'!$I$6-'СЕТ СН'!$I$23</f>
        <v>2580.17535417</v>
      </c>
      <c r="F122" s="36">
        <f>SUMIFS(СВЦЭМ!$D$39:$D$758,СВЦЭМ!$A$39:$A$758,$A122,СВЦЭМ!$B$39:$B$758,F$119)+'СЕТ СН'!$I$11+СВЦЭМ!$D$10+'СЕТ СН'!$I$6-'СЕТ СН'!$I$23</f>
        <v>2577.4363859699997</v>
      </c>
      <c r="G122" s="36">
        <f>SUMIFS(СВЦЭМ!$D$39:$D$758,СВЦЭМ!$A$39:$A$758,$A122,СВЦЭМ!$B$39:$B$758,G$119)+'СЕТ СН'!$I$11+СВЦЭМ!$D$10+'СЕТ СН'!$I$6-'СЕТ СН'!$I$23</f>
        <v>2553.8622295099999</v>
      </c>
      <c r="H122" s="36">
        <f>SUMIFS(СВЦЭМ!$D$39:$D$758,СВЦЭМ!$A$39:$A$758,$A122,СВЦЭМ!$B$39:$B$758,H$119)+'СЕТ СН'!$I$11+СВЦЭМ!$D$10+'СЕТ СН'!$I$6-'СЕТ СН'!$I$23</f>
        <v>2523.6738231899999</v>
      </c>
      <c r="I122" s="36">
        <f>SUMIFS(СВЦЭМ!$D$39:$D$758,СВЦЭМ!$A$39:$A$758,$A122,СВЦЭМ!$B$39:$B$758,I$119)+'СЕТ СН'!$I$11+СВЦЭМ!$D$10+'СЕТ СН'!$I$6-'СЕТ СН'!$I$23</f>
        <v>2491.8643904299997</v>
      </c>
      <c r="J122" s="36">
        <f>SUMIFS(СВЦЭМ!$D$39:$D$758,СВЦЭМ!$A$39:$A$758,$A122,СВЦЭМ!$B$39:$B$758,J$119)+'СЕТ СН'!$I$11+СВЦЭМ!$D$10+'СЕТ СН'!$I$6-'СЕТ СН'!$I$23</f>
        <v>2395.1164648200001</v>
      </c>
      <c r="K122" s="36">
        <f>SUMIFS(СВЦЭМ!$D$39:$D$758,СВЦЭМ!$A$39:$A$758,$A122,СВЦЭМ!$B$39:$B$758,K$119)+'СЕТ СН'!$I$11+СВЦЭМ!$D$10+'СЕТ СН'!$I$6-'СЕТ СН'!$I$23</f>
        <v>2312.3234286500001</v>
      </c>
      <c r="L122" s="36">
        <f>SUMIFS(СВЦЭМ!$D$39:$D$758,СВЦЭМ!$A$39:$A$758,$A122,СВЦЭМ!$B$39:$B$758,L$119)+'СЕТ СН'!$I$11+СВЦЭМ!$D$10+'СЕТ СН'!$I$6-'СЕТ СН'!$I$23</f>
        <v>2287.9184463900001</v>
      </c>
      <c r="M122" s="36">
        <f>SUMIFS(СВЦЭМ!$D$39:$D$758,СВЦЭМ!$A$39:$A$758,$A122,СВЦЭМ!$B$39:$B$758,M$119)+'СЕТ СН'!$I$11+СВЦЭМ!$D$10+'СЕТ СН'!$I$6-'СЕТ СН'!$I$23</f>
        <v>2297.6842989199999</v>
      </c>
      <c r="N122" s="36">
        <f>SUMIFS(СВЦЭМ!$D$39:$D$758,СВЦЭМ!$A$39:$A$758,$A122,СВЦЭМ!$B$39:$B$758,N$119)+'СЕТ СН'!$I$11+СВЦЭМ!$D$10+'СЕТ СН'!$I$6-'СЕТ СН'!$I$23</f>
        <v>2323.0319750600001</v>
      </c>
      <c r="O122" s="36">
        <f>SUMIFS(СВЦЭМ!$D$39:$D$758,СВЦЭМ!$A$39:$A$758,$A122,СВЦЭМ!$B$39:$B$758,O$119)+'СЕТ СН'!$I$11+СВЦЭМ!$D$10+'СЕТ СН'!$I$6-'СЕТ СН'!$I$23</f>
        <v>2355.69929796</v>
      </c>
      <c r="P122" s="36">
        <f>SUMIFS(СВЦЭМ!$D$39:$D$758,СВЦЭМ!$A$39:$A$758,$A122,СВЦЭМ!$B$39:$B$758,P$119)+'СЕТ СН'!$I$11+СВЦЭМ!$D$10+'СЕТ СН'!$I$6-'СЕТ СН'!$I$23</f>
        <v>2375.1123108100001</v>
      </c>
      <c r="Q122" s="36">
        <f>SUMIFS(СВЦЭМ!$D$39:$D$758,СВЦЭМ!$A$39:$A$758,$A122,СВЦЭМ!$B$39:$B$758,Q$119)+'СЕТ СН'!$I$11+СВЦЭМ!$D$10+'СЕТ СН'!$I$6-'СЕТ СН'!$I$23</f>
        <v>2385.39740003</v>
      </c>
      <c r="R122" s="36">
        <f>SUMIFS(СВЦЭМ!$D$39:$D$758,СВЦЭМ!$A$39:$A$758,$A122,СВЦЭМ!$B$39:$B$758,R$119)+'СЕТ СН'!$I$11+СВЦЭМ!$D$10+'СЕТ СН'!$I$6-'СЕТ СН'!$I$23</f>
        <v>2384.22364634</v>
      </c>
      <c r="S122" s="36">
        <f>SUMIFS(СВЦЭМ!$D$39:$D$758,СВЦЭМ!$A$39:$A$758,$A122,СВЦЭМ!$B$39:$B$758,S$119)+'СЕТ СН'!$I$11+СВЦЭМ!$D$10+'СЕТ СН'!$I$6-'СЕТ СН'!$I$23</f>
        <v>2376.01550782</v>
      </c>
      <c r="T122" s="36">
        <f>SUMIFS(СВЦЭМ!$D$39:$D$758,СВЦЭМ!$A$39:$A$758,$A122,СВЦЭМ!$B$39:$B$758,T$119)+'СЕТ СН'!$I$11+СВЦЭМ!$D$10+'СЕТ СН'!$I$6-'СЕТ СН'!$I$23</f>
        <v>2300.6845448499998</v>
      </c>
      <c r="U122" s="36">
        <f>SUMIFS(СВЦЭМ!$D$39:$D$758,СВЦЭМ!$A$39:$A$758,$A122,СВЦЭМ!$B$39:$B$758,U$119)+'СЕТ СН'!$I$11+СВЦЭМ!$D$10+'СЕТ СН'!$I$6-'СЕТ СН'!$I$23</f>
        <v>2283.9869277899998</v>
      </c>
      <c r="V122" s="36">
        <f>SUMIFS(СВЦЭМ!$D$39:$D$758,СВЦЭМ!$A$39:$A$758,$A122,СВЦЭМ!$B$39:$B$758,V$119)+'СЕТ СН'!$I$11+СВЦЭМ!$D$10+'СЕТ СН'!$I$6-'СЕТ СН'!$I$23</f>
        <v>2323.0317395699999</v>
      </c>
      <c r="W122" s="36">
        <f>SUMIFS(СВЦЭМ!$D$39:$D$758,СВЦЭМ!$A$39:$A$758,$A122,СВЦЭМ!$B$39:$B$758,W$119)+'СЕТ СН'!$I$11+СВЦЭМ!$D$10+'СЕТ СН'!$I$6-'СЕТ СН'!$I$23</f>
        <v>2337.8606036800002</v>
      </c>
      <c r="X122" s="36">
        <f>SUMIFS(СВЦЭМ!$D$39:$D$758,СВЦЭМ!$A$39:$A$758,$A122,СВЦЭМ!$B$39:$B$758,X$119)+'СЕТ СН'!$I$11+СВЦЭМ!$D$10+'СЕТ СН'!$I$6-'СЕТ СН'!$I$23</f>
        <v>2381.4070448399998</v>
      </c>
      <c r="Y122" s="36">
        <f>SUMIFS(СВЦЭМ!$D$39:$D$758,СВЦЭМ!$A$39:$A$758,$A122,СВЦЭМ!$B$39:$B$758,Y$119)+'СЕТ СН'!$I$11+СВЦЭМ!$D$10+'СЕТ СН'!$I$6-'СЕТ СН'!$I$23</f>
        <v>2428.3152239399997</v>
      </c>
    </row>
    <row r="123" spans="1:27" ht="15.75" x14ac:dyDescent="0.2">
      <c r="A123" s="35">
        <f t="shared" si="3"/>
        <v>45600</v>
      </c>
      <c r="B123" s="36">
        <f>SUMIFS(СВЦЭМ!$D$39:$D$758,СВЦЭМ!$A$39:$A$758,$A123,СВЦЭМ!$B$39:$B$758,B$119)+'СЕТ СН'!$I$11+СВЦЭМ!$D$10+'СЕТ СН'!$I$6-'СЕТ СН'!$I$23</f>
        <v>2404.3450819499999</v>
      </c>
      <c r="C123" s="36">
        <f>SUMIFS(СВЦЭМ!$D$39:$D$758,СВЦЭМ!$A$39:$A$758,$A123,СВЦЭМ!$B$39:$B$758,C$119)+'СЕТ СН'!$I$11+СВЦЭМ!$D$10+'СЕТ СН'!$I$6-'СЕТ СН'!$I$23</f>
        <v>2457.3193355799999</v>
      </c>
      <c r="D123" s="36">
        <f>SUMIFS(СВЦЭМ!$D$39:$D$758,СВЦЭМ!$A$39:$A$758,$A123,СВЦЭМ!$B$39:$B$758,D$119)+'СЕТ СН'!$I$11+СВЦЭМ!$D$10+'СЕТ СН'!$I$6-'СЕТ СН'!$I$23</f>
        <v>2475.38909294</v>
      </c>
      <c r="E123" s="36">
        <f>SUMIFS(СВЦЭМ!$D$39:$D$758,СВЦЭМ!$A$39:$A$758,$A123,СВЦЭМ!$B$39:$B$758,E$119)+'СЕТ СН'!$I$11+СВЦЭМ!$D$10+'СЕТ СН'!$I$6-'СЕТ СН'!$I$23</f>
        <v>2484.9437938399997</v>
      </c>
      <c r="F123" s="36">
        <f>SUMIFS(СВЦЭМ!$D$39:$D$758,СВЦЭМ!$A$39:$A$758,$A123,СВЦЭМ!$B$39:$B$758,F$119)+'СЕТ СН'!$I$11+СВЦЭМ!$D$10+'СЕТ СН'!$I$6-'СЕТ СН'!$I$23</f>
        <v>2485.94361738</v>
      </c>
      <c r="G123" s="36">
        <f>SUMIFS(СВЦЭМ!$D$39:$D$758,СВЦЭМ!$A$39:$A$758,$A123,СВЦЭМ!$B$39:$B$758,G$119)+'СЕТ СН'!$I$11+СВЦЭМ!$D$10+'СЕТ СН'!$I$6-'СЕТ СН'!$I$23</f>
        <v>2467.7196265900002</v>
      </c>
      <c r="H123" s="36">
        <f>SUMIFS(СВЦЭМ!$D$39:$D$758,СВЦЭМ!$A$39:$A$758,$A123,СВЦЭМ!$B$39:$B$758,H$119)+'СЕТ СН'!$I$11+СВЦЭМ!$D$10+'СЕТ СН'!$I$6-'СЕТ СН'!$I$23</f>
        <v>2520.3875049500002</v>
      </c>
      <c r="I123" s="36">
        <f>SUMIFS(СВЦЭМ!$D$39:$D$758,СВЦЭМ!$A$39:$A$758,$A123,СВЦЭМ!$B$39:$B$758,I$119)+'СЕТ СН'!$I$11+СВЦЭМ!$D$10+'СЕТ СН'!$I$6-'СЕТ СН'!$I$23</f>
        <v>2542.23075526</v>
      </c>
      <c r="J123" s="36">
        <f>SUMIFS(СВЦЭМ!$D$39:$D$758,СВЦЭМ!$A$39:$A$758,$A123,СВЦЭМ!$B$39:$B$758,J$119)+'СЕТ СН'!$I$11+СВЦЭМ!$D$10+'СЕТ СН'!$I$6-'СЕТ СН'!$I$23</f>
        <v>2547.38708524</v>
      </c>
      <c r="K123" s="36">
        <f>SUMIFS(СВЦЭМ!$D$39:$D$758,СВЦЭМ!$A$39:$A$758,$A123,СВЦЭМ!$B$39:$B$758,K$119)+'СЕТ СН'!$I$11+СВЦЭМ!$D$10+'СЕТ СН'!$I$6-'СЕТ СН'!$I$23</f>
        <v>2466.8029127199998</v>
      </c>
      <c r="L123" s="36">
        <f>SUMIFS(СВЦЭМ!$D$39:$D$758,СВЦЭМ!$A$39:$A$758,$A123,СВЦЭМ!$B$39:$B$758,L$119)+'СЕТ СН'!$I$11+СВЦЭМ!$D$10+'СЕТ СН'!$I$6-'СЕТ СН'!$I$23</f>
        <v>2399.2809284099999</v>
      </c>
      <c r="M123" s="36">
        <f>SUMIFS(СВЦЭМ!$D$39:$D$758,СВЦЭМ!$A$39:$A$758,$A123,СВЦЭМ!$B$39:$B$758,M$119)+'СЕТ СН'!$I$11+СВЦЭМ!$D$10+'СЕТ СН'!$I$6-'СЕТ СН'!$I$23</f>
        <v>2406.8872541299997</v>
      </c>
      <c r="N123" s="36">
        <f>SUMIFS(СВЦЭМ!$D$39:$D$758,СВЦЭМ!$A$39:$A$758,$A123,СВЦЭМ!$B$39:$B$758,N$119)+'СЕТ СН'!$I$11+СВЦЭМ!$D$10+'СЕТ СН'!$I$6-'СЕТ СН'!$I$23</f>
        <v>2451.1794444299999</v>
      </c>
      <c r="O123" s="36">
        <f>SUMIFS(СВЦЭМ!$D$39:$D$758,СВЦЭМ!$A$39:$A$758,$A123,СВЦЭМ!$B$39:$B$758,O$119)+'СЕТ СН'!$I$11+СВЦЭМ!$D$10+'СЕТ СН'!$I$6-'СЕТ СН'!$I$23</f>
        <v>2455.6722735200001</v>
      </c>
      <c r="P123" s="36">
        <f>SUMIFS(СВЦЭМ!$D$39:$D$758,СВЦЭМ!$A$39:$A$758,$A123,СВЦЭМ!$B$39:$B$758,P$119)+'СЕТ СН'!$I$11+СВЦЭМ!$D$10+'СЕТ СН'!$I$6-'СЕТ СН'!$I$23</f>
        <v>2463.4287683100001</v>
      </c>
      <c r="Q123" s="36">
        <f>SUMIFS(СВЦЭМ!$D$39:$D$758,СВЦЭМ!$A$39:$A$758,$A123,СВЦЭМ!$B$39:$B$758,Q$119)+'СЕТ СН'!$I$11+СВЦЭМ!$D$10+'СЕТ СН'!$I$6-'СЕТ СН'!$I$23</f>
        <v>2469.75680891</v>
      </c>
      <c r="R123" s="36">
        <f>SUMIFS(СВЦЭМ!$D$39:$D$758,СВЦЭМ!$A$39:$A$758,$A123,СВЦЭМ!$B$39:$B$758,R$119)+'СЕТ СН'!$I$11+СВЦЭМ!$D$10+'СЕТ СН'!$I$6-'СЕТ СН'!$I$23</f>
        <v>2466.18812888</v>
      </c>
      <c r="S123" s="36">
        <f>SUMIFS(СВЦЭМ!$D$39:$D$758,СВЦЭМ!$A$39:$A$758,$A123,СВЦЭМ!$B$39:$B$758,S$119)+'СЕТ СН'!$I$11+СВЦЭМ!$D$10+'СЕТ СН'!$I$6-'СЕТ СН'!$I$23</f>
        <v>2431.1335921</v>
      </c>
      <c r="T123" s="36">
        <f>SUMIFS(СВЦЭМ!$D$39:$D$758,СВЦЭМ!$A$39:$A$758,$A123,СВЦЭМ!$B$39:$B$758,T$119)+'СЕТ СН'!$I$11+СВЦЭМ!$D$10+'СЕТ СН'!$I$6-'СЕТ СН'!$I$23</f>
        <v>2344.0904428599997</v>
      </c>
      <c r="U123" s="36">
        <f>SUMIFS(СВЦЭМ!$D$39:$D$758,СВЦЭМ!$A$39:$A$758,$A123,СВЦЭМ!$B$39:$B$758,U$119)+'СЕТ СН'!$I$11+СВЦЭМ!$D$10+'СЕТ СН'!$I$6-'СЕТ СН'!$I$23</f>
        <v>2331.5468857199999</v>
      </c>
      <c r="V123" s="36">
        <f>SUMIFS(СВЦЭМ!$D$39:$D$758,СВЦЭМ!$A$39:$A$758,$A123,СВЦЭМ!$B$39:$B$758,V$119)+'СЕТ СН'!$I$11+СВЦЭМ!$D$10+'СЕТ СН'!$I$6-'СЕТ СН'!$I$23</f>
        <v>2356.03047634</v>
      </c>
      <c r="W123" s="36">
        <f>SUMIFS(СВЦЭМ!$D$39:$D$758,СВЦЭМ!$A$39:$A$758,$A123,СВЦЭМ!$B$39:$B$758,W$119)+'СЕТ СН'!$I$11+СВЦЭМ!$D$10+'СЕТ СН'!$I$6-'СЕТ СН'!$I$23</f>
        <v>2388.3299943100001</v>
      </c>
      <c r="X123" s="36">
        <f>SUMIFS(СВЦЭМ!$D$39:$D$758,СВЦЭМ!$A$39:$A$758,$A123,СВЦЭМ!$B$39:$B$758,X$119)+'СЕТ СН'!$I$11+СВЦЭМ!$D$10+'СЕТ СН'!$I$6-'СЕТ СН'!$I$23</f>
        <v>2447.1310330699998</v>
      </c>
      <c r="Y123" s="36">
        <f>SUMIFS(СВЦЭМ!$D$39:$D$758,СВЦЭМ!$A$39:$A$758,$A123,СВЦЭМ!$B$39:$B$758,Y$119)+'СЕТ СН'!$I$11+СВЦЭМ!$D$10+'СЕТ СН'!$I$6-'СЕТ СН'!$I$23</f>
        <v>2489.2258727399999</v>
      </c>
    </row>
    <row r="124" spans="1:27" ht="15.75" x14ac:dyDescent="0.2">
      <c r="A124" s="35">
        <f t="shared" si="3"/>
        <v>45601</v>
      </c>
      <c r="B124" s="36">
        <f>SUMIFS(СВЦЭМ!$D$39:$D$758,СВЦЭМ!$A$39:$A$758,$A124,СВЦЭМ!$B$39:$B$758,B$119)+'СЕТ СН'!$I$11+СВЦЭМ!$D$10+'СЕТ СН'!$I$6-'СЕТ СН'!$I$23</f>
        <v>2505.5769012599999</v>
      </c>
      <c r="C124" s="36">
        <f>SUMIFS(СВЦЭМ!$D$39:$D$758,СВЦЭМ!$A$39:$A$758,$A124,СВЦЭМ!$B$39:$B$758,C$119)+'СЕТ СН'!$I$11+СВЦЭМ!$D$10+'СЕТ СН'!$I$6-'СЕТ СН'!$I$23</f>
        <v>2558.26872882</v>
      </c>
      <c r="D124" s="36">
        <f>SUMIFS(СВЦЭМ!$D$39:$D$758,СВЦЭМ!$A$39:$A$758,$A124,СВЦЭМ!$B$39:$B$758,D$119)+'СЕТ СН'!$I$11+СВЦЭМ!$D$10+'СЕТ СН'!$I$6-'СЕТ СН'!$I$23</f>
        <v>2596.1395136800002</v>
      </c>
      <c r="E124" s="36">
        <f>SUMIFS(СВЦЭМ!$D$39:$D$758,СВЦЭМ!$A$39:$A$758,$A124,СВЦЭМ!$B$39:$B$758,E$119)+'СЕТ СН'!$I$11+СВЦЭМ!$D$10+'СЕТ СН'!$I$6-'СЕТ СН'!$I$23</f>
        <v>2586.3521129299997</v>
      </c>
      <c r="F124" s="36">
        <f>SUMIFS(СВЦЭМ!$D$39:$D$758,СВЦЭМ!$A$39:$A$758,$A124,СВЦЭМ!$B$39:$B$758,F$119)+'СЕТ СН'!$I$11+СВЦЭМ!$D$10+'СЕТ СН'!$I$6-'СЕТ СН'!$I$23</f>
        <v>2578.2983593399999</v>
      </c>
      <c r="G124" s="36">
        <f>SUMIFS(СВЦЭМ!$D$39:$D$758,СВЦЭМ!$A$39:$A$758,$A124,СВЦЭМ!$B$39:$B$758,G$119)+'СЕТ СН'!$I$11+СВЦЭМ!$D$10+'СЕТ СН'!$I$6-'СЕТ СН'!$I$23</f>
        <v>2546.2197961800002</v>
      </c>
      <c r="H124" s="36">
        <f>SUMIFS(СВЦЭМ!$D$39:$D$758,СВЦЭМ!$A$39:$A$758,$A124,СВЦЭМ!$B$39:$B$758,H$119)+'СЕТ СН'!$I$11+СВЦЭМ!$D$10+'СЕТ СН'!$I$6-'СЕТ СН'!$I$23</f>
        <v>2513.7499862699997</v>
      </c>
      <c r="I124" s="36">
        <f>SUMIFS(СВЦЭМ!$D$39:$D$758,СВЦЭМ!$A$39:$A$758,$A124,СВЦЭМ!$B$39:$B$758,I$119)+'СЕТ СН'!$I$11+СВЦЭМ!$D$10+'СЕТ СН'!$I$6-'СЕТ СН'!$I$23</f>
        <v>2448.8936942700002</v>
      </c>
      <c r="J124" s="36">
        <f>SUMIFS(СВЦЭМ!$D$39:$D$758,СВЦЭМ!$A$39:$A$758,$A124,СВЦЭМ!$B$39:$B$758,J$119)+'СЕТ СН'!$I$11+СВЦЭМ!$D$10+'СЕТ СН'!$I$6-'СЕТ СН'!$I$23</f>
        <v>2406.4456057999996</v>
      </c>
      <c r="K124" s="36">
        <f>SUMIFS(СВЦЭМ!$D$39:$D$758,СВЦЭМ!$A$39:$A$758,$A124,СВЦЭМ!$B$39:$B$758,K$119)+'СЕТ СН'!$I$11+СВЦЭМ!$D$10+'СЕТ СН'!$I$6-'СЕТ СН'!$I$23</f>
        <v>2389.6132101399999</v>
      </c>
      <c r="L124" s="36">
        <f>SUMIFS(СВЦЭМ!$D$39:$D$758,СВЦЭМ!$A$39:$A$758,$A124,СВЦЭМ!$B$39:$B$758,L$119)+'СЕТ СН'!$I$11+СВЦЭМ!$D$10+'СЕТ СН'!$I$6-'СЕТ СН'!$I$23</f>
        <v>2373.6002970499999</v>
      </c>
      <c r="M124" s="36">
        <f>SUMIFS(СВЦЭМ!$D$39:$D$758,СВЦЭМ!$A$39:$A$758,$A124,СВЦЭМ!$B$39:$B$758,M$119)+'СЕТ СН'!$I$11+СВЦЭМ!$D$10+'СЕТ СН'!$I$6-'СЕТ СН'!$I$23</f>
        <v>2373.4719194999998</v>
      </c>
      <c r="N124" s="36">
        <f>SUMIFS(СВЦЭМ!$D$39:$D$758,СВЦЭМ!$A$39:$A$758,$A124,СВЦЭМ!$B$39:$B$758,N$119)+'СЕТ СН'!$I$11+СВЦЭМ!$D$10+'СЕТ СН'!$I$6-'СЕТ СН'!$I$23</f>
        <v>2401.5066645099996</v>
      </c>
      <c r="O124" s="36">
        <f>SUMIFS(СВЦЭМ!$D$39:$D$758,СВЦЭМ!$A$39:$A$758,$A124,СВЦЭМ!$B$39:$B$758,O$119)+'СЕТ СН'!$I$11+СВЦЭМ!$D$10+'СЕТ СН'!$I$6-'СЕТ СН'!$I$23</f>
        <v>2391.9000380400003</v>
      </c>
      <c r="P124" s="36">
        <f>SUMIFS(СВЦЭМ!$D$39:$D$758,СВЦЭМ!$A$39:$A$758,$A124,СВЦЭМ!$B$39:$B$758,P$119)+'СЕТ СН'!$I$11+СВЦЭМ!$D$10+'СЕТ СН'!$I$6-'СЕТ СН'!$I$23</f>
        <v>2397.8753818799996</v>
      </c>
      <c r="Q124" s="36">
        <f>SUMIFS(СВЦЭМ!$D$39:$D$758,СВЦЭМ!$A$39:$A$758,$A124,СВЦЭМ!$B$39:$B$758,Q$119)+'СЕТ СН'!$I$11+СВЦЭМ!$D$10+'СЕТ СН'!$I$6-'СЕТ СН'!$I$23</f>
        <v>2414.1045542399997</v>
      </c>
      <c r="R124" s="36">
        <f>SUMIFS(СВЦЭМ!$D$39:$D$758,СВЦЭМ!$A$39:$A$758,$A124,СВЦЭМ!$B$39:$B$758,R$119)+'СЕТ СН'!$I$11+СВЦЭМ!$D$10+'СЕТ СН'!$I$6-'СЕТ СН'!$I$23</f>
        <v>2411.3365474900002</v>
      </c>
      <c r="S124" s="36">
        <f>SUMIFS(СВЦЭМ!$D$39:$D$758,СВЦЭМ!$A$39:$A$758,$A124,СВЦЭМ!$B$39:$B$758,S$119)+'СЕТ СН'!$I$11+СВЦЭМ!$D$10+'СЕТ СН'!$I$6-'СЕТ СН'!$I$23</f>
        <v>2400.5192883999998</v>
      </c>
      <c r="T124" s="36">
        <f>SUMIFS(СВЦЭМ!$D$39:$D$758,СВЦЭМ!$A$39:$A$758,$A124,СВЦЭМ!$B$39:$B$758,T$119)+'СЕТ СН'!$I$11+СВЦЭМ!$D$10+'СЕТ СН'!$I$6-'СЕТ СН'!$I$23</f>
        <v>2321.26661964</v>
      </c>
      <c r="U124" s="36">
        <f>SUMIFS(СВЦЭМ!$D$39:$D$758,СВЦЭМ!$A$39:$A$758,$A124,СВЦЭМ!$B$39:$B$758,U$119)+'СЕТ СН'!$I$11+СВЦЭМ!$D$10+'СЕТ СН'!$I$6-'СЕТ СН'!$I$23</f>
        <v>2343.3559699899997</v>
      </c>
      <c r="V124" s="36">
        <f>SUMIFS(СВЦЭМ!$D$39:$D$758,СВЦЭМ!$A$39:$A$758,$A124,СВЦЭМ!$B$39:$B$758,V$119)+'СЕТ СН'!$I$11+СВЦЭМ!$D$10+'СЕТ СН'!$I$6-'СЕТ СН'!$I$23</f>
        <v>2343.6879661599996</v>
      </c>
      <c r="W124" s="36">
        <f>SUMIFS(СВЦЭМ!$D$39:$D$758,СВЦЭМ!$A$39:$A$758,$A124,СВЦЭМ!$B$39:$B$758,W$119)+'СЕТ СН'!$I$11+СВЦЭМ!$D$10+'СЕТ СН'!$I$6-'СЕТ СН'!$I$23</f>
        <v>2359.3094574500001</v>
      </c>
      <c r="X124" s="36">
        <f>SUMIFS(СВЦЭМ!$D$39:$D$758,СВЦЭМ!$A$39:$A$758,$A124,СВЦЭМ!$B$39:$B$758,X$119)+'СЕТ СН'!$I$11+СВЦЭМ!$D$10+'СЕТ СН'!$I$6-'СЕТ СН'!$I$23</f>
        <v>2389.9983041400001</v>
      </c>
      <c r="Y124" s="36">
        <f>SUMIFS(СВЦЭМ!$D$39:$D$758,СВЦЭМ!$A$39:$A$758,$A124,СВЦЭМ!$B$39:$B$758,Y$119)+'СЕТ СН'!$I$11+СВЦЭМ!$D$10+'СЕТ СН'!$I$6-'СЕТ СН'!$I$23</f>
        <v>2441.9339749999999</v>
      </c>
    </row>
    <row r="125" spans="1:27" ht="15.75" x14ac:dyDescent="0.2">
      <c r="A125" s="35">
        <f t="shared" si="3"/>
        <v>45602</v>
      </c>
      <c r="B125" s="36">
        <f>SUMIFS(СВЦЭМ!$D$39:$D$758,СВЦЭМ!$A$39:$A$758,$A125,СВЦЭМ!$B$39:$B$758,B$119)+'СЕТ СН'!$I$11+СВЦЭМ!$D$10+'СЕТ СН'!$I$6-'СЕТ СН'!$I$23</f>
        <v>2387.3391314599999</v>
      </c>
      <c r="C125" s="36">
        <f>SUMIFS(СВЦЭМ!$D$39:$D$758,СВЦЭМ!$A$39:$A$758,$A125,СВЦЭМ!$B$39:$B$758,C$119)+'СЕТ СН'!$I$11+СВЦЭМ!$D$10+'СЕТ СН'!$I$6-'СЕТ СН'!$I$23</f>
        <v>2424.4437244700002</v>
      </c>
      <c r="D125" s="36">
        <f>SUMIFS(СВЦЭМ!$D$39:$D$758,СВЦЭМ!$A$39:$A$758,$A125,СВЦЭМ!$B$39:$B$758,D$119)+'СЕТ СН'!$I$11+СВЦЭМ!$D$10+'СЕТ СН'!$I$6-'СЕТ СН'!$I$23</f>
        <v>2453.2434652399998</v>
      </c>
      <c r="E125" s="36">
        <f>SUMIFS(СВЦЭМ!$D$39:$D$758,СВЦЭМ!$A$39:$A$758,$A125,СВЦЭМ!$B$39:$B$758,E$119)+'СЕТ СН'!$I$11+СВЦЭМ!$D$10+'СЕТ СН'!$I$6-'СЕТ СН'!$I$23</f>
        <v>2465.9926657300002</v>
      </c>
      <c r="F125" s="36">
        <f>SUMIFS(СВЦЭМ!$D$39:$D$758,СВЦЭМ!$A$39:$A$758,$A125,СВЦЭМ!$B$39:$B$758,F$119)+'СЕТ СН'!$I$11+СВЦЭМ!$D$10+'СЕТ СН'!$I$6-'СЕТ СН'!$I$23</f>
        <v>2458.7887092000001</v>
      </c>
      <c r="G125" s="36">
        <f>SUMIFS(СВЦЭМ!$D$39:$D$758,СВЦЭМ!$A$39:$A$758,$A125,СВЦЭМ!$B$39:$B$758,G$119)+'СЕТ СН'!$I$11+СВЦЭМ!$D$10+'СЕТ СН'!$I$6-'СЕТ СН'!$I$23</f>
        <v>2443.4295355200002</v>
      </c>
      <c r="H125" s="36">
        <f>SUMIFS(СВЦЭМ!$D$39:$D$758,СВЦЭМ!$A$39:$A$758,$A125,СВЦЭМ!$B$39:$B$758,H$119)+'СЕТ СН'!$I$11+СВЦЭМ!$D$10+'СЕТ СН'!$I$6-'СЕТ СН'!$I$23</f>
        <v>2448.0371593899999</v>
      </c>
      <c r="I125" s="36">
        <f>SUMIFS(СВЦЭМ!$D$39:$D$758,СВЦЭМ!$A$39:$A$758,$A125,СВЦЭМ!$B$39:$B$758,I$119)+'СЕТ СН'!$I$11+СВЦЭМ!$D$10+'СЕТ СН'!$I$6-'СЕТ СН'!$I$23</f>
        <v>2380.7182355099999</v>
      </c>
      <c r="J125" s="36">
        <f>SUMIFS(СВЦЭМ!$D$39:$D$758,СВЦЭМ!$A$39:$A$758,$A125,СВЦЭМ!$B$39:$B$758,J$119)+'СЕТ СН'!$I$11+СВЦЭМ!$D$10+'СЕТ СН'!$I$6-'СЕТ СН'!$I$23</f>
        <v>2327.3111576399997</v>
      </c>
      <c r="K125" s="36">
        <f>SUMIFS(СВЦЭМ!$D$39:$D$758,СВЦЭМ!$A$39:$A$758,$A125,СВЦЭМ!$B$39:$B$758,K$119)+'СЕТ СН'!$I$11+СВЦЭМ!$D$10+'СЕТ СН'!$I$6-'СЕТ СН'!$I$23</f>
        <v>2267.51186525</v>
      </c>
      <c r="L125" s="36">
        <f>SUMIFS(СВЦЭМ!$D$39:$D$758,СВЦЭМ!$A$39:$A$758,$A125,СВЦЭМ!$B$39:$B$758,L$119)+'СЕТ СН'!$I$11+СВЦЭМ!$D$10+'СЕТ СН'!$I$6-'СЕТ СН'!$I$23</f>
        <v>2264.6886501899999</v>
      </c>
      <c r="M125" s="36">
        <f>SUMIFS(СВЦЭМ!$D$39:$D$758,СВЦЭМ!$A$39:$A$758,$A125,СВЦЭМ!$B$39:$B$758,M$119)+'СЕТ СН'!$I$11+СВЦЭМ!$D$10+'СЕТ СН'!$I$6-'СЕТ СН'!$I$23</f>
        <v>2276.6237892099998</v>
      </c>
      <c r="N125" s="36">
        <f>SUMIFS(СВЦЭМ!$D$39:$D$758,СВЦЭМ!$A$39:$A$758,$A125,СВЦЭМ!$B$39:$B$758,N$119)+'СЕТ СН'!$I$11+СВЦЭМ!$D$10+'СЕТ СН'!$I$6-'СЕТ СН'!$I$23</f>
        <v>2293.79758068</v>
      </c>
      <c r="O125" s="36">
        <f>SUMIFS(СВЦЭМ!$D$39:$D$758,СВЦЭМ!$A$39:$A$758,$A125,СВЦЭМ!$B$39:$B$758,O$119)+'СЕТ СН'!$I$11+СВЦЭМ!$D$10+'СЕТ СН'!$I$6-'СЕТ СН'!$I$23</f>
        <v>2270.63579067</v>
      </c>
      <c r="P125" s="36">
        <f>SUMIFS(СВЦЭМ!$D$39:$D$758,СВЦЭМ!$A$39:$A$758,$A125,СВЦЭМ!$B$39:$B$758,P$119)+'СЕТ СН'!$I$11+СВЦЭМ!$D$10+'СЕТ СН'!$I$6-'СЕТ СН'!$I$23</f>
        <v>2283.26002217</v>
      </c>
      <c r="Q125" s="36">
        <f>SUMIFS(СВЦЭМ!$D$39:$D$758,СВЦЭМ!$A$39:$A$758,$A125,СВЦЭМ!$B$39:$B$758,Q$119)+'СЕТ СН'!$I$11+СВЦЭМ!$D$10+'СЕТ СН'!$I$6-'СЕТ СН'!$I$23</f>
        <v>2293.8420673599999</v>
      </c>
      <c r="R125" s="36">
        <f>SUMIFS(СВЦЭМ!$D$39:$D$758,СВЦЭМ!$A$39:$A$758,$A125,СВЦЭМ!$B$39:$B$758,R$119)+'СЕТ СН'!$I$11+СВЦЭМ!$D$10+'СЕТ СН'!$I$6-'СЕТ СН'!$I$23</f>
        <v>2297.7862399199998</v>
      </c>
      <c r="S125" s="36">
        <f>SUMIFS(СВЦЭМ!$D$39:$D$758,СВЦЭМ!$A$39:$A$758,$A125,СВЦЭМ!$B$39:$B$758,S$119)+'СЕТ СН'!$I$11+СВЦЭМ!$D$10+'СЕТ СН'!$I$6-'СЕТ СН'!$I$23</f>
        <v>2271.41393131</v>
      </c>
      <c r="T125" s="36">
        <f>SUMIFS(СВЦЭМ!$D$39:$D$758,СВЦЭМ!$A$39:$A$758,$A125,СВЦЭМ!$B$39:$B$758,T$119)+'СЕТ СН'!$I$11+СВЦЭМ!$D$10+'СЕТ СН'!$I$6-'СЕТ СН'!$I$23</f>
        <v>2244.2584091799999</v>
      </c>
      <c r="U125" s="36">
        <f>SUMIFS(СВЦЭМ!$D$39:$D$758,СВЦЭМ!$A$39:$A$758,$A125,СВЦЭМ!$B$39:$B$758,U$119)+'СЕТ СН'!$I$11+СВЦЭМ!$D$10+'СЕТ СН'!$I$6-'СЕТ СН'!$I$23</f>
        <v>2262.9465165299998</v>
      </c>
      <c r="V125" s="36">
        <f>SUMIFS(СВЦЭМ!$D$39:$D$758,СВЦЭМ!$A$39:$A$758,$A125,СВЦЭМ!$B$39:$B$758,V$119)+'СЕТ СН'!$I$11+СВЦЭМ!$D$10+'СЕТ СН'!$I$6-'СЕТ СН'!$I$23</f>
        <v>2276.9987635799998</v>
      </c>
      <c r="W125" s="36">
        <f>SUMIFS(СВЦЭМ!$D$39:$D$758,СВЦЭМ!$A$39:$A$758,$A125,СВЦЭМ!$B$39:$B$758,W$119)+'СЕТ СН'!$I$11+СВЦЭМ!$D$10+'СЕТ СН'!$I$6-'СЕТ СН'!$I$23</f>
        <v>2299.2485770599997</v>
      </c>
      <c r="X125" s="36">
        <f>SUMIFS(СВЦЭМ!$D$39:$D$758,СВЦЭМ!$A$39:$A$758,$A125,СВЦЭМ!$B$39:$B$758,X$119)+'СЕТ СН'!$I$11+СВЦЭМ!$D$10+'СЕТ СН'!$I$6-'СЕТ СН'!$I$23</f>
        <v>2322.1569463199999</v>
      </c>
      <c r="Y125" s="36">
        <f>SUMIFS(СВЦЭМ!$D$39:$D$758,СВЦЭМ!$A$39:$A$758,$A125,СВЦЭМ!$B$39:$B$758,Y$119)+'СЕТ СН'!$I$11+СВЦЭМ!$D$10+'СЕТ СН'!$I$6-'СЕТ СН'!$I$23</f>
        <v>2376.8514065199997</v>
      </c>
    </row>
    <row r="126" spans="1:27" ht="15.75" x14ac:dyDescent="0.2">
      <c r="A126" s="35">
        <f t="shared" si="3"/>
        <v>45603</v>
      </c>
      <c r="B126" s="36">
        <f>SUMIFS(СВЦЭМ!$D$39:$D$758,СВЦЭМ!$A$39:$A$758,$A126,СВЦЭМ!$B$39:$B$758,B$119)+'СЕТ СН'!$I$11+СВЦЭМ!$D$10+'СЕТ СН'!$I$6-'СЕТ СН'!$I$23</f>
        <v>2438.45642967</v>
      </c>
      <c r="C126" s="36">
        <f>SUMIFS(СВЦЭМ!$D$39:$D$758,СВЦЭМ!$A$39:$A$758,$A126,СВЦЭМ!$B$39:$B$758,C$119)+'СЕТ СН'!$I$11+СВЦЭМ!$D$10+'СЕТ СН'!$I$6-'СЕТ СН'!$I$23</f>
        <v>2488.4833333400002</v>
      </c>
      <c r="D126" s="36">
        <f>SUMIFS(СВЦЭМ!$D$39:$D$758,СВЦЭМ!$A$39:$A$758,$A126,СВЦЭМ!$B$39:$B$758,D$119)+'СЕТ СН'!$I$11+СВЦЭМ!$D$10+'СЕТ СН'!$I$6-'СЕТ СН'!$I$23</f>
        <v>2500.7521844900002</v>
      </c>
      <c r="E126" s="36">
        <f>SUMIFS(СВЦЭМ!$D$39:$D$758,СВЦЭМ!$A$39:$A$758,$A126,СВЦЭМ!$B$39:$B$758,E$119)+'СЕТ СН'!$I$11+СВЦЭМ!$D$10+'СЕТ СН'!$I$6-'СЕТ СН'!$I$23</f>
        <v>2496.6621568700002</v>
      </c>
      <c r="F126" s="36">
        <f>SUMIFS(СВЦЭМ!$D$39:$D$758,СВЦЭМ!$A$39:$A$758,$A126,СВЦЭМ!$B$39:$B$758,F$119)+'СЕТ СН'!$I$11+СВЦЭМ!$D$10+'СЕТ СН'!$I$6-'СЕТ СН'!$I$23</f>
        <v>2502.3072714899999</v>
      </c>
      <c r="G126" s="36">
        <f>SUMIFS(СВЦЭМ!$D$39:$D$758,СВЦЭМ!$A$39:$A$758,$A126,СВЦЭМ!$B$39:$B$758,G$119)+'СЕТ СН'!$I$11+СВЦЭМ!$D$10+'СЕТ СН'!$I$6-'СЕТ СН'!$I$23</f>
        <v>2475.1689518799999</v>
      </c>
      <c r="H126" s="36">
        <f>SUMIFS(СВЦЭМ!$D$39:$D$758,СВЦЭМ!$A$39:$A$758,$A126,СВЦЭМ!$B$39:$B$758,H$119)+'СЕТ СН'!$I$11+СВЦЭМ!$D$10+'СЕТ СН'!$I$6-'СЕТ СН'!$I$23</f>
        <v>2417.7578363900002</v>
      </c>
      <c r="I126" s="36">
        <f>SUMIFS(СВЦЭМ!$D$39:$D$758,СВЦЭМ!$A$39:$A$758,$A126,СВЦЭМ!$B$39:$B$758,I$119)+'СЕТ СН'!$I$11+СВЦЭМ!$D$10+'СЕТ СН'!$I$6-'СЕТ СН'!$I$23</f>
        <v>2375.04357759</v>
      </c>
      <c r="J126" s="36">
        <f>SUMIFS(СВЦЭМ!$D$39:$D$758,СВЦЭМ!$A$39:$A$758,$A126,СВЦЭМ!$B$39:$B$758,J$119)+'СЕТ СН'!$I$11+СВЦЭМ!$D$10+'СЕТ СН'!$I$6-'СЕТ СН'!$I$23</f>
        <v>2330.9667083499999</v>
      </c>
      <c r="K126" s="36">
        <f>SUMIFS(СВЦЭМ!$D$39:$D$758,СВЦЭМ!$A$39:$A$758,$A126,СВЦЭМ!$B$39:$B$758,K$119)+'СЕТ СН'!$I$11+СВЦЭМ!$D$10+'СЕТ СН'!$I$6-'СЕТ СН'!$I$23</f>
        <v>2272.8318817899999</v>
      </c>
      <c r="L126" s="36">
        <f>SUMIFS(СВЦЭМ!$D$39:$D$758,СВЦЭМ!$A$39:$A$758,$A126,СВЦЭМ!$B$39:$B$758,L$119)+'СЕТ СН'!$I$11+СВЦЭМ!$D$10+'СЕТ СН'!$I$6-'СЕТ СН'!$I$23</f>
        <v>2260.5326070000001</v>
      </c>
      <c r="M126" s="36">
        <f>SUMIFS(СВЦЭМ!$D$39:$D$758,СВЦЭМ!$A$39:$A$758,$A126,СВЦЭМ!$B$39:$B$758,M$119)+'СЕТ СН'!$I$11+СВЦЭМ!$D$10+'СЕТ СН'!$I$6-'СЕТ СН'!$I$23</f>
        <v>2272.7529804300002</v>
      </c>
      <c r="N126" s="36">
        <f>SUMIFS(СВЦЭМ!$D$39:$D$758,СВЦЭМ!$A$39:$A$758,$A126,СВЦЭМ!$B$39:$B$758,N$119)+'СЕТ СН'!$I$11+СВЦЭМ!$D$10+'СЕТ СН'!$I$6-'СЕТ СН'!$I$23</f>
        <v>2289.0188692800002</v>
      </c>
      <c r="O126" s="36">
        <f>SUMIFS(СВЦЭМ!$D$39:$D$758,СВЦЭМ!$A$39:$A$758,$A126,СВЦЭМ!$B$39:$B$758,O$119)+'СЕТ СН'!$I$11+СВЦЭМ!$D$10+'СЕТ СН'!$I$6-'СЕТ СН'!$I$23</f>
        <v>2279.1000224999998</v>
      </c>
      <c r="P126" s="36">
        <f>SUMIFS(СВЦЭМ!$D$39:$D$758,СВЦЭМ!$A$39:$A$758,$A126,СВЦЭМ!$B$39:$B$758,P$119)+'СЕТ СН'!$I$11+СВЦЭМ!$D$10+'СЕТ СН'!$I$6-'СЕТ СН'!$I$23</f>
        <v>2298.5220619299998</v>
      </c>
      <c r="Q126" s="36">
        <f>SUMIFS(СВЦЭМ!$D$39:$D$758,СВЦЭМ!$A$39:$A$758,$A126,СВЦЭМ!$B$39:$B$758,Q$119)+'СЕТ СН'!$I$11+СВЦЭМ!$D$10+'СЕТ СН'!$I$6-'СЕТ СН'!$I$23</f>
        <v>2309.93844205</v>
      </c>
      <c r="R126" s="36">
        <f>SUMIFS(СВЦЭМ!$D$39:$D$758,СВЦЭМ!$A$39:$A$758,$A126,СВЦЭМ!$B$39:$B$758,R$119)+'СЕТ СН'!$I$11+СВЦЭМ!$D$10+'СЕТ СН'!$I$6-'СЕТ СН'!$I$23</f>
        <v>2300.9479566299997</v>
      </c>
      <c r="S126" s="36">
        <f>SUMIFS(СВЦЭМ!$D$39:$D$758,СВЦЭМ!$A$39:$A$758,$A126,СВЦЭМ!$B$39:$B$758,S$119)+'СЕТ СН'!$I$11+СВЦЭМ!$D$10+'СЕТ СН'!$I$6-'СЕТ СН'!$I$23</f>
        <v>2286.59619961</v>
      </c>
      <c r="T126" s="36">
        <f>SUMIFS(СВЦЭМ!$D$39:$D$758,СВЦЭМ!$A$39:$A$758,$A126,СВЦЭМ!$B$39:$B$758,T$119)+'СЕТ СН'!$I$11+СВЦЭМ!$D$10+'СЕТ СН'!$I$6-'СЕТ СН'!$I$23</f>
        <v>2249.9428476399999</v>
      </c>
      <c r="U126" s="36">
        <f>SUMIFS(СВЦЭМ!$D$39:$D$758,СВЦЭМ!$A$39:$A$758,$A126,СВЦЭМ!$B$39:$B$758,U$119)+'СЕТ СН'!$I$11+СВЦЭМ!$D$10+'СЕТ СН'!$I$6-'СЕТ СН'!$I$23</f>
        <v>2263.6814027399996</v>
      </c>
      <c r="V126" s="36">
        <f>SUMIFS(СВЦЭМ!$D$39:$D$758,СВЦЭМ!$A$39:$A$758,$A126,СВЦЭМ!$B$39:$B$758,V$119)+'СЕТ СН'!$I$11+СВЦЭМ!$D$10+'СЕТ СН'!$I$6-'СЕТ СН'!$I$23</f>
        <v>2288.1208878099997</v>
      </c>
      <c r="W126" s="36">
        <f>SUMIFS(СВЦЭМ!$D$39:$D$758,СВЦЭМ!$A$39:$A$758,$A126,СВЦЭМ!$B$39:$B$758,W$119)+'СЕТ СН'!$I$11+СВЦЭМ!$D$10+'СЕТ СН'!$I$6-'СЕТ СН'!$I$23</f>
        <v>2322.4878237900002</v>
      </c>
      <c r="X126" s="36">
        <f>SUMIFS(СВЦЭМ!$D$39:$D$758,СВЦЭМ!$A$39:$A$758,$A126,СВЦЭМ!$B$39:$B$758,X$119)+'СЕТ СН'!$I$11+СВЦЭМ!$D$10+'СЕТ СН'!$I$6-'СЕТ СН'!$I$23</f>
        <v>2352.6157379799997</v>
      </c>
      <c r="Y126" s="36">
        <f>SUMIFS(СВЦЭМ!$D$39:$D$758,СВЦЭМ!$A$39:$A$758,$A126,СВЦЭМ!$B$39:$B$758,Y$119)+'СЕТ СН'!$I$11+СВЦЭМ!$D$10+'СЕТ СН'!$I$6-'СЕТ СН'!$I$23</f>
        <v>2382.2914227599999</v>
      </c>
    </row>
    <row r="127" spans="1:27" ht="15.75" x14ac:dyDescent="0.2">
      <c r="A127" s="35">
        <f t="shared" si="3"/>
        <v>45604</v>
      </c>
      <c r="B127" s="36">
        <f>SUMIFS(СВЦЭМ!$D$39:$D$758,СВЦЭМ!$A$39:$A$758,$A127,СВЦЭМ!$B$39:$B$758,B$119)+'СЕТ СН'!$I$11+СВЦЭМ!$D$10+'СЕТ СН'!$I$6-'СЕТ СН'!$I$23</f>
        <v>2381.3996624599999</v>
      </c>
      <c r="C127" s="36">
        <f>SUMIFS(СВЦЭМ!$D$39:$D$758,СВЦЭМ!$A$39:$A$758,$A127,СВЦЭМ!$B$39:$B$758,C$119)+'СЕТ СН'!$I$11+СВЦЭМ!$D$10+'СЕТ СН'!$I$6-'СЕТ СН'!$I$23</f>
        <v>2460.9202362699998</v>
      </c>
      <c r="D127" s="36">
        <f>SUMIFS(СВЦЭМ!$D$39:$D$758,СВЦЭМ!$A$39:$A$758,$A127,СВЦЭМ!$B$39:$B$758,D$119)+'СЕТ СН'!$I$11+СВЦЭМ!$D$10+'СЕТ СН'!$I$6-'СЕТ СН'!$I$23</f>
        <v>2515.55576982</v>
      </c>
      <c r="E127" s="36">
        <f>SUMIFS(СВЦЭМ!$D$39:$D$758,СВЦЭМ!$A$39:$A$758,$A127,СВЦЭМ!$B$39:$B$758,E$119)+'СЕТ СН'!$I$11+СВЦЭМ!$D$10+'СЕТ СН'!$I$6-'СЕТ СН'!$I$23</f>
        <v>2524.8765775100001</v>
      </c>
      <c r="F127" s="36">
        <f>SUMIFS(СВЦЭМ!$D$39:$D$758,СВЦЭМ!$A$39:$A$758,$A127,СВЦЭМ!$B$39:$B$758,F$119)+'СЕТ СН'!$I$11+СВЦЭМ!$D$10+'СЕТ СН'!$I$6-'СЕТ СН'!$I$23</f>
        <v>2511.5452780099999</v>
      </c>
      <c r="G127" s="36">
        <f>SUMIFS(СВЦЭМ!$D$39:$D$758,СВЦЭМ!$A$39:$A$758,$A127,СВЦЭМ!$B$39:$B$758,G$119)+'СЕТ СН'!$I$11+СВЦЭМ!$D$10+'СЕТ СН'!$I$6-'СЕТ СН'!$I$23</f>
        <v>2490.9478199499999</v>
      </c>
      <c r="H127" s="36">
        <f>SUMIFS(СВЦЭМ!$D$39:$D$758,СВЦЭМ!$A$39:$A$758,$A127,СВЦЭМ!$B$39:$B$758,H$119)+'СЕТ СН'!$I$11+СВЦЭМ!$D$10+'СЕТ СН'!$I$6-'СЕТ СН'!$I$23</f>
        <v>2485.6465868099999</v>
      </c>
      <c r="I127" s="36">
        <f>SUMIFS(СВЦЭМ!$D$39:$D$758,СВЦЭМ!$A$39:$A$758,$A127,СВЦЭМ!$B$39:$B$758,I$119)+'СЕТ СН'!$I$11+СВЦЭМ!$D$10+'СЕТ СН'!$I$6-'СЕТ СН'!$I$23</f>
        <v>2404.85808645</v>
      </c>
      <c r="J127" s="36">
        <f>SUMIFS(СВЦЭМ!$D$39:$D$758,СВЦЭМ!$A$39:$A$758,$A127,СВЦЭМ!$B$39:$B$758,J$119)+'СЕТ СН'!$I$11+СВЦЭМ!$D$10+'СЕТ СН'!$I$6-'СЕТ СН'!$I$23</f>
        <v>2354.3969566599999</v>
      </c>
      <c r="K127" s="36">
        <f>SUMIFS(СВЦЭМ!$D$39:$D$758,СВЦЭМ!$A$39:$A$758,$A127,СВЦЭМ!$B$39:$B$758,K$119)+'СЕТ СН'!$I$11+СВЦЭМ!$D$10+'СЕТ СН'!$I$6-'СЕТ СН'!$I$23</f>
        <v>2265.3720487800001</v>
      </c>
      <c r="L127" s="36">
        <f>SUMIFS(СВЦЭМ!$D$39:$D$758,СВЦЭМ!$A$39:$A$758,$A127,СВЦЭМ!$B$39:$B$758,L$119)+'СЕТ СН'!$I$11+СВЦЭМ!$D$10+'СЕТ СН'!$I$6-'СЕТ СН'!$I$23</f>
        <v>2256.9653812500001</v>
      </c>
      <c r="M127" s="36">
        <f>SUMIFS(СВЦЭМ!$D$39:$D$758,СВЦЭМ!$A$39:$A$758,$A127,СВЦЭМ!$B$39:$B$758,M$119)+'СЕТ СН'!$I$11+СВЦЭМ!$D$10+'СЕТ СН'!$I$6-'СЕТ СН'!$I$23</f>
        <v>2269.8892685999999</v>
      </c>
      <c r="N127" s="36">
        <f>SUMIFS(СВЦЭМ!$D$39:$D$758,СВЦЭМ!$A$39:$A$758,$A127,СВЦЭМ!$B$39:$B$758,N$119)+'СЕТ СН'!$I$11+СВЦЭМ!$D$10+'СЕТ СН'!$I$6-'СЕТ СН'!$I$23</f>
        <v>2294.4853713399998</v>
      </c>
      <c r="O127" s="36">
        <f>SUMIFS(СВЦЭМ!$D$39:$D$758,СВЦЭМ!$A$39:$A$758,$A127,СВЦЭМ!$B$39:$B$758,O$119)+'СЕТ СН'!$I$11+СВЦЭМ!$D$10+'СЕТ СН'!$I$6-'СЕТ СН'!$I$23</f>
        <v>2281.4821855700002</v>
      </c>
      <c r="P127" s="36">
        <f>SUMIFS(СВЦЭМ!$D$39:$D$758,СВЦЭМ!$A$39:$A$758,$A127,СВЦЭМ!$B$39:$B$758,P$119)+'СЕТ СН'!$I$11+СВЦЭМ!$D$10+'СЕТ СН'!$I$6-'СЕТ СН'!$I$23</f>
        <v>2296.2499120299999</v>
      </c>
      <c r="Q127" s="36">
        <f>SUMIFS(СВЦЭМ!$D$39:$D$758,СВЦЭМ!$A$39:$A$758,$A127,СВЦЭМ!$B$39:$B$758,Q$119)+'СЕТ СН'!$I$11+СВЦЭМ!$D$10+'СЕТ СН'!$I$6-'СЕТ СН'!$I$23</f>
        <v>2331.3490115200002</v>
      </c>
      <c r="R127" s="36">
        <f>SUMIFS(СВЦЭМ!$D$39:$D$758,СВЦЭМ!$A$39:$A$758,$A127,СВЦЭМ!$B$39:$B$758,R$119)+'СЕТ СН'!$I$11+СВЦЭМ!$D$10+'СЕТ СН'!$I$6-'СЕТ СН'!$I$23</f>
        <v>2324.2429060899999</v>
      </c>
      <c r="S127" s="36">
        <f>SUMIFS(СВЦЭМ!$D$39:$D$758,СВЦЭМ!$A$39:$A$758,$A127,СВЦЭМ!$B$39:$B$758,S$119)+'СЕТ СН'!$I$11+СВЦЭМ!$D$10+'СЕТ СН'!$I$6-'СЕТ СН'!$I$23</f>
        <v>2350.9862143</v>
      </c>
      <c r="T127" s="36">
        <f>SUMIFS(СВЦЭМ!$D$39:$D$758,СВЦЭМ!$A$39:$A$758,$A127,СВЦЭМ!$B$39:$B$758,T$119)+'СЕТ СН'!$I$11+СВЦЭМ!$D$10+'СЕТ СН'!$I$6-'СЕТ СН'!$I$23</f>
        <v>2285.3186152500002</v>
      </c>
      <c r="U127" s="36">
        <f>SUMIFS(СВЦЭМ!$D$39:$D$758,СВЦЭМ!$A$39:$A$758,$A127,СВЦЭМ!$B$39:$B$758,U$119)+'СЕТ СН'!$I$11+СВЦЭМ!$D$10+'СЕТ СН'!$I$6-'СЕТ СН'!$I$23</f>
        <v>2299.7914468600002</v>
      </c>
      <c r="V127" s="36">
        <f>SUMIFS(СВЦЭМ!$D$39:$D$758,СВЦЭМ!$A$39:$A$758,$A127,СВЦЭМ!$B$39:$B$758,V$119)+'СЕТ СН'!$I$11+СВЦЭМ!$D$10+'СЕТ СН'!$I$6-'СЕТ СН'!$I$23</f>
        <v>2328.36044885</v>
      </c>
      <c r="W127" s="36">
        <f>SUMIFS(СВЦЭМ!$D$39:$D$758,СВЦЭМ!$A$39:$A$758,$A127,СВЦЭМ!$B$39:$B$758,W$119)+'СЕТ СН'!$I$11+СВЦЭМ!$D$10+'СЕТ СН'!$I$6-'СЕТ СН'!$I$23</f>
        <v>2349.6062231400001</v>
      </c>
      <c r="X127" s="36">
        <f>SUMIFS(СВЦЭМ!$D$39:$D$758,СВЦЭМ!$A$39:$A$758,$A127,СВЦЭМ!$B$39:$B$758,X$119)+'СЕТ СН'!$I$11+СВЦЭМ!$D$10+'СЕТ СН'!$I$6-'СЕТ СН'!$I$23</f>
        <v>2362.1141576800001</v>
      </c>
      <c r="Y127" s="36">
        <f>SUMIFS(СВЦЭМ!$D$39:$D$758,СВЦЭМ!$A$39:$A$758,$A127,СВЦЭМ!$B$39:$B$758,Y$119)+'СЕТ СН'!$I$11+СВЦЭМ!$D$10+'СЕТ СН'!$I$6-'СЕТ СН'!$I$23</f>
        <v>2403.5825371700003</v>
      </c>
    </row>
    <row r="128" spans="1:27" ht="15.75" x14ac:dyDescent="0.2">
      <c r="A128" s="35">
        <f t="shared" si="3"/>
        <v>45605</v>
      </c>
      <c r="B128" s="36">
        <f>SUMIFS(СВЦЭМ!$D$39:$D$758,СВЦЭМ!$A$39:$A$758,$A128,СВЦЭМ!$B$39:$B$758,B$119)+'СЕТ СН'!$I$11+СВЦЭМ!$D$10+'СЕТ СН'!$I$6-'СЕТ СН'!$I$23</f>
        <v>2405.6342507999998</v>
      </c>
      <c r="C128" s="36">
        <f>SUMIFS(СВЦЭМ!$D$39:$D$758,СВЦЭМ!$A$39:$A$758,$A128,СВЦЭМ!$B$39:$B$758,C$119)+'СЕТ СН'!$I$11+СВЦЭМ!$D$10+'СЕТ СН'!$I$6-'СЕТ СН'!$I$23</f>
        <v>2510.9419473399998</v>
      </c>
      <c r="D128" s="36">
        <f>SUMIFS(СВЦЭМ!$D$39:$D$758,СВЦЭМ!$A$39:$A$758,$A128,СВЦЭМ!$B$39:$B$758,D$119)+'СЕТ СН'!$I$11+СВЦЭМ!$D$10+'СЕТ СН'!$I$6-'СЕТ СН'!$I$23</f>
        <v>2597.85936859</v>
      </c>
      <c r="E128" s="36">
        <f>SUMIFS(СВЦЭМ!$D$39:$D$758,СВЦЭМ!$A$39:$A$758,$A128,СВЦЭМ!$B$39:$B$758,E$119)+'СЕТ СН'!$I$11+СВЦЭМ!$D$10+'СЕТ СН'!$I$6-'СЕТ СН'!$I$23</f>
        <v>2637.8500831800002</v>
      </c>
      <c r="F128" s="36">
        <f>SUMIFS(СВЦЭМ!$D$39:$D$758,СВЦЭМ!$A$39:$A$758,$A128,СВЦЭМ!$B$39:$B$758,F$119)+'СЕТ СН'!$I$11+СВЦЭМ!$D$10+'СЕТ СН'!$I$6-'СЕТ СН'!$I$23</f>
        <v>2634.4256597499998</v>
      </c>
      <c r="G128" s="36">
        <f>SUMIFS(СВЦЭМ!$D$39:$D$758,СВЦЭМ!$A$39:$A$758,$A128,СВЦЭМ!$B$39:$B$758,G$119)+'СЕТ СН'!$I$11+СВЦЭМ!$D$10+'СЕТ СН'!$I$6-'СЕТ СН'!$I$23</f>
        <v>2634.4672487600001</v>
      </c>
      <c r="H128" s="36">
        <f>SUMIFS(СВЦЭМ!$D$39:$D$758,СВЦЭМ!$A$39:$A$758,$A128,СВЦЭМ!$B$39:$B$758,H$119)+'СЕТ СН'!$I$11+СВЦЭМ!$D$10+'СЕТ СН'!$I$6-'СЕТ СН'!$I$23</f>
        <v>2610.2033019299997</v>
      </c>
      <c r="I128" s="36">
        <f>SUMIFS(СВЦЭМ!$D$39:$D$758,СВЦЭМ!$A$39:$A$758,$A128,СВЦЭМ!$B$39:$B$758,I$119)+'СЕТ СН'!$I$11+СВЦЭМ!$D$10+'СЕТ СН'!$I$6-'СЕТ СН'!$I$23</f>
        <v>2576.92983796</v>
      </c>
      <c r="J128" s="36">
        <f>SUMIFS(СВЦЭМ!$D$39:$D$758,СВЦЭМ!$A$39:$A$758,$A128,СВЦЭМ!$B$39:$B$758,J$119)+'СЕТ СН'!$I$11+СВЦЭМ!$D$10+'СЕТ СН'!$I$6-'СЕТ СН'!$I$23</f>
        <v>2513.41993658</v>
      </c>
      <c r="K128" s="36">
        <f>SUMIFS(СВЦЭМ!$D$39:$D$758,СВЦЭМ!$A$39:$A$758,$A128,СВЦЭМ!$B$39:$B$758,K$119)+'СЕТ СН'!$I$11+СВЦЭМ!$D$10+'СЕТ СН'!$I$6-'СЕТ СН'!$I$23</f>
        <v>2410.5034591100002</v>
      </c>
      <c r="L128" s="36">
        <f>SUMIFS(СВЦЭМ!$D$39:$D$758,СВЦЭМ!$A$39:$A$758,$A128,СВЦЭМ!$B$39:$B$758,L$119)+'СЕТ СН'!$I$11+СВЦЭМ!$D$10+'СЕТ СН'!$I$6-'СЕТ СН'!$I$23</f>
        <v>2377.1534992500001</v>
      </c>
      <c r="M128" s="36">
        <f>SUMIFS(СВЦЭМ!$D$39:$D$758,СВЦЭМ!$A$39:$A$758,$A128,СВЦЭМ!$B$39:$B$758,M$119)+'СЕТ СН'!$I$11+СВЦЭМ!$D$10+'СЕТ СН'!$I$6-'СЕТ СН'!$I$23</f>
        <v>2380.4720754700002</v>
      </c>
      <c r="N128" s="36">
        <f>SUMIFS(СВЦЭМ!$D$39:$D$758,СВЦЭМ!$A$39:$A$758,$A128,СВЦЭМ!$B$39:$B$758,N$119)+'СЕТ СН'!$I$11+СВЦЭМ!$D$10+'СЕТ СН'!$I$6-'СЕТ СН'!$I$23</f>
        <v>2397.89419146</v>
      </c>
      <c r="O128" s="36">
        <f>SUMIFS(СВЦЭМ!$D$39:$D$758,СВЦЭМ!$A$39:$A$758,$A128,СВЦЭМ!$B$39:$B$758,O$119)+'СЕТ СН'!$I$11+СВЦЭМ!$D$10+'СЕТ СН'!$I$6-'СЕТ СН'!$I$23</f>
        <v>2405.0727066199997</v>
      </c>
      <c r="P128" s="36">
        <f>SUMIFS(СВЦЭМ!$D$39:$D$758,СВЦЭМ!$A$39:$A$758,$A128,СВЦЭМ!$B$39:$B$758,P$119)+'СЕТ СН'!$I$11+СВЦЭМ!$D$10+'СЕТ СН'!$I$6-'СЕТ СН'!$I$23</f>
        <v>2409.3126790699998</v>
      </c>
      <c r="Q128" s="36">
        <f>SUMIFS(СВЦЭМ!$D$39:$D$758,СВЦЭМ!$A$39:$A$758,$A128,СВЦЭМ!$B$39:$B$758,Q$119)+'СЕТ СН'!$I$11+СВЦЭМ!$D$10+'СЕТ СН'!$I$6-'СЕТ СН'!$I$23</f>
        <v>2429.45246752</v>
      </c>
      <c r="R128" s="36">
        <f>SUMIFS(СВЦЭМ!$D$39:$D$758,СВЦЭМ!$A$39:$A$758,$A128,СВЦЭМ!$B$39:$B$758,R$119)+'СЕТ СН'!$I$11+СВЦЭМ!$D$10+'СЕТ СН'!$I$6-'СЕТ СН'!$I$23</f>
        <v>2417.2908468999999</v>
      </c>
      <c r="S128" s="36">
        <f>SUMIFS(СВЦЭМ!$D$39:$D$758,СВЦЭМ!$A$39:$A$758,$A128,СВЦЭМ!$B$39:$B$758,S$119)+'СЕТ СН'!$I$11+СВЦЭМ!$D$10+'СЕТ СН'!$I$6-'СЕТ СН'!$I$23</f>
        <v>2413.8053586199999</v>
      </c>
      <c r="T128" s="36">
        <f>SUMIFS(СВЦЭМ!$D$39:$D$758,СВЦЭМ!$A$39:$A$758,$A128,СВЦЭМ!$B$39:$B$758,T$119)+'СЕТ СН'!$I$11+СВЦЭМ!$D$10+'СЕТ СН'!$I$6-'СЕТ СН'!$I$23</f>
        <v>2359.8556515400001</v>
      </c>
      <c r="U128" s="36">
        <f>SUMIFS(СВЦЭМ!$D$39:$D$758,СВЦЭМ!$A$39:$A$758,$A128,СВЦЭМ!$B$39:$B$758,U$119)+'СЕТ СН'!$I$11+СВЦЭМ!$D$10+'СЕТ СН'!$I$6-'СЕТ СН'!$I$23</f>
        <v>2360.9035129499998</v>
      </c>
      <c r="V128" s="36">
        <f>SUMIFS(СВЦЭМ!$D$39:$D$758,СВЦЭМ!$A$39:$A$758,$A128,СВЦЭМ!$B$39:$B$758,V$119)+'СЕТ СН'!$I$11+СВЦЭМ!$D$10+'СЕТ СН'!$I$6-'СЕТ СН'!$I$23</f>
        <v>2379.5437960199997</v>
      </c>
      <c r="W128" s="36">
        <f>SUMIFS(СВЦЭМ!$D$39:$D$758,СВЦЭМ!$A$39:$A$758,$A128,СВЦЭМ!$B$39:$B$758,W$119)+'СЕТ СН'!$I$11+СВЦЭМ!$D$10+'СЕТ СН'!$I$6-'СЕТ СН'!$I$23</f>
        <v>2392.3324262799997</v>
      </c>
      <c r="X128" s="36">
        <f>SUMIFS(СВЦЭМ!$D$39:$D$758,СВЦЭМ!$A$39:$A$758,$A128,СВЦЭМ!$B$39:$B$758,X$119)+'СЕТ СН'!$I$11+СВЦЭМ!$D$10+'СЕТ СН'!$I$6-'СЕТ СН'!$I$23</f>
        <v>2484.86640412</v>
      </c>
      <c r="Y128" s="36">
        <f>SUMIFS(СВЦЭМ!$D$39:$D$758,СВЦЭМ!$A$39:$A$758,$A128,СВЦЭМ!$B$39:$B$758,Y$119)+'СЕТ СН'!$I$11+СВЦЭМ!$D$10+'СЕТ СН'!$I$6-'СЕТ СН'!$I$23</f>
        <v>2525.99716773</v>
      </c>
    </row>
    <row r="129" spans="1:25" ht="15.75" x14ac:dyDescent="0.2">
      <c r="A129" s="35">
        <f t="shared" si="3"/>
        <v>45606</v>
      </c>
      <c r="B129" s="36">
        <f>SUMIFS(СВЦЭМ!$D$39:$D$758,СВЦЭМ!$A$39:$A$758,$A129,СВЦЭМ!$B$39:$B$758,B$119)+'СЕТ СН'!$I$11+СВЦЭМ!$D$10+'СЕТ СН'!$I$6-'СЕТ СН'!$I$23</f>
        <v>2432.7006825199996</v>
      </c>
      <c r="C129" s="36">
        <f>SUMIFS(СВЦЭМ!$D$39:$D$758,СВЦЭМ!$A$39:$A$758,$A129,СВЦЭМ!$B$39:$B$758,C$119)+'СЕТ СН'!$I$11+СВЦЭМ!$D$10+'СЕТ СН'!$I$6-'СЕТ СН'!$I$23</f>
        <v>2471.9049911699999</v>
      </c>
      <c r="D129" s="36">
        <f>SUMIFS(СВЦЭМ!$D$39:$D$758,СВЦЭМ!$A$39:$A$758,$A129,СВЦЭМ!$B$39:$B$758,D$119)+'СЕТ СН'!$I$11+СВЦЭМ!$D$10+'СЕТ СН'!$I$6-'СЕТ СН'!$I$23</f>
        <v>2493.9261157800001</v>
      </c>
      <c r="E129" s="36">
        <f>SUMIFS(СВЦЭМ!$D$39:$D$758,СВЦЭМ!$A$39:$A$758,$A129,СВЦЭМ!$B$39:$B$758,E$119)+'СЕТ СН'!$I$11+СВЦЭМ!$D$10+'СЕТ СН'!$I$6-'СЕТ СН'!$I$23</f>
        <v>2487.9651563099997</v>
      </c>
      <c r="F129" s="36">
        <f>SUMIFS(СВЦЭМ!$D$39:$D$758,СВЦЭМ!$A$39:$A$758,$A129,СВЦЭМ!$B$39:$B$758,F$119)+'СЕТ СН'!$I$11+СВЦЭМ!$D$10+'СЕТ СН'!$I$6-'СЕТ СН'!$I$23</f>
        <v>2468.2508723199999</v>
      </c>
      <c r="G129" s="36">
        <f>SUMIFS(СВЦЭМ!$D$39:$D$758,СВЦЭМ!$A$39:$A$758,$A129,СВЦЭМ!$B$39:$B$758,G$119)+'СЕТ СН'!$I$11+СВЦЭМ!$D$10+'СЕТ СН'!$I$6-'СЕТ СН'!$I$23</f>
        <v>2451.6993030900003</v>
      </c>
      <c r="H129" s="36">
        <f>SUMIFS(СВЦЭМ!$D$39:$D$758,СВЦЭМ!$A$39:$A$758,$A129,СВЦЭМ!$B$39:$B$758,H$119)+'СЕТ СН'!$I$11+СВЦЭМ!$D$10+'СЕТ СН'!$I$6-'СЕТ СН'!$I$23</f>
        <v>2492.1817215599999</v>
      </c>
      <c r="I129" s="36">
        <f>SUMIFS(СВЦЭМ!$D$39:$D$758,СВЦЭМ!$A$39:$A$758,$A129,СВЦЭМ!$B$39:$B$758,I$119)+'СЕТ СН'!$I$11+СВЦЭМ!$D$10+'СЕТ СН'!$I$6-'СЕТ СН'!$I$23</f>
        <v>2504.8302314499997</v>
      </c>
      <c r="J129" s="36">
        <f>SUMIFS(СВЦЭМ!$D$39:$D$758,СВЦЭМ!$A$39:$A$758,$A129,СВЦЭМ!$B$39:$B$758,J$119)+'СЕТ СН'!$I$11+СВЦЭМ!$D$10+'СЕТ СН'!$I$6-'СЕТ СН'!$I$23</f>
        <v>2442.5126761800002</v>
      </c>
      <c r="K129" s="36">
        <f>SUMIFS(СВЦЭМ!$D$39:$D$758,СВЦЭМ!$A$39:$A$758,$A129,СВЦЭМ!$B$39:$B$758,K$119)+'СЕТ СН'!$I$11+СВЦЭМ!$D$10+'СЕТ СН'!$I$6-'СЕТ СН'!$I$23</f>
        <v>2359.4344530899998</v>
      </c>
      <c r="L129" s="36">
        <f>SUMIFS(СВЦЭМ!$D$39:$D$758,СВЦЭМ!$A$39:$A$758,$A129,СВЦЭМ!$B$39:$B$758,L$119)+'СЕТ СН'!$I$11+СВЦЭМ!$D$10+'СЕТ СН'!$I$6-'СЕТ СН'!$I$23</f>
        <v>2322.9945433299999</v>
      </c>
      <c r="M129" s="36">
        <f>SUMIFS(СВЦЭМ!$D$39:$D$758,СВЦЭМ!$A$39:$A$758,$A129,СВЦЭМ!$B$39:$B$758,M$119)+'СЕТ СН'!$I$11+СВЦЭМ!$D$10+'СЕТ СН'!$I$6-'СЕТ СН'!$I$23</f>
        <v>2326.0622644599998</v>
      </c>
      <c r="N129" s="36">
        <f>SUMIFS(СВЦЭМ!$D$39:$D$758,СВЦЭМ!$A$39:$A$758,$A129,СВЦЭМ!$B$39:$B$758,N$119)+'СЕТ СН'!$I$11+СВЦЭМ!$D$10+'СЕТ СН'!$I$6-'СЕТ СН'!$I$23</f>
        <v>2342.1992565099999</v>
      </c>
      <c r="O129" s="36">
        <f>SUMIFS(СВЦЭМ!$D$39:$D$758,СВЦЭМ!$A$39:$A$758,$A129,СВЦЭМ!$B$39:$B$758,O$119)+'СЕТ СН'!$I$11+СВЦЭМ!$D$10+'СЕТ СН'!$I$6-'СЕТ СН'!$I$23</f>
        <v>2352.2323504699998</v>
      </c>
      <c r="P129" s="36">
        <f>SUMIFS(СВЦЭМ!$D$39:$D$758,СВЦЭМ!$A$39:$A$758,$A129,СВЦЭМ!$B$39:$B$758,P$119)+'СЕТ СН'!$I$11+СВЦЭМ!$D$10+'СЕТ СН'!$I$6-'СЕТ СН'!$I$23</f>
        <v>2359.2699552200002</v>
      </c>
      <c r="Q129" s="36">
        <f>SUMIFS(СВЦЭМ!$D$39:$D$758,СВЦЭМ!$A$39:$A$758,$A129,СВЦЭМ!$B$39:$B$758,Q$119)+'СЕТ СН'!$I$11+СВЦЭМ!$D$10+'СЕТ СН'!$I$6-'СЕТ СН'!$I$23</f>
        <v>2362.06194336</v>
      </c>
      <c r="R129" s="36">
        <f>SUMIFS(СВЦЭМ!$D$39:$D$758,СВЦЭМ!$A$39:$A$758,$A129,СВЦЭМ!$B$39:$B$758,R$119)+'СЕТ СН'!$I$11+СВЦЭМ!$D$10+'СЕТ СН'!$I$6-'СЕТ СН'!$I$23</f>
        <v>2354.4477608699999</v>
      </c>
      <c r="S129" s="36">
        <f>SUMIFS(СВЦЭМ!$D$39:$D$758,СВЦЭМ!$A$39:$A$758,$A129,СВЦЭМ!$B$39:$B$758,S$119)+'СЕТ СН'!$I$11+СВЦЭМ!$D$10+'СЕТ СН'!$I$6-'СЕТ СН'!$I$23</f>
        <v>2336.6066168299999</v>
      </c>
      <c r="T129" s="36">
        <f>SUMIFS(СВЦЭМ!$D$39:$D$758,СВЦЭМ!$A$39:$A$758,$A129,СВЦЭМ!$B$39:$B$758,T$119)+'СЕТ СН'!$I$11+СВЦЭМ!$D$10+'СЕТ СН'!$I$6-'СЕТ СН'!$I$23</f>
        <v>2294.3837240299999</v>
      </c>
      <c r="U129" s="36">
        <f>SUMIFS(СВЦЭМ!$D$39:$D$758,СВЦЭМ!$A$39:$A$758,$A129,СВЦЭМ!$B$39:$B$758,U$119)+'СЕТ СН'!$I$11+СВЦЭМ!$D$10+'СЕТ СН'!$I$6-'СЕТ СН'!$I$23</f>
        <v>2304.8866459599999</v>
      </c>
      <c r="V129" s="36">
        <f>SUMIFS(СВЦЭМ!$D$39:$D$758,СВЦЭМ!$A$39:$A$758,$A129,СВЦЭМ!$B$39:$B$758,V$119)+'СЕТ СН'!$I$11+СВЦЭМ!$D$10+'СЕТ СН'!$I$6-'СЕТ СН'!$I$23</f>
        <v>2314.6178037</v>
      </c>
      <c r="W129" s="36">
        <f>SUMIFS(СВЦЭМ!$D$39:$D$758,СВЦЭМ!$A$39:$A$758,$A129,СВЦЭМ!$B$39:$B$758,W$119)+'СЕТ СН'!$I$11+СВЦЭМ!$D$10+'СЕТ СН'!$I$6-'СЕТ СН'!$I$23</f>
        <v>2326.7551590100002</v>
      </c>
      <c r="X129" s="36">
        <f>SUMIFS(СВЦЭМ!$D$39:$D$758,СВЦЭМ!$A$39:$A$758,$A129,СВЦЭМ!$B$39:$B$758,X$119)+'СЕТ СН'!$I$11+СВЦЭМ!$D$10+'СЕТ СН'!$I$6-'СЕТ СН'!$I$23</f>
        <v>2365.33933196</v>
      </c>
      <c r="Y129" s="36">
        <f>SUMIFS(СВЦЭМ!$D$39:$D$758,СВЦЭМ!$A$39:$A$758,$A129,СВЦЭМ!$B$39:$B$758,Y$119)+'СЕТ СН'!$I$11+СВЦЭМ!$D$10+'СЕТ СН'!$I$6-'СЕТ СН'!$I$23</f>
        <v>2385.0811399100003</v>
      </c>
    </row>
    <row r="130" spans="1:25" ht="15.75" x14ac:dyDescent="0.2">
      <c r="A130" s="35">
        <f t="shared" si="3"/>
        <v>45607</v>
      </c>
      <c r="B130" s="36">
        <f>SUMIFS(СВЦЭМ!$D$39:$D$758,СВЦЭМ!$A$39:$A$758,$A130,СВЦЭМ!$B$39:$B$758,B$119)+'СЕТ СН'!$I$11+СВЦЭМ!$D$10+'СЕТ СН'!$I$6-'СЕТ СН'!$I$23</f>
        <v>2466.6463760400002</v>
      </c>
      <c r="C130" s="36">
        <f>SUMIFS(СВЦЭМ!$D$39:$D$758,СВЦЭМ!$A$39:$A$758,$A130,СВЦЭМ!$B$39:$B$758,C$119)+'СЕТ СН'!$I$11+СВЦЭМ!$D$10+'СЕТ СН'!$I$6-'СЕТ СН'!$I$23</f>
        <v>2515.4894229900001</v>
      </c>
      <c r="D130" s="36">
        <f>SUMIFS(СВЦЭМ!$D$39:$D$758,СВЦЭМ!$A$39:$A$758,$A130,СВЦЭМ!$B$39:$B$758,D$119)+'СЕТ СН'!$I$11+СВЦЭМ!$D$10+'СЕТ СН'!$I$6-'СЕТ СН'!$I$23</f>
        <v>2538.7881395499999</v>
      </c>
      <c r="E130" s="36">
        <f>SUMIFS(СВЦЭМ!$D$39:$D$758,СВЦЭМ!$A$39:$A$758,$A130,СВЦЭМ!$B$39:$B$758,E$119)+'СЕТ СН'!$I$11+СВЦЭМ!$D$10+'СЕТ СН'!$I$6-'СЕТ СН'!$I$23</f>
        <v>2540.40000521</v>
      </c>
      <c r="F130" s="36">
        <f>SUMIFS(СВЦЭМ!$D$39:$D$758,СВЦЭМ!$A$39:$A$758,$A130,СВЦЭМ!$B$39:$B$758,F$119)+'СЕТ СН'!$I$11+СВЦЭМ!$D$10+'СЕТ СН'!$I$6-'СЕТ СН'!$I$23</f>
        <v>2528.9679180100002</v>
      </c>
      <c r="G130" s="36">
        <f>SUMIFS(СВЦЭМ!$D$39:$D$758,СВЦЭМ!$A$39:$A$758,$A130,СВЦЭМ!$B$39:$B$758,G$119)+'СЕТ СН'!$I$11+СВЦЭМ!$D$10+'СЕТ СН'!$I$6-'СЕТ СН'!$I$23</f>
        <v>2502.447846</v>
      </c>
      <c r="H130" s="36">
        <f>SUMIFS(СВЦЭМ!$D$39:$D$758,СВЦЭМ!$A$39:$A$758,$A130,СВЦЭМ!$B$39:$B$758,H$119)+'СЕТ СН'!$I$11+СВЦЭМ!$D$10+'СЕТ СН'!$I$6-'СЕТ СН'!$I$23</f>
        <v>2450.52622505</v>
      </c>
      <c r="I130" s="36">
        <f>SUMIFS(СВЦЭМ!$D$39:$D$758,СВЦЭМ!$A$39:$A$758,$A130,СВЦЭМ!$B$39:$B$758,I$119)+'СЕТ СН'!$I$11+СВЦЭМ!$D$10+'СЕТ СН'!$I$6-'СЕТ СН'!$I$23</f>
        <v>2377.6604579699997</v>
      </c>
      <c r="J130" s="36">
        <f>SUMIFS(СВЦЭМ!$D$39:$D$758,СВЦЭМ!$A$39:$A$758,$A130,СВЦЭМ!$B$39:$B$758,J$119)+'СЕТ СН'!$I$11+СВЦЭМ!$D$10+'СЕТ СН'!$I$6-'СЕТ СН'!$I$23</f>
        <v>2349.6982356799999</v>
      </c>
      <c r="K130" s="36">
        <f>SUMIFS(СВЦЭМ!$D$39:$D$758,СВЦЭМ!$A$39:$A$758,$A130,СВЦЭМ!$B$39:$B$758,K$119)+'СЕТ СН'!$I$11+СВЦЭМ!$D$10+'СЕТ СН'!$I$6-'СЕТ СН'!$I$23</f>
        <v>2282.2813712299999</v>
      </c>
      <c r="L130" s="36">
        <f>SUMIFS(СВЦЭМ!$D$39:$D$758,СВЦЭМ!$A$39:$A$758,$A130,СВЦЭМ!$B$39:$B$758,L$119)+'СЕТ СН'!$I$11+СВЦЭМ!$D$10+'СЕТ СН'!$I$6-'СЕТ СН'!$I$23</f>
        <v>2252.0622086900003</v>
      </c>
      <c r="M130" s="36">
        <f>SUMIFS(СВЦЭМ!$D$39:$D$758,СВЦЭМ!$A$39:$A$758,$A130,СВЦЭМ!$B$39:$B$758,M$119)+'СЕТ СН'!$I$11+СВЦЭМ!$D$10+'СЕТ СН'!$I$6-'СЕТ СН'!$I$23</f>
        <v>2276.7654847899998</v>
      </c>
      <c r="N130" s="36">
        <f>SUMIFS(СВЦЭМ!$D$39:$D$758,СВЦЭМ!$A$39:$A$758,$A130,СВЦЭМ!$B$39:$B$758,N$119)+'СЕТ СН'!$I$11+СВЦЭМ!$D$10+'СЕТ СН'!$I$6-'СЕТ СН'!$I$23</f>
        <v>2306.0559525099998</v>
      </c>
      <c r="O130" s="36">
        <f>SUMIFS(СВЦЭМ!$D$39:$D$758,СВЦЭМ!$A$39:$A$758,$A130,СВЦЭМ!$B$39:$B$758,O$119)+'СЕТ СН'!$I$11+СВЦЭМ!$D$10+'СЕТ СН'!$I$6-'СЕТ СН'!$I$23</f>
        <v>2302.3228552599999</v>
      </c>
      <c r="P130" s="36">
        <f>SUMIFS(СВЦЭМ!$D$39:$D$758,СВЦЭМ!$A$39:$A$758,$A130,СВЦЭМ!$B$39:$B$758,P$119)+'СЕТ СН'!$I$11+СВЦЭМ!$D$10+'СЕТ СН'!$I$6-'СЕТ СН'!$I$23</f>
        <v>2321.2575603599998</v>
      </c>
      <c r="Q130" s="36">
        <f>SUMIFS(СВЦЭМ!$D$39:$D$758,СВЦЭМ!$A$39:$A$758,$A130,СВЦЭМ!$B$39:$B$758,Q$119)+'СЕТ СН'!$I$11+СВЦЭМ!$D$10+'СЕТ СН'!$I$6-'СЕТ СН'!$I$23</f>
        <v>2318.6401346900002</v>
      </c>
      <c r="R130" s="36">
        <f>SUMIFS(СВЦЭМ!$D$39:$D$758,СВЦЭМ!$A$39:$A$758,$A130,СВЦЭМ!$B$39:$B$758,R$119)+'СЕТ СН'!$I$11+СВЦЭМ!$D$10+'СЕТ СН'!$I$6-'СЕТ СН'!$I$23</f>
        <v>2320.2945480399999</v>
      </c>
      <c r="S130" s="36">
        <f>SUMIFS(СВЦЭМ!$D$39:$D$758,СВЦЭМ!$A$39:$A$758,$A130,СВЦЭМ!$B$39:$B$758,S$119)+'СЕТ СН'!$I$11+СВЦЭМ!$D$10+'СЕТ СН'!$I$6-'СЕТ СН'!$I$23</f>
        <v>2274.59549883</v>
      </c>
      <c r="T130" s="36">
        <f>SUMIFS(СВЦЭМ!$D$39:$D$758,СВЦЭМ!$A$39:$A$758,$A130,СВЦЭМ!$B$39:$B$758,T$119)+'СЕТ СН'!$I$11+СВЦЭМ!$D$10+'СЕТ СН'!$I$6-'СЕТ СН'!$I$23</f>
        <v>2240.5468215599999</v>
      </c>
      <c r="U130" s="36">
        <f>SUMIFS(СВЦЭМ!$D$39:$D$758,СВЦЭМ!$A$39:$A$758,$A130,СВЦЭМ!$B$39:$B$758,U$119)+'СЕТ СН'!$I$11+СВЦЭМ!$D$10+'СЕТ СН'!$I$6-'СЕТ СН'!$I$23</f>
        <v>2273.2248123700001</v>
      </c>
      <c r="V130" s="36">
        <f>SUMIFS(СВЦЭМ!$D$39:$D$758,СВЦЭМ!$A$39:$A$758,$A130,СВЦЭМ!$B$39:$B$758,V$119)+'СЕТ СН'!$I$11+СВЦЭМ!$D$10+'СЕТ СН'!$I$6-'СЕТ СН'!$I$23</f>
        <v>2317.2703638000003</v>
      </c>
      <c r="W130" s="36">
        <f>SUMIFS(СВЦЭМ!$D$39:$D$758,СВЦЭМ!$A$39:$A$758,$A130,СВЦЭМ!$B$39:$B$758,W$119)+'СЕТ СН'!$I$11+СВЦЭМ!$D$10+'СЕТ СН'!$I$6-'СЕТ СН'!$I$23</f>
        <v>2340.4586706700002</v>
      </c>
      <c r="X130" s="36">
        <f>SUMIFS(СВЦЭМ!$D$39:$D$758,СВЦЭМ!$A$39:$A$758,$A130,СВЦЭМ!$B$39:$B$758,X$119)+'СЕТ СН'!$I$11+СВЦЭМ!$D$10+'СЕТ СН'!$I$6-'СЕТ СН'!$I$23</f>
        <v>2354.7392005299998</v>
      </c>
      <c r="Y130" s="36">
        <f>SUMIFS(СВЦЭМ!$D$39:$D$758,СВЦЭМ!$A$39:$A$758,$A130,СВЦЭМ!$B$39:$B$758,Y$119)+'СЕТ СН'!$I$11+СВЦЭМ!$D$10+'СЕТ СН'!$I$6-'СЕТ СН'!$I$23</f>
        <v>2383.6668860499999</v>
      </c>
    </row>
    <row r="131" spans="1:25" ht="15.75" x14ac:dyDescent="0.2">
      <c r="A131" s="35">
        <f t="shared" si="3"/>
        <v>45608</v>
      </c>
      <c r="B131" s="36">
        <f>SUMIFS(СВЦЭМ!$D$39:$D$758,СВЦЭМ!$A$39:$A$758,$A131,СВЦЭМ!$B$39:$B$758,B$119)+'СЕТ СН'!$I$11+СВЦЭМ!$D$10+'СЕТ СН'!$I$6-'СЕТ СН'!$I$23</f>
        <v>2416.0818662499996</v>
      </c>
      <c r="C131" s="36">
        <f>SUMIFS(СВЦЭМ!$D$39:$D$758,СВЦЭМ!$A$39:$A$758,$A131,СВЦЭМ!$B$39:$B$758,C$119)+'СЕТ СН'!$I$11+СВЦЭМ!$D$10+'СЕТ СН'!$I$6-'СЕТ СН'!$I$23</f>
        <v>2445.8091747999997</v>
      </c>
      <c r="D131" s="36">
        <f>SUMIFS(СВЦЭМ!$D$39:$D$758,СВЦЭМ!$A$39:$A$758,$A131,СВЦЭМ!$B$39:$B$758,D$119)+'СЕТ СН'!$I$11+СВЦЭМ!$D$10+'СЕТ СН'!$I$6-'СЕТ СН'!$I$23</f>
        <v>2475.1832675000001</v>
      </c>
      <c r="E131" s="36">
        <f>SUMIFS(СВЦЭМ!$D$39:$D$758,СВЦЭМ!$A$39:$A$758,$A131,СВЦЭМ!$B$39:$B$758,E$119)+'СЕТ СН'!$I$11+СВЦЭМ!$D$10+'СЕТ СН'!$I$6-'СЕТ СН'!$I$23</f>
        <v>2488.5470881599999</v>
      </c>
      <c r="F131" s="36">
        <f>SUMIFS(СВЦЭМ!$D$39:$D$758,СВЦЭМ!$A$39:$A$758,$A131,СВЦЭМ!$B$39:$B$758,F$119)+'СЕТ СН'!$I$11+СВЦЭМ!$D$10+'СЕТ СН'!$I$6-'СЕТ СН'!$I$23</f>
        <v>2484.1374287899998</v>
      </c>
      <c r="G131" s="36">
        <f>SUMIFS(СВЦЭМ!$D$39:$D$758,СВЦЭМ!$A$39:$A$758,$A131,СВЦЭМ!$B$39:$B$758,G$119)+'СЕТ СН'!$I$11+СВЦЭМ!$D$10+'СЕТ СН'!$I$6-'СЕТ СН'!$I$23</f>
        <v>2458.7188025300002</v>
      </c>
      <c r="H131" s="36">
        <f>SUMIFS(СВЦЭМ!$D$39:$D$758,СВЦЭМ!$A$39:$A$758,$A131,СВЦЭМ!$B$39:$B$758,H$119)+'СЕТ СН'!$I$11+СВЦЭМ!$D$10+'СЕТ СН'!$I$6-'СЕТ СН'!$I$23</f>
        <v>2456.6930271000001</v>
      </c>
      <c r="I131" s="36">
        <f>SUMIFS(СВЦЭМ!$D$39:$D$758,СВЦЭМ!$A$39:$A$758,$A131,СВЦЭМ!$B$39:$B$758,I$119)+'СЕТ СН'!$I$11+СВЦЭМ!$D$10+'СЕТ СН'!$I$6-'СЕТ СН'!$I$23</f>
        <v>2384.6489159499997</v>
      </c>
      <c r="J131" s="36">
        <f>SUMIFS(СВЦЭМ!$D$39:$D$758,СВЦЭМ!$A$39:$A$758,$A131,СВЦЭМ!$B$39:$B$758,J$119)+'СЕТ СН'!$I$11+СВЦЭМ!$D$10+'СЕТ СН'!$I$6-'СЕТ СН'!$I$23</f>
        <v>2344.5327481300001</v>
      </c>
      <c r="K131" s="36">
        <f>SUMIFS(СВЦЭМ!$D$39:$D$758,СВЦЭМ!$A$39:$A$758,$A131,СВЦЭМ!$B$39:$B$758,K$119)+'СЕТ СН'!$I$11+СВЦЭМ!$D$10+'СЕТ СН'!$I$6-'СЕТ СН'!$I$23</f>
        <v>2324.2419208800002</v>
      </c>
      <c r="L131" s="36">
        <f>SUMIFS(СВЦЭМ!$D$39:$D$758,СВЦЭМ!$A$39:$A$758,$A131,СВЦЭМ!$B$39:$B$758,L$119)+'СЕТ СН'!$I$11+СВЦЭМ!$D$10+'СЕТ СН'!$I$6-'СЕТ СН'!$I$23</f>
        <v>2317.8915680999999</v>
      </c>
      <c r="M131" s="36">
        <f>SUMIFS(СВЦЭМ!$D$39:$D$758,СВЦЭМ!$A$39:$A$758,$A131,СВЦЭМ!$B$39:$B$758,M$119)+'СЕТ СН'!$I$11+СВЦЭМ!$D$10+'СЕТ СН'!$I$6-'СЕТ СН'!$I$23</f>
        <v>2339.2971686399997</v>
      </c>
      <c r="N131" s="36">
        <f>SUMIFS(СВЦЭМ!$D$39:$D$758,СВЦЭМ!$A$39:$A$758,$A131,СВЦЭМ!$B$39:$B$758,N$119)+'СЕТ СН'!$I$11+СВЦЭМ!$D$10+'СЕТ СН'!$I$6-'СЕТ СН'!$I$23</f>
        <v>2334.4198226899998</v>
      </c>
      <c r="O131" s="36">
        <f>SUMIFS(СВЦЭМ!$D$39:$D$758,СВЦЭМ!$A$39:$A$758,$A131,СВЦЭМ!$B$39:$B$758,O$119)+'СЕТ СН'!$I$11+СВЦЭМ!$D$10+'СЕТ СН'!$I$6-'СЕТ СН'!$I$23</f>
        <v>2321.9617089900003</v>
      </c>
      <c r="P131" s="36">
        <f>SUMIFS(СВЦЭМ!$D$39:$D$758,СВЦЭМ!$A$39:$A$758,$A131,СВЦЭМ!$B$39:$B$758,P$119)+'СЕТ СН'!$I$11+СВЦЭМ!$D$10+'СЕТ СН'!$I$6-'СЕТ СН'!$I$23</f>
        <v>2348.11492572</v>
      </c>
      <c r="Q131" s="36">
        <f>SUMIFS(СВЦЭМ!$D$39:$D$758,СВЦЭМ!$A$39:$A$758,$A131,СВЦЭМ!$B$39:$B$758,Q$119)+'СЕТ СН'!$I$11+СВЦЭМ!$D$10+'СЕТ СН'!$I$6-'СЕТ СН'!$I$23</f>
        <v>2372.3623290200003</v>
      </c>
      <c r="R131" s="36">
        <f>SUMIFS(СВЦЭМ!$D$39:$D$758,СВЦЭМ!$A$39:$A$758,$A131,СВЦЭМ!$B$39:$B$758,R$119)+'СЕТ СН'!$I$11+СВЦЭМ!$D$10+'СЕТ СН'!$I$6-'СЕТ СН'!$I$23</f>
        <v>2362.4461346999997</v>
      </c>
      <c r="S131" s="36">
        <f>SUMIFS(СВЦЭМ!$D$39:$D$758,СВЦЭМ!$A$39:$A$758,$A131,СВЦЭМ!$B$39:$B$758,S$119)+'СЕТ СН'!$I$11+СВЦЭМ!$D$10+'СЕТ СН'!$I$6-'СЕТ СН'!$I$23</f>
        <v>2347.08743478</v>
      </c>
      <c r="T131" s="36">
        <f>SUMIFS(СВЦЭМ!$D$39:$D$758,СВЦЭМ!$A$39:$A$758,$A131,СВЦЭМ!$B$39:$B$758,T$119)+'СЕТ СН'!$I$11+СВЦЭМ!$D$10+'СЕТ СН'!$I$6-'СЕТ СН'!$I$23</f>
        <v>2271.19765297</v>
      </c>
      <c r="U131" s="36">
        <f>SUMIFS(СВЦЭМ!$D$39:$D$758,СВЦЭМ!$A$39:$A$758,$A131,СВЦЭМ!$B$39:$B$758,U$119)+'СЕТ СН'!$I$11+СВЦЭМ!$D$10+'СЕТ СН'!$I$6-'СЕТ СН'!$I$23</f>
        <v>2293.1881959900002</v>
      </c>
      <c r="V131" s="36">
        <f>SUMIFS(СВЦЭМ!$D$39:$D$758,СВЦЭМ!$A$39:$A$758,$A131,СВЦЭМ!$B$39:$B$758,V$119)+'СЕТ СН'!$I$11+СВЦЭМ!$D$10+'СЕТ СН'!$I$6-'СЕТ СН'!$I$23</f>
        <v>2324.29588754</v>
      </c>
      <c r="W131" s="36">
        <f>SUMIFS(СВЦЭМ!$D$39:$D$758,СВЦЭМ!$A$39:$A$758,$A131,СВЦЭМ!$B$39:$B$758,W$119)+'СЕТ СН'!$I$11+СВЦЭМ!$D$10+'СЕТ СН'!$I$6-'СЕТ СН'!$I$23</f>
        <v>2354.08960544</v>
      </c>
      <c r="X131" s="36">
        <f>SUMIFS(СВЦЭМ!$D$39:$D$758,СВЦЭМ!$A$39:$A$758,$A131,СВЦЭМ!$B$39:$B$758,X$119)+'СЕТ СН'!$I$11+СВЦЭМ!$D$10+'СЕТ СН'!$I$6-'СЕТ СН'!$I$23</f>
        <v>2360.4105288599999</v>
      </c>
      <c r="Y131" s="36">
        <f>SUMIFS(СВЦЭМ!$D$39:$D$758,СВЦЭМ!$A$39:$A$758,$A131,СВЦЭМ!$B$39:$B$758,Y$119)+'СЕТ СН'!$I$11+СВЦЭМ!$D$10+'СЕТ СН'!$I$6-'СЕТ СН'!$I$23</f>
        <v>2393.9902297399999</v>
      </c>
    </row>
    <row r="132" spans="1:25" ht="15.75" x14ac:dyDescent="0.2">
      <c r="A132" s="35">
        <f t="shared" si="3"/>
        <v>45609</v>
      </c>
      <c r="B132" s="36">
        <f>SUMIFS(СВЦЭМ!$D$39:$D$758,СВЦЭМ!$A$39:$A$758,$A132,СВЦЭМ!$B$39:$B$758,B$119)+'СЕТ СН'!$I$11+СВЦЭМ!$D$10+'СЕТ СН'!$I$6-'СЕТ СН'!$I$23</f>
        <v>2510.01879715</v>
      </c>
      <c r="C132" s="36">
        <f>SUMIFS(СВЦЭМ!$D$39:$D$758,СВЦЭМ!$A$39:$A$758,$A132,СВЦЭМ!$B$39:$B$758,C$119)+'СЕТ СН'!$I$11+СВЦЭМ!$D$10+'СЕТ СН'!$I$6-'СЕТ СН'!$I$23</f>
        <v>2548.2365244399998</v>
      </c>
      <c r="D132" s="36">
        <f>SUMIFS(СВЦЭМ!$D$39:$D$758,СВЦЭМ!$A$39:$A$758,$A132,СВЦЭМ!$B$39:$B$758,D$119)+'СЕТ СН'!$I$11+СВЦЭМ!$D$10+'СЕТ СН'!$I$6-'СЕТ СН'!$I$23</f>
        <v>2581.1383197099999</v>
      </c>
      <c r="E132" s="36">
        <f>SUMIFS(СВЦЭМ!$D$39:$D$758,СВЦЭМ!$A$39:$A$758,$A132,СВЦЭМ!$B$39:$B$758,E$119)+'СЕТ СН'!$I$11+СВЦЭМ!$D$10+'СЕТ СН'!$I$6-'СЕТ СН'!$I$23</f>
        <v>2601.9944750300001</v>
      </c>
      <c r="F132" s="36">
        <f>SUMIFS(СВЦЭМ!$D$39:$D$758,СВЦЭМ!$A$39:$A$758,$A132,СВЦЭМ!$B$39:$B$758,F$119)+'СЕТ СН'!$I$11+СВЦЭМ!$D$10+'СЕТ СН'!$I$6-'СЕТ СН'!$I$23</f>
        <v>2601.6151698399999</v>
      </c>
      <c r="G132" s="36">
        <f>SUMIFS(СВЦЭМ!$D$39:$D$758,СВЦЭМ!$A$39:$A$758,$A132,СВЦЭМ!$B$39:$B$758,G$119)+'СЕТ СН'!$I$11+СВЦЭМ!$D$10+'СЕТ СН'!$I$6-'СЕТ СН'!$I$23</f>
        <v>2566.8086560499996</v>
      </c>
      <c r="H132" s="36">
        <f>SUMIFS(СВЦЭМ!$D$39:$D$758,СВЦЭМ!$A$39:$A$758,$A132,СВЦЭМ!$B$39:$B$758,H$119)+'СЕТ СН'!$I$11+СВЦЭМ!$D$10+'СЕТ СН'!$I$6-'СЕТ СН'!$I$23</f>
        <v>2506.68980431</v>
      </c>
      <c r="I132" s="36">
        <f>SUMIFS(СВЦЭМ!$D$39:$D$758,СВЦЭМ!$A$39:$A$758,$A132,СВЦЭМ!$B$39:$B$758,I$119)+'СЕТ СН'!$I$11+СВЦЭМ!$D$10+'СЕТ СН'!$I$6-'СЕТ СН'!$I$23</f>
        <v>2426.0701970199998</v>
      </c>
      <c r="J132" s="36">
        <f>SUMIFS(СВЦЭМ!$D$39:$D$758,СВЦЭМ!$A$39:$A$758,$A132,СВЦЭМ!$B$39:$B$758,J$119)+'СЕТ СН'!$I$11+СВЦЭМ!$D$10+'СЕТ СН'!$I$6-'СЕТ СН'!$I$23</f>
        <v>2391.1443204099996</v>
      </c>
      <c r="K132" s="36">
        <f>SUMIFS(СВЦЭМ!$D$39:$D$758,СВЦЭМ!$A$39:$A$758,$A132,СВЦЭМ!$B$39:$B$758,K$119)+'СЕТ СН'!$I$11+СВЦЭМ!$D$10+'СЕТ СН'!$I$6-'СЕТ СН'!$I$23</f>
        <v>2394.5042098100002</v>
      </c>
      <c r="L132" s="36">
        <f>SUMIFS(СВЦЭМ!$D$39:$D$758,СВЦЭМ!$A$39:$A$758,$A132,СВЦЭМ!$B$39:$B$758,L$119)+'СЕТ СН'!$I$11+СВЦЭМ!$D$10+'СЕТ СН'!$I$6-'СЕТ СН'!$I$23</f>
        <v>2332.4399868800001</v>
      </c>
      <c r="M132" s="36">
        <f>SUMIFS(СВЦЭМ!$D$39:$D$758,СВЦЭМ!$A$39:$A$758,$A132,СВЦЭМ!$B$39:$B$758,M$119)+'СЕТ СН'!$I$11+СВЦЭМ!$D$10+'СЕТ СН'!$I$6-'СЕТ СН'!$I$23</f>
        <v>2375.4572567699997</v>
      </c>
      <c r="N132" s="36">
        <f>SUMIFS(СВЦЭМ!$D$39:$D$758,СВЦЭМ!$A$39:$A$758,$A132,СВЦЭМ!$B$39:$B$758,N$119)+'СЕТ СН'!$I$11+СВЦЭМ!$D$10+'СЕТ СН'!$I$6-'СЕТ СН'!$I$23</f>
        <v>2390.1638523299998</v>
      </c>
      <c r="O132" s="36">
        <f>SUMIFS(СВЦЭМ!$D$39:$D$758,СВЦЭМ!$A$39:$A$758,$A132,СВЦЭМ!$B$39:$B$758,O$119)+'СЕТ СН'!$I$11+СВЦЭМ!$D$10+'СЕТ СН'!$I$6-'СЕТ СН'!$I$23</f>
        <v>2380.43071783</v>
      </c>
      <c r="P132" s="36">
        <f>SUMIFS(СВЦЭМ!$D$39:$D$758,СВЦЭМ!$A$39:$A$758,$A132,СВЦЭМ!$B$39:$B$758,P$119)+'СЕТ СН'!$I$11+СВЦЭМ!$D$10+'СЕТ СН'!$I$6-'СЕТ СН'!$I$23</f>
        <v>2378.03412265</v>
      </c>
      <c r="Q132" s="36">
        <f>SUMIFS(СВЦЭМ!$D$39:$D$758,СВЦЭМ!$A$39:$A$758,$A132,СВЦЭМ!$B$39:$B$758,Q$119)+'СЕТ СН'!$I$11+СВЦЭМ!$D$10+'СЕТ СН'!$I$6-'СЕТ СН'!$I$23</f>
        <v>2383.2490564999998</v>
      </c>
      <c r="R132" s="36">
        <f>SUMIFS(СВЦЭМ!$D$39:$D$758,СВЦЭМ!$A$39:$A$758,$A132,СВЦЭМ!$B$39:$B$758,R$119)+'СЕТ СН'!$I$11+СВЦЭМ!$D$10+'СЕТ СН'!$I$6-'СЕТ СН'!$I$23</f>
        <v>2395.2265872899998</v>
      </c>
      <c r="S132" s="36">
        <f>SUMIFS(СВЦЭМ!$D$39:$D$758,СВЦЭМ!$A$39:$A$758,$A132,СВЦЭМ!$B$39:$B$758,S$119)+'СЕТ СН'!$I$11+СВЦЭМ!$D$10+'СЕТ СН'!$I$6-'СЕТ СН'!$I$23</f>
        <v>2393.14968228</v>
      </c>
      <c r="T132" s="36">
        <f>SUMIFS(СВЦЭМ!$D$39:$D$758,СВЦЭМ!$A$39:$A$758,$A132,СВЦЭМ!$B$39:$B$758,T$119)+'СЕТ СН'!$I$11+СВЦЭМ!$D$10+'СЕТ СН'!$I$6-'СЕТ СН'!$I$23</f>
        <v>2337.4057309199998</v>
      </c>
      <c r="U132" s="36">
        <f>SUMIFS(СВЦЭМ!$D$39:$D$758,СВЦЭМ!$A$39:$A$758,$A132,СВЦЭМ!$B$39:$B$758,U$119)+'СЕТ СН'!$I$11+СВЦЭМ!$D$10+'СЕТ СН'!$I$6-'СЕТ СН'!$I$23</f>
        <v>2367.5930471499996</v>
      </c>
      <c r="V132" s="36">
        <f>SUMIFS(СВЦЭМ!$D$39:$D$758,СВЦЭМ!$A$39:$A$758,$A132,СВЦЭМ!$B$39:$B$758,V$119)+'СЕТ СН'!$I$11+СВЦЭМ!$D$10+'СЕТ СН'!$I$6-'СЕТ СН'!$I$23</f>
        <v>2391.4847458100003</v>
      </c>
      <c r="W132" s="36">
        <f>SUMIFS(СВЦЭМ!$D$39:$D$758,СВЦЭМ!$A$39:$A$758,$A132,СВЦЭМ!$B$39:$B$758,W$119)+'СЕТ СН'!$I$11+СВЦЭМ!$D$10+'СЕТ СН'!$I$6-'СЕТ СН'!$I$23</f>
        <v>2401.9273329799998</v>
      </c>
      <c r="X132" s="36">
        <f>SUMIFS(СВЦЭМ!$D$39:$D$758,СВЦЭМ!$A$39:$A$758,$A132,СВЦЭМ!$B$39:$B$758,X$119)+'СЕТ СН'!$I$11+СВЦЭМ!$D$10+'СЕТ СН'!$I$6-'СЕТ СН'!$I$23</f>
        <v>2403.7093419000003</v>
      </c>
      <c r="Y132" s="36">
        <f>SUMIFS(СВЦЭМ!$D$39:$D$758,СВЦЭМ!$A$39:$A$758,$A132,СВЦЭМ!$B$39:$B$758,Y$119)+'СЕТ СН'!$I$11+СВЦЭМ!$D$10+'СЕТ СН'!$I$6-'СЕТ СН'!$I$23</f>
        <v>2457.0448216499999</v>
      </c>
    </row>
    <row r="133" spans="1:25" ht="15.75" x14ac:dyDescent="0.2">
      <c r="A133" s="35">
        <f t="shared" si="3"/>
        <v>45610</v>
      </c>
      <c r="B133" s="36">
        <f>SUMIFS(СВЦЭМ!$D$39:$D$758,СВЦЭМ!$A$39:$A$758,$A133,СВЦЭМ!$B$39:$B$758,B$119)+'СЕТ СН'!$I$11+СВЦЭМ!$D$10+'СЕТ СН'!$I$6-'СЕТ СН'!$I$23</f>
        <v>2438.3724370099999</v>
      </c>
      <c r="C133" s="36">
        <f>SUMIFS(СВЦЭМ!$D$39:$D$758,СВЦЭМ!$A$39:$A$758,$A133,СВЦЭМ!$B$39:$B$758,C$119)+'СЕТ СН'!$I$11+СВЦЭМ!$D$10+'СЕТ СН'!$I$6-'СЕТ СН'!$I$23</f>
        <v>2485.5749399400001</v>
      </c>
      <c r="D133" s="36">
        <f>SUMIFS(СВЦЭМ!$D$39:$D$758,СВЦЭМ!$A$39:$A$758,$A133,СВЦЭМ!$B$39:$B$758,D$119)+'СЕТ СН'!$I$11+СВЦЭМ!$D$10+'СЕТ СН'!$I$6-'СЕТ СН'!$I$23</f>
        <v>2507.9516906199997</v>
      </c>
      <c r="E133" s="36">
        <f>SUMIFS(СВЦЭМ!$D$39:$D$758,СВЦЭМ!$A$39:$A$758,$A133,СВЦЭМ!$B$39:$B$758,E$119)+'СЕТ СН'!$I$11+СВЦЭМ!$D$10+'СЕТ СН'!$I$6-'СЕТ СН'!$I$23</f>
        <v>2527.5254324299999</v>
      </c>
      <c r="F133" s="36">
        <f>SUMIFS(СВЦЭМ!$D$39:$D$758,СВЦЭМ!$A$39:$A$758,$A133,СВЦЭМ!$B$39:$B$758,F$119)+'СЕТ СН'!$I$11+СВЦЭМ!$D$10+'СЕТ СН'!$I$6-'СЕТ СН'!$I$23</f>
        <v>2520.2463831599998</v>
      </c>
      <c r="G133" s="36">
        <f>SUMIFS(СВЦЭМ!$D$39:$D$758,СВЦЭМ!$A$39:$A$758,$A133,СВЦЭМ!$B$39:$B$758,G$119)+'СЕТ СН'!$I$11+СВЦЭМ!$D$10+'СЕТ СН'!$I$6-'СЕТ СН'!$I$23</f>
        <v>2496.9638037300001</v>
      </c>
      <c r="H133" s="36">
        <f>SUMIFS(СВЦЭМ!$D$39:$D$758,СВЦЭМ!$A$39:$A$758,$A133,СВЦЭМ!$B$39:$B$758,H$119)+'СЕТ СН'!$I$11+СВЦЭМ!$D$10+'СЕТ СН'!$I$6-'СЕТ СН'!$I$23</f>
        <v>2463.9328900999999</v>
      </c>
      <c r="I133" s="36">
        <f>SUMIFS(СВЦЭМ!$D$39:$D$758,СВЦЭМ!$A$39:$A$758,$A133,СВЦЭМ!$B$39:$B$758,I$119)+'СЕТ СН'!$I$11+СВЦЭМ!$D$10+'СЕТ СН'!$I$6-'СЕТ СН'!$I$23</f>
        <v>2401.13594887</v>
      </c>
      <c r="J133" s="36">
        <f>SUMIFS(СВЦЭМ!$D$39:$D$758,СВЦЭМ!$A$39:$A$758,$A133,СВЦЭМ!$B$39:$B$758,J$119)+'СЕТ СН'!$I$11+СВЦЭМ!$D$10+'СЕТ СН'!$I$6-'СЕТ СН'!$I$23</f>
        <v>2367.1686649599997</v>
      </c>
      <c r="K133" s="36">
        <f>SUMIFS(СВЦЭМ!$D$39:$D$758,СВЦЭМ!$A$39:$A$758,$A133,СВЦЭМ!$B$39:$B$758,K$119)+'СЕТ СН'!$I$11+СВЦЭМ!$D$10+'СЕТ СН'!$I$6-'СЕТ СН'!$I$23</f>
        <v>2355.6782116899999</v>
      </c>
      <c r="L133" s="36">
        <f>SUMIFS(СВЦЭМ!$D$39:$D$758,СВЦЭМ!$A$39:$A$758,$A133,СВЦЭМ!$B$39:$B$758,L$119)+'СЕТ СН'!$I$11+СВЦЭМ!$D$10+'СЕТ СН'!$I$6-'СЕТ СН'!$I$23</f>
        <v>2361.3428846400002</v>
      </c>
      <c r="M133" s="36">
        <f>SUMIFS(СВЦЭМ!$D$39:$D$758,СВЦЭМ!$A$39:$A$758,$A133,СВЦЭМ!$B$39:$B$758,M$119)+'СЕТ СН'!$I$11+СВЦЭМ!$D$10+'СЕТ СН'!$I$6-'СЕТ СН'!$I$23</f>
        <v>2363.2618579099999</v>
      </c>
      <c r="N133" s="36">
        <f>SUMIFS(СВЦЭМ!$D$39:$D$758,СВЦЭМ!$A$39:$A$758,$A133,СВЦЭМ!$B$39:$B$758,N$119)+'СЕТ СН'!$I$11+СВЦЭМ!$D$10+'СЕТ СН'!$I$6-'СЕТ СН'!$I$23</f>
        <v>2407.3403025999996</v>
      </c>
      <c r="O133" s="36">
        <f>SUMIFS(СВЦЭМ!$D$39:$D$758,СВЦЭМ!$A$39:$A$758,$A133,СВЦЭМ!$B$39:$B$758,O$119)+'СЕТ СН'!$I$11+СВЦЭМ!$D$10+'СЕТ СН'!$I$6-'СЕТ СН'!$I$23</f>
        <v>2397.8197153399997</v>
      </c>
      <c r="P133" s="36">
        <f>SUMIFS(СВЦЭМ!$D$39:$D$758,СВЦЭМ!$A$39:$A$758,$A133,СВЦЭМ!$B$39:$B$758,P$119)+'СЕТ СН'!$I$11+СВЦЭМ!$D$10+'СЕТ СН'!$I$6-'СЕТ СН'!$I$23</f>
        <v>2393.36424601</v>
      </c>
      <c r="Q133" s="36">
        <f>SUMIFS(СВЦЭМ!$D$39:$D$758,СВЦЭМ!$A$39:$A$758,$A133,СВЦЭМ!$B$39:$B$758,Q$119)+'СЕТ СН'!$I$11+СВЦЭМ!$D$10+'СЕТ СН'!$I$6-'СЕТ СН'!$I$23</f>
        <v>2406.2298447900002</v>
      </c>
      <c r="R133" s="36">
        <f>SUMIFS(СВЦЭМ!$D$39:$D$758,СВЦЭМ!$A$39:$A$758,$A133,СВЦЭМ!$B$39:$B$758,R$119)+'СЕТ СН'!$I$11+СВЦЭМ!$D$10+'СЕТ СН'!$I$6-'СЕТ СН'!$I$23</f>
        <v>2398.03992057</v>
      </c>
      <c r="S133" s="36">
        <f>SUMIFS(СВЦЭМ!$D$39:$D$758,СВЦЭМ!$A$39:$A$758,$A133,СВЦЭМ!$B$39:$B$758,S$119)+'СЕТ СН'!$I$11+СВЦЭМ!$D$10+'СЕТ СН'!$I$6-'СЕТ СН'!$I$23</f>
        <v>2377.2487450399999</v>
      </c>
      <c r="T133" s="36">
        <f>SUMIFS(СВЦЭМ!$D$39:$D$758,СВЦЭМ!$A$39:$A$758,$A133,СВЦЭМ!$B$39:$B$758,T$119)+'СЕТ СН'!$I$11+СВЦЭМ!$D$10+'СЕТ СН'!$I$6-'СЕТ СН'!$I$23</f>
        <v>2298.6554345599998</v>
      </c>
      <c r="U133" s="36">
        <f>SUMIFS(СВЦЭМ!$D$39:$D$758,СВЦЭМ!$A$39:$A$758,$A133,СВЦЭМ!$B$39:$B$758,U$119)+'СЕТ СН'!$I$11+СВЦЭМ!$D$10+'СЕТ СН'!$I$6-'СЕТ СН'!$I$23</f>
        <v>2328.4218826599999</v>
      </c>
      <c r="V133" s="36">
        <f>SUMIFS(СВЦЭМ!$D$39:$D$758,СВЦЭМ!$A$39:$A$758,$A133,СВЦЭМ!$B$39:$B$758,V$119)+'СЕТ СН'!$I$11+СВЦЭМ!$D$10+'СЕТ СН'!$I$6-'СЕТ СН'!$I$23</f>
        <v>2353.5601931000001</v>
      </c>
      <c r="W133" s="36">
        <f>SUMIFS(СВЦЭМ!$D$39:$D$758,СВЦЭМ!$A$39:$A$758,$A133,СВЦЭМ!$B$39:$B$758,W$119)+'СЕТ СН'!$I$11+СВЦЭМ!$D$10+'СЕТ СН'!$I$6-'СЕТ СН'!$I$23</f>
        <v>2369.13618787</v>
      </c>
      <c r="X133" s="36">
        <f>SUMIFS(СВЦЭМ!$D$39:$D$758,СВЦЭМ!$A$39:$A$758,$A133,СВЦЭМ!$B$39:$B$758,X$119)+'СЕТ СН'!$I$11+СВЦЭМ!$D$10+'СЕТ СН'!$I$6-'СЕТ СН'!$I$23</f>
        <v>2394.7260662799999</v>
      </c>
      <c r="Y133" s="36">
        <f>SUMIFS(СВЦЭМ!$D$39:$D$758,СВЦЭМ!$A$39:$A$758,$A133,СВЦЭМ!$B$39:$B$758,Y$119)+'СЕТ СН'!$I$11+СВЦЭМ!$D$10+'СЕТ СН'!$I$6-'СЕТ СН'!$I$23</f>
        <v>2419.2676138299998</v>
      </c>
    </row>
    <row r="134" spans="1:25" ht="15.75" x14ac:dyDescent="0.2">
      <c r="A134" s="35">
        <f t="shared" si="3"/>
        <v>45611</v>
      </c>
      <c r="B134" s="36">
        <f>SUMIFS(СВЦЭМ!$D$39:$D$758,СВЦЭМ!$A$39:$A$758,$A134,СВЦЭМ!$B$39:$B$758,B$119)+'СЕТ СН'!$I$11+СВЦЭМ!$D$10+'СЕТ СН'!$I$6-'СЕТ СН'!$I$23</f>
        <v>2499.01333385</v>
      </c>
      <c r="C134" s="36">
        <f>SUMIFS(СВЦЭМ!$D$39:$D$758,СВЦЭМ!$A$39:$A$758,$A134,СВЦЭМ!$B$39:$B$758,C$119)+'СЕТ СН'!$I$11+СВЦЭМ!$D$10+'СЕТ СН'!$I$6-'СЕТ СН'!$I$23</f>
        <v>2551.5876175799999</v>
      </c>
      <c r="D134" s="36">
        <f>SUMIFS(СВЦЭМ!$D$39:$D$758,СВЦЭМ!$A$39:$A$758,$A134,СВЦЭМ!$B$39:$B$758,D$119)+'СЕТ СН'!$I$11+СВЦЭМ!$D$10+'СЕТ СН'!$I$6-'СЕТ СН'!$I$23</f>
        <v>2567.2505051799999</v>
      </c>
      <c r="E134" s="36">
        <f>SUMIFS(СВЦЭМ!$D$39:$D$758,СВЦЭМ!$A$39:$A$758,$A134,СВЦЭМ!$B$39:$B$758,E$119)+'СЕТ СН'!$I$11+СВЦЭМ!$D$10+'СЕТ СН'!$I$6-'СЕТ СН'!$I$23</f>
        <v>2570.3962132500001</v>
      </c>
      <c r="F134" s="36">
        <f>SUMIFS(СВЦЭМ!$D$39:$D$758,СВЦЭМ!$A$39:$A$758,$A134,СВЦЭМ!$B$39:$B$758,F$119)+'СЕТ СН'!$I$11+СВЦЭМ!$D$10+'СЕТ СН'!$I$6-'СЕТ СН'!$I$23</f>
        <v>2553.4565490200002</v>
      </c>
      <c r="G134" s="36">
        <f>SUMIFS(СВЦЭМ!$D$39:$D$758,СВЦЭМ!$A$39:$A$758,$A134,СВЦЭМ!$B$39:$B$758,G$119)+'СЕТ СН'!$I$11+СВЦЭМ!$D$10+'СЕТ СН'!$I$6-'СЕТ СН'!$I$23</f>
        <v>2539.1760420299997</v>
      </c>
      <c r="H134" s="36">
        <f>SUMIFS(СВЦЭМ!$D$39:$D$758,СВЦЭМ!$A$39:$A$758,$A134,СВЦЭМ!$B$39:$B$758,H$119)+'СЕТ СН'!$I$11+СВЦЭМ!$D$10+'СЕТ СН'!$I$6-'СЕТ СН'!$I$23</f>
        <v>2484.8809793</v>
      </c>
      <c r="I134" s="36">
        <f>SUMIFS(СВЦЭМ!$D$39:$D$758,СВЦЭМ!$A$39:$A$758,$A134,СВЦЭМ!$B$39:$B$758,I$119)+'СЕТ СН'!$I$11+СВЦЭМ!$D$10+'СЕТ СН'!$I$6-'СЕТ СН'!$I$23</f>
        <v>2404.1238676900002</v>
      </c>
      <c r="J134" s="36">
        <f>SUMIFS(СВЦЭМ!$D$39:$D$758,СВЦЭМ!$A$39:$A$758,$A134,СВЦЭМ!$B$39:$B$758,J$119)+'СЕТ СН'!$I$11+СВЦЭМ!$D$10+'СЕТ СН'!$I$6-'СЕТ СН'!$I$23</f>
        <v>2350.1106330600001</v>
      </c>
      <c r="K134" s="36">
        <f>SUMIFS(СВЦЭМ!$D$39:$D$758,СВЦЭМ!$A$39:$A$758,$A134,СВЦЭМ!$B$39:$B$758,K$119)+'СЕТ СН'!$I$11+СВЦЭМ!$D$10+'СЕТ СН'!$I$6-'СЕТ СН'!$I$23</f>
        <v>2309.6433821999999</v>
      </c>
      <c r="L134" s="36">
        <f>SUMIFS(СВЦЭМ!$D$39:$D$758,СВЦЭМ!$A$39:$A$758,$A134,СВЦЭМ!$B$39:$B$758,L$119)+'СЕТ СН'!$I$11+СВЦЭМ!$D$10+'СЕТ СН'!$I$6-'СЕТ СН'!$I$23</f>
        <v>2347.0191563799999</v>
      </c>
      <c r="M134" s="36">
        <f>SUMIFS(СВЦЭМ!$D$39:$D$758,СВЦЭМ!$A$39:$A$758,$A134,СВЦЭМ!$B$39:$B$758,M$119)+'СЕТ СН'!$I$11+СВЦЭМ!$D$10+'СЕТ СН'!$I$6-'СЕТ СН'!$I$23</f>
        <v>2378.6621218800001</v>
      </c>
      <c r="N134" s="36">
        <f>SUMIFS(СВЦЭМ!$D$39:$D$758,СВЦЭМ!$A$39:$A$758,$A134,СВЦЭМ!$B$39:$B$758,N$119)+'СЕТ СН'!$I$11+СВЦЭМ!$D$10+'СЕТ СН'!$I$6-'СЕТ СН'!$I$23</f>
        <v>2406.8083540799998</v>
      </c>
      <c r="O134" s="36">
        <f>SUMIFS(СВЦЭМ!$D$39:$D$758,СВЦЭМ!$A$39:$A$758,$A134,СВЦЭМ!$B$39:$B$758,O$119)+'СЕТ СН'!$I$11+СВЦЭМ!$D$10+'СЕТ СН'!$I$6-'СЕТ СН'!$I$23</f>
        <v>2390.8628151200001</v>
      </c>
      <c r="P134" s="36">
        <f>SUMIFS(СВЦЭМ!$D$39:$D$758,СВЦЭМ!$A$39:$A$758,$A134,СВЦЭМ!$B$39:$B$758,P$119)+'СЕТ СН'!$I$11+СВЦЭМ!$D$10+'СЕТ СН'!$I$6-'СЕТ СН'!$I$23</f>
        <v>2404.5958386499997</v>
      </c>
      <c r="Q134" s="36">
        <f>SUMIFS(СВЦЭМ!$D$39:$D$758,СВЦЭМ!$A$39:$A$758,$A134,СВЦЭМ!$B$39:$B$758,Q$119)+'СЕТ СН'!$I$11+СВЦЭМ!$D$10+'СЕТ СН'!$I$6-'СЕТ СН'!$I$23</f>
        <v>2404.4590975299998</v>
      </c>
      <c r="R134" s="36">
        <f>SUMIFS(СВЦЭМ!$D$39:$D$758,СВЦЭМ!$A$39:$A$758,$A134,СВЦЭМ!$B$39:$B$758,R$119)+'СЕТ СН'!$I$11+СВЦЭМ!$D$10+'СЕТ СН'!$I$6-'СЕТ СН'!$I$23</f>
        <v>2407.4053229800002</v>
      </c>
      <c r="S134" s="36">
        <f>SUMIFS(СВЦЭМ!$D$39:$D$758,СВЦЭМ!$A$39:$A$758,$A134,СВЦЭМ!$B$39:$B$758,S$119)+'СЕТ СН'!$I$11+СВЦЭМ!$D$10+'СЕТ СН'!$I$6-'СЕТ СН'!$I$23</f>
        <v>2401.0596558099996</v>
      </c>
      <c r="T134" s="36">
        <f>SUMIFS(СВЦЭМ!$D$39:$D$758,СВЦЭМ!$A$39:$A$758,$A134,СВЦЭМ!$B$39:$B$758,T$119)+'СЕТ СН'!$I$11+СВЦЭМ!$D$10+'СЕТ СН'!$I$6-'СЕТ СН'!$I$23</f>
        <v>2316.9097736599997</v>
      </c>
      <c r="U134" s="36">
        <f>SUMIFS(СВЦЭМ!$D$39:$D$758,СВЦЭМ!$A$39:$A$758,$A134,СВЦЭМ!$B$39:$B$758,U$119)+'СЕТ СН'!$I$11+СВЦЭМ!$D$10+'СЕТ СН'!$I$6-'СЕТ СН'!$I$23</f>
        <v>2347.6275273599999</v>
      </c>
      <c r="V134" s="36">
        <f>SUMIFS(СВЦЭМ!$D$39:$D$758,СВЦЭМ!$A$39:$A$758,$A134,СВЦЭМ!$B$39:$B$758,V$119)+'СЕТ СН'!$I$11+СВЦЭМ!$D$10+'СЕТ СН'!$I$6-'СЕТ СН'!$I$23</f>
        <v>2365.5393603399998</v>
      </c>
      <c r="W134" s="36">
        <f>SUMIFS(СВЦЭМ!$D$39:$D$758,СВЦЭМ!$A$39:$A$758,$A134,СВЦЭМ!$B$39:$B$758,W$119)+'СЕТ СН'!$I$11+СВЦЭМ!$D$10+'СЕТ СН'!$I$6-'СЕТ СН'!$I$23</f>
        <v>2368.6177608799999</v>
      </c>
      <c r="X134" s="36">
        <f>SUMIFS(СВЦЭМ!$D$39:$D$758,СВЦЭМ!$A$39:$A$758,$A134,СВЦЭМ!$B$39:$B$758,X$119)+'СЕТ СН'!$I$11+СВЦЭМ!$D$10+'СЕТ СН'!$I$6-'СЕТ СН'!$I$23</f>
        <v>2377.1502896800002</v>
      </c>
      <c r="Y134" s="36">
        <f>SUMIFS(СВЦЭМ!$D$39:$D$758,СВЦЭМ!$A$39:$A$758,$A134,СВЦЭМ!$B$39:$B$758,Y$119)+'СЕТ СН'!$I$11+СВЦЭМ!$D$10+'СЕТ СН'!$I$6-'СЕТ СН'!$I$23</f>
        <v>2442.1535167000002</v>
      </c>
    </row>
    <row r="135" spans="1:25" ht="15.75" x14ac:dyDescent="0.2">
      <c r="A135" s="35">
        <f t="shared" si="3"/>
        <v>45612</v>
      </c>
      <c r="B135" s="36">
        <f>SUMIFS(СВЦЭМ!$D$39:$D$758,СВЦЭМ!$A$39:$A$758,$A135,СВЦЭМ!$B$39:$B$758,B$119)+'СЕТ СН'!$I$11+СВЦЭМ!$D$10+'СЕТ СН'!$I$6-'СЕТ СН'!$I$23</f>
        <v>2324.5227857700002</v>
      </c>
      <c r="C135" s="36">
        <f>SUMIFS(СВЦЭМ!$D$39:$D$758,СВЦЭМ!$A$39:$A$758,$A135,СВЦЭМ!$B$39:$B$758,C$119)+'СЕТ СН'!$I$11+СВЦЭМ!$D$10+'СЕТ СН'!$I$6-'СЕТ СН'!$I$23</f>
        <v>2364.7495253799998</v>
      </c>
      <c r="D135" s="36">
        <f>SUMIFS(СВЦЭМ!$D$39:$D$758,СВЦЭМ!$A$39:$A$758,$A135,СВЦЭМ!$B$39:$B$758,D$119)+'СЕТ СН'!$I$11+СВЦЭМ!$D$10+'СЕТ СН'!$I$6-'СЕТ СН'!$I$23</f>
        <v>2379.2778090499996</v>
      </c>
      <c r="E135" s="36">
        <f>SUMIFS(СВЦЭМ!$D$39:$D$758,СВЦЭМ!$A$39:$A$758,$A135,СВЦЭМ!$B$39:$B$758,E$119)+'СЕТ СН'!$I$11+СВЦЭМ!$D$10+'СЕТ СН'!$I$6-'СЕТ СН'!$I$23</f>
        <v>2373.8231875399997</v>
      </c>
      <c r="F135" s="36">
        <f>SUMIFS(СВЦЭМ!$D$39:$D$758,СВЦЭМ!$A$39:$A$758,$A135,СВЦЭМ!$B$39:$B$758,F$119)+'СЕТ СН'!$I$11+СВЦЭМ!$D$10+'СЕТ СН'!$I$6-'СЕТ СН'!$I$23</f>
        <v>2374.2925287799999</v>
      </c>
      <c r="G135" s="36">
        <f>SUMIFS(СВЦЭМ!$D$39:$D$758,СВЦЭМ!$A$39:$A$758,$A135,СВЦЭМ!$B$39:$B$758,G$119)+'СЕТ СН'!$I$11+СВЦЭМ!$D$10+'СЕТ СН'!$I$6-'СЕТ СН'!$I$23</f>
        <v>2376.5150759500002</v>
      </c>
      <c r="H135" s="36">
        <f>SUMIFS(СВЦЭМ!$D$39:$D$758,СВЦЭМ!$A$39:$A$758,$A135,СВЦЭМ!$B$39:$B$758,H$119)+'СЕТ СН'!$I$11+СВЦЭМ!$D$10+'СЕТ СН'!$I$6-'СЕТ СН'!$I$23</f>
        <v>2396.91373866</v>
      </c>
      <c r="I135" s="36">
        <f>SUMIFS(СВЦЭМ!$D$39:$D$758,СВЦЭМ!$A$39:$A$758,$A135,СВЦЭМ!$B$39:$B$758,I$119)+'СЕТ СН'!$I$11+СВЦЭМ!$D$10+'СЕТ СН'!$I$6-'СЕТ СН'!$I$23</f>
        <v>2378.1969126100003</v>
      </c>
      <c r="J135" s="36">
        <f>SUMIFS(СВЦЭМ!$D$39:$D$758,СВЦЭМ!$A$39:$A$758,$A135,СВЦЭМ!$B$39:$B$758,J$119)+'СЕТ СН'!$I$11+СВЦЭМ!$D$10+'СЕТ СН'!$I$6-'СЕТ СН'!$I$23</f>
        <v>2315.2864776599999</v>
      </c>
      <c r="K135" s="36">
        <f>SUMIFS(СВЦЭМ!$D$39:$D$758,СВЦЭМ!$A$39:$A$758,$A135,СВЦЭМ!$B$39:$B$758,K$119)+'СЕТ СН'!$I$11+СВЦЭМ!$D$10+'СЕТ СН'!$I$6-'СЕТ СН'!$I$23</f>
        <v>2238.3439802399998</v>
      </c>
      <c r="L135" s="36">
        <f>SUMIFS(СВЦЭМ!$D$39:$D$758,СВЦЭМ!$A$39:$A$758,$A135,СВЦЭМ!$B$39:$B$758,L$119)+'СЕТ СН'!$I$11+СВЦЭМ!$D$10+'СЕТ СН'!$I$6-'СЕТ СН'!$I$23</f>
        <v>2205.43029978</v>
      </c>
      <c r="M135" s="36">
        <f>SUMIFS(СВЦЭМ!$D$39:$D$758,СВЦЭМ!$A$39:$A$758,$A135,СВЦЭМ!$B$39:$B$758,M$119)+'СЕТ СН'!$I$11+СВЦЭМ!$D$10+'СЕТ СН'!$I$6-'СЕТ СН'!$I$23</f>
        <v>2216.4084121799997</v>
      </c>
      <c r="N135" s="36">
        <f>SUMIFS(СВЦЭМ!$D$39:$D$758,СВЦЭМ!$A$39:$A$758,$A135,СВЦЭМ!$B$39:$B$758,N$119)+'СЕТ СН'!$I$11+СВЦЭМ!$D$10+'СЕТ СН'!$I$6-'СЕТ СН'!$I$23</f>
        <v>2228.1538321799999</v>
      </c>
      <c r="O135" s="36">
        <f>SUMIFS(СВЦЭМ!$D$39:$D$758,СВЦЭМ!$A$39:$A$758,$A135,СВЦЭМ!$B$39:$B$758,O$119)+'СЕТ СН'!$I$11+СВЦЭМ!$D$10+'СЕТ СН'!$I$6-'СЕТ СН'!$I$23</f>
        <v>2241.1419557700001</v>
      </c>
      <c r="P135" s="36">
        <f>SUMIFS(СВЦЭМ!$D$39:$D$758,СВЦЭМ!$A$39:$A$758,$A135,СВЦЭМ!$B$39:$B$758,P$119)+'СЕТ СН'!$I$11+СВЦЭМ!$D$10+'СЕТ СН'!$I$6-'СЕТ СН'!$I$23</f>
        <v>2255.7033784</v>
      </c>
      <c r="Q135" s="36">
        <f>SUMIFS(СВЦЭМ!$D$39:$D$758,СВЦЭМ!$A$39:$A$758,$A135,СВЦЭМ!$B$39:$B$758,Q$119)+'СЕТ СН'!$I$11+СВЦЭМ!$D$10+'СЕТ СН'!$I$6-'СЕТ СН'!$I$23</f>
        <v>2267.1155897600001</v>
      </c>
      <c r="R135" s="36">
        <f>SUMIFS(СВЦЭМ!$D$39:$D$758,СВЦЭМ!$A$39:$A$758,$A135,СВЦЭМ!$B$39:$B$758,R$119)+'СЕТ СН'!$I$11+СВЦЭМ!$D$10+'СЕТ СН'!$I$6-'СЕТ СН'!$I$23</f>
        <v>2284.68448227</v>
      </c>
      <c r="S135" s="36">
        <f>SUMIFS(СВЦЭМ!$D$39:$D$758,СВЦЭМ!$A$39:$A$758,$A135,СВЦЭМ!$B$39:$B$758,S$119)+'СЕТ СН'!$I$11+СВЦЭМ!$D$10+'СЕТ СН'!$I$6-'СЕТ СН'!$I$23</f>
        <v>2279.4076963699999</v>
      </c>
      <c r="T135" s="36">
        <f>SUMIFS(СВЦЭМ!$D$39:$D$758,СВЦЭМ!$A$39:$A$758,$A135,СВЦЭМ!$B$39:$B$758,T$119)+'СЕТ СН'!$I$11+СВЦЭМ!$D$10+'СЕТ СН'!$I$6-'СЕТ СН'!$I$23</f>
        <v>2230.7711484399997</v>
      </c>
      <c r="U135" s="36">
        <f>SUMIFS(СВЦЭМ!$D$39:$D$758,СВЦЭМ!$A$39:$A$758,$A135,СВЦЭМ!$B$39:$B$758,U$119)+'СЕТ СН'!$I$11+СВЦЭМ!$D$10+'СЕТ СН'!$I$6-'СЕТ СН'!$I$23</f>
        <v>2248.5211363799999</v>
      </c>
      <c r="V135" s="36">
        <f>SUMIFS(СВЦЭМ!$D$39:$D$758,СВЦЭМ!$A$39:$A$758,$A135,СВЦЭМ!$B$39:$B$758,V$119)+'СЕТ СН'!$I$11+СВЦЭМ!$D$10+'СЕТ СН'!$I$6-'СЕТ СН'!$I$23</f>
        <v>2263.3697539099999</v>
      </c>
      <c r="W135" s="36">
        <f>SUMIFS(СВЦЭМ!$D$39:$D$758,СВЦЭМ!$A$39:$A$758,$A135,СВЦЭМ!$B$39:$B$758,W$119)+'СЕТ СН'!$I$11+СВЦЭМ!$D$10+'СЕТ СН'!$I$6-'СЕТ СН'!$I$23</f>
        <v>2255.58273414</v>
      </c>
      <c r="X135" s="36">
        <f>SUMIFS(СВЦЭМ!$D$39:$D$758,СВЦЭМ!$A$39:$A$758,$A135,СВЦЭМ!$B$39:$B$758,X$119)+'СЕТ СН'!$I$11+СВЦЭМ!$D$10+'СЕТ СН'!$I$6-'СЕТ СН'!$I$23</f>
        <v>2304.9197802799999</v>
      </c>
      <c r="Y135" s="36">
        <f>SUMIFS(СВЦЭМ!$D$39:$D$758,СВЦЭМ!$A$39:$A$758,$A135,СВЦЭМ!$B$39:$B$758,Y$119)+'СЕТ СН'!$I$11+СВЦЭМ!$D$10+'СЕТ СН'!$I$6-'СЕТ СН'!$I$23</f>
        <v>2340.1256881600002</v>
      </c>
    </row>
    <row r="136" spans="1:25" ht="15.75" x14ac:dyDescent="0.2">
      <c r="A136" s="35">
        <f t="shared" si="3"/>
        <v>45613</v>
      </c>
      <c r="B136" s="36">
        <f>SUMIFS(СВЦЭМ!$D$39:$D$758,СВЦЭМ!$A$39:$A$758,$A136,СВЦЭМ!$B$39:$B$758,B$119)+'СЕТ СН'!$I$11+СВЦЭМ!$D$10+'СЕТ СН'!$I$6-'СЕТ СН'!$I$23</f>
        <v>2377.6404812000001</v>
      </c>
      <c r="C136" s="36">
        <f>SUMIFS(СВЦЭМ!$D$39:$D$758,СВЦЭМ!$A$39:$A$758,$A136,СВЦЭМ!$B$39:$B$758,C$119)+'СЕТ СН'!$I$11+СВЦЭМ!$D$10+'СЕТ СН'!$I$6-'СЕТ СН'!$I$23</f>
        <v>2415.5738469600001</v>
      </c>
      <c r="D136" s="36">
        <f>SUMIFS(СВЦЭМ!$D$39:$D$758,СВЦЭМ!$A$39:$A$758,$A136,СВЦЭМ!$B$39:$B$758,D$119)+'СЕТ СН'!$I$11+СВЦЭМ!$D$10+'СЕТ СН'!$I$6-'СЕТ СН'!$I$23</f>
        <v>2433.1554905399998</v>
      </c>
      <c r="E136" s="36">
        <f>SUMIFS(СВЦЭМ!$D$39:$D$758,СВЦЭМ!$A$39:$A$758,$A136,СВЦЭМ!$B$39:$B$758,E$119)+'СЕТ СН'!$I$11+СВЦЭМ!$D$10+'СЕТ СН'!$I$6-'СЕТ СН'!$I$23</f>
        <v>2449.4369397399996</v>
      </c>
      <c r="F136" s="36">
        <f>SUMIFS(СВЦЭМ!$D$39:$D$758,СВЦЭМ!$A$39:$A$758,$A136,СВЦЭМ!$B$39:$B$758,F$119)+'СЕТ СН'!$I$11+СВЦЭМ!$D$10+'СЕТ СН'!$I$6-'СЕТ СН'!$I$23</f>
        <v>2440.1900025200002</v>
      </c>
      <c r="G136" s="36">
        <f>SUMIFS(СВЦЭМ!$D$39:$D$758,СВЦЭМ!$A$39:$A$758,$A136,СВЦЭМ!$B$39:$B$758,G$119)+'СЕТ СН'!$I$11+СВЦЭМ!$D$10+'СЕТ СН'!$I$6-'СЕТ СН'!$I$23</f>
        <v>2439.1090384700001</v>
      </c>
      <c r="H136" s="36">
        <f>SUMIFS(СВЦЭМ!$D$39:$D$758,СВЦЭМ!$A$39:$A$758,$A136,СВЦЭМ!$B$39:$B$758,H$119)+'СЕТ СН'!$I$11+СВЦЭМ!$D$10+'СЕТ СН'!$I$6-'СЕТ СН'!$I$23</f>
        <v>2407.0450588899998</v>
      </c>
      <c r="I136" s="36">
        <f>SUMIFS(СВЦЭМ!$D$39:$D$758,СВЦЭМ!$A$39:$A$758,$A136,СВЦЭМ!$B$39:$B$758,I$119)+'СЕТ СН'!$I$11+СВЦЭМ!$D$10+'СЕТ СН'!$I$6-'СЕТ СН'!$I$23</f>
        <v>2372.61632986</v>
      </c>
      <c r="J136" s="36">
        <f>SUMIFS(СВЦЭМ!$D$39:$D$758,СВЦЭМ!$A$39:$A$758,$A136,СВЦЭМ!$B$39:$B$758,J$119)+'СЕТ СН'!$I$11+СВЦЭМ!$D$10+'СЕТ СН'!$I$6-'СЕТ СН'!$I$23</f>
        <v>2329.6135488600003</v>
      </c>
      <c r="K136" s="36">
        <f>SUMIFS(СВЦЭМ!$D$39:$D$758,СВЦЭМ!$A$39:$A$758,$A136,СВЦЭМ!$B$39:$B$758,K$119)+'СЕТ СН'!$I$11+СВЦЭМ!$D$10+'СЕТ СН'!$I$6-'СЕТ СН'!$I$23</f>
        <v>2257.2043762200001</v>
      </c>
      <c r="L136" s="36">
        <f>SUMIFS(СВЦЭМ!$D$39:$D$758,СВЦЭМ!$A$39:$A$758,$A136,СВЦЭМ!$B$39:$B$758,L$119)+'СЕТ СН'!$I$11+СВЦЭМ!$D$10+'СЕТ СН'!$I$6-'СЕТ СН'!$I$23</f>
        <v>2227.3077424499998</v>
      </c>
      <c r="M136" s="36">
        <f>SUMIFS(СВЦЭМ!$D$39:$D$758,СВЦЭМ!$A$39:$A$758,$A136,СВЦЭМ!$B$39:$B$758,M$119)+'СЕТ СН'!$I$11+СВЦЭМ!$D$10+'СЕТ СН'!$I$6-'СЕТ СН'!$I$23</f>
        <v>2220.15839048</v>
      </c>
      <c r="N136" s="36">
        <f>SUMIFS(СВЦЭМ!$D$39:$D$758,СВЦЭМ!$A$39:$A$758,$A136,СВЦЭМ!$B$39:$B$758,N$119)+'СЕТ СН'!$I$11+СВЦЭМ!$D$10+'СЕТ СН'!$I$6-'СЕТ СН'!$I$23</f>
        <v>2230.0826250199998</v>
      </c>
      <c r="O136" s="36">
        <f>SUMIFS(СВЦЭМ!$D$39:$D$758,СВЦЭМ!$A$39:$A$758,$A136,СВЦЭМ!$B$39:$B$758,O$119)+'СЕТ СН'!$I$11+СВЦЭМ!$D$10+'СЕТ СН'!$I$6-'СЕТ СН'!$I$23</f>
        <v>2251.3159604000002</v>
      </c>
      <c r="P136" s="36">
        <f>SUMIFS(СВЦЭМ!$D$39:$D$758,СВЦЭМ!$A$39:$A$758,$A136,СВЦЭМ!$B$39:$B$758,P$119)+'СЕТ СН'!$I$11+СВЦЭМ!$D$10+'СЕТ СН'!$I$6-'СЕТ СН'!$I$23</f>
        <v>2257.69074813</v>
      </c>
      <c r="Q136" s="36">
        <f>SUMIFS(СВЦЭМ!$D$39:$D$758,СВЦЭМ!$A$39:$A$758,$A136,СВЦЭМ!$B$39:$B$758,Q$119)+'СЕТ СН'!$I$11+СВЦЭМ!$D$10+'СЕТ СН'!$I$6-'СЕТ СН'!$I$23</f>
        <v>2272.1039048000002</v>
      </c>
      <c r="R136" s="36">
        <f>SUMIFS(СВЦЭМ!$D$39:$D$758,СВЦЭМ!$A$39:$A$758,$A136,СВЦЭМ!$B$39:$B$758,R$119)+'СЕТ СН'!$I$11+СВЦЭМ!$D$10+'СЕТ СН'!$I$6-'СЕТ СН'!$I$23</f>
        <v>2259.0051005300002</v>
      </c>
      <c r="S136" s="36">
        <f>SUMIFS(СВЦЭМ!$D$39:$D$758,СВЦЭМ!$A$39:$A$758,$A136,СВЦЭМ!$B$39:$B$758,S$119)+'СЕТ СН'!$I$11+СВЦЭМ!$D$10+'СЕТ СН'!$I$6-'СЕТ СН'!$I$23</f>
        <v>2232.2719293600003</v>
      </c>
      <c r="T136" s="36">
        <f>SUMIFS(СВЦЭМ!$D$39:$D$758,СВЦЭМ!$A$39:$A$758,$A136,СВЦЭМ!$B$39:$B$758,T$119)+'СЕТ СН'!$I$11+СВЦЭМ!$D$10+'СЕТ СН'!$I$6-'СЕТ СН'!$I$23</f>
        <v>2182.1157197100001</v>
      </c>
      <c r="U136" s="36">
        <f>SUMIFS(СВЦЭМ!$D$39:$D$758,СВЦЭМ!$A$39:$A$758,$A136,СВЦЭМ!$B$39:$B$758,U$119)+'СЕТ СН'!$I$11+СВЦЭМ!$D$10+'СЕТ СН'!$I$6-'СЕТ СН'!$I$23</f>
        <v>2189.9902253099999</v>
      </c>
      <c r="V136" s="36">
        <f>SUMIFS(СВЦЭМ!$D$39:$D$758,СВЦЭМ!$A$39:$A$758,$A136,СВЦЭМ!$B$39:$B$758,V$119)+'СЕТ СН'!$I$11+СВЦЭМ!$D$10+'СЕТ СН'!$I$6-'СЕТ СН'!$I$23</f>
        <v>2217.3449894300002</v>
      </c>
      <c r="W136" s="36">
        <f>SUMIFS(СВЦЭМ!$D$39:$D$758,СВЦЭМ!$A$39:$A$758,$A136,СВЦЭМ!$B$39:$B$758,W$119)+'СЕТ СН'!$I$11+СВЦЭМ!$D$10+'СЕТ СН'!$I$6-'СЕТ СН'!$I$23</f>
        <v>2235.1278847599997</v>
      </c>
      <c r="X136" s="36">
        <f>SUMIFS(СВЦЭМ!$D$39:$D$758,СВЦЭМ!$A$39:$A$758,$A136,СВЦЭМ!$B$39:$B$758,X$119)+'СЕТ СН'!$I$11+СВЦЭМ!$D$10+'СЕТ СН'!$I$6-'СЕТ СН'!$I$23</f>
        <v>2280.1445776299997</v>
      </c>
      <c r="Y136" s="36">
        <f>SUMIFS(СВЦЭМ!$D$39:$D$758,СВЦЭМ!$A$39:$A$758,$A136,СВЦЭМ!$B$39:$B$758,Y$119)+'СЕТ СН'!$I$11+СВЦЭМ!$D$10+'СЕТ СН'!$I$6-'СЕТ СН'!$I$23</f>
        <v>2323.4160177700001</v>
      </c>
    </row>
    <row r="137" spans="1:25" ht="15.75" x14ac:dyDescent="0.2">
      <c r="A137" s="35">
        <f t="shared" si="3"/>
        <v>45614</v>
      </c>
      <c r="B137" s="36">
        <f>SUMIFS(СВЦЭМ!$D$39:$D$758,СВЦЭМ!$A$39:$A$758,$A137,СВЦЭМ!$B$39:$B$758,B$119)+'СЕТ СН'!$I$11+СВЦЭМ!$D$10+'СЕТ СН'!$I$6-'СЕТ СН'!$I$23</f>
        <v>2323.0186053899997</v>
      </c>
      <c r="C137" s="36">
        <f>SUMIFS(СВЦЭМ!$D$39:$D$758,СВЦЭМ!$A$39:$A$758,$A137,СВЦЭМ!$B$39:$B$758,C$119)+'СЕТ СН'!$I$11+СВЦЭМ!$D$10+'СЕТ СН'!$I$6-'СЕТ СН'!$I$23</f>
        <v>2374.2448385899997</v>
      </c>
      <c r="D137" s="36">
        <f>SUMIFS(СВЦЭМ!$D$39:$D$758,СВЦЭМ!$A$39:$A$758,$A137,СВЦЭМ!$B$39:$B$758,D$119)+'СЕТ СН'!$I$11+СВЦЭМ!$D$10+'СЕТ СН'!$I$6-'СЕТ СН'!$I$23</f>
        <v>2390.9300553100002</v>
      </c>
      <c r="E137" s="36">
        <f>SUMIFS(СВЦЭМ!$D$39:$D$758,СВЦЭМ!$A$39:$A$758,$A137,СВЦЭМ!$B$39:$B$758,E$119)+'СЕТ СН'!$I$11+СВЦЭМ!$D$10+'СЕТ СН'!$I$6-'СЕТ СН'!$I$23</f>
        <v>2400.6141017499999</v>
      </c>
      <c r="F137" s="36">
        <f>SUMIFS(СВЦЭМ!$D$39:$D$758,СВЦЭМ!$A$39:$A$758,$A137,СВЦЭМ!$B$39:$B$758,F$119)+'СЕТ СН'!$I$11+СВЦЭМ!$D$10+'СЕТ СН'!$I$6-'СЕТ СН'!$I$23</f>
        <v>2395.8911160999996</v>
      </c>
      <c r="G137" s="36">
        <f>SUMIFS(СВЦЭМ!$D$39:$D$758,СВЦЭМ!$A$39:$A$758,$A137,СВЦЭМ!$B$39:$B$758,G$119)+'СЕТ СН'!$I$11+СВЦЭМ!$D$10+'СЕТ СН'!$I$6-'СЕТ СН'!$I$23</f>
        <v>2370.9178618400001</v>
      </c>
      <c r="H137" s="36">
        <f>SUMIFS(СВЦЭМ!$D$39:$D$758,СВЦЭМ!$A$39:$A$758,$A137,СВЦЭМ!$B$39:$B$758,H$119)+'СЕТ СН'!$I$11+СВЦЭМ!$D$10+'СЕТ СН'!$I$6-'СЕТ СН'!$I$23</f>
        <v>2367.1225044100001</v>
      </c>
      <c r="I137" s="36">
        <f>SUMIFS(СВЦЭМ!$D$39:$D$758,СВЦЭМ!$A$39:$A$758,$A137,СВЦЭМ!$B$39:$B$758,I$119)+'СЕТ СН'!$I$11+СВЦЭМ!$D$10+'СЕТ СН'!$I$6-'СЕТ СН'!$I$23</f>
        <v>2353.9280230499999</v>
      </c>
      <c r="J137" s="36">
        <f>SUMIFS(СВЦЭМ!$D$39:$D$758,СВЦЭМ!$A$39:$A$758,$A137,СВЦЭМ!$B$39:$B$758,J$119)+'СЕТ СН'!$I$11+СВЦЭМ!$D$10+'СЕТ СН'!$I$6-'СЕТ СН'!$I$23</f>
        <v>2308.5140143099998</v>
      </c>
      <c r="K137" s="36">
        <f>SUMIFS(СВЦЭМ!$D$39:$D$758,СВЦЭМ!$A$39:$A$758,$A137,СВЦЭМ!$B$39:$B$758,K$119)+'СЕТ СН'!$I$11+СВЦЭМ!$D$10+'СЕТ СН'!$I$6-'СЕТ СН'!$I$23</f>
        <v>2285.80205673</v>
      </c>
      <c r="L137" s="36">
        <f>SUMIFS(СВЦЭМ!$D$39:$D$758,СВЦЭМ!$A$39:$A$758,$A137,СВЦЭМ!$B$39:$B$758,L$119)+'СЕТ СН'!$I$11+СВЦЭМ!$D$10+'СЕТ СН'!$I$6-'СЕТ СН'!$I$23</f>
        <v>2271.50136862</v>
      </c>
      <c r="M137" s="36">
        <f>SUMIFS(СВЦЭМ!$D$39:$D$758,СВЦЭМ!$A$39:$A$758,$A137,СВЦЭМ!$B$39:$B$758,M$119)+'СЕТ СН'!$I$11+СВЦЭМ!$D$10+'СЕТ СН'!$I$6-'СЕТ СН'!$I$23</f>
        <v>2290.84598611</v>
      </c>
      <c r="N137" s="36">
        <f>SUMIFS(СВЦЭМ!$D$39:$D$758,СВЦЭМ!$A$39:$A$758,$A137,СВЦЭМ!$B$39:$B$758,N$119)+'СЕТ СН'!$I$11+СВЦЭМ!$D$10+'СЕТ СН'!$I$6-'СЕТ СН'!$I$23</f>
        <v>2325.8759399299997</v>
      </c>
      <c r="O137" s="36">
        <f>SUMIFS(СВЦЭМ!$D$39:$D$758,СВЦЭМ!$A$39:$A$758,$A137,СВЦЭМ!$B$39:$B$758,O$119)+'СЕТ СН'!$I$11+СВЦЭМ!$D$10+'СЕТ СН'!$I$6-'СЕТ СН'!$I$23</f>
        <v>2302.6520144699998</v>
      </c>
      <c r="P137" s="36">
        <f>SUMIFS(СВЦЭМ!$D$39:$D$758,СВЦЭМ!$A$39:$A$758,$A137,СВЦЭМ!$B$39:$B$758,P$119)+'СЕТ СН'!$I$11+СВЦЭМ!$D$10+'СЕТ СН'!$I$6-'СЕТ СН'!$I$23</f>
        <v>2320.9096052099999</v>
      </c>
      <c r="Q137" s="36">
        <f>SUMIFS(СВЦЭМ!$D$39:$D$758,СВЦЭМ!$A$39:$A$758,$A137,СВЦЭМ!$B$39:$B$758,Q$119)+'СЕТ СН'!$I$11+СВЦЭМ!$D$10+'СЕТ СН'!$I$6-'СЕТ СН'!$I$23</f>
        <v>2328.8916122800001</v>
      </c>
      <c r="R137" s="36">
        <f>SUMIFS(СВЦЭМ!$D$39:$D$758,СВЦЭМ!$A$39:$A$758,$A137,СВЦЭМ!$B$39:$B$758,R$119)+'СЕТ СН'!$I$11+СВЦЭМ!$D$10+'СЕТ СН'!$I$6-'СЕТ СН'!$I$23</f>
        <v>2321.0493327599997</v>
      </c>
      <c r="S137" s="36">
        <f>SUMIFS(СВЦЭМ!$D$39:$D$758,СВЦЭМ!$A$39:$A$758,$A137,СВЦЭМ!$B$39:$B$758,S$119)+'СЕТ СН'!$I$11+СВЦЭМ!$D$10+'СЕТ СН'!$I$6-'СЕТ СН'!$I$23</f>
        <v>2289.5973076400001</v>
      </c>
      <c r="T137" s="36">
        <f>SUMIFS(СВЦЭМ!$D$39:$D$758,СВЦЭМ!$A$39:$A$758,$A137,СВЦЭМ!$B$39:$B$758,T$119)+'СЕТ СН'!$I$11+СВЦЭМ!$D$10+'СЕТ СН'!$I$6-'СЕТ СН'!$I$23</f>
        <v>2228.3093412199996</v>
      </c>
      <c r="U137" s="36">
        <f>SUMIFS(СВЦЭМ!$D$39:$D$758,СВЦЭМ!$A$39:$A$758,$A137,СВЦЭМ!$B$39:$B$758,U$119)+'СЕТ СН'!$I$11+СВЦЭМ!$D$10+'СЕТ СН'!$I$6-'СЕТ СН'!$I$23</f>
        <v>2261.8027884399999</v>
      </c>
      <c r="V137" s="36">
        <f>SUMIFS(СВЦЭМ!$D$39:$D$758,СВЦЭМ!$A$39:$A$758,$A137,СВЦЭМ!$B$39:$B$758,V$119)+'СЕТ СН'!$I$11+СВЦЭМ!$D$10+'СЕТ СН'!$I$6-'СЕТ СН'!$I$23</f>
        <v>2277.9418706899996</v>
      </c>
      <c r="W137" s="36">
        <f>SUMIFS(СВЦЭМ!$D$39:$D$758,СВЦЭМ!$A$39:$A$758,$A137,СВЦЭМ!$B$39:$B$758,W$119)+'СЕТ СН'!$I$11+СВЦЭМ!$D$10+'СЕТ СН'!$I$6-'СЕТ СН'!$I$23</f>
        <v>2297.3544702899999</v>
      </c>
      <c r="X137" s="36">
        <f>SUMIFS(СВЦЭМ!$D$39:$D$758,СВЦЭМ!$A$39:$A$758,$A137,СВЦЭМ!$B$39:$B$758,X$119)+'СЕТ СН'!$I$11+СВЦЭМ!$D$10+'СЕТ СН'!$I$6-'СЕТ СН'!$I$23</f>
        <v>2305.6401123799997</v>
      </c>
      <c r="Y137" s="36">
        <f>SUMIFS(СВЦЭМ!$D$39:$D$758,СВЦЭМ!$A$39:$A$758,$A137,СВЦЭМ!$B$39:$B$758,Y$119)+'СЕТ СН'!$I$11+СВЦЭМ!$D$10+'СЕТ СН'!$I$6-'СЕТ СН'!$I$23</f>
        <v>2357.26615528</v>
      </c>
    </row>
    <row r="138" spans="1:25" ht="15.75" x14ac:dyDescent="0.2">
      <c r="A138" s="35">
        <f t="shared" si="3"/>
        <v>45615</v>
      </c>
      <c r="B138" s="36">
        <f>SUMIFS(СВЦЭМ!$D$39:$D$758,СВЦЭМ!$A$39:$A$758,$A138,СВЦЭМ!$B$39:$B$758,B$119)+'СЕТ СН'!$I$11+СВЦЭМ!$D$10+'СЕТ СН'!$I$6-'СЕТ СН'!$I$23</f>
        <v>2464.5197627099997</v>
      </c>
      <c r="C138" s="36">
        <f>SUMIFS(СВЦЭМ!$D$39:$D$758,СВЦЭМ!$A$39:$A$758,$A138,СВЦЭМ!$B$39:$B$758,C$119)+'СЕТ СН'!$I$11+СВЦЭМ!$D$10+'СЕТ СН'!$I$6-'СЕТ СН'!$I$23</f>
        <v>2493.8729214800001</v>
      </c>
      <c r="D138" s="36">
        <f>SUMIFS(СВЦЭМ!$D$39:$D$758,СВЦЭМ!$A$39:$A$758,$A138,СВЦЭМ!$B$39:$B$758,D$119)+'СЕТ СН'!$I$11+СВЦЭМ!$D$10+'СЕТ СН'!$I$6-'СЕТ СН'!$I$23</f>
        <v>2513.6609133900001</v>
      </c>
      <c r="E138" s="36">
        <f>SUMIFS(СВЦЭМ!$D$39:$D$758,СВЦЭМ!$A$39:$A$758,$A138,СВЦЭМ!$B$39:$B$758,E$119)+'СЕТ СН'!$I$11+СВЦЭМ!$D$10+'СЕТ СН'!$I$6-'СЕТ СН'!$I$23</f>
        <v>2507.456647</v>
      </c>
      <c r="F138" s="36">
        <f>SUMIFS(СВЦЭМ!$D$39:$D$758,СВЦЭМ!$A$39:$A$758,$A138,СВЦЭМ!$B$39:$B$758,F$119)+'СЕТ СН'!$I$11+СВЦЭМ!$D$10+'СЕТ СН'!$I$6-'СЕТ СН'!$I$23</f>
        <v>2509.84953825</v>
      </c>
      <c r="G138" s="36">
        <f>SUMIFS(СВЦЭМ!$D$39:$D$758,СВЦЭМ!$A$39:$A$758,$A138,СВЦЭМ!$B$39:$B$758,G$119)+'СЕТ СН'!$I$11+СВЦЭМ!$D$10+'СЕТ СН'!$I$6-'СЕТ СН'!$I$23</f>
        <v>2488.6514846600003</v>
      </c>
      <c r="H138" s="36">
        <f>SUMIFS(СВЦЭМ!$D$39:$D$758,СВЦЭМ!$A$39:$A$758,$A138,СВЦЭМ!$B$39:$B$758,H$119)+'СЕТ СН'!$I$11+СВЦЭМ!$D$10+'СЕТ СН'!$I$6-'СЕТ СН'!$I$23</f>
        <v>2423.8072499199998</v>
      </c>
      <c r="I138" s="36">
        <f>SUMIFS(СВЦЭМ!$D$39:$D$758,СВЦЭМ!$A$39:$A$758,$A138,СВЦЭМ!$B$39:$B$758,I$119)+'СЕТ СН'!$I$11+СВЦЭМ!$D$10+'СЕТ СН'!$I$6-'СЕТ СН'!$I$23</f>
        <v>2375.94837921</v>
      </c>
      <c r="J138" s="36">
        <f>SUMIFS(СВЦЭМ!$D$39:$D$758,СВЦЭМ!$A$39:$A$758,$A138,СВЦЭМ!$B$39:$B$758,J$119)+'СЕТ СН'!$I$11+СВЦЭМ!$D$10+'СЕТ СН'!$I$6-'СЕТ СН'!$I$23</f>
        <v>2337.7576607999999</v>
      </c>
      <c r="K138" s="36">
        <f>SUMIFS(СВЦЭМ!$D$39:$D$758,СВЦЭМ!$A$39:$A$758,$A138,СВЦЭМ!$B$39:$B$758,K$119)+'СЕТ СН'!$I$11+СВЦЭМ!$D$10+'СЕТ СН'!$I$6-'СЕТ СН'!$I$23</f>
        <v>2351.4191471599997</v>
      </c>
      <c r="L138" s="36">
        <f>SUMIFS(СВЦЭМ!$D$39:$D$758,СВЦЭМ!$A$39:$A$758,$A138,СВЦЭМ!$B$39:$B$758,L$119)+'СЕТ СН'!$I$11+СВЦЭМ!$D$10+'СЕТ СН'!$I$6-'СЕТ СН'!$I$23</f>
        <v>2370.4398755000002</v>
      </c>
      <c r="M138" s="36">
        <f>SUMIFS(СВЦЭМ!$D$39:$D$758,СВЦЭМ!$A$39:$A$758,$A138,СВЦЭМ!$B$39:$B$758,M$119)+'СЕТ СН'!$I$11+СВЦЭМ!$D$10+'СЕТ СН'!$I$6-'СЕТ СН'!$I$23</f>
        <v>2479.1602244799997</v>
      </c>
      <c r="N138" s="36">
        <f>SUMIFS(СВЦЭМ!$D$39:$D$758,СВЦЭМ!$A$39:$A$758,$A138,СВЦЭМ!$B$39:$B$758,N$119)+'СЕТ СН'!$I$11+СВЦЭМ!$D$10+'СЕТ СН'!$I$6-'СЕТ СН'!$I$23</f>
        <v>2523.4248728699999</v>
      </c>
      <c r="O138" s="36">
        <f>SUMIFS(СВЦЭМ!$D$39:$D$758,СВЦЭМ!$A$39:$A$758,$A138,СВЦЭМ!$B$39:$B$758,O$119)+'СЕТ СН'!$I$11+СВЦЭМ!$D$10+'СЕТ СН'!$I$6-'СЕТ СН'!$I$23</f>
        <v>2514.58283489</v>
      </c>
      <c r="P138" s="36">
        <f>SUMIFS(СВЦЭМ!$D$39:$D$758,СВЦЭМ!$A$39:$A$758,$A138,СВЦЭМ!$B$39:$B$758,P$119)+'СЕТ СН'!$I$11+СВЦЭМ!$D$10+'СЕТ СН'!$I$6-'СЕТ СН'!$I$23</f>
        <v>2499.0967653400003</v>
      </c>
      <c r="Q138" s="36">
        <f>SUMIFS(СВЦЭМ!$D$39:$D$758,СВЦЭМ!$A$39:$A$758,$A138,СВЦЭМ!$B$39:$B$758,Q$119)+'СЕТ СН'!$I$11+СВЦЭМ!$D$10+'СЕТ СН'!$I$6-'СЕТ СН'!$I$23</f>
        <v>2508.4205072099999</v>
      </c>
      <c r="R138" s="36">
        <f>SUMIFS(СВЦЭМ!$D$39:$D$758,СВЦЭМ!$A$39:$A$758,$A138,СВЦЭМ!$B$39:$B$758,R$119)+'СЕТ СН'!$I$11+СВЦЭМ!$D$10+'СЕТ СН'!$I$6-'СЕТ СН'!$I$23</f>
        <v>2507.53177547</v>
      </c>
      <c r="S138" s="36">
        <f>SUMIFS(СВЦЭМ!$D$39:$D$758,СВЦЭМ!$A$39:$A$758,$A138,СВЦЭМ!$B$39:$B$758,S$119)+'СЕТ СН'!$I$11+СВЦЭМ!$D$10+'СЕТ СН'!$I$6-'СЕТ СН'!$I$23</f>
        <v>2454.3946927400002</v>
      </c>
      <c r="T138" s="36">
        <f>SUMIFS(СВЦЭМ!$D$39:$D$758,СВЦЭМ!$A$39:$A$758,$A138,СВЦЭМ!$B$39:$B$758,T$119)+'СЕТ СН'!$I$11+СВЦЭМ!$D$10+'СЕТ СН'!$I$6-'СЕТ СН'!$I$23</f>
        <v>2375.0790894299998</v>
      </c>
      <c r="U138" s="36">
        <f>SUMIFS(СВЦЭМ!$D$39:$D$758,СВЦЭМ!$A$39:$A$758,$A138,СВЦЭМ!$B$39:$B$758,U$119)+'СЕТ СН'!$I$11+СВЦЭМ!$D$10+'СЕТ СН'!$I$6-'СЕТ СН'!$I$23</f>
        <v>2391.07838167</v>
      </c>
      <c r="V138" s="36">
        <f>SUMIFS(СВЦЭМ!$D$39:$D$758,СВЦЭМ!$A$39:$A$758,$A138,СВЦЭМ!$B$39:$B$758,V$119)+'СЕТ СН'!$I$11+СВЦЭМ!$D$10+'СЕТ СН'!$I$6-'СЕТ СН'!$I$23</f>
        <v>2367.5490830399999</v>
      </c>
      <c r="W138" s="36">
        <f>SUMIFS(СВЦЭМ!$D$39:$D$758,СВЦЭМ!$A$39:$A$758,$A138,СВЦЭМ!$B$39:$B$758,W$119)+'СЕТ СН'!$I$11+СВЦЭМ!$D$10+'СЕТ СН'!$I$6-'СЕТ СН'!$I$23</f>
        <v>2374.1267207000001</v>
      </c>
      <c r="X138" s="36">
        <f>SUMIFS(СВЦЭМ!$D$39:$D$758,СВЦЭМ!$A$39:$A$758,$A138,СВЦЭМ!$B$39:$B$758,X$119)+'СЕТ СН'!$I$11+СВЦЭМ!$D$10+'СЕТ СН'!$I$6-'СЕТ СН'!$I$23</f>
        <v>2378.8515321099999</v>
      </c>
      <c r="Y138" s="36">
        <f>SUMIFS(СВЦЭМ!$D$39:$D$758,СВЦЭМ!$A$39:$A$758,$A138,СВЦЭМ!$B$39:$B$758,Y$119)+'СЕТ СН'!$I$11+СВЦЭМ!$D$10+'СЕТ СН'!$I$6-'СЕТ СН'!$I$23</f>
        <v>2428.52972611</v>
      </c>
    </row>
    <row r="139" spans="1:25" ht="15.75" x14ac:dyDescent="0.2">
      <c r="A139" s="35">
        <f t="shared" si="3"/>
        <v>45616</v>
      </c>
      <c r="B139" s="36">
        <f>SUMIFS(СВЦЭМ!$D$39:$D$758,СВЦЭМ!$A$39:$A$758,$A139,СВЦЭМ!$B$39:$B$758,B$119)+'СЕТ СН'!$I$11+СВЦЭМ!$D$10+'СЕТ СН'!$I$6-'СЕТ СН'!$I$23</f>
        <v>2376.0834725899999</v>
      </c>
      <c r="C139" s="36">
        <f>SUMIFS(СВЦЭМ!$D$39:$D$758,СВЦЭМ!$A$39:$A$758,$A139,СВЦЭМ!$B$39:$B$758,C$119)+'СЕТ СН'!$I$11+СВЦЭМ!$D$10+'СЕТ СН'!$I$6-'СЕТ СН'!$I$23</f>
        <v>2447.84553972</v>
      </c>
      <c r="D139" s="36">
        <f>SUMIFS(СВЦЭМ!$D$39:$D$758,СВЦЭМ!$A$39:$A$758,$A139,СВЦЭМ!$B$39:$B$758,D$119)+'СЕТ СН'!$I$11+СВЦЭМ!$D$10+'СЕТ СН'!$I$6-'СЕТ СН'!$I$23</f>
        <v>2484.5076295999997</v>
      </c>
      <c r="E139" s="36">
        <f>SUMIFS(СВЦЭМ!$D$39:$D$758,СВЦЭМ!$A$39:$A$758,$A139,СВЦЭМ!$B$39:$B$758,E$119)+'СЕТ СН'!$I$11+СВЦЭМ!$D$10+'СЕТ СН'!$I$6-'СЕТ СН'!$I$23</f>
        <v>2495.1823508899997</v>
      </c>
      <c r="F139" s="36">
        <f>SUMIFS(СВЦЭМ!$D$39:$D$758,СВЦЭМ!$A$39:$A$758,$A139,СВЦЭМ!$B$39:$B$758,F$119)+'СЕТ СН'!$I$11+СВЦЭМ!$D$10+'СЕТ СН'!$I$6-'СЕТ СН'!$I$23</f>
        <v>2493.09204335</v>
      </c>
      <c r="G139" s="36">
        <f>SUMIFS(СВЦЭМ!$D$39:$D$758,СВЦЭМ!$A$39:$A$758,$A139,СВЦЭМ!$B$39:$B$758,G$119)+'СЕТ СН'!$I$11+СВЦЭМ!$D$10+'СЕТ СН'!$I$6-'СЕТ СН'!$I$23</f>
        <v>2473.2172937</v>
      </c>
      <c r="H139" s="36">
        <f>SUMIFS(СВЦЭМ!$D$39:$D$758,СВЦЭМ!$A$39:$A$758,$A139,СВЦЭМ!$B$39:$B$758,H$119)+'СЕТ СН'!$I$11+СВЦЭМ!$D$10+'СЕТ СН'!$I$6-'СЕТ СН'!$I$23</f>
        <v>2441.5404532399998</v>
      </c>
      <c r="I139" s="36">
        <f>SUMIFS(СВЦЭМ!$D$39:$D$758,СВЦЭМ!$A$39:$A$758,$A139,СВЦЭМ!$B$39:$B$758,I$119)+'СЕТ СН'!$I$11+СВЦЭМ!$D$10+'СЕТ СН'!$I$6-'СЕТ СН'!$I$23</f>
        <v>2371.5488154699997</v>
      </c>
      <c r="J139" s="36">
        <f>SUMIFS(СВЦЭМ!$D$39:$D$758,СВЦЭМ!$A$39:$A$758,$A139,СВЦЭМ!$B$39:$B$758,J$119)+'СЕТ СН'!$I$11+СВЦЭМ!$D$10+'СЕТ СН'!$I$6-'СЕТ СН'!$I$23</f>
        <v>2346.03529428</v>
      </c>
      <c r="K139" s="36">
        <f>SUMIFS(СВЦЭМ!$D$39:$D$758,СВЦЭМ!$A$39:$A$758,$A139,СВЦЭМ!$B$39:$B$758,K$119)+'СЕТ СН'!$I$11+СВЦЭМ!$D$10+'СЕТ СН'!$I$6-'СЕТ СН'!$I$23</f>
        <v>2341.8428640299999</v>
      </c>
      <c r="L139" s="36">
        <f>SUMIFS(СВЦЭМ!$D$39:$D$758,СВЦЭМ!$A$39:$A$758,$A139,СВЦЭМ!$B$39:$B$758,L$119)+'СЕТ СН'!$I$11+СВЦЭМ!$D$10+'СЕТ СН'!$I$6-'СЕТ СН'!$I$23</f>
        <v>2330.5237807900003</v>
      </c>
      <c r="M139" s="36">
        <f>SUMIFS(СВЦЭМ!$D$39:$D$758,СВЦЭМ!$A$39:$A$758,$A139,СВЦЭМ!$B$39:$B$758,M$119)+'СЕТ СН'!$I$11+СВЦЭМ!$D$10+'СЕТ СН'!$I$6-'СЕТ СН'!$I$23</f>
        <v>2322.9050868699996</v>
      </c>
      <c r="N139" s="36">
        <f>SUMIFS(СВЦЭМ!$D$39:$D$758,СВЦЭМ!$A$39:$A$758,$A139,СВЦЭМ!$B$39:$B$758,N$119)+'СЕТ СН'!$I$11+СВЦЭМ!$D$10+'СЕТ СН'!$I$6-'СЕТ СН'!$I$23</f>
        <v>2320.83269556</v>
      </c>
      <c r="O139" s="36">
        <f>SUMIFS(СВЦЭМ!$D$39:$D$758,СВЦЭМ!$A$39:$A$758,$A139,СВЦЭМ!$B$39:$B$758,O$119)+'СЕТ СН'!$I$11+СВЦЭМ!$D$10+'СЕТ СН'!$I$6-'СЕТ СН'!$I$23</f>
        <v>2349.98064858</v>
      </c>
      <c r="P139" s="36">
        <f>SUMIFS(СВЦЭМ!$D$39:$D$758,СВЦЭМ!$A$39:$A$758,$A139,СВЦЭМ!$B$39:$B$758,P$119)+'СЕТ СН'!$I$11+СВЦЭМ!$D$10+'СЕТ СН'!$I$6-'СЕТ СН'!$I$23</f>
        <v>2357.87913656</v>
      </c>
      <c r="Q139" s="36">
        <f>SUMIFS(СВЦЭМ!$D$39:$D$758,СВЦЭМ!$A$39:$A$758,$A139,СВЦЭМ!$B$39:$B$758,Q$119)+'СЕТ СН'!$I$11+СВЦЭМ!$D$10+'СЕТ СН'!$I$6-'СЕТ СН'!$I$23</f>
        <v>2349.7916612199997</v>
      </c>
      <c r="R139" s="36">
        <f>SUMIFS(СВЦЭМ!$D$39:$D$758,СВЦЭМ!$A$39:$A$758,$A139,СВЦЭМ!$B$39:$B$758,R$119)+'СЕТ СН'!$I$11+СВЦЭМ!$D$10+'СЕТ СН'!$I$6-'СЕТ СН'!$I$23</f>
        <v>2354.2835444900002</v>
      </c>
      <c r="S139" s="36">
        <f>SUMIFS(СВЦЭМ!$D$39:$D$758,СВЦЭМ!$A$39:$A$758,$A139,СВЦЭМ!$B$39:$B$758,S$119)+'СЕТ СН'!$I$11+СВЦЭМ!$D$10+'СЕТ СН'!$I$6-'СЕТ СН'!$I$23</f>
        <v>2331.2100456899998</v>
      </c>
      <c r="T139" s="36">
        <f>SUMIFS(СВЦЭМ!$D$39:$D$758,СВЦЭМ!$A$39:$A$758,$A139,СВЦЭМ!$B$39:$B$758,T$119)+'СЕТ СН'!$I$11+СВЦЭМ!$D$10+'СЕТ СН'!$I$6-'СЕТ СН'!$I$23</f>
        <v>2282.6367843099997</v>
      </c>
      <c r="U139" s="36">
        <f>SUMIFS(СВЦЭМ!$D$39:$D$758,СВЦЭМ!$A$39:$A$758,$A139,СВЦЭМ!$B$39:$B$758,U$119)+'СЕТ СН'!$I$11+СВЦЭМ!$D$10+'СЕТ СН'!$I$6-'СЕТ СН'!$I$23</f>
        <v>2305.0440305699999</v>
      </c>
      <c r="V139" s="36">
        <f>SUMIFS(СВЦЭМ!$D$39:$D$758,СВЦЭМ!$A$39:$A$758,$A139,СВЦЭМ!$B$39:$B$758,V$119)+'СЕТ СН'!$I$11+СВЦЭМ!$D$10+'СЕТ СН'!$I$6-'СЕТ СН'!$I$23</f>
        <v>2311.2539981899999</v>
      </c>
      <c r="W139" s="36">
        <f>SUMIFS(СВЦЭМ!$D$39:$D$758,СВЦЭМ!$A$39:$A$758,$A139,СВЦЭМ!$B$39:$B$758,W$119)+'СЕТ СН'!$I$11+СВЦЭМ!$D$10+'СЕТ СН'!$I$6-'СЕТ СН'!$I$23</f>
        <v>2318.5005815699997</v>
      </c>
      <c r="X139" s="36">
        <f>SUMIFS(СВЦЭМ!$D$39:$D$758,СВЦЭМ!$A$39:$A$758,$A139,СВЦЭМ!$B$39:$B$758,X$119)+'СЕТ СН'!$I$11+СВЦЭМ!$D$10+'СЕТ СН'!$I$6-'СЕТ СН'!$I$23</f>
        <v>2336.66354017</v>
      </c>
      <c r="Y139" s="36">
        <f>SUMIFS(СВЦЭМ!$D$39:$D$758,СВЦЭМ!$A$39:$A$758,$A139,СВЦЭМ!$B$39:$B$758,Y$119)+'СЕТ СН'!$I$11+СВЦЭМ!$D$10+'СЕТ СН'!$I$6-'СЕТ СН'!$I$23</f>
        <v>2373.7157247099999</v>
      </c>
    </row>
    <row r="140" spans="1:25" ht="15.75" x14ac:dyDescent="0.2">
      <c r="A140" s="35">
        <f t="shared" si="3"/>
        <v>45617</v>
      </c>
      <c r="B140" s="36">
        <f>SUMIFS(СВЦЭМ!$D$39:$D$758,СВЦЭМ!$A$39:$A$758,$A140,СВЦЭМ!$B$39:$B$758,B$119)+'СЕТ СН'!$I$11+СВЦЭМ!$D$10+'СЕТ СН'!$I$6-'СЕТ СН'!$I$23</f>
        <v>2461.44376706</v>
      </c>
      <c r="C140" s="36">
        <f>SUMIFS(СВЦЭМ!$D$39:$D$758,СВЦЭМ!$A$39:$A$758,$A140,СВЦЭМ!$B$39:$B$758,C$119)+'СЕТ СН'!$I$11+СВЦЭМ!$D$10+'СЕТ СН'!$I$6-'СЕТ СН'!$I$23</f>
        <v>2511.54461778</v>
      </c>
      <c r="D140" s="36">
        <f>SUMIFS(СВЦЭМ!$D$39:$D$758,СВЦЭМ!$A$39:$A$758,$A140,СВЦЭМ!$B$39:$B$758,D$119)+'СЕТ СН'!$I$11+СВЦЭМ!$D$10+'СЕТ СН'!$I$6-'СЕТ СН'!$I$23</f>
        <v>2529.4023798999997</v>
      </c>
      <c r="E140" s="36">
        <f>SUMIFS(СВЦЭМ!$D$39:$D$758,СВЦЭМ!$A$39:$A$758,$A140,СВЦЭМ!$B$39:$B$758,E$119)+'СЕТ СН'!$I$11+СВЦЭМ!$D$10+'СЕТ СН'!$I$6-'СЕТ СН'!$I$23</f>
        <v>2546.32126887</v>
      </c>
      <c r="F140" s="36">
        <f>SUMIFS(СВЦЭМ!$D$39:$D$758,СВЦЭМ!$A$39:$A$758,$A140,СВЦЭМ!$B$39:$B$758,F$119)+'СЕТ СН'!$I$11+СВЦЭМ!$D$10+'СЕТ СН'!$I$6-'СЕТ СН'!$I$23</f>
        <v>2546.8896229100001</v>
      </c>
      <c r="G140" s="36">
        <f>SUMIFS(СВЦЭМ!$D$39:$D$758,СВЦЭМ!$A$39:$A$758,$A140,СВЦЭМ!$B$39:$B$758,G$119)+'СЕТ СН'!$I$11+СВЦЭМ!$D$10+'СЕТ СН'!$I$6-'СЕТ СН'!$I$23</f>
        <v>2511.5774308</v>
      </c>
      <c r="H140" s="36">
        <f>SUMIFS(СВЦЭМ!$D$39:$D$758,СВЦЭМ!$A$39:$A$758,$A140,СВЦЭМ!$B$39:$B$758,H$119)+'СЕТ СН'!$I$11+СВЦЭМ!$D$10+'СЕТ СН'!$I$6-'СЕТ СН'!$I$23</f>
        <v>2469.7994621400003</v>
      </c>
      <c r="I140" s="36">
        <f>SUMIFS(СВЦЭМ!$D$39:$D$758,СВЦЭМ!$A$39:$A$758,$A140,СВЦЭМ!$B$39:$B$758,I$119)+'СЕТ СН'!$I$11+СВЦЭМ!$D$10+'СЕТ СН'!$I$6-'СЕТ СН'!$I$23</f>
        <v>2407.3286987500001</v>
      </c>
      <c r="J140" s="36">
        <f>SUMIFS(СВЦЭМ!$D$39:$D$758,СВЦЭМ!$A$39:$A$758,$A140,СВЦЭМ!$B$39:$B$758,J$119)+'СЕТ СН'!$I$11+СВЦЭМ!$D$10+'СЕТ СН'!$I$6-'СЕТ СН'!$I$23</f>
        <v>2366.30440843</v>
      </c>
      <c r="K140" s="36">
        <f>SUMIFS(СВЦЭМ!$D$39:$D$758,СВЦЭМ!$A$39:$A$758,$A140,СВЦЭМ!$B$39:$B$758,K$119)+'СЕТ СН'!$I$11+СВЦЭМ!$D$10+'СЕТ СН'!$I$6-'СЕТ СН'!$I$23</f>
        <v>2384.3366840999997</v>
      </c>
      <c r="L140" s="36">
        <f>SUMIFS(СВЦЭМ!$D$39:$D$758,СВЦЭМ!$A$39:$A$758,$A140,СВЦЭМ!$B$39:$B$758,L$119)+'СЕТ СН'!$I$11+СВЦЭМ!$D$10+'СЕТ СН'!$I$6-'СЕТ СН'!$I$23</f>
        <v>2370.5444981399996</v>
      </c>
      <c r="M140" s="36">
        <f>SUMIFS(СВЦЭМ!$D$39:$D$758,СВЦЭМ!$A$39:$A$758,$A140,СВЦЭМ!$B$39:$B$758,M$119)+'СЕТ СН'!$I$11+СВЦЭМ!$D$10+'СЕТ СН'!$I$6-'СЕТ СН'!$I$23</f>
        <v>2386.14801476</v>
      </c>
      <c r="N140" s="36">
        <f>SUMIFS(СВЦЭМ!$D$39:$D$758,СВЦЭМ!$A$39:$A$758,$A140,СВЦЭМ!$B$39:$B$758,N$119)+'СЕТ СН'!$I$11+СВЦЭМ!$D$10+'СЕТ СН'!$I$6-'СЕТ СН'!$I$23</f>
        <v>2399.87826924</v>
      </c>
      <c r="O140" s="36">
        <f>SUMIFS(СВЦЭМ!$D$39:$D$758,СВЦЭМ!$A$39:$A$758,$A140,СВЦЭМ!$B$39:$B$758,O$119)+'СЕТ СН'!$I$11+СВЦЭМ!$D$10+'СЕТ СН'!$I$6-'СЕТ СН'!$I$23</f>
        <v>2394.2445552999998</v>
      </c>
      <c r="P140" s="36">
        <f>SUMIFS(СВЦЭМ!$D$39:$D$758,СВЦЭМ!$A$39:$A$758,$A140,СВЦЭМ!$B$39:$B$758,P$119)+'СЕТ СН'!$I$11+СВЦЭМ!$D$10+'СЕТ СН'!$I$6-'СЕТ СН'!$I$23</f>
        <v>2404.8674798800002</v>
      </c>
      <c r="Q140" s="36">
        <f>SUMIFS(СВЦЭМ!$D$39:$D$758,СВЦЭМ!$A$39:$A$758,$A140,СВЦЭМ!$B$39:$B$758,Q$119)+'СЕТ СН'!$I$11+СВЦЭМ!$D$10+'СЕТ СН'!$I$6-'СЕТ СН'!$I$23</f>
        <v>2408.5768424299999</v>
      </c>
      <c r="R140" s="36">
        <f>SUMIFS(СВЦЭМ!$D$39:$D$758,СВЦЭМ!$A$39:$A$758,$A140,СВЦЭМ!$B$39:$B$758,R$119)+'СЕТ СН'!$I$11+СВЦЭМ!$D$10+'СЕТ СН'!$I$6-'СЕТ СН'!$I$23</f>
        <v>2411.6190109099998</v>
      </c>
      <c r="S140" s="36">
        <f>SUMIFS(СВЦЭМ!$D$39:$D$758,СВЦЭМ!$A$39:$A$758,$A140,СВЦЭМ!$B$39:$B$758,S$119)+'СЕТ СН'!$I$11+СВЦЭМ!$D$10+'СЕТ СН'!$I$6-'СЕТ СН'!$I$23</f>
        <v>2378.7306171</v>
      </c>
      <c r="T140" s="36">
        <f>SUMIFS(СВЦЭМ!$D$39:$D$758,СВЦЭМ!$A$39:$A$758,$A140,СВЦЭМ!$B$39:$B$758,T$119)+'СЕТ СН'!$I$11+СВЦЭМ!$D$10+'СЕТ СН'!$I$6-'СЕТ СН'!$I$23</f>
        <v>2311.2606744599998</v>
      </c>
      <c r="U140" s="36">
        <f>SUMIFS(СВЦЭМ!$D$39:$D$758,СВЦЭМ!$A$39:$A$758,$A140,СВЦЭМ!$B$39:$B$758,U$119)+'СЕТ СН'!$I$11+СВЦЭМ!$D$10+'СЕТ СН'!$I$6-'СЕТ СН'!$I$23</f>
        <v>2340.9638585100001</v>
      </c>
      <c r="V140" s="36">
        <f>SUMIFS(СВЦЭМ!$D$39:$D$758,СВЦЭМ!$A$39:$A$758,$A140,СВЦЭМ!$B$39:$B$758,V$119)+'СЕТ СН'!$I$11+СВЦЭМ!$D$10+'СЕТ СН'!$I$6-'СЕТ СН'!$I$23</f>
        <v>2360.6016210899998</v>
      </c>
      <c r="W140" s="36">
        <f>SUMIFS(СВЦЭМ!$D$39:$D$758,СВЦЭМ!$A$39:$A$758,$A140,СВЦЭМ!$B$39:$B$758,W$119)+'СЕТ СН'!$I$11+СВЦЭМ!$D$10+'СЕТ СН'!$I$6-'СЕТ СН'!$I$23</f>
        <v>2367.4964165299998</v>
      </c>
      <c r="X140" s="36">
        <f>SUMIFS(СВЦЭМ!$D$39:$D$758,СВЦЭМ!$A$39:$A$758,$A140,СВЦЭМ!$B$39:$B$758,X$119)+'СЕТ СН'!$I$11+СВЦЭМ!$D$10+'СЕТ СН'!$I$6-'СЕТ СН'!$I$23</f>
        <v>2373.5674829700001</v>
      </c>
      <c r="Y140" s="36">
        <f>SUMIFS(СВЦЭМ!$D$39:$D$758,СВЦЭМ!$A$39:$A$758,$A140,СВЦЭМ!$B$39:$B$758,Y$119)+'СЕТ СН'!$I$11+СВЦЭМ!$D$10+'СЕТ СН'!$I$6-'СЕТ СН'!$I$23</f>
        <v>2408.90927392</v>
      </c>
    </row>
    <row r="141" spans="1:25" ht="15.75" x14ac:dyDescent="0.2">
      <c r="A141" s="35">
        <f t="shared" si="3"/>
        <v>45618</v>
      </c>
      <c r="B141" s="36">
        <f>SUMIFS(СВЦЭМ!$D$39:$D$758,СВЦЭМ!$A$39:$A$758,$A141,СВЦЭМ!$B$39:$B$758,B$119)+'СЕТ СН'!$I$11+СВЦЭМ!$D$10+'СЕТ СН'!$I$6-'СЕТ СН'!$I$23</f>
        <v>2496.2870048599998</v>
      </c>
      <c r="C141" s="36">
        <f>SUMIFS(СВЦЭМ!$D$39:$D$758,СВЦЭМ!$A$39:$A$758,$A141,СВЦЭМ!$B$39:$B$758,C$119)+'СЕТ СН'!$I$11+СВЦЭМ!$D$10+'СЕТ СН'!$I$6-'СЕТ СН'!$I$23</f>
        <v>2512.4829015699997</v>
      </c>
      <c r="D141" s="36">
        <f>SUMIFS(СВЦЭМ!$D$39:$D$758,СВЦЭМ!$A$39:$A$758,$A141,СВЦЭМ!$B$39:$B$758,D$119)+'СЕТ СН'!$I$11+СВЦЭМ!$D$10+'СЕТ СН'!$I$6-'СЕТ СН'!$I$23</f>
        <v>2523.3818970399998</v>
      </c>
      <c r="E141" s="36">
        <f>SUMIFS(СВЦЭМ!$D$39:$D$758,СВЦЭМ!$A$39:$A$758,$A141,СВЦЭМ!$B$39:$B$758,E$119)+'СЕТ СН'!$I$11+СВЦЭМ!$D$10+'СЕТ СН'!$I$6-'СЕТ СН'!$I$23</f>
        <v>2520.1049454699996</v>
      </c>
      <c r="F141" s="36">
        <f>SUMIFS(СВЦЭМ!$D$39:$D$758,СВЦЭМ!$A$39:$A$758,$A141,СВЦЭМ!$B$39:$B$758,F$119)+'СЕТ СН'!$I$11+СВЦЭМ!$D$10+'СЕТ СН'!$I$6-'СЕТ СН'!$I$23</f>
        <v>2516.01774914</v>
      </c>
      <c r="G141" s="36">
        <f>SUMIFS(СВЦЭМ!$D$39:$D$758,СВЦЭМ!$A$39:$A$758,$A141,СВЦЭМ!$B$39:$B$758,G$119)+'СЕТ СН'!$I$11+СВЦЭМ!$D$10+'СЕТ СН'!$I$6-'СЕТ СН'!$I$23</f>
        <v>2507.0411672999999</v>
      </c>
      <c r="H141" s="36">
        <f>SUMIFS(СВЦЭМ!$D$39:$D$758,СВЦЭМ!$A$39:$A$758,$A141,СВЦЭМ!$B$39:$B$758,H$119)+'СЕТ СН'!$I$11+СВЦЭМ!$D$10+'СЕТ СН'!$I$6-'СЕТ СН'!$I$23</f>
        <v>2513.9313092800003</v>
      </c>
      <c r="I141" s="36">
        <f>SUMIFS(СВЦЭМ!$D$39:$D$758,СВЦЭМ!$A$39:$A$758,$A141,СВЦЭМ!$B$39:$B$758,I$119)+'СЕТ СН'!$I$11+СВЦЭМ!$D$10+'СЕТ СН'!$I$6-'СЕТ СН'!$I$23</f>
        <v>2414.69011374</v>
      </c>
      <c r="J141" s="36">
        <f>SUMIFS(СВЦЭМ!$D$39:$D$758,СВЦЭМ!$A$39:$A$758,$A141,СВЦЭМ!$B$39:$B$758,J$119)+'СЕТ СН'!$I$11+СВЦЭМ!$D$10+'СЕТ СН'!$I$6-'СЕТ СН'!$I$23</f>
        <v>2371.75861377</v>
      </c>
      <c r="K141" s="36">
        <f>SUMIFS(СВЦЭМ!$D$39:$D$758,СВЦЭМ!$A$39:$A$758,$A141,СВЦЭМ!$B$39:$B$758,K$119)+'СЕТ СН'!$I$11+СВЦЭМ!$D$10+'СЕТ СН'!$I$6-'СЕТ СН'!$I$23</f>
        <v>2387.6382232699998</v>
      </c>
      <c r="L141" s="36">
        <f>SUMIFS(СВЦЭМ!$D$39:$D$758,СВЦЭМ!$A$39:$A$758,$A141,СВЦЭМ!$B$39:$B$758,L$119)+'СЕТ СН'!$I$11+СВЦЭМ!$D$10+'СЕТ СН'!$I$6-'СЕТ СН'!$I$23</f>
        <v>2377.41181134</v>
      </c>
      <c r="M141" s="36">
        <f>SUMIFS(СВЦЭМ!$D$39:$D$758,СВЦЭМ!$A$39:$A$758,$A141,СВЦЭМ!$B$39:$B$758,M$119)+'СЕТ СН'!$I$11+СВЦЭМ!$D$10+'СЕТ СН'!$I$6-'СЕТ СН'!$I$23</f>
        <v>2403.0009276599999</v>
      </c>
      <c r="N141" s="36">
        <f>SUMIFS(СВЦЭМ!$D$39:$D$758,СВЦЭМ!$A$39:$A$758,$A141,СВЦЭМ!$B$39:$B$758,N$119)+'СЕТ СН'!$I$11+СВЦЭМ!$D$10+'СЕТ СН'!$I$6-'СЕТ СН'!$I$23</f>
        <v>2425.3132035500003</v>
      </c>
      <c r="O141" s="36">
        <f>SUMIFS(СВЦЭМ!$D$39:$D$758,СВЦЭМ!$A$39:$A$758,$A141,СВЦЭМ!$B$39:$B$758,O$119)+'СЕТ СН'!$I$11+СВЦЭМ!$D$10+'СЕТ СН'!$I$6-'СЕТ СН'!$I$23</f>
        <v>2409.06339088</v>
      </c>
      <c r="P141" s="36">
        <f>SUMIFS(СВЦЭМ!$D$39:$D$758,СВЦЭМ!$A$39:$A$758,$A141,СВЦЭМ!$B$39:$B$758,P$119)+'СЕТ СН'!$I$11+СВЦЭМ!$D$10+'СЕТ СН'!$I$6-'СЕТ СН'!$I$23</f>
        <v>2437.7343954299999</v>
      </c>
      <c r="Q141" s="36">
        <f>SUMIFS(СВЦЭМ!$D$39:$D$758,СВЦЭМ!$A$39:$A$758,$A141,СВЦЭМ!$B$39:$B$758,Q$119)+'СЕТ СН'!$I$11+СВЦЭМ!$D$10+'СЕТ СН'!$I$6-'СЕТ СН'!$I$23</f>
        <v>2453.5172765699999</v>
      </c>
      <c r="R141" s="36">
        <f>SUMIFS(СВЦЭМ!$D$39:$D$758,СВЦЭМ!$A$39:$A$758,$A141,СВЦЭМ!$B$39:$B$758,R$119)+'СЕТ СН'!$I$11+СВЦЭМ!$D$10+'СЕТ СН'!$I$6-'СЕТ СН'!$I$23</f>
        <v>2445.5583101499997</v>
      </c>
      <c r="S141" s="36">
        <f>SUMIFS(СВЦЭМ!$D$39:$D$758,СВЦЭМ!$A$39:$A$758,$A141,СВЦЭМ!$B$39:$B$758,S$119)+'СЕТ СН'!$I$11+СВЦЭМ!$D$10+'СЕТ СН'!$I$6-'СЕТ СН'!$I$23</f>
        <v>2406.7829224099996</v>
      </c>
      <c r="T141" s="36">
        <f>SUMIFS(СВЦЭМ!$D$39:$D$758,СВЦЭМ!$A$39:$A$758,$A141,СВЦЭМ!$B$39:$B$758,T$119)+'СЕТ СН'!$I$11+СВЦЭМ!$D$10+'СЕТ СН'!$I$6-'СЕТ СН'!$I$23</f>
        <v>2319.1154710399996</v>
      </c>
      <c r="U141" s="36">
        <f>SUMIFS(СВЦЭМ!$D$39:$D$758,СВЦЭМ!$A$39:$A$758,$A141,СВЦЭМ!$B$39:$B$758,U$119)+'СЕТ СН'!$I$11+СВЦЭМ!$D$10+'СЕТ СН'!$I$6-'СЕТ СН'!$I$23</f>
        <v>2347.56560859</v>
      </c>
      <c r="V141" s="36">
        <f>SUMIFS(СВЦЭМ!$D$39:$D$758,СВЦЭМ!$A$39:$A$758,$A141,СВЦЭМ!$B$39:$B$758,V$119)+'СЕТ СН'!$I$11+СВЦЭМ!$D$10+'СЕТ СН'!$I$6-'СЕТ СН'!$I$23</f>
        <v>2372.6940387200002</v>
      </c>
      <c r="W141" s="36">
        <f>SUMIFS(СВЦЭМ!$D$39:$D$758,СВЦЭМ!$A$39:$A$758,$A141,СВЦЭМ!$B$39:$B$758,W$119)+'СЕТ СН'!$I$11+СВЦЭМ!$D$10+'СЕТ СН'!$I$6-'СЕТ СН'!$I$23</f>
        <v>2377.99594862</v>
      </c>
      <c r="X141" s="36">
        <f>SUMIFS(СВЦЭМ!$D$39:$D$758,СВЦЭМ!$A$39:$A$758,$A141,СВЦЭМ!$B$39:$B$758,X$119)+'СЕТ СН'!$I$11+СВЦЭМ!$D$10+'СЕТ СН'!$I$6-'СЕТ СН'!$I$23</f>
        <v>2373.9396510400002</v>
      </c>
      <c r="Y141" s="36">
        <f>SUMIFS(СВЦЭМ!$D$39:$D$758,СВЦЭМ!$A$39:$A$758,$A141,СВЦЭМ!$B$39:$B$758,Y$119)+'СЕТ СН'!$I$11+СВЦЭМ!$D$10+'СЕТ СН'!$I$6-'СЕТ СН'!$I$23</f>
        <v>2428.8466695899997</v>
      </c>
    </row>
    <row r="142" spans="1:25" ht="15.75" x14ac:dyDescent="0.2">
      <c r="A142" s="35">
        <f t="shared" si="3"/>
        <v>45619</v>
      </c>
      <c r="B142" s="36">
        <f>SUMIFS(СВЦЭМ!$D$39:$D$758,СВЦЭМ!$A$39:$A$758,$A142,СВЦЭМ!$B$39:$B$758,B$119)+'СЕТ СН'!$I$11+СВЦЭМ!$D$10+'СЕТ СН'!$I$6-'СЕТ СН'!$I$23</f>
        <v>2443.7831669299999</v>
      </c>
      <c r="C142" s="36">
        <f>SUMIFS(СВЦЭМ!$D$39:$D$758,СВЦЭМ!$A$39:$A$758,$A142,СВЦЭМ!$B$39:$B$758,C$119)+'СЕТ СН'!$I$11+СВЦЭМ!$D$10+'СЕТ СН'!$I$6-'СЕТ СН'!$I$23</f>
        <v>2424.9962003700002</v>
      </c>
      <c r="D142" s="36">
        <f>SUMIFS(СВЦЭМ!$D$39:$D$758,СВЦЭМ!$A$39:$A$758,$A142,СВЦЭМ!$B$39:$B$758,D$119)+'СЕТ СН'!$I$11+СВЦЭМ!$D$10+'СЕТ СН'!$I$6-'СЕТ СН'!$I$23</f>
        <v>2446.5603300900002</v>
      </c>
      <c r="E142" s="36">
        <f>SUMIFS(СВЦЭМ!$D$39:$D$758,СВЦЭМ!$A$39:$A$758,$A142,СВЦЭМ!$B$39:$B$758,E$119)+'СЕТ СН'!$I$11+СВЦЭМ!$D$10+'СЕТ СН'!$I$6-'СЕТ СН'!$I$23</f>
        <v>2457.1051802699999</v>
      </c>
      <c r="F142" s="36">
        <f>SUMIFS(СВЦЭМ!$D$39:$D$758,СВЦЭМ!$A$39:$A$758,$A142,СВЦЭМ!$B$39:$B$758,F$119)+'СЕТ СН'!$I$11+СВЦЭМ!$D$10+'СЕТ СН'!$I$6-'СЕТ СН'!$I$23</f>
        <v>2461.3694945500001</v>
      </c>
      <c r="G142" s="36">
        <f>SUMIFS(СВЦЭМ!$D$39:$D$758,СВЦЭМ!$A$39:$A$758,$A142,СВЦЭМ!$B$39:$B$758,G$119)+'СЕТ СН'!$I$11+СВЦЭМ!$D$10+'СЕТ СН'!$I$6-'СЕТ СН'!$I$23</f>
        <v>2451.01649438</v>
      </c>
      <c r="H142" s="36">
        <f>SUMIFS(СВЦЭМ!$D$39:$D$758,СВЦЭМ!$A$39:$A$758,$A142,СВЦЭМ!$B$39:$B$758,H$119)+'СЕТ СН'!$I$11+СВЦЭМ!$D$10+'СЕТ СН'!$I$6-'СЕТ СН'!$I$23</f>
        <v>2434.62911162</v>
      </c>
      <c r="I142" s="36">
        <f>SUMIFS(СВЦЭМ!$D$39:$D$758,СВЦЭМ!$A$39:$A$758,$A142,СВЦЭМ!$B$39:$B$758,I$119)+'СЕТ СН'!$I$11+СВЦЭМ!$D$10+'СЕТ СН'!$I$6-'СЕТ СН'!$I$23</f>
        <v>2423.7527943300001</v>
      </c>
      <c r="J142" s="36">
        <f>SUMIFS(СВЦЭМ!$D$39:$D$758,СВЦЭМ!$A$39:$A$758,$A142,СВЦЭМ!$B$39:$B$758,J$119)+'СЕТ СН'!$I$11+СВЦЭМ!$D$10+'СЕТ СН'!$I$6-'СЕТ СН'!$I$23</f>
        <v>2386.5802595099999</v>
      </c>
      <c r="K142" s="36">
        <f>SUMIFS(СВЦЭМ!$D$39:$D$758,СВЦЭМ!$A$39:$A$758,$A142,СВЦЭМ!$B$39:$B$758,K$119)+'СЕТ СН'!$I$11+СВЦЭМ!$D$10+'СЕТ СН'!$I$6-'СЕТ СН'!$I$23</f>
        <v>2327.7723801900001</v>
      </c>
      <c r="L142" s="36">
        <f>SUMIFS(СВЦЭМ!$D$39:$D$758,СВЦЭМ!$A$39:$A$758,$A142,СВЦЭМ!$B$39:$B$758,L$119)+'СЕТ СН'!$I$11+СВЦЭМ!$D$10+'СЕТ СН'!$I$6-'СЕТ СН'!$I$23</f>
        <v>2286.80330323</v>
      </c>
      <c r="M142" s="36">
        <f>SUMIFS(СВЦЭМ!$D$39:$D$758,СВЦЭМ!$A$39:$A$758,$A142,СВЦЭМ!$B$39:$B$758,M$119)+'СЕТ СН'!$I$11+СВЦЭМ!$D$10+'СЕТ СН'!$I$6-'СЕТ СН'!$I$23</f>
        <v>2291.9401744299998</v>
      </c>
      <c r="N142" s="36">
        <f>SUMIFS(СВЦЭМ!$D$39:$D$758,СВЦЭМ!$A$39:$A$758,$A142,СВЦЭМ!$B$39:$B$758,N$119)+'СЕТ СН'!$I$11+СВЦЭМ!$D$10+'СЕТ СН'!$I$6-'СЕТ СН'!$I$23</f>
        <v>2300.3603154100001</v>
      </c>
      <c r="O142" s="36">
        <f>SUMIFS(СВЦЭМ!$D$39:$D$758,СВЦЭМ!$A$39:$A$758,$A142,СВЦЭМ!$B$39:$B$758,O$119)+'СЕТ СН'!$I$11+СВЦЭМ!$D$10+'СЕТ СН'!$I$6-'СЕТ СН'!$I$23</f>
        <v>2300.3638988799999</v>
      </c>
      <c r="P142" s="36">
        <f>SUMIFS(СВЦЭМ!$D$39:$D$758,СВЦЭМ!$A$39:$A$758,$A142,СВЦЭМ!$B$39:$B$758,P$119)+'СЕТ СН'!$I$11+СВЦЭМ!$D$10+'СЕТ СН'!$I$6-'СЕТ СН'!$I$23</f>
        <v>2311.6655925200002</v>
      </c>
      <c r="Q142" s="36">
        <f>SUMIFS(СВЦЭМ!$D$39:$D$758,СВЦЭМ!$A$39:$A$758,$A142,СВЦЭМ!$B$39:$B$758,Q$119)+'СЕТ СН'!$I$11+СВЦЭМ!$D$10+'СЕТ СН'!$I$6-'СЕТ СН'!$I$23</f>
        <v>2328.6688041999996</v>
      </c>
      <c r="R142" s="36">
        <f>SUMIFS(СВЦЭМ!$D$39:$D$758,СВЦЭМ!$A$39:$A$758,$A142,СВЦЭМ!$B$39:$B$758,R$119)+'СЕТ СН'!$I$11+СВЦЭМ!$D$10+'СЕТ СН'!$I$6-'СЕТ СН'!$I$23</f>
        <v>2331.5863613299998</v>
      </c>
      <c r="S142" s="36">
        <f>SUMIFS(СВЦЭМ!$D$39:$D$758,СВЦЭМ!$A$39:$A$758,$A142,СВЦЭМ!$B$39:$B$758,S$119)+'СЕТ СН'!$I$11+СВЦЭМ!$D$10+'СЕТ СН'!$I$6-'СЕТ СН'!$I$23</f>
        <v>2294.2341922999999</v>
      </c>
      <c r="T142" s="36">
        <f>SUMIFS(СВЦЭМ!$D$39:$D$758,СВЦЭМ!$A$39:$A$758,$A142,СВЦЭМ!$B$39:$B$758,T$119)+'СЕТ СН'!$I$11+СВЦЭМ!$D$10+'СЕТ СН'!$I$6-'СЕТ СН'!$I$23</f>
        <v>2273.1464895600002</v>
      </c>
      <c r="U142" s="36">
        <f>SUMIFS(СВЦЭМ!$D$39:$D$758,СВЦЭМ!$A$39:$A$758,$A142,СВЦЭМ!$B$39:$B$758,U$119)+'СЕТ СН'!$I$11+СВЦЭМ!$D$10+'СЕТ СН'!$I$6-'СЕТ СН'!$I$23</f>
        <v>2287.9891494799999</v>
      </c>
      <c r="V142" s="36">
        <f>SUMIFS(СВЦЭМ!$D$39:$D$758,СВЦЭМ!$A$39:$A$758,$A142,СВЦЭМ!$B$39:$B$758,V$119)+'СЕТ СН'!$I$11+СВЦЭМ!$D$10+'СЕТ СН'!$I$6-'СЕТ СН'!$I$23</f>
        <v>2310.4723288</v>
      </c>
      <c r="W142" s="36">
        <f>SUMIFS(СВЦЭМ!$D$39:$D$758,СВЦЭМ!$A$39:$A$758,$A142,СВЦЭМ!$B$39:$B$758,W$119)+'СЕТ СН'!$I$11+СВЦЭМ!$D$10+'СЕТ СН'!$I$6-'СЕТ СН'!$I$23</f>
        <v>2321.5783843700001</v>
      </c>
      <c r="X142" s="36">
        <f>SUMIFS(СВЦЭМ!$D$39:$D$758,СВЦЭМ!$A$39:$A$758,$A142,СВЦЭМ!$B$39:$B$758,X$119)+'СЕТ СН'!$I$11+СВЦЭМ!$D$10+'СЕТ СН'!$I$6-'СЕТ СН'!$I$23</f>
        <v>2338.9831357599996</v>
      </c>
      <c r="Y142" s="36">
        <f>SUMIFS(СВЦЭМ!$D$39:$D$758,СВЦЭМ!$A$39:$A$758,$A142,СВЦЭМ!$B$39:$B$758,Y$119)+'СЕТ СН'!$I$11+СВЦЭМ!$D$10+'СЕТ СН'!$I$6-'СЕТ СН'!$I$23</f>
        <v>2363.7733125899999</v>
      </c>
    </row>
    <row r="143" spans="1:25" ht="15.75" x14ac:dyDescent="0.2">
      <c r="A143" s="35">
        <f t="shared" si="3"/>
        <v>45620</v>
      </c>
      <c r="B143" s="36">
        <f>SUMIFS(СВЦЭМ!$D$39:$D$758,СВЦЭМ!$A$39:$A$758,$A143,СВЦЭМ!$B$39:$B$758,B$119)+'СЕТ СН'!$I$11+СВЦЭМ!$D$10+'СЕТ СН'!$I$6-'СЕТ СН'!$I$23</f>
        <v>2326.6863548900001</v>
      </c>
      <c r="C143" s="36">
        <f>SUMIFS(СВЦЭМ!$D$39:$D$758,СВЦЭМ!$A$39:$A$758,$A143,СВЦЭМ!$B$39:$B$758,C$119)+'СЕТ СН'!$I$11+СВЦЭМ!$D$10+'СЕТ СН'!$I$6-'СЕТ СН'!$I$23</f>
        <v>2338.6244456300001</v>
      </c>
      <c r="D143" s="36">
        <f>SUMIFS(СВЦЭМ!$D$39:$D$758,СВЦЭМ!$A$39:$A$758,$A143,СВЦЭМ!$B$39:$B$758,D$119)+'СЕТ СН'!$I$11+СВЦЭМ!$D$10+'СЕТ СН'!$I$6-'СЕТ СН'!$I$23</f>
        <v>2362.5782509399996</v>
      </c>
      <c r="E143" s="36">
        <f>SUMIFS(СВЦЭМ!$D$39:$D$758,СВЦЭМ!$A$39:$A$758,$A143,СВЦЭМ!$B$39:$B$758,E$119)+'СЕТ СН'!$I$11+СВЦЭМ!$D$10+'СЕТ СН'!$I$6-'СЕТ СН'!$I$23</f>
        <v>2383.6581142200002</v>
      </c>
      <c r="F143" s="36">
        <f>SUMIFS(СВЦЭМ!$D$39:$D$758,СВЦЭМ!$A$39:$A$758,$A143,СВЦЭМ!$B$39:$B$758,F$119)+'СЕТ СН'!$I$11+СВЦЭМ!$D$10+'СЕТ СН'!$I$6-'СЕТ СН'!$I$23</f>
        <v>2384.46444127</v>
      </c>
      <c r="G143" s="36">
        <f>SUMIFS(СВЦЭМ!$D$39:$D$758,СВЦЭМ!$A$39:$A$758,$A143,СВЦЭМ!$B$39:$B$758,G$119)+'СЕТ СН'!$I$11+СВЦЭМ!$D$10+'СЕТ СН'!$I$6-'СЕТ СН'!$I$23</f>
        <v>2365.15159004</v>
      </c>
      <c r="H143" s="36">
        <f>SUMIFS(СВЦЭМ!$D$39:$D$758,СВЦЭМ!$A$39:$A$758,$A143,СВЦЭМ!$B$39:$B$758,H$119)+'СЕТ СН'!$I$11+СВЦЭМ!$D$10+'СЕТ СН'!$I$6-'СЕТ СН'!$I$23</f>
        <v>2404.8423427799999</v>
      </c>
      <c r="I143" s="36">
        <f>SUMIFS(СВЦЭМ!$D$39:$D$758,СВЦЭМ!$A$39:$A$758,$A143,СВЦЭМ!$B$39:$B$758,I$119)+'СЕТ СН'!$I$11+СВЦЭМ!$D$10+'СЕТ СН'!$I$6-'СЕТ СН'!$I$23</f>
        <v>2380.6510985200002</v>
      </c>
      <c r="J143" s="36">
        <f>SUMIFS(СВЦЭМ!$D$39:$D$758,СВЦЭМ!$A$39:$A$758,$A143,СВЦЭМ!$B$39:$B$758,J$119)+'СЕТ СН'!$I$11+СВЦЭМ!$D$10+'СЕТ СН'!$I$6-'СЕТ СН'!$I$23</f>
        <v>2336.3810943799999</v>
      </c>
      <c r="K143" s="36">
        <f>SUMIFS(СВЦЭМ!$D$39:$D$758,СВЦЭМ!$A$39:$A$758,$A143,СВЦЭМ!$B$39:$B$758,K$119)+'СЕТ СН'!$I$11+СВЦЭМ!$D$10+'СЕТ СН'!$I$6-'СЕТ СН'!$I$23</f>
        <v>2263.7154473099999</v>
      </c>
      <c r="L143" s="36">
        <f>SUMIFS(СВЦЭМ!$D$39:$D$758,СВЦЭМ!$A$39:$A$758,$A143,СВЦЭМ!$B$39:$B$758,L$119)+'СЕТ СН'!$I$11+СВЦЭМ!$D$10+'СЕТ СН'!$I$6-'СЕТ СН'!$I$23</f>
        <v>2235.7823697200001</v>
      </c>
      <c r="M143" s="36">
        <f>SUMIFS(СВЦЭМ!$D$39:$D$758,СВЦЭМ!$A$39:$A$758,$A143,СВЦЭМ!$B$39:$B$758,M$119)+'СЕТ СН'!$I$11+СВЦЭМ!$D$10+'СЕТ СН'!$I$6-'СЕТ СН'!$I$23</f>
        <v>2227.8384030400002</v>
      </c>
      <c r="N143" s="36">
        <f>SUMIFS(СВЦЭМ!$D$39:$D$758,СВЦЭМ!$A$39:$A$758,$A143,СВЦЭМ!$B$39:$B$758,N$119)+'СЕТ СН'!$I$11+СВЦЭМ!$D$10+'СЕТ СН'!$I$6-'СЕТ СН'!$I$23</f>
        <v>2247.4540289699999</v>
      </c>
      <c r="O143" s="36">
        <f>SUMIFS(СВЦЭМ!$D$39:$D$758,СВЦЭМ!$A$39:$A$758,$A143,СВЦЭМ!$B$39:$B$758,O$119)+'СЕТ СН'!$I$11+СВЦЭМ!$D$10+'СЕТ СН'!$I$6-'СЕТ СН'!$I$23</f>
        <v>2260.5615275099999</v>
      </c>
      <c r="P143" s="36">
        <f>SUMIFS(СВЦЭМ!$D$39:$D$758,СВЦЭМ!$A$39:$A$758,$A143,СВЦЭМ!$B$39:$B$758,P$119)+'СЕТ СН'!$I$11+СВЦЭМ!$D$10+'СЕТ СН'!$I$6-'СЕТ СН'!$I$23</f>
        <v>2271.7801973599999</v>
      </c>
      <c r="Q143" s="36">
        <f>SUMIFS(СВЦЭМ!$D$39:$D$758,СВЦЭМ!$A$39:$A$758,$A143,СВЦЭМ!$B$39:$B$758,Q$119)+'СЕТ СН'!$I$11+СВЦЭМ!$D$10+'СЕТ СН'!$I$6-'СЕТ СН'!$I$23</f>
        <v>2282.08697798</v>
      </c>
      <c r="R143" s="36">
        <f>SUMIFS(СВЦЭМ!$D$39:$D$758,СВЦЭМ!$A$39:$A$758,$A143,СВЦЭМ!$B$39:$B$758,R$119)+'СЕТ СН'!$I$11+СВЦЭМ!$D$10+'СЕТ СН'!$I$6-'СЕТ СН'!$I$23</f>
        <v>2275.8208390700001</v>
      </c>
      <c r="S143" s="36">
        <f>SUMIFS(СВЦЭМ!$D$39:$D$758,СВЦЭМ!$A$39:$A$758,$A143,СВЦЭМ!$B$39:$B$758,S$119)+'СЕТ СН'!$I$11+СВЦЭМ!$D$10+'СЕТ СН'!$I$6-'СЕТ СН'!$I$23</f>
        <v>2231.56417964</v>
      </c>
      <c r="T143" s="36">
        <f>SUMIFS(СВЦЭМ!$D$39:$D$758,СВЦЭМ!$A$39:$A$758,$A143,СВЦЭМ!$B$39:$B$758,T$119)+'СЕТ СН'!$I$11+СВЦЭМ!$D$10+'СЕТ СН'!$I$6-'СЕТ СН'!$I$23</f>
        <v>2168.4793780600003</v>
      </c>
      <c r="U143" s="36">
        <f>SUMIFS(СВЦЭМ!$D$39:$D$758,СВЦЭМ!$A$39:$A$758,$A143,СВЦЭМ!$B$39:$B$758,U$119)+'СЕТ СН'!$I$11+СВЦЭМ!$D$10+'СЕТ СН'!$I$6-'СЕТ СН'!$I$23</f>
        <v>2170.9636205400002</v>
      </c>
      <c r="V143" s="36">
        <f>SUMIFS(СВЦЭМ!$D$39:$D$758,СВЦЭМ!$A$39:$A$758,$A143,СВЦЭМ!$B$39:$B$758,V$119)+'СЕТ СН'!$I$11+СВЦЭМ!$D$10+'СЕТ СН'!$I$6-'СЕТ СН'!$I$23</f>
        <v>2190.53857389</v>
      </c>
      <c r="W143" s="36">
        <f>SUMIFS(СВЦЭМ!$D$39:$D$758,СВЦЭМ!$A$39:$A$758,$A143,СВЦЭМ!$B$39:$B$758,W$119)+'СЕТ СН'!$I$11+СВЦЭМ!$D$10+'СЕТ СН'!$I$6-'СЕТ СН'!$I$23</f>
        <v>2202.0300110899998</v>
      </c>
      <c r="X143" s="36">
        <f>SUMIFS(СВЦЭМ!$D$39:$D$758,СВЦЭМ!$A$39:$A$758,$A143,СВЦЭМ!$B$39:$B$758,X$119)+'СЕТ СН'!$I$11+СВЦЭМ!$D$10+'СЕТ СН'!$I$6-'СЕТ СН'!$I$23</f>
        <v>2242.0614435400003</v>
      </c>
      <c r="Y143" s="36">
        <f>SUMIFS(СВЦЭМ!$D$39:$D$758,СВЦЭМ!$A$39:$A$758,$A143,СВЦЭМ!$B$39:$B$758,Y$119)+'СЕТ СН'!$I$11+СВЦЭМ!$D$10+'СЕТ СН'!$I$6-'СЕТ СН'!$I$23</f>
        <v>2295.7525920199996</v>
      </c>
    </row>
    <row r="144" spans="1:25" ht="15.75" x14ac:dyDescent="0.2">
      <c r="A144" s="35">
        <f t="shared" si="3"/>
        <v>45621</v>
      </c>
      <c r="B144" s="36">
        <f>SUMIFS(СВЦЭМ!$D$39:$D$758,СВЦЭМ!$A$39:$A$758,$A144,СВЦЭМ!$B$39:$B$758,B$119)+'СЕТ СН'!$I$11+СВЦЭМ!$D$10+'СЕТ СН'!$I$6-'СЕТ СН'!$I$23</f>
        <v>2342.0824524899999</v>
      </c>
      <c r="C144" s="36">
        <f>SUMIFS(СВЦЭМ!$D$39:$D$758,СВЦЭМ!$A$39:$A$758,$A144,СВЦЭМ!$B$39:$B$758,C$119)+'СЕТ СН'!$I$11+СВЦЭМ!$D$10+'СЕТ СН'!$I$6-'СЕТ СН'!$I$23</f>
        <v>2400.31905972</v>
      </c>
      <c r="D144" s="36">
        <f>SUMIFS(СВЦЭМ!$D$39:$D$758,СВЦЭМ!$A$39:$A$758,$A144,СВЦЭМ!$B$39:$B$758,D$119)+'СЕТ СН'!$I$11+СВЦЭМ!$D$10+'СЕТ СН'!$I$6-'СЕТ СН'!$I$23</f>
        <v>2428.3923918299997</v>
      </c>
      <c r="E144" s="36">
        <f>SUMIFS(СВЦЭМ!$D$39:$D$758,СВЦЭМ!$A$39:$A$758,$A144,СВЦЭМ!$B$39:$B$758,E$119)+'СЕТ СН'!$I$11+СВЦЭМ!$D$10+'СЕТ СН'!$I$6-'СЕТ СН'!$I$23</f>
        <v>2444.1371064699997</v>
      </c>
      <c r="F144" s="36">
        <f>SUMIFS(СВЦЭМ!$D$39:$D$758,СВЦЭМ!$A$39:$A$758,$A144,СВЦЭМ!$B$39:$B$758,F$119)+'СЕТ СН'!$I$11+СВЦЭМ!$D$10+'СЕТ СН'!$I$6-'СЕТ СН'!$I$23</f>
        <v>2430.1354357499999</v>
      </c>
      <c r="G144" s="36">
        <f>SUMIFS(СВЦЭМ!$D$39:$D$758,СВЦЭМ!$A$39:$A$758,$A144,СВЦЭМ!$B$39:$B$758,G$119)+'СЕТ СН'!$I$11+СВЦЭМ!$D$10+'СЕТ СН'!$I$6-'СЕТ СН'!$I$23</f>
        <v>2406.4108356699999</v>
      </c>
      <c r="H144" s="36">
        <f>SUMIFS(СВЦЭМ!$D$39:$D$758,СВЦЭМ!$A$39:$A$758,$A144,СВЦЭМ!$B$39:$B$758,H$119)+'СЕТ СН'!$I$11+СВЦЭМ!$D$10+'СЕТ СН'!$I$6-'СЕТ СН'!$I$23</f>
        <v>2376.8491620599998</v>
      </c>
      <c r="I144" s="36">
        <f>SUMIFS(СВЦЭМ!$D$39:$D$758,СВЦЭМ!$A$39:$A$758,$A144,СВЦЭМ!$B$39:$B$758,I$119)+'СЕТ СН'!$I$11+СВЦЭМ!$D$10+'СЕТ СН'!$I$6-'СЕТ СН'!$I$23</f>
        <v>2323.08509796</v>
      </c>
      <c r="J144" s="36">
        <f>SUMIFS(СВЦЭМ!$D$39:$D$758,СВЦЭМ!$A$39:$A$758,$A144,СВЦЭМ!$B$39:$B$758,J$119)+'СЕТ СН'!$I$11+СВЦЭМ!$D$10+'СЕТ СН'!$I$6-'СЕТ СН'!$I$23</f>
        <v>2290.2976823099998</v>
      </c>
      <c r="K144" s="36">
        <f>SUMIFS(СВЦЭМ!$D$39:$D$758,СВЦЭМ!$A$39:$A$758,$A144,СВЦЭМ!$B$39:$B$758,K$119)+'СЕТ СН'!$I$11+СВЦЭМ!$D$10+'СЕТ СН'!$I$6-'СЕТ СН'!$I$23</f>
        <v>2305.1170988599997</v>
      </c>
      <c r="L144" s="36">
        <f>SUMIFS(СВЦЭМ!$D$39:$D$758,СВЦЭМ!$A$39:$A$758,$A144,СВЦЭМ!$B$39:$B$758,L$119)+'СЕТ СН'!$I$11+СВЦЭМ!$D$10+'СЕТ СН'!$I$6-'СЕТ СН'!$I$23</f>
        <v>2301.0072276999999</v>
      </c>
      <c r="M144" s="36">
        <f>SUMIFS(СВЦЭМ!$D$39:$D$758,СВЦЭМ!$A$39:$A$758,$A144,СВЦЭМ!$B$39:$B$758,M$119)+'СЕТ СН'!$I$11+СВЦЭМ!$D$10+'СЕТ СН'!$I$6-'СЕТ СН'!$I$23</f>
        <v>2316.8723151300001</v>
      </c>
      <c r="N144" s="36">
        <f>SUMIFS(СВЦЭМ!$D$39:$D$758,СВЦЭМ!$A$39:$A$758,$A144,СВЦЭМ!$B$39:$B$758,N$119)+'СЕТ СН'!$I$11+СВЦЭМ!$D$10+'СЕТ СН'!$I$6-'СЕТ СН'!$I$23</f>
        <v>2347.2896105199998</v>
      </c>
      <c r="O144" s="36">
        <f>SUMIFS(СВЦЭМ!$D$39:$D$758,СВЦЭМ!$A$39:$A$758,$A144,СВЦЭМ!$B$39:$B$758,O$119)+'СЕТ СН'!$I$11+СВЦЭМ!$D$10+'СЕТ СН'!$I$6-'СЕТ СН'!$I$23</f>
        <v>2325.8702134200003</v>
      </c>
      <c r="P144" s="36">
        <f>SUMIFS(СВЦЭМ!$D$39:$D$758,СВЦЭМ!$A$39:$A$758,$A144,СВЦЭМ!$B$39:$B$758,P$119)+'СЕТ СН'!$I$11+СВЦЭМ!$D$10+'СЕТ СН'!$I$6-'СЕТ СН'!$I$23</f>
        <v>2348.3418269499998</v>
      </c>
      <c r="Q144" s="36">
        <f>SUMIFS(СВЦЭМ!$D$39:$D$758,СВЦЭМ!$A$39:$A$758,$A144,СВЦЭМ!$B$39:$B$758,Q$119)+'СЕТ СН'!$I$11+СВЦЭМ!$D$10+'СЕТ СН'!$I$6-'СЕТ СН'!$I$23</f>
        <v>2349.9032624500001</v>
      </c>
      <c r="R144" s="36">
        <f>SUMIFS(СВЦЭМ!$D$39:$D$758,СВЦЭМ!$A$39:$A$758,$A144,СВЦЭМ!$B$39:$B$758,R$119)+'СЕТ СН'!$I$11+СВЦЭМ!$D$10+'СЕТ СН'!$I$6-'СЕТ СН'!$I$23</f>
        <v>2330.2621194599997</v>
      </c>
      <c r="S144" s="36">
        <f>SUMIFS(СВЦЭМ!$D$39:$D$758,СВЦЭМ!$A$39:$A$758,$A144,СВЦЭМ!$B$39:$B$758,S$119)+'СЕТ СН'!$I$11+СВЦЭМ!$D$10+'СЕТ СН'!$I$6-'СЕТ СН'!$I$23</f>
        <v>2287.9638410699999</v>
      </c>
      <c r="T144" s="36">
        <f>SUMIFS(СВЦЭМ!$D$39:$D$758,СВЦЭМ!$A$39:$A$758,$A144,СВЦЭМ!$B$39:$B$758,T$119)+'СЕТ СН'!$I$11+СВЦЭМ!$D$10+'СЕТ СН'!$I$6-'СЕТ СН'!$I$23</f>
        <v>2225.8376005299997</v>
      </c>
      <c r="U144" s="36">
        <f>SUMIFS(СВЦЭМ!$D$39:$D$758,СВЦЭМ!$A$39:$A$758,$A144,СВЦЭМ!$B$39:$B$758,U$119)+'СЕТ СН'!$I$11+СВЦЭМ!$D$10+'СЕТ СН'!$I$6-'СЕТ СН'!$I$23</f>
        <v>2269.4248201399996</v>
      </c>
      <c r="V144" s="36">
        <f>SUMIFS(СВЦЭМ!$D$39:$D$758,СВЦЭМ!$A$39:$A$758,$A144,СВЦЭМ!$B$39:$B$758,V$119)+'СЕТ СН'!$I$11+СВЦЭМ!$D$10+'СЕТ СН'!$I$6-'СЕТ СН'!$I$23</f>
        <v>2292.7471967800002</v>
      </c>
      <c r="W144" s="36">
        <f>SUMIFS(СВЦЭМ!$D$39:$D$758,СВЦЭМ!$A$39:$A$758,$A144,СВЦЭМ!$B$39:$B$758,W$119)+'СЕТ СН'!$I$11+СВЦЭМ!$D$10+'СЕТ СН'!$I$6-'СЕТ СН'!$I$23</f>
        <v>2301.8665564000003</v>
      </c>
      <c r="X144" s="36">
        <f>SUMIFS(СВЦЭМ!$D$39:$D$758,СВЦЭМ!$A$39:$A$758,$A144,СВЦЭМ!$B$39:$B$758,X$119)+'СЕТ СН'!$I$11+СВЦЭМ!$D$10+'СЕТ СН'!$I$6-'СЕТ СН'!$I$23</f>
        <v>2323.7625932199999</v>
      </c>
      <c r="Y144" s="36">
        <f>SUMIFS(СВЦЭМ!$D$39:$D$758,СВЦЭМ!$A$39:$A$758,$A144,СВЦЭМ!$B$39:$B$758,Y$119)+'СЕТ СН'!$I$11+СВЦЭМ!$D$10+'СЕТ СН'!$I$6-'СЕТ СН'!$I$23</f>
        <v>2338.8681637099999</v>
      </c>
    </row>
    <row r="145" spans="1:27" ht="15.75" x14ac:dyDescent="0.2">
      <c r="A145" s="35">
        <f t="shared" si="3"/>
        <v>45622</v>
      </c>
      <c r="B145" s="36">
        <f>SUMIFS(СВЦЭМ!$D$39:$D$758,СВЦЭМ!$A$39:$A$758,$A145,СВЦЭМ!$B$39:$B$758,B$119)+'СЕТ СН'!$I$11+СВЦЭМ!$D$10+'СЕТ СН'!$I$6-'СЕТ СН'!$I$23</f>
        <v>2344.7613262300001</v>
      </c>
      <c r="C145" s="36">
        <f>SUMIFS(СВЦЭМ!$D$39:$D$758,СВЦЭМ!$A$39:$A$758,$A145,СВЦЭМ!$B$39:$B$758,C$119)+'СЕТ СН'!$I$11+СВЦЭМ!$D$10+'СЕТ СН'!$I$6-'СЕТ СН'!$I$23</f>
        <v>2400.7071956199998</v>
      </c>
      <c r="D145" s="36">
        <f>SUMIFS(СВЦЭМ!$D$39:$D$758,СВЦЭМ!$A$39:$A$758,$A145,СВЦЭМ!$B$39:$B$758,D$119)+'СЕТ СН'!$I$11+СВЦЭМ!$D$10+'СЕТ СН'!$I$6-'СЕТ СН'!$I$23</f>
        <v>2438.09145979</v>
      </c>
      <c r="E145" s="36">
        <f>SUMIFS(СВЦЭМ!$D$39:$D$758,СВЦЭМ!$A$39:$A$758,$A145,СВЦЭМ!$B$39:$B$758,E$119)+'СЕТ СН'!$I$11+СВЦЭМ!$D$10+'СЕТ СН'!$I$6-'СЕТ СН'!$I$23</f>
        <v>2447.1696428200003</v>
      </c>
      <c r="F145" s="36">
        <f>SUMIFS(СВЦЭМ!$D$39:$D$758,СВЦЭМ!$A$39:$A$758,$A145,СВЦЭМ!$B$39:$B$758,F$119)+'СЕТ СН'!$I$11+СВЦЭМ!$D$10+'СЕТ СН'!$I$6-'СЕТ СН'!$I$23</f>
        <v>2440.9161699199999</v>
      </c>
      <c r="G145" s="36">
        <f>SUMIFS(СВЦЭМ!$D$39:$D$758,СВЦЭМ!$A$39:$A$758,$A145,СВЦЭМ!$B$39:$B$758,G$119)+'СЕТ СН'!$I$11+СВЦЭМ!$D$10+'СЕТ СН'!$I$6-'СЕТ СН'!$I$23</f>
        <v>2415.2158770999999</v>
      </c>
      <c r="H145" s="36">
        <f>SUMIFS(СВЦЭМ!$D$39:$D$758,СВЦЭМ!$A$39:$A$758,$A145,СВЦЭМ!$B$39:$B$758,H$119)+'СЕТ СН'!$I$11+СВЦЭМ!$D$10+'СЕТ СН'!$I$6-'СЕТ СН'!$I$23</f>
        <v>2393.1679325599998</v>
      </c>
      <c r="I145" s="36">
        <f>SUMIFS(СВЦЭМ!$D$39:$D$758,СВЦЭМ!$A$39:$A$758,$A145,СВЦЭМ!$B$39:$B$758,I$119)+'СЕТ СН'!$I$11+СВЦЭМ!$D$10+'СЕТ СН'!$I$6-'СЕТ СН'!$I$23</f>
        <v>2336.3777786399996</v>
      </c>
      <c r="J145" s="36">
        <f>SUMIFS(СВЦЭМ!$D$39:$D$758,СВЦЭМ!$A$39:$A$758,$A145,СВЦЭМ!$B$39:$B$758,J$119)+'СЕТ СН'!$I$11+СВЦЭМ!$D$10+'СЕТ СН'!$I$6-'СЕТ СН'!$I$23</f>
        <v>2308.95266442</v>
      </c>
      <c r="K145" s="36">
        <f>SUMIFS(СВЦЭМ!$D$39:$D$758,СВЦЭМ!$A$39:$A$758,$A145,СВЦЭМ!$B$39:$B$758,K$119)+'СЕТ СН'!$I$11+СВЦЭМ!$D$10+'СЕТ СН'!$I$6-'СЕТ СН'!$I$23</f>
        <v>2301.3501931000001</v>
      </c>
      <c r="L145" s="36">
        <f>SUMIFS(СВЦЭМ!$D$39:$D$758,СВЦЭМ!$A$39:$A$758,$A145,СВЦЭМ!$B$39:$B$758,L$119)+'СЕТ СН'!$I$11+СВЦЭМ!$D$10+'СЕТ СН'!$I$6-'СЕТ СН'!$I$23</f>
        <v>2298.6541078999999</v>
      </c>
      <c r="M145" s="36">
        <f>SUMIFS(СВЦЭМ!$D$39:$D$758,СВЦЭМ!$A$39:$A$758,$A145,СВЦЭМ!$B$39:$B$758,M$119)+'СЕТ СН'!$I$11+СВЦЭМ!$D$10+'СЕТ СН'!$I$6-'СЕТ СН'!$I$23</f>
        <v>2305.7633259499999</v>
      </c>
      <c r="N145" s="36">
        <f>SUMIFS(СВЦЭМ!$D$39:$D$758,СВЦЭМ!$A$39:$A$758,$A145,СВЦЭМ!$B$39:$B$758,N$119)+'СЕТ СН'!$I$11+СВЦЭМ!$D$10+'СЕТ СН'!$I$6-'СЕТ СН'!$I$23</f>
        <v>2319.7846775799999</v>
      </c>
      <c r="O145" s="36">
        <f>SUMIFS(СВЦЭМ!$D$39:$D$758,СВЦЭМ!$A$39:$A$758,$A145,СВЦЭМ!$B$39:$B$758,O$119)+'СЕТ СН'!$I$11+СВЦЭМ!$D$10+'СЕТ СН'!$I$6-'СЕТ СН'!$I$23</f>
        <v>2306.5429610599999</v>
      </c>
      <c r="P145" s="36">
        <f>SUMIFS(СВЦЭМ!$D$39:$D$758,СВЦЭМ!$A$39:$A$758,$A145,СВЦЭМ!$B$39:$B$758,P$119)+'СЕТ СН'!$I$11+СВЦЭМ!$D$10+'СЕТ СН'!$I$6-'СЕТ СН'!$I$23</f>
        <v>2312.1024729999999</v>
      </c>
      <c r="Q145" s="36">
        <f>SUMIFS(СВЦЭМ!$D$39:$D$758,СВЦЭМ!$A$39:$A$758,$A145,СВЦЭМ!$B$39:$B$758,Q$119)+'СЕТ СН'!$I$11+СВЦЭМ!$D$10+'СЕТ СН'!$I$6-'СЕТ СН'!$I$23</f>
        <v>2322.1257422999997</v>
      </c>
      <c r="R145" s="36">
        <f>SUMIFS(СВЦЭМ!$D$39:$D$758,СВЦЭМ!$A$39:$A$758,$A145,СВЦЭМ!$B$39:$B$758,R$119)+'СЕТ СН'!$I$11+СВЦЭМ!$D$10+'СЕТ СН'!$I$6-'СЕТ СН'!$I$23</f>
        <v>2305.7048951100001</v>
      </c>
      <c r="S145" s="36">
        <f>SUMIFS(СВЦЭМ!$D$39:$D$758,СВЦЭМ!$A$39:$A$758,$A145,СВЦЭМ!$B$39:$B$758,S$119)+'СЕТ СН'!$I$11+СВЦЭМ!$D$10+'СЕТ СН'!$I$6-'СЕТ СН'!$I$23</f>
        <v>2266.1831184000002</v>
      </c>
      <c r="T145" s="36">
        <f>SUMIFS(СВЦЭМ!$D$39:$D$758,СВЦЭМ!$A$39:$A$758,$A145,СВЦЭМ!$B$39:$B$758,T$119)+'СЕТ СН'!$I$11+СВЦЭМ!$D$10+'СЕТ СН'!$I$6-'СЕТ СН'!$I$23</f>
        <v>2225.2672124399996</v>
      </c>
      <c r="U145" s="36">
        <f>SUMIFS(СВЦЭМ!$D$39:$D$758,СВЦЭМ!$A$39:$A$758,$A145,СВЦЭМ!$B$39:$B$758,U$119)+'СЕТ СН'!$I$11+СВЦЭМ!$D$10+'СЕТ СН'!$I$6-'СЕТ СН'!$I$23</f>
        <v>2255.7490139299998</v>
      </c>
      <c r="V145" s="36">
        <f>SUMIFS(СВЦЭМ!$D$39:$D$758,СВЦЭМ!$A$39:$A$758,$A145,СВЦЭМ!$B$39:$B$758,V$119)+'СЕТ СН'!$I$11+СВЦЭМ!$D$10+'СЕТ СН'!$I$6-'СЕТ СН'!$I$23</f>
        <v>2284.27195192</v>
      </c>
      <c r="W145" s="36">
        <f>SUMIFS(СВЦЭМ!$D$39:$D$758,СВЦЭМ!$A$39:$A$758,$A145,СВЦЭМ!$B$39:$B$758,W$119)+'СЕТ СН'!$I$11+СВЦЭМ!$D$10+'СЕТ СН'!$I$6-'СЕТ СН'!$I$23</f>
        <v>2293.8894420699999</v>
      </c>
      <c r="X145" s="36">
        <f>SUMIFS(СВЦЭМ!$D$39:$D$758,СВЦЭМ!$A$39:$A$758,$A145,СВЦЭМ!$B$39:$B$758,X$119)+'СЕТ СН'!$I$11+СВЦЭМ!$D$10+'СЕТ СН'!$I$6-'СЕТ СН'!$I$23</f>
        <v>2304.8771526399996</v>
      </c>
      <c r="Y145" s="36">
        <f>SUMIFS(СВЦЭМ!$D$39:$D$758,СВЦЭМ!$A$39:$A$758,$A145,СВЦЭМ!$B$39:$B$758,Y$119)+'СЕТ СН'!$I$11+СВЦЭМ!$D$10+'СЕТ СН'!$I$6-'СЕТ СН'!$I$23</f>
        <v>2325.86592354</v>
      </c>
    </row>
    <row r="146" spans="1:27" ht="15.75" x14ac:dyDescent="0.2">
      <c r="A146" s="35">
        <f t="shared" si="3"/>
        <v>45623</v>
      </c>
      <c r="B146" s="36">
        <f>SUMIFS(СВЦЭМ!$D$39:$D$758,СВЦЭМ!$A$39:$A$758,$A146,СВЦЭМ!$B$39:$B$758,B$119)+'СЕТ СН'!$I$11+СВЦЭМ!$D$10+'СЕТ СН'!$I$6-'СЕТ СН'!$I$23</f>
        <v>2342.4351804299999</v>
      </c>
      <c r="C146" s="36">
        <f>SUMIFS(СВЦЭМ!$D$39:$D$758,СВЦЭМ!$A$39:$A$758,$A146,СВЦЭМ!$B$39:$B$758,C$119)+'СЕТ СН'!$I$11+СВЦЭМ!$D$10+'СЕТ СН'!$I$6-'СЕТ СН'!$I$23</f>
        <v>2412.5949736000002</v>
      </c>
      <c r="D146" s="36">
        <f>SUMIFS(СВЦЭМ!$D$39:$D$758,СВЦЭМ!$A$39:$A$758,$A146,СВЦЭМ!$B$39:$B$758,D$119)+'СЕТ СН'!$I$11+СВЦЭМ!$D$10+'СЕТ СН'!$I$6-'СЕТ СН'!$I$23</f>
        <v>2429.9988267899998</v>
      </c>
      <c r="E146" s="36">
        <f>SUMIFS(СВЦЭМ!$D$39:$D$758,СВЦЭМ!$A$39:$A$758,$A146,СВЦЭМ!$B$39:$B$758,E$119)+'СЕТ СН'!$I$11+СВЦЭМ!$D$10+'СЕТ СН'!$I$6-'СЕТ СН'!$I$23</f>
        <v>2458.5438215599997</v>
      </c>
      <c r="F146" s="36">
        <f>SUMIFS(СВЦЭМ!$D$39:$D$758,СВЦЭМ!$A$39:$A$758,$A146,СВЦЭМ!$B$39:$B$758,F$119)+'СЕТ СН'!$I$11+СВЦЭМ!$D$10+'СЕТ СН'!$I$6-'СЕТ СН'!$I$23</f>
        <v>2461.3494840399999</v>
      </c>
      <c r="G146" s="36">
        <f>SUMIFS(СВЦЭМ!$D$39:$D$758,СВЦЭМ!$A$39:$A$758,$A146,СВЦЭМ!$B$39:$B$758,G$119)+'СЕТ СН'!$I$11+СВЦЭМ!$D$10+'СЕТ СН'!$I$6-'СЕТ СН'!$I$23</f>
        <v>2409.9186811999998</v>
      </c>
      <c r="H146" s="36">
        <f>SUMIFS(СВЦЭМ!$D$39:$D$758,СВЦЭМ!$A$39:$A$758,$A146,СВЦЭМ!$B$39:$B$758,H$119)+'СЕТ СН'!$I$11+СВЦЭМ!$D$10+'СЕТ СН'!$I$6-'СЕТ СН'!$I$23</f>
        <v>2362.15186748</v>
      </c>
      <c r="I146" s="36">
        <f>SUMIFS(СВЦЭМ!$D$39:$D$758,СВЦЭМ!$A$39:$A$758,$A146,СВЦЭМ!$B$39:$B$758,I$119)+'СЕТ СН'!$I$11+СВЦЭМ!$D$10+'СЕТ СН'!$I$6-'СЕТ СН'!$I$23</f>
        <v>2318.1205577700002</v>
      </c>
      <c r="J146" s="36">
        <f>SUMIFS(СВЦЭМ!$D$39:$D$758,СВЦЭМ!$A$39:$A$758,$A146,СВЦЭМ!$B$39:$B$758,J$119)+'СЕТ СН'!$I$11+СВЦЭМ!$D$10+'СЕТ СН'!$I$6-'СЕТ СН'!$I$23</f>
        <v>2281.4615854599997</v>
      </c>
      <c r="K146" s="36">
        <f>SUMIFS(СВЦЭМ!$D$39:$D$758,СВЦЭМ!$A$39:$A$758,$A146,СВЦЭМ!$B$39:$B$758,K$119)+'СЕТ СН'!$I$11+СВЦЭМ!$D$10+'СЕТ СН'!$I$6-'СЕТ СН'!$I$23</f>
        <v>2293.8140425399997</v>
      </c>
      <c r="L146" s="36">
        <f>SUMIFS(СВЦЭМ!$D$39:$D$758,СВЦЭМ!$A$39:$A$758,$A146,СВЦЭМ!$B$39:$B$758,L$119)+'СЕТ СН'!$I$11+СВЦЭМ!$D$10+'СЕТ СН'!$I$6-'СЕТ СН'!$I$23</f>
        <v>2296.58271281</v>
      </c>
      <c r="M146" s="36">
        <f>SUMIFS(СВЦЭМ!$D$39:$D$758,СВЦЭМ!$A$39:$A$758,$A146,СВЦЭМ!$B$39:$B$758,M$119)+'СЕТ СН'!$I$11+СВЦЭМ!$D$10+'СЕТ СН'!$I$6-'СЕТ СН'!$I$23</f>
        <v>2300.9639194199999</v>
      </c>
      <c r="N146" s="36">
        <f>SUMIFS(СВЦЭМ!$D$39:$D$758,СВЦЭМ!$A$39:$A$758,$A146,СВЦЭМ!$B$39:$B$758,N$119)+'СЕТ СН'!$I$11+СВЦЭМ!$D$10+'СЕТ СН'!$I$6-'СЕТ СН'!$I$23</f>
        <v>2324.8201407500001</v>
      </c>
      <c r="O146" s="36">
        <f>SUMIFS(СВЦЭМ!$D$39:$D$758,СВЦЭМ!$A$39:$A$758,$A146,СВЦЭМ!$B$39:$B$758,O$119)+'СЕТ СН'!$I$11+СВЦЭМ!$D$10+'СЕТ СН'!$I$6-'СЕТ СН'!$I$23</f>
        <v>2312.5876545299998</v>
      </c>
      <c r="P146" s="36">
        <f>SUMIFS(СВЦЭМ!$D$39:$D$758,СВЦЭМ!$A$39:$A$758,$A146,СВЦЭМ!$B$39:$B$758,P$119)+'СЕТ СН'!$I$11+СВЦЭМ!$D$10+'СЕТ СН'!$I$6-'СЕТ СН'!$I$23</f>
        <v>2319.36183884</v>
      </c>
      <c r="Q146" s="36">
        <f>SUMIFS(СВЦЭМ!$D$39:$D$758,СВЦЭМ!$A$39:$A$758,$A146,СВЦЭМ!$B$39:$B$758,Q$119)+'СЕТ СН'!$I$11+СВЦЭМ!$D$10+'СЕТ СН'!$I$6-'СЕТ СН'!$I$23</f>
        <v>2318.1812673499999</v>
      </c>
      <c r="R146" s="36">
        <f>SUMIFS(СВЦЭМ!$D$39:$D$758,СВЦЭМ!$A$39:$A$758,$A146,СВЦЭМ!$B$39:$B$758,R$119)+'СЕТ СН'!$I$11+СВЦЭМ!$D$10+'СЕТ СН'!$I$6-'СЕТ СН'!$I$23</f>
        <v>2285.2390189400003</v>
      </c>
      <c r="S146" s="36">
        <f>SUMIFS(СВЦЭМ!$D$39:$D$758,СВЦЭМ!$A$39:$A$758,$A146,СВЦЭМ!$B$39:$B$758,S$119)+'СЕТ СН'!$I$11+СВЦЭМ!$D$10+'СЕТ СН'!$I$6-'СЕТ СН'!$I$23</f>
        <v>2236.2236392499999</v>
      </c>
      <c r="T146" s="36">
        <f>SUMIFS(СВЦЭМ!$D$39:$D$758,СВЦЭМ!$A$39:$A$758,$A146,СВЦЭМ!$B$39:$B$758,T$119)+'СЕТ СН'!$I$11+СВЦЭМ!$D$10+'СЕТ СН'!$I$6-'СЕТ СН'!$I$23</f>
        <v>2236.5686191899999</v>
      </c>
      <c r="U146" s="36">
        <f>SUMIFS(СВЦЭМ!$D$39:$D$758,СВЦЭМ!$A$39:$A$758,$A146,СВЦЭМ!$B$39:$B$758,U$119)+'СЕТ СН'!$I$11+СВЦЭМ!$D$10+'СЕТ СН'!$I$6-'СЕТ СН'!$I$23</f>
        <v>2272.7488618699999</v>
      </c>
      <c r="V146" s="36">
        <f>SUMIFS(СВЦЭМ!$D$39:$D$758,СВЦЭМ!$A$39:$A$758,$A146,СВЦЭМ!$B$39:$B$758,V$119)+'СЕТ СН'!$I$11+СВЦЭМ!$D$10+'СЕТ СН'!$I$6-'СЕТ СН'!$I$23</f>
        <v>2285.1237409</v>
      </c>
      <c r="W146" s="36">
        <f>SUMIFS(СВЦЭМ!$D$39:$D$758,СВЦЭМ!$A$39:$A$758,$A146,СВЦЭМ!$B$39:$B$758,W$119)+'СЕТ СН'!$I$11+СВЦЭМ!$D$10+'СЕТ СН'!$I$6-'СЕТ СН'!$I$23</f>
        <v>2300.2461328499999</v>
      </c>
      <c r="X146" s="36">
        <f>SUMIFS(СВЦЭМ!$D$39:$D$758,СВЦЭМ!$A$39:$A$758,$A146,СВЦЭМ!$B$39:$B$758,X$119)+'СЕТ СН'!$I$11+СВЦЭМ!$D$10+'СЕТ СН'!$I$6-'СЕТ СН'!$I$23</f>
        <v>2309.6804239100002</v>
      </c>
      <c r="Y146" s="36">
        <f>SUMIFS(СВЦЭМ!$D$39:$D$758,СВЦЭМ!$A$39:$A$758,$A146,СВЦЭМ!$B$39:$B$758,Y$119)+'СЕТ СН'!$I$11+СВЦЭМ!$D$10+'СЕТ СН'!$I$6-'СЕТ СН'!$I$23</f>
        <v>2323.1652438000001</v>
      </c>
    </row>
    <row r="147" spans="1:27" ht="15.75" x14ac:dyDescent="0.2">
      <c r="A147" s="35">
        <f t="shared" si="3"/>
        <v>45624</v>
      </c>
      <c r="B147" s="36">
        <f>SUMIFS(СВЦЭМ!$D$39:$D$758,СВЦЭМ!$A$39:$A$758,$A147,СВЦЭМ!$B$39:$B$758,B$119)+'СЕТ СН'!$I$11+СВЦЭМ!$D$10+'СЕТ СН'!$I$6-'СЕТ СН'!$I$23</f>
        <v>2488.5512127100001</v>
      </c>
      <c r="C147" s="36">
        <f>SUMIFS(СВЦЭМ!$D$39:$D$758,СВЦЭМ!$A$39:$A$758,$A147,СВЦЭМ!$B$39:$B$758,C$119)+'СЕТ СН'!$I$11+СВЦЭМ!$D$10+'СЕТ СН'!$I$6-'СЕТ СН'!$I$23</f>
        <v>2541.5228111899996</v>
      </c>
      <c r="D147" s="36">
        <f>SUMIFS(СВЦЭМ!$D$39:$D$758,СВЦЭМ!$A$39:$A$758,$A147,СВЦЭМ!$B$39:$B$758,D$119)+'СЕТ СН'!$I$11+СВЦЭМ!$D$10+'СЕТ СН'!$I$6-'СЕТ СН'!$I$23</f>
        <v>2537.4774079899998</v>
      </c>
      <c r="E147" s="36">
        <f>SUMIFS(СВЦЭМ!$D$39:$D$758,СВЦЭМ!$A$39:$A$758,$A147,СВЦЭМ!$B$39:$B$758,E$119)+'СЕТ СН'!$I$11+СВЦЭМ!$D$10+'СЕТ СН'!$I$6-'СЕТ СН'!$I$23</f>
        <v>2575.6173710900002</v>
      </c>
      <c r="F147" s="36">
        <f>SUMIFS(СВЦЭМ!$D$39:$D$758,СВЦЭМ!$A$39:$A$758,$A147,СВЦЭМ!$B$39:$B$758,F$119)+'СЕТ СН'!$I$11+СВЦЭМ!$D$10+'СЕТ СН'!$I$6-'СЕТ СН'!$I$23</f>
        <v>2575.0344231099998</v>
      </c>
      <c r="G147" s="36">
        <f>SUMIFS(СВЦЭМ!$D$39:$D$758,СВЦЭМ!$A$39:$A$758,$A147,СВЦЭМ!$B$39:$B$758,G$119)+'СЕТ СН'!$I$11+СВЦЭМ!$D$10+'СЕТ СН'!$I$6-'СЕТ СН'!$I$23</f>
        <v>2549.1712715599997</v>
      </c>
      <c r="H147" s="36">
        <f>SUMIFS(СВЦЭМ!$D$39:$D$758,СВЦЭМ!$A$39:$A$758,$A147,СВЦЭМ!$B$39:$B$758,H$119)+'СЕТ СН'!$I$11+СВЦЭМ!$D$10+'СЕТ СН'!$I$6-'СЕТ СН'!$I$23</f>
        <v>2531.54022343</v>
      </c>
      <c r="I147" s="36">
        <f>SUMIFS(СВЦЭМ!$D$39:$D$758,СВЦЭМ!$A$39:$A$758,$A147,СВЦЭМ!$B$39:$B$758,I$119)+'СЕТ СН'!$I$11+СВЦЭМ!$D$10+'СЕТ СН'!$I$6-'СЕТ СН'!$I$23</f>
        <v>2450.6281639099998</v>
      </c>
      <c r="J147" s="36">
        <f>SUMIFS(СВЦЭМ!$D$39:$D$758,СВЦЭМ!$A$39:$A$758,$A147,СВЦЭМ!$B$39:$B$758,J$119)+'СЕТ СН'!$I$11+СВЦЭМ!$D$10+'СЕТ СН'!$I$6-'СЕТ СН'!$I$23</f>
        <v>2434.63800984</v>
      </c>
      <c r="K147" s="36">
        <f>SUMIFS(СВЦЭМ!$D$39:$D$758,СВЦЭМ!$A$39:$A$758,$A147,СВЦЭМ!$B$39:$B$758,K$119)+'СЕТ СН'!$I$11+СВЦЭМ!$D$10+'СЕТ СН'!$I$6-'СЕТ СН'!$I$23</f>
        <v>2422.28729974</v>
      </c>
      <c r="L147" s="36">
        <f>SUMIFS(СВЦЭМ!$D$39:$D$758,СВЦЭМ!$A$39:$A$758,$A147,СВЦЭМ!$B$39:$B$758,L$119)+'СЕТ СН'!$I$11+СВЦЭМ!$D$10+'СЕТ СН'!$I$6-'СЕТ СН'!$I$23</f>
        <v>2420.08511705</v>
      </c>
      <c r="M147" s="36">
        <f>SUMIFS(СВЦЭМ!$D$39:$D$758,СВЦЭМ!$A$39:$A$758,$A147,СВЦЭМ!$B$39:$B$758,M$119)+'СЕТ СН'!$I$11+СВЦЭМ!$D$10+'СЕТ СН'!$I$6-'СЕТ СН'!$I$23</f>
        <v>2429.80942043</v>
      </c>
      <c r="N147" s="36">
        <f>SUMIFS(СВЦЭМ!$D$39:$D$758,СВЦЭМ!$A$39:$A$758,$A147,СВЦЭМ!$B$39:$B$758,N$119)+'СЕТ СН'!$I$11+СВЦЭМ!$D$10+'СЕТ СН'!$I$6-'СЕТ СН'!$I$23</f>
        <v>2454.93017461</v>
      </c>
      <c r="O147" s="36">
        <f>SUMIFS(СВЦЭМ!$D$39:$D$758,СВЦЭМ!$A$39:$A$758,$A147,СВЦЭМ!$B$39:$B$758,O$119)+'СЕТ СН'!$I$11+СВЦЭМ!$D$10+'СЕТ СН'!$I$6-'СЕТ СН'!$I$23</f>
        <v>2441.4322170099999</v>
      </c>
      <c r="P147" s="36">
        <f>SUMIFS(СВЦЭМ!$D$39:$D$758,СВЦЭМ!$A$39:$A$758,$A147,СВЦЭМ!$B$39:$B$758,P$119)+'СЕТ СН'!$I$11+СВЦЭМ!$D$10+'СЕТ СН'!$I$6-'СЕТ СН'!$I$23</f>
        <v>2455.1916245499997</v>
      </c>
      <c r="Q147" s="36">
        <f>SUMIFS(СВЦЭМ!$D$39:$D$758,СВЦЭМ!$A$39:$A$758,$A147,СВЦЭМ!$B$39:$B$758,Q$119)+'СЕТ СН'!$I$11+СВЦЭМ!$D$10+'СЕТ СН'!$I$6-'СЕТ СН'!$I$23</f>
        <v>2462.1790930299999</v>
      </c>
      <c r="R147" s="36">
        <f>SUMIFS(СВЦЭМ!$D$39:$D$758,СВЦЭМ!$A$39:$A$758,$A147,СВЦЭМ!$B$39:$B$758,R$119)+'СЕТ СН'!$I$11+СВЦЭМ!$D$10+'СЕТ СН'!$I$6-'СЕТ СН'!$I$23</f>
        <v>2458.3431538</v>
      </c>
      <c r="S147" s="36">
        <f>SUMIFS(СВЦЭМ!$D$39:$D$758,СВЦЭМ!$A$39:$A$758,$A147,СВЦЭМ!$B$39:$B$758,S$119)+'СЕТ СН'!$I$11+СВЦЭМ!$D$10+'СЕТ СН'!$I$6-'СЕТ СН'!$I$23</f>
        <v>2421.9329965500001</v>
      </c>
      <c r="T147" s="36">
        <f>SUMIFS(СВЦЭМ!$D$39:$D$758,СВЦЭМ!$A$39:$A$758,$A147,СВЦЭМ!$B$39:$B$758,T$119)+'СЕТ СН'!$I$11+СВЦЭМ!$D$10+'СЕТ СН'!$I$6-'СЕТ СН'!$I$23</f>
        <v>2364.5502111599999</v>
      </c>
      <c r="U147" s="36">
        <f>SUMIFS(СВЦЭМ!$D$39:$D$758,СВЦЭМ!$A$39:$A$758,$A147,СВЦЭМ!$B$39:$B$758,U$119)+'СЕТ СН'!$I$11+СВЦЭМ!$D$10+'СЕТ СН'!$I$6-'СЕТ СН'!$I$23</f>
        <v>2402.2605612999996</v>
      </c>
      <c r="V147" s="36">
        <f>SUMIFS(СВЦЭМ!$D$39:$D$758,СВЦЭМ!$A$39:$A$758,$A147,СВЦЭМ!$B$39:$B$758,V$119)+'СЕТ СН'!$I$11+СВЦЭМ!$D$10+'СЕТ СН'!$I$6-'СЕТ СН'!$I$23</f>
        <v>2440.9163188799998</v>
      </c>
      <c r="W147" s="36">
        <f>SUMIFS(СВЦЭМ!$D$39:$D$758,СВЦЭМ!$A$39:$A$758,$A147,СВЦЭМ!$B$39:$B$758,W$119)+'СЕТ СН'!$I$11+СВЦЭМ!$D$10+'СЕТ СН'!$I$6-'СЕТ СН'!$I$23</f>
        <v>2462.2139501900001</v>
      </c>
      <c r="X147" s="36">
        <f>SUMIFS(СВЦЭМ!$D$39:$D$758,СВЦЭМ!$A$39:$A$758,$A147,СВЦЭМ!$B$39:$B$758,X$119)+'СЕТ СН'!$I$11+СВЦЭМ!$D$10+'СЕТ СН'!$I$6-'СЕТ СН'!$I$23</f>
        <v>2475.9384876100003</v>
      </c>
      <c r="Y147" s="36">
        <f>SUMIFS(СВЦЭМ!$D$39:$D$758,СВЦЭМ!$A$39:$A$758,$A147,СВЦЭМ!$B$39:$B$758,Y$119)+'СЕТ СН'!$I$11+СВЦЭМ!$D$10+'СЕТ СН'!$I$6-'СЕТ СН'!$I$23</f>
        <v>2506.6215947399996</v>
      </c>
    </row>
    <row r="148" spans="1:27" ht="15.75" x14ac:dyDescent="0.2">
      <c r="A148" s="35">
        <f t="shared" si="3"/>
        <v>45625</v>
      </c>
      <c r="B148" s="36">
        <f>SUMIFS(СВЦЭМ!$D$39:$D$758,СВЦЭМ!$A$39:$A$758,$A148,СВЦЭМ!$B$39:$B$758,B$119)+'СЕТ СН'!$I$11+СВЦЭМ!$D$10+'СЕТ СН'!$I$6-'СЕТ СН'!$I$23</f>
        <v>2656.0626592799999</v>
      </c>
      <c r="C148" s="36">
        <f>SUMIFS(СВЦЭМ!$D$39:$D$758,СВЦЭМ!$A$39:$A$758,$A148,СВЦЭМ!$B$39:$B$758,C$119)+'СЕТ СН'!$I$11+СВЦЭМ!$D$10+'СЕТ СН'!$I$6-'СЕТ СН'!$I$23</f>
        <v>2696.6769665200004</v>
      </c>
      <c r="D148" s="36">
        <f>SUMIFS(СВЦЭМ!$D$39:$D$758,СВЦЭМ!$A$39:$A$758,$A148,СВЦЭМ!$B$39:$B$758,D$119)+'СЕТ СН'!$I$11+СВЦЭМ!$D$10+'СЕТ СН'!$I$6-'СЕТ СН'!$I$23</f>
        <v>2709.7261936300001</v>
      </c>
      <c r="E148" s="36">
        <f>SUMIFS(СВЦЭМ!$D$39:$D$758,СВЦЭМ!$A$39:$A$758,$A148,СВЦЭМ!$B$39:$B$758,E$119)+'СЕТ СН'!$I$11+СВЦЭМ!$D$10+'СЕТ СН'!$I$6-'СЕТ СН'!$I$23</f>
        <v>2716.6728058900003</v>
      </c>
      <c r="F148" s="36">
        <f>SUMIFS(СВЦЭМ!$D$39:$D$758,СВЦЭМ!$A$39:$A$758,$A148,СВЦЭМ!$B$39:$B$758,F$119)+'СЕТ СН'!$I$11+СВЦЭМ!$D$10+'СЕТ СН'!$I$6-'СЕТ СН'!$I$23</f>
        <v>2707.07812203</v>
      </c>
      <c r="G148" s="36">
        <f>SUMIFS(СВЦЭМ!$D$39:$D$758,СВЦЭМ!$A$39:$A$758,$A148,СВЦЭМ!$B$39:$B$758,G$119)+'СЕТ СН'!$I$11+СВЦЭМ!$D$10+'СЕТ СН'!$I$6-'СЕТ СН'!$I$23</f>
        <v>2688.32074917</v>
      </c>
      <c r="H148" s="36">
        <f>SUMIFS(СВЦЭМ!$D$39:$D$758,СВЦЭМ!$A$39:$A$758,$A148,СВЦЭМ!$B$39:$B$758,H$119)+'СЕТ СН'!$I$11+СВЦЭМ!$D$10+'СЕТ СН'!$I$6-'СЕТ СН'!$I$23</f>
        <v>2632.2468821900002</v>
      </c>
      <c r="I148" s="36">
        <f>SUMIFS(СВЦЭМ!$D$39:$D$758,СВЦЭМ!$A$39:$A$758,$A148,СВЦЭМ!$B$39:$B$758,I$119)+'СЕТ СН'!$I$11+СВЦЭМ!$D$10+'СЕТ СН'!$I$6-'СЕТ СН'!$I$23</f>
        <v>2577.72886711</v>
      </c>
      <c r="J148" s="36">
        <f>SUMIFS(СВЦЭМ!$D$39:$D$758,СВЦЭМ!$A$39:$A$758,$A148,СВЦЭМ!$B$39:$B$758,J$119)+'СЕТ СН'!$I$11+СВЦЭМ!$D$10+'СЕТ СН'!$I$6-'СЕТ СН'!$I$23</f>
        <v>2517.9862017</v>
      </c>
      <c r="K148" s="36">
        <f>SUMIFS(СВЦЭМ!$D$39:$D$758,СВЦЭМ!$A$39:$A$758,$A148,СВЦЭМ!$B$39:$B$758,K$119)+'СЕТ СН'!$I$11+СВЦЭМ!$D$10+'СЕТ СН'!$I$6-'СЕТ СН'!$I$23</f>
        <v>2509.5311263799999</v>
      </c>
      <c r="L148" s="36">
        <f>SUMIFS(СВЦЭМ!$D$39:$D$758,СВЦЭМ!$A$39:$A$758,$A148,СВЦЭМ!$B$39:$B$758,L$119)+'СЕТ СН'!$I$11+СВЦЭМ!$D$10+'СЕТ СН'!$I$6-'СЕТ СН'!$I$23</f>
        <v>2507.1273932599997</v>
      </c>
      <c r="M148" s="36">
        <f>SUMIFS(СВЦЭМ!$D$39:$D$758,СВЦЭМ!$A$39:$A$758,$A148,СВЦЭМ!$B$39:$B$758,M$119)+'СЕТ СН'!$I$11+СВЦЭМ!$D$10+'СЕТ СН'!$I$6-'СЕТ СН'!$I$23</f>
        <v>2516.8585514699998</v>
      </c>
      <c r="N148" s="36">
        <f>SUMIFS(СВЦЭМ!$D$39:$D$758,СВЦЭМ!$A$39:$A$758,$A148,СВЦЭМ!$B$39:$B$758,N$119)+'СЕТ СН'!$I$11+СВЦЭМ!$D$10+'СЕТ СН'!$I$6-'СЕТ СН'!$I$23</f>
        <v>2536.4418319699998</v>
      </c>
      <c r="O148" s="36">
        <f>SUMIFS(СВЦЭМ!$D$39:$D$758,СВЦЭМ!$A$39:$A$758,$A148,СВЦЭМ!$B$39:$B$758,O$119)+'СЕТ СН'!$I$11+СВЦЭМ!$D$10+'СЕТ СН'!$I$6-'СЕТ СН'!$I$23</f>
        <v>2535.1253281999998</v>
      </c>
      <c r="P148" s="36">
        <f>SUMIFS(СВЦЭМ!$D$39:$D$758,СВЦЭМ!$A$39:$A$758,$A148,СВЦЭМ!$B$39:$B$758,P$119)+'СЕТ СН'!$I$11+СВЦЭМ!$D$10+'СЕТ СН'!$I$6-'СЕТ СН'!$I$23</f>
        <v>2544.3091954399997</v>
      </c>
      <c r="Q148" s="36">
        <f>SUMIFS(СВЦЭМ!$D$39:$D$758,СВЦЭМ!$A$39:$A$758,$A148,СВЦЭМ!$B$39:$B$758,Q$119)+'СЕТ СН'!$I$11+СВЦЭМ!$D$10+'СЕТ СН'!$I$6-'СЕТ СН'!$I$23</f>
        <v>2577.6202123000003</v>
      </c>
      <c r="R148" s="36">
        <f>SUMIFS(СВЦЭМ!$D$39:$D$758,СВЦЭМ!$A$39:$A$758,$A148,СВЦЭМ!$B$39:$B$758,R$119)+'СЕТ СН'!$I$11+СВЦЭМ!$D$10+'СЕТ СН'!$I$6-'СЕТ СН'!$I$23</f>
        <v>2554.2090908700002</v>
      </c>
      <c r="S148" s="36">
        <f>SUMIFS(СВЦЭМ!$D$39:$D$758,СВЦЭМ!$A$39:$A$758,$A148,СВЦЭМ!$B$39:$B$758,S$119)+'СЕТ СН'!$I$11+СВЦЭМ!$D$10+'СЕТ СН'!$I$6-'СЕТ СН'!$I$23</f>
        <v>2537.69716827</v>
      </c>
      <c r="T148" s="36">
        <f>SUMIFS(СВЦЭМ!$D$39:$D$758,СВЦЭМ!$A$39:$A$758,$A148,СВЦЭМ!$B$39:$B$758,T$119)+'СЕТ СН'!$I$11+СВЦЭМ!$D$10+'СЕТ СН'!$I$6-'СЕТ СН'!$I$23</f>
        <v>2472.57007828</v>
      </c>
      <c r="U148" s="36">
        <f>SUMIFS(СВЦЭМ!$D$39:$D$758,СВЦЭМ!$A$39:$A$758,$A148,СВЦЭМ!$B$39:$B$758,U$119)+'СЕТ СН'!$I$11+СВЦЭМ!$D$10+'СЕТ СН'!$I$6-'СЕТ СН'!$I$23</f>
        <v>2494.08467462</v>
      </c>
      <c r="V148" s="36">
        <f>SUMIFS(СВЦЭМ!$D$39:$D$758,СВЦЭМ!$A$39:$A$758,$A148,СВЦЭМ!$B$39:$B$758,V$119)+'СЕТ СН'!$I$11+СВЦЭМ!$D$10+'СЕТ СН'!$I$6-'СЕТ СН'!$I$23</f>
        <v>2521.68060186</v>
      </c>
      <c r="W148" s="36">
        <f>SUMIFS(СВЦЭМ!$D$39:$D$758,СВЦЭМ!$A$39:$A$758,$A148,СВЦЭМ!$B$39:$B$758,W$119)+'СЕТ СН'!$I$11+СВЦЭМ!$D$10+'СЕТ СН'!$I$6-'СЕТ СН'!$I$23</f>
        <v>2533.7345016600002</v>
      </c>
      <c r="X148" s="36">
        <f>SUMIFS(СВЦЭМ!$D$39:$D$758,СВЦЭМ!$A$39:$A$758,$A148,СВЦЭМ!$B$39:$B$758,X$119)+'СЕТ СН'!$I$11+СВЦЭМ!$D$10+'СЕТ СН'!$I$6-'СЕТ СН'!$I$23</f>
        <v>2562.5613885299999</v>
      </c>
      <c r="Y148" s="36">
        <f>SUMIFS(СВЦЭМ!$D$39:$D$758,СВЦЭМ!$A$39:$A$758,$A148,СВЦЭМ!$B$39:$B$758,Y$119)+'СЕТ СН'!$I$11+СВЦЭМ!$D$10+'СЕТ СН'!$I$6-'СЕТ СН'!$I$23</f>
        <v>2574.1062229199997</v>
      </c>
    </row>
    <row r="149" spans="1:27" ht="15.75" x14ac:dyDescent="0.2">
      <c r="A149" s="35">
        <f t="shared" si="3"/>
        <v>45626</v>
      </c>
      <c r="B149" s="36">
        <f>SUMIFS(СВЦЭМ!$D$39:$D$758,СВЦЭМ!$A$39:$A$758,$A149,СВЦЭМ!$B$39:$B$758,B$119)+'СЕТ СН'!$I$11+СВЦЭМ!$D$10+'СЕТ СН'!$I$6-'СЕТ СН'!$I$23</f>
        <v>2596.36534884</v>
      </c>
      <c r="C149" s="36">
        <f>SUMIFS(СВЦЭМ!$D$39:$D$758,СВЦЭМ!$A$39:$A$758,$A149,СВЦЭМ!$B$39:$B$758,C$119)+'СЕТ СН'!$I$11+СВЦЭМ!$D$10+'СЕТ СН'!$I$6-'СЕТ СН'!$I$23</f>
        <v>2614.1582975399997</v>
      </c>
      <c r="D149" s="36">
        <f>SUMIFS(СВЦЭМ!$D$39:$D$758,СВЦЭМ!$A$39:$A$758,$A149,СВЦЭМ!$B$39:$B$758,D$119)+'СЕТ СН'!$I$11+СВЦЭМ!$D$10+'СЕТ СН'!$I$6-'СЕТ СН'!$I$23</f>
        <v>2634.8202334099997</v>
      </c>
      <c r="E149" s="36">
        <f>SUMIFS(СВЦЭМ!$D$39:$D$758,СВЦЭМ!$A$39:$A$758,$A149,СВЦЭМ!$B$39:$B$758,E$119)+'СЕТ СН'!$I$11+СВЦЭМ!$D$10+'СЕТ СН'!$I$6-'СЕТ СН'!$I$23</f>
        <v>2643.4940478399999</v>
      </c>
      <c r="F149" s="36">
        <f>SUMIFS(СВЦЭМ!$D$39:$D$758,СВЦЭМ!$A$39:$A$758,$A149,СВЦЭМ!$B$39:$B$758,F$119)+'СЕТ СН'!$I$11+СВЦЭМ!$D$10+'СЕТ СН'!$I$6-'СЕТ СН'!$I$23</f>
        <v>2634.7366945700001</v>
      </c>
      <c r="G149" s="36">
        <f>SUMIFS(СВЦЭМ!$D$39:$D$758,СВЦЭМ!$A$39:$A$758,$A149,СВЦЭМ!$B$39:$B$758,G$119)+'СЕТ СН'!$I$11+СВЦЭМ!$D$10+'СЕТ СН'!$I$6-'СЕТ СН'!$I$23</f>
        <v>2622.75146348</v>
      </c>
      <c r="H149" s="36">
        <f>SUMIFS(СВЦЭМ!$D$39:$D$758,СВЦЭМ!$A$39:$A$758,$A149,СВЦЭМ!$B$39:$B$758,H$119)+'СЕТ СН'!$I$11+СВЦЭМ!$D$10+'СЕТ СН'!$I$6-'СЕТ СН'!$I$23</f>
        <v>2645.78059962</v>
      </c>
      <c r="I149" s="36">
        <f>SUMIFS(СВЦЭМ!$D$39:$D$758,СВЦЭМ!$A$39:$A$758,$A149,СВЦЭМ!$B$39:$B$758,I$119)+'СЕТ СН'!$I$11+СВЦЭМ!$D$10+'СЕТ СН'!$I$6-'СЕТ СН'!$I$23</f>
        <v>2617.99618908</v>
      </c>
      <c r="J149" s="36">
        <f>SUMIFS(СВЦЭМ!$D$39:$D$758,СВЦЭМ!$A$39:$A$758,$A149,СВЦЭМ!$B$39:$B$758,J$119)+'СЕТ СН'!$I$11+СВЦЭМ!$D$10+'СЕТ СН'!$I$6-'СЕТ СН'!$I$23</f>
        <v>2576.2172167899998</v>
      </c>
      <c r="K149" s="36">
        <f>SUMIFS(СВЦЭМ!$D$39:$D$758,СВЦЭМ!$A$39:$A$758,$A149,СВЦЭМ!$B$39:$B$758,K$119)+'СЕТ СН'!$I$11+СВЦЭМ!$D$10+'СЕТ СН'!$I$6-'СЕТ СН'!$I$23</f>
        <v>2541.0312992700001</v>
      </c>
      <c r="L149" s="36">
        <f>SUMIFS(СВЦЭМ!$D$39:$D$758,СВЦЭМ!$A$39:$A$758,$A149,СВЦЭМ!$B$39:$B$758,L$119)+'СЕТ СН'!$I$11+СВЦЭМ!$D$10+'СЕТ СН'!$I$6-'СЕТ СН'!$I$23</f>
        <v>2505.6535302499997</v>
      </c>
      <c r="M149" s="36">
        <f>SUMIFS(СВЦЭМ!$D$39:$D$758,СВЦЭМ!$A$39:$A$758,$A149,СВЦЭМ!$B$39:$B$758,M$119)+'СЕТ СН'!$I$11+СВЦЭМ!$D$10+'СЕТ СН'!$I$6-'СЕТ СН'!$I$23</f>
        <v>2532.7912181900001</v>
      </c>
      <c r="N149" s="36">
        <f>SUMIFS(СВЦЭМ!$D$39:$D$758,СВЦЭМ!$A$39:$A$758,$A149,СВЦЭМ!$B$39:$B$758,N$119)+'СЕТ СН'!$I$11+СВЦЭМ!$D$10+'СЕТ СН'!$I$6-'СЕТ СН'!$I$23</f>
        <v>2550.0168209200001</v>
      </c>
      <c r="O149" s="36">
        <f>SUMIFS(СВЦЭМ!$D$39:$D$758,СВЦЭМ!$A$39:$A$758,$A149,СВЦЭМ!$B$39:$B$758,O$119)+'СЕТ СН'!$I$11+СВЦЭМ!$D$10+'СЕТ СН'!$I$6-'СЕТ СН'!$I$23</f>
        <v>2563.5171906999999</v>
      </c>
      <c r="P149" s="36">
        <f>SUMIFS(СВЦЭМ!$D$39:$D$758,СВЦЭМ!$A$39:$A$758,$A149,СВЦЭМ!$B$39:$B$758,P$119)+'СЕТ СН'!$I$11+СВЦЭМ!$D$10+'СЕТ СН'!$I$6-'СЕТ СН'!$I$23</f>
        <v>2577.7535903999997</v>
      </c>
      <c r="Q149" s="36">
        <f>SUMIFS(СВЦЭМ!$D$39:$D$758,СВЦЭМ!$A$39:$A$758,$A149,СВЦЭМ!$B$39:$B$758,Q$119)+'СЕТ СН'!$I$11+СВЦЭМ!$D$10+'СЕТ СН'!$I$6-'СЕТ СН'!$I$23</f>
        <v>2592.0171600499998</v>
      </c>
      <c r="R149" s="36">
        <f>SUMIFS(СВЦЭМ!$D$39:$D$758,СВЦЭМ!$A$39:$A$758,$A149,СВЦЭМ!$B$39:$B$758,R$119)+'СЕТ СН'!$I$11+СВЦЭМ!$D$10+'СЕТ СН'!$I$6-'СЕТ СН'!$I$23</f>
        <v>2580.55588038</v>
      </c>
      <c r="S149" s="36">
        <f>SUMIFS(СВЦЭМ!$D$39:$D$758,СВЦЭМ!$A$39:$A$758,$A149,СВЦЭМ!$B$39:$B$758,S$119)+'СЕТ СН'!$I$11+СВЦЭМ!$D$10+'СЕТ СН'!$I$6-'СЕТ СН'!$I$23</f>
        <v>2541.6450224700002</v>
      </c>
      <c r="T149" s="36">
        <f>SUMIFS(СВЦЭМ!$D$39:$D$758,СВЦЭМ!$A$39:$A$758,$A149,СВЦЭМ!$B$39:$B$758,T$119)+'СЕТ СН'!$I$11+СВЦЭМ!$D$10+'СЕТ СН'!$I$6-'СЕТ СН'!$I$23</f>
        <v>2486.4469060599999</v>
      </c>
      <c r="U149" s="36">
        <f>SUMIFS(СВЦЭМ!$D$39:$D$758,СВЦЭМ!$A$39:$A$758,$A149,СВЦЭМ!$B$39:$B$758,U$119)+'СЕТ СН'!$I$11+СВЦЭМ!$D$10+'СЕТ СН'!$I$6-'СЕТ СН'!$I$23</f>
        <v>2501.9261687799999</v>
      </c>
      <c r="V149" s="36">
        <f>SUMIFS(СВЦЭМ!$D$39:$D$758,СВЦЭМ!$A$39:$A$758,$A149,СВЦЭМ!$B$39:$B$758,V$119)+'СЕТ СН'!$I$11+СВЦЭМ!$D$10+'СЕТ СН'!$I$6-'СЕТ СН'!$I$23</f>
        <v>2528.6023551399999</v>
      </c>
      <c r="W149" s="36">
        <f>SUMIFS(СВЦЭМ!$D$39:$D$758,СВЦЭМ!$A$39:$A$758,$A149,СВЦЭМ!$B$39:$B$758,W$119)+'СЕТ СН'!$I$11+СВЦЭМ!$D$10+'СЕТ СН'!$I$6-'СЕТ СН'!$I$23</f>
        <v>2545.0579247999999</v>
      </c>
      <c r="X149" s="36">
        <f>SUMIFS(СВЦЭМ!$D$39:$D$758,СВЦЭМ!$A$39:$A$758,$A149,СВЦЭМ!$B$39:$B$758,X$119)+'СЕТ СН'!$I$11+СВЦЭМ!$D$10+'СЕТ СН'!$I$6-'СЕТ СН'!$I$23</f>
        <v>2578.3382417499997</v>
      </c>
      <c r="Y149" s="36">
        <f>SUMIFS(СВЦЭМ!$D$39:$D$758,СВЦЭМ!$A$39:$A$758,$A149,СВЦЭМ!$B$39:$B$758,Y$119)+'СЕТ СН'!$I$11+СВЦЭМ!$D$10+'СЕТ СН'!$I$6-'СЕТ СН'!$I$23</f>
        <v>2580.6007620099999</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01.11.2024</v>
      </c>
      <c r="B156" s="36">
        <f>SUMIFS(СВЦЭМ!$E$39:$E$758,СВЦЭМ!$A$39:$A$758,$A156,СВЦЭМ!$B$39:$B$758,B$155)+'СЕТ СН'!$F$12</f>
        <v>146.21730851000001</v>
      </c>
      <c r="C156" s="36">
        <f>SUMIFS(СВЦЭМ!$E$39:$E$758,СВЦЭМ!$A$39:$A$758,$A156,СВЦЭМ!$B$39:$B$758,C$155)+'СЕТ СН'!$F$12</f>
        <v>151.8677016</v>
      </c>
      <c r="D156" s="36">
        <f>SUMIFS(СВЦЭМ!$E$39:$E$758,СВЦЭМ!$A$39:$A$758,$A156,СВЦЭМ!$B$39:$B$758,D$155)+'СЕТ СН'!$F$12</f>
        <v>154.92689877000001</v>
      </c>
      <c r="E156" s="36">
        <f>SUMIFS(СВЦЭМ!$E$39:$E$758,СВЦЭМ!$A$39:$A$758,$A156,СВЦЭМ!$B$39:$B$758,E$155)+'СЕТ СН'!$F$12</f>
        <v>157.00697264999999</v>
      </c>
      <c r="F156" s="36">
        <f>SUMIFS(СВЦЭМ!$E$39:$E$758,СВЦЭМ!$A$39:$A$758,$A156,СВЦЭМ!$B$39:$B$758,F$155)+'СЕТ СН'!$F$12</f>
        <v>156.08429333999999</v>
      </c>
      <c r="G156" s="36">
        <f>SUMIFS(СВЦЭМ!$E$39:$E$758,СВЦЭМ!$A$39:$A$758,$A156,СВЦЭМ!$B$39:$B$758,G$155)+'СЕТ СН'!$F$12</f>
        <v>155.15307014000001</v>
      </c>
      <c r="H156" s="36">
        <f>SUMIFS(СВЦЭМ!$E$39:$E$758,СВЦЭМ!$A$39:$A$758,$A156,СВЦЭМ!$B$39:$B$758,H$155)+'СЕТ СН'!$F$12</f>
        <v>152.14173708999999</v>
      </c>
      <c r="I156" s="36">
        <f>SUMIFS(СВЦЭМ!$E$39:$E$758,СВЦЭМ!$A$39:$A$758,$A156,СВЦЭМ!$B$39:$B$758,I$155)+'СЕТ СН'!$F$12</f>
        <v>145.60307900000001</v>
      </c>
      <c r="J156" s="36">
        <f>SUMIFS(СВЦЭМ!$E$39:$E$758,СВЦЭМ!$A$39:$A$758,$A156,СВЦЭМ!$B$39:$B$758,J$155)+'СЕТ СН'!$F$12</f>
        <v>142.30560933000001</v>
      </c>
      <c r="K156" s="36">
        <f>SUMIFS(СВЦЭМ!$E$39:$E$758,СВЦЭМ!$A$39:$A$758,$A156,СВЦЭМ!$B$39:$B$758,K$155)+'СЕТ СН'!$F$12</f>
        <v>139.49609723</v>
      </c>
      <c r="L156" s="36">
        <f>SUMIFS(СВЦЭМ!$E$39:$E$758,СВЦЭМ!$A$39:$A$758,$A156,СВЦЭМ!$B$39:$B$758,L$155)+'СЕТ СН'!$F$12</f>
        <v>139.47423816</v>
      </c>
      <c r="M156" s="36">
        <f>SUMIFS(СВЦЭМ!$E$39:$E$758,СВЦЭМ!$A$39:$A$758,$A156,СВЦЭМ!$B$39:$B$758,M$155)+'СЕТ СН'!$F$12</f>
        <v>143.10703018999999</v>
      </c>
      <c r="N156" s="36">
        <f>SUMIFS(СВЦЭМ!$E$39:$E$758,СВЦЭМ!$A$39:$A$758,$A156,СВЦЭМ!$B$39:$B$758,N$155)+'СЕТ СН'!$F$12</f>
        <v>144.01528445</v>
      </c>
      <c r="O156" s="36">
        <f>SUMIFS(СВЦЭМ!$E$39:$E$758,СВЦЭМ!$A$39:$A$758,$A156,СВЦЭМ!$B$39:$B$758,O$155)+'СЕТ СН'!$F$12</f>
        <v>143.70610726000001</v>
      </c>
      <c r="P156" s="36">
        <f>SUMIFS(СВЦЭМ!$E$39:$E$758,СВЦЭМ!$A$39:$A$758,$A156,СВЦЭМ!$B$39:$B$758,P$155)+'СЕТ СН'!$F$12</f>
        <v>144.11135107000001</v>
      </c>
      <c r="Q156" s="36">
        <f>SUMIFS(СВЦЭМ!$E$39:$E$758,СВЦЭМ!$A$39:$A$758,$A156,СВЦЭМ!$B$39:$B$758,Q$155)+'СЕТ СН'!$F$12</f>
        <v>144.12290593</v>
      </c>
      <c r="R156" s="36">
        <f>SUMIFS(СВЦЭМ!$E$39:$E$758,СВЦЭМ!$A$39:$A$758,$A156,СВЦЭМ!$B$39:$B$758,R$155)+'СЕТ СН'!$F$12</f>
        <v>144.87711077</v>
      </c>
      <c r="S156" s="36">
        <f>SUMIFS(СВЦЭМ!$E$39:$E$758,СВЦЭМ!$A$39:$A$758,$A156,СВЦЭМ!$B$39:$B$758,S$155)+'СЕТ СН'!$F$12</f>
        <v>144.51227298000001</v>
      </c>
      <c r="T156" s="36">
        <f>SUMIFS(СВЦЭМ!$E$39:$E$758,СВЦЭМ!$A$39:$A$758,$A156,СВЦЭМ!$B$39:$B$758,T$155)+'СЕТ СН'!$F$12</f>
        <v>139.01108260000001</v>
      </c>
      <c r="U156" s="36">
        <f>SUMIFS(СВЦЭМ!$E$39:$E$758,СВЦЭМ!$A$39:$A$758,$A156,СВЦЭМ!$B$39:$B$758,U$155)+'СЕТ СН'!$F$12</f>
        <v>138.56721891999999</v>
      </c>
      <c r="V156" s="36">
        <f>SUMIFS(СВЦЭМ!$E$39:$E$758,СВЦЭМ!$A$39:$A$758,$A156,СВЦЭМ!$B$39:$B$758,V$155)+'СЕТ СН'!$F$12</f>
        <v>141.12189376000001</v>
      </c>
      <c r="W156" s="36">
        <f>SUMIFS(СВЦЭМ!$E$39:$E$758,СВЦЭМ!$A$39:$A$758,$A156,СВЦЭМ!$B$39:$B$758,W$155)+'СЕТ СН'!$F$12</f>
        <v>143.26622846000001</v>
      </c>
      <c r="X156" s="36">
        <f>SUMIFS(СВЦЭМ!$E$39:$E$758,СВЦЭМ!$A$39:$A$758,$A156,СВЦЭМ!$B$39:$B$758,X$155)+'СЕТ СН'!$F$12</f>
        <v>143.49980149999999</v>
      </c>
      <c r="Y156" s="36">
        <f>SUMIFS(СВЦЭМ!$E$39:$E$758,СВЦЭМ!$A$39:$A$758,$A156,СВЦЭМ!$B$39:$B$758,Y$155)+'СЕТ СН'!$F$12</f>
        <v>144.45401505000001</v>
      </c>
      <c r="AA156" s="45"/>
    </row>
    <row r="157" spans="1:27" ht="15.75" x14ac:dyDescent="0.2">
      <c r="A157" s="35">
        <f>A156+1</f>
        <v>45598</v>
      </c>
      <c r="B157" s="36">
        <f>SUMIFS(СВЦЭМ!$E$39:$E$758,СВЦЭМ!$A$39:$A$758,$A157,СВЦЭМ!$B$39:$B$758,B$155)+'СЕТ СН'!$F$12</f>
        <v>142.92576349999999</v>
      </c>
      <c r="C157" s="36">
        <f>SUMIFS(СВЦЭМ!$E$39:$E$758,СВЦЭМ!$A$39:$A$758,$A157,СВЦЭМ!$B$39:$B$758,C$155)+'СЕТ СН'!$F$12</f>
        <v>142.80296469999999</v>
      </c>
      <c r="D157" s="36">
        <f>SUMIFS(СВЦЭМ!$E$39:$E$758,СВЦЭМ!$A$39:$A$758,$A157,СВЦЭМ!$B$39:$B$758,D$155)+'СЕТ СН'!$F$12</f>
        <v>144.26492934999999</v>
      </c>
      <c r="E157" s="36">
        <f>SUMIFS(СВЦЭМ!$E$39:$E$758,СВЦЭМ!$A$39:$A$758,$A157,СВЦЭМ!$B$39:$B$758,E$155)+'СЕТ СН'!$F$12</f>
        <v>144.76982139</v>
      </c>
      <c r="F157" s="36">
        <f>SUMIFS(СВЦЭМ!$E$39:$E$758,СВЦЭМ!$A$39:$A$758,$A157,СВЦЭМ!$B$39:$B$758,F$155)+'СЕТ СН'!$F$12</f>
        <v>144.48556479000001</v>
      </c>
      <c r="G157" s="36">
        <f>SUMIFS(СВЦЭМ!$E$39:$E$758,СВЦЭМ!$A$39:$A$758,$A157,СВЦЭМ!$B$39:$B$758,G$155)+'СЕТ СН'!$F$12</f>
        <v>143.33516634</v>
      </c>
      <c r="H157" s="36">
        <f>SUMIFS(СВЦЭМ!$E$39:$E$758,СВЦЭМ!$A$39:$A$758,$A157,СВЦЭМ!$B$39:$B$758,H$155)+'СЕТ СН'!$F$12</f>
        <v>143.87963780999999</v>
      </c>
      <c r="I157" s="36">
        <f>SUMIFS(СВЦЭМ!$E$39:$E$758,СВЦЭМ!$A$39:$A$758,$A157,СВЦЭМ!$B$39:$B$758,I$155)+'СЕТ СН'!$F$12</f>
        <v>142.30082106</v>
      </c>
      <c r="J157" s="36">
        <f>SUMIFS(СВЦЭМ!$E$39:$E$758,СВЦЭМ!$A$39:$A$758,$A157,СВЦЭМ!$B$39:$B$758,J$155)+'СЕТ СН'!$F$12</f>
        <v>138.65298091</v>
      </c>
      <c r="K157" s="36">
        <f>SUMIFS(СВЦЭМ!$E$39:$E$758,СВЦЭМ!$A$39:$A$758,$A157,СВЦЭМ!$B$39:$B$758,K$155)+'СЕТ СН'!$F$12</f>
        <v>135.16792959</v>
      </c>
      <c r="L157" s="36">
        <f>SUMIFS(СВЦЭМ!$E$39:$E$758,СВЦЭМ!$A$39:$A$758,$A157,СВЦЭМ!$B$39:$B$758,L$155)+'СЕТ СН'!$F$12</f>
        <v>133.79615519000001</v>
      </c>
      <c r="M157" s="36">
        <f>SUMIFS(СВЦЭМ!$E$39:$E$758,СВЦЭМ!$A$39:$A$758,$A157,СВЦЭМ!$B$39:$B$758,M$155)+'СЕТ СН'!$F$12</f>
        <v>133.98216693000001</v>
      </c>
      <c r="N157" s="36">
        <f>SUMIFS(СВЦЭМ!$E$39:$E$758,СВЦЭМ!$A$39:$A$758,$A157,СВЦЭМ!$B$39:$B$758,N$155)+'СЕТ СН'!$F$12</f>
        <v>135.58046333999999</v>
      </c>
      <c r="O157" s="36">
        <f>SUMIFS(СВЦЭМ!$E$39:$E$758,СВЦЭМ!$A$39:$A$758,$A157,СВЦЭМ!$B$39:$B$758,O$155)+'СЕТ СН'!$F$12</f>
        <v>134.40799611</v>
      </c>
      <c r="P157" s="36">
        <f>SUMIFS(СВЦЭМ!$E$39:$E$758,СВЦЭМ!$A$39:$A$758,$A157,СВЦЭМ!$B$39:$B$758,P$155)+'СЕТ СН'!$F$12</f>
        <v>136.87609445999999</v>
      </c>
      <c r="Q157" s="36">
        <f>SUMIFS(СВЦЭМ!$E$39:$E$758,СВЦЭМ!$A$39:$A$758,$A157,СВЦЭМ!$B$39:$B$758,Q$155)+'СЕТ СН'!$F$12</f>
        <v>136.90147375999999</v>
      </c>
      <c r="R157" s="36">
        <f>SUMIFS(СВЦЭМ!$E$39:$E$758,СВЦЭМ!$A$39:$A$758,$A157,СВЦЭМ!$B$39:$B$758,R$155)+'СЕТ СН'!$F$12</f>
        <v>137.10790524999999</v>
      </c>
      <c r="S157" s="36">
        <f>SUMIFS(СВЦЭМ!$E$39:$E$758,СВЦЭМ!$A$39:$A$758,$A157,СВЦЭМ!$B$39:$B$758,S$155)+'СЕТ СН'!$F$12</f>
        <v>136.80429627999999</v>
      </c>
      <c r="T157" s="36">
        <f>SUMIFS(СВЦЭМ!$E$39:$E$758,СВЦЭМ!$A$39:$A$758,$A157,СВЦЭМ!$B$39:$B$758,T$155)+'СЕТ СН'!$F$12</f>
        <v>131.57203017000001</v>
      </c>
      <c r="U157" s="36">
        <f>SUMIFS(СВЦЭМ!$E$39:$E$758,СВЦЭМ!$A$39:$A$758,$A157,СВЦЭМ!$B$39:$B$758,U$155)+'СЕТ СН'!$F$12</f>
        <v>131.62936522000001</v>
      </c>
      <c r="V157" s="36">
        <f>SUMIFS(СВЦЭМ!$E$39:$E$758,СВЦЭМ!$A$39:$A$758,$A157,СВЦЭМ!$B$39:$B$758,V$155)+'СЕТ СН'!$F$12</f>
        <v>135.15544704000001</v>
      </c>
      <c r="W157" s="36">
        <f>SUMIFS(СВЦЭМ!$E$39:$E$758,СВЦЭМ!$A$39:$A$758,$A157,СВЦЭМ!$B$39:$B$758,W$155)+'СЕТ СН'!$F$12</f>
        <v>136.97313482000001</v>
      </c>
      <c r="X157" s="36">
        <f>SUMIFS(СВЦЭМ!$E$39:$E$758,СВЦЭМ!$A$39:$A$758,$A157,СВЦЭМ!$B$39:$B$758,X$155)+'СЕТ СН'!$F$12</f>
        <v>139.91649631999999</v>
      </c>
      <c r="Y157" s="36">
        <f>SUMIFS(СВЦЭМ!$E$39:$E$758,СВЦЭМ!$A$39:$A$758,$A157,СВЦЭМ!$B$39:$B$758,Y$155)+'СЕТ СН'!$F$12</f>
        <v>144.08762039000001</v>
      </c>
    </row>
    <row r="158" spans="1:27" ht="15.75" x14ac:dyDescent="0.2">
      <c r="A158" s="35">
        <f t="shared" ref="A158:A185" si="4">A157+1</f>
        <v>45599</v>
      </c>
      <c r="B158" s="36">
        <f>SUMIFS(СВЦЭМ!$E$39:$E$758,СВЦЭМ!$A$39:$A$758,$A158,СВЦЭМ!$B$39:$B$758,B$155)+'СЕТ СН'!$F$12</f>
        <v>141.28004634999999</v>
      </c>
      <c r="C158" s="36">
        <f>SUMIFS(СВЦЭМ!$E$39:$E$758,СВЦЭМ!$A$39:$A$758,$A158,СВЦЭМ!$B$39:$B$758,C$155)+'СЕТ СН'!$F$12</f>
        <v>144.95564471</v>
      </c>
      <c r="D158" s="36">
        <f>SUMIFS(СВЦЭМ!$E$39:$E$758,СВЦЭМ!$A$39:$A$758,$A158,СВЦЭМ!$B$39:$B$758,D$155)+'СЕТ СН'!$F$12</f>
        <v>146.87547800999999</v>
      </c>
      <c r="E158" s="36">
        <f>SUMIFS(СВЦЭМ!$E$39:$E$758,СВЦЭМ!$A$39:$A$758,$A158,СВЦЭМ!$B$39:$B$758,E$155)+'СЕТ СН'!$F$12</f>
        <v>148.6299813</v>
      </c>
      <c r="F158" s="36">
        <f>SUMIFS(СВЦЭМ!$E$39:$E$758,СВЦЭМ!$A$39:$A$758,$A158,СВЦЭМ!$B$39:$B$758,F$155)+'СЕТ СН'!$F$12</f>
        <v>148.41573031999999</v>
      </c>
      <c r="G158" s="36">
        <f>SUMIFS(СВЦЭМ!$E$39:$E$758,СВЦЭМ!$A$39:$A$758,$A158,СВЦЭМ!$B$39:$B$758,G$155)+'СЕТ СН'!$F$12</f>
        <v>146.57168331</v>
      </c>
      <c r="H158" s="36">
        <f>SUMIFS(СВЦЭМ!$E$39:$E$758,СВЦЭМ!$A$39:$A$758,$A158,СВЦЭМ!$B$39:$B$758,H$155)+'СЕТ СН'!$F$12</f>
        <v>144.21024821</v>
      </c>
      <c r="I158" s="36">
        <f>SUMIFS(СВЦЭМ!$E$39:$E$758,СВЦЭМ!$A$39:$A$758,$A158,СВЦЭМ!$B$39:$B$758,I$155)+'СЕТ СН'!$F$12</f>
        <v>141.72201117</v>
      </c>
      <c r="J158" s="36">
        <f>SUMIFS(СВЦЭМ!$E$39:$E$758,СВЦЭМ!$A$39:$A$758,$A158,СВЦЭМ!$B$39:$B$758,J$155)+'СЕТ СН'!$F$12</f>
        <v>134.15407450000001</v>
      </c>
      <c r="K158" s="36">
        <f>SUMIFS(СВЦЭМ!$E$39:$E$758,СВЦЭМ!$A$39:$A$758,$A158,СВЦЭМ!$B$39:$B$758,K$155)+'СЕТ СН'!$F$12</f>
        <v>127.67773457</v>
      </c>
      <c r="L158" s="36">
        <f>SUMIFS(СВЦЭМ!$E$39:$E$758,СВЦЭМ!$A$39:$A$758,$A158,СВЦЭМ!$B$39:$B$758,L$155)+'СЕТ СН'!$F$12</f>
        <v>125.76869766999999</v>
      </c>
      <c r="M158" s="36">
        <f>SUMIFS(СВЦЭМ!$E$39:$E$758,СВЦЭМ!$A$39:$A$758,$A158,СВЦЭМ!$B$39:$B$758,M$155)+'СЕТ СН'!$F$12</f>
        <v>126.53261433999999</v>
      </c>
      <c r="N158" s="36">
        <f>SUMIFS(СВЦЭМ!$E$39:$E$758,СВЦЭМ!$A$39:$A$758,$A158,СВЦЭМ!$B$39:$B$758,N$155)+'СЕТ СН'!$F$12</f>
        <v>128.51539181000001</v>
      </c>
      <c r="O158" s="36">
        <f>SUMIFS(СВЦЭМ!$E$39:$E$758,СВЦЭМ!$A$39:$A$758,$A158,СВЦЭМ!$B$39:$B$758,O$155)+'СЕТ СН'!$F$12</f>
        <v>131.07073581</v>
      </c>
      <c r="P158" s="36">
        <f>SUMIFS(СВЦЭМ!$E$39:$E$758,СВЦЭМ!$A$39:$A$758,$A158,СВЦЭМ!$B$39:$B$758,P$155)+'СЕТ СН'!$F$12</f>
        <v>132.58928467000001</v>
      </c>
      <c r="Q158" s="36">
        <f>SUMIFS(СВЦЭМ!$E$39:$E$758,СВЦЭМ!$A$39:$A$758,$A158,СВЦЭМ!$B$39:$B$758,Q$155)+'СЕТ СН'!$F$12</f>
        <v>133.39381771999999</v>
      </c>
      <c r="R158" s="36">
        <f>SUMIFS(СВЦЭМ!$E$39:$E$758,СВЦЭМ!$A$39:$A$758,$A158,СВЦЭМ!$B$39:$B$758,R$155)+'СЕТ СН'!$F$12</f>
        <v>133.30200289999999</v>
      </c>
      <c r="S158" s="36">
        <f>SUMIFS(СВЦЭМ!$E$39:$E$758,СВЦЭМ!$A$39:$A$758,$A158,СВЦЭМ!$B$39:$B$758,S$155)+'СЕТ СН'!$F$12</f>
        <v>132.65993567000001</v>
      </c>
      <c r="T158" s="36">
        <f>SUMIFS(СВЦЭМ!$E$39:$E$758,СВЦЭМ!$A$39:$A$758,$A158,СВЦЭМ!$B$39:$B$758,T$155)+'СЕТ СН'!$F$12</f>
        <v>126.76730331</v>
      </c>
      <c r="U158" s="36">
        <f>SUMIFS(СВЦЭМ!$E$39:$E$758,СВЦЭМ!$A$39:$A$758,$A158,СВЦЭМ!$B$39:$B$758,U$155)+'СЕТ СН'!$F$12</f>
        <v>125.46116152</v>
      </c>
      <c r="V158" s="36">
        <f>SUMIFS(СВЦЭМ!$E$39:$E$758,СВЦЭМ!$A$39:$A$758,$A158,СВЦЭМ!$B$39:$B$758,V$155)+'СЕТ СН'!$F$12</f>
        <v>128.51537339000001</v>
      </c>
      <c r="W158" s="36">
        <f>SUMIFS(СВЦЭМ!$E$39:$E$758,СВЦЭМ!$A$39:$A$758,$A158,СВЦЭМ!$B$39:$B$758,W$155)+'СЕТ СН'!$F$12</f>
        <v>129.67533526</v>
      </c>
      <c r="X158" s="36">
        <f>SUMIFS(СВЦЭМ!$E$39:$E$758,СВЦЭМ!$A$39:$A$758,$A158,СВЦЭМ!$B$39:$B$758,X$155)+'СЕТ СН'!$F$12</f>
        <v>133.08167918999999</v>
      </c>
      <c r="Y158" s="36">
        <f>SUMIFS(СВЦЭМ!$E$39:$E$758,СВЦЭМ!$A$39:$A$758,$A158,СВЦЭМ!$B$39:$B$758,Y$155)+'СЕТ СН'!$F$12</f>
        <v>136.75098915999999</v>
      </c>
    </row>
    <row r="159" spans="1:27" ht="15.75" x14ac:dyDescent="0.2">
      <c r="A159" s="35">
        <f t="shared" si="4"/>
        <v>45600</v>
      </c>
      <c r="B159" s="36">
        <f>SUMIFS(СВЦЭМ!$E$39:$E$758,СВЦЭМ!$A$39:$A$758,$A159,СВЦЭМ!$B$39:$B$758,B$155)+'СЕТ СН'!$F$12</f>
        <v>134.87596687999999</v>
      </c>
      <c r="C159" s="36">
        <f>SUMIFS(СВЦЭМ!$E$39:$E$758,СВЦЭМ!$A$39:$A$758,$A159,СВЦЭМ!$B$39:$B$758,C$155)+'СЕТ СН'!$F$12</f>
        <v>139.01978489000001</v>
      </c>
      <c r="D159" s="36">
        <f>SUMIFS(СВЦЭМ!$E$39:$E$758,СВЦЭМ!$A$39:$A$758,$A159,СВЦЭМ!$B$39:$B$758,D$155)+'СЕТ СН'!$F$12</f>
        <v>140.43325994</v>
      </c>
      <c r="E159" s="36">
        <f>SUMIFS(СВЦЭМ!$E$39:$E$758,СВЦЭМ!$A$39:$A$758,$A159,СВЦЭМ!$B$39:$B$758,E$155)+'СЕТ СН'!$F$12</f>
        <v>141.18065965</v>
      </c>
      <c r="F159" s="36">
        <f>SUMIFS(СВЦЭМ!$E$39:$E$758,СВЦЭМ!$A$39:$A$758,$A159,СВЦЭМ!$B$39:$B$758,F$155)+'СЕТ СН'!$F$12</f>
        <v>141.25886908999999</v>
      </c>
      <c r="G159" s="36">
        <f>SUMIFS(СВЦЭМ!$E$39:$E$758,СВЦЭМ!$A$39:$A$758,$A159,СВЦЭМ!$B$39:$B$758,G$155)+'СЕТ СН'!$F$12</f>
        <v>139.8333294</v>
      </c>
      <c r="H159" s="36">
        <f>SUMIFS(СВЦЭМ!$E$39:$E$758,СВЦЭМ!$A$39:$A$758,$A159,СВЦЭМ!$B$39:$B$758,H$155)+'СЕТ СН'!$F$12</f>
        <v>143.95318173999999</v>
      </c>
      <c r="I159" s="36">
        <f>SUMIFS(СВЦЭМ!$E$39:$E$758,СВЦЭМ!$A$39:$A$758,$A159,СВЦЭМ!$B$39:$B$758,I$155)+'СЕТ СН'!$F$12</f>
        <v>145.66183165000001</v>
      </c>
      <c r="J159" s="36">
        <f>SUMIFS(СВЦЭМ!$E$39:$E$758,СВЦЭМ!$A$39:$A$758,$A159,СВЦЭМ!$B$39:$B$758,J$155)+'СЕТ СН'!$F$12</f>
        <v>146.06517651999999</v>
      </c>
      <c r="K159" s="36">
        <f>SUMIFS(СВЦЭМ!$E$39:$E$758,СВЦЭМ!$A$39:$A$758,$A159,СВЦЭМ!$B$39:$B$758,K$155)+'СЕТ СН'!$F$12</f>
        <v>139.76162106000001</v>
      </c>
      <c r="L159" s="36">
        <f>SUMIFS(СВЦЭМ!$E$39:$E$758,СВЦЭМ!$A$39:$A$758,$A159,СВЦЭМ!$B$39:$B$758,L$155)+'СЕТ СН'!$F$12</f>
        <v>134.47983235999999</v>
      </c>
      <c r="M159" s="36">
        <f>SUMIFS(СВЦЭМ!$E$39:$E$758,СВЦЭМ!$A$39:$A$758,$A159,СВЦЭМ!$B$39:$B$758,M$155)+'СЕТ СН'!$F$12</f>
        <v>135.07482383999999</v>
      </c>
      <c r="N159" s="36">
        <f>SUMIFS(СВЦЭМ!$E$39:$E$758,СВЦЭМ!$A$39:$A$758,$A159,СВЦЭМ!$B$39:$B$758,N$155)+'СЕТ СН'!$F$12</f>
        <v>138.53950268</v>
      </c>
      <c r="O159" s="36">
        <f>SUMIFS(СВЦЭМ!$E$39:$E$758,СВЦЭМ!$A$39:$A$758,$A159,СВЦЭМ!$B$39:$B$758,O$155)+'СЕТ СН'!$F$12</f>
        <v>138.89094635000001</v>
      </c>
      <c r="P159" s="36">
        <f>SUMIFS(СВЦЭМ!$E$39:$E$758,СВЦЭМ!$A$39:$A$758,$A159,СВЦЭМ!$B$39:$B$758,P$155)+'СЕТ СН'!$F$12</f>
        <v>139.49768453999999</v>
      </c>
      <c r="Q159" s="36">
        <f>SUMIFS(СВЦЭМ!$E$39:$E$758,СВЦЭМ!$A$39:$A$758,$A159,СВЦЭМ!$B$39:$B$758,Q$155)+'СЕТ СН'!$F$12</f>
        <v>139.99268441000001</v>
      </c>
      <c r="R159" s="36">
        <f>SUMIFS(СВЦЭМ!$E$39:$E$758,СВЦЭМ!$A$39:$A$758,$A159,СВЦЭМ!$B$39:$B$758,R$155)+'СЕТ СН'!$F$12</f>
        <v>139.71353067999999</v>
      </c>
      <c r="S159" s="36">
        <f>SUMIFS(СВЦЭМ!$E$39:$E$758,СВЦЭМ!$A$39:$A$758,$A159,СВЦЭМ!$B$39:$B$758,S$155)+'СЕТ СН'!$F$12</f>
        <v>136.97145107</v>
      </c>
      <c r="T159" s="36">
        <f>SUMIFS(СВЦЭМ!$E$39:$E$758,СВЦЭМ!$A$39:$A$758,$A159,СВЦЭМ!$B$39:$B$758,T$155)+'СЕТ СН'!$F$12</f>
        <v>130.1626535</v>
      </c>
      <c r="U159" s="36">
        <f>SUMIFS(СВЦЭМ!$E$39:$E$758,СВЦЭМ!$A$39:$A$758,$A159,СВЦЭМ!$B$39:$B$758,U$155)+'СЕТ СН'!$F$12</f>
        <v>129.18145576000001</v>
      </c>
      <c r="V159" s="36">
        <f>SUMIFS(СВЦЭМ!$E$39:$E$758,СВЦЭМ!$A$39:$A$758,$A159,СВЦЭМ!$B$39:$B$758,V$155)+'СЕТ СН'!$F$12</f>
        <v>131.09664165999999</v>
      </c>
      <c r="W159" s="36">
        <f>SUMIFS(СВЦЭМ!$E$39:$E$758,СВЦЭМ!$A$39:$A$758,$A159,СВЦЭМ!$B$39:$B$758,W$155)+'СЕТ СН'!$F$12</f>
        <v>133.62321476</v>
      </c>
      <c r="X159" s="36">
        <f>SUMIFS(СВЦЭМ!$E$39:$E$758,СВЦЭМ!$A$39:$A$758,$A159,СВЦЭМ!$B$39:$B$758,X$155)+'СЕТ СН'!$F$12</f>
        <v>138.22282281</v>
      </c>
      <c r="Y159" s="36">
        <f>SUMIFS(СВЦЭМ!$E$39:$E$758,СВЦЭМ!$A$39:$A$758,$A159,СВЦЭМ!$B$39:$B$758,Y$155)+'СЕТ СН'!$F$12</f>
        <v>141.51561774999999</v>
      </c>
    </row>
    <row r="160" spans="1:27" ht="15.75" x14ac:dyDescent="0.2">
      <c r="A160" s="35">
        <f t="shared" si="4"/>
        <v>45601</v>
      </c>
      <c r="B160" s="36">
        <f>SUMIFS(СВЦЭМ!$E$39:$E$758,СВЦЭМ!$A$39:$A$758,$A160,СВЦЭМ!$B$39:$B$758,B$155)+'СЕТ СН'!$F$12</f>
        <v>142.79464826</v>
      </c>
      <c r="C160" s="36">
        <f>SUMIFS(СВЦЭМ!$E$39:$E$758,СВЦЭМ!$A$39:$A$758,$A160,СВЦЭМ!$B$39:$B$758,C$155)+'СЕТ СН'!$F$12</f>
        <v>146.91637399000001</v>
      </c>
      <c r="D160" s="36">
        <f>SUMIFS(СВЦЭМ!$E$39:$E$758,СВЦЭМ!$A$39:$A$758,$A160,СВЦЭМ!$B$39:$B$758,D$155)+'СЕТ СН'!$F$12</f>
        <v>149.87874966000001</v>
      </c>
      <c r="E160" s="36">
        <f>SUMIFS(СВЦЭМ!$E$39:$E$758,СВЦЭМ!$A$39:$A$758,$A160,СВЦЭМ!$B$39:$B$758,E$155)+'СЕТ СН'!$F$12</f>
        <v>149.11314741000001</v>
      </c>
      <c r="F160" s="36">
        <f>SUMIFS(СВЦЭМ!$E$39:$E$758,СВЦЭМ!$A$39:$A$758,$A160,СВЦЭМ!$B$39:$B$758,F$155)+'СЕТ СН'!$F$12</f>
        <v>148.48315668000001</v>
      </c>
      <c r="G160" s="36">
        <f>SUMIFS(СВЦЭМ!$E$39:$E$758,СВЦЭМ!$A$39:$A$758,$A160,СВЦЭМ!$B$39:$B$758,G$155)+'СЕТ СН'!$F$12</f>
        <v>145.97386738</v>
      </c>
      <c r="H160" s="36">
        <f>SUMIFS(СВЦЭМ!$E$39:$E$758,СВЦЭМ!$A$39:$A$758,$A160,СВЦЭМ!$B$39:$B$758,H$155)+'СЕТ СН'!$F$12</f>
        <v>143.43397349</v>
      </c>
      <c r="I160" s="36">
        <f>SUMIFS(СВЦЭМ!$E$39:$E$758,СВЦЭМ!$A$39:$A$758,$A160,СВЦЭМ!$B$39:$B$758,I$155)+'СЕТ СН'!$F$12</f>
        <v>138.36070387999999</v>
      </c>
      <c r="J160" s="36">
        <f>SUMIFS(СВЦЭМ!$E$39:$E$758,СВЦЭМ!$A$39:$A$758,$A160,СВЦЭМ!$B$39:$B$758,J$155)+'СЕТ СН'!$F$12</f>
        <v>135.04027667</v>
      </c>
      <c r="K160" s="36">
        <f>SUMIFS(СВЦЭМ!$E$39:$E$758,СВЦЭМ!$A$39:$A$758,$A160,СВЦЭМ!$B$39:$B$758,K$155)+'СЕТ СН'!$F$12</f>
        <v>133.72359205999999</v>
      </c>
      <c r="L160" s="36">
        <f>SUMIFS(СВЦЭМ!$E$39:$E$758,СВЦЭМ!$A$39:$A$758,$A160,СВЦЭМ!$B$39:$B$758,L$155)+'СЕТ СН'!$F$12</f>
        <v>132.47101004000001</v>
      </c>
      <c r="M160" s="36">
        <f>SUMIFS(СВЦЭМ!$E$39:$E$758,СВЦЭМ!$A$39:$A$758,$A160,СВЦЭМ!$B$39:$B$758,M$155)+'СЕТ СН'!$F$12</f>
        <v>132.46096793999999</v>
      </c>
      <c r="N160" s="36">
        <f>SUMIFS(СВЦЭМ!$E$39:$E$758,СВЦЭМ!$A$39:$A$758,$A160,СВЦЭМ!$B$39:$B$758,N$155)+'СЕТ СН'!$F$12</f>
        <v>134.65393666</v>
      </c>
      <c r="O160" s="36">
        <f>SUMIFS(СВЦЭМ!$E$39:$E$758,СВЦЭМ!$A$39:$A$758,$A160,СВЦЭМ!$B$39:$B$758,O$155)+'СЕТ СН'!$F$12</f>
        <v>133.90247515999999</v>
      </c>
      <c r="P160" s="36">
        <f>SUMIFS(СВЦЭМ!$E$39:$E$758,СВЦЭМ!$A$39:$A$758,$A160,СВЦЭМ!$B$39:$B$758,P$155)+'СЕТ СН'!$F$12</f>
        <v>134.36988595</v>
      </c>
      <c r="Q160" s="36">
        <f>SUMIFS(СВЦЭМ!$E$39:$E$758,СВЦЭМ!$A$39:$A$758,$A160,СВЦЭМ!$B$39:$B$758,Q$155)+'СЕТ СН'!$F$12</f>
        <v>135.63938447000001</v>
      </c>
      <c r="R160" s="36">
        <f>SUMIFS(СВЦЭМ!$E$39:$E$758,СВЦЭМ!$A$39:$A$758,$A160,СВЦЭМ!$B$39:$B$758,R$155)+'СЕТ СН'!$F$12</f>
        <v>135.42286200000001</v>
      </c>
      <c r="S160" s="36">
        <f>SUMIFS(СВЦЭМ!$E$39:$E$758,СВЦЭМ!$A$39:$A$758,$A160,СВЦЭМ!$B$39:$B$758,S$155)+'СЕТ СН'!$F$12</f>
        <v>134.57670089000001</v>
      </c>
      <c r="T160" s="36">
        <f>SUMIFS(СВЦЭМ!$E$39:$E$758,СВЦЭМ!$A$39:$A$758,$A160,СВЦЭМ!$B$39:$B$758,T$155)+'СЕТ СН'!$F$12</f>
        <v>128.37729999000001</v>
      </c>
      <c r="U160" s="36">
        <f>SUMIFS(СВЦЭМ!$E$39:$E$758,СВЦЭМ!$A$39:$A$758,$A160,СВЦЭМ!$B$39:$B$758,U$155)+'СЕТ СН'!$F$12</f>
        <v>130.10520063999999</v>
      </c>
      <c r="V160" s="36">
        <f>SUMIFS(СВЦЭМ!$E$39:$E$758,СВЦЭМ!$A$39:$A$758,$A160,СВЦЭМ!$B$39:$B$758,V$155)+'СЕТ СН'!$F$12</f>
        <v>130.13117045999999</v>
      </c>
      <c r="W160" s="36">
        <f>SUMIFS(СВЦЭМ!$E$39:$E$758,СВЦЭМ!$A$39:$A$758,$A160,СВЦЭМ!$B$39:$B$758,W$155)+'СЕТ СН'!$F$12</f>
        <v>131.3531342</v>
      </c>
      <c r="X160" s="36">
        <f>SUMIFS(СВЦЭМ!$E$39:$E$758,СВЦЭМ!$A$39:$A$758,$A160,СВЦЭМ!$B$39:$B$758,X$155)+'СЕТ СН'!$F$12</f>
        <v>133.75371537000001</v>
      </c>
      <c r="Y160" s="36">
        <f>SUMIFS(СВЦЭМ!$E$39:$E$758,СВЦЭМ!$A$39:$A$758,$A160,СВЦЭМ!$B$39:$B$758,Y$155)+'СЕТ СН'!$F$12</f>
        <v>137.81629205999999</v>
      </c>
    </row>
    <row r="161" spans="1:25" ht="15.75" x14ac:dyDescent="0.2">
      <c r="A161" s="35">
        <f t="shared" si="4"/>
        <v>45602</v>
      </c>
      <c r="B161" s="36">
        <f>SUMIFS(СВЦЭМ!$E$39:$E$758,СВЦЭМ!$A$39:$A$758,$A161,СВЦЭМ!$B$39:$B$758,B$155)+'СЕТ СН'!$F$12</f>
        <v>133.54570624999999</v>
      </c>
      <c r="C161" s="36">
        <f>SUMIFS(СВЦЭМ!$E$39:$E$758,СВЦЭМ!$A$39:$A$758,$A161,СВЦЭМ!$B$39:$B$758,C$155)+'СЕТ СН'!$F$12</f>
        <v>136.44814790999999</v>
      </c>
      <c r="D161" s="36">
        <f>SUMIFS(СВЦЭМ!$E$39:$E$758,СВЦЭМ!$A$39:$A$758,$A161,СВЦЭМ!$B$39:$B$758,D$155)+'СЕТ СН'!$F$12</f>
        <v>138.70095707999999</v>
      </c>
      <c r="E161" s="36">
        <f>SUMIFS(СВЦЭМ!$E$39:$E$758,СВЦЭМ!$A$39:$A$758,$A161,СВЦЭМ!$B$39:$B$758,E$155)+'СЕТ СН'!$F$12</f>
        <v>139.69824091000001</v>
      </c>
      <c r="F161" s="36">
        <f>SUMIFS(СВЦЭМ!$E$39:$E$758,СВЦЭМ!$A$39:$A$758,$A161,СВЦЭМ!$B$39:$B$758,F$155)+'СЕТ СН'!$F$12</f>
        <v>139.13472406</v>
      </c>
      <c r="G161" s="36">
        <f>SUMIFS(СВЦЭМ!$E$39:$E$758,СВЦЭМ!$A$39:$A$758,$A161,СВЦЭМ!$B$39:$B$758,G$155)+'СЕТ СН'!$F$12</f>
        <v>137.93327966000001</v>
      </c>
      <c r="H161" s="36">
        <f>SUMIFS(СВЦЭМ!$E$39:$E$758,СВЦЭМ!$A$39:$A$758,$A161,СВЦЭМ!$B$39:$B$758,H$155)+'СЕТ СН'!$F$12</f>
        <v>138.29370295000001</v>
      </c>
      <c r="I161" s="36">
        <f>SUMIFS(СВЦЭМ!$E$39:$E$758,СВЦЭМ!$A$39:$A$758,$A161,СВЦЭМ!$B$39:$B$758,I$155)+'СЕТ СН'!$F$12</f>
        <v>133.02779828999999</v>
      </c>
      <c r="J161" s="36">
        <f>SUMIFS(СВЦЭМ!$E$39:$E$758,СВЦЭМ!$A$39:$A$758,$A161,СВЦЭМ!$B$39:$B$758,J$155)+'СЕТ СН'!$F$12</f>
        <v>128.85012336</v>
      </c>
      <c r="K161" s="36">
        <f>SUMIFS(СВЦЭМ!$E$39:$E$758,СВЦЭМ!$A$39:$A$758,$A161,СВЦЭМ!$B$39:$B$758,K$155)+'СЕТ СН'!$F$12</f>
        <v>124.17242867</v>
      </c>
      <c r="L161" s="36">
        <f>SUMIFS(СВЦЭМ!$E$39:$E$758,СВЦЭМ!$A$39:$A$758,$A161,СВЦЭМ!$B$39:$B$758,L$155)+'СЕТ СН'!$F$12</f>
        <v>123.95158763000001</v>
      </c>
      <c r="M161" s="36">
        <f>SUMIFS(СВЦЭМ!$E$39:$E$758,СВЦЭМ!$A$39:$A$758,$A161,СВЦЭМ!$B$39:$B$758,M$155)+'СЕТ СН'!$F$12</f>
        <v>124.88519293</v>
      </c>
      <c r="N161" s="36">
        <f>SUMIFS(СВЦЭМ!$E$39:$E$758,СВЦЭМ!$A$39:$A$758,$A161,СВЦЭМ!$B$39:$B$758,N$155)+'СЕТ СН'!$F$12</f>
        <v>126.22858263000001</v>
      </c>
      <c r="O161" s="36">
        <f>SUMIFS(СВЦЭМ!$E$39:$E$758,СВЦЭМ!$A$39:$A$758,$A161,СВЦЭМ!$B$39:$B$758,O$155)+'СЕТ СН'!$F$12</f>
        <v>124.41679225999999</v>
      </c>
      <c r="P161" s="36">
        <f>SUMIFS(СВЦЭМ!$E$39:$E$758,СВЦЭМ!$A$39:$A$758,$A161,СВЦЭМ!$B$39:$B$758,P$155)+'СЕТ СН'!$F$12</f>
        <v>125.40430061000001</v>
      </c>
      <c r="Q161" s="36">
        <f>SUMIFS(СВЦЭМ!$E$39:$E$758,СВЦЭМ!$A$39:$A$758,$A161,СВЦЭМ!$B$39:$B$758,Q$155)+'СЕТ СН'!$F$12</f>
        <v>126.23206252</v>
      </c>
      <c r="R161" s="36">
        <f>SUMIFS(СВЦЭМ!$E$39:$E$758,СВЦЭМ!$A$39:$A$758,$A161,СВЦЭМ!$B$39:$B$758,R$155)+'СЕТ СН'!$F$12</f>
        <v>126.54058849</v>
      </c>
      <c r="S161" s="36">
        <f>SUMIFS(СВЦЭМ!$E$39:$E$758,СВЦЭМ!$A$39:$A$758,$A161,СВЦЭМ!$B$39:$B$758,S$155)+'СЕТ СН'!$F$12</f>
        <v>124.47766094000001</v>
      </c>
      <c r="T161" s="36">
        <f>SUMIFS(СВЦЭМ!$E$39:$E$758,СВЦЭМ!$A$39:$A$758,$A161,СВЦЭМ!$B$39:$B$758,T$155)+'СЕТ СН'!$F$12</f>
        <v>122.35346789</v>
      </c>
      <c r="U161" s="36">
        <f>SUMIFS(СВЦЭМ!$E$39:$E$758,СВЦЭМ!$A$39:$A$758,$A161,СВЦЭМ!$B$39:$B$758,U$155)+'СЕТ СН'!$F$12</f>
        <v>123.81531228</v>
      </c>
      <c r="V161" s="36">
        <f>SUMIFS(СВЦЭМ!$E$39:$E$758,СВЦЭМ!$A$39:$A$758,$A161,СВЦЭМ!$B$39:$B$758,V$155)+'СЕТ СН'!$F$12</f>
        <v>124.91452464</v>
      </c>
      <c r="W161" s="36">
        <f>SUMIFS(СВЦЭМ!$E$39:$E$758,СВЦЭМ!$A$39:$A$758,$A161,СВЦЭМ!$B$39:$B$758,W$155)+'СЕТ СН'!$F$12</f>
        <v>126.65497725</v>
      </c>
      <c r="X161" s="36">
        <f>SUMIFS(СВЦЭМ!$E$39:$E$758,СВЦЭМ!$A$39:$A$758,$A161,СВЦЭМ!$B$39:$B$758,X$155)+'СЕТ СН'!$F$12</f>
        <v>128.44694423000001</v>
      </c>
      <c r="Y161" s="36">
        <f>SUMIFS(СВЦЭМ!$E$39:$E$758,СВЦЭМ!$A$39:$A$758,$A161,СВЦЭМ!$B$39:$B$758,Y$155)+'СЕТ СН'!$F$12</f>
        <v>132.72532237999999</v>
      </c>
    </row>
    <row r="162" spans="1:25" ht="15.75" x14ac:dyDescent="0.2">
      <c r="A162" s="35">
        <f t="shared" si="4"/>
        <v>45603</v>
      </c>
      <c r="B162" s="36">
        <f>SUMIFS(СВЦЭМ!$E$39:$E$758,СВЦЭМ!$A$39:$A$758,$A162,СВЦЭМ!$B$39:$B$758,B$155)+'СЕТ СН'!$F$12</f>
        <v>137.54426717999999</v>
      </c>
      <c r="C162" s="36">
        <f>SUMIFS(СВЦЭМ!$E$39:$E$758,СВЦЭМ!$A$39:$A$758,$A162,СВЦЭМ!$B$39:$B$758,C$155)+'СЕТ СН'!$F$12</f>
        <v>141.45753391</v>
      </c>
      <c r="D162" s="36">
        <f>SUMIFS(СВЦЭМ!$E$39:$E$758,СВЦЭМ!$A$39:$A$758,$A162,СВЦЭМ!$B$39:$B$758,D$155)+'СЕТ СН'!$F$12</f>
        <v>142.41724325999999</v>
      </c>
      <c r="E162" s="36">
        <f>SUMIFS(СВЦЭМ!$E$39:$E$758,СВЦЭМ!$A$39:$A$758,$A162,СВЦЭМ!$B$39:$B$758,E$155)+'СЕТ СН'!$F$12</f>
        <v>142.09730802999999</v>
      </c>
      <c r="F162" s="36">
        <f>SUMIFS(СВЦЭМ!$E$39:$E$758,СВЦЭМ!$A$39:$A$758,$A162,СВЦЭМ!$B$39:$B$758,F$155)+'СЕТ СН'!$F$12</f>
        <v>142.53888721000001</v>
      </c>
      <c r="G162" s="36">
        <f>SUMIFS(СВЦЭМ!$E$39:$E$758,СВЦЭМ!$A$39:$A$758,$A162,СВЦЭМ!$B$39:$B$758,G$155)+'СЕТ СН'!$F$12</f>
        <v>140.41603979000001</v>
      </c>
      <c r="H162" s="36">
        <f>SUMIFS(СВЦЭМ!$E$39:$E$758,СВЦЭМ!$A$39:$A$758,$A162,СВЦЭМ!$B$39:$B$758,H$155)+'СЕТ СН'!$F$12</f>
        <v>135.92515605</v>
      </c>
      <c r="I162" s="36">
        <f>SUMIFS(СВЦЭМ!$E$39:$E$758,СВЦЭМ!$A$39:$A$758,$A162,СВЦЭМ!$B$39:$B$758,I$155)+'СЕТ СН'!$F$12</f>
        <v>132.58390813</v>
      </c>
      <c r="J162" s="36">
        <f>SUMIFS(СВЦЭМ!$E$39:$E$758,СВЦЭМ!$A$39:$A$758,$A162,СВЦЭМ!$B$39:$B$758,J$155)+'СЕТ СН'!$F$12</f>
        <v>129.13607239999999</v>
      </c>
      <c r="K162" s="36">
        <f>SUMIFS(СВЦЭМ!$E$39:$E$758,СВЦЭМ!$A$39:$A$758,$A162,СВЦЭМ!$B$39:$B$758,K$155)+'СЕТ СН'!$F$12</f>
        <v>124.58857763</v>
      </c>
      <c r="L162" s="36">
        <f>SUMIFS(СВЦЭМ!$E$39:$E$758,СВЦЭМ!$A$39:$A$758,$A162,СВЦЭМ!$B$39:$B$758,L$155)+'СЕТ СН'!$F$12</f>
        <v>123.62648845</v>
      </c>
      <c r="M162" s="36">
        <f>SUMIFS(СВЦЭМ!$E$39:$E$758,СВЦЭМ!$A$39:$A$758,$A162,СВЦЭМ!$B$39:$B$758,M$155)+'СЕТ СН'!$F$12</f>
        <v>124.58240571</v>
      </c>
      <c r="N162" s="36">
        <f>SUMIFS(СВЦЭМ!$E$39:$E$758,СВЦЭМ!$A$39:$A$758,$A162,СВЦЭМ!$B$39:$B$758,N$155)+'СЕТ СН'!$F$12</f>
        <v>125.85477632</v>
      </c>
      <c r="O162" s="36">
        <f>SUMIFS(СВЦЭМ!$E$39:$E$758,СВЦЭМ!$A$39:$A$758,$A162,СВЦЭМ!$B$39:$B$758,O$155)+'СЕТ СН'!$F$12</f>
        <v>125.07889194000001</v>
      </c>
      <c r="P162" s="36">
        <f>SUMIFS(СВЦЭМ!$E$39:$E$758,СВЦЭМ!$A$39:$A$758,$A162,СВЦЭМ!$B$39:$B$758,P$155)+'СЕТ СН'!$F$12</f>
        <v>126.59814688</v>
      </c>
      <c r="Q162" s="36">
        <f>SUMIFS(СВЦЭМ!$E$39:$E$758,СВЦЭМ!$A$39:$A$758,$A162,СВЦЭМ!$B$39:$B$758,Q$155)+'СЕТ СН'!$F$12</f>
        <v>127.49117318</v>
      </c>
      <c r="R162" s="36">
        <f>SUMIFS(СВЦЭМ!$E$39:$E$758,СВЦЭМ!$A$39:$A$758,$A162,СВЦЭМ!$B$39:$B$758,R$155)+'СЕТ СН'!$F$12</f>
        <v>126.78790823999999</v>
      </c>
      <c r="S162" s="36">
        <f>SUMIFS(СВЦЭМ!$E$39:$E$758,СВЦЭМ!$A$39:$A$758,$A162,СВЦЭМ!$B$39:$B$758,S$155)+'СЕТ СН'!$F$12</f>
        <v>125.66526723</v>
      </c>
      <c r="T162" s="36">
        <f>SUMIFS(СВЦЭМ!$E$39:$E$758,СВЦЭМ!$A$39:$A$758,$A162,СВЦЭМ!$B$39:$B$758,T$155)+'СЕТ СН'!$F$12</f>
        <v>122.79812311000001</v>
      </c>
      <c r="U162" s="36">
        <f>SUMIFS(СВЦЭМ!$E$39:$E$758,СВЦЭМ!$A$39:$A$758,$A162,СВЦЭМ!$B$39:$B$758,U$155)+'СЕТ СН'!$F$12</f>
        <v>123.87279746999999</v>
      </c>
      <c r="V162" s="36">
        <f>SUMIFS(СВЦЭМ!$E$39:$E$758,СВЦЭМ!$A$39:$A$758,$A162,СВЦЭМ!$B$39:$B$758,V$155)+'СЕТ СН'!$F$12</f>
        <v>125.78453329</v>
      </c>
      <c r="W162" s="36">
        <f>SUMIFS(СВЦЭМ!$E$39:$E$758,СВЦЭМ!$A$39:$A$758,$A162,СВЦЭМ!$B$39:$B$758,W$155)+'СЕТ СН'!$F$12</f>
        <v>128.47282654</v>
      </c>
      <c r="X162" s="36">
        <f>SUMIFS(СВЦЭМ!$E$39:$E$758,СВЦЭМ!$A$39:$A$758,$A162,СВЦЭМ!$B$39:$B$758,X$155)+'СЕТ СН'!$F$12</f>
        <v>130.82952974</v>
      </c>
      <c r="Y162" s="36">
        <f>SUMIFS(СВЦЭМ!$E$39:$E$758,СВЦЭМ!$A$39:$A$758,$A162,СВЦЭМ!$B$39:$B$758,Y$155)+'СЕТ СН'!$F$12</f>
        <v>133.15085809999999</v>
      </c>
    </row>
    <row r="163" spans="1:25" ht="15.75" x14ac:dyDescent="0.2">
      <c r="A163" s="35">
        <f t="shared" si="4"/>
        <v>45604</v>
      </c>
      <c r="B163" s="36">
        <f>SUMIFS(СВЦЭМ!$E$39:$E$758,СВЦЭМ!$A$39:$A$758,$A163,СВЦЭМ!$B$39:$B$758,B$155)+'СЕТ СН'!$F$12</f>
        <v>133.08110171000001</v>
      </c>
      <c r="C163" s="36">
        <f>SUMIFS(СВЦЭМ!$E$39:$E$758,СВЦЭМ!$A$39:$A$758,$A163,СВЦЭМ!$B$39:$B$758,C$155)+'СЕТ СН'!$F$12</f>
        <v>139.30145902000001</v>
      </c>
      <c r="D163" s="36">
        <f>SUMIFS(СВЦЭМ!$E$39:$E$758,СВЦЭМ!$A$39:$A$758,$A163,СВЦЭМ!$B$39:$B$758,D$155)+'СЕТ СН'!$F$12</f>
        <v>143.57522774</v>
      </c>
      <c r="E163" s="36">
        <f>SUMIFS(СВЦЭМ!$E$39:$E$758,СВЦЭМ!$A$39:$A$758,$A163,СВЦЭМ!$B$39:$B$758,E$155)+'СЕТ СН'!$F$12</f>
        <v>144.30433156000001</v>
      </c>
      <c r="F163" s="36">
        <f>SUMIFS(СВЦЭМ!$E$39:$E$758,СВЦЭМ!$A$39:$A$758,$A163,СВЦЭМ!$B$39:$B$758,F$155)+'СЕТ СН'!$F$12</f>
        <v>143.26151406</v>
      </c>
      <c r="G163" s="36">
        <f>SUMIFS(СВЦЭМ!$E$39:$E$758,СВЦЭМ!$A$39:$A$758,$A163,СВЦЭМ!$B$39:$B$758,G$155)+'СЕТ СН'!$F$12</f>
        <v>141.65031404999999</v>
      </c>
      <c r="H163" s="36">
        <f>SUMIFS(СВЦЭМ!$E$39:$E$758,СВЦЭМ!$A$39:$A$758,$A163,СВЦЭМ!$B$39:$B$758,H$155)+'СЕТ СН'!$F$12</f>
        <v>141.23563439</v>
      </c>
      <c r="I163" s="36">
        <f>SUMIFS(СВЦЭМ!$E$39:$E$758,СВЦЭМ!$A$39:$A$758,$A163,СВЦЭМ!$B$39:$B$758,I$155)+'СЕТ СН'!$F$12</f>
        <v>134.91609575999999</v>
      </c>
      <c r="J163" s="36">
        <f>SUMIFS(СВЦЭМ!$E$39:$E$758,СВЦЭМ!$A$39:$A$758,$A163,СВЦЭМ!$B$39:$B$758,J$155)+'СЕТ СН'!$F$12</f>
        <v>130.96886244999999</v>
      </c>
      <c r="K163" s="36">
        <f>SUMIFS(СВЦЭМ!$E$39:$E$758,СВЦЭМ!$A$39:$A$758,$A163,СВЦЭМ!$B$39:$B$758,K$155)+'СЕТ СН'!$F$12</f>
        <v>124.00504529</v>
      </c>
      <c r="L163" s="36">
        <f>SUMIFS(СВЦЭМ!$E$39:$E$758,СВЦЭМ!$A$39:$A$758,$A163,СВЦЭМ!$B$39:$B$758,L$155)+'СЕТ СН'!$F$12</f>
        <v>123.34744847</v>
      </c>
      <c r="M163" s="36">
        <f>SUMIFS(СВЦЭМ!$E$39:$E$758,СВЦЭМ!$A$39:$A$758,$A163,СВЦЭМ!$B$39:$B$758,M$155)+'СЕТ СН'!$F$12</f>
        <v>124.35839688</v>
      </c>
      <c r="N163" s="36">
        <f>SUMIFS(СВЦЭМ!$E$39:$E$758,СВЦЭМ!$A$39:$A$758,$A163,СВЦЭМ!$B$39:$B$758,N$155)+'СЕТ СН'!$F$12</f>
        <v>126.28238383999999</v>
      </c>
      <c r="O163" s="36">
        <f>SUMIFS(СВЦЭМ!$E$39:$E$758,СВЦЭМ!$A$39:$A$758,$A163,СВЦЭМ!$B$39:$B$758,O$155)+'СЕТ СН'!$F$12</f>
        <v>125.26523245999999</v>
      </c>
      <c r="P163" s="36">
        <f>SUMIFS(СВЦЭМ!$E$39:$E$758,СВЦЭМ!$A$39:$A$758,$A163,СВЦЭМ!$B$39:$B$758,P$155)+'СЕТ СН'!$F$12</f>
        <v>126.42041193999999</v>
      </c>
      <c r="Q163" s="36">
        <f>SUMIFS(СВЦЭМ!$E$39:$E$758,СВЦЭМ!$A$39:$A$758,$A163,СВЦЭМ!$B$39:$B$758,Q$155)+'СЕТ СН'!$F$12</f>
        <v>129.16597738999999</v>
      </c>
      <c r="R163" s="36">
        <f>SUMIFS(СВЦЭМ!$E$39:$E$758,СВЦЭМ!$A$39:$A$758,$A163,СВЦЭМ!$B$39:$B$758,R$155)+'СЕТ СН'!$F$12</f>
        <v>128.61011477</v>
      </c>
      <c r="S163" s="36">
        <f>SUMIFS(СВЦЭМ!$E$39:$E$758,СВЦЭМ!$A$39:$A$758,$A163,СВЦЭМ!$B$39:$B$758,S$155)+'СЕТ СН'!$F$12</f>
        <v>130.70206311000001</v>
      </c>
      <c r="T163" s="36">
        <f>SUMIFS(СВЦЭМ!$E$39:$E$758,СВЦЭМ!$A$39:$A$758,$A163,СВЦЭМ!$B$39:$B$758,T$155)+'СЕТ СН'!$F$12</f>
        <v>125.56533044</v>
      </c>
      <c r="U163" s="36">
        <f>SUMIFS(СВЦЭМ!$E$39:$E$758,СВЦЭМ!$A$39:$A$758,$A163,СВЦЭМ!$B$39:$B$758,U$155)+'СЕТ СН'!$F$12</f>
        <v>126.69744229</v>
      </c>
      <c r="V163" s="36">
        <f>SUMIFS(СВЦЭМ!$E$39:$E$758,СВЦЭМ!$A$39:$A$758,$A163,СВЦЭМ!$B$39:$B$758,V$155)+'СЕТ СН'!$F$12</f>
        <v>128.93220231999999</v>
      </c>
      <c r="W163" s="36">
        <f>SUMIFS(СВЦЭМ!$E$39:$E$758,СВЦЭМ!$A$39:$A$758,$A163,СВЦЭМ!$B$39:$B$758,W$155)+'СЕТ СН'!$F$12</f>
        <v>130.59411573</v>
      </c>
      <c r="X163" s="36">
        <f>SUMIFS(СВЦЭМ!$E$39:$E$758,СВЦЭМ!$A$39:$A$758,$A163,СВЦЭМ!$B$39:$B$758,X$155)+'СЕТ СН'!$F$12</f>
        <v>131.57252695</v>
      </c>
      <c r="Y163" s="36">
        <f>SUMIFS(СВЦЭМ!$E$39:$E$758,СВЦЭМ!$A$39:$A$758,$A163,СВЦЭМ!$B$39:$B$758,Y$155)+'СЕТ СН'!$F$12</f>
        <v>134.81631815</v>
      </c>
    </row>
    <row r="164" spans="1:25" ht="15.75" x14ac:dyDescent="0.2">
      <c r="A164" s="35">
        <f t="shared" si="4"/>
        <v>45605</v>
      </c>
      <c r="B164" s="36">
        <f>SUMIFS(СВЦЭМ!$E$39:$E$758,СВЦЭМ!$A$39:$A$758,$A164,СВЦЭМ!$B$39:$B$758,B$155)+'СЕТ СН'!$F$12</f>
        <v>134.97680985</v>
      </c>
      <c r="C164" s="36">
        <f>SUMIFS(СВЦЭМ!$E$39:$E$758,СВЦЭМ!$A$39:$A$758,$A164,СВЦЭМ!$B$39:$B$758,C$155)+'СЕТ СН'!$F$12</f>
        <v>143.21431956999999</v>
      </c>
      <c r="D164" s="36">
        <f>SUMIFS(СВЦЭМ!$E$39:$E$758,СВЦЭМ!$A$39:$A$758,$A164,СВЦЭМ!$B$39:$B$758,D$155)+'СЕТ СН'!$F$12</f>
        <v>150.01328229000001</v>
      </c>
      <c r="E164" s="36">
        <f>SUMIFS(СВЦЭМ!$E$39:$E$758,СВЦЭМ!$A$39:$A$758,$A164,СВЦЭМ!$B$39:$B$758,E$155)+'СЕТ СН'!$F$12</f>
        <v>153.14148574999999</v>
      </c>
      <c r="F164" s="36">
        <f>SUMIFS(СВЦЭМ!$E$39:$E$758,СВЦЭМ!$A$39:$A$758,$A164,СВЦЭМ!$B$39:$B$758,F$155)+'СЕТ СН'!$F$12</f>
        <v>152.87361623999999</v>
      </c>
      <c r="G164" s="36">
        <f>SUMIFS(СВЦЭМ!$E$39:$E$758,СВЦЭМ!$A$39:$A$758,$A164,СВЦЭМ!$B$39:$B$758,G$155)+'СЕТ СН'!$F$12</f>
        <v>152.87686945999999</v>
      </c>
      <c r="H164" s="36">
        <f>SUMIFS(СВЦЭМ!$E$39:$E$758,СВЦЭМ!$A$39:$A$758,$A164,СВЦЭМ!$B$39:$B$758,H$155)+'СЕТ СН'!$F$12</f>
        <v>150.97886481</v>
      </c>
      <c r="I164" s="36">
        <f>SUMIFS(СВЦЭМ!$E$39:$E$758,СВЦЭМ!$A$39:$A$758,$A164,СВЦЭМ!$B$39:$B$758,I$155)+'СЕТ СН'!$F$12</f>
        <v>148.37610649000001</v>
      </c>
      <c r="J164" s="36">
        <f>SUMIFS(СВЦЭМ!$E$39:$E$758,СВЦЭМ!$A$39:$A$758,$A164,СВЦЭМ!$B$39:$B$758,J$155)+'СЕТ СН'!$F$12</f>
        <v>143.40815592999999</v>
      </c>
      <c r="K164" s="36">
        <f>SUMIFS(СВЦЭМ!$E$39:$E$758,СВЦЭМ!$A$39:$A$758,$A164,СВЦЭМ!$B$39:$B$758,K$155)+'СЕТ СН'!$F$12</f>
        <v>135.35769511999999</v>
      </c>
      <c r="L164" s="36">
        <f>SUMIFS(СВЦЭМ!$E$39:$E$758,СВЦЭМ!$A$39:$A$758,$A164,СВЦЭМ!$B$39:$B$758,L$155)+'СЕТ СН'!$F$12</f>
        <v>132.74895305000001</v>
      </c>
      <c r="M164" s="36">
        <f>SUMIFS(СВЦЭМ!$E$39:$E$758,СВЦЭМ!$A$39:$A$758,$A164,СВЦЭМ!$B$39:$B$758,M$155)+'СЕТ СН'!$F$12</f>
        <v>133.00854285</v>
      </c>
      <c r="N164" s="36">
        <f>SUMIFS(СВЦЭМ!$E$39:$E$758,СВЦЭМ!$A$39:$A$758,$A164,СВЦЭМ!$B$39:$B$758,N$155)+'СЕТ СН'!$F$12</f>
        <v>134.37135728999999</v>
      </c>
      <c r="O164" s="36">
        <f>SUMIFS(СВЦЭМ!$E$39:$E$758,СВЦЭМ!$A$39:$A$758,$A164,СВЦЭМ!$B$39:$B$758,O$155)+'СЕТ СН'!$F$12</f>
        <v>134.93288404</v>
      </c>
      <c r="P164" s="36">
        <f>SUMIFS(СВЦЭМ!$E$39:$E$758,СВЦЭМ!$A$39:$A$758,$A164,СВЦЭМ!$B$39:$B$758,P$155)+'СЕТ СН'!$F$12</f>
        <v>135.26454844</v>
      </c>
      <c r="Q164" s="36">
        <f>SUMIFS(СВЦЭМ!$E$39:$E$758,СВЦЭМ!$A$39:$A$758,$A164,СВЦЭМ!$B$39:$B$758,Q$155)+'СЕТ СН'!$F$12</f>
        <v>136.83994805</v>
      </c>
      <c r="R164" s="36">
        <f>SUMIFS(СВЦЭМ!$E$39:$E$758,СВЦЭМ!$A$39:$A$758,$A164,СВЦЭМ!$B$39:$B$758,R$155)+'СЕТ СН'!$F$12</f>
        <v>135.88862662</v>
      </c>
      <c r="S164" s="36">
        <f>SUMIFS(СВЦЭМ!$E$39:$E$758,СВЦЭМ!$A$39:$A$758,$A164,СВЦЭМ!$B$39:$B$758,S$155)+'СЕТ СН'!$F$12</f>
        <v>135.61598042</v>
      </c>
      <c r="T164" s="36">
        <f>SUMIFS(СВЦЭМ!$E$39:$E$758,СВЦЭМ!$A$39:$A$758,$A164,СВЦЭМ!$B$39:$B$758,T$155)+'СЕТ СН'!$F$12</f>
        <v>131.39585926999999</v>
      </c>
      <c r="U164" s="36">
        <f>SUMIFS(СВЦЭМ!$E$39:$E$758,СВЦЭМ!$A$39:$A$758,$A164,СВЦЭМ!$B$39:$B$758,U$155)+'СЕТ СН'!$F$12</f>
        <v>131.47782638999999</v>
      </c>
      <c r="V164" s="36">
        <f>SUMIFS(СВЦЭМ!$E$39:$E$758,СВЦЭМ!$A$39:$A$758,$A164,СВЦЭМ!$B$39:$B$758,V$155)+'СЕТ СН'!$F$12</f>
        <v>132.93592982000001</v>
      </c>
      <c r="W164" s="36">
        <f>SUMIFS(СВЦЭМ!$E$39:$E$758,СВЦЭМ!$A$39:$A$758,$A164,СВЦЭМ!$B$39:$B$758,W$155)+'СЕТ СН'!$F$12</f>
        <v>133.93629797</v>
      </c>
      <c r="X164" s="36">
        <f>SUMIFS(СВЦЭМ!$E$39:$E$758,СВЦЭМ!$A$39:$A$758,$A164,СВЦЭМ!$B$39:$B$758,X$155)+'СЕТ СН'!$F$12</f>
        <v>141.17460596999999</v>
      </c>
      <c r="Y164" s="36">
        <f>SUMIFS(СВЦЭМ!$E$39:$E$758,СВЦЭМ!$A$39:$A$758,$A164,СВЦЭМ!$B$39:$B$758,Y$155)+'СЕТ СН'!$F$12</f>
        <v>144.39198776000001</v>
      </c>
    </row>
    <row r="165" spans="1:25" ht="15.75" x14ac:dyDescent="0.2">
      <c r="A165" s="35">
        <f t="shared" si="4"/>
        <v>45606</v>
      </c>
      <c r="B165" s="36">
        <f>SUMIFS(СВЦЭМ!$E$39:$E$758,СВЦЭМ!$A$39:$A$758,$A165,СВЦЭМ!$B$39:$B$758,B$155)+'СЕТ СН'!$F$12</f>
        <v>137.09403395999999</v>
      </c>
      <c r="C165" s="36">
        <f>SUMIFS(СВЦЭМ!$E$39:$E$758,СВЦЭМ!$A$39:$A$758,$A165,СВЦЭМ!$B$39:$B$758,C$155)+'СЕТ СН'!$F$12</f>
        <v>140.16072219</v>
      </c>
      <c r="D165" s="36">
        <f>SUMIFS(СВЦЭМ!$E$39:$E$758,СВЦЭМ!$A$39:$A$758,$A165,СВЦЭМ!$B$39:$B$758,D$155)+'СЕТ СН'!$F$12</f>
        <v>141.88328602000001</v>
      </c>
      <c r="E165" s="36">
        <f>SUMIFS(СВЦЭМ!$E$39:$E$758,СВЦЭМ!$A$39:$A$758,$A165,СВЦЭМ!$B$39:$B$758,E$155)+'СЕТ СН'!$F$12</f>
        <v>141.41700041999999</v>
      </c>
      <c r="F165" s="36">
        <f>SUMIFS(СВЦЭМ!$E$39:$E$758,СВЦЭМ!$A$39:$A$758,$A165,СВЦЭМ!$B$39:$B$758,F$155)+'СЕТ СН'!$F$12</f>
        <v>139.87488515999999</v>
      </c>
      <c r="G165" s="36">
        <f>SUMIFS(СВЦЭМ!$E$39:$E$758,СВЦЭМ!$A$39:$A$758,$A165,СВЦЭМ!$B$39:$B$758,G$155)+'СЕТ СН'!$F$12</f>
        <v>138.58016771000001</v>
      </c>
      <c r="H165" s="36">
        <f>SUMIFS(СВЦЭМ!$E$39:$E$758,СВЦЭМ!$A$39:$A$758,$A165,СВЦЭМ!$B$39:$B$758,H$155)+'СЕТ СН'!$F$12</f>
        <v>141.74683383999999</v>
      </c>
      <c r="I165" s="36">
        <f>SUMIFS(СВЦЭМ!$E$39:$E$758,СВЦЭМ!$A$39:$A$758,$A165,СВЦЭМ!$B$39:$B$758,I$155)+'СЕТ СН'!$F$12</f>
        <v>142.73624132</v>
      </c>
      <c r="J165" s="36">
        <f>SUMIFS(СВЦЭМ!$E$39:$E$758,СВЦЭМ!$A$39:$A$758,$A165,СВЦЭМ!$B$39:$B$758,J$155)+'СЕТ СН'!$F$12</f>
        <v>137.86155994000001</v>
      </c>
      <c r="K165" s="36">
        <f>SUMIFS(СВЦЭМ!$E$39:$E$758,СВЦЭМ!$A$39:$A$758,$A165,СВЦЭМ!$B$39:$B$758,K$155)+'СЕТ СН'!$F$12</f>
        <v>131.36291176</v>
      </c>
      <c r="L165" s="36">
        <f>SUMIFS(СВЦЭМ!$E$39:$E$758,СВЦЭМ!$A$39:$A$758,$A165,СВЦЭМ!$B$39:$B$758,L$155)+'СЕТ СН'!$F$12</f>
        <v>128.51246377999999</v>
      </c>
      <c r="M165" s="36">
        <f>SUMIFS(СВЦЭМ!$E$39:$E$758,СВЦЭМ!$A$39:$A$758,$A165,СВЦЭМ!$B$39:$B$758,M$155)+'СЕТ СН'!$F$12</f>
        <v>128.75243087999999</v>
      </c>
      <c r="N165" s="36">
        <f>SUMIFS(СВЦЭМ!$E$39:$E$758,СВЦЭМ!$A$39:$A$758,$A165,СВЦЭМ!$B$39:$B$758,N$155)+'СЕТ СН'!$F$12</f>
        <v>130.01471875999999</v>
      </c>
      <c r="O165" s="36">
        <f>SUMIFS(СВЦЭМ!$E$39:$E$758,СВЦЭМ!$A$39:$A$758,$A165,СВЦЭМ!$B$39:$B$758,O$155)+'СЕТ СН'!$F$12</f>
        <v>130.79953993000001</v>
      </c>
      <c r="P165" s="36">
        <f>SUMIFS(СВЦЭМ!$E$39:$E$758,СВЦЭМ!$A$39:$A$758,$A165,СВЦЭМ!$B$39:$B$758,P$155)+'СЕТ СН'!$F$12</f>
        <v>131.35004420999999</v>
      </c>
      <c r="Q165" s="36">
        <f>SUMIFS(СВЦЭМ!$E$39:$E$758,СВЦЭМ!$A$39:$A$758,$A165,СВЦЭМ!$B$39:$B$758,Q$155)+'СЕТ СН'!$F$12</f>
        <v>131.56844258000001</v>
      </c>
      <c r="R165" s="36">
        <f>SUMIFS(СВЦЭМ!$E$39:$E$758,СВЦЭМ!$A$39:$A$758,$A165,СВЦЭМ!$B$39:$B$758,R$155)+'СЕТ СН'!$F$12</f>
        <v>130.97283651999999</v>
      </c>
      <c r="S165" s="36">
        <f>SUMIFS(СВЦЭМ!$E$39:$E$758,СВЦЭМ!$A$39:$A$758,$A165,СВЦЭМ!$B$39:$B$758,S$155)+'СЕТ СН'!$F$12</f>
        <v>129.57724433999999</v>
      </c>
      <c r="T165" s="36">
        <f>SUMIFS(СВЦЭМ!$E$39:$E$758,СВЦЭМ!$A$39:$A$758,$A165,СВЦЭМ!$B$39:$B$758,T$155)+'СЕТ СН'!$F$12</f>
        <v>126.27443266</v>
      </c>
      <c r="U165" s="36">
        <f>SUMIFS(СВЦЭМ!$E$39:$E$758,СВЦЭМ!$A$39:$A$758,$A165,СВЦЭМ!$B$39:$B$758,U$155)+'СЕТ СН'!$F$12</f>
        <v>127.09600528999999</v>
      </c>
      <c r="V165" s="36">
        <f>SUMIFS(СВЦЭМ!$E$39:$E$758,СВЦЭМ!$A$39:$A$758,$A165,СВЦЭМ!$B$39:$B$758,V$155)+'СЕТ СН'!$F$12</f>
        <v>127.85720803</v>
      </c>
      <c r="W165" s="36">
        <f>SUMIFS(СВЦЭМ!$E$39:$E$758,СВЦЭМ!$A$39:$A$758,$A165,СВЦЭМ!$B$39:$B$758,W$155)+'СЕТ СН'!$F$12</f>
        <v>128.80663134</v>
      </c>
      <c r="X165" s="36">
        <f>SUMIFS(СВЦЭМ!$E$39:$E$758,СВЦЭМ!$A$39:$A$758,$A165,СВЦЭМ!$B$39:$B$758,X$155)+'СЕТ СН'!$F$12</f>
        <v>131.82481055</v>
      </c>
      <c r="Y165" s="36">
        <f>SUMIFS(СВЦЭМ!$E$39:$E$758,СВЦЭМ!$A$39:$A$758,$A165,СВЦЭМ!$B$39:$B$758,Y$155)+'СЕТ СН'!$F$12</f>
        <v>133.36907882</v>
      </c>
    </row>
    <row r="166" spans="1:25" ht="15.75" x14ac:dyDescent="0.2">
      <c r="A166" s="35">
        <f t="shared" si="4"/>
        <v>45607</v>
      </c>
      <c r="B166" s="36">
        <f>SUMIFS(СВЦЭМ!$E$39:$E$758,СВЦЭМ!$A$39:$A$758,$A166,СВЦЭМ!$B$39:$B$758,B$155)+'СЕТ СН'!$F$12</f>
        <v>139.74937625999999</v>
      </c>
      <c r="C166" s="36">
        <f>SUMIFS(СВЦЭМ!$E$39:$E$758,СВЦЭМ!$A$39:$A$758,$A166,СВЦЭМ!$B$39:$B$758,C$155)+'СЕТ СН'!$F$12</f>
        <v>143.57003786999999</v>
      </c>
      <c r="D166" s="36">
        <f>SUMIFS(СВЦЭМ!$E$39:$E$758,СВЦЭМ!$A$39:$A$758,$A166,СВЦЭМ!$B$39:$B$758,D$155)+'СЕТ СН'!$F$12</f>
        <v>145.39253908000001</v>
      </c>
      <c r="E166" s="36">
        <f>SUMIFS(СВЦЭМ!$E$39:$E$758,СВЦЭМ!$A$39:$A$758,$A166,СВЦЭМ!$B$39:$B$758,E$155)+'СЕТ СН'!$F$12</f>
        <v>145.51862444</v>
      </c>
      <c r="F166" s="36">
        <f>SUMIFS(СВЦЭМ!$E$39:$E$758,СВЦЭМ!$A$39:$A$758,$A166,СВЦЭМ!$B$39:$B$758,F$155)+'СЕТ СН'!$F$12</f>
        <v>144.62436948999999</v>
      </c>
      <c r="G166" s="36">
        <f>SUMIFS(СВЦЭМ!$E$39:$E$758,СВЦЭМ!$A$39:$A$758,$A166,СВЦЭМ!$B$39:$B$758,G$155)+'СЕТ СН'!$F$12</f>
        <v>142.5498834</v>
      </c>
      <c r="H166" s="36">
        <f>SUMIFS(СВЦЭМ!$E$39:$E$758,СВЦЭМ!$A$39:$A$758,$A166,СВЦЭМ!$B$39:$B$758,H$155)+'СЕТ СН'!$F$12</f>
        <v>138.48840573999999</v>
      </c>
      <c r="I166" s="36">
        <f>SUMIFS(СВЦЭМ!$E$39:$E$758,СВЦЭМ!$A$39:$A$758,$A166,СВЦЭМ!$B$39:$B$758,I$155)+'СЕТ СН'!$F$12</f>
        <v>132.78860900999999</v>
      </c>
      <c r="J166" s="36">
        <f>SUMIFS(СВЦЭМ!$E$39:$E$758,СВЦЭМ!$A$39:$A$758,$A166,СВЦЭМ!$B$39:$B$758,J$155)+'СЕТ СН'!$F$12</f>
        <v>130.60131325</v>
      </c>
      <c r="K166" s="36">
        <f>SUMIFS(СВЦЭМ!$E$39:$E$758,СВЦЭМ!$A$39:$A$758,$A166,СВЦЭМ!$B$39:$B$758,K$155)+'СЕТ СН'!$F$12</f>
        <v>125.32774736</v>
      </c>
      <c r="L166" s="36">
        <f>SUMIFS(СВЦЭМ!$E$39:$E$758,СВЦЭМ!$A$39:$A$758,$A166,СВЦЭМ!$B$39:$B$758,L$155)+'СЕТ СН'!$F$12</f>
        <v>122.96390641000001</v>
      </c>
      <c r="M166" s="36">
        <f>SUMIFS(СВЦЭМ!$E$39:$E$758,СВЦЭМ!$A$39:$A$758,$A166,СВЦЭМ!$B$39:$B$758,M$155)+'СЕТ СН'!$F$12</f>
        <v>124.89627682</v>
      </c>
      <c r="N166" s="36">
        <f>SUMIFS(СВЦЭМ!$E$39:$E$758,СВЦЭМ!$A$39:$A$758,$A166,СВЦЭМ!$B$39:$B$758,N$155)+'СЕТ СН'!$F$12</f>
        <v>127.18747225</v>
      </c>
      <c r="O166" s="36">
        <f>SUMIFS(СВЦЭМ!$E$39:$E$758,СВЦЭМ!$A$39:$A$758,$A166,СВЦЭМ!$B$39:$B$758,O$155)+'СЕТ СН'!$F$12</f>
        <v>126.89545726999999</v>
      </c>
      <c r="P166" s="36">
        <f>SUMIFS(СВЦЭМ!$E$39:$E$758,СВЦЭМ!$A$39:$A$758,$A166,СВЦЭМ!$B$39:$B$758,P$155)+'СЕТ СН'!$F$12</f>
        <v>128.37659134</v>
      </c>
      <c r="Q166" s="36">
        <f>SUMIFS(СВЦЭМ!$E$39:$E$758,СВЦЭМ!$A$39:$A$758,$A166,СВЦЭМ!$B$39:$B$758,Q$155)+'СЕТ СН'!$F$12</f>
        <v>128.17184781</v>
      </c>
      <c r="R166" s="36">
        <f>SUMIFS(СВЦЭМ!$E$39:$E$758,СВЦЭМ!$A$39:$A$758,$A166,СВЦЭМ!$B$39:$B$758,R$155)+'СЕТ СН'!$F$12</f>
        <v>128.30126139000001</v>
      </c>
      <c r="S166" s="36">
        <f>SUMIFS(СВЦЭМ!$E$39:$E$758,СВЦЭМ!$A$39:$A$758,$A166,СВЦЭМ!$B$39:$B$758,S$155)+'СЕТ СН'!$F$12</f>
        <v>124.72653348</v>
      </c>
      <c r="T166" s="36">
        <f>SUMIFS(СВЦЭМ!$E$39:$E$758,СВЦЭМ!$A$39:$A$758,$A166,СВЦЭМ!$B$39:$B$758,T$155)+'СЕТ СН'!$F$12</f>
        <v>122.06313546</v>
      </c>
      <c r="U166" s="36">
        <f>SUMIFS(СВЦЭМ!$E$39:$E$758,СВЦЭМ!$A$39:$A$758,$A166,СВЦЭМ!$B$39:$B$758,U$155)+'СЕТ СН'!$F$12</f>
        <v>124.61931394</v>
      </c>
      <c r="V166" s="36">
        <f>SUMIFS(СВЦЭМ!$E$39:$E$758,СВЦЭМ!$A$39:$A$758,$A166,СВЦЭМ!$B$39:$B$758,V$155)+'СЕТ СН'!$F$12</f>
        <v>128.06469989000001</v>
      </c>
      <c r="W166" s="36">
        <f>SUMIFS(СВЦЭМ!$E$39:$E$758,СВЦЭМ!$A$39:$A$758,$A166,СВЦЭМ!$B$39:$B$758,W$155)+'СЕТ СН'!$F$12</f>
        <v>129.87856449</v>
      </c>
      <c r="X166" s="36">
        <f>SUMIFS(СВЦЭМ!$E$39:$E$758,СВЦЭМ!$A$39:$A$758,$A166,СВЦЭМ!$B$39:$B$758,X$155)+'СЕТ СН'!$F$12</f>
        <v>130.99563387000001</v>
      </c>
      <c r="Y166" s="36">
        <f>SUMIFS(СВЦЭМ!$E$39:$E$758,СВЦЭМ!$A$39:$A$758,$A166,СВЦЭМ!$B$39:$B$758,Y$155)+'СЕТ СН'!$F$12</f>
        <v>133.25845129999999</v>
      </c>
    </row>
    <row r="167" spans="1:25" ht="15.75" x14ac:dyDescent="0.2">
      <c r="A167" s="35">
        <f t="shared" si="4"/>
        <v>45608</v>
      </c>
      <c r="B167" s="36">
        <f>SUMIFS(СВЦЭМ!$E$39:$E$758,СВЦЭМ!$A$39:$A$758,$A167,СВЦЭМ!$B$39:$B$758,B$155)+'СЕТ СН'!$F$12</f>
        <v>135.79405623</v>
      </c>
      <c r="C167" s="36">
        <f>SUMIFS(СВЦЭМ!$E$39:$E$758,СВЦЭМ!$A$39:$A$758,$A167,СВЦЭМ!$B$39:$B$758,C$155)+'СЕТ СН'!$F$12</f>
        <v>138.11942275999999</v>
      </c>
      <c r="D167" s="36">
        <f>SUMIFS(СВЦЭМ!$E$39:$E$758,СВЦЭМ!$A$39:$A$758,$A167,СВЦЭМ!$B$39:$B$758,D$155)+'СЕТ СН'!$F$12</f>
        <v>140.41715961</v>
      </c>
      <c r="E167" s="36">
        <f>SUMIFS(СВЦЭМ!$E$39:$E$758,СВЦЭМ!$A$39:$A$758,$A167,СВЦЭМ!$B$39:$B$758,E$155)+'СЕТ СН'!$F$12</f>
        <v>141.46252102</v>
      </c>
      <c r="F167" s="36">
        <f>SUMIFS(СВЦЭМ!$E$39:$E$758,СВЦЭМ!$A$39:$A$758,$A167,СВЦЭМ!$B$39:$B$758,F$155)+'СЕТ СН'!$F$12</f>
        <v>141.11758316000001</v>
      </c>
      <c r="G167" s="36">
        <f>SUMIFS(СВЦЭМ!$E$39:$E$758,СВЦЭМ!$A$39:$A$758,$A167,СВЦЭМ!$B$39:$B$758,G$155)+'СЕТ СН'!$F$12</f>
        <v>139.12925573000001</v>
      </c>
      <c r="H167" s="36">
        <f>SUMIFS(СВЦЭМ!$E$39:$E$758,СВЦЭМ!$A$39:$A$758,$A167,СВЦЭМ!$B$39:$B$758,H$155)+'СЕТ СН'!$F$12</f>
        <v>138.97079300999999</v>
      </c>
      <c r="I167" s="36">
        <f>SUMIFS(СВЦЭМ!$E$39:$E$758,СВЦЭМ!$A$39:$A$758,$A167,СВЦЭМ!$B$39:$B$758,I$155)+'СЕТ СН'!$F$12</f>
        <v>133.33526886000001</v>
      </c>
      <c r="J167" s="36">
        <f>SUMIFS(СВЦЭМ!$E$39:$E$758,СВЦЭМ!$A$39:$A$758,$A167,СВЦЭМ!$B$39:$B$758,J$155)+'СЕТ СН'!$F$12</f>
        <v>130.19725205</v>
      </c>
      <c r="K167" s="36">
        <f>SUMIFS(СВЦЭМ!$E$39:$E$758,СВЦЭМ!$A$39:$A$758,$A167,СВЦЭМ!$B$39:$B$758,K$155)+'СЕТ СН'!$F$12</f>
        <v>128.61003769999999</v>
      </c>
      <c r="L167" s="36">
        <f>SUMIFS(СВЦЭМ!$E$39:$E$758,СВЦЭМ!$A$39:$A$758,$A167,СВЦЭМ!$B$39:$B$758,L$155)+'СЕТ СН'!$F$12</f>
        <v>128.1132925</v>
      </c>
      <c r="M167" s="36">
        <f>SUMIFS(СВЦЭМ!$E$39:$E$758,СВЦЭМ!$A$39:$A$758,$A167,СВЦЭМ!$B$39:$B$758,M$155)+'СЕТ СН'!$F$12</f>
        <v>129.78770803</v>
      </c>
      <c r="N167" s="36">
        <f>SUMIFS(СВЦЭМ!$E$39:$E$758,СВЦЭМ!$A$39:$A$758,$A167,СВЦЭМ!$B$39:$B$758,N$155)+'СЕТ СН'!$F$12</f>
        <v>129.40618620999999</v>
      </c>
      <c r="O167" s="36">
        <f>SUMIFS(СВЦЭМ!$E$39:$E$758,СВЦЭМ!$A$39:$A$758,$A167,СВЦЭМ!$B$39:$B$758,O$155)+'СЕТ СН'!$F$12</f>
        <v>128.43167213000001</v>
      </c>
      <c r="P167" s="36">
        <f>SUMIFS(СВЦЭМ!$E$39:$E$758,СВЦЭМ!$A$39:$A$758,$A167,СВЦЭМ!$B$39:$B$758,P$155)+'СЕТ СН'!$F$12</f>
        <v>130.4774616</v>
      </c>
      <c r="Q167" s="36">
        <f>SUMIFS(СВЦЭМ!$E$39:$E$758,СВЦЭМ!$A$39:$A$758,$A167,СВЦЭМ!$B$39:$B$758,Q$155)+'СЕТ СН'!$F$12</f>
        <v>132.37417217000001</v>
      </c>
      <c r="R167" s="36">
        <f>SUMIFS(СВЦЭМ!$E$39:$E$758,СВЦЭМ!$A$39:$A$758,$A167,СВЦЭМ!$B$39:$B$758,R$155)+'СЕТ СН'!$F$12</f>
        <v>131.59849527</v>
      </c>
      <c r="S167" s="36">
        <f>SUMIFS(СВЦЭМ!$E$39:$E$758,СВЦЭМ!$A$39:$A$758,$A167,СВЦЭМ!$B$39:$B$758,S$155)+'СЕТ СН'!$F$12</f>
        <v>130.39708793</v>
      </c>
      <c r="T167" s="36">
        <f>SUMIFS(СВЦЭМ!$E$39:$E$758,СВЦЭМ!$A$39:$A$758,$A167,СВЦЭМ!$B$39:$B$758,T$155)+'СЕТ СН'!$F$12</f>
        <v>124.46074295</v>
      </c>
      <c r="U167" s="36">
        <f>SUMIFS(СВЦЭМ!$E$39:$E$758,СВЦЭМ!$A$39:$A$758,$A167,СВЦЭМ!$B$39:$B$758,U$155)+'СЕТ СН'!$F$12</f>
        <v>126.18091458000001</v>
      </c>
      <c r="V167" s="36">
        <f>SUMIFS(СВЦЭМ!$E$39:$E$758,СВЦЭМ!$A$39:$A$758,$A167,СВЦЭМ!$B$39:$B$758,V$155)+'СЕТ СН'!$F$12</f>
        <v>128.61425915000001</v>
      </c>
      <c r="W167" s="36">
        <f>SUMIFS(СВЦЭМ!$E$39:$E$758,СВЦЭМ!$A$39:$A$758,$A167,СВЦЭМ!$B$39:$B$758,W$155)+'СЕТ СН'!$F$12</f>
        <v>130.94482044</v>
      </c>
      <c r="X167" s="36">
        <f>SUMIFS(СВЦЭМ!$E$39:$E$758,СВЦЭМ!$A$39:$A$758,$A167,СВЦЭМ!$B$39:$B$758,X$155)+'СЕТ СН'!$F$12</f>
        <v>131.43926357999999</v>
      </c>
      <c r="Y167" s="36">
        <f>SUMIFS(СВЦЭМ!$E$39:$E$758,СВЦЭМ!$A$39:$A$758,$A167,СВЦЭМ!$B$39:$B$758,Y$155)+'СЕТ СН'!$F$12</f>
        <v>134.06597674</v>
      </c>
    </row>
    <row r="168" spans="1:25" ht="15.75" x14ac:dyDescent="0.2">
      <c r="A168" s="35">
        <f t="shared" si="4"/>
        <v>45609</v>
      </c>
      <c r="B168" s="36">
        <f>SUMIFS(СВЦЭМ!$E$39:$E$758,СВЦЭМ!$A$39:$A$758,$A168,СВЦЭМ!$B$39:$B$758,B$155)+'СЕТ СН'!$F$12</f>
        <v>143.14210777</v>
      </c>
      <c r="C168" s="36">
        <f>SUMIFS(СВЦЭМ!$E$39:$E$758,СВЦЭМ!$A$39:$A$758,$A168,СВЦЭМ!$B$39:$B$758,C$155)+'СЕТ СН'!$F$12</f>
        <v>146.13162241000001</v>
      </c>
      <c r="D168" s="36">
        <f>SUMIFS(СВЦЭМ!$E$39:$E$758,СВЦЭМ!$A$39:$A$758,$A168,СВЦЭМ!$B$39:$B$758,D$155)+'СЕТ СН'!$F$12</f>
        <v>148.70530758999999</v>
      </c>
      <c r="E168" s="36">
        <f>SUMIFS(СВЦЭМ!$E$39:$E$758,СВЦЭМ!$A$39:$A$758,$A168,СВЦЭМ!$B$39:$B$758,E$155)+'СЕТ СН'!$F$12</f>
        <v>150.33674372999999</v>
      </c>
      <c r="F168" s="36">
        <f>SUMIFS(СВЦЭМ!$E$39:$E$758,СВЦЭМ!$A$39:$A$758,$A168,СВЦЭМ!$B$39:$B$758,F$155)+'СЕТ СН'!$F$12</f>
        <v>150.30707325</v>
      </c>
      <c r="G168" s="36">
        <f>SUMIFS(СВЦЭМ!$E$39:$E$758,СВЦЭМ!$A$39:$A$758,$A168,СВЦЭМ!$B$39:$B$758,G$155)+'СЕТ СН'!$F$12</f>
        <v>147.58439480000001</v>
      </c>
      <c r="H168" s="36">
        <f>SUMIFS(СВЦЭМ!$E$39:$E$758,СВЦЭМ!$A$39:$A$758,$A168,СВЦЭМ!$B$39:$B$758,H$155)+'СЕТ СН'!$F$12</f>
        <v>142.88170314999999</v>
      </c>
      <c r="I168" s="36">
        <f>SUMIFS(СВЦЭМ!$E$39:$E$758,СВЦЭМ!$A$39:$A$758,$A168,СВЦЭМ!$B$39:$B$758,I$155)+'СЕТ СН'!$F$12</f>
        <v>136.57537586999999</v>
      </c>
      <c r="J168" s="36">
        <f>SUMIFS(СВЦЭМ!$E$39:$E$758,СВЦЭМ!$A$39:$A$758,$A168,СВЦЭМ!$B$39:$B$758,J$155)+'СЕТ СН'!$F$12</f>
        <v>133.84336048</v>
      </c>
      <c r="K168" s="36">
        <f>SUMIFS(СВЦЭМ!$E$39:$E$758,СВЦЭМ!$A$39:$A$758,$A168,СВЦЭМ!$B$39:$B$758,K$155)+'СЕТ СН'!$F$12</f>
        <v>134.10618192999999</v>
      </c>
      <c r="L168" s="36">
        <f>SUMIFS(СВЦЭМ!$E$39:$E$758,СВЦЭМ!$A$39:$A$758,$A168,СВЦЭМ!$B$39:$B$758,L$155)+'СЕТ СН'!$F$12</f>
        <v>129.25131703</v>
      </c>
      <c r="M168" s="36">
        <f>SUMIFS(СВЦЭМ!$E$39:$E$758,СВЦЭМ!$A$39:$A$758,$A168,СВЦЭМ!$B$39:$B$758,M$155)+'СЕТ СН'!$F$12</f>
        <v>132.61626745999999</v>
      </c>
      <c r="N168" s="36">
        <f>SUMIFS(СВЦЭМ!$E$39:$E$758,СВЦЭМ!$A$39:$A$758,$A168,СВЦЭМ!$B$39:$B$758,N$155)+'СЕТ СН'!$F$12</f>
        <v>133.76666508</v>
      </c>
      <c r="O168" s="36">
        <f>SUMIFS(СВЦЭМ!$E$39:$E$758,СВЦЭМ!$A$39:$A$758,$A168,СВЦЭМ!$B$39:$B$758,O$155)+'СЕТ СН'!$F$12</f>
        <v>133.00530771999999</v>
      </c>
      <c r="P168" s="36">
        <f>SUMIFS(СВЦЭМ!$E$39:$E$758,СВЦЭМ!$A$39:$A$758,$A168,СВЦЭМ!$B$39:$B$758,P$155)+'СЕТ СН'!$F$12</f>
        <v>132.81783827000001</v>
      </c>
      <c r="Q168" s="36">
        <f>SUMIFS(СВЦЭМ!$E$39:$E$758,СВЦЭМ!$A$39:$A$758,$A168,СВЦЭМ!$B$39:$B$758,Q$155)+'СЕТ СН'!$F$12</f>
        <v>133.22576731999999</v>
      </c>
      <c r="R168" s="36">
        <f>SUMIFS(СВЦЭМ!$E$39:$E$758,СВЦЭМ!$A$39:$A$758,$A168,СВЦЭМ!$B$39:$B$758,R$155)+'СЕТ СН'!$F$12</f>
        <v>134.16268864</v>
      </c>
      <c r="S168" s="36">
        <f>SUMIFS(СВЦЭМ!$E$39:$E$758,СВЦЭМ!$A$39:$A$758,$A168,СВЦЭМ!$B$39:$B$758,S$155)+'СЕТ СН'!$F$12</f>
        <v>134.00022638999999</v>
      </c>
      <c r="T168" s="36">
        <f>SUMIFS(СВЦЭМ!$E$39:$E$758,СВЦЭМ!$A$39:$A$758,$A168,СВЦЭМ!$B$39:$B$758,T$155)+'СЕТ СН'!$F$12</f>
        <v>129.63975364000001</v>
      </c>
      <c r="U168" s="36">
        <f>SUMIFS(СВЦЭМ!$E$39:$E$758,СВЦЭМ!$A$39:$A$758,$A168,СВЦЭМ!$B$39:$B$758,U$155)+'СЕТ СН'!$F$12</f>
        <v>132.00110346</v>
      </c>
      <c r="V168" s="36">
        <f>SUMIFS(СВЦЭМ!$E$39:$E$758,СВЦЭМ!$A$39:$A$758,$A168,СВЦЭМ!$B$39:$B$758,V$155)+'СЕТ СН'!$F$12</f>
        <v>133.86998965999999</v>
      </c>
      <c r="W168" s="36">
        <f>SUMIFS(СВЦЭМ!$E$39:$E$758,СВЦЭМ!$A$39:$A$758,$A168,СВЦЭМ!$B$39:$B$758,W$155)+'СЕТ СН'!$F$12</f>
        <v>134.68684271000001</v>
      </c>
      <c r="X168" s="36">
        <f>SUMIFS(СВЦЭМ!$E$39:$E$758,СВЦЭМ!$A$39:$A$758,$A168,СВЦЭМ!$B$39:$B$758,X$155)+'СЕТ СН'!$F$12</f>
        <v>134.82623723</v>
      </c>
      <c r="Y168" s="36">
        <f>SUMIFS(СВЦЭМ!$E$39:$E$758,СВЦЭМ!$A$39:$A$758,$A168,СВЦЭМ!$B$39:$B$758,Y$155)+'СЕТ СН'!$F$12</f>
        <v>138.99831151999999</v>
      </c>
    </row>
    <row r="169" spans="1:25" ht="15.75" x14ac:dyDescent="0.2">
      <c r="A169" s="35">
        <f t="shared" si="4"/>
        <v>45610</v>
      </c>
      <c r="B169" s="36">
        <f>SUMIFS(СВЦЭМ!$E$39:$E$758,СВЦЭМ!$A$39:$A$758,$A169,СВЦЭМ!$B$39:$B$758,B$155)+'СЕТ СН'!$F$12</f>
        <v>137.53769700000001</v>
      </c>
      <c r="C169" s="36">
        <f>SUMIFS(СВЦЭМ!$E$39:$E$758,СВЦЭМ!$A$39:$A$758,$A169,СВЦЭМ!$B$39:$B$758,C$155)+'СЕТ СН'!$F$12</f>
        <v>141.23002994000001</v>
      </c>
      <c r="D169" s="36">
        <f>SUMIFS(СВЦЭМ!$E$39:$E$758,СВЦЭМ!$A$39:$A$758,$A169,СВЦЭМ!$B$39:$B$758,D$155)+'СЕТ СН'!$F$12</f>
        <v>142.98041198999999</v>
      </c>
      <c r="E169" s="36">
        <f>SUMIFS(СВЦЭМ!$E$39:$E$758,СВЦЭМ!$A$39:$A$758,$A169,СВЦЭМ!$B$39:$B$758,E$155)+'СЕТ СН'!$F$12</f>
        <v>144.51153359</v>
      </c>
      <c r="F169" s="36">
        <f>SUMIFS(СВЦЭМ!$E$39:$E$758,СВЦЭМ!$A$39:$A$758,$A169,СВЦЭМ!$B$39:$B$758,F$155)+'СЕТ СН'!$F$12</f>
        <v>143.94214273</v>
      </c>
      <c r="G169" s="36">
        <f>SUMIFS(СВЦЭМ!$E$39:$E$758,СВЦЭМ!$A$39:$A$758,$A169,СВЦЭМ!$B$39:$B$758,G$155)+'СЕТ СН'!$F$12</f>
        <v>142.12090382</v>
      </c>
      <c r="H169" s="36">
        <f>SUMIFS(СВЦЭМ!$E$39:$E$758,СВЦЭМ!$A$39:$A$758,$A169,СВЦЭМ!$B$39:$B$758,H$155)+'СЕТ СН'!$F$12</f>
        <v>139.53711858</v>
      </c>
      <c r="I169" s="36">
        <f>SUMIFS(СВЦЭМ!$E$39:$E$758,СВЦЭМ!$A$39:$A$758,$A169,СВЦЭМ!$B$39:$B$758,I$155)+'СЕТ СН'!$F$12</f>
        <v>134.62493807999999</v>
      </c>
      <c r="J169" s="36">
        <f>SUMIFS(СВЦЭМ!$E$39:$E$758,СВЦЭМ!$A$39:$A$758,$A169,СВЦЭМ!$B$39:$B$758,J$155)+'СЕТ СН'!$F$12</f>
        <v>131.96790691000001</v>
      </c>
      <c r="K169" s="36">
        <f>SUMIFS(СВЦЭМ!$E$39:$E$758,СВЦЭМ!$A$39:$A$758,$A169,СВЦЭМ!$B$39:$B$758,K$155)+'СЕТ СН'!$F$12</f>
        <v>131.06908637000001</v>
      </c>
      <c r="L169" s="36">
        <f>SUMIFS(СВЦЭМ!$E$39:$E$758,СВЦЭМ!$A$39:$A$758,$A169,СВЦЭМ!$B$39:$B$758,L$155)+'СЕТ СН'!$F$12</f>
        <v>131.51219546999999</v>
      </c>
      <c r="M169" s="36">
        <f>SUMIFS(СВЦЭМ!$E$39:$E$758,СВЦЭМ!$A$39:$A$758,$A169,СВЦЭМ!$B$39:$B$758,M$155)+'СЕТ СН'!$F$12</f>
        <v>131.66230379000001</v>
      </c>
      <c r="N169" s="36">
        <f>SUMIFS(СВЦЭМ!$E$39:$E$758,СВЦЭМ!$A$39:$A$758,$A169,СВЦЭМ!$B$39:$B$758,N$155)+'СЕТ СН'!$F$12</f>
        <v>135.11026276000001</v>
      </c>
      <c r="O169" s="36">
        <f>SUMIFS(СВЦЭМ!$E$39:$E$758,СВЦЭМ!$A$39:$A$758,$A169,СВЦЭМ!$B$39:$B$758,O$155)+'СЕТ СН'!$F$12</f>
        <v>134.36553153</v>
      </c>
      <c r="P169" s="36">
        <f>SUMIFS(СВЦЭМ!$E$39:$E$758,СВЦЭМ!$A$39:$A$758,$A169,СВЦЭМ!$B$39:$B$758,P$155)+'СЕТ СН'!$F$12</f>
        <v>134.01701026000001</v>
      </c>
      <c r="Q169" s="36">
        <f>SUMIFS(СВЦЭМ!$E$39:$E$758,СВЦЭМ!$A$39:$A$758,$A169,СВЦЭМ!$B$39:$B$758,Q$155)+'СЕТ СН'!$F$12</f>
        <v>135.02339914000001</v>
      </c>
      <c r="R169" s="36">
        <f>SUMIFS(СВЦЭМ!$E$39:$E$758,СВЦЭМ!$A$39:$A$758,$A169,СВЦЭМ!$B$39:$B$758,R$155)+'СЕТ СН'!$F$12</f>
        <v>134.38275669999999</v>
      </c>
      <c r="S169" s="36">
        <f>SUMIFS(СВЦЭМ!$E$39:$E$758,СВЦЭМ!$A$39:$A$758,$A169,СВЦЭМ!$B$39:$B$758,S$155)+'СЕТ СН'!$F$12</f>
        <v>132.75640347999999</v>
      </c>
      <c r="T169" s="36">
        <f>SUMIFS(СВЦЭМ!$E$39:$E$758,СВЦЭМ!$A$39:$A$758,$A169,СВЦЭМ!$B$39:$B$758,T$155)+'СЕТ СН'!$F$12</f>
        <v>126.60857971999999</v>
      </c>
      <c r="U169" s="36">
        <f>SUMIFS(СВЦЭМ!$E$39:$E$758,СВЦЭМ!$A$39:$A$758,$A169,СВЦЭМ!$B$39:$B$758,U$155)+'СЕТ СН'!$F$12</f>
        <v>128.93700788000001</v>
      </c>
      <c r="V169" s="36">
        <f>SUMIFS(СВЦЭМ!$E$39:$E$758,СВЦЭМ!$A$39:$A$758,$A169,СВЦЭМ!$B$39:$B$758,V$155)+'СЕТ СН'!$F$12</f>
        <v>130.90340809</v>
      </c>
      <c r="W169" s="36">
        <f>SUMIFS(СВЦЭМ!$E$39:$E$758,СВЦЭМ!$A$39:$A$758,$A169,СВЦЭМ!$B$39:$B$758,W$155)+'СЕТ СН'!$F$12</f>
        <v>132.12181294000001</v>
      </c>
      <c r="X169" s="36">
        <f>SUMIFS(СВЦЭМ!$E$39:$E$758,СВЦЭМ!$A$39:$A$758,$A169,СВЦЭМ!$B$39:$B$758,X$155)+'СЕТ СН'!$F$12</f>
        <v>134.12353626000001</v>
      </c>
      <c r="Y169" s="36">
        <f>SUMIFS(СВЦЭМ!$E$39:$E$758,СВЦЭМ!$A$39:$A$758,$A169,СВЦЭМ!$B$39:$B$758,Y$155)+'СЕТ СН'!$F$12</f>
        <v>136.04325574000001</v>
      </c>
    </row>
    <row r="170" spans="1:25" ht="15.75" x14ac:dyDescent="0.2">
      <c r="A170" s="35">
        <f t="shared" si="4"/>
        <v>45611</v>
      </c>
      <c r="B170" s="36">
        <f>SUMIFS(СВЦЭМ!$E$39:$E$758,СВЦЭМ!$A$39:$A$758,$A170,СВЦЭМ!$B$39:$B$758,B$155)+'СЕТ СН'!$F$12</f>
        <v>142.28122472000001</v>
      </c>
      <c r="C170" s="36">
        <f>SUMIFS(СВЦЭМ!$E$39:$E$758,СВЦЭМ!$A$39:$A$758,$A170,СВЦЭМ!$B$39:$B$758,C$155)+'СЕТ СН'!$F$12</f>
        <v>146.39375579</v>
      </c>
      <c r="D170" s="36">
        <f>SUMIFS(СВЦЭМ!$E$39:$E$758,СВЦЭМ!$A$39:$A$758,$A170,СВЦЭМ!$B$39:$B$758,D$155)+'СЕТ СН'!$F$12</f>
        <v>147.61895767999999</v>
      </c>
      <c r="E170" s="36">
        <f>SUMIFS(СВЦЭМ!$E$39:$E$758,СВЦЭМ!$A$39:$A$758,$A170,СВЦЭМ!$B$39:$B$758,E$155)+'СЕТ СН'!$F$12</f>
        <v>147.86502517</v>
      </c>
      <c r="F170" s="36">
        <f>SUMIFS(СВЦЭМ!$E$39:$E$758,СВЦЭМ!$A$39:$A$758,$A170,СВЦЭМ!$B$39:$B$758,F$155)+'СЕТ СН'!$F$12</f>
        <v>146.53994967</v>
      </c>
      <c r="G170" s="36">
        <f>SUMIFS(СВЦЭМ!$E$39:$E$758,СВЦЭМ!$A$39:$A$758,$A170,СВЦЭМ!$B$39:$B$758,G$155)+'СЕТ СН'!$F$12</f>
        <v>145.42288207000001</v>
      </c>
      <c r="H170" s="36">
        <f>SUMIFS(СВЦЭМ!$E$39:$E$758,СВЦЭМ!$A$39:$A$758,$A170,СВЦЭМ!$B$39:$B$758,H$155)+'СЕТ СН'!$F$12</f>
        <v>141.17574608999999</v>
      </c>
      <c r="I170" s="36">
        <f>SUMIFS(СВЦЭМ!$E$39:$E$758,СВЦЭМ!$A$39:$A$758,$A170,СВЦЭМ!$B$39:$B$758,I$155)+'СЕТ СН'!$F$12</f>
        <v>134.85866278</v>
      </c>
      <c r="J170" s="36">
        <f>SUMIFS(СВЦЭМ!$E$39:$E$758,СВЦЭМ!$A$39:$A$758,$A170,СВЦЭМ!$B$39:$B$758,J$155)+'СЕТ СН'!$F$12</f>
        <v>130.63357231000001</v>
      </c>
      <c r="K170" s="36">
        <f>SUMIFS(СВЦЭМ!$E$39:$E$758,СВЦЭМ!$A$39:$A$758,$A170,СВЦЭМ!$B$39:$B$758,K$155)+'СЕТ СН'!$F$12</f>
        <v>127.46809263999999</v>
      </c>
      <c r="L170" s="36">
        <f>SUMIFS(СВЦЭМ!$E$39:$E$758,СВЦЭМ!$A$39:$A$758,$A170,СВЦЭМ!$B$39:$B$758,L$155)+'СЕТ СН'!$F$12</f>
        <v>130.39174697000001</v>
      </c>
      <c r="M170" s="36">
        <f>SUMIFS(СВЦЭМ!$E$39:$E$758,СВЦЭМ!$A$39:$A$758,$A170,СВЦЭМ!$B$39:$B$758,M$155)+'СЕТ СН'!$F$12</f>
        <v>132.86696241000001</v>
      </c>
      <c r="N170" s="36">
        <f>SUMIFS(СВЦЭМ!$E$39:$E$758,СВЦЭМ!$A$39:$A$758,$A170,СВЦЭМ!$B$39:$B$758,N$155)+'СЕТ СН'!$F$12</f>
        <v>135.06865202</v>
      </c>
      <c r="O170" s="36">
        <f>SUMIFS(СВЦЭМ!$E$39:$E$758,СВЦЭМ!$A$39:$A$758,$A170,СВЦЭМ!$B$39:$B$758,O$155)+'СЕТ СН'!$F$12</f>
        <v>133.82134022</v>
      </c>
      <c r="P170" s="36">
        <f>SUMIFS(СВЦЭМ!$E$39:$E$758,СВЦЭМ!$A$39:$A$758,$A170,СВЦЭМ!$B$39:$B$758,P$155)+'СЕТ СН'!$F$12</f>
        <v>134.89558188000001</v>
      </c>
      <c r="Q170" s="36">
        <f>SUMIFS(СВЦЭМ!$E$39:$E$758,СВЦЭМ!$A$39:$A$758,$A170,СВЦЭМ!$B$39:$B$758,Q$155)+'СЕТ СН'!$F$12</f>
        <v>134.88488555000001</v>
      </c>
      <c r="R170" s="36">
        <f>SUMIFS(СВЦЭМ!$E$39:$E$758,СВЦЭМ!$A$39:$A$758,$A170,СВЦЭМ!$B$39:$B$758,R$155)+'СЕТ СН'!$F$12</f>
        <v>135.11534886000001</v>
      </c>
      <c r="S170" s="36">
        <f>SUMIFS(СВЦЭМ!$E$39:$E$758,СВЦЭМ!$A$39:$A$758,$A170,СВЦЭМ!$B$39:$B$758,S$155)+'СЕТ СН'!$F$12</f>
        <v>134.61897019</v>
      </c>
      <c r="T170" s="36">
        <f>SUMIFS(СВЦЭМ!$E$39:$E$758,СВЦЭМ!$A$39:$A$758,$A170,СВЦЭМ!$B$39:$B$758,T$155)+'СЕТ СН'!$F$12</f>
        <v>128.03649336000001</v>
      </c>
      <c r="U170" s="36">
        <f>SUMIFS(СВЦЭМ!$E$39:$E$758,СВЦЭМ!$A$39:$A$758,$A170,СВЦЭМ!$B$39:$B$758,U$155)+'СЕТ СН'!$F$12</f>
        <v>130.43933572</v>
      </c>
      <c r="V170" s="36">
        <f>SUMIFS(СВЦЭМ!$E$39:$E$758,СВЦЭМ!$A$39:$A$758,$A170,СВЦЭМ!$B$39:$B$758,V$155)+'СЕТ СН'!$F$12</f>
        <v>131.84045742000001</v>
      </c>
      <c r="W170" s="36">
        <f>SUMIFS(СВЦЭМ!$E$39:$E$758,СВЦЭМ!$A$39:$A$758,$A170,СВЦЭМ!$B$39:$B$758,W$155)+'СЕТ СН'!$F$12</f>
        <v>132.08125989999999</v>
      </c>
      <c r="X170" s="36">
        <f>SUMIFS(СВЦЭМ!$E$39:$E$758,СВЦЭМ!$A$39:$A$758,$A170,СВЦЭМ!$B$39:$B$758,X$155)+'СЕТ СН'!$F$12</f>
        <v>132.74870199</v>
      </c>
      <c r="Y170" s="36">
        <f>SUMIFS(СВЦЭМ!$E$39:$E$758,СВЦЭМ!$A$39:$A$758,$A170,СВЦЭМ!$B$39:$B$758,Y$155)+'СЕТ СН'!$F$12</f>
        <v>137.83346531999999</v>
      </c>
    </row>
    <row r="171" spans="1:25" ht="15.75" x14ac:dyDescent="0.2">
      <c r="A171" s="35">
        <f t="shared" si="4"/>
        <v>45612</v>
      </c>
      <c r="B171" s="36">
        <f>SUMIFS(СВЦЭМ!$E$39:$E$758,СВЦЭМ!$A$39:$A$758,$A171,СВЦЭМ!$B$39:$B$758,B$155)+'СЕТ СН'!$F$12</f>
        <v>128.63200787</v>
      </c>
      <c r="C171" s="36">
        <f>SUMIFS(СВЦЭМ!$E$39:$E$758,СВЦЭМ!$A$39:$A$758,$A171,СВЦЭМ!$B$39:$B$758,C$155)+'СЕТ СН'!$F$12</f>
        <v>131.77867395999999</v>
      </c>
      <c r="D171" s="36">
        <f>SUMIFS(СВЦЭМ!$E$39:$E$758,СВЦЭМ!$A$39:$A$758,$A171,СВЦЭМ!$B$39:$B$758,D$155)+'СЕТ СН'!$F$12</f>
        <v>132.91512345000001</v>
      </c>
      <c r="E171" s="36">
        <f>SUMIFS(СВЦЭМ!$E$39:$E$758,СВЦЭМ!$A$39:$A$758,$A171,СВЦЭМ!$B$39:$B$758,E$155)+'СЕТ СН'!$F$12</f>
        <v>132.48844525999999</v>
      </c>
      <c r="F171" s="36">
        <f>SUMIFS(СВЦЭМ!$E$39:$E$758,СВЦЭМ!$A$39:$A$758,$A171,СВЦЭМ!$B$39:$B$758,F$155)+'СЕТ СН'!$F$12</f>
        <v>132.52515865999999</v>
      </c>
      <c r="G171" s="36">
        <f>SUMIFS(СВЦЭМ!$E$39:$E$758,СВЦЭМ!$A$39:$A$758,$A171,СВЦЭМ!$B$39:$B$758,G$155)+'СЕТ СН'!$F$12</f>
        <v>132.69901350999999</v>
      </c>
      <c r="H171" s="36">
        <f>SUMIFS(СВЦЭМ!$E$39:$E$758,СВЦЭМ!$A$39:$A$758,$A171,СВЦЭМ!$B$39:$B$758,H$155)+'СЕТ СН'!$F$12</f>
        <v>134.29466309</v>
      </c>
      <c r="I171" s="36">
        <f>SUMIFS(СВЦЭМ!$E$39:$E$758,СВЦЭМ!$A$39:$A$758,$A171,СВЦЭМ!$B$39:$B$758,I$155)+'СЕТ СН'!$F$12</f>
        <v>132.83057223</v>
      </c>
      <c r="J171" s="36">
        <f>SUMIFS(СВЦЭМ!$E$39:$E$758,СВЦЭМ!$A$39:$A$758,$A171,СВЦЭМ!$B$39:$B$758,J$155)+'СЕТ СН'!$F$12</f>
        <v>127.90951388000001</v>
      </c>
      <c r="K171" s="36">
        <f>SUMIFS(СВЦЭМ!$E$39:$E$758,СВЦЭМ!$A$39:$A$758,$A171,СВЦЭМ!$B$39:$B$758,K$155)+'СЕТ СН'!$F$12</f>
        <v>121.89082207</v>
      </c>
      <c r="L171" s="36">
        <f>SUMIFS(СВЦЭМ!$E$39:$E$758,СВЦЭМ!$A$39:$A$758,$A171,СВЦЭМ!$B$39:$B$758,L$155)+'СЕТ СН'!$F$12</f>
        <v>119.31620718000001</v>
      </c>
      <c r="M171" s="36">
        <f>SUMIFS(СВЦЭМ!$E$39:$E$758,СВЦЭМ!$A$39:$A$758,$A171,СВЦЭМ!$B$39:$B$758,M$155)+'СЕТ СН'!$F$12</f>
        <v>120.17495076</v>
      </c>
      <c r="N171" s="36">
        <f>SUMIFS(СВЦЭМ!$E$39:$E$758,СВЦЭМ!$A$39:$A$758,$A171,СВЦЭМ!$B$39:$B$758,N$155)+'СЕТ СН'!$F$12</f>
        <v>121.09371562</v>
      </c>
      <c r="O171" s="36">
        <f>SUMIFS(СВЦЭМ!$E$39:$E$758,СВЦЭМ!$A$39:$A$758,$A171,СВЦЭМ!$B$39:$B$758,O$155)+'СЕТ СН'!$F$12</f>
        <v>122.10968879000001</v>
      </c>
      <c r="P171" s="36">
        <f>SUMIFS(СВЦЭМ!$E$39:$E$758,СВЦЭМ!$A$39:$A$758,$A171,СВЦЭМ!$B$39:$B$758,P$155)+'СЕТ СН'!$F$12</f>
        <v>123.24873052</v>
      </c>
      <c r="Q171" s="36">
        <f>SUMIFS(СВЦЭМ!$E$39:$E$758,СВЦЭМ!$A$39:$A$758,$A171,СВЦЭМ!$B$39:$B$758,Q$155)+'СЕТ СН'!$F$12</f>
        <v>124.14143072</v>
      </c>
      <c r="R171" s="36">
        <f>SUMIFS(СВЦЭМ!$E$39:$E$758,СВЦЭМ!$A$39:$A$758,$A171,СВЦЭМ!$B$39:$B$758,R$155)+'СЕТ СН'!$F$12</f>
        <v>125.5157265</v>
      </c>
      <c r="S171" s="36">
        <f>SUMIFS(СВЦЭМ!$E$39:$E$758,СВЦЭМ!$A$39:$A$758,$A171,СВЦЭМ!$B$39:$B$758,S$155)+'СЕТ СН'!$F$12</f>
        <v>125.10295918</v>
      </c>
      <c r="T171" s="36">
        <f>SUMIFS(СВЦЭМ!$E$39:$E$758,СВЦЭМ!$A$39:$A$758,$A171,СВЦЭМ!$B$39:$B$758,T$155)+'СЕТ СН'!$F$12</f>
        <v>121.29845059</v>
      </c>
      <c r="U171" s="36">
        <f>SUMIFS(СВЦЭМ!$E$39:$E$758,СВЦЭМ!$A$39:$A$758,$A171,СВЦЭМ!$B$39:$B$758,U$155)+'СЕТ СН'!$F$12</f>
        <v>122.68691224</v>
      </c>
      <c r="V171" s="36">
        <f>SUMIFS(СВЦЭМ!$E$39:$E$758,СВЦЭМ!$A$39:$A$758,$A171,СВЦЭМ!$B$39:$B$758,V$155)+'СЕТ СН'!$F$12</f>
        <v>123.84841929</v>
      </c>
      <c r="W171" s="36">
        <f>SUMIFS(СВЦЭМ!$E$39:$E$758,СВЦЭМ!$A$39:$A$758,$A171,СВЦЭМ!$B$39:$B$758,W$155)+'СЕТ СН'!$F$12</f>
        <v>123.23929333</v>
      </c>
      <c r="X171" s="36">
        <f>SUMIFS(СВЦЭМ!$E$39:$E$758,СВЦЭМ!$A$39:$A$758,$A171,СВЦЭМ!$B$39:$B$758,X$155)+'СЕТ СН'!$F$12</f>
        <v>127.09859717000001</v>
      </c>
      <c r="Y171" s="36">
        <f>SUMIFS(СВЦЭМ!$E$39:$E$758,СВЦЭМ!$A$39:$A$758,$A171,СВЦЭМ!$B$39:$B$758,Y$155)+'СЕТ СН'!$F$12</f>
        <v>129.85251751999999</v>
      </c>
    </row>
    <row r="172" spans="1:25" ht="15.75" x14ac:dyDescent="0.2">
      <c r="A172" s="35">
        <f t="shared" si="4"/>
        <v>45613</v>
      </c>
      <c r="B172" s="36">
        <f>SUMIFS(СВЦЭМ!$E$39:$E$758,СВЦЭМ!$A$39:$A$758,$A172,СВЦЭМ!$B$39:$B$758,B$155)+'СЕТ СН'!$F$12</f>
        <v>132.78704636000001</v>
      </c>
      <c r="C172" s="36">
        <f>SUMIFS(СВЦЭМ!$E$39:$E$758,СВЦЭМ!$A$39:$A$758,$A172,СВЦЭМ!$B$39:$B$758,C$155)+'СЕТ СН'!$F$12</f>
        <v>135.75431731</v>
      </c>
      <c r="D172" s="36">
        <f>SUMIFS(СВЦЭМ!$E$39:$E$758,СВЦЭМ!$A$39:$A$758,$A172,СВЦЭМ!$B$39:$B$758,D$155)+'СЕТ СН'!$F$12</f>
        <v>137.12961052</v>
      </c>
      <c r="E172" s="36">
        <f>SUMIFS(СВЦЭМ!$E$39:$E$758,СВЦЭМ!$A$39:$A$758,$A172,СВЦЭМ!$B$39:$B$758,E$155)+'СЕТ СН'!$F$12</f>
        <v>138.40319830999999</v>
      </c>
      <c r="F172" s="36">
        <f>SUMIFS(СВЦЭМ!$E$39:$E$758,СВЦЭМ!$A$39:$A$758,$A172,СВЦЭМ!$B$39:$B$758,F$155)+'СЕТ СН'!$F$12</f>
        <v>137.67987287</v>
      </c>
      <c r="G172" s="36">
        <f>SUMIFS(СВЦЭМ!$E$39:$E$758,СВЦЭМ!$A$39:$A$758,$A172,СВЦЭМ!$B$39:$B$758,G$155)+'СЕТ СН'!$F$12</f>
        <v>137.59531636</v>
      </c>
      <c r="H172" s="36">
        <f>SUMIFS(СВЦЭМ!$E$39:$E$758,СВЦЭМ!$A$39:$A$758,$A172,СВЦЭМ!$B$39:$B$758,H$155)+'СЕТ СН'!$F$12</f>
        <v>135.08716784000001</v>
      </c>
      <c r="I172" s="36">
        <f>SUMIFS(СВЦЭМ!$E$39:$E$758,СВЦЭМ!$A$39:$A$758,$A172,СВЦЭМ!$B$39:$B$758,I$155)+'СЕТ СН'!$F$12</f>
        <v>132.39404094</v>
      </c>
      <c r="J172" s="36">
        <f>SUMIFS(СВЦЭМ!$E$39:$E$758,СВЦЭМ!$A$39:$A$758,$A172,СВЦЭМ!$B$39:$B$758,J$155)+'СЕТ СН'!$F$12</f>
        <v>129.03022386999999</v>
      </c>
      <c r="K172" s="36">
        <f>SUMIFS(СВЦЭМ!$E$39:$E$758,СВЦЭМ!$A$39:$A$758,$A172,СВЦЭМ!$B$39:$B$758,K$155)+'СЕТ СН'!$F$12</f>
        <v>123.36614344</v>
      </c>
      <c r="L172" s="36">
        <f>SUMIFS(СВЦЭМ!$E$39:$E$758,СВЦЭМ!$A$39:$A$758,$A172,СВЦЭМ!$B$39:$B$758,L$155)+'СЕТ СН'!$F$12</f>
        <v>121.02753174</v>
      </c>
      <c r="M172" s="36">
        <f>SUMIFS(СВЦЭМ!$E$39:$E$758,СВЦЭМ!$A$39:$A$758,$A172,СВЦЭМ!$B$39:$B$758,M$155)+'СЕТ СН'!$F$12</f>
        <v>120.46828623</v>
      </c>
      <c r="N172" s="36">
        <f>SUMIFS(СВЦЭМ!$E$39:$E$758,СВЦЭМ!$A$39:$A$758,$A172,СВЦЭМ!$B$39:$B$758,N$155)+'СЕТ СН'!$F$12</f>
        <v>121.24459204999999</v>
      </c>
      <c r="O172" s="36">
        <f>SUMIFS(СВЦЭМ!$E$39:$E$758,СВЦЭМ!$A$39:$A$758,$A172,СВЦЭМ!$B$39:$B$758,O$155)+'СЕТ СН'!$F$12</f>
        <v>122.90553244</v>
      </c>
      <c r="P172" s="36">
        <f>SUMIFS(СВЦЭМ!$E$39:$E$758,СВЦЭМ!$A$39:$A$758,$A172,СВЦЭМ!$B$39:$B$758,P$155)+'СЕТ СН'!$F$12</f>
        <v>123.40418903</v>
      </c>
      <c r="Q172" s="36">
        <f>SUMIFS(СВЦЭМ!$E$39:$E$758,СВЦЭМ!$A$39:$A$758,$A172,СВЦЭМ!$B$39:$B$758,Q$155)+'СЕТ СН'!$F$12</f>
        <v>124.53163291</v>
      </c>
      <c r="R172" s="36">
        <f>SUMIFS(СВЦЭМ!$E$39:$E$758,СВЦЭМ!$A$39:$A$758,$A172,СВЦЭМ!$B$39:$B$758,R$155)+'СЕТ СН'!$F$12</f>
        <v>123.50700193999999</v>
      </c>
      <c r="S172" s="36">
        <f>SUMIFS(СВЦЭМ!$E$39:$E$758,СВЦЭМ!$A$39:$A$758,$A172,СВЦЭМ!$B$39:$B$758,S$155)+'СЕТ СН'!$F$12</f>
        <v>121.41584654</v>
      </c>
      <c r="T172" s="36">
        <f>SUMIFS(СВЦЭМ!$E$39:$E$758,СВЦЭМ!$A$39:$A$758,$A172,СВЦЭМ!$B$39:$B$758,T$155)+'СЕТ СН'!$F$12</f>
        <v>117.49246508</v>
      </c>
      <c r="U172" s="36">
        <f>SUMIFS(СВЦЭМ!$E$39:$E$758,СВЦЭМ!$A$39:$A$758,$A172,СВЦЭМ!$B$39:$B$758,U$155)+'СЕТ СН'!$F$12</f>
        <v>118.10843446</v>
      </c>
      <c r="V172" s="36">
        <f>SUMIFS(СВЦЭМ!$E$39:$E$758,СВЦЭМ!$A$39:$A$758,$A172,СВЦЭМ!$B$39:$B$758,V$155)+'СЕТ СН'!$F$12</f>
        <v>120.24821287</v>
      </c>
      <c r="W172" s="36">
        <f>SUMIFS(СВЦЭМ!$E$39:$E$758,СВЦЭМ!$A$39:$A$758,$A172,СВЦЭМ!$B$39:$B$758,W$155)+'СЕТ СН'!$F$12</f>
        <v>121.63924864000001</v>
      </c>
      <c r="X172" s="36">
        <f>SUMIFS(СВЦЭМ!$E$39:$E$758,СВЦЭМ!$A$39:$A$758,$A172,СВЦЭМ!$B$39:$B$758,X$155)+'СЕТ СН'!$F$12</f>
        <v>125.16060043</v>
      </c>
      <c r="Y172" s="36">
        <f>SUMIFS(СВЦЭМ!$E$39:$E$758,СВЦЭМ!$A$39:$A$758,$A172,СВЦЭМ!$B$39:$B$758,Y$155)+'СЕТ СН'!$F$12</f>
        <v>128.54543287999999</v>
      </c>
    </row>
    <row r="173" spans="1:25" ht="15.75" x14ac:dyDescent="0.2">
      <c r="A173" s="35">
        <f t="shared" si="4"/>
        <v>45614</v>
      </c>
      <c r="B173" s="36">
        <f>SUMIFS(СВЦЭМ!$E$39:$E$758,СВЦЭМ!$A$39:$A$758,$A173,СВЦЭМ!$B$39:$B$758,B$155)+'СЕТ СН'!$F$12</f>
        <v>128.51434599999999</v>
      </c>
      <c r="C173" s="36">
        <f>SUMIFS(СВЦЭМ!$E$39:$E$758,СВЦЭМ!$A$39:$A$758,$A173,СВЦЭМ!$B$39:$B$758,C$155)+'СЕТ СН'!$F$12</f>
        <v>132.52142817000001</v>
      </c>
      <c r="D173" s="36">
        <f>SUMIFS(СВЦЭМ!$E$39:$E$758,СВЦЭМ!$A$39:$A$758,$A173,СВЦЭМ!$B$39:$B$758,D$155)+'СЕТ СН'!$F$12</f>
        <v>133.82659996999999</v>
      </c>
      <c r="E173" s="36">
        <f>SUMIFS(СВЦЭМ!$E$39:$E$758,СВЦЭМ!$A$39:$A$758,$A173,СВЦЭМ!$B$39:$B$758,E$155)+'СЕТ СН'!$F$12</f>
        <v>134.58411749999999</v>
      </c>
      <c r="F173" s="36">
        <f>SUMIFS(СВЦЭМ!$E$39:$E$758,СВЦЭМ!$A$39:$A$758,$A173,СВЦЭМ!$B$39:$B$758,F$155)+'СЕТ СН'!$F$12</f>
        <v>134.21467024</v>
      </c>
      <c r="G173" s="36">
        <f>SUMIFS(СВЦЭМ!$E$39:$E$758,СВЦЭМ!$A$39:$A$758,$A173,СВЦЭМ!$B$39:$B$758,G$155)+'СЕТ СН'!$F$12</f>
        <v>132.26118126</v>
      </c>
      <c r="H173" s="36">
        <f>SUMIFS(СВЦЭМ!$E$39:$E$758,СВЦЭМ!$A$39:$A$758,$A173,СВЦЭМ!$B$39:$B$758,H$155)+'СЕТ СН'!$F$12</f>
        <v>131.96429608</v>
      </c>
      <c r="I173" s="36">
        <f>SUMIFS(СВЦЭМ!$E$39:$E$758,СВЦЭМ!$A$39:$A$758,$A173,СВЦЭМ!$B$39:$B$758,I$155)+'СЕТ СН'!$F$12</f>
        <v>130.93218093999999</v>
      </c>
      <c r="J173" s="36">
        <f>SUMIFS(СВЦЭМ!$E$39:$E$758,СВЦЭМ!$A$39:$A$758,$A173,СВЦЭМ!$B$39:$B$758,J$155)+'СЕТ СН'!$F$12</f>
        <v>127.37974982</v>
      </c>
      <c r="K173" s="36">
        <f>SUMIFS(СВЦЭМ!$E$39:$E$758,СВЦЭМ!$A$39:$A$758,$A173,СВЦЭМ!$B$39:$B$758,K$155)+'СЕТ СН'!$F$12</f>
        <v>125.6031468</v>
      </c>
      <c r="L173" s="36">
        <f>SUMIFS(СВЦЭМ!$E$39:$E$758,СВЦЭМ!$A$39:$A$758,$A173,СВЦЭМ!$B$39:$B$758,L$155)+'СЕТ СН'!$F$12</f>
        <v>124.48450056999999</v>
      </c>
      <c r="M173" s="36">
        <f>SUMIFS(СВЦЭМ!$E$39:$E$758,СВЦЭМ!$A$39:$A$758,$A173,СВЦЭМ!$B$39:$B$758,M$155)+'СЕТ СН'!$F$12</f>
        <v>125.99769932</v>
      </c>
      <c r="N173" s="36">
        <f>SUMIFS(СВЦЭМ!$E$39:$E$758,СВЦЭМ!$A$39:$A$758,$A173,СВЦЭМ!$B$39:$B$758,N$155)+'СЕТ СН'!$F$12</f>
        <v>128.73785597</v>
      </c>
      <c r="O173" s="36">
        <f>SUMIFS(СВЦЭМ!$E$39:$E$758,СВЦЭМ!$A$39:$A$758,$A173,СВЦЭМ!$B$39:$B$758,O$155)+'СЕТ СН'!$F$12</f>
        <v>126.92120516999999</v>
      </c>
      <c r="P173" s="36">
        <f>SUMIFS(СВЦЭМ!$E$39:$E$758,СВЦЭМ!$A$39:$A$758,$A173,СВЦЭМ!$B$39:$B$758,P$155)+'СЕТ СН'!$F$12</f>
        <v>128.34937316</v>
      </c>
      <c r="Q173" s="36">
        <f>SUMIFS(СВЦЭМ!$E$39:$E$758,СВЦЭМ!$A$39:$A$758,$A173,СВЦЭМ!$B$39:$B$758,Q$155)+'СЕТ СН'!$F$12</f>
        <v>128.97375165</v>
      </c>
      <c r="R173" s="36">
        <f>SUMIFS(СВЦЭМ!$E$39:$E$758,СВЦЭМ!$A$39:$A$758,$A173,СВЦЭМ!$B$39:$B$758,R$155)+'СЕТ СН'!$F$12</f>
        <v>128.36030310000001</v>
      </c>
      <c r="S173" s="36">
        <f>SUMIFS(СВЦЭМ!$E$39:$E$758,СВЦЭМ!$A$39:$A$758,$A173,СВЦЭМ!$B$39:$B$758,S$155)+'СЕТ СН'!$F$12</f>
        <v>125.90002364</v>
      </c>
      <c r="T173" s="36">
        <f>SUMIFS(СВЦЭМ!$E$39:$E$758,СВЦЭМ!$A$39:$A$758,$A173,СВЦЭМ!$B$39:$B$758,T$155)+'СЕТ СН'!$F$12</f>
        <v>121.10588004</v>
      </c>
      <c r="U173" s="36">
        <f>SUMIFS(СВЦЭМ!$E$39:$E$758,СВЦЭМ!$A$39:$A$758,$A173,СВЦЭМ!$B$39:$B$758,U$155)+'СЕТ СН'!$F$12</f>
        <v>123.72584616</v>
      </c>
      <c r="V173" s="36">
        <f>SUMIFS(СВЦЭМ!$E$39:$E$758,СВЦЭМ!$A$39:$A$758,$A173,СВЦЭМ!$B$39:$B$758,V$155)+'СЕТ СН'!$F$12</f>
        <v>124.98829754</v>
      </c>
      <c r="W173" s="36">
        <f>SUMIFS(СВЦЭМ!$E$39:$E$758,СВЦЭМ!$A$39:$A$758,$A173,СВЦЭМ!$B$39:$B$758,W$155)+'СЕТ СН'!$F$12</f>
        <v>126.50681407</v>
      </c>
      <c r="X173" s="36">
        <f>SUMIFS(СВЦЭМ!$E$39:$E$758,СВЦЭМ!$A$39:$A$758,$A173,СВЦЭМ!$B$39:$B$758,X$155)+'СЕТ СН'!$F$12</f>
        <v>127.15494388</v>
      </c>
      <c r="Y173" s="36">
        <f>SUMIFS(СВЦЭМ!$E$39:$E$758,СВЦЭМ!$A$39:$A$758,$A173,СВЦЭМ!$B$39:$B$758,Y$155)+'СЕТ СН'!$F$12</f>
        <v>131.19330047</v>
      </c>
    </row>
    <row r="174" spans="1:25" ht="15.75" x14ac:dyDescent="0.2">
      <c r="A174" s="35">
        <f t="shared" si="4"/>
        <v>45615</v>
      </c>
      <c r="B174" s="36">
        <f>SUMIFS(СВЦЭМ!$E$39:$E$758,СВЦЭМ!$A$39:$A$758,$A174,СВЦЭМ!$B$39:$B$758,B$155)+'СЕТ СН'!$F$12</f>
        <v>139.58302566</v>
      </c>
      <c r="C174" s="36">
        <f>SUMIFS(СВЦЭМ!$E$39:$E$758,СВЦЭМ!$A$39:$A$758,$A174,СВЦЭМ!$B$39:$B$758,C$155)+'СЕТ СН'!$F$12</f>
        <v>141.87912498</v>
      </c>
      <c r="D174" s="36">
        <f>SUMIFS(СВЦЭМ!$E$39:$E$758,СВЦЭМ!$A$39:$A$758,$A174,СВЦЭМ!$B$39:$B$758,D$155)+'СЕТ СН'!$F$12</f>
        <v>143.42700592</v>
      </c>
      <c r="E174" s="36">
        <f>SUMIFS(СВЦЭМ!$E$39:$E$758,СВЦЭМ!$A$39:$A$758,$A174,СВЦЭМ!$B$39:$B$758,E$155)+'СЕТ СН'!$F$12</f>
        <v>142.94168807</v>
      </c>
      <c r="F174" s="36">
        <f>SUMIFS(СВЦЭМ!$E$39:$E$758,СВЦЭМ!$A$39:$A$758,$A174,СВЦЭМ!$B$39:$B$758,F$155)+'СЕТ СН'!$F$12</f>
        <v>143.12886778999999</v>
      </c>
      <c r="G174" s="36">
        <f>SUMIFS(СВЦЭМ!$E$39:$E$758,СВЦЭМ!$A$39:$A$758,$A174,СВЦЭМ!$B$39:$B$758,G$155)+'СЕТ СН'!$F$12</f>
        <v>141.47068725</v>
      </c>
      <c r="H174" s="36">
        <f>SUMIFS(СВЦЭМ!$E$39:$E$758,СВЦЭМ!$A$39:$A$758,$A174,СВЦЭМ!$B$39:$B$758,H$155)+'СЕТ СН'!$F$12</f>
        <v>136.39836081000001</v>
      </c>
      <c r="I174" s="36">
        <f>SUMIFS(СВЦЭМ!$E$39:$E$758,СВЦЭМ!$A$39:$A$758,$A174,СВЦЭМ!$B$39:$B$758,I$155)+'СЕТ СН'!$F$12</f>
        <v>132.65468465000001</v>
      </c>
      <c r="J174" s="36">
        <f>SUMIFS(СВЦЭМ!$E$39:$E$758,СВЦЭМ!$A$39:$A$758,$A174,СВЦЭМ!$B$39:$B$758,J$155)+'СЕТ СН'!$F$12</f>
        <v>129.66728273000001</v>
      </c>
      <c r="K174" s="36">
        <f>SUMIFS(СВЦЭМ!$E$39:$E$758,СВЦЭМ!$A$39:$A$758,$A174,СВЦЭМ!$B$39:$B$758,K$155)+'СЕТ СН'!$F$12</f>
        <v>130.73592853</v>
      </c>
      <c r="L174" s="36">
        <f>SUMIFS(СВЦЭМ!$E$39:$E$758,СВЦЭМ!$A$39:$A$758,$A174,СВЦЭМ!$B$39:$B$758,L$155)+'СЕТ СН'!$F$12</f>
        <v>132.22379161999999</v>
      </c>
      <c r="M174" s="36">
        <f>SUMIFS(СВЦЭМ!$E$39:$E$758,СВЦЭМ!$A$39:$A$758,$A174,СВЦЭМ!$B$39:$B$758,M$155)+'СЕТ СН'!$F$12</f>
        <v>140.72825008999999</v>
      </c>
      <c r="N174" s="36">
        <f>SUMIFS(СВЦЭМ!$E$39:$E$758,СВЦЭМ!$A$39:$A$758,$A174,СВЦЭМ!$B$39:$B$758,N$155)+'СЕТ СН'!$F$12</f>
        <v>144.19077451000001</v>
      </c>
      <c r="O174" s="36">
        <f>SUMIFS(СВЦЭМ!$E$39:$E$758,СВЦЭМ!$A$39:$A$758,$A174,СВЦЭМ!$B$39:$B$758,O$155)+'СЕТ СН'!$F$12</f>
        <v>143.49912161</v>
      </c>
      <c r="P174" s="36">
        <f>SUMIFS(СВЦЭМ!$E$39:$E$758,СВЦЭМ!$A$39:$A$758,$A174,СВЦЭМ!$B$39:$B$758,P$155)+'СЕТ СН'!$F$12</f>
        <v>142.28775099999999</v>
      </c>
      <c r="Q174" s="36">
        <f>SUMIFS(СВЦЭМ!$E$39:$E$758,СВЦЭМ!$A$39:$A$758,$A174,СВЦЭМ!$B$39:$B$758,Q$155)+'СЕТ СН'!$F$12</f>
        <v>143.01708434</v>
      </c>
      <c r="R174" s="36">
        <f>SUMIFS(СВЦЭМ!$E$39:$E$758,СВЦЭМ!$A$39:$A$758,$A174,СВЦЭМ!$B$39:$B$758,R$155)+'СЕТ СН'!$F$12</f>
        <v>142.94756486</v>
      </c>
      <c r="S174" s="36">
        <f>SUMIFS(СВЦЭМ!$E$39:$E$758,СВЦЭМ!$A$39:$A$758,$A174,СВЦЭМ!$B$39:$B$758,S$155)+'СЕТ СН'!$F$12</f>
        <v>138.79100983000001</v>
      </c>
      <c r="T174" s="36">
        <f>SUMIFS(СВЦЭМ!$E$39:$E$758,СВЦЭМ!$A$39:$A$758,$A174,СВЦЭМ!$B$39:$B$758,T$155)+'СЕТ СН'!$F$12</f>
        <v>132.58668598</v>
      </c>
      <c r="U174" s="36">
        <f>SUMIFS(СВЦЭМ!$E$39:$E$758,СВЦЭМ!$A$39:$A$758,$A174,СВЦЭМ!$B$39:$B$758,U$155)+'СЕТ СН'!$F$12</f>
        <v>133.83820254</v>
      </c>
      <c r="V174" s="36">
        <f>SUMIFS(СВЦЭМ!$E$39:$E$758,СВЦЭМ!$A$39:$A$758,$A174,СВЦЭМ!$B$39:$B$758,V$155)+'СЕТ СН'!$F$12</f>
        <v>131.99766445</v>
      </c>
      <c r="W174" s="36">
        <f>SUMIFS(СВЦЭМ!$E$39:$E$758,СВЦЭМ!$A$39:$A$758,$A174,СВЦЭМ!$B$39:$B$758,W$155)+'СЕТ СН'!$F$12</f>
        <v>132.51218861000001</v>
      </c>
      <c r="X174" s="36">
        <f>SUMIFS(СВЦЭМ!$E$39:$E$758,СВЦЭМ!$A$39:$A$758,$A174,СВЦЭМ!$B$39:$B$758,X$155)+'СЕТ СН'!$F$12</f>
        <v>132.88177869</v>
      </c>
      <c r="Y174" s="36">
        <f>SUMIFS(СВЦЭМ!$E$39:$E$758,СВЦЭМ!$A$39:$A$758,$A174,СВЦЭМ!$B$39:$B$758,Y$155)+'СЕТ СН'!$F$12</f>
        <v>136.76776821999999</v>
      </c>
    </row>
    <row r="175" spans="1:25" ht="15.75" x14ac:dyDescent="0.2">
      <c r="A175" s="35">
        <f t="shared" si="4"/>
        <v>45616</v>
      </c>
      <c r="B175" s="36">
        <f>SUMIFS(СВЦЭМ!$E$39:$E$758,СВЦЭМ!$A$39:$A$758,$A175,СВЦЭМ!$B$39:$B$758,B$155)+'СЕТ СН'!$F$12</f>
        <v>132.66525209</v>
      </c>
      <c r="C175" s="36">
        <f>SUMIFS(СВЦЭМ!$E$39:$E$758,СВЦЭМ!$A$39:$A$758,$A175,СВЦЭМ!$B$39:$B$758,C$155)+'СЕТ СН'!$F$12</f>
        <v>138.27871382999999</v>
      </c>
      <c r="D175" s="36">
        <f>SUMIFS(СВЦЭМ!$E$39:$E$758,СВЦЭМ!$A$39:$A$758,$A175,СВЦЭМ!$B$39:$B$758,D$155)+'СЕТ СН'!$F$12</f>
        <v>141.14654146999999</v>
      </c>
      <c r="E175" s="36">
        <f>SUMIFS(СВЦЭМ!$E$39:$E$758,СВЦЭМ!$A$39:$A$758,$A175,СВЦЭМ!$B$39:$B$758,E$155)+'СЕТ СН'!$F$12</f>
        <v>141.9815528</v>
      </c>
      <c r="F175" s="36">
        <f>SUMIFS(СВЦЭМ!$E$39:$E$758,СВЦЭМ!$A$39:$A$758,$A175,СВЦЭМ!$B$39:$B$758,F$155)+'СЕТ СН'!$F$12</f>
        <v>141.81804216</v>
      </c>
      <c r="G175" s="36">
        <f>SUMIFS(СВЦЭМ!$E$39:$E$758,СВЦЭМ!$A$39:$A$758,$A175,СВЦЭМ!$B$39:$B$758,G$155)+'СЕТ СН'!$F$12</f>
        <v>140.26337476</v>
      </c>
      <c r="H175" s="36">
        <f>SUMIFS(СВЦЭМ!$E$39:$E$758,СВЦЭМ!$A$39:$A$758,$A175,СВЦЭМ!$B$39:$B$758,H$155)+'СЕТ СН'!$F$12</f>
        <v>137.78550951</v>
      </c>
      <c r="I175" s="36">
        <f>SUMIFS(СВЦЭМ!$E$39:$E$758,СВЦЭМ!$A$39:$A$758,$A175,СВЦЭМ!$B$39:$B$758,I$155)+'СЕТ СН'!$F$12</f>
        <v>132.31053650000001</v>
      </c>
      <c r="J175" s="36">
        <f>SUMIFS(СВЦЭМ!$E$39:$E$758,СВЦЭМ!$A$39:$A$758,$A175,СВЦЭМ!$B$39:$B$758,J$155)+'СЕТ СН'!$F$12</f>
        <v>130.31478608</v>
      </c>
      <c r="K175" s="36">
        <f>SUMIFS(СВЦЭМ!$E$39:$E$758,СВЦЭМ!$A$39:$A$758,$A175,СВЦЭМ!$B$39:$B$758,K$155)+'СЕТ СН'!$F$12</f>
        <v>129.98684059000001</v>
      </c>
      <c r="L175" s="36">
        <f>SUMIFS(СВЦЭМ!$E$39:$E$758,СВЦЭМ!$A$39:$A$758,$A175,СВЦЭМ!$B$39:$B$758,L$155)+'СЕТ СН'!$F$12</f>
        <v>129.10142517</v>
      </c>
      <c r="M175" s="36">
        <f>SUMIFS(СВЦЭМ!$E$39:$E$758,СВЦЭМ!$A$39:$A$758,$A175,СВЦЭМ!$B$39:$B$758,M$155)+'СЕТ СН'!$F$12</f>
        <v>128.50546621000001</v>
      </c>
      <c r="N175" s="36">
        <f>SUMIFS(СВЦЭМ!$E$39:$E$758,СВЦЭМ!$A$39:$A$758,$A175,СВЦЭМ!$B$39:$B$758,N$155)+'СЕТ СН'!$F$12</f>
        <v>128.34335704</v>
      </c>
      <c r="O175" s="36">
        <f>SUMIFS(СВЦЭМ!$E$39:$E$758,СВЦЭМ!$A$39:$A$758,$A175,СВЦЭМ!$B$39:$B$758,O$155)+'СЕТ СН'!$F$12</f>
        <v>130.62340449999999</v>
      </c>
      <c r="P175" s="36">
        <f>SUMIFS(СВЦЭМ!$E$39:$E$758,СВЦЭМ!$A$39:$A$758,$A175,СВЦЭМ!$B$39:$B$758,P$155)+'СЕТ СН'!$F$12</f>
        <v>131.24124986000001</v>
      </c>
      <c r="Q175" s="36">
        <f>SUMIFS(СВЦЭМ!$E$39:$E$758,СВЦЭМ!$A$39:$A$758,$A175,СВЦЭМ!$B$39:$B$758,Q$155)+'СЕТ СН'!$F$12</f>
        <v>130.60862130000001</v>
      </c>
      <c r="R175" s="36">
        <f>SUMIFS(СВЦЭМ!$E$39:$E$758,СВЦЭМ!$A$39:$A$758,$A175,СВЦЭМ!$B$39:$B$758,R$155)+'СЕТ СН'!$F$12</f>
        <v>130.95999097999999</v>
      </c>
      <c r="S175" s="36">
        <f>SUMIFS(СВЦЭМ!$E$39:$E$758,СВЦЭМ!$A$39:$A$758,$A175,СВЦЭМ!$B$39:$B$758,S$155)+'СЕТ СН'!$F$12</f>
        <v>129.15510703999999</v>
      </c>
      <c r="T175" s="36">
        <f>SUMIFS(СВЦЭМ!$E$39:$E$758,СВЦЭМ!$A$39:$A$758,$A175,СВЦЭМ!$B$39:$B$758,T$155)+'СЕТ СН'!$F$12</f>
        <v>125.35554892</v>
      </c>
      <c r="U175" s="36">
        <f>SUMIFS(СВЦЭМ!$E$39:$E$758,СВЦЭМ!$A$39:$A$758,$A175,СВЦЭМ!$B$39:$B$758,U$155)+'СЕТ СН'!$F$12</f>
        <v>127.10831643</v>
      </c>
      <c r="V175" s="36">
        <f>SUMIFS(СВЦЭМ!$E$39:$E$758,СВЦЭМ!$A$39:$A$758,$A175,СВЦЭМ!$B$39:$B$758,V$155)+'СЕТ СН'!$F$12</f>
        <v>127.59408025</v>
      </c>
      <c r="W175" s="36">
        <f>SUMIFS(СВЦЭМ!$E$39:$E$758,СВЦЭМ!$A$39:$A$758,$A175,СВЦЭМ!$B$39:$B$758,W$155)+'СЕТ СН'!$F$12</f>
        <v>128.16093151000001</v>
      </c>
      <c r="X175" s="36">
        <f>SUMIFS(СВЦЭМ!$E$39:$E$758,СВЦЭМ!$A$39:$A$758,$A175,СВЦЭМ!$B$39:$B$758,X$155)+'СЕТ СН'!$F$12</f>
        <v>129.58169706999999</v>
      </c>
      <c r="Y175" s="36">
        <f>SUMIFS(СВЦЭМ!$E$39:$E$758,СВЦЭМ!$A$39:$A$758,$A175,СВЦЭМ!$B$39:$B$758,Y$155)+'СЕТ СН'!$F$12</f>
        <v>132.48003917</v>
      </c>
    </row>
    <row r="176" spans="1:25" ht="15.75" x14ac:dyDescent="0.2">
      <c r="A176" s="35">
        <f t="shared" si="4"/>
        <v>45617</v>
      </c>
      <c r="B176" s="36">
        <f>SUMIFS(СВЦЭМ!$E$39:$E$758,СВЦЭМ!$A$39:$A$758,$A176,СВЦЭМ!$B$39:$B$758,B$155)+'СЕТ СН'!$F$12</f>
        <v>139.34241130000001</v>
      </c>
      <c r="C176" s="36">
        <f>SUMIFS(СВЦЭМ!$E$39:$E$758,СВЦЭМ!$A$39:$A$758,$A176,СВЦЭМ!$B$39:$B$758,C$155)+'СЕТ СН'!$F$12</f>
        <v>143.26146241000001</v>
      </c>
      <c r="D176" s="36">
        <f>SUMIFS(СВЦЭМ!$E$39:$E$758,СВЦЭМ!$A$39:$A$758,$A176,СВЦЭМ!$B$39:$B$758,D$155)+'СЕТ СН'!$F$12</f>
        <v>144.65835451000001</v>
      </c>
      <c r="E176" s="36">
        <f>SUMIFS(СВЦЭМ!$E$39:$E$758,СВЦЭМ!$A$39:$A$758,$A176,СВЦЭМ!$B$39:$B$758,E$155)+'СЕТ СН'!$F$12</f>
        <v>145.98180489999999</v>
      </c>
      <c r="F176" s="36">
        <f>SUMIFS(СВЦЭМ!$E$39:$E$758,СВЦЭМ!$A$39:$A$758,$A176,СВЦЭМ!$B$39:$B$758,F$155)+'СЕТ СН'!$F$12</f>
        <v>146.0262634</v>
      </c>
      <c r="G176" s="36">
        <f>SUMIFS(СВЦЭМ!$E$39:$E$758,СВЦЭМ!$A$39:$A$758,$A176,СВЦЭМ!$B$39:$B$758,G$155)+'СЕТ СН'!$F$12</f>
        <v>143.26402915</v>
      </c>
      <c r="H176" s="36">
        <f>SUMIFS(СВЦЭМ!$E$39:$E$758,СВЦЭМ!$A$39:$A$758,$A176,СВЦЭМ!$B$39:$B$758,H$155)+'СЕТ СН'!$F$12</f>
        <v>139.99602088</v>
      </c>
      <c r="I176" s="36">
        <f>SUMIFS(СВЦЭМ!$E$39:$E$758,СВЦЭМ!$A$39:$A$758,$A176,СВЦЭМ!$B$39:$B$758,I$155)+'СЕТ СН'!$F$12</f>
        <v>135.10935506999999</v>
      </c>
      <c r="J176" s="36">
        <f>SUMIFS(СВЦЭМ!$E$39:$E$758,СВЦЭМ!$A$39:$A$758,$A176,СВЦЭМ!$B$39:$B$758,J$155)+'СЕТ СН'!$F$12</f>
        <v>131.90030196000001</v>
      </c>
      <c r="K176" s="36">
        <f>SUMIFS(СВЦЭМ!$E$39:$E$758,СВЦЭМ!$A$39:$A$758,$A176,СВЦЭМ!$B$39:$B$758,K$155)+'СЕТ СН'!$F$12</f>
        <v>133.31084508000001</v>
      </c>
      <c r="L176" s="36">
        <f>SUMIFS(СВЦЭМ!$E$39:$E$758,СВЦЭМ!$A$39:$A$758,$A176,СВЦЭМ!$B$39:$B$758,L$155)+'СЕТ СН'!$F$12</f>
        <v>132.23197554000001</v>
      </c>
      <c r="M176" s="36">
        <f>SUMIFS(СВЦЭМ!$E$39:$E$758,СВЦЭМ!$A$39:$A$758,$A176,СВЦЭМ!$B$39:$B$758,M$155)+'СЕТ СН'!$F$12</f>
        <v>133.45253324000001</v>
      </c>
      <c r="N176" s="36">
        <f>SUMIFS(СВЦЭМ!$E$39:$E$758,СВЦЭМ!$A$39:$A$758,$A176,СВЦЭМ!$B$39:$B$758,N$155)+'СЕТ СН'!$F$12</f>
        <v>134.52655829</v>
      </c>
      <c r="O176" s="36">
        <f>SUMIFS(СВЦЭМ!$E$39:$E$758,СВЦЭМ!$A$39:$A$758,$A176,СВЦЭМ!$B$39:$B$758,O$155)+'СЕТ СН'!$F$12</f>
        <v>134.08587091000001</v>
      </c>
      <c r="P176" s="36">
        <f>SUMIFS(СВЦЭМ!$E$39:$E$758,СВЦЭМ!$A$39:$A$758,$A176,СВЦЭМ!$B$39:$B$758,P$155)+'СЕТ СН'!$F$12</f>
        <v>134.91683054000001</v>
      </c>
      <c r="Q176" s="36">
        <f>SUMIFS(СВЦЭМ!$E$39:$E$758,СВЦЭМ!$A$39:$A$758,$A176,СВЦЭМ!$B$39:$B$758,Q$155)+'СЕТ СН'!$F$12</f>
        <v>135.20698891000001</v>
      </c>
      <c r="R176" s="36">
        <f>SUMIFS(СВЦЭМ!$E$39:$E$758,СВЦЭМ!$A$39:$A$758,$A176,СВЦЭМ!$B$39:$B$758,R$155)+'СЕТ СН'!$F$12</f>
        <v>135.4449572</v>
      </c>
      <c r="S176" s="36">
        <f>SUMIFS(СВЦЭМ!$E$39:$E$758,СВЦЭМ!$A$39:$A$758,$A176,СВЦЭМ!$B$39:$B$758,S$155)+'СЕТ СН'!$F$12</f>
        <v>132.87232032</v>
      </c>
      <c r="T176" s="36">
        <f>SUMIFS(СВЦЭМ!$E$39:$E$758,СВЦЭМ!$A$39:$A$758,$A176,СВЦЭМ!$B$39:$B$758,T$155)+'СЕТ СН'!$F$12</f>
        <v>127.59460249</v>
      </c>
      <c r="U176" s="36">
        <f>SUMIFS(СВЦЭМ!$E$39:$E$758,СВЦЭМ!$A$39:$A$758,$A176,СВЦЭМ!$B$39:$B$758,U$155)+'СЕТ СН'!$F$12</f>
        <v>129.91808191999999</v>
      </c>
      <c r="V176" s="36">
        <f>SUMIFS(СВЦЭМ!$E$39:$E$758,СВЦЭМ!$A$39:$A$758,$A176,СВЦЭМ!$B$39:$B$758,V$155)+'СЕТ СН'!$F$12</f>
        <v>131.45421142999999</v>
      </c>
      <c r="W176" s="36">
        <f>SUMIFS(СВЦЭМ!$E$39:$E$758,СВЦЭМ!$A$39:$A$758,$A176,СВЦЭМ!$B$39:$B$758,W$155)+'СЕТ СН'!$F$12</f>
        <v>131.9935447</v>
      </c>
      <c r="X176" s="36">
        <f>SUMIFS(СВЦЭМ!$E$39:$E$758,СВЦЭМ!$A$39:$A$758,$A176,СВЦЭМ!$B$39:$B$758,X$155)+'СЕТ СН'!$F$12</f>
        <v>132.46844322000001</v>
      </c>
      <c r="Y176" s="36">
        <f>SUMIFS(СВЦЭМ!$E$39:$E$758,СВЦЭМ!$A$39:$A$758,$A176,СВЦЭМ!$B$39:$B$758,Y$155)+'СЕТ СН'!$F$12</f>
        <v>135.23299277999999</v>
      </c>
    </row>
    <row r="177" spans="1:27" ht="15.75" x14ac:dyDescent="0.2">
      <c r="A177" s="35">
        <f t="shared" si="4"/>
        <v>45618</v>
      </c>
      <c r="B177" s="36">
        <f>SUMIFS(СВЦЭМ!$E$39:$E$758,СВЦЭМ!$A$39:$A$758,$A177,СВЦЭМ!$B$39:$B$758,B$155)+'СЕТ СН'!$F$12</f>
        <v>142.06796241999999</v>
      </c>
      <c r="C177" s="36">
        <f>SUMIFS(СВЦЭМ!$E$39:$E$758,СВЦЭМ!$A$39:$A$758,$A177,СВЦЭМ!$B$39:$B$758,C$155)+'СЕТ СН'!$F$12</f>
        <v>143.33485801</v>
      </c>
      <c r="D177" s="36">
        <f>SUMIFS(СВЦЭМ!$E$39:$E$758,СВЦЭМ!$A$39:$A$758,$A177,СВЦЭМ!$B$39:$B$758,D$155)+'СЕТ СН'!$F$12</f>
        <v>144.1874128</v>
      </c>
      <c r="E177" s="36">
        <f>SUMIFS(СВЦЭМ!$E$39:$E$758,СВЦЭМ!$A$39:$A$758,$A177,СВЦЭМ!$B$39:$B$758,E$155)+'СЕТ СН'!$F$12</f>
        <v>143.93107902</v>
      </c>
      <c r="F177" s="36">
        <f>SUMIFS(СВЦЭМ!$E$39:$E$758,СВЦЭМ!$A$39:$A$758,$A177,СВЦЭМ!$B$39:$B$758,F$155)+'СЕТ СН'!$F$12</f>
        <v>143.61136526000001</v>
      </c>
      <c r="G177" s="36">
        <f>SUMIFS(СВЦЭМ!$E$39:$E$758,СВЦЭМ!$A$39:$A$758,$A177,СВЦЭМ!$B$39:$B$758,G$155)+'СЕТ СН'!$F$12</f>
        <v>142.90918790000001</v>
      </c>
      <c r="H177" s="36">
        <f>SUMIFS(СВЦЭМ!$E$39:$E$758,СВЦЭМ!$A$39:$A$758,$A177,СВЦЭМ!$B$39:$B$758,H$155)+'СЕТ СН'!$F$12</f>
        <v>143.44815715999999</v>
      </c>
      <c r="I177" s="36">
        <f>SUMIFS(СВЦЭМ!$E$39:$E$758,СВЦЭМ!$A$39:$A$758,$A177,СВЦЭМ!$B$39:$B$758,I$155)+'СЕТ СН'!$F$12</f>
        <v>135.68518882999999</v>
      </c>
      <c r="J177" s="36">
        <f>SUMIFS(СВЦЭМ!$E$39:$E$758,СВЦЭМ!$A$39:$A$758,$A177,СВЦЭМ!$B$39:$B$758,J$155)+'СЕТ СН'!$F$12</f>
        <v>132.32694760000001</v>
      </c>
      <c r="K177" s="36">
        <f>SUMIFS(СВЦЭМ!$E$39:$E$758,СВЦЭМ!$A$39:$A$758,$A177,СВЦЭМ!$B$39:$B$758,K$155)+'СЕТ СН'!$F$12</f>
        <v>133.56910217999999</v>
      </c>
      <c r="L177" s="36">
        <f>SUMIFS(СВЦЭМ!$E$39:$E$758,СВЦЭМ!$A$39:$A$758,$A177,СВЦЭМ!$B$39:$B$758,L$155)+'СЕТ СН'!$F$12</f>
        <v>132.76915905999999</v>
      </c>
      <c r="M177" s="36">
        <f>SUMIFS(СВЦЭМ!$E$39:$E$758,СВЦЭМ!$A$39:$A$758,$A177,СВЦЭМ!$B$39:$B$758,M$155)+'СЕТ СН'!$F$12</f>
        <v>134.77082277</v>
      </c>
      <c r="N177" s="36">
        <f>SUMIFS(СВЦЭМ!$E$39:$E$758,СВЦЭМ!$A$39:$A$758,$A177,СВЦЭМ!$B$39:$B$758,N$155)+'СЕТ СН'!$F$12</f>
        <v>136.51616139000001</v>
      </c>
      <c r="O177" s="36">
        <f>SUMIFS(СВЦЭМ!$E$39:$E$758,СВЦЭМ!$A$39:$A$758,$A177,СВЦЭМ!$B$39:$B$758,O$155)+'СЕТ СН'!$F$12</f>
        <v>135.24504830999999</v>
      </c>
      <c r="P177" s="36">
        <f>SUMIFS(СВЦЭМ!$E$39:$E$758,СВЦЭМ!$A$39:$A$758,$A177,СВЦЭМ!$B$39:$B$758,P$155)+'СЕТ СН'!$F$12</f>
        <v>137.48778732</v>
      </c>
      <c r="Q177" s="36">
        <f>SUMIFS(СВЦЭМ!$E$39:$E$758,СВЦЭМ!$A$39:$A$758,$A177,СВЦЭМ!$B$39:$B$758,Q$155)+'СЕТ СН'!$F$12</f>
        <v>138.72237548999999</v>
      </c>
      <c r="R177" s="36">
        <f>SUMIFS(СВЦЭМ!$E$39:$E$758,СВЦЭМ!$A$39:$A$758,$A177,СВЦЭМ!$B$39:$B$758,R$155)+'СЕТ СН'!$F$12</f>
        <v>138.09979931999999</v>
      </c>
      <c r="S177" s="36">
        <f>SUMIFS(СВЦЭМ!$E$39:$E$758,СВЦЭМ!$A$39:$A$758,$A177,СВЦЭМ!$B$39:$B$758,S$155)+'СЕТ СН'!$F$12</f>
        <v>135.06666267</v>
      </c>
      <c r="T177" s="36">
        <f>SUMIFS(СВЦЭМ!$E$39:$E$758,СВЦЭМ!$A$39:$A$758,$A177,СВЦЭМ!$B$39:$B$758,T$155)+'СЕТ СН'!$F$12</f>
        <v>128.20903016</v>
      </c>
      <c r="U177" s="36">
        <f>SUMIFS(СВЦЭМ!$E$39:$E$758,СВЦЭМ!$A$39:$A$758,$A177,СВЦЭМ!$B$39:$B$758,U$155)+'СЕТ СН'!$F$12</f>
        <v>130.43449224</v>
      </c>
      <c r="V177" s="36">
        <f>SUMIFS(СВЦЭМ!$E$39:$E$758,СВЦЭМ!$A$39:$A$758,$A177,СВЦЭМ!$B$39:$B$758,V$155)+'СЕТ СН'!$F$12</f>
        <v>132.40011957999999</v>
      </c>
      <c r="W177" s="36">
        <f>SUMIFS(СВЦЭМ!$E$39:$E$758,СВЦЭМ!$A$39:$A$758,$A177,СВЦЭМ!$B$39:$B$758,W$155)+'СЕТ СН'!$F$12</f>
        <v>132.81485216999999</v>
      </c>
      <c r="X177" s="36">
        <f>SUMIFS(СВЦЭМ!$E$39:$E$758,СВЦЭМ!$A$39:$A$758,$A177,СВЦЭМ!$B$39:$B$758,X$155)+'СЕТ СН'!$F$12</f>
        <v>132.49755540999999</v>
      </c>
      <c r="Y177" s="36">
        <f>SUMIFS(СВЦЭМ!$E$39:$E$758,СВЦЭМ!$A$39:$A$758,$A177,СВЦЭМ!$B$39:$B$758,Y$155)+'СЕТ СН'!$F$12</f>
        <v>136.79256057000001</v>
      </c>
    </row>
    <row r="178" spans="1:27" ht="15.75" x14ac:dyDescent="0.2">
      <c r="A178" s="35">
        <f t="shared" si="4"/>
        <v>45619</v>
      </c>
      <c r="B178" s="36">
        <f>SUMIFS(СВЦЭМ!$E$39:$E$758,СВЦЭМ!$A$39:$A$758,$A178,СВЦЭМ!$B$39:$B$758,B$155)+'СЕТ СН'!$F$12</f>
        <v>137.96094185000001</v>
      </c>
      <c r="C178" s="36">
        <f>SUMIFS(СВЦЭМ!$E$39:$E$758,СВЦЭМ!$A$39:$A$758,$A178,СВЦЭМ!$B$39:$B$758,C$155)+'СЕТ СН'!$F$12</f>
        <v>136.49136437000001</v>
      </c>
      <c r="D178" s="36">
        <f>SUMIFS(СВЦЭМ!$E$39:$E$758,СВЦЭМ!$A$39:$A$758,$A178,СВЦЭМ!$B$39:$B$758,D$155)+'СЕТ СН'!$F$12</f>
        <v>138.17818056999999</v>
      </c>
      <c r="E178" s="36">
        <f>SUMIFS(СВЦЭМ!$E$39:$E$758,СВЦЭМ!$A$39:$A$758,$A178,СВЦЭМ!$B$39:$B$758,E$155)+'СЕТ СН'!$F$12</f>
        <v>139.00303296000001</v>
      </c>
      <c r="F178" s="36">
        <f>SUMIFS(СВЦЭМ!$E$39:$E$758,СВЦЭМ!$A$39:$A$758,$A178,СВЦЭМ!$B$39:$B$758,F$155)+'СЕТ СН'!$F$12</f>
        <v>139.33660146</v>
      </c>
      <c r="G178" s="36">
        <f>SUMIFS(СВЦЭМ!$E$39:$E$758,СВЦЭМ!$A$39:$A$758,$A178,СВЦЭМ!$B$39:$B$758,G$155)+'СЕТ СН'!$F$12</f>
        <v>138.52675619999999</v>
      </c>
      <c r="H178" s="36">
        <f>SUMIFS(СВЦЭМ!$E$39:$E$758,СВЦЭМ!$A$39:$A$758,$A178,СВЦЭМ!$B$39:$B$758,H$155)+'СЕТ СН'!$F$12</f>
        <v>137.24488194</v>
      </c>
      <c r="I178" s="36">
        <f>SUMIFS(СВЦЭМ!$E$39:$E$758,СВЦЭМ!$A$39:$A$758,$A178,СВЦЭМ!$B$39:$B$758,I$155)+'СЕТ СН'!$F$12</f>
        <v>136.39410111000001</v>
      </c>
      <c r="J178" s="36">
        <f>SUMIFS(СВЦЭМ!$E$39:$E$758,СВЦЭМ!$A$39:$A$758,$A178,СВЦЭМ!$B$39:$B$758,J$155)+'СЕТ СН'!$F$12</f>
        <v>133.48634482</v>
      </c>
      <c r="K178" s="36">
        <f>SUMIFS(СВЦЭМ!$E$39:$E$758,СВЦЭМ!$A$39:$A$758,$A178,СВЦЭМ!$B$39:$B$758,K$155)+'СЕТ СН'!$F$12</f>
        <v>128.88620169000001</v>
      </c>
      <c r="L178" s="36">
        <f>SUMIFS(СВЦЭМ!$E$39:$E$758,СВЦЭМ!$A$39:$A$758,$A178,СВЦЭМ!$B$39:$B$758,L$155)+'СЕТ СН'!$F$12</f>
        <v>125.68146754999999</v>
      </c>
      <c r="M178" s="36">
        <f>SUMIFS(СВЦЭМ!$E$39:$E$758,СВЦЭМ!$A$39:$A$758,$A178,СВЦЭМ!$B$39:$B$758,M$155)+'СЕТ СН'!$F$12</f>
        <v>126.08329028</v>
      </c>
      <c r="N178" s="36">
        <f>SUMIFS(СВЦЭМ!$E$39:$E$758,СВЦЭМ!$A$39:$A$758,$A178,СВЦЭМ!$B$39:$B$758,N$155)+'СЕТ СН'!$F$12</f>
        <v>126.74194103000001</v>
      </c>
      <c r="O178" s="36">
        <f>SUMIFS(СВЦЭМ!$E$39:$E$758,СВЦЭМ!$A$39:$A$758,$A178,СВЦЭМ!$B$39:$B$758,O$155)+'СЕТ СН'!$F$12</f>
        <v>126.74222134</v>
      </c>
      <c r="P178" s="36">
        <f>SUMIFS(СВЦЭМ!$E$39:$E$758,СВЦЭМ!$A$39:$A$758,$A178,СВЦЭМ!$B$39:$B$758,P$155)+'СЕТ СН'!$F$12</f>
        <v>127.62627649</v>
      </c>
      <c r="Q178" s="36">
        <f>SUMIFS(СВЦЭМ!$E$39:$E$758,СВЦЭМ!$A$39:$A$758,$A178,СВЦЭМ!$B$39:$B$758,Q$155)+'СЕТ СН'!$F$12</f>
        <v>128.95632287999999</v>
      </c>
      <c r="R178" s="36">
        <f>SUMIFS(СВЦЭМ!$E$39:$E$758,СВЦЭМ!$A$39:$A$758,$A178,СВЦЭМ!$B$39:$B$758,R$155)+'СЕТ СН'!$F$12</f>
        <v>129.18454367000001</v>
      </c>
      <c r="S178" s="36">
        <f>SUMIFS(СВЦЭМ!$E$39:$E$758,СВЦЭМ!$A$39:$A$758,$A178,СВЦЭМ!$B$39:$B$758,S$155)+'СЕТ СН'!$F$12</f>
        <v>126.2627358</v>
      </c>
      <c r="T178" s="36">
        <f>SUMIFS(СВЦЭМ!$E$39:$E$758,СВЦЭМ!$A$39:$A$758,$A178,СВЦЭМ!$B$39:$B$758,T$155)+'СЕТ СН'!$F$12</f>
        <v>124.61318727</v>
      </c>
      <c r="U178" s="36">
        <f>SUMIFS(СВЦЭМ!$E$39:$E$758,СВЦЭМ!$A$39:$A$758,$A178,СВЦЭМ!$B$39:$B$758,U$155)+'СЕТ СН'!$F$12</f>
        <v>125.77422829</v>
      </c>
      <c r="V178" s="36">
        <f>SUMIFS(СВЦЭМ!$E$39:$E$758,СВЦЭМ!$A$39:$A$758,$A178,СВЦЭМ!$B$39:$B$758,V$155)+'СЕТ СН'!$F$12</f>
        <v>127.53293553</v>
      </c>
      <c r="W178" s="36">
        <f>SUMIFS(СВЦЭМ!$E$39:$E$758,СВЦЭМ!$A$39:$A$758,$A178,СВЦЭМ!$B$39:$B$758,W$155)+'СЕТ СН'!$F$12</f>
        <v>128.40168722999999</v>
      </c>
      <c r="X178" s="36">
        <f>SUMIFS(СВЦЭМ!$E$39:$E$758,СВЦЭМ!$A$39:$A$758,$A178,СВЦЭМ!$B$39:$B$758,X$155)+'СЕТ СН'!$F$12</f>
        <v>129.76314335999999</v>
      </c>
      <c r="Y178" s="36">
        <f>SUMIFS(СВЦЭМ!$E$39:$E$758,СВЦЭМ!$A$39:$A$758,$A178,СВЦЭМ!$B$39:$B$758,Y$155)+'СЕТ СН'!$F$12</f>
        <v>131.70231143000001</v>
      </c>
    </row>
    <row r="179" spans="1:27" ht="15.75" x14ac:dyDescent="0.2">
      <c r="A179" s="35">
        <f t="shared" si="4"/>
        <v>45620</v>
      </c>
      <c r="B179" s="36">
        <f>SUMIFS(СВЦЭМ!$E$39:$E$758,СВЦЭМ!$A$39:$A$758,$A179,СВЦЭМ!$B$39:$B$758,B$155)+'СЕТ СН'!$F$12</f>
        <v>128.80124925999999</v>
      </c>
      <c r="C179" s="36">
        <f>SUMIFS(СВЦЭМ!$E$39:$E$758,СВЦЭМ!$A$39:$A$758,$A179,СВЦЭМ!$B$39:$B$758,C$155)+'СЕТ СН'!$F$12</f>
        <v>129.73508545999999</v>
      </c>
      <c r="D179" s="36">
        <f>SUMIFS(СВЦЭМ!$E$39:$E$758,СВЦЭМ!$A$39:$A$758,$A179,СВЦЭМ!$B$39:$B$758,D$155)+'СЕТ СН'!$F$12</f>
        <v>131.60882982999999</v>
      </c>
      <c r="E179" s="36">
        <f>SUMIFS(СВЦЭМ!$E$39:$E$758,СВЦЭМ!$A$39:$A$758,$A179,СВЦЭМ!$B$39:$B$758,E$155)+'СЕТ СН'!$F$12</f>
        <v>133.25776514</v>
      </c>
      <c r="F179" s="36">
        <f>SUMIFS(СВЦЭМ!$E$39:$E$758,СВЦЭМ!$A$39:$A$758,$A179,СВЦЭМ!$B$39:$B$758,F$155)+'СЕТ СН'!$F$12</f>
        <v>133.32083865999999</v>
      </c>
      <c r="G179" s="36">
        <f>SUMIFS(СВЦЭМ!$E$39:$E$758,СВЦЭМ!$A$39:$A$758,$A179,СВЦЭМ!$B$39:$B$758,G$155)+'СЕТ СН'!$F$12</f>
        <v>131.81012476999999</v>
      </c>
      <c r="H179" s="36">
        <f>SUMIFS(СВЦЭМ!$E$39:$E$758,СВЦЭМ!$A$39:$A$758,$A179,СВЦЭМ!$B$39:$B$758,H$155)+'СЕТ СН'!$F$12</f>
        <v>134.91486423000001</v>
      </c>
      <c r="I179" s="36">
        <f>SUMIFS(СВЦЭМ!$E$39:$E$758,СВЦЭМ!$A$39:$A$758,$A179,СВЦЭМ!$B$39:$B$758,I$155)+'СЕТ СН'!$F$12</f>
        <v>133.02254661000001</v>
      </c>
      <c r="J179" s="36">
        <f>SUMIFS(СВЦЭМ!$E$39:$E$758,СВЦЭМ!$A$39:$A$758,$A179,СВЦЭМ!$B$39:$B$758,J$155)+'СЕТ СН'!$F$12</f>
        <v>129.55960324</v>
      </c>
      <c r="K179" s="36">
        <f>SUMIFS(СВЦЭМ!$E$39:$E$758,СВЦЭМ!$A$39:$A$758,$A179,СВЦЭМ!$B$39:$B$758,K$155)+'СЕТ СН'!$F$12</f>
        <v>123.87546054000001</v>
      </c>
      <c r="L179" s="36">
        <f>SUMIFS(СВЦЭМ!$E$39:$E$758,СВЦЭМ!$A$39:$A$758,$A179,СВЦЭМ!$B$39:$B$758,L$155)+'СЕТ СН'!$F$12</f>
        <v>121.69044458</v>
      </c>
      <c r="M179" s="36">
        <f>SUMIFS(СВЦЭМ!$E$39:$E$758,СВЦЭМ!$A$39:$A$758,$A179,СВЦЭМ!$B$39:$B$758,M$155)+'СЕТ СН'!$F$12</f>
        <v>121.06904173</v>
      </c>
      <c r="N179" s="36">
        <f>SUMIFS(СВЦЭМ!$E$39:$E$758,СВЦЭМ!$A$39:$A$758,$A179,СВЦЭМ!$B$39:$B$758,N$155)+'СЕТ СН'!$F$12</f>
        <v>122.60343964</v>
      </c>
      <c r="O179" s="36">
        <f>SUMIFS(СВЦЭМ!$E$39:$E$758,СВЦЭМ!$A$39:$A$758,$A179,СВЦЭМ!$B$39:$B$758,O$155)+'СЕТ СН'!$F$12</f>
        <v>123.6287507</v>
      </c>
      <c r="P179" s="36">
        <f>SUMIFS(СВЦЭМ!$E$39:$E$758,СВЦЭМ!$A$39:$A$758,$A179,СВЦЭМ!$B$39:$B$758,P$155)+'СЕТ СН'!$F$12</f>
        <v>124.50631146000001</v>
      </c>
      <c r="Q179" s="36">
        <f>SUMIFS(СВЦЭМ!$E$39:$E$758,СВЦЭМ!$A$39:$A$758,$A179,СВЦЭМ!$B$39:$B$758,Q$155)+'СЕТ СН'!$F$12</f>
        <v>125.31254129</v>
      </c>
      <c r="R179" s="36">
        <f>SUMIFS(СВЦЭМ!$E$39:$E$758,СВЦЭМ!$A$39:$A$758,$A179,СВЦЭМ!$B$39:$B$758,R$155)+'СЕТ СН'!$F$12</f>
        <v>124.82238357</v>
      </c>
      <c r="S179" s="36">
        <f>SUMIFS(СВЦЭМ!$E$39:$E$758,СВЦЭМ!$A$39:$A$758,$A179,СВЦЭМ!$B$39:$B$758,S$155)+'СЕТ СН'!$F$12</f>
        <v>121.36048406</v>
      </c>
      <c r="T179" s="36">
        <f>SUMIFS(СВЦЭМ!$E$39:$E$758,СВЦЭМ!$A$39:$A$758,$A179,СВЦЭМ!$B$39:$B$758,T$155)+'СЕТ СН'!$F$12</f>
        <v>116.42578619</v>
      </c>
      <c r="U179" s="36">
        <f>SUMIFS(СВЦЭМ!$E$39:$E$758,СВЦЭМ!$A$39:$A$758,$A179,СВЦЭМ!$B$39:$B$758,U$155)+'СЕТ СН'!$F$12</f>
        <v>116.6201117</v>
      </c>
      <c r="V179" s="36">
        <f>SUMIFS(СВЦЭМ!$E$39:$E$758,СВЦЭМ!$A$39:$A$758,$A179,СВЦЭМ!$B$39:$B$758,V$155)+'СЕТ СН'!$F$12</f>
        <v>118.15132806</v>
      </c>
      <c r="W179" s="36">
        <f>SUMIFS(СВЦЭМ!$E$39:$E$758,СВЦЭМ!$A$39:$A$758,$A179,СВЦЭМ!$B$39:$B$758,W$155)+'СЕТ СН'!$F$12</f>
        <v>119.05022556999999</v>
      </c>
      <c r="X179" s="36">
        <f>SUMIFS(СВЦЭМ!$E$39:$E$758,СВЦЭМ!$A$39:$A$758,$A179,СВЦЭМ!$B$39:$B$758,X$155)+'СЕТ СН'!$F$12</f>
        <v>122.18161411</v>
      </c>
      <c r="Y179" s="36">
        <f>SUMIFS(СВЦЭМ!$E$39:$E$758,СВЦЭМ!$A$39:$A$758,$A179,СВЦЭМ!$B$39:$B$758,Y$155)+'СЕТ СН'!$F$12</f>
        <v>126.38150996</v>
      </c>
    </row>
    <row r="180" spans="1:27" ht="15.75" x14ac:dyDescent="0.2">
      <c r="A180" s="35">
        <f t="shared" si="4"/>
        <v>45621</v>
      </c>
      <c r="B180" s="36">
        <f>SUMIFS(СВЦЭМ!$E$39:$E$758,СВЦЭМ!$A$39:$A$758,$A180,СВЦЭМ!$B$39:$B$758,B$155)+'СЕТ СН'!$F$12</f>
        <v>130.00558197000001</v>
      </c>
      <c r="C180" s="36">
        <f>SUMIFS(СВЦЭМ!$E$39:$E$758,СВЦЭМ!$A$39:$A$758,$A180,СВЦЭМ!$B$39:$B$758,C$155)+'СЕТ СН'!$F$12</f>
        <v>134.56103836</v>
      </c>
      <c r="D180" s="36">
        <f>SUMIFS(СВЦЭМ!$E$39:$E$758,СВЦЭМ!$A$39:$A$758,$A180,СВЦЭМ!$B$39:$B$758,D$155)+'СЕТ СН'!$F$12</f>
        <v>136.75702548999999</v>
      </c>
      <c r="E180" s="36">
        <f>SUMIFS(СВЦЭМ!$E$39:$E$758,СВЦЭМ!$A$39:$A$758,$A180,СВЦЭМ!$B$39:$B$758,E$155)+'СЕТ СН'!$F$12</f>
        <v>137.98862815000001</v>
      </c>
      <c r="F180" s="36">
        <f>SUMIFS(СВЦЭМ!$E$39:$E$758,СВЦЭМ!$A$39:$A$758,$A180,СВЦЭМ!$B$39:$B$758,F$155)+'СЕТ СН'!$F$12</f>
        <v>136.89337204</v>
      </c>
      <c r="G180" s="36">
        <f>SUMIFS(СВЦЭМ!$E$39:$E$758,СВЦЭМ!$A$39:$A$758,$A180,СВЦЭМ!$B$39:$B$758,G$155)+'СЕТ СН'!$F$12</f>
        <v>135.03755684000001</v>
      </c>
      <c r="H180" s="36">
        <f>SUMIFS(СВЦЭМ!$E$39:$E$758,СВЦЭМ!$A$39:$A$758,$A180,СВЦЭМ!$B$39:$B$758,H$155)+'СЕТ СН'!$F$12</f>
        <v>132.72514681000001</v>
      </c>
      <c r="I180" s="36">
        <f>SUMIFS(СВЦЭМ!$E$39:$E$758,СВЦЭМ!$A$39:$A$758,$A180,СВЦЭМ!$B$39:$B$758,I$155)+'СЕТ СН'!$F$12</f>
        <v>128.51954726</v>
      </c>
      <c r="J180" s="36">
        <f>SUMIFS(СВЦЭМ!$E$39:$E$758,СВЦЭМ!$A$39:$A$758,$A180,СВЦЭМ!$B$39:$B$758,J$155)+'СЕТ СН'!$F$12</f>
        <v>125.95480922</v>
      </c>
      <c r="K180" s="36">
        <f>SUMIFS(СВЦЭМ!$E$39:$E$758,СВЦЭМ!$A$39:$A$758,$A180,СВЦЭМ!$B$39:$B$758,K$155)+'СЕТ СН'!$F$12</f>
        <v>127.11403206999999</v>
      </c>
      <c r="L180" s="36">
        <f>SUMIFS(СВЦЭМ!$E$39:$E$758,СВЦЭМ!$A$39:$A$758,$A180,СВЦЭМ!$B$39:$B$758,L$155)+'СЕТ СН'!$F$12</f>
        <v>126.79254460999999</v>
      </c>
      <c r="M180" s="36">
        <f>SUMIFS(СВЦЭМ!$E$39:$E$758,СВЦЭМ!$A$39:$A$758,$A180,СВЦЭМ!$B$39:$B$758,M$155)+'СЕТ СН'!$F$12</f>
        <v>128.03356323</v>
      </c>
      <c r="N180" s="36">
        <f>SUMIFS(СВЦЭМ!$E$39:$E$758,СВЦЭМ!$A$39:$A$758,$A180,СВЦЭМ!$B$39:$B$758,N$155)+'СЕТ СН'!$F$12</f>
        <v>130.41290276999999</v>
      </c>
      <c r="O180" s="36">
        <f>SUMIFS(СВЦЭМ!$E$39:$E$758,СВЦЭМ!$A$39:$A$758,$A180,СВЦЭМ!$B$39:$B$758,O$155)+'СЕТ СН'!$F$12</f>
        <v>128.73740803000001</v>
      </c>
      <c r="P180" s="36">
        <f>SUMIFS(СВЦЭМ!$E$39:$E$758,СВЦЭМ!$A$39:$A$758,$A180,СВЦЭМ!$B$39:$B$758,P$155)+'СЕТ СН'!$F$12</f>
        <v>130.49521055</v>
      </c>
      <c r="Q180" s="36">
        <f>SUMIFS(СВЦЭМ!$E$39:$E$758,СВЦЭМ!$A$39:$A$758,$A180,СВЦЭМ!$B$39:$B$758,Q$155)+'СЕТ СН'!$F$12</f>
        <v>130.61735110999999</v>
      </c>
      <c r="R180" s="36">
        <f>SUMIFS(СВЦЭМ!$E$39:$E$758,СВЦЭМ!$A$39:$A$758,$A180,СВЦЭМ!$B$39:$B$758,R$155)+'СЕТ СН'!$F$12</f>
        <v>129.08095717</v>
      </c>
      <c r="S180" s="36">
        <f>SUMIFS(СВЦЭМ!$E$39:$E$758,СВЦЭМ!$A$39:$A$758,$A180,СВЦЭМ!$B$39:$B$758,S$155)+'СЕТ СН'!$F$12</f>
        <v>125.77224859</v>
      </c>
      <c r="T180" s="36">
        <f>SUMIFS(СВЦЭМ!$E$39:$E$758,СВЦЭМ!$A$39:$A$758,$A180,СВЦЭМ!$B$39:$B$758,T$155)+'СЕТ СН'!$F$12</f>
        <v>120.91253245999999</v>
      </c>
      <c r="U180" s="36">
        <f>SUMIFS(СВЦЭМ!$E$39:$E$758,СВЦЭМ!$A$39:$A$758,$A180,СВЦЭМ!$B$39:$B$758,U$155)+'СЕТ СН'!$F$12</f>
        <v>124.32206621</v>
      </c>
      <c r="V180" s="36">
        <f>SUMIFS(СВЦЭМ!$E$39:$E$758,СВЦЭМ!$A$39:$A$758,$A180,СВЦЭМ!$B$39:$B$758,V$155)+'СЕТ СН'!$F$12</f>
        <v>126.14641819000001</v>
      </c>
      <c r="W180" s="36">
        <f>SUMIFS(СВЦЭМ!$E$39:$E$758,СВЦЭМ!$A$39:$A$758,$A180,СВЦЭМ!$B$39:$B$758,W$155)+'СЕТ СН'!$F$12</f>
        <v>126.85976409</v>
      </c>
      <c r="X180" s="36">
        <f>SUMIFS(СВЦЭМ!$E$39:$E$758,СВЦЭМ!$A$39:$A$758,$A180,СВЦЭМ!$B$39:$B$758,X$155)+'СЕТ СН'!$F$12</f>
        <v>128.57254313999999</v>
      </c>
      <c r="Y180" s="36">
        <f>SUMIFS(СВЦЭМ!$E$39:$E$758,СВЦЭМ!$A$39:$A$758,$A180,СВЦЭМ!$B$39:$B$758,Y$155)+'СЕТ СН'!$F$12</f>
        <v>129.75414988</v>
      </c>
    </row>
    <row r="181" spans="1:27" ht="15.75" x14ac:dyDescent="0.2">
      <c r="A181" s="35">
        <f t="shared" si="4"/>
        <v>45622</v>
      </c>
      <c r="B181" s="36">
        <f>SUMIFS(СВЦЭМ!$E$39:$E$758,СВЦЭМ!$A$39:$A$758,$A181,СВЦЭМ!$B$39:$B$758,B$155)+'СЕТ СН'!$F$12</f>
        <v>130.21513217</v>
      </c>
      <c r="C181" s="36">
        <f>SUMIFS(СВЦЭМ!$E$39:$E$758,СВЦЭМ!$A$39:$A$758,$A181,СВЦЭМ!$B$39:$B$758,C$155)+'СЕТ СН'!$F$12</f>
        <v>134.59139961</v>
      </c>
      <c r="D181" s="36">
        <f>SUMIFS(СВЦЭМ!$E$39:$E$758,СВЦЭМ!$A$39:$A$758,$A181,СВЦЭМ!$B$39:$B$758,D$155)+'СЕТ СН'!$F$12</f>
        <v>137.51571805</v>
      </c>
      <c r="E181" s="36">
        <f>SUMIFS(СВЦЭМ!$E$39:$E$758,СВЦЭМ!$A$39:$A$758,$A181,СВЦЭМ!$B$39:$B$758,E$155)+'СЕТ СН'!$F$12</f>
        <v>138.22584298999999</v>
      </c>
      <c r="F181" s="36">
        <f>SUMIFS(СВЦЭМ!$E$39:$E$758,СВЦЭМ!$A$39:$A$758,$A181,СВЦЭМ!$B$39:$B$758,F$155)+'СЕТ СН'!$F$12</f>
        <v>137.73667603999999</v>
      </c>
      <c r="G181" s="36">
        <f>SUMIFS(СВЦЭМ!$E$39:$E$758,СВЦЭМ!$A$39:$A$758,$A181,СВЦЭМ!$B$39:$B$758,G$155)+'СЕТ СН'!$F$12</f>
        <v>135.72631575</v>
      </c>
      <c r="H181" s="36">
        <f>SUMIFS(СВЦЭМ!$E$39:$E$758,СВЦЭМ!$A$39:$A$758,$A181,СВЦЭМ!$B$39:$B$758,H$155)+'СЕТ СН'!$F$12</f>
        <v>134.00165398999999</v>
      </c>
      <c r="I181" s="36">
        <f>SUMIFS(СВЦЭМ!$E$39:$E$758,СВЦЭМ!$A$39:$A$758,$A181,СВЦЭМ!$B$39:$B$758,I$155)+'СЕТ СН'!$F$12</f>
        <v>129.55934386999999</v>
      </c>
      <c r="J181" s="36">
        <f>SUMIFS(СВЦЭМ!$E$39:$E$758,СВЦЭМ!$A$39:$A$758,$A181,СВЦЭМ!$B$39:$B$758,J$155)+'СЕТ СН'!$F$12</f>
        <v>127.41406245</v>
      </c>
      <c r="K181" s="36">
        <f>SUMIFS(СВЦЭМ!$E$39:$E$758,СВЦЭМ!$A$39:$A$758,$A181,СВЦЭМ!$B$39:$B$758,K$155)+'СЕТ СН'!$F$12</f>
        <v>126.81937248</v>
      </c>
      <c r="L181" s="36">
        <f>SUMIFS(СВЦЭМ!$E$39:$E$758,СВЦЭМ!$A$39:$A$758,$A181,СВЦЭМ!$B$39:$B$758,L$155)+'СЕТ СН'!$F$12</f>
        <v>126.60847594000001</v>
      </c>
      <c r="M181" s="36">
        <f>SUMIFS(СВЦЭМ!$E$39:$E$758,СВЦЭМ!$A$39:$A$758,$A181,СВЦЭМ!$B$39:$B$758,M$155)+'СЕТ СН'!$F$12</f>
        <v>127.16458205000001</v>
      </c>
      <c r="N181" s="36">
        <f>SUMIFS(СВЦЭМ!$E$39:$E$758,СВЦЭМ!$A$39:$A$758,$A181,СВЦЭМ!$B$39:$B$758,N$155)+'СЕТ СН'!$F$12</f>
        <v>128.26137767</v>
      </c>
      <c r="O181" s="36">
        <f>SUMIFS(СВЦЭМ!$E$39:$E$758,СВЦЭМ!$A$39:$A$758,$A181,СВЦЭМ!$B$39:$B$758,O$155)+'СЕТ СН'!$F$12</f>
        <v>127.22556763999999</v>
      </c>
      <c r="P181" s="36">
        <f>SUMIFS(СВЦЭМ!$E$39:$E$758,СВЦЭМ!$A$39:$A$758,$A181,СВЦЭМ!$B$39:$B$758,P$155)+'СЕТ СН'!$F$12</f>
        <v>127.6604507</v>
      </c>
      <c r="Q181" s="36">
        <f>SUMIFS(СВЦЭМ!$E$39:$E$758,СВЦЭМ!$A$39:$A$758,$A181,СВЦЭМ!$B$39:$B$758,Q$155)+'СЕТ СН'!$F$12</f>
        <v>128.44450334999999</v>
      </c>
      <c r="R181" s="36">
        <f>SUMIFS(СВЦЭМ!$E$39:$E$758,СВЦЭМ!$A$39:$A$758,$A181,СВЦЭМ!$B$39:$B$758,R$155)+'СЕТ СН'!$F$12</f>
        <v>127.1600114</v>
      </c>
      <c r="S181" s="36">
        <f>SUMIFS(СВЦЭМ!$E$39:$E$758,СВЦЭМ!$A$39:$A$758,$A181,СВЦЭМ!$B$39:$B$758,S$155)+'СЕТ СН'!$F$12</f>
        <v>124.06848977999999</v>
      </c>
      <c r="T181" s="36">
        <f>SUMIFS(СВЦЭМ!$E$39:$E$758,СВЦЭМ!$A$39:$A$758,$A181,СВЦЭМ!$B$39:$B$758,T$155)+'СЕТ СН'!$F$12</f>
        <v>120.86791486</v>
      </c>
      <c r="U181" s="36">
        <f>SUMIFS(СВЦЭМ!$E$39:$E$758,СВЦЭМ!$A$39:$A$758,$A181,СВЦЭМ!$B$39:$B$758,U$155)+'СЕТ СН'!$F$12</f>
        <v>123.25230028</v>
      </c>
      <c r="V181" s="36">
        <f>SUMIFS(СВЦЭМ!$E$39:$E$758,СВЦЭМ!$A$39:$A$758,$A181,СВЦЭМ!$B$39:$B$758,V$155)+'СЕТ СН'!$F$12</f>
        <v>125.48345704</v>
      </c>
      <c r="W181" s="36">
        <f>SUMIFS(СВЦЭМ!$E$39:$E$758,СВЦЭМ!$A$39:$A$758,$A181,СВЦЭМ!$B$39:$B$758,W$155)+'СЕТ СН'!$F$12</f>
        <v>126.23576832000001</v>
      </c>
      <c r="X181" s="36">
        <f>SUMIFS(СВЦЭМ!$E$39:$E$758,СВЦЭМ!$A$39:$A$758,$A181,СВЦЭМ!$B$39:$B$758,X$155)+'СЕТ СН'!$F$12</f>
        <v>127.09526270000001</v>
      </c>
      <c r="Y181" s="36">
        <f>SUMIFS(СВЦЭМ!$E$39:$E$758,СВЦЭМ!$A$39:$A$758,$A181,СВЦЭМ!$B$39:$B$758,Y$155)+'СЕТ СН'!$F$12</f>
        <v>128.73707246000001</v>
      </c>
    </row>
    <row r="182" spans="1:27" ht="15.75" x14ac:dyDescent="0.2">
      <c r="A182" s="35">
        <f t="shared" si="4"/>
        <v>45623</v>
      </c>
      <c r="B182" s="36">
        <f>SUMIFS(СВЦЭМ!$E$39:$E$758,СВЦЭМ!$A$39:$A$758,$A182,СВЦЭМ!$B$39:$B$758,B$155)+'СЕТ СН'!$F$12</f>
        <v>130.0331735</v>
      </c>
      <c r="C182" s="36">
        <f>SUMIFS(СВЦЭМ!$E$39:$E$758,СВЦЭМ!$A$39:$A$758,$A182,СВЦЭМ!$B$39:$B$758,C$155)+'СЕТ СН'!$F$12</f>
        <v>135.52130016999999</v>
      </c>
      <c r="D182" s="36">
        <f>SUMIFS(СВЦЭМ!$E$39:$E$758,СВЦЭМ!$A$39:$A$758,$A182,СВЦЭМ!$B$39:$B$758,D$155)+'СЕТ СН'!$F$12</f>
        <v>136.88268604000001</v>
      </c>
      <c r="E182" s="36">
        <f>SUMIFS(СВЦЭМ!$E$39:$E$758,СВЦЭМ!$A$39:$A$758,$A182,СВЦЭМ!$B$39:$B$758,E$155)+'СЕТ СН'!$F$12</f>
        <v>139.11556815</v>
      </c>
      <c r="F182" s="36">
        <f>SUMIFS(СВЦЭМ!$E$39:$E$758,СВЦЭМ!$A$39:$A$758,$A182,СВЦЭМ!$B$39:$B$758,F$155)+'СЕТ СН'!$F$12</f>
        <v>139.33503618</v>
      </c>
      <c r="G182" s="36">
        <f>SUMIFS(СВЦЭМ!$E$39:$E$758,СВЦЭМ!$A$39:$A$758,$A182,СВЦЭМ!$B$39:$B$758,G$155)+'СЕТ СН'!$F$12</f>
        <v>135.3119519</v>
      </c>
      <c r="H182" s="36">
        <f>SUMIFS(СВЦЭМ!$E$39:$E$758,СВЦЭМ!$A$39:$A$758,$A182,СВЦЭМ!$B$39:$B$758,H$155)+'СЕТ СН'!$F$12</f>
        <v>131.57547672999999</v>
      </c>
      <c r="I182" s="36">
        <f>SUMIFS(СВЦЭМ!$E$39:$E$758,СВЦЭМ!$A$39:$A$758,$A182,СВЦЭМ!$B$39:$B$758,I$155)+'СЕТ СН'!$F$12</f>
        <v>128.13120481999999</v>
      </c>
      <c r="J182" s="36">
        <f>SUMIFS(СВЦЭМ!$E$39:$E$758,СВЦЭМ!$A$39:$A$758,$A182,СВЦЭМ!$B$39:$B$758,J$155)+'СЕТ СН'!$F$12</f>
        <v>125.26362105</v>
      </c>
      <c r="K182" s="36">
        <f>SUMIFS(СВЦЭМ!$E$39:$E$758,СВЦЭМ!$A$39:$A$758,$A182,СВЦЭМ!$B$39:$B$758,K$155)+'СЕТ СН'!$F$12</f>
        <v>126.22987033</v>
      </c>
      <c r="L182" s="36">
        <f>SUMIFS(СВЦЭМ!$E$39:$E$758,СВЦЭМ!$A$39:$A$758,$A182,СВЦЭМ!$B$39:$B$758,L$155)+'СЕТ СН'!$F$12</f>
        <v>126.4464447</v>
      </c>
      <c r="M182" s="36">
        <f>SUMIFS(СВЦЭМ!$E$39:$E$758,СВЦЭМ!$A$39:$A$758,$A182,СВЦЭМ!$B$39:$B$758,M$155)+'СЕТ СН'!$F$12</f>
        <v>126.78915689999999</v>
      </c>
      <c r="N182" s="36">
        <f>SUMIFS(СВЦЭМ!$E$39:$E$758,СВЦЭМ!$A$39:$A$758,$A182,СВЦЭМ!$B$39:$B$758,N$155)+'СЕТ СН'!$F$12</f>
        <v>128.65526793999999</v>
      </c>
      <c r="O182" s="36">
        <f>SUMIFS(СВЦЭМ!$E$39:$E$758,СВЦЭМ!$A$39:$A$758,$A182,СВЦЭМ!$B$39:$B$758,O$155)+'СЕТ СН'!$F$12</f>
        <v>127.69840317000001</v>
      </c>
      <c r="P182" s="36">
        <f>SUMIFS(СВЦЭМ!$E$39:$E$758,СВЦЭМ!$A$39:$A$758,$A182,СВЦЭМ!$B$39:$B$758,P$155)+'СЕТ СН'!$F$12</f>
        <v>128.22830185000001</v>
      </c>
      <c r="Q182" s="36">
        <f>SUMIFS(СВЦЭМ!$E$39:$E$758,СВЦЭМ!$A$39:$A$758,$A182,СВЦЭМ!$B$39:$B$758,Q$155)+'СЕТ СН'!$F$12</f>
        <v>128.13595372</v>
      </c>
      <c r="R182" s="36">
        <f>SUMIFS(СВЦЭМ!$E$39:$E$758,СВЦЭМ!$A$39:$A$758,$A182,СВЦЭМ!$B$39:$B$758,R$155)+'СЕТ СН'!$F$12</f>
        <v>125.55910416</v>
      </c>
      <c r="S182" s="36">
        <f>SUMIFS(СВЦЭМ!$E$39:$E$758,СВЦЭМ!$A$39:$A$758,$A182,СВЦЭМ!$B$39:$B$758,S$155)+'СЕТ СН'!$F$12</f>
        <v>121.72496211000001</v>
      </c>
      <c r="T182" s="36">
        <f>SUMIFS(СВЦЭМ!$E$39:$E$758,СВЦЭМ!$A$39:$A$758,$A182,СВЦЭМ!$B$39:$B$758,T$155)+'СЕТ СН'!$F$12</f>
        <v>121.75194756</v>
      </c>
      <c r="U182" s="36">
        <f>SUMIFS(СВЦЭМ!$E$39:$E$758,СВЦЭМ!$A$39:$A$758,$A182,СВЦЭМ!$B$39:$B$758,U$155)+'СЕТ СН'!$F$12</f>
        <v>124.58208354</v>
      </c>
      <c r="V182" s="36">
        <f>SUMIFS(СВЦЭМ!$E$39:$E$758,СВЦЭМ!$A$39:$A$758,$A182,СВЦЭМ!$B$39:$B$758,V$155)+'СЕТ СН'!$F$12</f>
        <v>125.55008673</v>
      </c>
      <c r="W182" s="36">
        <f>SUMIFS(СВЦЭМ!$E$39:$E$758,СВЦЭМ!$A$39:$A$758,$A182,СВЦЭМ!$B$39:$B$758,W$155)+'СЕТ СН'!$F$12</f>
        <v>126.73300930000001</v>
      </c>
      <c r="X182" s="36">
        <f>SUMIFS(СВЦЭМ!$E$39:$E$758,СВЦЭМ!$A$39:$A$758,$A182,СВЦЭМ!$B$39:$B$758,X$155)+'СЕТ СН'!$F$12</f>
        <v>127.47099016</v>
      </c>
      <c r="Y182" s="36">
        <f>SUMIFS(СВЦЭМ!$E$39:$E$758,СВЦЭМ!$A$39:$A$758,$A182,СВЦЭМ!$B$39:$B$758,Y$155)+'СЕТ СН'!$F$12</f>
        <v>128.52581652999999</v>
      </c>
    </row>
    <row r="183" spans="1:27" ht="15.75" x14ac:dyDescent="0.2">
      <c r="A183" s="35">
        <f t="shared" si="4"/>
        <v>45624</v>
      </c>
      <c r="B183" s="36">
        <f>SUMIFS(СВЦЭМ!$E$39:$E$758,СВЦЭМ!$A$39:$A$758,$A183,СВЦЭМ!$B$39:$B$758,B$155)+'СЕТ СН'!$F$12</f>
        <v>141.46284366</v>
      </c>
      <c r="C183" s="36">
        <f>SUMIFS(СВЦЭМ!$E$39:$E$758,СВЦЭМ!$A$39:$A$758,$A183,СВЦЭМ!$B$39:$B$758,C$155)+'СЕТ СН'!$F$12</f>
        <v>145.60645396999999</v>
      </c>
      <c r="D183" s="36">
        <f>SUMIFS(СВЦЭМ!$E$39:$E$758,СВЦЭМ!$A$39:$A$758,$A183,СВЦЭМ!$B$39:$B$758,D$155)+'СЕТ СН'!$F$12</f>
        <v>145.29000941000001</v>
      </c>
      <c r="E183" s="36">
        <f>SUMIFS(СВЦЭМ!$E$39:$E$758,СВЦЭМ!$A$39:$A$758,$A183,СВЦЭМ!$B$39:$B$758,E$155)+'СЕТ СН'!$F$12</f>
        <v>148.27344108</v>
      </c>
      <c r="F183" s="36">
        <f>SUMIFS(СВЦЭМ!$E$39:$E$758,СВЦЭМ!$A$39:$A$758,$A183,СВЦЭМ!$B$39:$B$758,F$155)+'СЕТ СН'!$F$12</f>
        <v>148.22784099</v>
      </c>
      <c r="G183" s="36">
        <f>SUMIFS(СВЦЭМ!$E$39:$E$758,СВЦЭМ!$A$39:$A$758,$A183,СВЦЭМ!$B$39:$B$758,G$155)+'СЕТ СН'!$F$12</f>
        <v>146.20474136000001</v>
      </c>
      <c r="H183" s="36">
        <f>SUMIFS(СВЦЭМ!$E$39:$E$758,СВЦЭМ!$A$39:$A$758,$A183,СВЦЭМ!$B$39:$B$758,H$155)+'СЕТ СН'!$F$12</f>
        <v>144.82558356999999</v>
      </c>
      <c r="I183" s="36">
        <f>SUMIFS(СВЦЭМ!$E$39:$E$758,СВЦЭМ!$A$39:$A$758,$A183,СВЦЭМ!$B$39:$B$758,I$155)+'СЕТ СН'!$F$12</f>
        <v>138.49637973</v>
      </c>
      <c r="J183" s="36">
        <f>SUMIFS(СВЦЭМ!$E$39:$E$758,СВЦЭМ!$A$39:$A$758,$A183,СВЦЭМ!$B$39:$B$758,J$155)+'СЕТ СН'!$F$12</f>
        <v>137.24557798999999</v>
      </c>
      <c r="K183" s="36">
        <f>SUMIFS(СВЦЭМ!$E$39:$E$758,СВЦЭМ!$A$39:$A$758,$A183,СВЦЭМ!$B$39:$B$758,K$155)+'СЕТ СН'!$F$12</f>
        <v>136.27946537</v>
      </c>
      <c r="L183" s="36">
        <f>SUMIFS(СВЦЭМ!$E$39:$E$758,СВЦЭМ!$A$39:$A$758,$A183,СВЦЭМ!$B$39:$B$758,L$155)+'СЕТ СН'!$F$12</f>
        <v>136.1072035</v>
      </c>
      <c r="M183" s="36">
        <f>SUMIFS(СВЦЭМ!$E$39:$E$758,СВЦЭМ!$A$39:$A$758,$A183,СВЦЭМ!$B$39:$B$758,M$155)+'СЕТ СН'!$F$12</f>
        <v>136.86787006</v>
      </c>
      <c r="N183" s="36">
        <f>SUMIFS(СВЦЭМ!$E$39:$E$758,СВЦЭМ!$A$39:$A$758,$A183,СВЦЭМ!$B$39:$B$758,N$155)+'СЕТ СН'!$F$12</f>
        <v>138.83289696</v>
      </c>
      <c r="O183" s="36">
        <f>SUMIFS(СВЦЭМ!$E$39:$E$758,СВЦЭМ!$A$39:$A$758,$A183,СВЦЭМ!$B$39:$B$758,O$155)+'СЕТ СН'!$F$12</f>
        <v>137.77704292000001</v>
      </c>
      <c r="P183" s="36">
        <f>SUMIFS(СВЦЭМ!$E$39:$E$758,СВЦЭМ!$A$39:$A$758,$A183,СВЦЭМ!$B$39:$B$758,P$155)+'СЕТ СН'!$F$12</f>
        <v>138.85334843000001</v>
      </c>
      <c r="Q183" s="36">
        <f>SUMIFS(СВЦЭМ!$E$39:$E$758,СВЦЭМ!$A$39:$A$758,$A183,СВЦЭМ!$B$39:$B$758,Q$155)+'СЕТ СН'!$F$12</f>
        <v>139.39993088</v>
      </c>
      <c r="R183" s="36">
        <f>SUMIFS(СВЦЭМ!$E$39:$E$758,СВЦЭМ!$A$39:$A$758,$A183,СВЦЭМ!$B$39:$B$758,R$155)+'СЕТ СН'!$F$12</f>
        <v>139.09987126999999</v>
      </c>
      <c r="S183" s="36">
        <f>SUMIFS(СВЦЭМ!$E$39:$E$758,СВЦЭМ!$A$39:$A$758,$A183,СВЦЭМ!$B$39:$B$758,S$155)+'СЕТ СН'!$F$12</f>
        <v>136.25175063</v>
      </c>
      <c r="T183" s="36">
        <f>SUMIFS(СВЦЭМ!$E$39:$E$758,СВЦЭМ!$A$39:$A$758,$A183,СВЦЭМ!$B$39:$B$758,T$155)+'СЕТ СН'!$F$12</f>
        <v>131.76308295999999</v>
      </c>
      <c r="U183" s="36">
        <f>SUMIFS(СВЦЭМ!$E$39:$E$758,СВЦЭМ!$A$39:$A$758,$A183,СВЦЭМ!$B$39:$B$758,U$155)+'СЕТ СН'!$F$12</f>
        <v>134.71290891000001</v>
      </c>
      <c r="V183" s="36">
        <f>SUMIFS(СВЦЭМ!$E$39:$E$758,СВЦЭМ!$A$39:$A$758,$A183,СВЦЭМ!$B$39:$B$758,V$155)+'СЕТ СН'!$F$12</f>
        <v>137.7366877</v>
      </c>
      <c r="W183" s="36">
        <f>SUMIFS(СВЦЭМ!$E$39:$E$758,СВЦЭМ!$A$39:$A$758,$A183,СВЦЭМ!$B$39:$B$758,W$155)+'СЕТ СН'!$F$12</f>
        <v>139.40265751999999</v>
      </c>
      <c r="X183" s="36">
        <f>SUMIFS(СВЦЭМ!$E$39:$E$758,СВЦЭМ!$A$39:$A$758,$A183,СВЦЭМ!$B$39:$B$758,X$155)+'СЕТ СН'!$F$12</f>
        <v>140.47623537000001</v>
      </c>
      <c r="Y183" s="36">
        <f>SUMIFS(СВЦЭМ!$E$39:$E$758,СВЦЭМ!$A$39:$A$758,$A183,СВЦЭМ!$B$39:$B$758,Y$155)+'СЕТ СН'!$F$12</f>
        <v>142.87636757000001</v>
      </c>
    </row>
    <row r="184" spans="1:27" ht="15.75" x14ac:dyDescent="0.2">
      <c r="A184" s="35">
        <f t="shared" si="4"/>
        <v>45625</v>
      </c>
      <c r="B184" s="36">
        <f>SUMIFS(СВЦЭМ!$E$39:$E$758,СВЦЭМ!$A$39:$A$758,$A184,СВЦЭМ!$B$39:$B$758,B$155)+'СЕТ СН'!$F$12</f>
        <v>154.56613254999999</v>
      </c>
      <c r="C184" s="36">
        <f>SUMIFS(СВЦЭМ!$E$39:$E$758,СВЦЭМ!$A$39:$A$758,$A184,СВЦЭМ!$B$39:$B$758,C$155)+'СЕТ СН'!$F$12</f>
        <v>157.74311544</v>
      </c>
      <c r="D184" s="36">
        <f>SUMIFS(СВЦЭМ!$E$39:$E$758,СВЦЭМ!$A$39:$A$758,$A184,СВЦЭМ!$B$39:$B$758,D$155)+'СЕТ СН'!$F$12</f>
        <v>158.76386833000001</v>
      </c>
      <c r="E184" s="36">
        <f>SUMIFS(СВЦЭМ!$E$39:$E$758,СВЦЭМ!$A$39:$A$758,$A184,СВЦЭМ!$B$39:$B$758,E$155)+'СЕТ СН'!$F$12</f>
        <v>159.30725487999999</v>
      </c>
      <c r="F184" s="36">
        <f>SUMIFS(СВЦЭМ!$E$39:$E$758,СВЦЭМ!$A$39:$A$758,$A184,СВЦЭМ!$B$39:$B$758,F$155)+'СЕТ СН'!$F$12</f>
        <v>158.55672758</v>
      </c>
      <c r="G184" s="36">
        <f>SUMIFS(СВЦЭМ!$E$39:$E$758,СВЦЭМ!$A$39:$A$758,$A184,СВЦЭМ!$B$39:$B$758,G$155)+'СЕТ СН'!$F$12</f>
        <v>157.08946501</v>
      </c>
      <c r="H184" s="36">
        <f>SUMIFS(СВЦЭМ!$E$39:$E$758,СВЦЭМ!$A$39:$A$758,$A184,СВЦЭМ!$B$39:$B$758,H$155)+'СЕТ СН'!$F$12</f>
        <v>152.70318517999999</v>
      </c>
      <c r="I184" s="36">
        <f>SUMIFS(СВЦЭМ!$E$39:$E$758,СВЦЭМ!$A$39:$A$758,$A184,СВЦЭМ!$B$39:$B$758,I$155)+'СЕТ СН'!$F$12</f>
        <v>148.43860914999999</v>
      </c>
      <c r="J184" s="36">
        <f>SUMIFS(СВЦЭМ!$E$39:$E$758,СВЦЭМ!$A$39:$A$758,$A184,СВЦЭМ!$B$39:$B$758,J$155)+'СЕТ СН'!$F$12</f>
        <v>143.76534401000001</v>
      </c>
      <c r="K184" s="36">
        <f>SUMIFS(СВЦЭМ!$E$39:$E$758,СВЦЭМ!$A$39:$A$758,$A184,СВЦЭМ!$B$39:$B$758,K$155)+'СЕТ СН'!$F$12</f>
        <v>143.10396058000001</v>
      </c>
      <c r="L184" s="36">
        <f>SUMIFS(СВЦЭМ!$E$39:$E$758,СВЦЭМ!$A$39:$A$758,$A184,СВЦЭМ!$B$39:$B$758,L$155)+'СЕТ СН'!$F$12</f>
        <v>142.91593277999999</v>
      </c>
      <c r="M184" s="36">
        <f>SUMIFS(СВЦЭМ!$E$39:$E$758,СВЦЭМ!$A$39:$A$758,$A184,СВЦЭМ!$B$39:$B$758,M$155)+'СЕТ СН'!$F$12</f>
        <v>143.67713555</v>
      </c>
      <c r="N184" s="36">
        <f>SUMIFS(СВЦЭМ!$E$39:$E$758,СВЦЭМ!$A$39:$A$758,$A184,СВЦЭМ!$B$39:$B$758,N$155)+'СЕТ СН'!$F$12</f>
        <v>145.20900329</v>
      </c>
      <c r="O184" s="36">
        <f>SUMIFS(СВЦЭМ!$E$39:$E$758,СВЦЭМ!$A$39:$A$758,$A184,СВЦЭМ!$B$39:$B$758,O$155)+'СЕТ СН'!$F$12</f>
        <v>145.10602209000001</v>
      </c>
      <c r="P184" s="36">
        <f>SUMIFS(СВЦЭМ!$E$39:$E$758,СВЦЭМ!$A$39:$A$758,$A184,СВЦЭМ!$B$39:$B$758,P$155)+'СЕТ СН'!$F$12</f>
        <v>145.82441399000001</v>
      </c>
      <c r="Q184" s="36">
        <f>SUMIFS(СВЦЭМ!$E$39:$E$758,СВЦЭМ!$A$39:$A$758,$A184,СВЦЭМ!$B$39:$B$758,Q$155)+'СЕТ СН'!$F$12</f>
        <v>148.43010981</v>
      </c>
      <c r="R184" s="36">
        <f>SUMIFS(СВЦЭМ!$E$39:$E$758,СВЦЭМ!$A$39:$A$758,$A184,СВЦЭМ!$B$39:$B$758,R$155)+'СЕТ СН'!$F$12</f>
        <v>146.59881593</v>
      </c>
      <c r="S184" s="36">
        <f>SUMIFS(СВЦЭМ!$E$39:$E$758,СВЦЭМ!$A$39:$A$758,$A184,СВЦЭМ!$B$39:$B$758,S$155)+'СЕТ СН'!$F$12</f>
        <v>145.30719977000001</v>
      </c>
      <c r="T184" s="36">
        <f>SUMIFS(СВЦЭМ!$E$39:$E$758,СВЦЭМ!$A$39:$A$758,$A184,СВЦЭМ!$B$39:$B$758,T$155)+'СЕТ СН'!$F$12</f>
        <v>140.21274747000001</v>
      </c>
      <c r="U184" s="36">
        <f>SUMIFS(СВЦЭМ!$E$39:$E$758,СВЦЭМ!$A$39:$A$758,$A184,СВЦЭМ!$B$39:$B$758,U$155)+'СЕТ СН'!$F$12</f>
        <v>141.895689</v>
      </c>
      <c r="V184" s="36">
        <f>SUMIFS(СВЦЭМ!$E$39:$E$758,СВЦЭМ!$A$39:$A$758,$A184,СВЦЭМ!$B$39:$B$758,V$155)+'СЕТ СН'!$F$12</f>
        <v>144.05433196999999</v>
      </c>
      <c r="W184" s="36">
        <f>SUMIFS(СВЦЭМ!$E$39:$E$758,СВЦЭМ!$A$39:$A$758,$A184,СВЦЭМ!$B$39:$B$758,W$155)+'СЕТ СН'!$F$12</f>
        <v>144.99722713</v>
      </c>
      <c r="X184" s="36">
        <f>SUMIFS(СВЦЭМ!$E$39:$E$758,СВЦЭМ!$A$39:$A$758,$A184,СВЦЭМ!$B$39:$B$758,X$155)+'СЕТ СН'!$F$12</f>
        <v>147.25215976000001</v>
      </c>
      <c r="Y184" s="36">
        <f>SUMIFS(СВЦЭМ!$E$39:$E$758,СВЦЭМ!$A$39:$A$758,$A184,СВЦЭМ!$B$39:$B$758,Y$155)+'СЕТ СН'!$F$12</f>
        <v>148.15523415999999</v>
      </c>
    </row>
    <row r="185" spans="1:27" ht="15.75" x14ac:dyDescent="0.2">
      <c r="A185" s="35">
        <f t="shared" si="4"/>
        <v>45626</v>
      </c>
      <c r="B185" s="36">
        <f>SUMIFS(СВЦЭМ!$E$39:$E$758,СВЦЭМ!$A$39:$A$758,$A185,СВЦЭМ!$B$39:$B$758,B$155)+'СЕТ СН'!$F$12</f>
        <v>149.89641521999999</v>
      </c>
      <c r="C185" s="36">
        <f>SUMIFS(СВЦЭМ!$E$39:$E$758,СВЦЭМ!$A$39:$A$758,$A185,СВЦЭМ!$B$39:$B$758,C$155)+'СЕТ СН'!$F$12</f>
        <v>151.28823740000001</v>
      </c>
      <c r="D185" s="36">
        <f>SUMIFS(СВЦЭМ!$E$39:$E$758,СВЦЭМ!$A$39:$A$758,$A185,СВЦЭМ!$B$39:$B$758,D$155)+'СЕТ СН'!$F$12</f>
        <v>152.90448107</v>
      </c>
      <c r="E185" s="36">
        <f>SUMIFS(СВЦЭМ!$E$39:$E$758,СВЦЭМ!$A$39:$A$758,$A185,СВЦЭМ!$B$39:$B$758,E$155)+'СЕТ СН'!$F$12</f>
        <v>153.58297497999999</v>
      </c>
      <c r="F185" s="36">
        <f>SUMIFS(СВЦЭМ!$E$39:$E$758,СВЦЭМ!$A$39:$A$758,$A185,СВЦЭМ!$B$39:$B$758,F$155)+'СЕТ СН'!$F$12</f>
        <v>152.89794638999999</v>
      </c>
      <c r="G185" s="36">
        <f>SUMIFS(СВЦЭМ!$E$39:$E$758,СВЦЭМ!$A$39:$A$758,$A185,СВЦЭМ!$B$39:$B$758,G$155)+'СЕТ СН'!$F$12</f>
        <v>151.96042272</v>
      </c>
      <c r="H185" s="36">
        <f>SUMIFS(СВЦЭМ!$E$39:$E$758,СВЦЭМ!$A$39:$A$758,$A185,СВЦЭМ!$B$39:$B$758,H$155)+'СЕТ СН'!$F$12</f>
        <v>153.76183648</v>
      </c>
      <c r="I185" s="36">
        <f>SUMIFS(СВЦЭМ!$E$39:$E$758,СВЦЭМ!$A$39:$A$758,$A185,СВЦЭМ!$B$39:$B$758,I$155)+'СЕТ СН'!$F$12</f>
        <v>151.58844973000001</v>
      </c>
      <c r="J185" s="36">
        <f>SUMIFS(СВЦЭМ!$E$39:$E$758,СВЦЭМ!$A$39:$A$758,$A185,СВЦЭМ!$B$39:$B$758,J$155)+'СЕТ СН'!$F$12</f>
        <v>148.32036295</v>
      </c>
      <c r="K185" s="36">
        <f>SUMIFS(СВЦЭМ!$E$39:$E$758,СВЦЭМ!$A$39:$A$758,$A185,СВЦЭМ!$B$39:$B$758,K$155)+'СЕТ СН'!$F$12</f>
        <v>145.56800630999999</v>
      </c>
      <c r="L185" s="36">
        <f>SUMIFS(СВЦЭМ!$E$39:$E$758,СВЦЭМ!$A$39:$A$758,$A185,СВЦЭМ!$B$39:$B$758,L$155)+'СЕТ СН'!$F$12</f>
        <v>142.80064243000001</v>
      </c>
      <c r="M185" s="36">
        <f>SUMIFS(СВЦЭМ!$E$39:$E$758,СВЦЭМ!$A$39:$A$758,$A185,СВЦЭМ!$B$39:$B$758,M$155)+'СЕТ СН'!$F$12</f>
        <v>144.92344043</v>
      </c>
      <c r="N185" s="36">
        <f>SUMIFS(СВЦЭМ!$E$39:$E$758,СВЦЭМ!$A$39:$A$758,$A185,СВЦЭМ!$B$39:$B$758,N$155)+'СЕТ СН'!$F$12</f>
        <v>146.27088297</v>
      </c>
      <c r="O185" s="36">
        <f>SUMIFS(СВЦЭМ!$E$39:$E$758,СВЦЭМ!$A$39:$A$758,$A185,СВЦЭМ!$B$39:$B$758,O$155)+'СЕТ СН'!$F$12</f>
        <v>147.3269257</v>
      </c>
      <c r="P185" s="36">
        <f>SUMIFS(СВЦЭМ!$E$39:$E$758,СВЦЭМ!$A$39:$A$758,$A185,СВЦЭМ!$B$39:$B$758,P$155)+'СЕТ СН'!$F$12</f>
        <v>148.44054308</v>
      </c>
      <c r="Q185" s="36">
        <f>SUMIFS(СВЦЭМ!$E$39:$E$758,СВЦЭМ!$A$39:$A$758,$A185,СВЦЭМ!$B$39:$B$758,Q$155)+'СЕТ СН'!$F$12</f>
        <v>149.55628578</v>
      </c>
      <c r="R185" s="36">
        <f>SUMIFS(СВЦЭМ!$E$39:$E$758,СВЦЭМ!$A$39:$A$758,$A185,СВЦЭМ!$B$39:$B$758,R$155)+'СЕТ СН'!$F$12</f>
        <v>148.65974729999999</v>
      </c>
      <c r="S185" s="36">
        <f>SUMIFS(СВЦЭМ!$E$39:$E$758,СВЦЭМ!$A$39:$A$758,$A185,СВЦЭМ!$B$39:$B$758,S$155)+'СЕТ СН'!$F$12</f>
        <v>145.61601372999999</v>
      </c>
      <c r="T185" s="36">
        <f>SUMIFS(СВЦЭМ!$E$39:$E$758,СВЦЭМ!$A$39:$A$758,$A185,СВЦЭМ!$B$39:$B$758,T$155)+'СЕТ СН'!$F$12</f>
        <v>141.29823795999999</v>
      </c>
      <c r="U185" s="36">
        <f>SUMIFS(СВЦЭМ!$E$39:$E$758,СВЦЭМ!$A$39:$A$758,$A185,СВЦЭМ!$B$39:$B$758,U$155)+'СЕТ СН'!$F$12</f>
        <v>142.50907612</v>
      </c>
      <c r="V185" s="36">
        <f>SUMIFS(СВЦЭМ!$E$39:$E$758,СВЦЭМ!$A$39:$A$758,$A185,СВЦЭМ!$B$39:$B$758,V$155)+'СЕТ СН'!$F$12</f>
        <v>144.59577397999999</v>
      </c>
      <c r="W185" s="36">
        <f>SUMIFS(СВЦЭМ!$E$39:$E$758,СВЦЭМ!$A$39:$A$758,$A185,СВЦЭМ!$B$39:$B$758,W$155)+'СЕТ СН'!$F$12</f>
        <v>145.88298202999999</v>
      </c>
      <c r="X185" s="36">
        <f>SUMIFS(СВЦЭМ!$E$39:$E$758,СВЦЭМ!$A$39:$A$758,$A185,СВЦЭМ!$B$39:$B$758,X$155)+'СЕТ СН'!$F$12</f>
        <v>148.48627640999999</v>
      </c>
      <c r="Y185" s="36">
        <f>SUMIFS(СВЦЭМ!$E$39:$E$758,СВЦЭМ!$A$39:$A$758,$A185,СВЦЭМ!$B$39:$B$758,Y$155)+'СЕТ СН'!$F$12</f>
        <v>148.66325807999999</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01.11.2024</v>
      </c>
      <c r="B191" s="36">
        <f>SUMIFS(СВЦЭМ!$F$39:$F$758,СВЦЭМ!$A$39:$A$758,$A191,СВЦЭМ!$B$39:$B$758,B$190)+'СЕТ СН'!$F$12</f>
        <v>146.21730851000001</v>
      </c>
      <c r="C191" s="36">
        <f>SUMIFS(СВЦЭМ!$F$39:$F$758,СВЦЭМ!$A$39:$A$758,$A191,СВЦЭМ!$B$39:$B$758,C$190)+'СЕТ СН'!$F$12</f>
        <v>151.8677016</v>
      </c>
      <c r="D191" s="36">
        <f>SUMIFS(СВЦЭМ!$F$39:$F$758,СВЦЭМ!$A$39:$A$758,$A191,СВЦЭМ!$B$39:$B$758,D$190)+'СЕТ СН'!$F$12</f>
        <v>154.92689877000001</v>
      </c>
      <c r="E191" s="36">
        <f>SUMIFS(СВЦЭМ!$F$39:$F$758,СВЦЭМ!$A$39:$A$758,$A191,СВЦЭМ!$B$39:$B$758,E$190)+'СЕТ СН'!$F$12</f>
        <v>157.00697264999999</v>
      </c>
      <c r="F191" s="36">
        <f>SUMIFS(СВЦЭМ!$F$39:$F$758,СВЦЭМ!$A$39:$A$758,$A191,СВЦЭМ!$B$39:$B$758,F$190)+'СЕТ СН'!$F$12</f>
        <v>156.08429333999999</v>
      </c>
      <c r="G191" s="36">
        <f>SUMIFS(СВЦЭМ!$F$39:$F$758,СВЦЭМ!$A$39:$A$758,$A191,СВЦЭМ!$B$39:$B$758,G$190)+'СЕТ СН'!$F$12</f>
        <v>155.15307014000001</v>
      </c>
      <c r="H191" s="36">
        <f>SUMIFS(СВЦЭМ!$F$39:$F$758,СВЦЭМ!$A$39:$A$758,$A191,СВЦЭМ!$B$39:$B$758,H$190)+'СЕТ СН'!$F$12</f>
        <v>152.14173708999999</v>
      </c>
      <c r="I191" s="36">
        <f>SUMIFS(СВЦЭМ!$F$39:$F$758,СВЦЭМ!$A$39:$A$758,$A191,СВЦЭМ!$B$39:$B$758,I$190)+'СЕТ СН'!$F$12</f>
        <v>145.60307900000001</v>
      </c>
      <c r="J191" s="36">
        <f>SUMIFS(СВЦЭМ!$F$39:$F$758,СВЦЭМ!$A$39:$A$758,$A191,СВЦЭМ!$B$39:$B$758,J$190)+'СЕТ СН'!$F$12</f>
        <v>142.30560933000001</v>
      </c>
      <c r="K191" s="36">
        <f>SUMIFS(СВЦЭМ!$F$39:$F$758,СВЦЭМ!$A$39:$A$758,$A191,СВЦЭМ!$B$39:$B$758,K$190)+'СЕТ СН'!$F$12</f>
        <v>139.49609723</v>
      </c>
      <c r="L191" s="36">
        <f>SUMIFS(СВЦЭМ!$F$39:$F$758,СВЦЭМ!$A$39:$A$758,$A191,СВЦЭМ!$B$39:$B$758,L$190)+'СЕТ СН'!$F$12</f>
        <v>139.47423816</v>
      </c>
      <c r="M191" s="36">
        <f>SUMIFS(СВЦЭМ!$F$39:$F$758,СВЦЭМ!$A$39:$A$758,$A191,СВЦЭМ!$B$39:$B$758,M$190)+'СЕТ СН'!$F$12</f>
        <v>143.10703018999999</v>
      </c>
      <c r="N191" s="36">
        <f>SUMIFS(СВЦЭМ!$F$39:$F$758,СВЦЭМ!$A$39:$A$758,$A191,СВЦЭМ!$B$39:$B$758,N$190)+'СЕТ СН'!$F$12</f>
        <v>144.01528445</v>
      </c>
      <c r="O191" s="36">
        <f>SUMIFS(СВЦЭМ!$F$39:$F$758,СВЦЭМ!$A$39:$A$758,$A191,СВЦЭМ!$B$39:$B$758,O$190)+'СЕТ СН'!$F$12</f>
        <v>143.70610726000001</v>
      </c>
      <c r="P191" s="36">
        <f>SUMIFS(СВЦЭМ!$F$39:$F$758,СВЦЭМ!$A$39:$A$758,$A191,СВЦЭМ!$B$39:$B$758,P$190)+'СЕТ СН'!$F$12</f>
        <v>144.11135107000001</v>
      </c>
      <c r="Q191" s="36">
        <f>SUMIFS(СВЦЭМ!$F$39:$F$758,СВЦЭМ!$A$39:$A$758,$A191,СВЦЭМ!$B$39:$B$758,Q$190)+'СЕТ СН'!$F$12</f>
        <v>144.12290593</v>
      </c>
      <c r="R191" s="36">
        <f>SUMIFS(СВЦЭМ!$F$39:$F$758,СВЦЭМ!$A$39:$A$758,$A191,СВЦЭМ!$B$39:$B$758,R$190)+'СЕТ СН'!$F$12</f>
        <v>144.87711077</v>
      </c>
      <c r="S191" s="36">
        <f>SUMIFS(СВЦЭМ!$F$39:$F$758,СВЦЭМ!$A$39:$A$758,$A191,СВЦЭМ!$B$39:$B$758,S$190)+'СЕТ СН'!$F$12</f>
        <v>144.51227298000001</v>
      </c>
      <c r="T191" s="36">
        <f>SUMIFS(СВЦЭМ!$F$39:$F$758,СВЦЭМ!$A$39:$A$758,$A191,СВЦЭМ!$B$39:$B$758,T$190)+'СЕТ СН'!$F$12</f>
        <v>139.01108260000001</v>
      </c>
      <c r="U191" s="36">
        <f>SUMIFS(СВЦЭМ!$F$39:$F$758,СВЦЭМ!$A$39:$A$758,$A191,СВЦЭМ!$B$39:$B$758,U$190)+'СЕТ СН'!$F$12</f>
        <v>138.56721891999999</v>
      </c>
      <c r="V191" s="36">
        <f>SUMIFS(СВЦЭМ!$F$39:$F$758,СВЦЭМ!$A$39:$A$758,$A191,СВЦЭМ!$B$39:$B$758,V$190)+'СЕТ СН'!$F$12</f>
        <v>141.12189376000001</v>
      </c>
      <c r="W191" s="36">
        <f>SUMIFS(СВЦЭМ!$F$39:$F$758,СВЦЭМ!$A$39:$A$758,$A191,СВЦЭМ!$B$39:$B$758,W$190)+'СЕТ СН'!$F$12</f>
        <v>143.26622846000001</v>
      </c>
      <c r="X191" s="36">
        <f>SUMIFS(СВЦЭМ!$F$39:$F$758,СВЦЭМ!$A$39:$A$758,$A191,СВЦЭМ!$B$39:$B$758,X$190)+'СЕТ СН'!$F$12</f>
        <v>143.49980149999999</v>
      </c>
      <c r="Y191" s="36">
        <f>SUMIFS(СВЦЭМ!$F$39:$F$758,СВЦЭМ!$A$39:$A$758,$A191,СВЦЭМ!$B$39:$B$758,Y$190)+'СЕТ СН'!$F$12</f>
        <v>144.45401505000001</v>
      </c>
      <c r="AA191" s="45"/>
    </row>
    <row r="192" spans="1:27" ht="15.75" x14ac:dyDescent="0.2">
      <c r="A192" s="35">
        <f>A191+1</f>
        <v>45598</v>
      </c>
      <c r="B192" s="36">
        <f>SUMIFS(СВЦЭМ!$F$39:$F$758,СВЦЭМ!$A$39:$A$758,$A192,СВЦЭМ!$B$39:$B$758,B$190)+'СЕТ СН'!$F$12</f>
        <v>142.92576349999999</v>
      </c>
      <c r="C192" s="36">
        <f>SUMIFS(СВЦЭМ!$F$39:$F$758,СВЦЭМ!$A$39:$A$758,$A192,СВЦЭМ!$B$39:$B$758,C$190)+'СЕТ СН'!$F$12</f>
        <v>142.80296469999999</v>
      </c>
      <c r="D192" s="36">
        <f>SUMIFS(СВЦЭМ!$F$39:$F$758,СВЦЭМ!$A$39:$A$758,$A192,СВЦЭМ!$B$39:$B$758,D$190)+'СЕТ СН'!$F$12</f>
        <v>144.26492934999999</v>
      </c>
      <c r="E192" s="36">
        <f>SUMIFS(СВЦЭМ!$F$39:$F$758,СВЦЭМ!$A$39:$A$758,$A192,СВЦЭМ!$B$39:$B$758,E$190)+'СЕТ СН'!$F$12</f>
        <v>144.76982139</v>
      </c>
      <c r="F192" s="36">
        <f>SUMIFS(СВЦЭМ!$F$39:$F$758,СВЦЭМ!$A$39:$A$758,$A192,СВЦЭМ!$B$39:$B$758,F$190)+'СЕТ СН'!$F$12</f>
        <v>144.48556479000001</v>
      </c>
      <c r="G192" s="36">
        <f>SUMIFS(СВЦЭМ!$F$39:$F$758,СВЦЭМ!$A$39:$A$758,$A192,СВЦЭМ!$B$39:$B$758,G$190)+'СЕТ СН'!$F$12</f>
        <v>143.33516634</v>
      </c>
      <c r="H192" s="36">
        <f>SUMIFS(СВЦЭМ!$F$39:$F$758,СВЦЭМ!$A$39:$A$758,$A192,СВЦЭМ!$B$39:$B$758,H$190)+'СЕТ СН'!$F$12</f>
        <v>143.87963780999999</v>
      </c>
      <c r="I192" s="36">
        <f>SUMIFS(СВЦЭМ!$F$39:$F$758,СВЦЭМ!$A$39:$A$758,$A192,СВЦЭМ!$B$39:$B$758,I$190)+'СЕТ СН'!$F$12</f>
        <v>142.30082106</v>
      </c>
      <c r="J192" s="36">
        <f>SUMIFS(СВЦЭМ!$F$39:$F$758,СВЦЭМ!$A$39:$A$758,$A192,СВЦЭМ!$B$39:$B$758,J$190)+'СЕТ СН'!$F$12</f>
        <v>138.65298091</v>
      </c>
      <c r="K192" s="36">
        <f>SUMIFS(СВЦЭМ!$F$39:$F$758,СВЦЭМ!$A$39:$A$758,$A192,СВЦЭМ!$B$39:$B$758,K$190)+'СЕТ СН'!$F$12</f>
        <v>135.16792959</v>
      </c>
      <c r="L192" s="36">
        <f>SUMIFS(СВЦЭМ!$F$39:$F$758,СВЦЭМ!$A$39:$A$758,$A192,СВЦЭМ!$B$39:$B$758,L$190)+'СЕТ СН'!$F$12</f>
        <v>133.79615519000001</v>
      </c>
      <c r="M192" s="36">
        <f>SUMIFS(СВЦЭМ!$F$39:$F$758,СВЦЭМ!$A$39:$A$758,$A192,СВЦЭМ!$B$39:$B$758,M$190)+'СЕТ СН'!$F$12</f>
        <v>133.98216693000001</v>
      </c>
      <c r="N192" s="36">
        <f>SUMIFS(СВЦЭМ!$F$39:$F$758,СВЦЭМ!$A$39:$A$758,$A192,СВЦЭМ!$B$39:$B$758,N$190)+'СЕТ СН'!$F$12</f>
        <v>135.58046333999999</v>
      </c>
      <c r="O192" s="36">
        <f>SUMIFS(СВЦЭМ!$F$39:$F$758,СВЦЭМ!$A$39:$A$758,$A192,СВЦЭМ!$B$39:$B$758,O$190)+'СЕТ СН'!$F$12</f>
        <v>134.40799611</v>
      </c>
      <c r="P192" s="36">
        <f>SUMIFS(СВЦЭМ!$F$39:$F$758,СВЦЭМ!$A$39:$A$758,$A192,СВЦЭМ!$B$39:$B$758,P$190)+'СЕТ СН'!$F$12</f>
        <v>136.87609445999999</v>
      </c>
      <c r="Q192" s="36">
        <f>SUMIFS(СВЦЭМ!$F$39:$F$758,СВЦЭМ!$A$39:$A$758,$A192,СВЦЭМ!$B$39:$B$758,Q$190)+'СЕТ СН'!$F$12</f>
        <v>136.90147375999999</v>
      </c>
      <c r="R192" s="36">
        <f>SUMIFS(СВЦЭМ!$F$39:$F$758,СВЦЭМ!$A$39:$A$758,$A192,СВЦЭМ!$B$39:$B$758,R$190)+'СЕТ СН'!$F$12</f>
        <v>137.10790524999999</v>
      </c>
      <c r="S192" s="36">
        <f>SUMIFS(СВЦЭМ!$F$39:$F$758,СВЦЭМ!$A$39:$A$758,$A192,СВЦЭМ!$B$39:$B$758,S$190)+'СЕТ СН'!$F$12</f>
        <v>136.80429627999999</v>
      </c>
      <c r="T192" s="36">
        <f>SUMIFS(СВЦЭМ!$F$39:$F$758,СВЦЭМ!$A$39:$A$758,$A192,СВЦЭМ!$B$39:$B$758,T$190)+'СЕТ СН'!$F$12</f>
        <v>131.57203017000001</v>
      </c>
      <c r="U192" s="36">
        <f>SUMIFS(СВЦЭМ!$F$39:$F$758,СВЦЭМ!$A$39:$A$758,$A192,СВЦЭМ!$B$39:$B$758,U$190)+'СЕТ СН'!$F$12</f>
        <v>131.62936522000001</v>
      </c>
      <c r="V192" s="36">
        <f>SUMIFS(СВЦЭМ!$F$39:$F$758,СВЦЭМ!$A$39:$A$758,$A192,СВЦЭМ!$B$39:$B$758,V$190)+'СЕТ СН'!$F$12</f>
        <v>135.15544704000001</v>
      </c>
      <c r="W192" s="36">
        <f>SUMIFS(СВЦЭМ!$F$39:$F$758,СВЦЭМ!$A$39:$A$758,$A192,СВЦЭМ!$B$39:$B$758,W$190)+'СЕТ СН'!$F$12</f>
        <v>136.97313482000001</v>
      </c>
      <c r="X192" s="36">
        <f>SUMIFS(СВЦЭМ!$F$39:$F$758,СВЦЭМ!$A$39:$A$758,$A192,СВЦЭМ!$B$39:$B$758,X$190)+'СЕТ СН'!$F$12</f>
        <v>139.91649631999999</v>
      </c>
      <c r="Y192" s="36">
        <f>SUMIFS(СВЦЭМ!$F$39:$F$758,СВЦЭМ!$A$39:$A$758,$A192,СВЦЭМ!$B$39:$B$758,Y$190)+'СЕТ СН'!$F$12</f>
        <v>144.08762039000001</v>
      </c>
    </row>
    <row r="193" spans="1:25" ht="15.75" x14ac:dyDescent="0.2">
      <c r="A193" s="35">
        <f t="shared" ref="A193:A220" si="5">A192+1</f>
        <v>45599</v>
      </c>
      <c r="B193" s="36">
        <f>SUMIFS(СВЦЭМ!$F$39:$F$758,СВЦЭМ!$A$39:$A$758,$A193,СВЦЭМ!$B$39:$B$758,B$190)+'СЕТ СН'!$F$12</f>
        <v>141.28004634999999</v>
      </c>
      <c r="C193" s="36">
        <f>SUMIFS(СВЦЭМ!$F$39:$F$758,СВЦЭМ!$A$39:$A$758,$A193,СВЦЭМ!$B$39:$B$758,C$190)+'СЕТ СН'!$F$12</f>
        <v>144.95564471</v>
      </c>
      <c r="D193" s="36">
        <f>SUMIFS(СВЦЭМ!$F$39:$F$758,СВЦЭМ!$A$39:$A$758,$A193,СВЦЭМ!$B$39:$B$758,D$190)+'СЕТ СН'!$F$12</f>
        <v>146.87547800999999</v>
      </c>
      <c r="E193" s="36">
        <f>SUMIFS(СВЦЭМ!$F$39:$F$758,СВЦЭМ!$A$39:$A$758,$A193,СВЦЭМ!$B$39:$B$758,E$190)+'СЕТ СН'!$F$12</f>
        <v>148.6299813</v>
      </c>
      <c r="F193" s="36">
        <f>SUMIFS(СВЦЭМ!$F$39:$F$758,СВЦЭМ!$A$39:$A$758,$A193,СВЦЭМ!$B$39:$B$758,F$190)+'СЕТ СН'!$F$12</f>
        <v>148.41573031999999</v>
      </c>
      <c r="G193" s="36">
        <f>SUMIFS(СВЦЭМ!$F$39:$F$758,СВЦЭМ!$A$39:$A$758,$A193,СВЦЭМ!$B$39:$B$758,G$190)+'СЕТ СН'!$F$12</f>
        <v>146.57168331</v>
      </c>
      <c r="H193" s="36">
        <f>SUMIFS(СВЦЭМ!$F$39:$F$758,СВЦЭМ!$A$39:$A$758,$A193,СВЦЭМ!$B$39:$B$758,H$190)+'СЕТ СН'!$F$12</f>
        <v>144.21024821</v>
      </c>
      <c r="I193" s="36">
        <f>SUMIFS(СВЦЭМ!$F$39:$F$758,СВЦЭМ!$A$39:$A$758,$A193,СВЦЭМ!$B$39:$B$758,I$190)+'СЕТ СН'!$F$12</f>
        <v>141.72201117</v>
      </c>
      <c r="J193" s="36">
        <f>SUMIFS(СВЦЭМ!$F$39:$F$758,СВЦЭМ!$A$39:$A$758,$A193,СВЦЭМ!$B$39:$B$758,J$190)+'СЕТ СН'!$F$12</f>
        <v>134.15407450000001</v>
      </c>
      <c r="K193" s="36">
        <f>SUMIFS(СВЦЭМ!$F$39:$F$758,СВЦЭМ!$A$39:$A$758,$A193,СВЦЭМ!$B$39:$B$758,K$190)+'СЕТ СН'!$F$12</f>
        <v>127.67773457</v>
      </c>
      <c r="L193" s="36">
        <f>SUMIFS(СВЦЭМ!$F$39:$F$758,СВЦЭМ!$A$39:$A$758,$A193,СВЦЭМ!$B$39:$B$758,L$190)+'СЕТ СН'!$F$12</f>
        <v>125.76869766999999</v>
      </c>
      <c r="M193" s="36">
        <f>SUMIFS(СВЦЭМ!$F$39:$F$758,СВЦЭМ!$A$39:$A$758,$A193,СВЦЭМ!$B$39:$B$758,M$190)+'СЕТ СН'!$F$12</f>
        <v>126.53261433999999</v>
      </c>
      <c r="N193" s="36">
        <f>SUMIFS(СВЦЭМ!$F$39:$F$758,СВЦЭМ!$A$39:$A$758,$A193,СВЦЭМ!$B$39:$B$758,N$190)+'СЕТ СН'!$F$12</f>
        <v>128.51539181000001</v>
      </c>
      <c r="O193" s="36">
        <f>SUMIFS(СВЦЭМ!$F$39:$F$758,СВЦЭМ!$A$39:$A$758,$A193,СВЦЭМ!$B$39:$B$758,O$190)+'СЕТ СН'!$F$12</f>
        <v>131.07073581</v>
      </c>
      <c r="P193" s="36">
        <f>SUMIFS(СВЦЭМ!$F$39:$F$758,СВЦЭМ!$A$39:$A$758,$A193,СВЦЭМ!$B$39:$B$758,P$190)+'СЕТ СН'!$F$12</f>
        <v>132.58928467000001</v>
      </c>
      <c r="Q193" s="36">
        <f>SUMIFS(СВЦЭМ!$F$39:$F$758,СВЦЭМ!$A$39:$A$758,$A193,СВЦЭМ!$B$39:$B$758,Q$190)+'СЕТ СН'!$F$12</f>
        <v>133.39381771999999</v>
      </c>
      <c r="R193" s="36">
        <f>SUMIFS(СВЦЭМ!$F$39:$F$758,СВЦЭМ!$A$39:$A$758,$A193,СВЦЭМ!$B$39:$B$758,R$190)+'СЕТ СН'!$F$12</f>
        <v>133.30200289999999</v>
      </c>
      <c r="S193" s="36">
        <f>SUMIFS(СВЦЭМ!$F$39:$F$758,СВЦЭМ!$A$39:$A$758,$A193,СВЦЭМ!$B$39:$B$758,S$190)+'СЕТ СН'!$F$12</f>
        <v>132.65993567000001</v>
      </c>
      <c r="T193" s="36">
        <f>SUMIFS(СВЦЭМ!$F$39:$F$758,СВЦЭМ!$A$39:$A$758,$A193,СВЦЭМ!$B$39:$B$758,T$190)+'СЕТ СН'!$F$12</f>
        <v>126.76730331</v>
      </c>
      <c r="U193" s="36">
        <f>SUMIFS(СВЦЭМ!$F$39:$F$758,СВЦЭМ!$A$39:$A$758,$A193,СВЦЭМ!$B$39:$B$758,U$190)+'СЕТ СН'!$F$12</f>
        <v>125.46116152</v>
      </c>
      <c r="V193" s="36">
        <f>SUMIFS(СВЦЭМ!$F$39:$F$758,СВЦЭМ!$A$39:$A$758,$A193,СВЦЭМ!$B$39:$B$758,V$190)+'СЕТ СН'!$F$12</f>
        <v>128.51537339000001</v>
      </c>
      <c r="W193" s="36">
        <f>SUMIFS(СВЦЭМ!$F$39:$F$758,СВЦЭМ!$A$39:$A$758,$A193,СВЦЭМ!$B$39:$B$758,W$190)+'СЕТ СН'!$F$12</f>
        <v>129.67533526</v>
      </c>
      <c r="X193" s="36">
        <f>SUMIFS(СВЦЭМ!$F$39:$F$758,СВЦЭМ!$A$39:$A$758,$A193,СВЦЭМ!$B$39:$B$758,X$190)+'СЕТ СН'!$F$12</f>
        <v>133.08167918999999</v>
      </c>
      <c r="Y193" s="36">
        <f>SUMIFS(СВЦЭМ!$F$39:$F$758,СВЦЭМ!$A$39:$A$758,$A193,СВЦЭМ!$B$39:$B$758,Y$190)+'СЕТ СН'!$F$12</f>
        <v>136.75098915999999</v>
      </c>
    </row>
    <row r="194" spans="1:25" ht="15.75" x14ac:dyDescent="0.2">
      <c r="A194" s="35">
        <f t="shared" si="5"/>
        <v>45600</v>
      </c>
      <c r="B194" s="36">
        <f>SUMIFS(СВЦЭМ!$F$39:$F$758,СВЦЭМ!$A$39:$A$758,$A194,СВЦЭМ!$B$39:$B$758,B$190)+'СЕТ СН'!$F$12</f>
        <v>134.87596687999999</v>
      </c>
      <c r="C194" s="36">
        <f>SUMIFS(СВЦЭМ!$F$39:$F$758,СВЦЭМ!$A$39:$A$758,$A194,СВЦЭМ!$B$39:$B$758,C$190)+'СЕТ СН'!$F$12</f>
        <v>139.01978489000001</v>
      </c>
      <c r="D194" s="36">
        <f>SUMIFS(СВЦЭМ!$F$39:$F$758,СВЦЭМ!$A$39:$A$758,$A194,СВЦЭМ!$B$39:$B$758,D$190)+'СЕТ СН'!$F$12</f>
        <v>140.43325994</v>
      </c>
      <c r="E194" s="36">
        <f>SUMIFS(СВЦЭМ!$F$39:$F$758,СВЦЭМ!$A$39:$A$758,$A194,СВЦЭМ!$B$39:$B$758,E$190)+'СЕТ СН'!$F$12</f>
        <v>141.18065965</v>
      </c>
      <c r="F194" s="36">
        <f>SUMIFS(СВЦЭМ!$F$39:$F$758,СВЦЭМ!$A$39:$A$758,$A194,СВЦЭМ!$B$39:$B$758,F$190)+'СЕТ СН'!$F$12</f>
        <v>141.25886908999999</v>
      </c>
      <c r="G194" s="36">
        <f>SUMIFS(СВЦЭМ!$F$39:$F$758,СВЦЭМ!$A$39:$A$758,$A194,СВЦЭМ!$B$39:$B$758,G$190)+'СЕТ СН'!$F$12</f>
        <v>139.8333294</v>
      </c>
      <c r="H194" s="36">
        <f>SUMIFS(СВЦЭМ!$F$39:$F$758,СВЦЭМ!$A$39:$A$758,$A194,СВЦЭМ!$B$39:$B$758,H$190)+'СЕТ СН'!$F$12</f>
        <v>143.95318173999999</v>
      </c>
      <c r="I194" s="36">
        <f>SUMIFS(СВЦЭМ!$F$39:$F$758,СВЦЭМ!$A$39:$A$758,$A194,СВЦЭМ!$B$39:$B$758,I$190)+'СЕТ СН'!$F$12</f>
        <v>145.66183165000001</v>
      </c>
      <c r="J194" s="36">
        <f>SUMIFS(СВЦЭМ!$F$39:$F$758,СВЦЭМ!$A$39:$A$758,$A194,СВЦЭМ!$B$39:$B$758,J$190)+'СЕТ СН'!$F$12</f>
        <v>146.06517651999999</v>
      </c>
      <c r="K194" s="36">
        <f>SUMIFS(СВЦЭМ!$F$39:$F$758,СВЦЭМ!$A$39:$A$758,$A194,СВЦЭМ!$B$39:$B$758,K$190)+'СЕТ СН'!$F$12</f>
        <v>139.76162106000001</v>
      </c>
      <c r="L194" s="36">
        <f>SUMIFS(СВЦЭМ!$F$39:$F$758,СВЦЭМ!$A$39:$A$758,$A194,СВЦЭМ!$B$39:$B$758,L$190)+'СЕТ СН'!$F$12</f>
        <v>134.47983235999999</v>
      </c>
      <c r="M194" s="36">
        <f>SUMIFS(СВЦЭМ!$F$39:$F$758,СВЦЭМ!$A$39:$A$758,$A194,СВЦЭМ!$B$39:$B$758,M$190)+'СЕТ СН'!$F$12</f>
        <v>135.07482383999999</v>
      </c>
      <c r="N194" s="36">
        <f>SUMIFS(СВЦЭМ!$F$39:$F$758,СВЦЭМ!$A$39:$A$758,$A194,СВЦЭМ!$B$39:$B$758,N$190)+'СЕТ СН'!$F$12</f>
        <v>138.53950268</v>
      </c>
      <c r="O194" s="36">
        <f>SUMIFS(СВЦЭМ!$F$39:$F$758,СВЦЭМ!$A$39:$A$758,$A194,СВЦЭМ!$B$39:$B$758,O$190)+'СЕТ СН'!$F$12</f>
        <v>138.89094635000001</v>
      </c>
      <c r="P194" s="36">
        <f>SUMIFS(СВЦЭМ!$F$39:$F$758,СВЦЭМ!$A$39:$A$758,$A194,СВЦЭМ!$B$39:$B$758,P$190)+'СЕТ СН'!$F$12</f>
        <v>139.49768453999999</v>
      </c>
      <c r="Q194" s="36">
        <f>SUMIFS(СВЦЭМ!$F$39:$F$758,СВЦЭМ!$A$39:$A$758,$A194,СВЦЭМ!$B$39:$B$758,Q$190)+'СЕТ СН'!$F$12</f>
        <v>139.99268441000001</v>
      </c>
      <c r="R194" s="36">
        <f>SUMIFS(СВЦЭМ!$F$39:$F$758,СВЦЭМ!$A$39:$A$758,$A194,СВЦЭМ!$B$39:$B$758,R$190)+'СЕТ СН'!$F$12</f>
        <v>139.71353067999999</v>
      </c>
      <c r="S194" s="36">
        <f>SUMIFS(СВЦЭМ!$F$39:$F$758,СВЦЭМ!$A$39:$A$758,$A194,СВЦЭМ!$B$39:$B$758,S$190)+'СЕТ СН'!$F$12</f>
        <v>136.97145107</v>
      </c>
      <c r="T194" s="36">
        <f>SUMIFS(СВЦЭМ!$F$39:$F$758,СВЦЭМ!$A$39:$A$758,$A194,СВЦЭМ!$B$39:$B$758,T$190)+'СЕТ СН'!$F$12</f>
        <v>130.1626535</v>
      </c>
      <c r="U194" s="36">
        <f>SUMIFS(СВЦЭМ!$F$39:$F$758,СВЦЭМ!$A$39:$A$758,$A194,СВЦЭМ!$B$39:$B$758,U$190)+'СЕТ СН'!$F$12</f>
        <v>129.18145576000001</v>
      </c>
      <c r="V194" s="36">
        <f>SUMIFS(СВЦЭМ!$F$39:$F$758,СВЦЭМ!$A$39:$A$758,$A194,СВЦЭМ!$B$39:$B$758,V$190)+'СЕТ СН'!$F$12</f>
        <v>131.09664165999999</v>
      </c>
      <c r="W194" s="36">
        <f>SUMIFS(СВЦЭМ!$F$39:$F$758,СВЦЭМ!$A$39:$A$758,$A194,СВЦЭМ!$B$39:$B$758,W$190)+'СЕТ СН'!$F$12</f>
        <v>133.62321476</v>
      </c>
      <c r="X194" s="36">
        <f>SUMIFS(СВЦЭМ!$F$39:$F$758,СВЦЭМ!$A$39:$A$758,$A194,СВЦЭМ!$B$39:$B$758,X$190)+'СЕТ СН'!$F$12</f>
        <v>138.22282281</v>
      </c>
      <c r="Y194" s="36">
        <f>SUMIFS(СВЦЭМ!$F$39:$F$758,СВЦЭМ!$A$39:$A$758,$A194,СВЦЭМ!$B$39:$B$758,Y$190)+'СЕТ СН'!$F$12</f>
        <v>141.51561774999999</v>
      </c>
    </row>
    <row r="195" spans="1:25" ht="15.75" x14ac:dyDescent="0.2">
      <c r="A195" s="35">
        <f t="shared" si="5"/>
        <v>45601</v>
      </c>
      <c r="B195" s="36">
        <f>SUMIFS(СВЦЭМ!$F$39:$F$758,СВЦЭМ!$A$39:$A$758,$A195,СВЦЭМ!$B$39:$B$758,B$190)+'СЕТ СН'!$F$12</f>
        <v>142.79464826</v>
      </c>
      <c r="C195" s="36">
        <f>SUMIFS(СВЦЭМ!$F$39:$F$758,СВЦЭМ!$A$39:$A$758,$A195,СВЦЭМ!$B$39:$B$758,C$190)+'СЕТ СН'!$F$12</f>
        <v>146.91637399000001</v>
      </c>
      <c r="D195" s="36">
        <f>SUMIFS(СВЦЭМ!$F$39:$F$758,СВЦЭМ!$A$39:$A$758,$A195,СВЦЭМ!$B$39:$B$758,D$190)+'СЕТ СН'!$F$12</f>
        <v>149.87874966000001</v>
      </c>
      <c r="E195" s="36">
        <f>SUMIFS(СВЦЭМ!$F$39:$F$758,СВЦЭМ!$A$39:$A$758,$A195,СВЦЭМ!$B$39:$B$758,E$190)+'СЕТ СН'!$F$12</f>
        <v>149.11314741000001</v>
      </c>
      <c r="F195" s="36">
        <f>SUMIFS(СВЦЭМ!$F$39:$F$758,СВЦЭМ!$A$39:$A$758,$A195,СВЦЭМ!$B$39:$B$758,F$190)+'СЕТ СН'!$F$12</f>
        <v>148.48315668000001</v>
      </c>
      <c r="G195" s="36">
        <f>SUMIFS(СВЦЭМ!$F$39:$F$758,СВЦЭМ!$A$39:$A$758,$A195,СВЦЭМ!$B$39:$B$758,G$190)+'СЕТ СН'!$F$12</f>
        <v>145.97386738</v>
      </c>
      <c r="H195" s="36">
        <f>SUMIFS(СВЦЭМ!$F$39:$F$758,СВЦЭМ!$A$39:$A$758,$A195,СВЦЭМ!$B$39:$B$758,H$190)+'СЕТ СН'!$F$12</f>
        <v>143.43397349</v>
      </c>
      <c r="I195" s="36">
        <f>SUMIFS(СВЦЭМ!$F$39:$F$758,СВЦЭМ!$A$39:$A$758,$A195,СВЦЭМ!$B$39:$B$758,I$190)+'СЕТ СН'!$F$12</f>
        <v>138.36070387999999</v>
      </c>
      <c r="J195" s="36">
        <f>SUMIFS(СВЦЭМ!$F$39:$F$758,СВЦЭМ!$A$39:$A$758,$A195,СВЦЭМ!$B$39:$B$758,J$190)+'СЕТ СН'!$F$12</f>
        <v>135.04027667</v>
      </c>
      <c r="K195" s="36">
        <f>SUMIFS(СВЦЭМ!$F$39:$F$758,СВЦЭМ!$A$39:$A$758,$A195,СВЦЭМ!$B$39:$B$758,K$190)+'СЕТ СН'!$F$12</f>
        <v>133.72359205999999</v>
      </c>
      <c r="L195" s="36">
        <f>SUMIFS(СВЦЭМ!$F$39:$F$758,СВЦЭМ!$A$39:$A$758,$A195,СВЦЭМ!$B$39:$B$758,L$190)+'СЕТ СН'!$F$12</f>
        <v>132.47101004000001</v>
      </c>
      <c r="M195" s="36">
        <f>SUMIFS(СВЦЭМ!$F$39:$F$758,СВЦЭМ!$A$39:$A$758,$A195,СВЦЭМ!$B$39:$B$758,M$190)+'СЕТ СН'!$F$12</f>
        <v>132.46096793999999</v>
      </c>
      <c r="N195" s="36">
        <f>SUMIFS(СВЦЭМ!$F$39:$F$758,СВЦЭМ!$A$39:$A$758,$A195,СВЦЭМ!$B$39:$B$758,N$190)+'СЕТ СН'!$F$12</f>
        <v>134.65393666</v>
      </c>
      <c r="O195" s="36">
        <f>SUMIFS(СВЦЭМ!$F$39:$F$758,СВЦЭМ!$A$39:$A$758,$A195,СВЦЭМ!$B$39:$B$758,O$190)+'СЕТ СН'!$F$12</f>
        <v>133.90247515999999</v>
      </c>
      <c r="P195" s="36">
        <f>SUMIFS(СВЦЭМ!$F$39:$F$758,СВЦЭМ!$A$39:$A$758,$A195,СВЦЭМ!$B$39:$B$758,P$190)+'СЕТ СН'!$F$12</f>
        <v>134.36988595</v>
      </c>
      <c r="Q195" s="36">
        <f>SUMIFS(СВЦЭМ!$F$39:$F$758,СВЦЭМ!$A$39:$A$758,$A195,СВЦЭМ!$B$39:$B$758,Q$190)+'СЕТ СН'!$F$12</f>
        <v>135.63938447000001</v>
      </c>
      <c r="R195" s="36">
        <f>SUMIFS(СВЦЭМ!$F$39:$F$758,СВЦЭМ!$A$39:$A$758,$A195,СВЦЭМ!$B$39:$B$758,R$190)+'СЕТ СН'!$F$12</f>
        <v>135.42286200000001</v>
      </c>
      <c r="S195" s="36">
        <f>SUMIFS(СВЦЭМ!$F$39:$F$758,СВЦЭМ!$A$39:$A$758,$A195,СВЦЭМ!$B$39:$B$758,S$190)+'СЕТ СН'!$F$12</f>
        <v>134.57670089000001</v>
      </c>
      <c r="T195" s="36">
        <f>SUMIFS(СВЦЭМ!$F$39:$F$758,СВЦЭМ!$A$39:$A$758,$A195,СВЦЭМ!$B$39:$B$758,T$190)+'СЕТ СН'!$F$12</f>
        <v>128.37729999000001</v>
      </c>
      <c r="U195" s="36">
        <f>SUMIFS(СВЦЭМ!$F$39:$F$758,СВЦЭМ!$A$39:$A$758,$A195,СВЦЭМ!$B$39:$B$758,U$190)+'СЕТ СН'!$F$12</f>
        <v>130.10520063999999</v>
      </c>
      <c r="V195" s="36">
        <f>SUMIFS(СВЦЭМ!$F$39:$F$758,СВЦЭМ!$A$39:$A$758,$A195,СВЦЭМ!$B$39:$B$758,V$190)+'СЕТ СН'!$F$12</f>
        <v>130.13117045999999</v>
      </c>
      <c r="W195" s="36">
        <f>SUMIFS(СВЦЭМ!$F$39:$F$758,СВЦЭМ!$A$39:$A$758,$A195,СВЦЭМ!$B$39:$B$758,W$190)+'СЕТ СН'!$F$12</f>
        <v>131.3531342</v>
      </c>
      <c r="X195" s="36">
        <f>SUMIFS(СВЦЭМ!$F$39:$F$758,СВЦЭМ!$A$39:$A$758,$A195,СВЦЭМ!$B$39:$B$758,X$190)+'СЕТ СН'!$F$12</f>
        <v>133.75371537000001</v>
      </c>
      <c r="Y195" s="36">
        <f>SUMIFS(СВЦЭМ!$F$39:$F$758,СВЦЭМ!$A$39:$A$758,$A195,СВЦЭМ!$B$39:$B$758,Y$190)+'СЕТ СН'!$F$12</f>
        <v>137.81629205999999</v>
      </c>
    </row>
    <row r="196" spans="1:25" ht="15.75" x14ac:dyDescent="0.2">
      <c r="A196" s="35">
        <f t="shared" si="5"/>
        <v>45602</v>
      </c>
      <c r="B196" s="36">
        <f>SUMIFS(СВЦЭМ!$F$39:$F$758,СВЦЭМ!$A$39:$A$758,$A196,СВЦЭМ!$B$39:$B$758,B$190)+'СЕТ СН'!$F$12</f>
        <v>133.54570624999999</v>
      </c>
      <c r="C196" s="36">
        <f>SUMIFS(СВЦЭМ!$F$39:$F$758,СВЦЭМ!$A$39:$A$758,$A196,СВЦЭМ!$B$39:$B$758,C$190)+'СЕТ СН'!$F$12</f>
        <v>136.44814790999999</v>
      </c>
      <c r="D196" s="36">
        <f>SUMIFS(СВЦЭМ!$F$39:$F$758,СВЦЭМ!$A$39:$A$758,$A196,СВЦЭМ!$B$39:$B$758,D$190)+'СЕТ СН'!$F$12</f>
        <v>138.70095707999999</v>
      </c>
      <c r="E196" s="36">
        <f>SUMIFS(СВЦЭМ!$F$39:$F$758,СВЦЭМ!$A$39:$A$758,$A196,СВЦЭМ!$B$39:$B$758,E$190)+'СЕТ СН'!$F$12</f>
        <v>139.69824091000001</v>
      </c>
      <c r="F196" s="36">
        <f>SUMIFS(СВЦЭМ!$F$39:$F$758,СВЦЭМ!$A$39:$A$758,$A196,СВЦЭМ!$B$39:$B$758,F$190)+'СЕТ СН'!$F$12</f>
        <v>139.13472406</v>
      </c>
      <c r="G196" s="36">
        <f>SUMIFS(СВЦЭМ!$F$39:$F$758,СВЦЭМ!$A$39:$A$758,$A196,СВЦЭМ!$B$39:$B$758,G$190)+'СЕТ СН'!$F$12</f>
        <v>137.93327966000001</v>
      </c>
      <c r="H196" s="36">
        <f>SUMIFS(СВЦЭМ!$F$39:$F$758,СВЦЭМ!$A$39:$A$758,$A196,СВЦЭМ!$B$39:$B$758,H$190)+'СЕТ СН'!$F$12</f>
        <v>138.29370295000001</v>
      </c>
      <c r="I196" s="36">
        <f>SUMIFS(СВЦЭМ!$F$39:$F$758,СВЦЭМ!$A$39:$A$758,$A196,СВЦЭМ!$B$39:$B$758,I$190)+'СЕТ СН'!$F$12</f>
        <v>133.02779828999999</v>
      </c>
      <c r="J196" s="36">
        <f>SUMIFS(СВЦЭМ!$F$39:$F$758,СВЦЭМ!$A$39:$A$758,$A196,СВЦЭМ!$B$39:$B$758,J$190)+'СЕТ СН'!$F$12</f>
        <v>128.85012336</v>
      </c>
      <c r="K196" s="36">
        <f>SUMIFS(СВЦЭМ!$F$39:$F$758,СВЦЭМ!$A$39:$A$758,$A196,СВЦЭМ!$B$39:$B$758,K$190)+'СЕТ СН'!$F$12</f>
        <v>124.17242867</v>
      </c>
      <c r="L196" s="36">
        <f>SUMIFS(СВЦЭМ!$F$39:$F$758,СВЦЭМ!$A$39:$A$758,$A196,СВЦЭМ!$B$39:$B$758,L$190)+'СЕТ СН'!$F$12</f>
        <v>123.95158763000001</v>
      </c>
      <c r="M196" s="36">
        <f>SUMIFS(СВЦЭМ!$F$39:$F$758,СВЦЭМ!$A$39:$A$758,$A196,СВЦЭМ!$B$39:$B$758,M$190)+'СЕТ СН'!$F$12</f>
        <v>124.88519293</v>
      </c>
      <c r="N196" s="36">
        <f>SUMIFS(СВЦЭМ!$F$39:$F$758,СВЦЭМ!$A$39:$A$758,$A196,СВЦЭМ!$B$39:$B$758,N$190)+'СЕТ СН'!$F$12</f>
        <v>126.22858263000001</v>
      </c>
      <c r="O196" s="36">
        <f>SUMIFS(СВЦЭМ!$F$39:$F$758,СВЦЭМ!$A$39:$A$758,$A196,СВЦЭМ!$B$39:$B$758,O$190)+'СЕТ СН'!$F$12</f>
        <v>124.41679225999999</v>
      </c>
      <c r="P196" s="36">
        <f>SUMIFS(СВЦЭМ!$F$39:$F$758,СВЦЭМ!$A$39:$A$758,$A196,СВЦЭМ!$B$39:$B$758,P$190)+'СЕТ СН'!$F$12</f>
        <v>125.40430061000001</v>
      </c>
      <c r="Q196" s="36">
        <f>SUMIFS(СВЦЭМ!$F$39:$F$758,СВЦЭМ!$A$39:$A$758,$A196,СВЦЭМ!$B$39:$B$758,Q$190)+'СЕТ СН'!$F$12</f>
        <v>126.23206252</v>
      </c>
      <c r="R196" s="36">
        <f>SUMIFS(СВЦЭМ!$F$39:$F$758,СВЦЭМ!$A$39:$A$758,$A196,СВЦЭМ!$B$39:$B$758,R$190)+'СЕТ СН'!$F$12</f>
        <v>126.54058849</v>
      </c>
      <c r="S196" s="36">
        <f>SUMIFS(СВЦЭМ!$F$39:$F$758,СВЦЭМ!$A$39:$A$758,$A196,СВЦЭМ!$B$39:$B$758,S$190)+'СЕТ СН'!$F$12</f>
        <v>124.47766094000001</v>
      </c>
      <c r="T196" s="36">
        <f>SUMIFS(СВЦЭМ!$F$39:$F$758,СВЦЭМ!$A$39:$A$758,$A196,СВЦЭМ!$B$39:$B$758,T$190)+'СЕТ СН'!$F$12</f>
        <v>122.35346789</v>
      </c>
      <c r="U196" s="36">
        <f>SUMIFS(СВЦЭМ!$F$39:$F$758,СВЦЭМ!$A$39:$A$758,$A196,СВЦЭМ!$B$39:$B$758,U$190)+'СЕТ СН'!$F$12</f>
        <v>123.81531228</v>
      </c>
      <c r="V196" s="36">
        <f>SUMIFS(СВЦЭМ!$F$39:$F$758,СВЦЭМ!$A$39:$A$758,$A196,СВЦЭМ!$B$39:$B$758,V$190)+'СЕТ СН'!$F$12</f>
        <v>124.91452464</v>
      </c>
      <c r="W196" s="36">
        <f>SUMIFS(СВЦЭМ!$F$39:$F$758,СВЦЭМ!$A$39:$A$758,$A196,СВЦЭМ!$B$39:$B$758,W$190)+'СЕТ СН'!$F$12</f>
        <v>126.65497725</v>
      </c>
      <c r="X196" s="36">
        <f>SUMIFS(СВЦЭМ!$F$39:$F$758,СВЦЭМ!$A$39:$A$758,$A196,СВЦЭМ!$B$39:$B$758,X$190)+'СЕТ СН'!$F$12</f>
        <v>128.44694423000001</v>
      </c>
      <c r="Y196" s="36">
        <f>SUMIFS(СВЦЭМ!$F$39:$F$758,СВЦЭМ!$A$39:$A$758,$A196,СВЦЭМ!$B$39:$B$758,Y$190)+'СЕТ СН'!$F$12</f>
        <v>132.72532237999999</v>
      </c>
    </row>
    <row r="197" spans="1:25" ht="15.75" x14ac:dyDescent="0.2">
      <c r="A197" s="35">
        <f t="shared" si="5"/>
        <v>45603</v>
      </c>
      <c r="B197" s="36">
        <f>SUMIFS(СВЦЭМ!$F$39:$F$758,СВЦЭМ!$A$39:$A$758,$A197,СВЦЭМ!$B$39:$B$758,B$190)+'СЕТ СН'!$F$12</f>
        <v>137.54426717999999</v>
      </c>
      <c r="C197" s="36">
        <f>SUMIFS(СВЦЭМ!$F$39:$F$758,СВЦЭМ!$A$39:$A$758,$A197,СВЦЭМ!$B$39:$B$758,C$190)+'СЕТ СН'!$F$12</f>
        <v>141.45753391</v>
      </c>
      <c r="D197" s="36">
        <f>SUMIFS(СВЦЭМ!$F$39:$F$758,СВЦЭМ!$A$39:$A$758,$A197,СВЦЭМ!$B$39:$B$758,D$190)+'СЕТ СН'!$F$12</f>
        <v>142.41724325999999</v>
      </c>
      <c r="E197" s="36">
        <f>SUMIFS(СВЦЭМ!$F$39:$F$758,СВЦЭМ!$A$39:$A$758,$A197,СВЦЭМ!$B$39:$B$758,E$190)+'СЕТ СН'!$F$12</f>
        <v>142.09730802999999</v>
      </c>
      <c r="F197" s="36">
        <f>SUMIFS(СВЦЭМ!$F$39:$F$758,СВЦЭМ!$A$39:$A$758,$A197,СВЦЭМ!$B$39:$B$758,F$190)+'СЕТ СН'!$F$12</f>
        <v>142.53888721000001</v>
      </c>
      <c r="G197" s="36">
        <f>SUMIFS(СВЦЭМ!$F$39:$F$758,СВЦЭМ!$A$39:$A$758,$A197,СВЦЭМ!$B$39:$B$758,G$190)+'СЕТ СН'!$F$12</f>
        <v>140.41603979000001</v>
      </c>
      <c r="H197" s="36">
        <f>SUMIFS(СВЦЭМ!$F$39:$F$758,СВЦЭМ!$A$39:$A$758,$A197,СВЦЭМ!$B$39:$B$758,H$190)+'СЕТ СН'!$F$12</f>
        <v>135.92515605</v>
      </c>
      <c r="I197" s="36">
        <f>SUMIFS(СВЦЭМ!$F$39:$F$758,СВЦЭМ!$A$39:$A$758,$A197,СВЦЭМ!$B$39:$B$758,I$190)+'СЕТ СН'!$F$12</f>
        <v>132.58390813</v>
      </c>
      <c r="J197" s="36">
        <f>SUMIFS(СВЦЭМ!$F$39:$F$758,СВЦЭМ!$A$39:$A$758,$A197,СВЦЭМ!$B$39:$B$758,J$190)+'СЕТ СН'!$F$12</f>
        <v>129.13607239999999</v>
      </c>
      <c r="K197" s="36">
        <f>SUMIFS(СВЦЭМ!$F$39:$F$758,СВЦЭМ!$A$39:$A$758,$A197,СВЦЭМ!$B$39:$B$758,K$190)+'СЕТ СН'!$F$12</f>
        <v>124.58857763</v>
      </c>
      <c r="L197" s="36">
        <f>SUMIFS(СВЦЭМ!$F$39:$F$758,СВЦЭМ!$A$39:$A$758,$A197,СВЦЭМ!$B$39:$B$758,L$190)+'СЕТ СН'!$F$12</f>
        <v>123.62648845</v>
      </c>
      <c r="M197" s="36">
        <f>SUMIFS(СВЦЭМ!$F$39:$F$758,СВЦЭМ!$A$39:$A$758,$A197,СВЦЭМ!$B$39:$B$758,M$190)+'СЕТ СН'!$F$12</f>
        <v>124.58240571</v>
      </c>
      <c r="N197" s="36">
        <f>SUMIFS(СВЦЭМ!$F$39:$F$758,СВЦЭМ!$A$39:$A$758,$A197,СВЦЭМ!$B$39:$B$758,N$190)+'СЕТ СН'!$F$12</f>
        <v>125.85477632</v>
      </c>
      <c r="O197" s="36">
        <f>SUMIFS(СВЦЭМ!$F$39:$F$758,СВЦЭМ!$A$39:$A$758,$A197,СВЦЭМ!$B$39:$B$758,O$190)+'СЕТ СН'!$F$12</f>
        <v>125.07889194000001</v>
      </c>
      <c r="P197" s="36">
        <f>SUMIFS(СВЦЭМ!$F$39:$F$758,СВЦЭМ!$A$39:$A$758,$A197,СВЦЭМ!$B$39:$B$758,P$190)+'СЕТ СН'!$F$12</f>
        <v>126.59814688</v>
      </c>
      <c r="Q197" s="36">
        <f>SUMIFS(СВЦЭМ!$F$39:$F$758,СВЦЭМ!$A$39:$A$758,$A197,СВЦЭМ!$B$39:$B$758,Q$190)+'СЕТ СН'!$F$12</f>
        <v>127.49117318</v>
      </c>
      <c r="R197" s="36">
        <f>SUMIFS(СВЦЭМ!$F$39:$F$758,СВЦЭМ!$A$39:$A$758,$A197,СВЦЭМ!$B$39:$B$758,R$190)+'СЕТ СН'!$F$12</f>
        <v>126.78790823999999</v>
      </c>
      <c r="S197" s="36">
        <f>SUMIFS(СВЦЭМ!$F$39:$F$758,СВЦЭМ!$A$39:$A$758,$A197,СВЦЭМ!$B$39:$B$758,S$190)+'СЕТ СН'!$F$12</f>
        <v>125.66526723</v>
      </c>
      <c r="T197" s="36">
        <f>SUMIFS(СВЦЭМ!$F$39:$F$758,СВЦЭМ!$A$39:$A$758,$A197,СВЦЭМ!$B$39:$B$758,T$190)+'СЕТ СН'!$F$12</f>
        <v>122.79812311000001</v>
      </c>
      <c r="U197" s="36">
        <f>SUMIFS(СВЦЭМ!$F$39:$F$758,СВЦЭМ!$A$39:$A$758,$A197,СВЦЭМ!$B$39:$B$758,U$190)+'СЕТ СН'!$F$12</f>
        <v>123.87279746999999</v>
      </c>
      <c r="V197" s="36">
        <f>SUMIFS(СВЦЭМ!$F$39:$F$758,СВЦЭМ!$A$39:$A$758,$A197,СВЦЭМ!$B$39:$B$758,V$190)+'СЕТ СН'!$F$12</f>
        <v>125.78453329</v>
      </c>
      <c r="W197" s="36">
        <f>SUMIFS(СВЦЭМ!$F$39:$F$758,СВЦЭМ!$A$39:$A$758,$A197,СВЦЭМ!$B$39:$B$758,W$190)+'СЕТ СН'!$F$12</f>
        <v>128.47282654</v>
      </c>
      <c r="X197" s="36">
        <f>SUMIFS(СВЦЭМ!$F$39:$F$758,СВЦЭМ!$A$39:$A$758,$A197,СВЦЭМ!$B$39:$B$758,X$190)+'СЕТ СН'!$F$12</f>
        <v>130.82952974</v>
      </c>
      <c r="Y197" s="36">
        <f>SUMIFS(СВЦЭМ!$F$39:$F$758,СВЦЭМ!$A$39:$A$758,$A197,СВЦЭМ!$B$39:$B$758,Y$190)+'СЕТ СН'!$F$12</f>
        <v>133.15085809999999</v>
      </c>
    </row>
    <row r="198" spans="1:25" ht="15.75" x14ac:dyDescent="0.2">
      <c r="A198" s="35">
        <f t="shared" si="5"/>
        <v>45604</v>
      </c>
      <c r="B198" s="36">
        <f>SUMIFS(СВЦЭМ!$F$39:$F$758,СВЦЭМ!$A$39:$A$758,$A198,СВЦЭМ!$B$39:$B$758,B$190)+'СЕТ СН'!$F$12</f>
        <v>133.08110171000001</v>
      </c>
      <c r="C198" s="36">
        <f>SUMIFS(СВЦЭМ!$F$39:$F$758,СВЦЭМ!$A$39:$A$758,$A198,СВЦЭМ!$B$39:$B$758,C$190)+'СЕТ СН'!$F$12</f>
        <v>139.30145902000001</v>
      </c>
      <c r="D198" s="36">
        <f>SUMIFS(СВЦЭМ!$F$39:$F$758,СВЦЭМ!$A$39:$A$758,$A198,СВЦЭМ!$B$39:$B$758,D$190)+'СЕТ СН'!$F$12</f>
        <v>143.57522774</v>
      </c>
      <c r="E198" s="36">
        <f>SUMIFS(СВЦЭМ!$F$39:$F$758,СВЦЭМ!$A$39:$A$758,$A198,СВЦЭМ!$B$39:$B$758,E$190)+'СЕТ СН'!$F$12</f>
        <v>144.30433156000001</v>
      </c>
      <c r="F198" s="36">
        <f>SUMIFS(СВЦЭМ!$F$39:$F$758,СВЦЭМ!$A$39:$A$758,$A198,СВЦЭМ!$B$39:$B$758,F$190)+'СЕТ СН'!$F$12</f>
        <v>143.26151406</v>
      </c>
      <c r="G198" s="36">
        <f>SUMIFS(СВЦЭМ!$F$39:$F$758,СВЦЭМ!$A$39:$A$758,$A198,СВЦЭМ!$B$39:$B$758,G$190)+'СЕТ СН'!$F$12</f>
        <v>141.65031404999999</v>
      </c>
      <c r="H198" s="36">
        <f>SUMIFS(СВЦЭМ!$F$39:$F$758,СВЦЭМ!$A$39:$A$758,$A198,СВЦЭМ!$B$39:$B$758,H$190)+'СЕТ СН'!$F$12</f>
        <v>141.23563439</v>
      </c>
      <c r="I198" s="36">
        <f>SUMIFS(СВЦЭМ!$F$39:$F$758,СВЦЭМ!$A$39:$A$758,$A198,СВЦЭМ!$B$39:$B$758,I$190)+'СЕТ СН'!$F$12</f>
        <v>134.91609575999999</v>
      </c>
      <c r="J198" s="36">
        <f>SUMIFS(СВЦЭМ!$F$39:$F$758,СВЦЭМ!$A$39:$A$758,$A198,СВЦЭМ!$B$39:$B$758,J$190)+'СЕТ СН'!$F$12</f>
        <v>130.96886244999999</v>
      </c>
      <c r="K198" s="36">
        <f>SUMIFS(СВЦЭМ!$F$39:$F$758,СВЦЭМ!$A$39:$A$758,$A198,СВЦЭМ!$B$39:$B$758,K$190)+'СЕТ СН'!$F$12</f>
        <v>124.00504529</v>
      </c>
      <c r="L198" s="36">
        <f>SUMIFS(СВЦЭМ!$F$39:$F$758,СВЦЭМ!$A$39:$A$758,$A198,СВЦЭМ!$B$39:$B$758,L$190)+'СЕТ СН'!$F$12</f>
        <v>123.34744847</v>
      </c>
      <c r="M198" s="36">
        <f>SUMIFS(СВЦЭМ!$F$39:$F$758,СВЦЭМ!$A$39:$A$758,$A198,СВЦЭМ!$B$39:$B$758,M$190)+'СЕТ СН'!$F$12</f>
        <v>124.35839688</v>
      </c>
      <c r="N198" s="36">
        <f>SUMIFS(СВЦЭМ!$F$39:$F$758,СВЦЭМ!$A$39:$A$758,$A198,СВЦЭМ!$B$39:$B$758,N$190)+'СЕТ СН'!$F$12</f>
        <v>126.28238383999999</v>
      </c>
      <c r="O198" s="36">
        <f>SUMIFS(СВЦЭМ!$F$39:$F$758,СВЦЭМ!$A$39:$A$758,$A198,СВЦЭМ!$B$39:$B$758,O$190)+'СЕТ СН'!$F$12</f>
        <v>125.26523245999999</v>
      </c>
      <c r="P198" s="36">
        <f>SUMIFS(СВЦЭМ!$F$39:$F$758,СВЦЭМ!$A$39:$A$758,$A198,СВЦЭМ!$B$39:$B$758,P$190)+'СЕТ СН'!$F$12</f>
        <v>126.42041193999999</v>
      </c>
      <c r="Q198" s="36">
        <f>SUMIFS(СВЦЭМ!$F$39:$F$758,СВЦЭМ!$A$39:$A$758,$A198,СВЦЭМ!$B$39:$B$758,Q$190)+'СЕТ СН'!$F$12</f>
        <v>129.16597738999999</v>
      </c>
      <c r="R198" s="36">
        <f>SUMIFS(СВЦЭМ!$F$39:$F$758,СВЦЭМ!$A$39:$A$758,$A198,СВЦЭМ!$B$39:$B$758,R$190)+'СЕТ СН'!$F$12</f>
        <v>128.61011477</v>
      </c>
      <c r="S198" s="36">
        <f>SUMIFS(СВЦЭМ!$F$39:$F$758,СВЦЭМ!$A$39:$A$758,$A198,СВЦЭМ!$B$39:$B$758,S$190)+'СЕТ СН'!$F$12</f>
        <v>130.70206311000001</v>
      </c>
      <c r="T198" s="36">
        <f>SUMIFS(СВЦЭМ!$F$39:$F$758,СВЦЭМ!$A$39:$A$758,$A198,СВЦЭМ!$B$39:$B$758,T$190)+'СЕТ СН'!$F$12</f>
        <v>125.56533044</v>
      </c>
      <c r="U198" s="36">
        <f>SUMIFS(СВЦЭМ!$F$39:$F$758,СВЦЭМ!$A$39:$A$758,$A198,СВЦЭМ!$B$39:$B$758,U$190)+'СЕТ СН'!$F$12</f>
        <v>126.69744229</v>
      </c>
      <c r="V198" s="36">
        <f>SUMIFS(СВЦЭМ!$F$39:$F$758,СВЦЭМ!$A$39:$A$758,$A198,СВЦЭМ!$B$39:$B$758,V$190)+'СЕТ СН'!$F$12</f>
        <v>128.93220231999999</v>
      </c>
      <c r="W198" s="36">
        <f>SUMIFS(СВЦЭМ!$F$39:$F$758,СВЦЭМ!$A$39:$A$758,$A198,СВЦЭМ!$B$39:$B$758,W$190)+'СЕТ СН'!$F$12</f>
        <v>130.59411573</v>
      </c>
      <c r="X198" s="36">
        <f>SUMIFS(СВЦЭМ!$F$39:$F$758,СВЦЭМ!$A$39:$A$758,$A198,СВЦЭМ!$B$39:$B$758,X$190)+'СЕТ СН'!$F$12</f>
        <v>131.57252695</v>
      </c>
      <c r="Y198" s="36">
        <f>SUMIFS(СВЦЭМ!$F$39:$F$758,СВЦЭМ!$A$39:$A$758,$A198,СВЦЭМ!$B$39:$B$758,Y$190)+'СЕТ СН'!$F$12</f>
        <v>134.81631815</v>
      </c>
    </row>
    <row r="199" spans="1:25" ht="15.75" x14ac:dyDescent="0.2">
      <c r="A199" s="35">
        <f t="shared" si="5"/>
        <v>45605</v>
      </c>
      <c r="B199" s="36">
        <f>SUMIFS(СВЦЭМ!$F$39:$F$758,СВЦЭМ!$A$39:$A$758,$A199,СВЦЭМ!$B$39:$B$758,B$190)+'СЕТ СН'!$F$12</f>
        <v>134.97680985</v>
      </c>
      <c r="C199" s="36">
        <f>SUMIFS(СВЦЭМ!$F$39:$F$758,СВЦЭМ!$A$39:$A$758,$A199,СВЦЭМ!$B$39:$B$758,C$190)+'СЕТ СН'!$F$12</f>
        <v>143.21431956999999</v>
      </c>
      <c r="D199" s="36">
        <f>SUMIFS(СВЦЭМ!$F$39:$F$758,СВЦЭМ!$A$39:$A$758,$A199,СВЦЭМ!$B$39:$B$758,D$190)+'СЕТ СН'!$F$12</f>
        <v>150.01328229000001</v>
      </c>
      <c r="E199" s="36">
        <f>SUMIFS(СВЦЭМ!$F$39:$F$758,СВЦЭМ!$A$39:$A$758,$A199,СВЦЭМ!$B$39:$B$758,E$190)+'СЕТ СН'!$F$12</f>
        <v>153.14148574999999</v>
      </c>
      <c r="F199" s="36">
        <f>SUMIFS(СВЦЭМ!$F$39:$F$758,СВЦЭМ!$A$39:$A$758,$A199,СВЦЭМ!$B$39:$B$758,F$190)+'СЕТ СН'!$F$12</f>
        <v>152.87361623999999</v>
      </c>
      <c r="G199" s="36">
        <f>SUMIFS(СВЦЭМ!$F$39:$F$758,СВЦЭМ!$A$39:$A$758,$A199,СВЦЭМ!$B$39:$B$758,G$190)+'СЕТ СН'!$F$12</f>
        <v>152.87686945999999</v>
      </c>
      <c r="H199" s="36">
        <f>SUMIFS(СВЦЭМ!$F$39:$F$758,СВЦЭМ!$A$39:$A$758,$A199,СВЦЭМ!$B$39:$B$758,H$190)+'СЕТ СН'!$F$12</f>
        <v>150.97886481</v>
      </c>
      <c r="I199" s="36">
        <f>SUMIFS(СВЦЭМ!$F$39:$F$758,СВЦЭМ!$A$39:$A$758,$A199,СВЦЭМ!$B$39:$B$758,I$190)+'СЕТ СН'!$F$12</f>
        <v>148.37610649000001</v>
      </c>
      <c r="J199" s="36">
        <f>SUMIFS(СВЦЭМ!$F$39:$F$758,СВЦЭМ!$A$39:$A$758,$A199,СВЦЭМ!$B$39:$B$758,J$190)+'СЕТ СН'!$F$12</f>
        <v>143.40815592999999</v>
      </c>
      <c r="K199" s="36">
        <f>SUMIFS(СВЦЭМ!$F$39:$F$758,СВЦЭМ!$A$39:$A$758,$A199,СВЦЭМ!$B$39:$B$758,K$190)+'СЕТ СН'!$F$12</f>
        <v>135.35769511999999</v>
      </c>
      <c r="L199" s="36">
        <f>SUMIFS(СВЦЭМ!$F$39:$F$758,СВЦЭМ!$A$39:$A$758,$A199,СВЦЭМ!$B$39:$B$758,L$190)+'СЕТ СН'!$F$12</f>
        <v>132.74895305000001</v>
      </c>
      <c r="M199" s="36">
        <f>SUMIFS(СВЦЭМ!$F$39:$F$758,СВЦЭМ!$A$39:$A$758,$A199,СВЦЭМ!$B$39:$B$758,M$190)+'СЕТ СН'!$F$12</f>
        <v>133.00854285</v>
      </c>
      <c r="N199" s="36">
        <f>SUMIFS(СВЦЭМ!$F$39:$F$758,СВЦЭМ!$A$39:$A$758,$A199,СВЦЭМ!$B$39:$B$758,N$190)+'СЕТ СН'!$F$12</f>
        <v>134.37135728999999</v>
      </c>
      <c r="O199" s="36">
        <f>SUMIFS(СВЦЭМ!$F$39:$F$758,СВЦЭМ!$A$39:$A$758,$A199,СВЦЭМ!$B$39:$B$758,O$190)+'СЕТ СН'!$F$12</f>
        <v>134.93288404</v>
      </c>
      <c r="P199" s="36">
        <f>SUMIFS(СВЦЭМ!$F$39:$F$758,СВЦЭМ!$A$39:$A$758,$A199,СВЦЭМ!$B$39:$B$758,P$190)+'СЕТ СН'!$F$12</f>
        <v>135.26454844</v>
      </c>
      <c r="Q199" s="36">
        <f>SUMIFS(СВЦЭМ!$F$39:$F$758,СВЦЭМ!$A$39:$A$758,$A199,СВЦЭМ!$B$39:$B$758,Q$190)+'СЕТ СН'!$F$12</f>
        <v>136.83994805</v>
      </c>
      <c r="R199" s="36">
        <f>SUMIFS(СВЦЭМ!$F$39:$F$758,СВЦЭМ!$A$39:$A$758,$A199,СВЦЭМ!$B$39:$B$758,R$190)+'СЕТ СН'!$F$12</f>
        <v>135.88862662</v>
      </c>
      <c r="S199" s="36">
        <f>SUMIFS(СВЦЭМ!$F$39:$F$758,СВЦЭМ!$A$39:$A$758,$A199,СВЦЭМ!$B$39:$B$758,S$190)+'СЕТ СН'!$F$12</f>
        <v>135.61598042</v>
      </c>
      <c r="T199" s="36">
        <f>SUMIFS(СВЦЭМ!$F$39:$F$758,СВЦЭМ!$A$39:$A$758,$A199,СВЦЭМ!$B$39:$B$758,T$190)+'СЕТ СН'!$F$12</f>
        <v>131.39585926999999</v>
      </c>
      <c r="U199" s="36">
        <f>SUMIFS(СВЦЭМ!$F$39:$F$758,СВЦЭМ!$A$39:$A$758,$A199,СВЦЭМ!$B$39:$B$758,U$190)+'СЕТ СН'!$F$12</f>
        <v>131.47782638999999</v>
      </c>
      <c r="V199" s="36">
        <f>SUMIFS(СВЦЭМ!$F$39:$F$758,СВЦЭМ!$A$39:$A$758,$A199,СВЦЭМ!$B$39:$B$758,V$190)+'СЕТ СН'!$F$12</f>
        <v>132.93592982000001</v>
      </c>
      <c r="W199" s="36">
        <f>SUMIFS(СВЦЭМ!$F$39:$F$758,СВЦЭМ!$A$39:$A$758,$A199,СВЦЭМ!$B$39:$B$758,W$190)+'СЕТ СН'!$F$12</f>
        <v>133.93629797</v>
      </c>
      <c r="X199" s="36">
        <f>SUMIFS(СВЦЭМ!$F$39:$F$758,СВЦЭМ!$A$39:$A$758,$A199,СВЦЭМ!$B$39:$B$758,X$190)+'СЕТ СН'!$F$12</f>
        <v>141.17460596999999</v>
      </c>
      <c r="Y199" s="36">
        <f>SUMIFS(СВЦЭМ!$F$39:$F$758,СВЦЭМ!$A$39:$A$758,$A199,СВЦЭМ!$B$39:$B$758,Y$190)+'СЕТ СН'!$F$12</f>
        <v>144.39198776000001</v>
      </c>
    </row>
    <row r="200" spans="1:25" ht="15.75" x14ac:dyDescent="0.2">
      <c r="A200" s="35">
        <f t="shared" si="5"/>
        <v>45606</v>
      </c>
      <c r="B200" s="36">
        <f>SUMIFS(СВЦЭМ!$F$39:$F$758,СВЦЭМ!$A$39:$A$758,$A200,СВЦЭМ!$B$39:$B$758,B$190)+'СЕТ СН'!$F$12</f>
        <v>137.09403395999999</v>
      </c>
      <c r="C200" s="36">
        <f>SUMIFS(СВЦЭМ!$F$39:$F$758,СВЦЭМ!$A$39:$A$758,$A200,СВЦЭМ!$B$39:$B$758,C$190)+'СЕТ СН'!$F$12</f>
        <v>140.16072219</v>
      </c>
      <c r="D200" s="36">
        <f>SUMIFS(СВЦЭМ!$F$39:$F$758,СВЦЭМ!$A$39:$A$758,$A200,СВЦЭМ!$B$39:$B$758,D$190)+'СЕТ СН'!$F$12</f>
        <v>141.88328602000001</v>
      </c>
      <c r="E200" s="36">
        <f>SUMIFS(СВЦЭМ!$F$39:$F$758,СВЦЭМ!$A$39:$A$758,$A200,СВЦЭМ!$B$39:$B$758,E$190)+'СЕТ СН'!$F$12</f>
        <v>141.41700041999999</v>
      </c>
      <c r="F200" s="36">
        <f>SUMIFS(СВЦЭМ!$F$39:$F$758,СВЦЭМ!$A$39:$A$758,$A200,СВЦЭМ!$B$39:$B$758,F$190)+'СЕТ СН'!$F$12</f>
        <v>139.87488515999999</v>
      </c>
      <c r="G200" s="36">
        <f>SUMIFS(СВЦЭМ!$F$39:$F$758,СВЦЭМ!$A$39:$A$758,$A200,СВЦЭМ!$B$39:$B$758,G$190)+'СЕТ СН'!$F$12</f>
        <v>138.58016771000001</v>
      </c>
      <c r="H200" s="36">
        <f>SUMIFS(СВЦЭМ!$F$39:$F$758,СВЦЭМ!$A$39:$A$758,$A200,СВЦЭМ!$B$39:$B$758,H$190)+'СЕТ СН'!$F$12</f>
        <v>141.74683383999999</v>
      </c>
      <c r="I200" s="36">
        <f>SUMIFS(СВЦЭМ!$F$39:$F$758,СВЦЭМ!$A$39:$A$758,$A200,СВЦЭМ!$B$39:$B$758,I$190)+'СЕТ СН'!$F$12</f>
        <v>142.73624132</v>
      </c>
      <c r="J200" s="36">
        <f>SUMIFS(СВЦЭМ!$F$39:$F$758,СВЦЭМ!$A$39:$A$758,$A200,СВЦЭМ!$B$39:$B$758,J$190)+'СЕТ СН'!$F$12</f>
        <v>137.86155994000001</v>
      </c>
      <c r="K200" s="36">
        <f>SUMIFS(СВЦЭМ!$F$39:$F$758,СВЦЭМ!$A$39:$A$758,$A200,СВЦЭМ!$B$39:$B$758,K$190)+'СЕТ СН'!$F$12</f>
        <v>131.36291176</v>
      </c>
      <c r="L200" s="36">
        <f>SUMIFS(СВЦЭМ!$F$39:$F$758,СВЦЭМ!$A$39:$A$758,$A200,СВЦЭМ!$B$39:$B$758,L$190)+'СЕТ СН'!$F$12</f>
        <v>128.51246377999999</v>
      </c>
      <c r="M200" s="36">
        <f>SUMIFS(СВЦЭМ!$F$39:$F$758,СВЦЭМ!$A$39:$A$758,$A200,СВЦЭМ!$B$39:$B$758,M$190)+'СЕТ СН'!$F$12</f>
        <v>128.75243087999999</v>
      </c>
      <c r="N200" s="36">
        <f>SUMIFS(СВЦЭМ!$F$39:$F$758,СВЦЭМ!$A$39:$A$758,$A200,СВЦЭМ!$B$39:$B$758,N$190)+'СЕТ СН'!$F$12</f>
        <v>130.01471875999999</v>
      </c>
      <c r="O200" s="36">
        <f>SUMIFS(СВЦЭМ!$F$39:$F$758,СВЦЭМ!$A$39:$A$758,$A200,СВЦЭМ!$B$39:$B$758,O$190)+'СЕТ СН'!$F$12</f>
        <v>130.79953993000001</v>
      </c>
      <c r="P200" s="36">
        <f>SUMIFS(СВЦЭМ!$F$39:$F$758,СВЦЭМ!$A$39:$A$758,$A200,СВЦЭМ!$B$39:$B$758,P$190)+'СЕТ СН'!$F$12</f>
        <v>131.35004420999999</v>
      </c>
      <c r="Q200" s="36">
        <f>SUMIFS(СВЦЭМ!$F$39:$F$758,СВЦЭМ!$A$39:$A$758,$A200,СВЦЭМ!$B$39:$B$758,Q$190)+'СЕТ СН'!$F$12</f>
        <v>131.56844258000001</v>
      </c>
      <c r="R200" s="36">
        <f>SUMIFS(СВЦЭМ!$F$39:$F$758,СВЦЭМ!$A$39:$A$758,$A200,СВЦЭМ!$B$39:$B$758,R$190)+'СЕТ СН'!$F$12</f>
        <v>130.97283651999999</v>
      </c>
      <c r="S200" s="36">
        <f>SUMIFS(СВЦЭМ!$F$39:$F$758,СВЦЭМ!$A$39:$A$758,$A200,СВЦЭМ!$B$39:$B$758,S$190)+'СЕТ СН'!$F$12</f>
        <v>129.57724433999999</v>
      </c>
      <c r="T200" s="36">
        <f>SUMIFS(СВЦЭМ!$F$39:$F$758,СВЦЭМ!$A$39:$A$758,$A200,СВЦЭМ!$B$39:$B$758,T$190)+'СЕТ СН'!$F$12</f>
        <v>126.27443266</v>
      </c>
      <c r="U200" s="36">
        <f>SUMIFS(СВЦЭМ!$F$39:$F$758,СВЦЭМ!$A$39:$A$758,$A200,СВЦЭМ!$B$39:$B$758,U$190)+'СЕТ СН'!$F$12</f>
        <v>127.09600528999999</v>
      </c>
      <c r="V200" s="36">
        <f>SUMIFS(СВЦЭМ!$F$39:$F$758,СВЦЭМ!$A$39:$A$758,$A200,СВЦЭМ!$B$39:$B$758,V$190)+'СЕТ СН'!$F$12</f>
        <v>127.85720803</v>
      </c>
      <c r="W200" s="36">
        <f>SUMIFS(СВЦЭМ!$F$39:$F$758,СВЦЭМ!$A$39:$A$758,$A200,СВЦЭМ!$B$39:$B$758,W$190)+'СЕТ СН'!$F$12</f>
        <v>128.80663134</v>
      </c>
      <c r="X200" s="36">
        <f>SUMIFS(СВЦЭМ!$F$39:$F$758,СВЦЭМ!$A$39:$A$758,$A200,СВЦЭМ!$B$39:$B$758,X$190)+'СЕТ СН'!$F$12</f>
        <v>131.82481055</v>
      </c>
      <c r="Y200" s="36">
        <f>SUMIFS(СВЦЭМ!$F$39:$F$758,СВЦЭМ!$A$39:$A$758,$A200,СВЦЭМ!$B$39:$B$758,Y$190)+'СЕТ СН'!$F$12</f>
        <v>133.36907882</v>
      </c>
    </row>
    <row r="201" spans="1:25" ht="15.75" x14ac:dyDescent="0.2">
      <c r="A201" s="35">
        <f t="shared" si="5"/>
        <v>45607</v>
      </c>
      <c r="B201" s="36">
        <f>SUMIFS(СВЦЭМ!$F$39:$F$758,СВЦЭМ!$A$39:$A$758,$A201,СВЦЭМ!$B$39:$B$758,B$190)+'СЕТ СН'!$F$12</f>
        <v>139.74937625999999</v>
      </c>
      <c r="C201" s="36">
        <f>SUMIFS(СВЦЭМ!$F$39:$F$758,СВЦЭМ!$A$39:$A$758,$A201,СВЦЭМ!$B$39:$B$758,C$190)+'СЕТ СН'!$F$12</f>
        <v>143.57003786999999</v>
      </c>
      <c r="D201" s="36">
        <f>SUMIFS(СВЦЭМ!$F$39:$F$758,СВЦЭМ!$A$39:$A$758,$A201,СВЦЭМ!$B$39:$B$758,D$190)+'СЕТ СН'!$F$12</f>
        <v>145.39253908000001</v>
      </c>
      <c r="E201" s="36">
        <f>SUMIFS(СВЦЭМ!$F$39:$F$758,СВЦЭМ!$A$39:$A$758,$A201,СВЦЭМ!$B$39:$B$758,E$190)+'СЕТ СН'!$F$12</f>
        <v>145.51862444</v>
      </c>
      <c r="F201" s="36">
        <f>SUMIFS(СВЦЭМ!$F$39:$F$758,СВЦЭМ!$A$39:$A$758,$A201,СВЦЭМ!$B$39:$B$758,F$190)+'СЕТ СН'!$F$12</f>
        <v>144.62436948999999</v>
      </c>
      <c r="G201" s="36">
        <f>SUMIFS(СВЦЭМ!$F$39:$F$758,СВЦЭМ!$A$39:$A$758,$A201,СВЦЭМ!$B$39:$B$758,G$190)+'СЕТ СН'!$F$12</f>
        <v>142.5498834</v>
      </c>
      <c r="H201" s="36">
        <f>SUMIFS(СВЦЭМ!$F$39:$F$758,СВЦЭМ!$A$39:$A$758,$A201,СВЦЭМ!$B$39:$B$758,H$190)+'СЕТ СН'!$F$12</f>
        <v>138.48840573999999</v>
      </c>
      <c r="I201" s="36">
        <f>SUMIFS(СВЦЭМ!$F$39:$F$758,СВЦЭМ!$A$39:$A$758,$A201,СВЦЭМ!$B$39:$B$758,I$190)+'СЕТ СН'!$F$12</f>
        <v>132.78860900999999</v>
      </c>
      <c r="J201" s="36">
        <f>SUMIFS(СВЦЭМ!$F$39:$F$758,СВЦЭМ!$A$39:$A$758,$A201,СВЦЭМ!$B$39:$B$758,J$190)+'СЕТ СН'!$F$12</f>
        <v>130.60131325</v>
      </c>
      <c r="K201" s="36">
        <f>SUMIFS(СВЦЭМ!$F$39:$F$758,СВЦЭМ!$A$39:$A$758,$A201,СВЦЭМ!$B$39:$B$758,K$190)+'СЕТ СН'!$F$12</f>
        <v>125.32774736</v>
      </c>
      <c r="L201" s="36">
        <f>SUMIFS(СВЦЭМ!$F$39:$F$758,СВЦЭМ!$A$39:$A$758,$A201,СВЦЭМ!$B$39:$B$758,L$190)+'СЕТ СН'!$F$12</f>
        <v>122.96390641000001</v>
      </c>
      <c r="M201" s="36">
        <f>SUMIFS(СВЦЭМ!$F$39:$F$758,СВЦЭМ!$A$39:$A$758,$A201,СВЦЭМ!$B$39:$B$758,M$190)+'СЕТ СН'!$F$12</f>
        <v>124.89627682</v>
      </c>
      <c r="N201" s="36">
        <f>SUMIFS(СВЦЭМ!$F$39:$F$758,СВЦЭМ!$A$39:$A$758,$A201,СВЦЭМ!$B$39:$B$758,N$190)+'СЕТ СН'!$F$12</f>
        <v>127.18747225</v>
      </c>
      <c r="O201" s="36">
        <f>SUMIFS(СВЦЭМ!$F$39:$F$758,СВЦЭМ!$A$39:$A$758,$A201,СВЦЭМ!$B$39:$B$758,O$190)+'СЕТ СН'!$F$12</f>
        <v>126.89545726999999</v>
      </c>
      <c r="P201" s="36">
        <f>SUMIFS(СВЦЭМ!$F$39:$F$758,СВЦЭМ!$A$39:$A$758,$A201,СВЦЭМ!$B$39:$B$758,P$190)+'СЕТ СН'!$F$12</f>
        <v>128.37659134</v>
      </c>
      <c r="Q201" s="36">
        <f>SUMIFS(СВЦЭМ!$F$39:$F$758,СВЦЭМ!$A$39:$A$758,$A201,СВЦЭМ!$B$39:$B$758,Q$190)+'СЕТ СН'!$F$12</f>
        <v>128.17184781</v>
      </c>
      <c r="R201" s="36">
        <f>SUMIFS(СВЦЭМ!$F$39:$F$758,СВЦЭМ!$A$39:$A$758,$A201,СВЦЭМ!$B$39:$B$758,R$190)+'СЕТ СН'!$F$12</f>
        <v>128.30126139000001</v>
      </c>
      <c r="S201" s="36">
        <f>SUMIFS(СВЦЭМ!$F$39:$F$758,СВЦЭМ!$A$39:$A$758,$A201,СВЦЭМ!$B$39:$B$758,S$190)+'СЕТ СН'!$F$12</f>
        <v>124.72653348</v>
      </c>
      <c r="T201" s="36">
        <f>SUMIFS(СВЦЭМ!$F$39:$F$758,СВЦЭМ!$A$39:$A$758,$A201,СВЦЭМ!$B$39:$B$758,T$190)+'СЕТ СН'!$F$12</f>
        <v>122.06313546</v>
      </c>
      <c r="U201" s="36">
        <f>SUMIFS(СВЦЭМ!$F$39:$F$758,СВЦЭМ!$A$39:$A$758,$A201,СВЦЭМ!$B$39:$B$758,U$190)+'СЕТ СН'!$F$12</f>
        <v>124.61931394</v>
      </c>
      <c r="V201" s="36">
        <f>SUMIFS(СВЦЭМ!$F$39:$F$758,СВЦЭМ!$A$39:$A$758,$A201,СВЦЭМ!$B$39:$B$758,V$190)+'СЕТ СН'!$F$12</f>
        <v>128.06469989000001</v>
      </c>
      <c r="W201" s="36">
        <f>SUMIFS(СВЦЭМ!$F$39:$F$758,СВЦЭМ!$A$39:$A$758,$A201,СВЦЭМ!$B$39:$B$758,W$190)+'СЕТ СН'!$F$12</f>
        <v>129.87856449</v>
      </c>
      <c r="X201" s="36">
        <f>SUMIFS(СВЦЭМ!$F$39:$F$758,СВЦЭМ!$A$39:$A$758,$A201,СВЦЭМ!$B$39:$B$758,X$190)+'СЕТ СН'!$F$12</f>
        <v>130.99563387000001</v>
      </c>
      <c r="Y201" s="36">
        <f>SUMIFS(СВЦЭМ!$F$39:$F$758,СВЦЭМ!$A$39:$A$758,$A201,СВЦЭМ!$B$39:$B$758,Y$190)+'СЕТ СН'!$F$12</f>
        <v>133.25845129999999</v>
      </c>
    </row>
    <row r="202" spans="1:25" ht="15.75" x14ac:dyDescent="0.2">
      <c r="A202" s="35">
        <f t="shared" si="5"/>
        <v>45608</v>
      </c>
      <c r="B202" s="36">
        <f>SUMIFS(СВЦЭМ!$F$39:$F$758,СВЦЭМ!$A$39:$A$758,$A202,СВЦЭМ!$B$39:$B$758,B$190)+'СЕТ СН'!$F$12</f>
        <v>135.79405623</v>
      </c>
      <c r="C202" s="36">
        <f>SUMIFS(СВЦЭМ!$F$39:$F$758,СВЦЭМ!$A$39:$A$758,$A202,СВЦЭМ!$B$39:$B$758,C$190)+'СЕТ СН'!$F$12</f>
        <v>138.11942275999999</v>
      </c>
      <c r="D202" s="36">
        <f>SUMIFS(СВЦЭМ!$F$39:$F$758,СВЦЭМ!$A$39:$A$758,$A202,СВЦЭМ!$B$39:$B$758,D$190)+'СЕТ СН'!$F$12</f>
        <v>140.41715961</v>
      </c>
      <c r="E202" s="36">
        <f>SUMIFS(СВЦЭМ!$F$39:$F$758,СВЦЭМ!$A$39:$A$758,$A202,СВЦЭМ!$B$39:$B$758,E$190)+'СЕТ СН'!$F$12</f>
        <v>141.46252102</v>
      </c>
      <c r="F202" s="36">
        <f>SUMIFS(СВЦЭМ!$F$39:$F$758,СВЦЭМ!$A$39:$A$758,$A202,СВЦЭМ!$B$39:$B$758,F$190)+'СЕТ СН'!$F$12</f>
        <v>141.11758316000001</v>
      </c>
      <c r="G202" s="36">
        <f>SUMIFS(СВЦЭМ!$F$39:$F$758,СВЦЭМ!$A$39:$A$758,$A202,СВЦЭМ!$B$39:$B$758,G$190)+'СЕТ СН'!$F$12</f>
        <v>139.12925573000001</v>
      </c>
      <c r="H202" s="36">
        <f>SUMIFS(СВЦЭМ!$F$39:$F$758,СВЦЭМ!$A$39:$A$758,$A202,СВЦЭМ!$B$39:$B$758,H$190)+'СЕТ СН'!$F$12</f>
        <v>138.97079300999999</v>
      </c>
      <c r="I202" s="36">
        <f>SUMIFS(СВЦЭМ!$F$39:$F$758,СВЦЭМ!$A$39:$A$758,$A202,СВЦЭМ!$B$39:$B$758,I$190)+'СЕТ СН'!$F$12</f>
        <v>133.33526886000001</v>
      </c>
      <c r="J202" s="36">
        <f>SUMIFS(СВЦЭМ!$F$39:$F$758,СВЦЭМ!$A$39:$A$758,$A202,СВЦЭМ!$B$39:$B$758,J$190)+'СЕТ СН'!$F$12</f>
        <v>130.19725205</v>
      </c>
      <c r="K202" s="36">
        <f>SUMIFS(СВЦЭМ!$F$39:$F$758,СВЦЭМ!$A$39:$A$758,$A202,СВЦЭМ!$B$39:$B$758,K$190)+'СЕТ СН'!$F$12</f>
        <v>128.61003769999999</v>
      </c>
      <c r="L202" s="36">
        <f>SUMIFS(СВЦЭМ!$F$39:$F$758,СВЦЭМ!$A$39:$A$758,$A202,СВЦЭМ!$B$39:$B$758,L$190)+'СЕТ СН'!$F$12</f>
        <v>128.1132925</v>
      </c>
      <c r="M202" s="36">
        <f>SUMIFS(СВЦЭМ!$F$39:$F$758,СВЦЭМ!$A$39:$A$758,$A202,СВЦЭМ!$B$39:$B$758,M$190)+'СЕТ СН'!$F$12</f>
        <v>129.78770803</v>
      </c>
      <c r="N202" s="36">
        <f>SUMIFS(СВЦЭМ!$F$39:$F$758,СВЦЭМ!$A$39:$A$758,$A202,СВЦЭМ!$B$39:$B$758,N$190)+'СЕТ СН'!$F$12</f>
        <v>129.40618620999999</v>
      </c>
      <c r="O202" s="36">
        <f>SUMIFS(СВЦЭМ!$F$39:$F$758,СВЦЭМ!$A$39:$A$758,$A202,СВЦЭМ!$B$39:$B$758,O$190)+'СЕТ СН'!$F$12</f>
        <v>128.43167213000001</v>
      </c>
      <c r="P202" s="36">
        <f>SUMIFS(СВЦЭМ!$F$39:$F$758,СВЦЭМ!$A$39:$A$758,$A202,СВЦЭМ!$B$39:$B$758,P$190)+'СЕТ СН'!$F$12</f>
        <v>130.4774616</v>
      </c>
      <c r="Q202" s="36">
        <f>SUMIFS(СВЦЭМ!$F$39:$F$758,СВЦЭМ!$A$39:$A$758,$A202,СВЦЭМ!$B$39:$B$758,Q$190)+'СЕТ СН'!$F$12</f>
        <v>132.37417217000001</v>
      </c>
      <c r="R202" s="36">
        <f>SUMIFS(СВЦЭМ!$F$39:$F$758,СВЦЭМ!$A$39:$A$758,$A202,СВЦЭМ!$B$39:$B$758,R$190)+'СЕТ СН'!$F$12</f>
        <v>131.59849527</v>
      </c>
      <c r="S202" s="36">
        <f>SUMIFS(СВЦЭМ!$F$39:$F$758,СВЦЭМ!$A$39:$A$758,$A202,СВЦЭМ!$B$39:$B$758,S$190)+'СЕТ СН'!$F$12</f>
        <v>130.39708793</v>
      </c>
      <c r="T202" s="36">
        <f>SUMIFS(СВЦЭМ!$F$39:$F$758,СВЦЭМ!$A$39:$A$758,$A202,СВЦЭМ!$B$39:$B$758,T$190)+'СЕТ СН'!$F$12</f>
        <v>124.46074295</v>
      </c>
      <c r="U202" s="36">
        <f>SUMIFS(СВЦЭМ!$F$39:$F$758,СВЦЭМ!$A$39:$A$758,$A202,СВЦЭМ!$B$39:$B$758,U$190)+'СЕТ СН'!$F$12</f>
        <v>126.18091458000001</v>
      </c>
      <c r="V202" s="36">
        <f>SUMIFS(СВЦЭМ!$F$39:$F$758,СВЦЭМ!$A$39:$A$758,$A202,СВЦЭМ!$B$39:$B$758,V$190)+'СЕТ СН'!$F$12</f>
        <v>128.61425915000001</v>
      </c>
      <c r="W202" s="36">
        <f>SUMIFS(СВЦЭМ!$F$39:$F$758,СВЦЭМ!$A$39:$A$758,$A202,СВЦЭМ!$B$39:$B$758,W$190)+'СЕТ СН'!$F$12</f>
        <v>130.94482044</v>
      </c>
      <c r="X202" s="36">
        <f>SUMIFS(СВЦЭМ!$F$39:$F$758,СВЦЭМ!$A$39:$A$758,$A202,СВЦЭМ!$B$39:$B$758,X$190)+'СЕТ СН'!$F$12</f>
        <v>131.43926357999999</v>
      </c>
      <c r="Y202" s="36">
        <f>SUMIFS(СВЦЭМ!$F$39:$F$758,СВЦЭМ!$A$39:$A$758,$A202,СВЦЭМ!$B$39:$B$758,Y$190)+'СЕТ СН'!$F$12</f>
        <v>134.06597674</v>
      </c>
    </row>
    <row r="203" spans="1:25" ht="15.75" x14ac:dyDescent="0.2">
      <c r="A203" s="35">
        <f t="shared" si="5"/>
        <v>45609</v>
      </c>
      <c r="B203" s="36">
        <f>SUMIFS(СВЦЭМ!$F$39:$F$758,СВЦЭМ!$A$39:$A$758,$A203,СВЦЭМ!$B$39:$B$758,B$190)+'СЕТ СН'!$F$12</f>
        <v>143.14210777</v>
      </c>
      <c r="C203" s="36">
        <f>SUMIFS(СВЦЭМ!$F$39:$F$758,СВЦЭМ!$A$39:$A$758,$A203,СВЦЭМ!$B$39:$B$758,C$190)+'СЕТ СН'!$F$12</f>
        <v>146.13162241000001</v>
      </c>
      <c r="D203" s="36">
        <f>SUMIFS(СВЦЭМ!$F$39:$F$758,СВЦЭМ!$A$39:$A$758,$A203,СВЦЭМ!$B$39:$B$758,D$190)+'СЕТ СН'!$F$12</f>
        <v>148.70530758999999</v>
      </c>
      <c r="E203" s="36">
        <f>SUMIFS(СВЦЭМ!$F$39:$F$758,СВЦЭМ!$A$39:$A$758,$A203,СВЦЭМ!$B$39:$B$758,E$190)+'СЕТ СН'!$F$12</f>
        <v>150.33674372999999</v>
      </c>
      <c r="F203" s="36">
        <f>SUMIFS(СВЦЭМ!$F$39:$F$758,СВЦЭМ!$A$39:$A$758,$A203,СВЦЭМ!$B$39:$B$758,F$190)+'СЕТ СН'!$F$12</f>
        <v>150.30707325</v>
      </c>
      <c r="G203" s="36">
        <f>SUMIFS(СВЦЭМ!$F$39:$F$758,СВЦЭМ!$A$39:$A$758,$A203,СВЦЭМ!$B$39:$B$758,G$190)+'СЕТ СН'!$F$12</f>
        <v>147.58439480000001</v>
      </c>
      <c r="H203" s="36">
        <f>SUMIFS(СВЦЭМ!$F$39:$F$758,СВЦЭМ!$A$39:$A$758,$A203,СВЦЭМ!$B$39:$B$758,H$190)+'СЕТ СН'!$F$12</f>
        <v>142.88170314999999</v>
      </c>
      <c r="I203" s="36">
        <f>SUMIFS(СВЦЭМ!$F$39:$F$758,СВЦЭМ!$A$39:$A$758,$A203,СВЦЭМ!$B$39:$B$758,I$190)+'СЕТ СН'!$F$12</f>
        <v>136.57537586999999</v>
      </c>
      <c r="J203" s="36">
        <f>SUMIFS(СВЦЭМ!$F$39:$F$758,СВЦЭМ!$A$39:$A$758,$A203,СВЦЭМ!$B$39:$B$758,J$190)+'СЕТ СН'!$F$12</f>
        <v>133.84336048</v>
      </c>
      <c r="K203" s="36">
        <f>SUMIFS(СВЦЭМ!$F$39:$F$758,СВЦЭМ!$A$39:$A$758,$A203,СВЦЭМ!$B$39:$B$758,K$190)+'СЕТ СН'!$F$12</f>
        <v>134.10618192999999</v>
      </c>
      <c r="L203" s="36">
        <f>SUMIFS(СВЦЭМ!$F$39:$F$758,СВЦЭМ!$A$39:$A$758,$A203,СВЦЭМ!$B$39:$B$758,L$190)+'СЕТ СН'!$F$12</f>
        <v>129.25131703</v>
      </c>
      <c r="M203" s="36">
        <f>SUMIFS(СВЦЭМ!$F$39:$F$758,СВЦЭМ!$A$39:$A$758,$A203,СВЦЭМ!$B$39:$B$758,M$190)+'СЕТ СН'!$F$12</f>
        <v>132.61626745999999</v>
      </c>
      <c r="N203" s="36">
        <f>SUMIFS(СВЦЭМ!$F$39:$F$758,СВЦЭМ!$A$39:$A$758,$A203,СВЦЭМ!$B$39:$B$758,N$190)+'СЕТ СН'!$F$12</f>
        <v>133.76666508</v>
      </c>
      <c r="O203" s="36">
        <f>SUMIFS(СВЦЭМ!$F$39:$F$758,СВЦЭМ!$A$39:$A$758,$A203,СВЦЭМ!$B$39:$B$758,O$190)+'СЕТ СН'!$F$12</f>
        <v>133.00530771999999</v>
      </c>
      <c r="P203" s="36">
        <f>SUMIFS(СВЦЭМ!$F$39:$F$758,СВЦЭМ!$A$39:$A$758,$A203,СВЦЭМ!$B$39:$B$758,P$190)+'СЕТ СН'!$F$12</f>
        <v>132.81783827000001</v>
      </c>
      <c r="Q203" s="36">
        <f>SUMIFS(СВЦЭМ!$F$39:$F$758,СВЦЭМ!$A$39:$A$758,$A203,СВЦЭМ!$B$39:$B$758,Q$190)+'СЕТ СН'!$F$12</f>
        <v>133.22576731999999</v>
      </c>
      <c r="R203" s="36">
        <f>SUMIFS(СВЦЭМ!$F$39:$F$758,СВЦЭМ!$A$39:$A$758,$A203,СВЦЭМ!$B$39:$B$758,R$190)+'СЕТ СН'!$F$12</f>
        <v>134.16268864</v>
      </c>
      <c r="S203" s="36">
        <f>SUMIFS(СВЦЭМ!$F$39:$F$758,СВЦЭМ!$A$39:$A$758,$A203,СВЦЭМ!$B$39:$B$758,S$190)+'СЕТ СН'!$F$12</f>
        <v>134.00022638999999</v>
      </c>
      <c r="T203" s="36">
        <f>SUMIFS(СВЦЭМ!$F$39:$F$758,СВЦЭМ!$A$39:$A$758,$A203,СВЦЭМ!$B$39:$B$758,T$190)+'СЕТ СН'!$F$12</f>
        <v>129.63975364000001</v>
      </c>
      <c r="U203" s="36">
        <f>SUMIFS(СВЦЭМ!$F$39:$F$758,СВЦЭМ!$A$39:$A$758,$A203,СВЦЭМ!$B$39:$B$758,U$190)+'СЕТ СН'!$F$12</f>
        <v>132.00110346</v>
      </c>
      <c r="V203" s="36">
        <f>SUMIFS(СВЦЭМ!$F$39:$F$758,СВЦЭМ!$A$39:$A$758,$A203,СВЦЭМ!$B$39:$B$758,V$190)+'СЕТ СН'!$F$12</f>
        <v>133.86998965999999</v>
      </c>
      <c r="W203" s="36">
        <f>SUMIFS(СВЦЭМ!$F$39:$F$758,СВЦЭМ!$A$39:$A$758,$A203,СВЦЭМ!$B$39:$B$758,W$190)+'СЕТ СН'!$F$12</f>
        <v>134.68684271000001</v>
      </c>
      <c r="X203" s="36">
        <f>SUMIFS(СВЦЭМ!$F$39:$F$758,СВЦЭМ!$A$39:$A$758,$A203,СВЦЭМ!$B$39:$B$758,X$190)+'СЕТ СН'!$F$12</f>
        <v>134.82623723</v>
      </c>
      <c r="Y203" s="36">
        <f>SUMIFS(СВЦЭМ!$F$39:$F$758,СВЦЭМ!$A$39:$A$758,$A203,СВЦЭМ!$B$39:$B$758,Y$190)+'СЕТ СН'!$F$12</f>
        <v>138.99831151999999</v>
      </c>
    </row>
    <row r="204" spans="1:25" ht="15.75" x14ac:dyDescent="0.2">
      <c r="A204" s="35">
        <f t="shared" si="5"/>
        <v>45610</v>
      </c>
      <c r="B204" s="36">
        <f>SUMIFS(СВЦЭМ!$F$39:$F$758,СВЦЭМ!$A$39:$A$758,$A204,СВЦЭМ!$B$39:$B$758,B$190)+'СЕТ СН'!$F$12</f>
        <v>137.53769700000001</v>
      </c>
      <c r="C204" s="36">
        <f>SUMIFS(СВЦЭМ!$F$39:$F$758,СВЦЭМ!$A$39:$A$758,$A204,СВЦЭМ!$B$39:$B$758,C$190)+'СЕТ СН'!$F$12</f>
        <v>141.23002994000001</v>
      </c>
      <c r="D204" s="36">
        <f>SUMIFS(СВЦЭМ!$F$39:$F$758,СВЦЭМ!$A$39:$A$758,$A204,СВЦЭМ!$B$39:$B$758,D$190)+'СЕТ СН'!$F$12</f>
        <v>142.98041198999999</v>
      </c>
      <c r="E204" s="36">
        <f>SUMIFS(СВЦЭМ!$F$39:$F$758,СВЦЭМ!$A$39:$A$758,$A204,СВЦЭМ!$B$39:$B$758,E$190)+'СЕТ СН'!$F$12</f>
        <v>144.51153359</v>
      </c>
      <c r="F204" s="36">
        <f>SUMIFS(СВЦЭМ!$F$39:$F$758,СВЦЭМ!$A$39:$A$758,$A204,СВЦЭМ!$B$39:$B$758,F$190)+'СЕТ СН'!$F$12</f>
        <v>143.94214273</v>
      </c>
      <c r="G204" s="36">
        <f>SUMIFS(СВЦЭМ!$F$39:$F$758,СВЦЭМ!$A$39:$A$758,$A204,СВЦЭМ!$B$39:$B$758,G$190)+'СЕТ СН'!$F$12</f>
        <v>142.12090382</v>
      </c>
      <c r="H204" s="36">
        <f>SUMIFS(СВЦЭМ!$F$39:$F$758,СВЦЭМ!$A$39:$A$758,$A204,СВЦЭМ!$B$39:$B$758,H$190)+'СЕТ СН'!$F$12</f>
        <v>139.53711858</v>
      </c>
      <c r="I204" s="36">
        <f>SUMIFS(СВЦЭМ!$F$39:$F$758,СВЦЭМ!$A$39:$A$758,$A204,СВЦЭМ!$B$39:$B$758,I$190)+'СЕТ СН'!$F$12</f>
        <v>134.62493807999999</v>
      </c>
      <c r="J204" s="36">
        <f>SUMIFS(СВЦЭМ!$F$39:$F$758,СВЦЭМ!$A$39:$A$758,$A204,СВЦЭМ!$B$39:$B$758,J$190)+'СЕТ СН'!$F$12</f>
        <v>131.96790691000001</v>
      </c>
      <c r="K204" s="36">
        <f>SUMIFS(СВЦЭМ!$F$39:$F$758,СВЦЭМ!$A$39:$A$758,$A204,СВЦЭМ!$B$39:$B$758,K$190)+'СЕТ СН'!$F$12</f>
        <v>131.06908637000001</v>
      </c>
      <c r="L204" s="36">
        <f>SUMIFS(СВЦЭМ!$F$39:$F$758,СВЦЭМ!$A$39:$A$758,$A204,СВЦЭМ!$B$39:$B$758,L$190)+'СЕТ СН'!$F$12</f>
        <v>131.51219546999999</v>
      </c>
      <c r="M204" s="36">
        <f>SUMIFS(СВЦЭМ!$F$39:$F$758,СВЦЭМ!$A$39:$A$758,$A204,СВЦЭМ!$B$39:$B$758,M$190)+'СЕТ СН'!$F$12</f>
        <v>131.66230379000001</v>
      </c>
      <c r="N204" s="36">
        <f>SUMIFS(СВЦЭМ!$F$39:$F$758,СВЦЭМ!$A$39:$A$758,$A204,СВЦЭМ!$B$39:$B$758,N$190)+'СЕТ СН'!$F$12</f>
        <v>135.11026276000001</v>
      </c>
      <c r="O204" s="36">
        <f>SUMIFS(СВЦЭМ!$F$39:$F$758,СВЦЭМ!$A$39:$A$758,$A204,СВЦЭМ!$B$39:$B$758,O$190)+'СЕТ СН'!$F$12</f>
        <v>134.36553153</v>
      </c>
      <c r="P204" s="36">
        <f>SUMIFS(СВЦЭМ!$F$39:$F$758,СВЦЭМ!$A$39:$A$758,$A204,СВЦЭМ!$B$39:$B$758,P$190)+'СЕТ СН'!$F$12</f>
        <v>134.01701026000001</v>
      </c>
      <c r="Q204" s="36">
        <f>SUMIFS(СВЦЭМ!$F$39:$F$758,СВЦЭМ!$A$39:$A$758,$A204,СВЦЭМ!$B$39:$B$758,Q$190)+'СЕТ СН'!$F$12</f>
        <v>135.02339914000001</v>
      </c>
      <c r="R204" s="36">
        <f>SUMIFS(СВЦЭМ!$F$39:$F$758,СВЦЭМ!$A$39:$A$758,$A204,СВЦЭМ!$B$39:$B$758,R$190)+'СЕТ СН'!$F$12</f>
        <v>134.38275669999999</v>
      </c>
      <c r="S204" s="36">
        <f>SUMIFS(СВЦЭМ!$F$39:$F$758,СВЦЭМ!$A$39:$A$758,$A204,СВЦЭМ!$B$39:$B$758,S$190)+'СЕТ СН'!$F$12</f>
        <v>132.75640347999999</v>
      </c>
      <c r="T204" s="36">
        <f>SUMIFS(СВЦЭМ!$F$39:$F$758,СВЦЭМ!$A$39:$A$758,$A204,СВЦЭМ!$B$39:$B$758,T$190)+'СЕТ СН'!$F$12</f>
        <v>126.60857971999999</v>
      </c>
      <c r="U204" s="36">
        <f>SUMIFS(СВЦЭМ!$F$39:$F$758,СВЦЭМ!$A$39:$A$758,$A204,СВЦЭМ!$B$39:$B$758,U$190)+'СЕТ СН'!$F$12</f>
        <v>128.93700788000001</v>
      </c>
      <c r="V204" s="36">
        <f>SUMIFS(СВЦЭМ!$F$39:$F$758,СВЦЭМ!$A$39:$A$758,$A204,СВЦЭМ!$B$39:$B$758,V$190)+'СЕТ СН'!$F$12</f>
        <v>130.90340809</v>
      </c>
      <c r="W204" s="36">
        <f>SUMIFS(СВЦЭМ!$F$39:$F$758,СВЦЭМ!$A$39:$A$758,$A204,СВЦЭМ!$B$39:$B$758,W$190)+'СЕТ СН'!$F$12</f>
        <v>132.12181294000001</v>
      </c>
      <c r="X204" s="36">
        <f>SUMIFS(СВЦЭМ!$F$39:$F$758,СВЦЭМ!$A$39:$A$758,$A204,СВЦЭМ!$B$39:$B$758,X$190)+'СЕТ СН'!$F$12</f>
        <v>134.12353626000001</v>
      </c>
      <c r="Y204" s="36">
        <f>SUMIFS(СВЦЭМ!$F$39:$F$758,СВЦЭМ!$A$39:$A$758,$A204,СВЦЭМ!$B$39:$B$758,Y$190)+'СЕТ СН'!$F$12</f>
        <v>136.04325574000001</v>
      </c>
    </row>
    <row r="205" spans="1:25" ht="15.75" x14ac:dyDescent="0.2">
      <c r="A205" s="35">
        <f t="shared" si="5"/>
        <v>45611</v>
      </c>
      <c r="B205" s="36">
        <f>SUMIFS(СВЦЭМ!$F$39:$F$758,СВЦЭМ!$A$39:$A$758,$A205,СВЦЭМ!$B$39:$B$758,B$190)+'СЕТ СН'!$F$12</f>
        <v>142.28122472000001</v>
      </c>
      <c r="C205" s="36">
        <f>SUMIFS(СВЦЭМ!$F$39:$F$758,СВЦЭМ!$A$39:$A$758,$A205,СВЦЭМ!$B$39:$B$758,C$190)+'СЕТ СН'!$F$12</f>
        <v>146.39375579</v>
      </c>
      <c r="D205" s="36">
        <f>SUMIFS(СВЦЭМ!$F$39:$F$758,СВЦЭМ!$A$39:$A$758,$A205,СВЦЭМ!$B$39:$B$758,D$190)+'СЕТ СН'!$F$12</f>
        <v>147.61895767999999</v>
      </c>
      <c r="E205" s="36">
        <f>SUMIFS(СВЦЭМ!$F$39:$F$758,СВЦЭМ!$A$39:$A$758,$A205,СВЦЭМ!$B$39:$B$758,E$190)+'СЕТ СН'!$F$12</f>
        <v>147.86502517</v>
      </c>
      <c r="F205" s="36">
        <f>SUMIFS(СВЦЭМ!$F$39:$F$758,СВЦЭМ!$A$39:$A$758,$A205,СВЦЭМ!$B$39:$B$758,F$190)+'СЕТ СН'!$F$12</f>
        <v>146.53994967</v>
      </c>
      <c r="G205" s="36">
        <f>SUMIFS(СВЦЭМ!$F$39:$F$758,СВЦЭМ!$A$39:$A$758,$A205,СВЦЭМ!$B$39:$B$758,G$190)+'СЕТ СН'!$F$12</f>
        <v>145.42288207000001</v>
      </c>
      <c r="H205" s="36">
        <f>SUMIFS(СВЦЭМ!$F$39:$F$758,СВЦЭМ!$A$39:$A$758,$A205,СВЦЭМ!$B$39:$B$758,H$190)+'СЕТ СН'!$F$12</f>
        <v>141.17574608999999</v>
      </c>
      <c r="I205" s="36">
        <f>SUMIFS(СВЦЭМ!$F$39:$F$758,СВЦЭМ!$A$39:$A$758,$A205,СВЦЭМ!$B$39:$B$758,I$190)+'СЕТ СН'!$F$12</f>
        <v>134.85866278</v>
      </c>
      <c r="J205" s="36">
        <f>SUMIFS(СВЦЭМ!$F$39:$F$758,СВЦЭМ!$A$39:$A$758,$A205,СВЦЭМ!$B$39:$B$758,J$190)+'СЕТ СН'!$F$12</f>
        <v>130.63357231000001</v>
      </c>
      <c r="K205" s="36">
        <f>SUMIFS(СВЦЭМ!$F$39:$F$758,СВЦЭМ!$A$39:$A$758,$A205,СВЦЭМ!$B$39:$B$758,K$190)+'СЕТ СН'!$F$12</f>
        <v>127.46809263999999</v>
      </c>
      <c r="L205" s="36">
        <f>SUMIFS(СВЦЭМ!$F$39:$F$758,СВЦЭМ!$A$39:$A$758,$A205,СВЦЭМ!$B$39:$B$758,L$190)+'СЕТ СН'!$F$12</f>
        <v>130.39174697000001</v>
      </c>
      <c r="M205" s="36">
        <f>SUMIFS(СВЦЭМ!$F$39:$F$758,СВЦЭМ!$A$39:$A$758,$A205,СВЦЭМ!$B$39:$B$758,M$190)+'СЕТ СН'!$F$12</f>
        <v>132.86696241000001</v>
      </c>
      <c r="N205" s="36">
        <f>SUMIFS(СВЦЭМ!$F$39:$F$758,СВЦЭМ!$A$39:$A$758,$A205,СВЦЭМ!$B$39:$B$758,N$190)+'СЕТ СН'!$F$12</f>
        <v>135.06865202</v>
      </c>
      <c r="O205" s="36">
        <f>SUMIFS(СВЦЭМ!$F$39:$F$758,СВЦЭМ!$A$39:$A$758,$A205,СВЦЭМ!$B$39:$B$758,O$190)+'СЕТ СН'!$F$12</f>
        <v>133.82134022</v>
      </c>
      <c r="P205" s="36">
        <f>SUMIFS(СВЦЭМ!$F$39:$F$758,СВЦЭМ!$A$39:$A$758,$A205,СВЦЭМ!$B$39:$B$758,P$190)+'СЕТ СН'!$F$12</f>
        <v>134.89558188000001</v>
      </c>
      <c r="Q205" s="36">
        <f>SUMIFS(СВЦЭМ!$F$39:$F$758,СВЦЭМ!$A$39:$A$758,$A205,СВЦЭМ!$B$39:$B$758,Q$190)+'СЕТ СН'!$F$12</f>
        <v>134.88488555000001</v>
      </c>
      <c r="R205" s="36">
        <f>SUMIFS(СВЦЭМ!$F$39:$F$758,СВЦЭМ!$A$39:$A$758,$A205,СВЦЭМ!$B$39:$B$758,R$190)+'СЕТ СН'!$F$12</f>
        <v>135.11534886000001</v>
      </c>
      <c r="S205" s="36">
        <f>SUMIFS(СВЦЭМ!$F$39:$F$758,СВЦЭМ!$A$39:$A$758,$A205,СВЦЭМ!$B$39:$B$758,S$190)+'СЕТ СН'!$F$12</f>
        <v>134.61897019</v>
      </c>
      <c r="T205" s="36">
        <f>SUMIFS(СВЦЭМ!$F$39:$F$758,СВЦЭМ!$A$39:$A$758,$A205,СВЦЭМ!$B$39:$B$758,T$190)+'СЕТ СН'!$F$12</f>
        <v>128.03649336000001</v>
      </c>
      <c r="U205" s="36">
        <f>SUMIFS(СВЦЭМ!$F$39:$F$758,СВЦЭМ!$A$39:$A$758,$A205,СВЦЭМ!$B$39:$B$758,U$190)+'СЕТ СН'!$F$12</f>
        <v>130.43933572</v>
      </c>
      <c r="V205" s="36">
        <f>SUMIFS(СВЦЭМ!$F$39:$F$758,СВЦЭМ!$A$39:$A$758,$A205,СВЦЭМ!$B$39:$B$758,V$190)+'СЕТ СН'!$F$12</f>
        <v>131.84045742000001</v>
      </c>
      <c r="W205" s="36">
        <f>SUMIFS(СВЦЭМ!$F$39:$F$758,СВЦЭМ!$A$39:$A$758,$A205,СВЦЭМ!$B$39:$B$758,W$190)+'СЕТ СН'!$F$12</f>
        <v>132.08125989999999</v>
      </c>
      <c r="X205" s="36">
        <f>SUMIFS(СВЦЭМ!$F$39:$F$758,СВЦЭМ!$A$39:$A$758,$A205,СВЦЭМ!$B$39:$B$758,X$190)+'СЕТ СН'!$F$12</f>
        <v>132.74870199</v>
      </c>
      <c r="Y205" s="36">
        <f>SUMIFS(СВЦЭМ!$F$39:$F$758,СВЦЭМ!$A$39:$A$758,$A205,СВЦЭМ!$B$39:$B$758,Y$190)+'СЕТ СН'!$F$12</f>
        <v>137.83346531999999</v>
      </c>
    </row>
    <row r="206" spans="1:25" ht="15.75" x14ac:dyDescent="0.2">
      <c r="A206" s="35">
        <f t="shared" si="5"/>
        <v>45612</v>
      </c>
      <c r="B206" s="36">
        <f>SUMIFS(СВЦЭМ!$F$39:$F$758,СВЦЭМ!$A$39:$A$758,$A206,СВЦЭМ!$B$39:$B$758,B$190)+'СЕТ СН'!$F$12</f>
        <v>128.63200787</v>
      </c>
      <c r="C206" s="36">
        <f>SUMIFS(СВЦЭМ!$F$39:$F$758,СВЦЭМ!$A$39:$A$758,$A206,СВЦЭМ!$B$39:$B$758,C$190)+'СЕТ СН'!$F$12</f>
        <v>131.77867395999999</v>
      </c>
      <c r="D206" s="36">
        <f>SUMIFS(СВЦЭМ!$F$39:$F$758,СВЦЭМ!$A$39:$A$758,$A206,СВЦЭМ!$B$39:$B$758,D$190)+'СЕТ СН'!$F$12</f>
        <v>132.91512345000001</v>
      </c>
      <c r="E206" s="36">
        <f>SUMIFS(СВЦЭМ!$F$39:$F$758,СВЦЭМ!$A$39:$A$758,$A206,СВЦЭМ!$B$39:$B$758,E$190)+'СЕТ СН'!$F$12</f>
        <v>132.48844525999999</v>
      </c>
      <c r="F206" s="36">
        <f>SUMIFS(СВЦЭМ!$F$39:$F$758,СВЦЭМ!$A$39:$A$758,$A206,СВЦЭМ!$B$39:$B$758,F$190)+'СЕТ СН'!$F$12</f>
        <v>132.52515865999999</v>
      </c>
      <c r="G206" s="36">
        <f>SUMIFS(СВЦЭМ!$F$39:$F$758,СВЦЭМ!$A$39:$A$758,$A206,СВЦЭМ!$B$39:$B$758,G$190)+'СЕТ СН'!$F$12</f>
        <v>132.69901350999999</v>
      </c>
      <c r="H206" s="36">
        <f>SUMIFS(СВЦЭМ!$F$39:$F$758,СВЦЭМ!$A$39:$A$758,$A206,СВЦЭМ!$B$39:$B$758,H$190)+'СЕТ СН'!$F$12</f>
        <v>134.29466309</v>
      </c>
      <c r="I206" s="36">
        <f>SUMIFS(СВЦЭМ!$F$39:$F$758,СВЦЭМ!$A$39:$A$758,$A206,СВЦЭМ!$B$39:$B$758,I$190)+'СЕТ СН'!$F$12</f>
        <v>132.83057223</v>
      </c>
      <c r="J206" s="36">
        <f>SUMIFS(СВЦЭМ!$F$39:$F$758,СВЦЭМ!$A$39:$A$758,$A206,СВЦЭМ!$B$39:$B$758,J$190)+'СЕТ СН'!$F$12</f>
        <v>127.90951388000001</v>
      </c>
      <c r="K206" s="36">
        <f>SUMIFS(СВЦЭМ!$F$39:$F$758,СВЦЭМ!$A$39:$A$758,$A206,СВЦЭМ!$B$39:$B$758,K$190)+'СЕТ СН'!$F$12</f>
        <v>121.89082207</v>
      </c>
      <c r="L206" s="36">
        <f>SUMIFS(СВЦЭМ!$F$39:$F$758,СВЦЭМ!$A$39:$A$758,$A206,СВЦЭМ!$B$39:$B$758,L$190)+'СЕТ СН'!$F$12</f>
        <v>119.31620718000001</v>
      </c>
      <c r="M206" s="36">
        <f>SUMIFS(СВЦЭМ!$F$39:$F$758,СВЦЭМ!$A$39:$A$758,$A206,СВЦЭМ!$B$39:$B$758,M$190)+'СЕТ СН'!$F$12</f>
        <v>120.17495076</v>
      </c>
      <c r="N206" s="36">
        <f>SUMIFS(СВЦЭМ!$F$39:$F$758,СВЦЭМ!$A$39:$A$758,$A206,СВЦЭМ!$B$39:$B$758,N$190)+'СЕТ СН'!$F$12</f>
        <v>121.09371562</v>
      </c>
      <c r="O206" s="36">
        <f>SUMIFS(СВЦЭМ!$F$39:$F$758,СВЦЭМ!$A$39:$A$758,$A206,СВЦЭМ!$B$39:$B$758,O$190)+'СЕТ СН'!$F$12</f>
        <v>122.10968879000001</v>
      </c>
      <c r="P206" s="36">
        <f>SUMIFS(СВЦЭМ!$F$39:$F$758,СВЦЭМ!$A$39:$A$758,$A206,СВЦЭМ!$B$39:$B$758,P$190)+'СЕТ СН'!$F$12</f>
        <v>123.24873052</v>
      </c>
      <c r="Q206" s="36">
        <f>SUMIFS(СВЦЭМ!$F$39:$F$758,СВЦЭМ!$A$39:$A$758,$A206,СВЦЭМ!$B$39:$B$758,Q$190)+'СЕТ СН'!$F$12</f>
        <v>124.14143072</v>
      </c>
      <c r="R206" s="36">
        <f>SUMIFS(СВЦЭМ!$F$39:$F$758,СВЦЭМ!$A$39:$A$758,$A206,СВЦЭМ!$B$39:$B$758,R$190)+'СЕТ СН'!$F$12</f>
        <v>125.5157265</v>
      </c>
      <c r="S206" s="36">
        <f>SUMIFS(СВЦЭМ!$F$39:$F$758,СВЦЭМ!$A$39:$A$758,$A206,СВЦЭМ!$B$39:$B$758,S$190)+'СЕТ СН'!$F$12</f>
        <v>125.10295918</v>
      </c>
      <c r="T206" s="36">
        <f>SUMIFS(СВЦЭМ!$F$39:$F$758,СВЦЭМ!$A$39:$A$758,$A206,СВЦЭМ!$B$39:$B$758,T$190)+'СЕТ СН'!$F$12</f>
        <v>121.29845059</v>
      </c>
      <c r="U206" s="36">
        <f>SUMIFS(СВЦЭМ!$F$39:$F$758,СВЦЭМ!$A$39:$A$758,$A206,СВЦЭМ!$B$39:$B$758,U$190)+'СЕТ СН'!$F$12</f>
        <v>122.68691224</v>
      </c>
      <c r="V206" s="36">
        <f>SUMIFS(СВЦЭМ!$F$39:$F$758,СВЦЭМ!$A$39:$A$758,$A206,СВЦЭМ!$B$39:$B$758,V$190)+'СЕТ СН'!$F$12</f>
        <v>123.84841929</v>
      </c>
      <c r="W206" s="36">
        <f>SUMIFS(СВЦЭМ!$F$39:$F$758,СВЦЭМ!$A$39:$A$758,$A206,СВЦЭМ!$B$39:$B$758,W$190)+'СЕТ СН'!$F$12</f>
        <v>123.23929333</v>
      </c>
      <c r="X206" s="36">
        <f>SUMIFS(СВЦЭМ!$F$39:$F$758,СВЦЭМ!$A$39:$A$758,$A206,СВЦЭМ!$B$39:$B$758,X$190)+'СЕТ СН'!$F$12</f>
        <v>127.09859717000001</v>
      </c>
      <c r="Y206" s="36">
        <f>SUMIFS(СВЦЭМ!$F$39:$F$758,СВЦЭМ!$A$39:$A$758,$A206,СВЦЭМ!$B$39:$B$758,Y$190)+'СЕТ СН'!$F$12</f>
        <v>129.85251751999999</v>
      </c>
    </row>
    <row r="207" spans="1:25" ht="15.75" x14ac:dyDescent="0.2">
      <c r="A207" s="35">
        <f t="shared" si="5"/>
        <v>45613</v>
      </c>
      <c r="B207" s="36">
        <f>SUMIFS(СВЦЭМ!$F$39:$F$758,СВЦЭМ!$A$39:$A$758,$A207,СВЦЭМ!$B$39:$B$758,B$190)+'СЕТ СН'!$F$12</f>
        <v>132.78704636000001</v>
      </c>
      <c r="C207" s="36">
        <f>SUMIFS(СВЦЭМ!$F$39:$F$758,СВЦЭМ!$A$39:$A$758,$A207,СВЦЭМ!$B$39:$B$758,C$190)+'СЕТ СН'!$F$12</f>
        <v>135.75431731</v>
      </c>
      <c r="D207" s="36">
        <f>SUMIFS(СВЦЭМ!$F$39:$F$758,СВЦЭМ!$A$39:$A$758,$A207,СВЦЭМ!$B$39:$B$758,D$190)+'СЕТ СН'!$F$12</f>
        <v>137.12961052</v>
      </c>
      <c r="E207" s="36">
        <f>SUMIFS(СВЦЭМ!$F$39:$F$758,СВЦЭМ!$A$39:$A$758,$A207,СВЦЭМ!$B$39:$B$758,E$190)+'СЕТ СН'!$F$12</f>
        <v>138.40319830999999</v>
      </c>
      <c r="F207" s="36">
        <f>SUMIFS(СВЦЭМ!$F$39:$F$758,СВЦЭМ!$A$39:$A$758,$A207,СВЦЭМ!$B$39:$B$758,F$190)+'СЕТ СН'!$F$12</f>
        <v>137.67987287</v>
      </c>
      <c r="G207" s="36">
        <f>SUMIFS(СВЦЭМ!$F$39:$F$758,СВЦЭМ!$A$39:$A$758,$A207,СВЦЭМ!$B$39:$B$758,G$190)+'СЕТ СН'!$F$12</f>
        <v>137.59531636</v>
      </c>
      <c r="H207" s="36">
        <f>SUMIFS(СВЦЭМ!$F$39:$F$758,СВЦЭМ!$A$39:$A$758,$A207,СВЦЭМ!$B$39:$B$758,H$190)+'СЕТ СН'!$F$12</f>
        <v>135.08716784000001</v>
      </c>
      <c r="I207" s="36">
        <f>SUMIFS(СВЦЭМ!$F$39:$F$758,СВЦЭМ!$A$39:$A$758,$A207,СВЦЭМ!$B$39:$B$758,I$190)+'СЕТ СН'!$F$12</f>
        <v>132.39404094</v>
      </c>
      <c r="J207" s="36">
        <f>SUMIFS(СВЦЭМ!$F$39:$F$758,СВЦЭМ!$A$39:$A$758,$A207,СВЦЭМ!$B$39:$B$758,J$190)+'СЕТ СН'!$F$12</f>
        <v>129.03022386999999</v>
      </c>
      <c r="K207" s="36">
        <f>SUMIFS(СВЦЭМ!$F$39:$F$758,СВЦЭМ!$A$39:$A$758,$A207,СВЦЭМ!$B$39:$B$758,K$190)+'СЕТ СН'!$F$12</f>
        <v>123.36614344</v>
      </c>
      <c r="L207" s="36">
        <f>SUMIFS(СВЦЭМ!$F$39:$F$758,СВЦЭМ!$A$39:$A$758,$A207,СВЦЭМ!$B$39:$B$758,L$190)+'СЕТ СН'!$F$12</f>
        <v>121.02753174</v>
      </c>
      <c r="M207" s="36">
        <f>SUMIFS(СВЦЭМ!$F$39:$F$758,СВЦЭМ!$A$39:$A$758,$A207,СВЦЭМ!$B$39:$B$758,M$190)+'СЕТ СН'!$F$12</f>
        <v>120.46828623</v>
      </c>
      <c r="N207" s="36">
        <f>SUMIFS(СВЦЭМ!$F$39:$F$758,СВЦЭМ!$A$39:$A$758,$A207,СВЦЭМ!$B$39:$B$758,N$190)+'СЕТ СН'!$F$12</f>
        <v>121.24459204999999</v>
      </c>
      <c r="O207" s="36">
        <f>SUMIFS(СВЦЭМ!$F$39:$F$758,СВЦЭМ!$A$39:$A$758,$A207,СВЦЭМ!$B$39:$B$758,O$190)+'СЕТ СН'!$F$12</f>
        <v>122.90553244</v>
      </c>
      <c r="P207" s="36">
        <f>SUMIFS(СВЦЭМ!$F$39:$F$758,СВЦЭМ!$A$39:$A$758,$A207,СВЦЭМ!$B$39:$B$758,P$190)+'СЕТ СН'!$F$12</f>
        <v>123.40418903</v>
      </c>
      <c r="Q207" s="36">
        <f>SUMIFS(СВЦЭМ!$F$39:$F$758,СВЦЭМ!$A$39:$A$758,$A207,СВЦЭМ!$B$39:$B$758,Q$190)+'СЕТ СН'!$F$12</f>
        <v>124.53163291</v>
      </c>
      <c r="R207" s="36">
        <f>SUMIFS(СВЦЭМ!$F$39:$F$758,СВЦЭМ!$A$39:$A$758,$A207,СВЦЭМ!$B$39:$B$758,R$190)+'СЕТ СН'!$F$12</f>
        <v>123.50700193999999</v>
      </c>
      <c r="S207" s="36">
        <f>SUMIFS(СВЦЭМ!$F$39:$F$758,СВЦЭМ!$A$39:$A$758,$A207,СВЦЭМ!$B$39:$B$758,S$190)+'СЕТ СН'!$F$12</f>
        <v>121.41584654</v>
      </c>
      <c r="T207" s="36">
        <f>SUMIFS(СВЦЭМ!$F$39:$F$758,СВЦЭМ!$A$39:$A$758,$A207,СВЦЭМ!$B$39:$B$758,T$190)+'СЕТ СН'!$F$12</f>
        <v>117.49246508</v>
      </c>
      <c r="U207" s="36">
        <f>SUMIFS(СВЦЭМ!$F$39:$F$758,СВЦЭМ!$A$39:$A$758,$A207,СВЦЭМ!$B$39:$B$758,U$190)+'СЕТ СН'!$F$12</f>
        <v>118.10843446</v>
      </c>
      <c r="V207" s="36">
        <f>SUMIFS(СВЦЭМ!$F$39:$F$758,СВЦЭМ!$A$39:$A$758,$A207,СВЦЭМ!$B$39:$B$758,V$190)+'СЕТ СН'!$F$12</f>
        <v>120.24821287</v>
      </c>
      <c r="W207" s="36">
        <f>SUMIFS(СВЦЭМ!$F$39:$F$758,СВЦЭМ!$A$39:$A$758,$A207,СВЦЭМ!$B$39:$B$758,W$190)+'СЕТ СН'!$F$12</f>
        <v>121.63924864000001</v>
      </c>
      <c r="X207" s="36">
        <f>SUMIFS(СВЦЭМ!$F$39:$F$758,СВЦЭМ!$A$39:$A$758,$A207,СВЦЭМ!$B$39:$B$758,X$190)+'СЕТ СН'!$F$12</f>
        <v>125.16060043</v>
      </c>
      <c r="Y207" s="36">
        <f>SUMIFS(СВЦЭМ!$F$39:$F$758,СВЦЭМ!$A$39:$A$758,$A207,СВЦЭМ!$B$39:$B$758,Y$190)+'СЕТ СН'!$F$12</f>
        <v>128.54543287999999</v>
      </c>
    </row>
    <row r="208" spans="1:25" ht="15.75" x14ac:dyDescent="0.2">
      <c r="A208" s="35">
        <f t="shared" si="5"/>
        <v>45614</v>
      </c>
      <c r="B208" s="36">
        <f>SUMIFS(СВЦЭМ!$F$39:$F$758,СВЦЭМ!$A$39:$A$758,$A208,СВЦЭМ!$B$39:$B$758,B$190)+'СЕТ СН'!$F$12</f>
        <v>128.51434599999999</v>
      </c>
      <c r="C208" s="36">
        <f>SUMIFS(СВЦЭМ!$F$39:$F$758,СВЦЭМ!$A$39:$A$758,$A208,СВЦЭМ!$B$39:$B$758,C$190)+'СЕТ СН'!$F$12</f>
        <v>132.52142817000001</v>
      </c>
      <c r="D208" s="36">
        <f>SUMIFS(СВЦЭМ!$F$39:$F$758,СВЦЭМ!$A$39:$A$758,$A208,СВЦЭМ!$B$39:$B$758,D$190)+'СЕТ СН'!$F$12</f>
        <v>133.82659996999999</v>
      </c>
      <c r="E208" s="36">
        <f>SUMIFS(СВЦЭМ!$F$39:$F$758,СВЦЭМ!$A$39:$A$758,$A208,СВЦЭМ!$B$39:$B$758,E$190)+'СЕТ СН'!$F$12</f>
        <v>134.58411749999999</v>
      </c>
      <c r="F208" s="36">
        <f>SUMIFS(СВЦЭМ!$F$39:$F$758,СВЦЭМ!$A$39:$A$758,$A208,СВЦЭМ!$B$39:$B$758,F$190)+'СЕТ СН'!$F$12</f>
        <v>134.21467024</v>
      </c>
      <c r="G208" s="36">
        <f>SUMIFS(СВЦЭМ!$F$39:$F$758,СВЦЭМ!$A$39:$A$758,$A208,СВЦЭМ!$B$39:$B$758,G$190)+'СЕТ СН'!$F$12</f>
        <v>132.26118126</v>
      </c>
      <c r="H208" s="36">
        <f>SUMIFS(СВЦЭМ!$F$39:$F$758,СВЦЭМ!$A$39:$A$758,$A208,СВЦЭМ!$B$39:$B$758,H$190)+'СЕТ СН'!$F$12</f>
        <v>131.96429608</v>
      </c>
      <c r="I208" s="36">
        <f>SUMIFS(СВЦЭМ!$F$39:$F$758,СВЦЭМ!$A$39:$A$758,$A208,СВЦЭМ!$B$39:$B$758,I$190)+'СЕТ СН'!$F$12</f>
        <v>130.93218093999999</v>
      </c>
      <c r="J208" s="36">
        <f>SUMIFS(СВЦЭМ!$F$39:$F$758,СВЦЭМ!$A$39:$A$758,$A208,СВЦЭМ!$B$39:$B$758,J$190)+'СЕТ СН'!$F$12</f>
        <v>127.37974982</v>
      </c>
      <c r="K208" s="36">
        <f>SUMIFS(СВЦЭМ!$F$39:$F$758,СВЦЭМ!$A$39:$A$758,$A208,СВЦЭМ!$B$39:$B$758,K$190)+'СЕТ СН'!$F$12</f>
        <v>125.6031468</v>
      </c>
      <c r="L208" s="36">
        <f>SUMIFS(СВЦЭМ!$F$39:$F$758,СВЦЭМ!$A$39:$A$758,$A208,СВЦЭМ!$B$39:$B$758,L$190)+'СЕТ СН'!$F$12</f>
        <v>124.48450056999999</v>
      </c>
      <c r="M208" s="36">
        <f>SUMIFS(СВЦЭМ!$F$39:$F$758,СВЦЭМ!$A$39:$A$758,$A208,СВЦЭМ!$B$39:$B$758,M$190)+'СЕТ СН'!$F$12</f>
        <v>125.99769932</v>
      </c>
      <c r="N208" s="36">
        <f>SUMIFS(СВЦЭМ!$F$39:$F$758,СВЦЭМ!$A$39:$A$758,$A208,СВЦЭМ!$B$39:$B$758,N$190)+'СЕТ СН'!$F$12</f>
        <v>128.73785597</v>
      </c>
      <c r="O208" s="36">
        <f>SUMIFS(СВЦЭМ!$F$39:$F$758,СВЦЭМ!$A$39:$A$758,$A208,СВЦЭМ!$B$39:$B$758,O$190)+'СЕТ СН'!$F$12</f>
        <v>126.92120516999999</v>
      </c>
      <c r="P208" s="36">
        <f>SUMIFS(СВЦЭМ!$F$39:$F$758,СВЦЭМ!$A$39:$A$758,$A208,СВЦЭМ!$B$39:$B$758,P$190)+'СЕТ СН'!$F$12</f>
        <v>128.34937316</v>
      </c>
      <c r="Q208" s="36">
        <f>SUMIFS(СВЦЭМ!$F$39:$F$758,СВЦЭМ!$A$39:$A$758,$A208,СВЦЭМ!$B$39:$B$758,Q$190)+'СЕТ СН'!$F$12</f>
        <v>128.97375165</v>
      </c>
      <c r="R208" s="36">
        <f>SUMIFS(СВЦЭМ!$F$39:$F$758,СВЦЭМ!$A$39:$A$758,$A208,СВЦЭМ!$B$39:$B$758,R$190)+'СЕТ СН'!$F$12</f>
        <v>128.36030310000001</v>
      </c>
      <c r="S208" s="36">
        <f>SUMIFS(СВЦЭМ!$F$39:$F$758,СВЦЭМ!$A$39:$A$758,$A208,СВЦЭМ!$B$39:$B$758,S$190)+'СЕТ СН'!$F$12</f>
        <v>125.90002364</v>
      </c>
      <c r="T208" s="36">
        <f>SUMIFS(СВЦЭМ!$F$39:$F$758,СВЦЭМ!$A$39:$A$758,$A208,СВЦЭМ!$B$39:$B$758,T$190)+'СЕТ СН'!$F$12</f>
        <v>121.10588004</v>
      </c>
      <c r="U208" s="36">
        <f>SUMIFS(СВЦЭМ!$F$39:$F$758,СВЦЭМ!$A$39:$A$758,$A208,СВЦЭМ!$B$39:$B$758,U$190)+'СЕТ СН'!$F$12</f>
        <v>123.72584616</v>
      </c>
      <c r="V208" s="36">
        <f>SUMIFS(СВЦЭМ!$F$39:$F$758,СВЦЭМ!$A$39:$A$758,$A208,СВЦЭМ!$B$39:$B$758,V$190)+'СЕТ СН'!$F$12</f>
        <v>124.98829754</v>
      </c>
      <c r="W208" s="36">
        <f>SUMIFS(СВЦЭМ!$F$39:$F$758,СВЦЭМ!$A$39:$A$758,$A208,СВЦЭМ!$B$39:$B$758,W$190)+'СЕТ СН'!$F$12</f>
        <v>126.50681407</v>
      </c>
      <c r="X208" s="36">
        <f>SUMIFS(СВЦЭМ!$F$39:$F$758,СВЦЭМ!$A$39:$A$758,$A208,СВЦЭМ!$B$39:$B$758,X$190)+'СЕТ СН'!$F$12</f>
        <v>127.15494388</v>
      </c>
      <c r="Y208" s="36">
        <f>SUMIFS(СВЦЭМ!$F$39:$F$758,СВЦЭМ!$A$39:$A$758,$A208,СВЦЭМ!$B$39:$B$758,Y$190)+'СЕТ СН'!$F$12</f>
        <v>131.19330047</v>
      </c>
    </row>
    <row r="209" spans="1:25" ht="15.75" x14ac:dyDescent="0.2">
      <c r="A209" s="35">
        <f t="shared" si="5"/>
        <v>45615</v>
      </c>
      <c r="B209" s="36">
        <f>SUMIFS(СВЦЭМ!$F$39:$F$758,СВЦЭМ!$A$39:$A$758,$A209,СВЦЭМ!$B$39:$B$758,B$190)+'СЕТ СН'!$F$12</f>
        <v>139.58302566</v>
      </c>
      <c r="C209" s="36">
        <f>SUMIFS(СВЦЭМ!$F$39:$F$758,СВЦЭМ!$A$39:$A$758,$A209,СВЦЭМ!$B$39:$B$758,C$190)+'СЕТ СН'!$F$12</f>
        <v>141.87912498</v>
      </c>
      <c r="D209" s="36">
        <f>SUMIFS(СВЦЭМ!$F$39:$F$758,СВЦЭМ!$A$39:$A$758,$A209,СВЦЭМ!$B$39:$B$758,D$190)+'СЕТ СН'!$F$12</f>
        <v>143.42700592</v>
      </c>
      <c r="E209" s="36">
        <f>SUMIFS(СВЦЭМ!$F$39:$F$758,СВЦЭМ!$A$39:$A$758,$A209,СВЦЭМ!$B$39:$B$758,E$190)+'СЕТ СН'!$F$12</f>
        <v>142.94168807</v>
      </c>
      <c r="F209" s="36">
        <f>SUMIFS(СВЦЭМ!$F$39:$F$758,СВЦЭМ!$A$39:$A$758,$A209,СВЦЭМ!$B$39:$B$758,F$190)+'СЕТ СН'!$F$12</f>
        <v>143.12886778999999</v>
      </c>
      <c r="G209" s="36">
        <f>SUMIFS(СВЦЭМ!$F$39:$F$758,СВЦЭМ!$A$39:$A$758,$A209,СВЦЭМ!$B$39:$B$758,G$190)+'СЕТ СН'!$F$12</f>
        <v>141.47068725</v>
      </c>
      <c r="H209" s="36">
        <f>SUMIFS(СВЦЭМ!$F$39:$F$758,СВЦЭМ!$A$39:$A$758,$A209,СВЦЭМ!$B$39:$B$758,H$190)+'СЕТ СН'!$F$12</f>
        <v>136.39836081000001</v>
      </c>
      <c r="I209" s="36">
        <f>SUMIFS(СВЦЭМ!$F$39:$F$758,СВЦЭМ!$A$39:$A$758,$A209,СВЦЭМ!$B$39:$B$758,I$190)+'СЕТ СН'!$F$12</f>
        <v>132.65468465000001</v>
      </c>
      <c r="J209" s="36">
        <f>SUMIFS(СВЦЭМ!$F$39:$F$758,СВЦЭМ!$A$39:$A$758,$A209,СВЦЭМ!$B$39:$B$758,J$190)+'СЕТ СН'!$F$12</f>
        <v>129.66728273000001</v>
      </c>
      <c r="K209" s="36">
        <f>SUMIFS(СВЦЭМ!$F$39:$F$758,СВЦЭМ!$A$39:$A$758,$A209,СВЦЭМ!$B$39:$B$758,K$190)+'СЕТ СН'!$F$12</f>
        <v>130.73592853</v>
      </c>
      <c r="L209" s="36">
        <f>SUMIFS(СВЦЭМ!$F$39:$F$758,СВЦЭМ!$A$39:$A$758,$A209,СВЦЭМ!$B$39:$B$758,L$190)+'СЕТ СН'!$F$12</f>
        <v>132.22379161999999</v>
      </c>
      <c r="M209" s="36">
        <f>SUMIFS(СВЦЭМ!$F$39:$F$758,СВЦЭМ!$A$39:$A$758,$A209,СВЦЭМ!$B$39:$B$758,M$190)+'СЕТ СН'!$F$12</f>
        <v>140.72825008999999</v>
      </c>
      <c r="N209" s="36">
        <f>SUMIFS(СВЦЭМ!$F$39:$F$758,СВЦЭМ!$A$39:$A$758,$A209,СВЦЭМ!$B$39:$B$758,N$190)+'СЕТ СН'!$F$12</f>
        <v>144.19077451000001</v>
      </c>
      <c r="O209" s="36">
        <f>SUMIFS(СВЦЭМ!$F$39:$F$758,СВЦЭМ!$A$39:$A$758,$A209,СВЦЭМ!$B$39:$B$758,O$190)+'СЕТ СН'!$F$12</f>
        <v>143.49912161</v>
      </c>
      <c r="P209" s="36">
        <f>SUMIFS(СВЦЭМ!$F$39:$F$758,СВЦЭМ!$A$39:$A$758,$A209,СВЦЭМ!$B$39:$B$758,P$190)+'СЕТ СН'!$F$12</f>
        <v>142.28775099999999</v>
      </c>
      <c r="Q209" s="36">
        <f>SUMIFS(СВЦЭМ!$F$39:$F$758,СВЦЭМ!$A$39:$A$758,$A209,СВЦЭМ!$B$39:$B$758,Q$190)+'СЕТ СН'!$F$12</f>
        <v>143.01708434</v>
      </c>
      <c r="R209" s="36">
        <f>SUMIFS(СВЦЭМ!$F$39:$F$758,СВЦЭМ!$A$39:$A$758,$A209,СВЦЭМ!$B$39:$B$758,R$190)+'СЕТ СН'!$F$12</f>
        <v>142.94756486</v>
      </c>
      <c r="S209" s="36">
        <f>SUMIFS(СВЦЭМ!$F$39:$F$758,СВЦЭМ!$A$39:$A$758,$A209,СВЦЭМ!$B$39:$B$758,S$190)+'СЕТ СН'!$F$12</f>
        <v>138.79100983000001</v>
      </c>
      <c r="T209" s="36">
        <f>SUMIFS(СВЦЭМ!$F$39:$F$758,СВЦЭМ!$A$39:$A$758,$A209,СВЦЭМ!$B$39:$B$758,T$190)+'СЕТ СН'!$F$12</f>
        <v>132.58668598</v>
      </c>
      <c r="U209" s="36">
        <f>SUMIFS(СВЦЭМ!$F$39:$F$758,СВЦЭМ!$A$39:$A$758,$A209,СВЦЭМ!$B$39:$B$758,U$190)+'СЕТ СН'!$F$12</f>
        <v>133.83820254</v>
      </c>
      <c r="V209" s="36">
        <f>SUMIFS(СВЦЭМ!$F$39:$F$758,СВЦЭМ!$A$39:$A$758,$A209,СВЦЭМ!$B$39:$B$758,V$190)+'СЕТ СН'!$F$12</f>
        <v>131.99766445</v>
      </c>
      <c r="W209" s="36">
        <f>SUMIFS(СВЦЭМ!$F$39:$F$758,СВЦЭМ!$A$39:$A$758,$A209,СВЦЭМ!$B$39:$B$758,W$190)+'СЕТ СН'!$F$12</f>
        <v>132.51218861000001</v>
      </c>
      <c r="X209" s="36">
        <f>SUMIFS(СВЦЭМ!$F$39:$F$758,СВЦЭМ!$A$39:$A$758,$A209,СВЦЭМ!$B$39:$B$758,X$190)+'СЕТ СН'!$F$12</f>
        <v>132.88177869</v>
      </c>
      <c r="Y209" s="36">
        <f>SUMIFS(СВЦЭМ!$F$39:$F$758,СВЦЭМ!$A$39:$A$758,$A209,СВЦЭМ!$B$39:$B$758,Y$190)+'СЕТ СН'!$F$12</f>
        <v>136.76776821999999</v>
      </c>
    </row>
    <row r="210" spans="1:25" ht="15.75" x14ac:dyDescent="0.2">
      <c r="A210" s="35">
        <f t="shared" si="5"/>
        <v>45616</v>
      </c>
      <c r="B210" s="36">
        <f>SUMIFS(СВЦЭМ!$F$39:$F$758,СВЦЭМ!$A$39:$A$758,$A210,СВЦЭМ!$B$39:$B$758,B$190)+'СЕТ СН'!$F$12</f>
        <v>132.66525209</v>
      </c>
      <c r="C210" s="36">
        <f>SUMIFS(СВЦЭМ!$F$39:$F$758,СВЦЭМ!$A$39:$A$758,$A210,СВЦЭМ!$B$39:$B$758,C$190)+'СЕТ СН'!$F$12</f>
        <v>138.27871382999999</v>
      </c>
      <c r="D210" s="36">
        <f>SUMIFS(СВЦЭМ!$F$39:$F$758,СВЦЭМ!$A$39:$A$758,$A210,СВЦЭМ!$B$39:$B$758,D$190)+'СЕТ СН'!$F$12</f>
        <v>141.14654146999999</v>
      </c>
      <c r="E210" s="36">
        <f>SUMIFS(СВЦЭМ!$F$39:$F$758,СВЦЭМ!$A$39:$A$758,$A210,СВЦЭМ!$B$39:$B$758,E$190)+'СЕТ СН'!$F$12</f>
        <v>141.9815528</v>
      </c>
      <c r="F210" s="36">
        <f>SUMIFS(СВЦЭМ!$F$39:$F$758,СВЦЭМ!$A$39:$A$758,$A210,СВЦЭМ!$B$39:$B$758,F$190)+'СЕТ СН'!$F$12</f>
        <v>141.81804216</v>
      </c>
      <c r="G210" s="36">
        <f>SUMIFS(СВЦЭМ!$F$39:$F$758,СВЦЭМ!$A$39:$A$758,$A210,СВЦЭМ!$B$39:$B$758,G$190)+'СЕТ СН'!$F$12</f>
        <v>140.26337476</v>
      </c>
      <c r="H210" s="36">
        <f>SUMIFS(СВЦЭМ!$F$39:$F$758,СВЦЭМ!$A$39:$A$758,$A210,СВЦЭМ!$B$39:$B$758,H$190)+'СЕТ СН'!$F$12</f>
        <v>137.78550951</v>
      </c>
      <c r="I210" s="36">
        <f>SUMIFS(СВЦЭМ!$F$39:$F$758,СВЦЭМ!$A$39:$A$758,$A210,СВЦЭМ!$B$39:$B$758,I$190)+'СЕТ СН'!$F$12</f>
        <v>132.31053650000001</v>
      </c>
      <c r="J210" s="36">
        <f>SUMIFS(СВЦЭМ!$F$39:$F$758,СВЦЭМ!$A$39:$A$758,$A210,СВЦЭМ!$B$39:$B$758,J$190)+'СЕТ СН'!$F$12</f>
        <v>130.31478608</v>
      </c>
      <c r="K210" s="36">
        <f>SUMIFS(СВЦЭМ!$F$39:$F$758,СВЦЭМ!$A$39:$A$758,$A210,СВЦЭМ!$B$39:$B$758,K$190)+'СЕТ СН'!$F$12</f>
        <v>129.98684059000001</v>
      </c>
      <c r="L210" s="36">
        <f>SUMIFS(СВЦЭМ!$F$39:$F$758,СВЦЭМ!$A$39:$A$758,$A210,СВЦЭМ!$B$39:$B$758,L$190)+'СЕТ СН'!$F$12</f>
        <v>129.10142517</v>
      </c>
      <c r="M210" s="36">
        <f>SUMIFS(СВЦЭМ!$F$39:$F$758,СВЦЭМ!$A$39:$A$758,$A210,СВЦЭМ!$B$39:$B$758,M$190)+'СЕТ СН'!$F$12</f>
        <v>128.50546621000001</v>
      </c>
      <c r="N210" s="36">
        <f>SUMIFS(СВЦЭМ!$F$39:$F$758,СВЦЭМ!$A$39:$A$758,$A210,СВЦЭМ!$B$39:$B$758,N$190)+'СЕТ СН'!$F$12</f>
        <v>128.34335704</v>
      </c>
      <c r="O210" s="36">
        <f>SUMIFS(СВЦЭМ!$F$39:$F$758,СВЦЭМ!$A$39:$A$758,$A210,СВЦЭМ!$B$39:$B$758,O$190)+'СЕТ СН'!$F$12</f>
        <v>130.62340449999999</v>
      </c>
      <c r="P210" s="36">
        <f>SUMIFS(СВЦЭМ!$F$39:$F$758,СВЦЭМ!$A$39:$A$758,$A210,СВЦЭМ!$B$39:$B$758,P$190)+'СЕТ СН'!$F$12</f>
        <v>131.24124986000001</v>
      </c>
      <c r="Q210" s="36">
        <f>SUMIFS(СВЦЭМ!$F$39:$F$758,СВЦЭМ!$A$39:$A$758,$A210,СВЦЭМ!$B$39:$B$758,Q$190)+'СЕТ СН'!$F$12</f>
        <v>130.60862130000001</v>
      </c>
      <c r="R210" s="36">
        <f>SUMIFS(СВЦЭМ!$F$39:$F$758,СВЦЭМ!$A$39:$A$758,$A210,СВЦЭМ!$B$39:$B$758,R$190)+'СЕТ СН'!$F$12</f>
        <v>130.95999097999999</v>
      </c>
      <c r="S210" s="36">
        <f>SUMIFS(СВЦЭМ!$F$39:$F$758,СВЦЭМ!$A$39:$A$758,$A210,СВЦЭМ!$B$39:$B$758,S$190)+'СЕТ СН'!$F$12</f>
        <v>129.15510703999999</v>
      </c>
      <c r="T210" s="36">
        <f>SUMIFS(СВЦЭМ!$F$39:$F$758,СВЦЭМ!$A$39:$A$758,$A210,СВЦЭМ!$B$39:$B$758,T$190)+'СЕТ СН'!$F$12</f>
        <v>125.35554892</v>
      </c>
      <c r="U210" s="36">
        <f>SUMIFS(СВЦЭМ!$F$39:$F$758,СВЦЭМ!$A$39:$A$758,$A210,СВЦЭМ!$B$39:$B$758,U$190)+'СЕТ СН'!$F$12</f>
        <v>127.10831643</v>
      </c>
      <c r="V210" s="36">
        <f>SUMIFS(СВЦЭМ!$F$39:$F$758,СВЦЭМ!$A$39:$A$758,$A210,СВЦЭМ!$B$39:$B$758,V$190)+'СЕТ СН'!$F$12</f>
        <v>127.59408025</v>
      </c>
      <c r="W210" s="36">
        <f>SUMIFS(СВЦЭМ!$F$39:$F$758,СВЦЭМ!$A$39:$A$758,$A210,СВЦЭМ!$B$39:$B$758,W$190)+'СЕТ СН'!$F$12</f>
        <v>128.16093151000001</v>
      </c>
      <c r="X210" s="36">
        <f>SUMIFS(СВЦЭМ!$F$39:$F$758,СВЦЭМ!$A$39:$A$758,$A210,СВЦЭМ!$B$39:$B$758,X$190)+'СЕТ СН'!$F$12</f>
        <v>129.58169706999999</v>
      </c>
      <c r="Y210" s="36">
        <f>SUMIFS(СВЦЭМ!$F$39:$F$758,СВЦЭМ!$A$39:$A$758,$A210,СВЦЭМ!$B$39:$B$758,Y$190)+'СЕТ СН'!$F$12</f>
        <v>132.48003917</v>
      </c>
    </row>
    <row r="211" spans="1:25" ht="15.75" x14ac:dyDescent="0.2">
      <c r="A211" s="35">
        <f t="shared" si="5"/>
        <v>45617</v>
      </c>
      <c r="B211" s="36">
        <f>SUMIFS(СВЦЭМ!$F$39:$F$758,СВЦЭМ!$A$39:$A$758,$A211,СВЦЭМ!$B$39:$B$758,B$190)+'СЕТ СН'!$F$12</f>
        <v>139.34241130000001</v>
      </c>
      <c r="C211" s="36">
        <f>SUMIFS(СВЦЭМ!$F$39:$F$758,СВЦЭМ!$A$39:$A$758,$A211,СВЦЭМ!$B$39:$B$758,C$190)+'СЕТ СН'!$F$12</f>
        <v>143.26146241000001</v>
      </c>
      <c r="D211" s="36">
        <f>SUMIFS(СВЦЭМ!$F$39:$F$758,СВЦЭМ!$A$39:$A$758,$A211,СВЦЭМ!$B$39:$B$758,D$190)+'СЕТ СН'!$F$12</f>
        <v>144.65835451000001</v>
      </c>
      <c r="E211" s="36">
        <f>SUMIFS(СВЦЭМ!$F$39:$F$758,СВЦЭМ!$A$39:$A$758,$A211,СВЦЭМ!$B$39:$B$758,E$190)+'СЕТ СН'!$F$12</f>
        <v>145.98180489999999</v>
      </c>
      <c r="F211" s="36">
        <f>SUMIFS(СВЦЭМ!$F$39:$F$758,СВЦЭМ!$A$39:$A$758,$A211,СВЦЭМ!$B$39:$B$758,F$190)+'СЕТ СН'!$F$12</f>
        <v>146.0262634</v>
      </c>
      <c r="G211" s="36">
        <f>SUMIFS(СВЦЭМ!$F$39:$F$758,СВЦЭМ!$A$39:$A$758,$A211,СВЦЭМ!$B$39:$B$758,G$190)+'СЕТ СН'!$F$12</f>
        <v>143.26402915</v>
      </c>
      <c r="H211" s="36">
        <f>SUMIFS(СВЦЭМ!$F$39:$F$758,СВЦЭМ!$A$39:$A$758,$A211,СВЦЭМ!$B$39:$B$758,H$190)+'СЕТ СН'!$F$12</f>
        <v>139.99602088</v>
      </c>
      <c r="I211" s="36">
        <f>SUMIFS(СВЦЭМ!$F$39:$F$758,СВЦЭМ!$A$39:$A$758,$A211,СВЦЭМ!$B$39:$B$758,I$190)+'СЕТ СН'!$F$12</f>
        <v>135.10935506999999</v>
      </c>
      <c r="J211" s="36">
        <f>SUMIFS(СВЦЭМ!$F$39:$F$758,СВЦЭМ!$A$39:$A$758,$A211,СВЦЭМ!$B$39:$B$758,J$190)+'СЕТ СН'!$F$12</f>
        <v>131.90030196000001</v>
      </c>
      <c r="K211" s="36">
        <f>SUMIFS(СВЦЭМ!$F$39:$F$758,СВЦЭМ!$A$39:$A$758,$A211,СВЦЭМ!$B$39:$B$758,K$190)+'СЕТ СН'!$F$12</f>
        <v>133.31084508000001</v>
      </c>
      <c r="L211" s="36">
        <f>SUMIFS(СВЦЭМ!$F$39:$F$758,СВЦЭМ!$A$39:$A$758,$A211,СВЦЭМ!$B$39:$B$758,L$190)+'СЕТ СН'!$F$12</f>
        <v>132.23197554000001</v>
      </c>
      <c r="M211" s="36">
        <f>SUMIFS(СВЦЭМ!$F$39:$F$758,СВЦЭМ!$A$39:$A$758,$A211,СВЦЭМ!$B$39:$B$758,M$190)+'СЕТ СН'!$F$12</f>
        <v>133.45253324000001</v>
      </c>
      <c r="N211" s="36">
        <f>SUMIFS(СВЦЭМ!$F$39:$F$758,СВЦЭМ!$A$39:$A$758,$A211,СВЦЭМ!$B$39:$B$758,N$190)+'СЕТ СН'!$F$12</f>
        <v>134.52655829</v>
      </c>
      <c r="O211" s="36">
        <f>SUMIFS(СВЦЭМ!$F$39:$F$758,СВЦЭМ!$A$39:$A$758,$A211,СВЦЭМ!$B$39:$B$758,O$190)+'СЕТ СН'!$F$12</f>
        <v>134.08587091000001</v>
      </c>
      <c r="P211" s="36">
        <f>SUMIFS(СВЦЭМ!$F$39:$F$758,СВЦЭМ!$A$39:$A$758,$A211,СВЦЭМ!$B$39:$B$758,P$190)+'СЕТ СН'!$F$12</f>
        <v>134.91683054000001</v>
      </c>
      <c r="Q211" s="36">
        <f>SUMIFS(СВЦЭМ!$F$39:$F$758,СВЦЭМ!$A$39:$A$758,$A211,СВЦЭМ!$B$39:$B$758,Q$190)+'СЕТ СН'!$F$12</f>
        <v>135.20698891000001</v>
      </c>
      <c r="R211" s="36">
        <f>SUMIFS(СВЦЭМ!$F$39:$F$758,СВЦЭМ!$A$39:$A$758,$A211,СВЦЭМ!$B$39:$B$758,R$190)+'СЕТ СН'!$F$12</f>
        <v>135.4449572</v>
      </c>
      <c r="S211" s="36">
        <f>SUMIFS(СВЦЭМ!$F$39:$F$758,СВЦЭМ!$A$39:$A$758,$A211,СВЦЭМ!$B$39:$B$758,S$190)+'СЕТ СН'!$F$12</f>
        <v>132.87232032</v>
      </c>
      <c r="T211" s="36">
        <f>SUMIFS(СВЦЭМ!$F$39:$F$758,СВЦЭМ!$A$39:$A$758,$A211,СВЦЭМ!$B$39:$B$758,T$190)+'СЕТ СН'!$F$12</f>
        <v>127.59460249</v>
      </c>
      <c r="U211" s="36">
        <f>SUMIFS(СВЦЭМ!$F$39:$F$758,СВЦЭМ!$A$39:$A$758,$A211,СВЦЭМ!$B$39:$B$758,U$190)+'СЕТ СН'!$F$12</f>
        <v>129.91808191999999</v>
      </c>
      <c r="V211" s="36">
        <f>SUMIFS(СВЦЭМ!$F$39:$F$758,СВЦЭМ!$A$39:$A$758,$A211,СВЦЭМ!$B$39:$B$758,V$190)+'СЕТ СН'!$F$12</f>
        <v>131.45421142999999</v>
      </c>
      <c r="W211" s="36">
        <f>SUMIFS(СВЦЭМ!$F$39:$F$758,СВЦЭМ!$A$39:$A$758,$A211,СВЦЭМ!$B$39:$B$758,W$190)+'СЕТ СН'!$F$12</f>
        <v>131.9935447</v>
      </c>
      <c r="X211" s="36">
        <f>SUMIFS(СВЦЭМ!$F$39:$F$758,СВЦЭМ!$A$39:$A$758,$A211,СВЦЭМ!$B$39:$B$758,X$190)+'СЕТ СН'!$F$12</f>
        <v>132.46844322000001</v>
      </c>
      <c r="Y211" s="36">
        <f>SUMIFS(СВЦЭМ!$F$39:$F$758,СВЦЭМ!$A$39:$A$758,$A211,СВЦЭМ!$B$39:$B$758,Y$190)+'СЕТ СН'!$F$12</f>
        <v>135.23299277999999</v>
      </c>
    </row>
    <row r="212" spans="1:25" ht="15.75" x14ac:dyDescent="0.2">
      <c r="A212" s="35">
        <f t="shared" si="5"/>
        <v>45618</v>
      </c>
      <c r="B212" s="36">
        <f>SUMIFS(СВЦЭМ!$F$39:$F$758,СВЦЭМ!$A$39:$A$758,$A212,СВЦЭМ!$B$39:$B$758,B$190)+'СЕТ СН'!$F$12</f>
        <v>142.06796241999999</v>
      </c>
      <c r="C212" s="36">
        <f>SUMIFS(СВЦЭМ!$F$39:$F$758,СВЦЭМ!$A$39:$A$758,$A212,СВЦЭМ!$B$39:$B$758,C$190)+'СЕТ СН'!$F$12</f>
        <v>143.33485801</v>
      </c>
      <c r="D212" s="36">
        <f>SUMIFS(СВЦЭМ!$F$39:$F$758,СВЦЭМ!$A$39:$A$758,$A212,СВЦЭМ!$B$39:$B$758,D$190)+'СЕТ СН'!$F$12</f>
        <v>144.1874128</v>
      </c>
      <c r="E212" s="36">
        <f>SUMIFS(СВЦЭМ!$F$39:$F$758,СВЦЭМ!$A$39:$A$758,$A212,СВЦЭМ!$B$39:$B$758,E$190)+'СЕТ СН'!$F$12</f>
        <v>143.93107902</v>
      </c>
      <c r="F212" s="36">
        <f>SUMIFS(СВЦЭМ!$F$39:$F$758,СВЦЭМ!$A$39:$A$758,$A212,СВЦЭМ!$B$39:$B$758,F$190)+'СЕТ СН'!$F$12</f>
        <v>143.61136526000001</v>
      </c>
      <c r="G212" s="36">
        <f>SUMIFS(СВЦЭМ!$F$39:$F$758,СВЦЭМ!$A$39:$A$758,$A212,СВЦЭМ!$B$39:$B$758,G$190)+'СЕТ СН'!$F$12</f>
        <v>142.90918790000001</v>
      </c>
      <c r="H212" s="36">
        <f>SUMIFS(СВЦЭМ!$F$39:$F$758,СВЦЭМ!$A$39:$A$758,$A212,СВЦЭМ!$B$39:$B$758,H$190)+'СЕТ СН'!$F$12</f>
        <v>143.44815715999999</v>
      </c>
      <c r="I212" s="36">
        <f>SUMIFS(СВЦЭМ!$F$39:$F$758,СВЦЭМ!$A$39:$A$758,$A212,СВЦЭМ!$B$39:$B$758,I$190)+'СЕТ СН'!$F$12</f>
        <v>135.68518882999999</v>
      </c>
      <c r="J212" s="36">
        <f>SUMIFS(СВЦЭМ!$F$39:$F$758,СВЦЭМ!$A$39:$A$758,$A212,СВЦЭМ!$B$39:$B$758,J$190)+'СЕТ СН'!$F$12</f>
        <v>132.32694760000001</v>
      </c>
      <c r="K212" s="36">
        <f>SUMIFS(СВЦЭМ!$F$39:$F$758,СВЦЭМ!$A$39:$A$758,$A212,СВЦЭМ!$B$39:$B$758,K$190)+'СЕТ СН'!$F$12</f>
        <v>133.56910217999999</v>
      </c>
      <c r="L212" s="36">
        <f>SUMIFS(СВЦЭМ!$F$39:$F$758,СВЦЭМ!$A$39:$A$758,$A212,СВЦЭМ!$B$39:$B$758,L$190)+'СЕТ СН'!$F$12</f>
        <v>132.76915905999999</v>
      </c>
      <c r="M212" s="36">
        <f>SUMIFS(СВЦЭМ!$F$39:$F$758,СВЦЭМ!$A$39:$A$758,$A212,СВЦЭМ!$B$39:$B$758,M$190)+'СЕТ СН'!$F$12</f>
        <v>134.77082277</v>
      </c>
      <c r="N212" s="36">
        <f>SUMIFS(СВЦЭМ!$F$39:$F$758,СВЦЭМ!$A$39:$A$758,$A212,СВЦЭМ!$B$39:$B$758,N$190)+'СЕТ СН'!$F$12</f>
        <v>136.51616139000001</v>
      </c>
      <c r="O212" s="36">
        <f>SUMIFS(СВЦЭМ!$F$39:$F$758,СВЦЭМ!$A$39:$A$758,$A212,СВЦЭМ!$B$39:$B$758,O$190)+'СЕТ СН'!$F$12</f>
        <v>135.24504830999999</v>
      </c>
      <c r="P212" s="36">
        <f>SUMIFS(СВЦЭМ!$F$39:$F$758,СВЦЭМ!$A$39:$A$758,$A212,СВЦЭМ!$B$39:$B$758,P$190)+'СЕТ СН'!$F$12</f>
        <v>137.48778732</v>
      </c>
      <c r="Q212" s="36">
        <f>SUMIFS(СВЦЭМ!$F$39:$F$758,СВЦЭМ!$A$39:$A$758,$A212,СВЦЭМ!$B$39:$B$758,Q$190)+'СЕТ СН'!$F$12</f>
        <v>138.72237548999999</v>
      </c>
      <c r="R212" s="36">
        <f>SUMIFS(СВЦЭМ!$F$39:$F$758,СВЦЭМ!$A$39:$A$758,$A212,СВЦЭМ!$B$39:$B$758,R$190)+'СЕТ СН'!$F$12</f>
        <v>138.09979931999999</v>
      </c>
      <c r="S212" s="36">
        <f>SUMIFS(СВЦЭМ!$F$39:$F$758,СВЦЭМ!$A$39:$A$758,$A212,СВЦЭМ!$B$39:$B$758,S$190)+'СЕТ СН'!$F$12</f>
        <v>135.06666267</v>
      </c>
      <c r="T212" s="36">
        <f>SUMIFS(СВЦЭМ!$F$39:$F$758,СВЦЭМ!$A$39:$A$758,$A212,СВЦЭМ!$B$39:$B$758,T$190)+'СЕТ СН'!$F$12</f>
        <v>128.20903016</v>
      </c>
      <c r="U212" s="36">
        <f>SUMIFS(СВЦЭМ!$F$39:$F$758,СВЦЭМ!$A$39:$A$758,$A212,СВЦЭМ!$B$39:$B$758,U$190)+'СЕТ СН'!$F$12</f>
        <v>130.43449224</v>
      </c>
      <c r="V212" s="36">
        <f>SUMIFS(СВЦЭМ!$F$39:$F$758,СВЦЭМ!$A$39:$A$758,$A212,СВЦЭМ!$B$39:$B$758,V$190)+'СЕТ СН'!$F$12</f>
        <v>132.40011957999999</v>
      </c>
      <c r="W212" s="36">
        <f>SUMIFS(СВЦЭМ!$F$39:$F$758,СВЦЭМ!$A$39:$A$758,$A212,СВЦЭМ!$B$39:$B$758,W$190)+'СЕТ СН'!$F$12</f>
        <v>132.81485216999999</v>
      </c>
      <c r="X212" s="36">
        <f>SUMIFS(СВЦЭМ!$F$39:$F$758,СВЦЭМ!$A$39:$A$758,$A212,СВЦЭМ!$B$39:$B$758,X$190)+'СЕТ СН'!$F$12</f>
        <v>132.49755540999999</v>
      </c>
      <c r="Y212" s="36">
        <f>SUMIFS(СВЦЭМ!$F$39:$F$758,СВЦЭМ!$A$39:$A$758,$A212,СВЦЭМ!$B$39:$B$758,Y$190)+'СЕТ СН'!$F$12</f>
        <v>136.79256057000001</v>
      </c>
    </row>
    <row r="213" spans="1:25" ht="15.75" x14ac:dyDescent="0.2">
      <c r="A213" s="35">
        <f t="shared" si="5"/>
        <v>45619</v>
      </c>
      <c r="B213" s="36">
        <f>SUMIFS(СВЦЭМ!$F$39:$F$758,СВЦЭМ!$A$39:$A$758,$A213,СВЦЭМ!$B$39:$B$758,B$190)+'СЕТ СН'!$F$12</f>
        <v>137.96094185000001</v>
      </c>
      <c r="C213" s="36">
        <f>SUMIFS(СВЦЭМ!$F$39:$F$758,СВЦЭМ!$A$39:$A$758,$A213,СВЦЭМ!$B$39:$B$758,C$190)+'СЕТ СН'!$F$12</f>
        <v>136.49136437000001</v>
      </c>
      <c r="D213" s="36">
        <f>SUMIFS(СВЦЭМ!$F$39:$F$758,СВЦЭМ!$A$39:$A$758,$A213,СВЦЭМ!$B$39:$B$758,D$190)+'СЕТ СН'!$F$12</f>
        <v>138.17818056999999</v>
      </c>
      <c r="E213" s="36">
        <f>SUMIFS(СВЦЭМ!$F$39:$F$758,СВЦЭМ!$A$39:$A$758,$A213,СВЦЭМ!$B$39:$B$758,E$190)+'СЕТ СН'!$F$12</f>
        <v>139.00303296000001</v>
      </c>
      <c r="F213" s="36">
        <f>SUMIFS(СВЦЭМ!$F$39:$F$758,СВЦЭМ!$A$39:$A$758,$A213,СВЦЭМ!$B$39:$B$758,F$190)+'СЕТ СН'!$F$12</f>
        <v>139.33660146</v>
      </c>
      <c r="G213" s="36">
        <f>SUMIFS(СВЦЭМ!$F$39:$F$758,СВЦЭМ!$A$39:$A$758,$A213,СВЦЭМ!$B$39:$B$758,G$190)+'СЕТ СН'!$F$12</f>
        <v>138.52675619999999</v>
      </c>
      <c r="H213" s="36">
        <f>SUMIFS(СВЦЭМ!$F$39:$F$758,СВЦЭМ!$A$39:$A$758,$A213,СВЦЭМ!$B$39:$B$758,H$190)+'СЕТ СН'!$F$12</f>
        <v>137.24488194</v>
      </c>
      <c r="I213" s="36">
        <f>SUMIFS(СВЦЭМ!$F$39:$F$758,СВЦЭМ!$A$39:$A$758,$A213,СВЦЭМ!$B$39:$B$758,I$190)+'СЕТ СН'!$F$12</f>
        <v>136.39410111000001</v>
      </c>
      <c r="J213" s="36">
        <f>SUMIFS(СВЦЭМ!$F$39:$F$758,СВЦЭМ!$A$39:$A$758,$A213,СВЦЭМ!$B$39:$B$758,J$190)+'СЕТ СН'!$F$12</f>
        <v>133.48634482</v>
      </c>
      <c r="K213" s="36">
        <f>SUMIFS(СВЦЭМ!$F$39:$F$758,СВЦЭМ!$A$39:$A$758,$A213,СВЦЭМ!$B$39:$B$758,K$190)+'СЕТ СН'!$F$12</f>
        <v>128.88620169000001</v>
      </c>
      <c r="L213" s="36">
        <f>SUMIFS(СВЦЭМ!$F$39:$F$758,СВЦЭМ!$A$39:$A$758,$A213,СВЦЭМ!$B$39:$B$758,L$190)+'СЕТ СН'!$F$12</f>
        <v>125.68146754999999</v>
      </c>
      <c r="M213" s="36">
        <f>SUMIFS(СВЦЭМ!$F$39:$F$758,СВЦЭМ!$A$39:$A$758,$A213,СВЦЭМ!$B$39:$B$758,M$190)+'СЕТ СН'!$F$12</f>
        <v>126.08329028</v>
      </c>
      <c r="N213" s="36">
        <f>SUMIFS(СВЦЭМ!$F$39:$F$758,СВЦЭМ!$A$39:$A$758,$A213,СВЦЭМ!$B$39:$B$758,N$190)+'СЕТ СН'!$F$12</f>
        <v>126.74194103000001</v>
      </c>
      <c r="O213" s="36">
        <f>SUMIFS(СВЦЭМ!$F$39:$F$758,СВЦЭМ!$A$39:$A$758,$A213,СВЦЭМ!$B$39:$B$758,O$190)+'СЕТ СН'!$F$12</f>
        <v>126.74222134</v>
      </c>
      <c r="P213" s="36">
        <f>SUMIFS(СВЦЭМ!$F$39:$F$758,СВЦЭМ!$A$39:$A$758,$A213,СВЦЭМ!$B$39:$B$758,P$190)+'СЕТ СН'!$F$12</f>
        <v>127.62627649</v>
      </c>
      <c r="Q213" s="36">
        <f>SUMIFS(СВЦЭМ!$F$39:$F$758,СВЦЭМ!$A$39:$A$758,$A213,СВЦЭМ!$B$39:$B$758,Q$190)+'СЕТ СН'!$F$12</f>
        <v>128.95632287999999</v>
      </c>
      <c r="R213" s="36">
        <f>SUMIFS(СВЦЭМ!$F$39:$F$758,СВЦЭМ!$A$39:$A$758,$A213,СВЦЭМ!$B$39:$B$758,R$190)+'СЕТ СН'!$F$12</f>
        <v>129.18454367000001</v>
      </c>
      <c r="S213" s="36">
        <f>SUMIFS(СВЦЭМ!$F$39:$F$758,СВЦЭМ!$A$39:$A$758,$A213,СВЦЭМ!$B$39:$B$758,S$190)+'СЕТ СН'!$F$12</f>
        <v>126.2627358</v>
      </c>
      <c r="T213" s="36">
        <f>SUMIFS(СВЦЭМ!$F$39:$F$758,СВЦЭМ!$A$39:$A$758,$A213,СВЦЭМ!$B$39:$B$758,T$190)+'СЕТ СН'!$F$12</f>
        <v>124.61318727</v>
      </c>
      <c r="U213" s="36">
        <f>SUMIFS(СВЦЭМ!$F$39:$F$758,СВЦЭМ!$A$39:$A$758,$A213,СВЦЭМ!$B$39:$B$758,U$190)+'СЕТ СН'!$F$12</f>
        <v>125.77422829</v>
      </c>
      <c r="V213" s="36">
        <f>SUMIFS(СВЦЭМ!$F$39:$F$758,СВЦЭМ!$A$39:$A$758,$A213,СВЦЭМ!$B$39:$B$758,V$190)+'СЕТ СН'!$F$12</f>
        <v>127.53293553</v>
      </c>
      <c r="W213" s="36">
        <f>SUMIFS(СВЦЭМ!$F$39:$F$758,СВЦЭМ!$A$39:$A$758,$A213,СВЦЭМ!$B$39:$B$758,W$190)+'СЕТ СН'!$F$12</f>
        <v>128.40168722999999</v>
      </c>
      <c r="X213" s="36">
        <f>SUMIFS(СВЦЭМ!$F$39:$F$758,СВЦЭМ!$A$39:$A$758,$A213,СВЦЭМ!$B$39:$B$758,X$190)+'СЕТ СН'!$F$12</f>
        <v>129.76314335999999</v>
      </c>
      <c r="Y213" s="36">
        <f>SUMIFS(СВЦЭМ!$F$39:$F$758,СВЦЭМ!$A$39:$A$758,$A213,СВЦЭМ!$B$39:$B$758,Y$190)+'СЕТ СН'!$F$12</f>
        <v>131.70231143000001</v>
      </c>
    </row>
    <row r="214" spans="1:25" ht="15.75" x14ac:dyDescent="0.2">
      <c r="A214" s="35">
        <f t="shared" si="5"/>
        <v>45620</v>
      </c>
      <c r="B214" s="36">
        <f>SUMIFS(СВЦЭМ!$F$39:$F$758,СВЦЭМ!$A$39:$A$758,$A214,СВЦЭМ!$B$39:$B$758,B$190)+'СЕТ СН'!$F$12</f>
        <v>128.80124925999999</v>
      </c>
      <c r="C214" s="36">
        <f>SUMIFS(СВЦЭМ!$F$39:$F$758,СВЦЭМ!$A$39:$A$758,$A214,СВЦЭМ!$B$39:$B$758,C$190)+'СЕТ СН'!$F$12</f>
        <v>129.73508545999999</v>
      </c>
      <c r="D214" s="36">
        <f>SUMIFS(СВЦЭМ!$F$39:$F$758,СВЦЭМ!$A$39:$A$758,$A214,СВЦЭМ!$B$39:$B$758,D$190)+'СЕТ СН'!$F$12</f>
        <v>131.60882982999999</v>
      </c>
      <c r="E214" s="36">
        <f>SUMIFS(СВЦЭМ!$F$39:$F$758,СВЦЭМ!$A$39:$A$758,$A214,СВЦЭМ!$B$39:$B$758,E$190)+'СЕТ СН'!$F$12</f>
        <v>133.25776514</v>
      </c>
      <c r="F214" s="36">
        <f>SUMIFS(СВЦЭМ!$F$39:$F$758,СВЦЭМ!$A$39:$A$758,$A214,СВЦЭМ!$B$39:$B$758,F$190)+'СЕТ СН'!$F$12</f>
        <v>133.32083865999999</v>
      </c>
      <c r="G214" s="36">
        <f>SUMIFS(СВЦЭМ!$F$39:$F$758,СВЦЭМ!$A$39:$A$758,$A214,СВЦЭМ!$B$39:$B$758,G$190)+'СЕТ СН'!$F$12</f>
        <v>131.81012476999999</v>
      </c>
      <c r="H214" s="36">
        <f>SUMIFS(СВЦЭМ!$F$39:$F$758,СВЦЭМ!$A$39:$A$758,$A214,СВЦЭМ!$B$39:$B$758,H$190)+'СЕТ СН'!$F$12</f>
        <v>134.91486423000001</v>
      </c>
      <c r="I214" s="36">
        <f>SUMIFS(СВЦЭМ!$F$39:$F$758,СВЦЭМ!$A$39:$A$758,$A214,СВЦЭМ!$B$39:$B$758,I$190)+'СЕТ СН'!$F$12</f>
        <v>133.02254661000001</v>
      </c>
      <c r="J214" s="36">
        <f>SUMIFS(СВЦЭМ!$F$39:$F$758,СВЦЭМ!$A$39:$A$758,$A214,СВЦЭМ!$B$39:$B$758,J$190)+'СЕТ СН'!$F$12</f>
        <v>129.55960324</v>
      </c>
      <c r="K214" s="36">
        <f>SUMIFS(СВЦЭМ!$F$39:$F$758,СВЦЭМ!$A$39:$A$758,$A214,СВЦЭМ!$B$39:$B$758,K$190)+'СЕТ СН'!$F$12</f>
        <v>123.87546054000001</v>
      </c>
      <c r="L214" s="36">
        <f>SUMIFS(СВЦЭМ!$F$39:$F$758,СВЦЭМ!$A$39:$A$758,$A214,СВЦЭМ!$B$39:$B$758,L$190)+'СЕТ СН'!$F$12</f>
        <v>121.69044458</v>
      </c>
      <c r="M214" s="36">
        <f>SUMIFS(СВЦЭМ!$F$39:$F$758,СВЦЭМ!$A$39:$A$758,$A214,СВЦЭМ!$B$39:$B$758,M$190)+'СЕТ СН'!$F$12</f>
        <v>121.06904173</v>
      </c>
      <c r="N214" s="36">
        <f>SUMIFS(СВЦЭМ!$F$39:$F$758,СВЦЭМ!$A$39:$A$758,$A214,СВЦЭМ!$B$39:$B$758,N$190)+'СЕТ СН'!$F$12</f>
        <v>122.60343964</v>
      </c>
      <c r="O214" s="36">
        <f>SUMIFS(СВЦЭМ!$F$39:$F$758,СВЦЭМ!$A$39:$A$758,$A214,СВЦЭМ!$B$39:$B$758,O$190)+'СЕТ СН'!$F$12</f>
        <v>123.6287507</v>
      </c>
      <c r="P214" s="36">
        <f>SUMIFS(СВЦЭМ!$F$39:$F$758,СВЦЭМ!$A$39:$A$758,$A214,СВЦЭМ!$B$39:$B$758,P$190)+'СЕТ СН'!$F$12</f>
        <v>124.50631146000001</v>
      </c>
      <c r="Q214" s="36">
        <f>SUMIFS(СВЦЭМ!$F$39:$F$758,СВЦЭМ!$A$39:$A$758,$A214,СВЦЭМ!$B$39:$B$758,Q$190)+'СЕТ СН'!$F$12</f>
        <v>125.31254129</v>
      </c>
      <c r="R214" s="36">
        <f>SUMIFS(СВЦЭМ!$F$39:$F$758,СВЦЭМ!$A$39:$A$758,$A214,СВЦЭМ!$B$39:$B$758,R$190)+'СЕТ СН'!$F$12</f>
        <v>124.82238357</v>
      </c>
      <c r="S214" s="36">
        <f>SUMIFS(СВЦЭМ!$F$39:$F$758,СВЦЭМ!$A$39:$A$758,$A214,СВЦЭМ!$B$39:$B$758,S$190)+'СЕТ СН'!$F$12</f>
        <v>121.36048406</v>
      </c>
      <c r="T214" s="36">
        <f>SUMIFS(СВЦЭМ!$F$39:$F$758,СВЦЭМ!$A$39:$A$758,$A214,СВЦЭМ!$B$39:$B$758,T$190)+'СЕТ СН'!$F$12</f>
        <v>116.42578619</v>
      </c>
      <c r="U214" s="36">
        <f>SUMIFS(СВЦЭМ!$F$39:$F$758,СВЦЭМ!$A$39:$A$758,$A214,СВЦЭМ!$B$39:$B$758,U$190)+'СЕТ СН'!$F$12</f>
        <v>116.6201117</v>
      </c>
      <c r="V214" s="36">
        <f>SUMIFS(СВЦЭМ!$F$39:$F$758,СВЦЭМ!$A$39:$A$758,$A214,СВЦЭМ!$B$39:$B$758,V$190)+'СЕТ СН'!$F$12</f>
        <v>118.15132806</v>
      </c>
      <c r="W214" s="36">
        <f>SUMIFS(СВЦЭМ!$F$39:$F$758,СВЦЭМ!$A$39:$A$758,$A214,СВЦЭМ!$B$39:$B$758,W$190)+'СЕТ СН'!$F$12</f>
        <v>119.05022556999999</v>
      </c>
      <c r="X214" s="36">
        <f>SUMIFS(СВЦЭМ!$F$39:$F$758,СВЦЭМ!$A$39:$A$758,$A214,СВЦЭМ!$B$39:$B$758,X$190)+'СЕТ СН'!$F$12</f>
        <v>122.18161411</v>
      </c>
      <c r="Y214" s="36">
        <f>SUMIFS(СВЦЭМ!$F$39:$F$758,СВЦЭМ!$A$39:$A$758,$A214,СВЦЭМ!$B$39:$B$758,Y$190)+'СЕТ СН'!$F$12</f>
        <v>126.38150996</v>
      </c>
    </row>
    <row r="215" spans="1:25" ht="15.75" x14ac:dyDescent="0.2">
      <c r="A215" s="35">
        <f t="shared" si="5"/>
        <v>45621</v>
      </c>
      <c r="B215" s="36">
        <f>SUMIFS(СВЦЭМ!$F$39:$F$758,СВЦЭМ!$A$39:$A$758,$A215,СВЦЭМ!$B$39:$B$758,B$190)+'СЕТ СН'!$F$12</f>
        <v>130.00558197000001</v>
      </c>
      <c r="C215" s="36">
        <f>SUMIFS(СВЦЭМ!$F$39:$F$758,СВЦЭМ!$A$39:$A$758,$A215,СВЦЭМ!$B$39:$B$758,C$190)+'СЕТ СН'!$F$12</f>
        <v>134.56103836</v>
      </c>
      <c r="D215" s="36">
        <f>SUMIFS(СВЦЭМ!$F$39:$F$758,СВЦЭМ!$A$39:$A$758,$A215,СВЦЭМ!$B$39:$B$758,D$190)+'СЕТ СН'!$F$12</f>
        <v>136.75702548999999</v>
      </c>
      <c r="E215" s="36">
        <f>SUMIFS(СВЦЭМ!$F$39:$F$758,СВЦЭМ!$A$39:$A$758,$A215,СВЦЭМ!$B$39:$B$758,E$190)+'СЕТ СН'!$F$12</f>
        <v>137.98862815000001</v>
      </c>
      <c r="F215" s="36">
        <f>SUMIFS(СВЦЭМ!$F$39:$F$758,СВЦЭМ!$A$39:$A$758,$A215,СВЦЭМ!$B$39:$B$758,F$190)+'СЕТ СН'!$F$12</f>
        <v>136.89337204</v>
      </c>
      <c r="G215" s="36">
        <f>SUMIFS(СВЦЭМ!$F$39:$F$758,СВЦЭМ!$A$39:$A$758,$A215,СВЦЭМ!$B$39:$B$758,G$190)+'СЕТ СН'!$F$12</f>
        <v>135.03755684000001</v>
      </c>
      <c r="H215" s="36">
        <f>SUMIFS(СВЦЭМ!$F$39:$F$758,СВЦЭМ!$A$39:$A$758,$A215,СВЦЭМ!$B$39:$B$758,H$190)+'СЕТ СН'!$F$12</f>
        <v>132.72514681000001</v>
      </c>
      <c r="I215" s="36">
        <f>SUMIFS(СВЦЭМ!$F$39:$F$758,СВЦЭМ!$A$39:$A$758,$A215,СВЦЭМ!$B$39:$B$758,I$190)+'СЕТ СН'!$F$12</f>
        <v>128.51954726</v>
      </c>
      <c r="J215" s="36">
        <f>SUMIFS(СВЦЭМ!$F$39:$F$758,СВЦЭМ!$A$39:$A$758,$A215,СВЦЭМ!$B$39:$B$758,J$190)+'СЕТ СН'!$F$12</f>
        <v>125.95480922</v>
      </c>
      <c r="K215" s="36">
        <f>SUMIFS(СВЦЭМ!$F$39:$F$758,СВЦЭМ!$A$39:$A$758,$A215,СВЦЭМ!$B$39:$B$758,K$190)+'СЕТ СН'!$F$12</f>
        <v>127.11403206999999</v>
      </c>
      <c r="L215" s="36">
        <f>SUMIFS(СВЦЭМ!$F$39:$F$758,СВЦЭМ!$A$39:$A$758,$A215,СВЦЭМ!$B$39:$B$758,L$190)+'СЕТ СН'!$F$12</f>
        <v>126.79254460999999</v>
      </c>
      <c r="M215" s="36">
        <f>SUMIFS(СВЦЭМ!$F$39:$F$758,СВЦЭМ!$A$39:$A$758,$A215,СВЦЭМ!$B$39:$B$758,M$190)+'СЕТ СН'!$F$12</f>
        <v>128.03356323</v>
      </c>
      <c r="N215" s="36">
        <f>SUMIFS(СВЦЭМ!$F$39:$F$758,СВЦЭМ!$A$39:$A$758,$A215,СВЦЭМ!$B$39:$B$758,N$190)+'СЕТ СН'!$F$12</f>
        <v>130.41290276999999</v>
      </c>
      <c r="O215" s="36">
        <f>SUMIFS(СВЦЭМ!$F$39:$F$758,СВЦЭМ!$A$39:$A$758,$A215,СВЦЭМ!$B$39:$B$758,O$190)+'СЕТ СН'!$F$12</f>
        <v>128.73740803000001</v>
      </c>
      <c r="P215" s="36">
        <f>SUMIFS(СВЦЭМ!$F$39:$F$758,СВЦЭМ!$A$39:$A$758,$A215,СВЦЭМ!$B$39:$B$758,P$190)+'СЕТ СН'!$F$12</f>
        <v>130.49521055</v>
      </c>
      <c r="Q215" s="36">
        <f>SUMIFS(СВЦЭМ!$F$39:$F$758,СВЦЭМ!$A$39:$A$758,$A215,СВЦЭМ!$B$39:$B$758,Q$190)+'СЕТ СН'!$F$12</f>
        <v>130.61735110999999</v>
      </c>
      <c r="R215" s="36">
        <f>SUMIFS(СВЦЭМ!$F$39:$F$758,СВЦЭМ!$A$39:$A$758,$A215,СВЦЭМ!$B$39:$B$758,R$190)+'СЕТ СН'!$F$12</f>
        <v>129.08095717</v>
      </c>
      <c r="S215" s="36">
        <f>SUMIFS(СВЦЭМ!$F$39:$F$758,СВЦЭМ!$A$39:$A$758,$A215,СВЦЭМ!$B$39:$B$758,S$190)+'СЕТ СН'!$F$12</f>
        <v>125.77224859</v>
      </c>
      <c r="T215" s="36">
        <f>SUMIFS(СВЦЭМ!$F$39:$F$758,СВЦЭМ!$A$39:$A$758,$A215,СВЦЭМ!$B$39:$B$758,T$190)+'СЕТ СН'!$F$12</f>
        <v>120.91253245999999</v>
      </c>
      <c r="U215" s="36">
        <f>SUMIFS(СВЦЭМ!$F$39:$F$758,СВЦЭМ!$A$39:$A$758,$A215,СВЦЭМ!$B$39:$B$758,U$190)+'СЕТ СН'!$F$12</f>
        <v>124.32206621</v>
      </c>
      <c r="V215" s="36">
        <f>SUMIFS(СВЦЭМ!$F$39:$F$758,СВЦЭМ!$A$39:$A$758,$A215,СВЦЭМ!$B$39:$B$758,V$190)+'СЕТ СН'!$F$12</f>
        <v>126.14641819000001</v>
      </c>
      <c r="W215" s="36">
        <f>SUMIFS(СВЦЭМ!$F$39:$F$758,СВЦЭМ!$A$39:$A$758,$A215,СВЦЭМ!$B$39:$B$758,W$190)+'СЕТ СН'!$F$12</f>
        <v>126.85976409</v>
      </c>
      <c r="X215" s="36">
        <f>SUMIFS(СВЦЭМ!$F$39:$F$758,СВЦЭМ!$A$39:$A$758,$A215,СВЦЭМ!$B$39:$B$758,X$190)+'СЕТ СН'!$F$12</f>
        <v>128.57254313999999</v>
      </c>
      <c r="Y215" s="36">
        <f>SUMIFS(СВЦЭМ!$F$39:$F$758,СВЦЭМ!$A$39:$A$758,$A215,СВЦЭМ!$B$39:$B$758,Y$190)+'СЕТ СН'!$F$12</f>
        <v>129.75414988</v>
      </c>
    </row>
    <row r="216" spans="1:25" ht="15.75" x14ac:dyDescent="0.2">
      <c r="A216" s="35">
        <f t="shared" si="5"/>
        <v>45622</v>
      </c>
      <c r="B216" s="36">
        <f>SUMIFS(СВЦЭМ!$F$39:$F$758,СВЦЭМ!$A$39:$A$758,$A216,СВЦЭМ!$B$39:$B$758,B$190)+'СЕТ СН'!$F$12</f>
        <v>130.21513217</v>
      </c>
      <c r="C216" s="36">
        <f>SUMIFS(СВЦЭМ!$F$39:$F$758,СВЦЭМ!$A$39:$A$758,$A216,СВЦЭМ!$B$39:$B$758,C$190)+'СЕТ СН'!$F$12</f>
        <v>134.59139961</v>
      </c>
      <c r="D216" s="36">
        <f>SUMIFS(СВЦЭМ!$F$39:$F$758,СВЦЭМ!$A$39:$A$758,$A216,СВЦЭМ!$B$39:$B$758,D$190)+'СЕТ СН'!$F$12</f>
        <v>137.51571805</v>
      </c>
      <c r="E216" s="36">
        <f>SUMIFS(СВЦЭМ!$F$39:$F$758,СВЦЭМ!$A$39:$A$758,$A216,СВЦЭМ!$B$39:$B$758,E$190)+'СЕТ СН'!$F$12</f>
        <v>138.22584298999999</v>
      </c>
      <c r="F216" s="36">
        <f>SUMIFS(СВЦЭМ!$F$39:$F$758,СВЦЭМ!$A$39:$A$758,$A216,СВЦЭМ!$B$39:$B$758,F$190)+'СЕТ СН'!$F$12</f>
        <v>137.73667603999999</v>
      </c>
      <c r="G216" s="36">
        <f>SUMIFS(СВЦЭМ!$F$39:$F$758,СВЦЭМ!$A$39:$A$758,$A216,СВЦЭМ!$B$39:$B$758,G$190)+'СЕТ СН'!$F$12</f>
        <v>135.72631575</v>
      </c>
      <c r="H216" s="36">
        <f>SUMIFS(СВЦЭМ!$F$39:$F$758,СВЦЭМ!$A$39:$A$758,$A216,СВЦЭМ!$B$39:$B$758,H$190)+'СЕТ СН'!$F$12</f>
        <v>134.00165398999999</v>
      </c>
      <c r="I216" s="36">
        <f>SUMIFS(СВЦЭМ!$F$39:$F$758,СВЦЭМ!$A$39:$A$758,$A216,СВЦЭМ!$B$39:$B$758,I$190)+'СЕТ СН'!$F$12</f>
        <v>129.55934386999999</v>
      </c>
      <c r="J216" s="36">
        <f>SUMIFS(СВЦЭМ!$F$39:$F$758,СВЦЭМ!$A$39:$A$758,$A216,СВЦЭМ!$B$39:$B$758,J$190)+'СЕТ СН'!$F$12</f>
        <v>127.41406245</v>
      </c>
      <c r="K216" s="36">
        <f>SUMIFS(СВЦЭМ!$F$39:$F$758,СВЦЭМ!$A$39:$A$758,$A216,СВЦЭМ!$B$39:$B$758,K$190)+'СЕТ СН'!$F$12</f>
        <v>126.81937248</v>
      </c>
      <c r="L216" s="36">
        <f>SUMIFS(СВЦЭМ!$F$39:$F$758,СВЦЭМ!$A$39:$A$758,$A216,СВЦЭМ!$B$39:$B$758,L$190)+'СЕТ СН'!$F$12</f>
        <v>126.60847594000001</v>
      </c>
      <c r="M216" s="36">
        <f>SUMIFS(СВЦЭМ!$F$39:$F$758,СВЦЭМ!$A$39:$A$758,$A216,СВЦЭМ!$B$39:$B$758,M$190)+'СЕТ СН'!$F$12</f>
        <v>127.16458205000001</v>
      </c>
      <c r="N216" s="36">
        <f>SUMIFS(СВЦЭМ!$F$39:$F$758,СВЦЭМ!$A$39:$A$758,$A216,СВЦЭМ!$B$39:$B$758,N$190)+'СЕТ СН'!$F$12</f>
        <v>128.26137767</v>
      </c>
      <c r="O216" s="36">
        <f>SUMIFS(СВЦЭМ!$F$39:$F$758,СВЦЭМ!$A$39:$A$758,$A216,СВЦЭМ!$B$39:$B$758,O$190)+'СЕТ СН'!$F$12</f>
        <v>127.22556763999999</v>
      </c>
      <c r="P216" s="36">
        <f>SUMIFS(СВЦЭМ!$F$39:$F$758,СВЦЭМ!$A$39:$A$758,$A216,СВЦЭМ!$B$39:$B$758,P$190)+'СЕТ СН'!$F$12</f>
        <v>127.6604507</v>
      </c>
      <c r="Q216" s="36">
        <f>SUMIFS(СВЦЭМ!$F$39:$F$758,СВЦЭМ!$A$39:$A$758,$A216,СВЦЭМ!$B$39:$B$758,Q$190)+'СЕТ СН'!$F$12</f>
        <v>128.44450334999999</v>
      </c>
      <c r="R216" s="36">
        <f>SUMIFS(СВЦЭМ!$F$39:$F$758,СВЦЭМ!$A$39:$A$758,$A216,СВЦЭМ!$B$39:$B$758,R$190)+'СЕТ СН'!$F$12</f>
        <v>127.1600114</v>
      </c>
      <c r="S216" s="36">
        <f>SUMIFS(СВЦЭМ!$F$39:$F$758,СВЦЭМ!$A$39:$A$758,$A216,СВЦЭМ!$B$39:$B$758,S$190)+'СЕТ СН'!$F$12</f>
        <v>124.06848977999999</v>
      </c>
      <c r="T216" s="36">
        <f>SUMIFS(СВЦЭМ!$F$39:$F$758,СВЦЭМ!$A$39:$A$758,$A216,СВЦЭМ!$B$39:$B$758,T$190)+'СЕТ СН'!$F$12</f>
        <v>120.86791486</v>
      </c>
      <c r="U216" s="36">
        <f>SUMIFS(СВЦЭМ!$F$39:$F$758,СВЦЭМ!$A$39:$A$758,$A216,СВЦЭМ!$B$39:$B$758,U$190)+'СЕТ СН'!$F$12</f>
        <v>123.25230028</v>
      </c>
      <c r="V216" s="36">
        <f>SUMIFS(СВЦЭМ!$F$39:$F$758,СВЦЭМ!$A$39:$A$758,$A216,СВЦЭМ!$B$39:$B$758,V$190)+'СЕТ СН'!$F$12</f>
        <v>125.48345704</v>
      </c>
      <c r="W216" s="36">
        <f>SUMIFS(СВЦЭМ!$F$39:$F$758,СВЦЭМ!$A$39:$A$758,$A216,СВЦЭМ!$B$39:$B$758,W$190)+'СЕТ СН'!$F$12</f>
        <v>126.23576832000001</v>
      </c>
      <c r="X216" s="36">
        <f>SUMIFS(СВЦЭМ!$F$39:$F$758,СВЦЭМ!$A$39:$A$758,$A216,СВЦЭМ!$B$39:$B$758,X$190)+'СЕТ СН'!$F$12</f>
        <v>127.09526270000001</v>
      </c>
      <c r="Y216" s="36">
        <f>SUMIFS(СВЦЭМ!$F$39:$F$758,СВЦЭМ!$A$39:$A$758,$A216,СВЦЭМ!$B$39:$B$758,Y$190)+'СЕТ СН'!$F$12</f>
        <v>128.73707246000001</v>
      </c>
    </row>
    <row r="217" spans="1:25" ht="15.75" x14ac:dyDescent="0.2">
      <c r="A217" s="35">
        <f t="shared" si="5"/>
        <v>45623</v>
      </c>
      <c r="B217" s="36">
        <f>SUMIFS(СВЦЭМ!$F$39:$F$758,СВЦЭМ!$A$39:$A$758,$A217,СВЦЭМ!$B$39:$B$758,B$190)+'СЕТ СН'!$F$12</f>
        <v>130.0331735</v>
      </c>
      <c r="C217" s="36">
        <f>SUMIFS(СВЦЭМ!$F$39:$F$758,СВЦЭМ!$A$39:$A$758,$A217,СВЦЭМ!$B$39:$B$758,C$190)+'СЕТ СН'!$F$12</f>
        <v>135.52130016999999</v>
      </c>
      <c r="D217" s="36">
        <f>SUMIFS(СВЦЭМ!$F$39:$F$758,СВЦЭМ!$A$39:$A$758,$A217,СВЦЭМ!$B$39:$B$758,D$190)+'СЕТ СН'!$F$12</f>
        <v>136.88268604000001</v>
      </c>
      <c r="E217" s="36">
        <f>SUMIFS(СВЦЭМ!$F$39:$F$758,СВЦЭМ!$A$39:$A$758,$A217,СВЦЭМ!$B$39:$B$758,E$190)+'СЕТ СН'!$F$12</f>
        <v>139.11556815</v>
      </c>
      <c r="F217" s="36">
        <f>SUMIFS(СВЦЭМ!$F$39:$F$758,СВЦЭМ!$A$39:$A$758,$A217,СВЦЭМ!$B$39:$B$758,F$190)+'СЕТ СН'!$F$12</f>
        <v>139.33503618</v>
      </c>
      <c r="G217" s="36">
        <f>SUMIFS(СВЦЭМ!$F$39:$F$758,СВЦЭМ!$A$39:$A$758,$A217,СВЦЭМ!$B$39:$B$758,G$190)+'СЕТ СН'!$F$12</f>
        <v>135.3119519</v>
      </c>
      <c r="H217" s="36">
        <f>SUMIFS(СВЦЭМ!$F$39:$F$758,СВЦЭМ!$A$39:$A$758,$A217,СВЦЭМ!$B$39:$B$758,H$190)+'СЕТ СН'!$F$12</f>
        <v>131.57547672999999</v>
      </c>
      <c r="I217" s="36">
        <f>SUMIFS(СВЦЭМ!$F$39:$F$758,СВЦЭМ!$A$39:$A$758,$A217,СВЦЭМ!$B$39:$B$758,I$190)+'СЕТ СН'!$F$12</f>
        <v>128.13120481999999</v>
      </c>
      <c r="J217" s="36">
        <f>SUMIFS(СВЦЭМ!$F$39:$F$758,СВЦЭМ!$A$39:$A$758,$A217,СВЦЭМ!$B$39:$B$758,J$190)+'СЕТ СН'!$F$12</f>
        <v>125.26362105</v>
      </c>
      <c r="K217" s="36">
        <f>SUMIFS(СВЦЭМ!$F$39:$F$758,СВЦЭМ!$A$39:$A$758,$A217,СВЦЭМ!$B$39:$B$758,K$190)+'СЕТ СН'!$F$12</f>
        <v>126.22987033</v>
      </c>
      <c r="L217" s="36">
        <f>SUMIFS(СВЦЭМ!$F$39:$F$758,СВЦЭМ!$A$39:$A$758,$A217,СВЦЭМ!$B$39:$B$758,L$190)+'СЕТ СН'!$F$12</f>
        <v>126.4464447</v>
      </c>
      <c r="M217" s="36">
        <f>SUMIFS(СВЦЭМ!$F$39:$F$758,СВЦЭМ!$A$39:$A$758,$A217,СВЦЭМ!$B$39:$B$758,M$190)+'СЕТ СН'!$F$12</f>
        <v>126.78915689999999</v>
      </c>
      <c r="N217" s="36">
        <f>SUMIFS(СВЦЭМ!$F$39:$F$758,СВЦЭМ!$A$39:$A$758,$A217,СВЦЭМ!$B$39:$B$758,N$190)+'СЕТ СН'!$F$12</f>
        <v>128.65526793999999</v>
      </c>
      <c r="O217" s="36">
        <f>SUMIFS(СВЦЭМ!$F$39:$F$758,СВЦЭМ!$A$39:$A$758,$A217,СВЦЭМ!$B$39:$B$758,O$190)+'СЕТ СН'!$F$12</f>
        <v>127.69840317000001</v>
      </c>
      <c r="P217" s="36">
        <f>SUMIFS(СВЦЭМ!$F$39:$F$758,СВЦЭМ!$A$39:$A$758,$A217,СВЦЭМ!$B$39:$B$758,P$190)+'СЕТ СН'!$F$12</f>
        <v>128.22830185000001</v>
      </c>
      <c r="Q217" s="36">
        <f>SUMIFS(СВЦЭМ!$F$39:$F$758,СВЦЭМ!$A$39:$A$758,$A217,СВЦЭМ!$B$39:$B$758,Q$190)+'СЕТ СН'!$F$12</f>
        <v>128.13595372</v>
      </c>
      <c r="R217" s="36">
        <f>SUMIFS(СВЦЭМ!$F$39:$F$758,СВЦЭМ!$A$39:$A$758,$A217,СВЦЭМ!$B$39:$B$758,R$190)+'СЕТ СН'!$F$12</f>
        <v>125.55910416</v>
      </c>
      <c r="S217" s="36">
        <f>SUMIFS(СВЦЭМ!$F$39:$F$758,СВЦЭМ!$A$39:$A$758,$A217,СВЦЭМ!$B$39:$B$758,S$190)+'СЕТ СН'!$F$12</f>
        <v>121.72496211000001</v>
      </c>
      <c r="T217" s="36">
        <f>SUMIFS(СВЦЭМ!$F$39:$F$758,СВЦЭМ!$A$39:$A$758,$A217,СВЦЭМ!$B$39:$B$758,T$190)+'СЕТ СН'!$F$12</f>
        <v>121.75194756</v>
      </c>
      <c r="U217" s="36">
        <f>SUMIFS(СВЦЭМ!$F$39:$F$758,СВЦЭМ!$A$39:$A$758,$A217,СВЦЭМ!$B$39:$B$758,U$190)+'СЕТ СН'!$F$12</f>
        <v>124.58208354</v>
      </c>
      <c r="V217" s="36">
        <f>SUMIFS(СВЦЭМ!$F$39:$F$758,СВЦЭМ!$A$39:$A$758,$A217,СВЦЭМ!$B$39:$B$758,V$190)+'СЕТ СН'!$F$12</f>
        <v>125.55008673</v>
      </c>
      <c r="W217" s="36">
        <f>SUMIFS(СВЦЭМ!$F$39:$F$758,СВЦЭМ!$A$39:$A$758,$A217,СВЦЭМ!$B$39:$B$758,W$190)+'СЕТ СН'!$F$12</f>
        <v>126.73300930000001</v>
      </c>
      <c r="X217" s="36">
        <f>SUMIFS(СВЦЭМ!$F$39:$F$758,СВЦЭМ!$A$39:$A$758,$A217,СВЦЭМ!$B$39:$B$758,X$190)+'СЕТ СН'!$F$12</f>
        <v>127.47099016</v>
      </c>
      <c r="Y217" s="36">
        <f>SUMIFS(СВЦЭМ!$F$39:$F$758,СВЦЭМ!$A$39:$A$758,$A217,СВЦЭМ!$B$39:$B$758,Y$190)+'СЕТ СН'!$F$12</f>
        <v>128.52581652999999</v>
      </c>
    </row>
    <row r="218" spans="1:25" ht="15.75" x14ac:dyDescent="0.2">
      <c r="A218" s="35">
        <f t="shared" si="5"/>
        <v>45624</v>
      </c>
      <c r="B218" s="36">
        <f>SUMIFS(СВЦЭМ!$F$39:$F$758,СВЦЭМ!$A$39:$A$758,$A218,СВЦЭМ!$B$39:$B$758,B$190)+'СЕТ СН'!$F$12</f>
        <v>141.46284366</v>
      </c>
      <c r="C218" s="36">
        <f>SUMIFS(СВЦЭМ!$F$39:$F$758,СВЦЭМ!$A$39:$A$758,$A218,СВЦЭМ!$B$39:$B$758,C$190)+'СЕТ СН'!$F$12</f>
        <v>145.60645396999999</v>
      </c>
      <c r="D218" s="36">
        <f>SUMIFS(СВЦЭМ!$F$39:$F$758,СВЦЭМ!$A$39:$A$758,$A218,СВЦЭМ!$B$39:$B$758,D$190)+'СЕТ СН'!$F$12</f>
        <v>145.29000941000001</v>
      </c>
      <c r="E218" s="36">
        <f>SUMIFS(СВЦЭМ!$F$39:$F$758,СВЦЭМ!$A$39:$A$758,$A218,СВЦЭМ!$B$39:$B$758,E$190)+'СЕТ СН'!$F$12</f>
        <v>148.27344108</v>
      </c>
      <c r="F218" s="36">
        <f>SUMIFS(СВЦЭМ!$F$39:$F$758,СВЦЭМ!$A$39:$A$758,$A218,СВЦЭМ!$B$39:$B$758,F$190)+'СЕТ СН'!$F$12</f>
        <v>148.22784099</v>
      </c>
      <c r="G218" s="36">
        <f>SUMIFS(СВЦЭМ!$F$39:$F$758,СВЦЭМ!$A$39:$A$758,$A218,СВЦЭМ!$B$39:$B$758,G$190)+'СЕТ СН'!$F$12</f>
        <v>146.20474136000001</v>
      </c>
      <c r="H218" s="36">
        <f>SUMIFS(СВЦЭМ!$F$39:$F$758,СВЦЭМ!$A$39:$A$758,$A218,СВЦЭМ!$B$39:$B$758,H$190)+'СЕТ СН'!$F$12</f>
        <v>144.82558356999999</v>
      </c>
      <c r="I218" s="36">
        <f>SUMIFS(СВЦЭМ!$F$39:$F$758,СВЦЭМ!$A$39:$A$758,$A218,СВЦЭМ!$B$39:$B$758,I$190)+'СЕТ СН'!$F$12</f>
        <v>138.49637973</v>
      </c>
      <c r="J218" s="36">
        <f>SUMIFS(СВЦЭМ!$F$39:$F$758,СВЦЭМ!$A$39:$A$758,$A218,СВЦЭМ!$B$39:$B$758,J$190)+'СЕТ СН'!$F$12</f>
        <v>137.24557798999999</v>
      </c>
      <c r="K218" s="36">
        <f>SUMIFS(СВЦЭМ!$F$39:$F$758,СВЦЭМ!$A$39:$A$758,$A218,СВЦЭМ!$B$39:$B$758,K$190)+'СЕТ СН'!$F$12</f>
        <v>136.27946537</v>
      </c>
      <c r="L218" s="36">
        <f>SUMIFS(СВЦЭМ!$F$39:$F$758,СВЦЭМ!$A$39:$A$758,$A218,СВЦЭМ!$B$39:$B$758,L$190)+'СЕТ СН'!$F$12</f>
        <v>136.1072035</v>
      </c>
      <c r="M218" s="36">
        <f>SUMIFS(СВЦЭМ!$F$39:$F$758,СВЦЭМ!$A$39:$A$758,$A218,СВЦЭМ!$B$39:$B$758,M$190)+'СЕТ СН'!$F$12</f>
        <v>136.86787006</v>
      </c>
      <c r="N218" s="36">
        <f>SUMIFS(СВЦЭМ!$F$39:$F$758,СВЦЭМ!$A$39:$A$758,$A218,СВЦЭМ!$B$39:$B$758,N$190)+'СЕТ СН'!$F$12</f>
        <v>138.83289696</v>
      </c>
      <c r="O218" s="36">
        <f>SUMIFS(СВЦЭМ!$F$39:$F$758,СВЦЭМ!$A$39:$A$758,$A218,СВЦЭМ!$B$39:$B$758,O$190)+'СЕТ СН'!$F$12</f>
        <v>137.77704292000001</v>
      </c>
      <c r="P218" s="36">
        <f>SUMIFS(СВЦЭМ!$F$39:$F$758,СВЦЭМ!$A$39:$A$758,$A218,СВЦЭМ!$B$39:$B$758,P$190)+'СЕТ СН'!$F$12</f>
        <v>138.85334843000001</v>
      </c>
      <c r="Q218" s="36">
        <f>SUMIFS(СВЦЭМ!$F$39:$F$758,СВЦЭМ!$A$39:$A$758,$A218,СВЦЭМ!$B$39:$B$758,Q$190)+'СЕТ СН'!$F$12</f>
        <v>139.39993088</v>
      </c>
      <c r="R218" s="36">
        <f>SUMIFS(СВЦЭМ!$F$39:$F$758,СВЦЭМ!$A$39:$A$758,$A218,СВЦЭМ!$B$39:$B$758,R$190)+'СЕТ СН'!$F$12</f>
        <v>139.09987126999999</v>
      </c>
      <c r="S218" s="36">
        <f>SUMIFS(СВЦЭМ!$F$39:$F$758,СВЦЭМ!$A$39:$A$758,$A218,СВЦЭМ!$B$39:$B$758,S$190)+'СЕТ СН'!$F$12</f>
        <v>136.25175063</v>
      </c>
      <c r="T218" s="36">
        <f>SUMIFS(СВЦЭМ!$F$39:$F$758,СВЦЭМ!$A$39:$A$758,$A218,СВЦЭМ!$B$39:$B$758,T$190)+'СЕТ СН'!$F$12</f>
        <v>131.76308295999999</v>
      </c>
      <c r="U218" s="36">
        <f>SUMIFS(СВЦЭМ!$F$39:$F$758,СВЦЭМ!$A$39:$A$758,$A218,СВЦЭМ!$B$39:$B$758,U$190)+'СЕТ СН'!$F$12</f>
        <v>134.71290891000001</v>
      </c>
      <c r="V218" s="36">
        <f>SUMIFS(СВЦЭМ!$F$39:$F$758,СВЦЭМ!$A$39:$A$758,$A218,СВЦЭМ!$B$39:$B$758,V$190)+'СЕТ СН'!$F$12</f>
        <v>137.7366877</v>
      </c>
      <c r="W218" s="36">
        <f>SUMIFS(СВЦЭМ!$F$39:$F$758,СВЦЭМ!$A$39:$A$758,$A218,СВЦЭМ!$B$39:$B$758,W$190)+'СЕТ СН'!$F$12</f>
        <v>139.40265751999999</v>
      </c>
      <c r="X218" s="36">
        <f>SUMIFS(СВЦЭМ!$F$39:$F$758,СВЦЭМ!$A$39:$A$758,$A218,СВЦЭМ!$B$39:$B$758,X$190)+'СЕТ СН'!$F$12</f>
        <v>140.47623537000001</v>
      </c>
      <c r="Y218" s="36">
        <f>SUMIFS(СВЦЭМ!$F$39:$F$758,СВЦЭМ!$A$39:$A$758,$A218,СВЦЭМ!$B$39:$B$758,Y$190)+'СЕТ СН'!$F$12</f>
        <v>142.87636757000001</v>
      </c>
    </row>
    <row r="219" spans="1:25" ht="15.75" x14ac:dyDescent="0.2">
      <c r="A219" s="35">
        <f t="shared" si="5"/>
        <v>45625</v>
      </c>
      <c r="B219" s="36">
        <f>SUMIFS(СВЦЭМ!$F$39:$F$758,СВЦЭМ!$A$39:$A$758,$A219,СВЦЭМ!$B$39:$B$758,B$190)+'СЕТ СН'!$F$12</f>
        <v>154.56613254999999</v>
      </c>
      <c r="C219" s="36">
        <f>SUMIFS(СВЦЭМ!$F$39:$F$758,СВЦЭМ!$A$39:$A$758,$A219,СВЦЭМ!$B$39:$B$758,C$190)+'СЕТ СН'!$F$12</f>
        <v>157.74311544</v>
      </c>
      <c r="D219" s="36">
        <f>SUMIFS(СВЦЭМ!$F$39:$F$758,СВЦЭМ!$A$39:$A$758,$A219,СВЦЭМ!$B$39:$B$758,D$190)+'СЕТ СН'!$F$12</f>
        <v>158.76386833000001</v>
      </c>
      <c r="E219" s="36">
        <f>SUMIFS(СВЦЭМ!$F$39:$F$758,СВЦЭМ!$A$39:$A$758,$A219,СВЦЭМ!$B$39:$B$758,E$190)+'СЕТ СН'!$F$12</f>
        <v>159.30725487999999</v>
      </c>
      <c r="F219" s="36">
        <f>SUMIFS(СВЦЭМ!$F$39:$F$758,СВЦЭМ!$A$39:$A$758,$A219,СВЦЭМ!$B$39:$B$758,F$190)+'СЕТ СН'!$F$12</f>
        <v>158.55672758</v>
      </c>
      <c r="G219" s="36">
        <f>SUMIFS(СВЦЭМ!$F$39:$F$758,СВЦЭМ!$A$39:$A$758,$A219,СВЦЭМ!$B$39:$B$758,G$190)+'СЕТ СН'!$F$12</f>
        <v>157.08946501</v>
      </c>
      <c r="H219" s="36">
        <f>SUMIFS(СВЦЭМ!$F$39:$F$758,СВЦЭМ!$A$39:$A$758,$A219,СВЦЭМ!$B$39:$B$758,H$190)+'СЕТ СН'!$F$12</f>
        <v>152.70318517999999</v>
      </c>
      <c r="I219" s="36">
        <f>SUMIFS(СВЦЭМ!$F$39:$F$758,СВЦЭМ!$A$39:$A$758,$A219,СВЦЭМ!$B$39:$B$758,I$190)+'СЕТ СН'!$F$12</f>
        <v>148.43860914999999</v>
      </c>
      <c r="J219" s="36">
        <f>SUMIFS(СВЦЭМ!$F$39:$F$758,СВЦЭМ!$A$39:$A$758,$A219,СВЦЭМ!$B$39:$B$758,J$190)+'СЕТ СН'!$F$12</f>
        <v>143.76534401000001</v>
      </c>
      <c r="K219" s="36">
        <f>SUMIFS(СВЦЭМ!$F$39:$F$758,СВЦЭМ!$A$39:$A$758,$A219,СВЦЭМ!$B$39:$B$758,K$190)+'СЕТ СН'!$F$12</f>
        <v>143.10396058000001</v>
      </c>
      <c r="L219" s="36">
        <f>SUMIFS(СВЦЭМ!$F$39:$F$758,СВЦЭМ!$A$39:$A$758,$A219,СВЦЭМ!$B$39:$B$758,L$190)+'СЕТ СН'!$F$12</f>
        <v>142.91593277999999</v>
      </c>
      <c r="M219" s="36">
        <f>SUMIFS(СВЦЭМ!$F$39:$F$758,СВЦЭМ!$A$39:$A$758,$A219,СВЦЭМ!$B$39:$B$758,M$190)+'СЕТ СН'!$F$12</f>
        <v>143.67713555</v>
      </c>
      <c r="N219" s="36">
        <f>SUMIFS(СВЦЭМ!$F$39:$F$758,СВЦЭМ!$A$39:$A$758,$A219,СВЦЭМ!$B$39:$B$758,N$190)+'СЕТ СН'!$F$12</f>
        <v>145.20900329</v>
      </c>
      <c r="O219" s="36">
        <f>SUMIFS(СВЦЭМ!$F$39:$F$758,СВЦЭМ!$A$39:$A$758,$A219,СВЦЭМ!$B$39:$B$758,O$190)+'СЕТ СН'!$F$12</f>
        <v>145.10602209000001</v>
      </c>
      <c r="P219" s="36">
        <f>SUMIFS(СВЦЭМ!$F$39:$F$758,СВЦЭМ!$A$39:$A$758,$A219,СВЦЭМ!$B$39:$B$758,P$190)+'СЕТ СН'!$F$12</f>
        <v>145.82441399000001</v>
      </c>
      <c r="Q219" s="36">
        <f>SUMIFS(СВЦЭМ!$F$39:$F$758,СВЦЭМ!$A$39:$A$758,$A219,СВЦЭМ!$B$39:$B$758,Q$190)+'СЕТ СН'!$F$12</f>
        <v>148.43010981</v>
      </c>
      <c r="R219" s="36">
        <f>SUMIFS(СВЦЭМ!$F$39:$F$758,СВЦЭМ!$A$39:$A$758,$A219,СВЦЭМ!$B$39:$B$758,R$190)+'СЕТ СН'!$F$12</f>
        <v>146.59881593</v>
      </c>
      <c r="S219" s="36">
        <f>SUMIFS(СВЦЭМ!$F$39:$F$758,СВЦЭМ!$A$39:$A$758,$A219,СВЦЭМ!$B$39:$B$758,S$190)+'СЕТ СН'!$F$12</f>
        <v>145.30719977000001</v>
      </c>
      <c r="T219" s="36">
        <f>SUMIFS(СВЦЭМ!$F$39:$F$758,СВЦЭМ!$A$39:$A$758,$A219,СВЦЭМ!$B$39:$B$758,T$190)+'СЕТ СН'!$F$12</f>
        <v>140.21274747000001</v>
      </c>
      <c r="U219" s="36">
        <f>SUMIFS(СВЦЭМ!$F$39:$F$758,СВЦЭМ!$A$39:$A$758,$A219,СВЦЭМ!$B$39:$B$758,U$190)+'СЕТ СН'!$F$12</f>
        <v>141.895689</v>
      </c>
      <c r="V219" s="36">
        <f>SUMIFS(СВЦЭМ!$F$39:$F$758,СВЦЭМ!$A$39:$A$758,$A219,СВЦЭМ!$B$39:$B$758,V$190)+'СЕТ СН'!$F$12</f>
        <v>144.05433196999999</v>
      </c>
      <c r="W219" s="36">
        <f>SUMIFS(СВЦЭМ!$F$39:$F$758,СВЦЭМ!$A$39:$A$758,$A219,СВЦЭМ!$B$39:$B$758,W$190)+'СЕТ СН'!$F$12</f>
        <v>144.99722713</v>
      </c>
      <c r="X219" s="36">
        <f>SUMIFS(СВЦЭМ!$F$39:$F$758,СВЦЭМ!$A$39:$A$758,$A219,СВЦЭМ!$B$39:$B$758,X$190)+'СЕТ СН'!$F$12</f>
        <v>147.25215976000001</v>
      </c>
      <c r="Y219" s="36">
        <f>SUMIFS(СВЦЭМ!$F$39:$F$758,СВЦЭМ!$A$39:$A$758,$A219,СВЦЭМ!$B$39:$B$758,Y$190)+'СЕТ СН'!$F$12</f>
        <v>148.15523415999999</v>
      </c>
    </row>
    <row r="220" spans="1:25" ht="15.75" x14ac:dyDescent="0.2">
      <c r="A220" s="35">
        <f t="shared" si="5"/>
        <v>45626</v>
      </c>
      <c r="B220" s="36">
        <f>SUMIFS(СВЦЭМ!$F$39:$F$758,СВЦЭМ!$A$39:$A$758,$A220,СВЦЭМ!$B$39:$B$758,B$190)+'СЕТ СН'!$F$12</f>
        <v>149.89641521999999</v>
      </c>
      <c r="C220" s="36">
        <f>SUMIFS(СВЦЭМ!$F$39:$F$758,СВЦЭМ!$A$39:$A$758,$A220,СВЦЭМ!$B$39:$B$758,C$190)+'СЕТ СН'!$F$12</f>
        <v>151.28823740000001</v>
      </c>
      <c r="D220" s="36">
        <f>SUMIFS(СВЦЭМ!$F$39:$F$758,СВЦЭМ!$A$39:$A$758,$A220,СВЦЭМ!$B$39:$B$758,D$190)+'СЕТ СН'!$F$12</f>
        <v>152.90448107</v>
      </c>
      <c r="E220" s="36">
        <f>SUMIFS(СВЦЭМ!$F$39:$F$758,СВЦЭМ!$A$39:$A$758,$A220,СВЦЭМ!$B$39:$B$758,E$190)+'СЕТ СН'!$F$12</f>
        <v>153.58297497999999</v>
      </c>
      <c r="F220" s="36">
        <f>SUMIFS(СВЦЭМ!$F$39:$F$758,СВЦЭМ!$A$39:$A$758,$A220,СВЦЭМ!$B$39:$B$758,F$190)+'СЕТ СН'!$F$12</f>
        <v>152.89794638999999</v>
      </c>
      <c r="G220" s="36">
        <f>SUMIFS(СВЦЭМ!$F$39:$F$758,СВЦЭМ!$A$39:$A$758,$A220,СВЦЭМ!$B$39:$B$758,G$190)+'СЕТ СН'!$F$12</f>
        <v>151.96042272</v>
      </c>
      <c r="H220" s="36">
        <f>SUMIFS(СВЦЭМ!$F$39:$F$758,СВЦЭМ!$A$39:$A$758,$A220,СВЦЭМ!$B$39:$B$758,H$190)+'СЕТ СН'!$F$12</f>
        <v>153.76183648</v>
      </c>
      <c r="I220" s="36">
        <f>SUMIFS(СВЦЭМ!$F$39:$F$758,СВЦЭМ!$A$39:$A$758,$A220,СВЦЭМ!$B$39:$B$758,I$190)+'СЕТ СН'!$F$12</f>
        <v>151.58844973000001</v>
      </c>
      <c r="J220" s="36">
        <f>SUMIFS(СВЦЭМ!$F$39:$F$758,СВЦЭМ!$A$39:$A$758,$A220,СВЦЭМ!$B$39:$B$758,J$190)+'СЕТ СН'!$F$12</f>
        <v>148.32036295</v>
      </c>
      <c r="K220" s="36">
        <f>SUMIFS(СВЦЭМ!$F$39:$F$758,СВЦЭМ!$A$39:$A$758,$A220,СВЦЭМ!$B$39:$B$758,K$190)+'СЕТ СН'!$F$12</f>
        <v>145.56800630999999</v>
      </c>
      <c r="L220" s="36">
        <f>SUMIFS(СВЦЭМ!$F$39:$F$758,СВЦЭМ!$A$39:$A$758,$A220,СВЦЭМ!$B$39:$B$758,L$190)+'СЕТ СН'!$F$12</f>
        <v>142.80064243000001</v>
      </c>
      <c r="M220" s="36">
        <f>SUMIFS(СВЦЭМ!$F$39:$F$758,СВЦЭМ!$A$39:$A$758,$A220,СВЦЭМ!$B$39:$B$758,M$190)+'СЕТ СН'!$F$12</f>
        <v>144.92344043</v>
      </c>
      <c r="N220" s="36">
        <f>SUMIFS(СВЦЭМ!$F$39:$F$758,СВЦЭМ!$A$39:$A$758,$A220,СВЦЭМ!$B$39:$B$758,N$190)+'СЕТ СН'!$F$12</f>
        <v>146.27088297</v>
      </c>
      <c r="O220" s="36">
        <f>SUMIFS(СВЦЭМ!$F$39:$F$758,СВЦЭМ!$A$39:$A$758,$A220,СВЦЭМ!$B$39:$B$758,O$190)+'СЕТ СН'!$F$12</f>
        <v>147.3269257</v>
      </c>
      <c r="P220" s="36">
        <f>SUMIFS(СВЦЭМ!$F$39:$F$758,СВЦЭМ!$A$39:$A$758,$A220,СВЦЭМ!$B$39:$B$758,P$190)+'СЕТ СН'!$F$12</f>
        <v>148.44054308</v>
      </c>
      <c r="Q220" s="36">
        <f>SUMIFS(СВЦЭМ!$F$39:$F$758,СВЦЭМ!$A$39:$A$758,$A220,СВЦЭМ!$B$39:$B$758,Q$190)+'СЕТ СН'!$F$12</f>
        <v>149.55628578</v>
      </c>
      <c r="R220" s="36">
        <f>SUMIFS(СВЦЭМ!$F$39:$F$758,СВЦЭМ!$A$39:$A$758,$A220,СВЦЭМ!$B$39:$B$758,R$190)+'СЕТ СН'!$F$12</f>
        <v>148.65974729999999</v>
      </c>
      <c r="S220" s="36">
        <f>SUMIFS(СВЦЭМ!$F$39:$F$758,СВЦЭМ!$A$39:$A$758,$A220,СВЦЭМ!$B$39:$B$758,S$190)+'СЕТ СН'!$F$12</f>
        <v>145.61601372999999</v>
      </c>
      <c r="T220" s="36">
        <f>SUMIFS(СВЦЭМ!$F$39:$F$758,СВЦЭМ!$A$39:$A$758,$A220,СВЦЭМ!$B$39:$B$758,T$190)+'СЕТ СН'!$F$12</f>
        <v>141.29823795999999</v>
      </c>
      <c r="U220" s="36">
        <f>SUMIFS(СВЦЭМ!$F$39:$F$758,СВЦЭМ!$A$39:$A$758,$A220,СВЦЭМ!$B$39:$B$758,U$190)+'СЕТ СН'!$F$12</f>
        <v>142.50907612</v>
      </c>
      <c r="V220" s="36">
        <f>SUMIFS(СВЦЭМ!$F$39:$F$758,СВЦЭМ!$A$39:$A$758,$A220,СВЦЭМ!$B$39:$B$758,V$190)+'СЕТ СН'!$F$12</f>
        <v>144.59577397999999</v>
      </c>
      <c r="W220" s="36">
        <f>SUMIFS(СВЦЭМ!$F$39:$F$758,СВЦЭМ!$A$39:$A$758,$A220,СВЦЭМ!$B$39:$B$758,W$190)+'СЕТ СН'!$F$12</f>
        <v>145.88298202999999</v>
      </c>
      <c r="X220" s="36">
        <f>SUMIFS(СВЦЭМ!$F$39:$F$758,СВЦЭМ!$A$39:$A$758,$A220,СВЦЭМ!$B$39:$B$758,X$190)+'СЕТ СН'!$F$12</f>
        <v>148.48627640999999</v>
      </c>
      <c r="Y220" s="36">
        <f>SUMIFS(СВЦЭМ!$F$39:$F$758,СВЦЭМ!$A$39:$A$758,$A220,СВЦЭМ!$B$39:$B$758,Y$190)+'СЕТ СН'!$F$12</f>
        <v>148.66325807999999</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01.11.2024</v>
      </c>
      <c r="B226" s="36">
        <f>SUMIFS(СВЦЭМ!$G$40:$G$759,СВЦЭМ!$A$40:$A$759,$A226,СВЦЭМ!$B$39:$B$758,B$225)+'СЕТ СН'!$F$12</f>
        <v>0</v>
      </c>
      <c r="C226" s="36">
        <f>SUMIFS(СВЦЭМ!$G$40:$G$759,СВЦЭМ!$A$40:$A$759,$A226,СВЦЭМ!$B$39:$B$758,C$225)+'СЕТ СН'!$F$12</f>
        <v>0</v>
      </c>
      <c r="D226" s="36">
        <f>SUMIFS(СВЦЭМ!$G$40:$G$759,СВЦЭМ!$A$40:$A$759,$A226,СВЦЭМ!$B$39:$B$758,D$225)+'СЕТ СН'!$F$12</f>
        <v>0</v>
      </c>
      <c r="E226" s="36">
        <f>SUMIFS(СВЦЭМ!$G$40:$G$759,СВЦЭМ!$A$40:$A$759,$A226,СВЦЭМ!$B$39:$B$758,E$225)+'СЕТ СН'!$F$12</f>
        <v>0</v>
      </c>
      <c r="F226" s="36">
        <f>SUMIFS(СВЦЭМ!$G$40:$G$759,СВЦЭМ!$A$40:$A$759,$A226,СВЦЭМ!$B$39:$B$758,F$225)+'СЕТ СН'!$F$12</f>
        <v>0</v>
      </c>
      <c r="G226" s="36">
        <f>SUMIFS(СВЦЭМ!$G$40:$G$759,СВЦЭМ!$A$40:$A$759,$A226,СВЦЭМ!$B$39:$B$758,G$225)+'СЕТ СН'!$F$12</f>
        <v>0</v>
      </c>
      <c r="H226" s="36">
        <f>SUMIFS(СВЦЭМ!$G$40:$G$759,СВЦЭМ!$A$40:$A$759,$A226,СВЦЭМ!$B$39:$B$758,H$225)+'СЕТ СН'!$F$12</f>
        <v>0</v>
      </c>
      <c r="I226" s="36">
        <f>SUMIFS(СВЦЭМ!$G$40:$G$759,СВЦЭМ!$A$40:$A$759,$A226,СВЦЭМ!$B$39:$B$758,I$225)+'СЕТ СН'!$F$12</f>
        <v>0</v>
      </c>
      <c r="J226" s="36">
        <f>SUMIFS(СВЦЭМ!$G$40:$G$759,СВЦЭМ!$A$40:$A$759,$A226,СВЦЭМ!$B$39:$B$758,J$225)+'СЕТ СН'!$F$12</f>
        <v>0</v>
      </c>
      <c r="K226" s="36">
        <f>SUMIFS(СВЦЭМ!$G$40:$G$759,СВЦЭМ!$A$40:$A$759,$A226,СВЦЭМ!$B$39:$B$758,K$225)+'СЕТ СН'!$F$12</f>
        <v>0</v>
      </c>
      <c r="L226" s="36">
        <f>SUMIFS(СВЦЭМ!$G$40:$G$759,СВЦЭМ!$A$40:$A$759,$A226,СВЦЭМ!$B$39:$B$758,L$225)+'СЕТ СН'!$F$12</f>
        <v>0</v>
      </c>
      <c r="M226" s="36">
        <f>SUMIFS(СВЦЭМ!$G$40:$G$759,СВЦЭМ!$A$40:$A$759,$A226,СВЦЭМ!$B$39:$B$758,M$225)+'СЕТ СН'!$F$12</f>
        <v>0</v>
      </c>
      <c r="N226" s="36">
        <f>SUMIFS(СВЦЭМ!$G$40:$G$759,СВЦЭМ!$A$40:$A$759,$A226,СВЦЭМ!$B$39:$B$758,N$225)+'СЕТ СН'!$F$12</f>
        <v>0</v>
      </c>
      <c r="O226" s="36">
        <f>SUMIFS(СВЦЭМ!$G$40:$G$759,СВЦЭМ!$A$40:$A$759,$A226,СВЦЭМ!$B$39:$B$758,O$225)+'СЕТ СН'!$F$12</f>
        <v>0</v>
      </c>
      <c r="P226" s="36">
        <f>SUMIFS(СВЦЭМ!$G$40:$G$759,СВЦЭМ!$A$40:$A$759,$A226,СВЦЭМ!$B$39:$B$758,P$225)+'СЕТ СН'!$F$12</f>
        <v>0</v>
      </c>
      <c r="Q226" s="36">
        <f>SUMIFS(СВЦЭМ!$G$40:$G$759,СВЦЭМ!$A$40:$A$759,$A226,СВЦЭМ!$B$39:$B$758,Q$225)+'СЕТ СН'!$F$12</f>
        <v>0</v>
      </c>
      <c r="R226" s="36">
        <f>SUMIFS(СВЦЭМ!$G$40:$G$759,СВЦЭМ!$A$40:$A$759,$A226,СВЦЭМ!$B$39:$B$758,R$225)+'СЕТ СН'!$F$12</f>
        <v>0</v>
      </c>
      <c r="S226" s="36">
        <f>SUMIFS(СВЦЭМ!$G$40:$G$759,СВЦЭМ!$A$40:$A$759,$A226,СВЦЭМ!$B$39:$B$758,S$225)+'СЕТ СН'!$F$12</f>
        <v>0</v>
      </c>
      <c r="T226" s="36">
        <f>SUMIFS(СВЦЭМ!$G$40:$G$759,СВЦЭМ!$A$40:$A$759,$A226,СВЦЭМ!$B$39:$B$758,T$225)+'СЕТ СН'!$F$12</f>
        <v>0</v>
      </c>
      <c r="U226" s="36">
        <f>SUMIFS(СВЦЭМ!$G$40:$G$759,СВЦЭМ!$A$40:$A$759,$A226,СВЦЭМ!$B$39:$B$758,U$225)+'СЕТ СН'!$F$12</f>
        <v>0</v>
      </c>
      <c r="V226" s="36">
        <f>SUMIFS(СВЦЭМ!$G$40:$G$759,СВЦЭМ!$A$40:$A$759,$A226,СВЦЭМ!$B$39:$B$758,V$225)+'СЕТ СН'!$F$12</f>
        <v>0</v>
      </c>
      <c r="W226" s="36">
        <f>SUMIFS(СВЦЭМ!$G$40:$G$759,СВЦЭМ!$A$40:$A$759,$A226,СВЦЭМ!$B$39:$B$758,W$225)+'СЕТ СН'!$F$12</f>
        <v>0</v>
      </c>
      <c r="X226" s="36">
        <f>SUMIFS(СВЦЭМ!$G$40:$G$759,СВЦЭМ!$A$40:$A$759,$A226,СВЦЭМ!$B$39:$B$758,X$225)+'СЕТ СН'!$F$12</f>
        <v>0</v>
      </c>
      <c r="Y226" s="36">
        <f>SUMIFS(СВЦЭМ!$G$40:$G$759,СВЦЭМ!$A$40:$A$759,$A226,СВЦЭМ!$B$39:$B$758,Y$225)+'СЕТ СН'!$F$12</f>
        <v>0</v>
      </c>
      <c r="AA226" s="45"/>
    </row>
    <row r="227" spans="1:27" ht="15.75" hidden="1" x14ac:dyDescent="0.2">
      <c r="A227" s="35">
        <f>A226+1</f>
        <v>45598</v>
      </c>
      <c r="B227" s="36">
        <f>SUMIFS(СВЦЭМ!$G$40:$G$759,СВЦЭМ!$A$40:$A$759,$A227,СВЦЭМ!$B$39:$B$758,B$225)+'СЕТ СН'!$F$12</f>
        <v>0</v>
      </c>
      <c r="C227" s="36">
        <f>SUMIFS(СВЦЭМ!$G$40:$G$759,СВЦЭМ!$A$40:$A$759,$A227,СВЦЭМ!$B$39:$B$758,C$225)+'СЕТ СН'!$F$12</f>
        <v>0</v>
      </c>
      <c r="D227" s="36">
        <f>SUMIFS(СВЦЭМ!$G$40:$G$759,СВЦЭМ!$A$40:$A$759,$A227,СВЦЭМ!$B$39:$B$758,D$225)+'СЕТ СН'!$F$12</f>
        <v>0</v>
      </c>
      <c r="E227" s="36">
        <f>SUMIFS(СВЦЭМ!$G$40:$G$759,СВЦЭМ!$A$40:$A$759,$A227,СВЦЭМ!$B$39:$B$758,E$225)+'СЕТ СН'!$F$12</f>
        <v>0</v>
      </c>
      <c r="F227" s="36">
        <f>SUMIFS(СВЦЭМ!$G$40:$G$759,СВЦЭМ!$A$40:$A$759,$A227,СВЦЭМ!$B$39:$B$758,F$225)+'СЕТ СН'!$F$12</f>
        <v>0</v>
      </c>
      <c r="G227" s="36">
        <f>SUMIFS(СВЦЭМ!$G$40:$G$759,СВЦЭМ!$A$40:$A$759,$A227,СВЦЭМ!$B$39:$B$758,G$225)+'СЕТ СН'!$F$12</f>
        <v>0</v>
      </c>
      <c r="H227" s="36">
        <f>SUMIFS(СВЦЭМ!$G$40:$G$759,СВЦЭМ!$A$40:$A$759,$A227,СВЦЭМ!$B$39:$B$758,H$225)+'СЕТ СН'!$F$12</f>
        <v>0</v>
      </c>
      <c r="I227" s="36">
        <f>SUMIFS(СВЦЭМ!$G$40:$G$759,СВЦЭМ!$A$40:$A$759,$A227,СВЦЭМ!$B$39:$B$758,I$225)+'СЕТ СН'!$F$12</f>
        <v>0</v>
      </c>
      <c r="J227" s="36">
        <f>SUMIFS(СВЦЭМ!$G$40:$G$759,СВЦЭМ!$A$40:$A$759,$A227,СВЦЭМ!$B$39:$B$758,J$225)+'СЕТ СН'!$F$12</f>
        <v>0</v>
      </c>
      <c r="K227" s="36">
        <f>SUMIFS(СВЦЭМ!$G$40:$G$759,СВЦЭМ!$A$40:$A$759,$A227,СВЦЭМ!$B$39:$B$758,K$225)+'СЕТ СН'!$F$12</f>
        <v>0</v>
      </c>
      <c r="L227" s="36">
        <f>SUMIFS(СВЦЭМ!$G$40:$G$759,СВЦЭМ!$A$40:$A$759,$A227,СВЦЭМ!$B$39:$B$758,L$225)+'СЕТ СН'!$F$12</f>
        <v>0</v>
      </c>
      <c r="M227" s="36">
        <f>SUMIFS(СВЦЭМ!$G$40:$G$759,СВЦЭМ!$A$40:$A$759,$A227,СВЦЭМ!$B$39:$B$758,M$225)+'СЕТ СН'!$F$12</f>
        <v>0</v>
      </c>
      <c r="N227" s="36">
        <f>SUMIFS(СВЦЭМ!$G$40:$G$759,СВЦЭМ!$A$40:$A$759,$A227,СВЦЭМ!$B$39:$B$758,N$225)+'СЕТ СН'!$F$12</f>
        <v>0</v>
      </c>
      <c r="O227" s="36">
        <f>SUMIFS(СВЦЭМ!$G$40:$G$759,СВЦЭМ!$A$40:$A$759,$A227,СВЦЭМ!$B$39:$B$758,O$225)+'СЕТ СН'!$F$12</f>
        <v>0</v>
      </c>
      <c r="P227" s="36">
        <f>SUMIFS(СВЦЭМ!$G$40:$G$759,СВЦЭМ!$A$40:$A$759,$A227,СВЦЭМ!$B$39:$B$758,P$225)+'СЕТ СН'!$F$12</f>
        <v>0</v>
      </c>
      <c r="Q227" s="36">
        <f>SUMIFS(СВЦЭМ!$G$40:$G$759,СВЦЭМ!$A$40:$A$759,$A227,СВЦЭМ!$B$39:$B$758,Q$225)+'СЕТ СН'!$F$12</f>
        <v>0</v>
      </c>
      <c r="R227" s="36">
        <f>SUMIFS(СВЦЭМ!$G$40:$G$759,СВЦЭМ!$A$40:$A$759,$A227,СВЦЭМ!$B$39:$B$758,R$225)+'СЕТ СН'!$F$12</f>
        <v>0</v>
      </c>
      <c r="S227" s="36">
        <f>SUMIFS(СВЦЭМ!$G$40:$G$759,СВЦЭМ!$A$40:$A$759,$A227,СВЦЭМ!$B$39:$B$758,S$225)+'СЕТ СН'!$F$12</f>
        <v>0</v>
      </c>
      <c r="T227" s="36">
        <f>SUMIFS(СВЦЭМ!$G$40:$G$759,СВЦЭМ!$A$40:$A$759,$A227,СВЦЭМ!$B$39:$B$758,T$225)+'СЕТ СН'!$F$12</f>
        <v>0</v>
      </c>
      <c r="U227" s="36">
        <f>SUMIFS(СВЦЭМ!$G$40:$G$759,СВЦЭМ!$A$40:$A$759,$A227,СВЦЭМ!$B$39:$B$758,U$225)+'СЕТ СН'!$F$12</f>
        <v>0</v>
      </c>
      <c r="V227" s="36">
        <f>SUMIFS(СВЦЭМ!$G$40:$G$759,СВЦЭМ!$A$40:$A$759,$A227,СВЦЭМ!$B$39:$B$758,V$225)+'СЕТ СН'!$F$12</f>
        <v>0</v>
      </c>
      <c r="W227" s="36">
        <f>SUMIFS(СВЦЭМ!$G$40:$G$759,СВЦЭМ!$A$40:$A$759,$A227,СВЦЭМ!$B$39:$B$758,W$225)+'СЕТ СН'!$F$12</f>
        <v>0</v>
      </c>
      <c r="X227" s="36">
        <f>SUMIFS(СВЦЭМ!$G$40:$G$759,СВЦЭМ!$A$40:$A$759,$A227,СВЦЭМ!$B$39:$B$758,X$225)+'СЕТ СН'!$F$12</f>
        <v>0</v>
      </c>
      <c r="Y227" s="36">
        <f>SUMIFS(СВЦЭМ!$G$40:$G$759,СВЦЭМ!$A$40:$A$759,$A227,СВЦЭМ!$B$39:$B$758,Y$225)+'СЕТ СН'!$F$12</f>
        <v>0</v>
      </c>
    </row>
    <row r="228" spans="1:27" ht="15.75" hidden="1" x14ac:dyDescent="0.2">
      <c r="A228" s="35">
        <f t="shared" ref="A228:A256" si="6">A227+1</f>
        <v>45599</v>
      </c>
      <c r="B228" s="36">
        <f>SUMIFS(СВЦЭМ!$G$40:$G$759,СВЦЭМ!$A$40:$A$759,$A228,СВЦЭМ!$B$39:$B$758,B$225)+'СЕТ СН'!$F$12</f>
        <v>0</v>
      </c>
      <c r="C228" s="36">
        <f>SUMIFS(СВЦЭМ!$G$40:$G$759,СВЦЭМ!$A$40:$A$759,$A228,СВЦЭМ!$B$39:$B$758,C$225)+'СЕТ СН'!$F$12</f>
        <v>0</v>
      </c>
      <c r="D228" s="36">
        <f>SUMIFS(СВЦЭМ!$G$40:$G$759,СВЦЭМ!$A$40:$A$759,$A228,СВЦЭМ!$B$39:$B$758,D$225)+'СЕТ СН'!$F$12</f>
        <v>0</v>
      </c>
      <c r="E228" s="36">
        <f>SUMIFS(СВЦЭМ!$G$40:$G$759,СВЦЭМ!$A$40:$A$759,$A228,СВЦЭМ!$B$39:$B$758,E$225)+'СЕТ СН'!$F$12</f>
        <v>0</v>
      </c>
      <c r="F228" s="36">
        <f>SUMIFS(СВЦЭМ!$G$40:$G$759,СВЦЭМ!$A$40:$A$759,$A228,СВЦЭМ!$B$39:$B$758,F$225)+'СЕТ СН'!$F$12</f>
        <v>0</v>
      </c>
      <c r="G228" s="36">
        <f>SUMIFS(СВЦЭМ!$G$40:$G$759,СВЦЭМ!$A$40:$A$759,$A228,СВЦЭМ!$B$39:$B$758,G$225)+'СЕТ СН'!$F$12</f>
        <v>0</v>
      </c>
      <c r="H228" s="36">
        <f>SUMIFS(СВЦЭМ!$G$40:$G$759,СВЦЭМ!$A$40:$A$759,$A228,СВЦЭМ!$B$39:$B$758,H$225)+'СЕТ СН'!$F$12</f>
        <v>0</v>
      </c>
      <c r="I228" s="36">
        <f>SUMIFS(СВЦЭМ!$G$40:$G$759,СВЦЭМ!$A$40:$A$759,$A228,СВЦЭМ!$B$39:$B$758,I$225)+'СЕТ СН'!$F$12</f>
        <v>0</v>
      </c>
      <c r="J228" s="36">
        <f>SUMIFS(СВЦЭМ!$G$40:$G$759,СВЦЭМ!$A$40:$A$759,$A228,СВЦЭМ!$B$39:$B$758,J$225)+'СЕТ СН'!$F$12</f>
        <v>0</v>
      </c>
      <c r="K228" s="36">
        <f>SUMIFS(СВЦЭМ!$G$40:$G$759,СВЦЭМ!$A$40:$A$759,$A228,СВЦЭМ!$B$39:$B$758,K$225)+'СЕТ СН'!$F$12</f>
        <v>0</v>
      </c>
      <c r="L228" s="36">
        <f>SUMIFS(СВЦЭМ!$G$40:$G$759,СВЦЭМ!$A$40:$A$759,$A228,СВЦЭМ!$B$39:$B$758,L$225)+'СЕТ СН'!$F$12</f>
        <v>0</v>
      </c>
      <c r="M228" s="36">
        <f>SUMIFS(СВЦЭМ!$G$40:$G$759,СВЦЭМ!$A$40:$A$759,$A228,СВЦЭМ!$B$39:$B$758,M$225)+'СЕТ СН'!$F$12</f>
        <v>0</v>
      </c>
      <c r="N228" s="36">
        <f>SUMIFS(СВЦЭМ!$G$40:$G$759,СВЦЭМ!$A$40:$A$759,$A228,СВЦЭМ!$B$39:$B$758,N$225)+'СЕТ СН'!$F$12</f>
        <v>0</v>
      </c>
      <c r="O228" s="36">
        <f>SUMIFS(СВЦЭМ!$G$40:$G$759,СВЦЭМ!$A$40:$A$759,$A228,СВЦЭМ!$B$39:$B$758,O$225)+'СЕТ СН'!$F$12</f>
        <v>0</v>
      </c>
      <c r="P228" s="36">
        <f>SUMIFS(СВЦЭМ!$G$40:$G$759,СВЦЭМ!$A$40:$A$759,$A228,СВЦЭМ!$B$39:$B$758,P$225)+'СЕТ СН'!$F$12</f>
        <v>0</v>
      </c>
      <c r="Q228" s="36">
        <f>SUMIFS(СВЦЭМ!$G$40:$G$759,СВЦЭМ!$A$40:$A$759,$A228,СВЦЭМ!$B$39:$B$758,Q$225)+'СЕТ СН'!$F$12</f>
        <v>0</v>
      </c>
      <c r="R228" s="36">
        <f>SUMIFS(СВЦЭМ!$G$40:$G$759,СВЦЭМ!$A$40:$A$759,$A228,СВЦЭМ!$B$39:$B$758,R$225)+'СЕТ СН'!$F$12</f>
        <v>0</v>
      </c>
      <c r="S228" s="36">
        <f>SUMIFS(СВЦЭМ!$G$40:$G$759,СВЦЭМ!$A$40:$A$759,$A228,СВЦЭМ!$B$39:$B$758,S$225)+'СЕТ СН'!$F$12</f>
        <v>0</v>
      </c>
      <c r="T228" s="36">
        <f>SUMIFS(СВЦЭМ!$G$40:$G$759,СВЦЭМ!$A$40:$A$759,$A228,СВЦЭМ!$B$39:$B$758,T$225)+'СЕТ СН'!$F$12</f>
        <v>0</v>
      </c>
      <c r="U228" s="36">
        <f>SUMIFS(СВЦЭМ!$G$40:$G$759,СВЦЭМ!$A$40:$A$759,$A228,СВЦЭМ!$B$39:$B$758,U$225)+'СЕТ СН'!$F$12</f>
        <v>0</v>
      </c>
      <c r="V228" s="36">
        <f>SUMIFS(СВЦЭМ!$G$40:$G$759,СВЦЭМ!$A$40:$A$759,$A228,СВЦЭМ!$B$39:$B$758,V$225)+'СЕТ СН'!$F$12</f>
        <v>0</v>
      </c>
      <c r="W228" s="36">
        <f>SUMIFS(СВЦЭМ!$G$40:$G$759,СВЦЭМ!$A$40:$A$759,$A228,СВЦЭМ!$B$39:$B$758,W$225)+'СЕТ СН'!$F$12</f>
        <v>0</v>
      </c>
      <c r="X228" s="36">
        <f>SUMIFS(СВЦЭМ!$G$40:$G$759,СВЦЭМ!$A$40:$A$759,$A228,СВЦЭМ!$B$39:$B$758,X$225)+'СЕТ СН'!$F$12</f>
        <v>0</v>
      </c>
      <c r="Y228" s="36">
        <f>SUMIFS(СВЦЭМ!$G$40:$G$759,СВЦЭМ!$A$40:$A$759,$A228,СВЦЭМ!$B$39:$B$758,Y$225)+'СЕТ СН'!$F$12</f>
        <v>0</v>
      </c>
    </row>
    <row r="229" spans="1:27" ht="15.75" hidden="1" x14ac:dyDescent="0.2">
      <c r="A229" s="35">
        <f t="shared" si="6"/>
        <v>45600</v>
      </c>
      <c r="B229" s="36">
        <f>SUMIFS(СВЦЭМ!$G$40:$G$759,СВЦЭМ!$A$40:$A$759,$A229,СВЦЭМ!$B$39:$B$758,B$225)+'СЕТ СН'!$F$12</f>
        <v>0</v>
      </c>
      <c r="C229" s="36">
        <f>SUMIFS(СВЦЭМ!$G$40:$G$759,СВЦЭМ!$A$40:$A$759,$A229,СВЦЭМ!$B$39:$B$758,C$225)+'СЕТ СН'!$F$12</f>
        <v>0</v>
      </c>
      <c r="D229" s="36">
        <f>SUMIFS(СВЦЭМ!$G$40:$G$759,СВЦЭМ!$A$40:$A$759,$A229,СВЦЭМ!$B$39:$B$758,D$225)+'СЕТ СН'!$F$12</f>
        <v>0</v>
      </c>
      <c r="E229" s="36">
        <f>SUMIFS(СВЦЭМ!$G$40:$G$759,СВЦЭМ!$A$40:$A$759,$A229,СВЦЭМ!$B$39:$B$758,E$225)+'СЕТ СН'!$F$12</f>
        <v>0</v>
      </c>
      <c r="F229" s="36">
        <f>SUMIFS(СВЦЭМ!$G$40:$G$759,СВЦЭМ!$A$40:$A$759,$A229,СВЦЭМ!$B$39:$B$758,F$225)+'СЕТ СН'!$F$12</f>
        <v>0</v>
      </c>
      <c r="G229" s="36">
        <f>SUMIFS(СВЦЭМ!$G$40:$G$759,СВЦЭМ!$A$40:$A$759,$A229,СВЦЭМ!$B$39:$B$758,G$225)+'СЕТ СН'!$F$12</f>
        <v>0</v>
      </c>
      <c r="H229" s="36">
        <f>SUMIFS(СВЦЭМ!$G$40:$G$759,СВЦЭМ!$A$40:$A$759,$A229,СВЦЭМ!$B$39:$B$758,H$225)+'СЕТ СН'!$F$12</f>
        <v>0</v>
      </c>
      <c r="I229" s="36">
        <f>SUMIFS(СВЦЭМ!$G$40:$G$759,СВЦЭМ!$A$40:$A$759,$A229,СВЦЭМ!$B$39:$B$758,I$225)+'СЕТ СН'!$F$12</f>
        <v>0</v>
      </c>
      <c r="J229" s="36">
        <f>SUMIFS(СВЦЭМ!$G$40:$G$759,СВЦЭМ!$A$40:$A$759,$A229,СВЦЭМ!$B$39:$B$758,J$225)+'СЕТ СН'!$F$12</f>
        <v>0</v>
      </c>
      <c r="K229" s="36">
        <f>SUMIFS(СВЦЭМ!$G$40:$G$759,СВЦЭМ!$A$40:$A$759,$A229,СВЦЭМ!$B$39:$B$758,K$225)+'СЕТ СН'!$F$12</f>
        <v>0</v>
      </c>
      <c r="L229" s="36">
        <f>SUMIFS(СВЦЭМ!$G$40:$G$759,СВЦЭМ!$A$40:$A$759,$A229,СВЦЭМ!$B$39:$B$758,L$225)+'СЕТ СН'!$F$12</f>
        <v>0</v>
      </c>
      <c r="M229" s="36">
        <f>SUMIFS(СВЦЭМ!$G$40:$G$759,СВЦЭМ!$A$40:$A$759,$A229,СВЦЭМ!$B$39:$B$758,M$225)+'СЕТ СН'!$F$12</f>
        <v>0</v>
      </c>
      <c r="N229" s="36">
        <f>SUMIFS(СВЦЭМ!$G$40:$G$759,СВЦЭМ!$A$40:$A$759,$A229,СВЦЭМ!$B$39:$B$758,N$225)+'СЕТ СН'!$F$12</f>
        <v>0</v>
      </c>
      <c r="O229" s="36">
        <f>SUMIFS(СВЦЭМ!$G$40:$G$759,СВЦЭМ!$A$40:$A$759,$A229,СВЦЭМ!$B$39:$B$758,O$225)+'СЕТ СН'!$F$12</f>
        <v>0</v>
      </c>
      <c r="P229" s="36">
        <f>SUMIFS(СВЦЭМ!$G$40:$G$759,СВЦЭМ!$A$40:$A$759,$A229,СВЦЭМ!$B$39:$B$758,P$225)+'СЕТ СН'!$F$12</f>
        <v>0</v>
      </c>
      <c r="Q229" s="36">
        <f>SUMIFS(СВЦЭМ!$G$40:$G$759,СВЦЭМ!$A$40:$A$759,$A229,СВЦЭМ!$B$39:$B$758,Q$225)+'СЕТ СН'!$F$12</f>
        <v>0</v>
      </c>
      <c r="R229" s="36">
        <f>SUMIFS(СВЦЭМ!$G$40:$G$759,СВЦЭМ!$A$40:$A$759,$A229,СВЦЭМ!$B$39:$B$758,R$225)+'СЕТ СН'!$F$12</f>
        <v>0</v>
      </c>
      <c r="S229" s="36">
        <f>SUMIFS(СВЦЭМ!$G$40:$G$759,СВЦЭМ!$A$40:$A$759,$A229,СВЦЭМ!$B$39:$B$758,S$225)+'СЕТ СН'!$F$12</f>
        <v>0</v>
      </c>
      <c r="T229" s="36">
        <f>SUMIFS(СВЦЭМ!$G$40:$G$759,СВЦЭМ!$A$40:$A$759,$A229,СВЦЭМ!$B$39:$B$758,T$225)+'СЕТ СН'!$F$12</f>
        <v>0</v>
      </c>
      <c r="U229" s="36">
        <f>SUMIFS(СВЦЭМ!$G$40:$G$759,СВЦЭМ!$A$40:$A$759,$A229,СВЦЭМ!$B$39:$B$758,U$225)+'СЕТ СН'!$F$12</f>
        <v>0</v>
      </c>
      <c r="V229" s="36">
        <f>SUMIFS(СВЦЭМ!$G$40:$G$759,СВЦЭМ!$A$40:$A$759,$A229,СВЦЭМ!$B$39:$B$758,V$225)+'СЕТ СН'!$F$12</f>
        <v>0</v>
      </c>
      <c r="W229" s="36">
        <f>SUMIFS(СВЦЭМ!$G$40:$G$759,СВЦЭМ!$A$40:$A$759,$A229,СВЦЭМ!$B$39:$B$758,W$225)+'СЕТ СН'!$F$12</f>
        <v>0</v>
      </c>
      <c r="X229" s="36">
        <f>SUMIFS(СВЦЭМ!$G$40:$G$759,СВЦЭМ!$A$40:$A$759,$A229,СВЦЭМ!$B$39:$B$758,X$225)+'СЕТ СН'!$F$12</f>
        <v>0</v>
      </c>
      <c r="Y229" s="36">
        <f>SUMIFS(СВЦЭМ!$G$40:$G$759,СВЦЭМ!$A$40:$A$759,$A229,СВЦЭМ!$B$39:$B$758,Y$225)+'СЕТ СН'!$F$12</f>
        <v>0</v>
      </c>
    </row>
    <row r="230" spans="1:27" ht="15.75" hidden="1" x14ac:dyDescent="0.2">
      <c r="A230" s="35">
        <f t="shared" si="6"/>
        <v>45601</v>
      </c>
      <c r="B230" s="36">
        <f>SUMIFS(СВЦЭМ!$G$40:$G$759,СВЦЭМ!$A$40:$A$759,$A230,СВЦЭМ!$B$39:$B$758,B$225)+'СЕТ СН'!$F$12</f>
        <v>0</v>
      </c>
      <c r="C230" s="36">
        <f>SUMIFS(СВЦЭМ!$G$40:$G$759,СВЦЭМ!$A$40:$A$759,$A230,СВЦЭМ!$B$39:$B$758,C$225)+'СЕТ СН'!$F$12</f>
        <v>0</v>
      </c>
      <c r="D230" s="36">
        <f>SUMIFS(СВЦЭМ!$G$40:$G$759,СВЦЭМ!$A$40:$A$759,$A230,СВЦЭМ!$B$39:$B$758,D$225)+'СЕТ СН'!$F$12</f>
        <v>0</v>
      </c>
      <c r="E230" s="36">
        <f>SUMIFS(СВЦЭМ!$G$40:$G$759,СВЦЭМ!$A$40:$A$759,$A230,СВЦЭМ!$B$39:$B$758,E$225)+'СЕТ СН'!$F$12</f>
        <v>0</v>
      </c>
      <c r="F230" s="36">
        <f>SUMIFS(СВЦЭМ!$G$40:$G$759,СВЦЭМ!$A$40:$A$759,$A230,СВЦЭМ!$B$39:$B$758,F$225)+'СЕТ СН'!$F$12</f>
        <v>0</v>
      </c>
      <c r="G230" s="36">
        <f>SUMIFS(СВЦЭМ!$G$40:$G$759,СВЦЭМ!$A$40:$A$759,$A230,СВЦЭМ!$B$39:$B$758,G$225)+'СЕТ СН'!$F$12</f>
        <v>0</v>
      </c>
      <c r="H230" s="36">
        <f>SUMIFS(СВЦЭМ!$G$40:$G$759,СВЦЭМ!$A$40:$A$759,$A230,СВЦЭМ!$B$39:$B$758,H$225)+'СЕТ СН'!$F$12</f>
        <v>0</v>
      </c>
      <c r="I230" s="36">
        <f>SUMIFS(СВЦЭМ!$G$40:$G$759,СВЦЭМ!$A$40:$A$759,$A230,СВЦЭМ!$B$39:$B$758,I$225)+'СЕТ СН'!$F$12</f>
        <v>0</v>
      </c>
      <c r="J230" s="36">
        <f>SUMIFS(СВЦЭМ!$G$40:$G$759,СВЦЭМ!$A$40:$A$759,$A230,СВЦЭМ!$B$39:$B$758,J$225)+'СЕТ СН'!$F$12</f>
        <v>0</v>
      </c>
      <c r="K230" s="36">
        <f>SUMIFS(СВЦЭМ!$G$40:$G$759,СВЦЭМ!$A$40:$A$759,$A230,СВЦЭМ!$B$39:$B$758,K$225)+'СЕТ СН'!$F$12</f>
        <v>0</v>
      </c>
      <c r="L230" s="36">
        <f>SUMIFS(СВЦЭМ!$G$40:$G$759,СВЦЭМ!$A$40:$A$759,$A230,СВЦЭМ!$B$39:$B$758,L$225)+'СЕТ СН'!$F$12</f>
        <v>0</v>
      </c>
      <c r="M230" s="36">
        <f>SUMIFS(СВЦЭМ!$G$40:$G$759,СВЦЭМ!$A$40:$A$759,$A230,СВЦЭМ!$B$39:$B$758,M$225)+'СЕТ СН'!$F$12</f>
        <v>0</v>
      </c>
      <c r="N230" s="36">
        <f>SUMIFS(СВЦЭМ!$G$40:$G$759,СВЦЭМ!$A$40:$A$759,$A230,СВЦЭМ!$B$39:$B$758,N$225)+'СЕТ СН'!$F$12</f>
        <v>0</v>
      </c>
      <c r="O230" s="36">
        <f>SUMIFS(СВЦЭМ!$G$40:$G$759,СВЦЭМ!$A$40:$A$759,$A230,СВЦЭМ!$B$39:$B$758,O$225)+'СЕТ СН'!$F$12</f>
        <v>0</v>
      </c>
      <c r="P230" s="36">
        <f>SUMIFS(СВЦЭМ!$G$40:$G$759,СВЦЭМ!$A$40:$A$759,$A230,СВЦЭМ!$B$39:$B$758,P$225)+'СЕТ СН'!$F$12</f>
        <v>0</v>
      </c>
      <c r="Q230" s="36">
        <f>SUMIFS(СВЦЭМ!$G$40:$G$759,СВЦЭМ!$A$40:$A$759,$A230,СВЦЭМ!$B$39:$B$758,Q$225)+'СЕТ СН'!$F$12</f>
        <v>0</v>
      </c>
      <c r="R230" s="36">
        <f>SUMIFS(СВЦЭМ!$G$40:$G$759,СВЦЭМ!$A$40:$A$759,$A230,СВЦЭМ!$B$39:$B$758,R$225)+'СЕТ СН'!$F$12</f>
        <v>0</v>
      </c>
      <c r="S230" s="36">
        <f>SUMIFS(СВЦЭМ!$G$40:$G$759,СВЦЭМ!$A$40:$A$759,$A230,СВЦЭМ!$B$39:$B$758,S$225)+'СЕТ СН'!$F$12</f>
        <v>0</v>
      </c>
      <c r="T230" s="36">
        <f>SUMIFS(СВЦЭМ!$G$40:$G$759,СВЦЭМ!$A$40:$A$759,$A230,СВЦЭМ!$B$39:$B$758,T$225)+'СЕТ СН'!$F$12</f>
        <v>0</v>
      </c>
      <c r="U230" s="36">
        <f>SUMIFS(СВЦЭМ!$G$40:$G$759,СВЦЭМ!$A$40:$A$759,$A230,СВЦЭМ!$B$39:$B$758,U$225)+'СЕТ СН'!$F$12</f>
        <v>0</v>
      </c>
      <c r="V230" s="36">
        <f>SUMIFS(СВЦЭМ!$G$40:$G$759,СВЦЭМ!$A$40:$A$759,$A230,СВЦЭМ!$B$39:$B$758,V$225)+'СЕТ СН'!$F$12</f>
        <v>0</v>
      </c>
      <c r="W230" s="36">
        <f>SUMIFS(СВЦЭМ!$G$40:$G$759,СВЦЭМ!$A$40:$A$759,$A230,СВЦЭМ!$B$39:$B$758,W$225)+'СЕТ СН'!$F$12</f>
        <v>0</v>
      </c>
      <c r="X230" s="36">
        <f>SUMIFS(СВЦЭМ!$G$40:$G$759,СВЦЭМ!$A$40:$A$759,$A230,СВЦЭМ!$B$39:$B$758,X$225)+'СЕТ СН'!$F$12</f>
        <v>0</v>
      </c>
      <c r="Y230" s="36">
        <f>SUMIFS(СВЦЭМ!$G$40:$G$759,СВЦЭМ!$A$40:$A$759,$A230,СВЦЭМ!$B$39:$B$758,Y$225)+'СЕТ СН'!$F$12</f>
        <v>0</v>
      </c>
    </row>
    <row r="231" spans="1:27" ht="15.75" hidden="1" x14ac:dyDescent="0.2">
      <c r="A231" s="35">
        <f t="shared" si="6"/>
        <v>45602</v>
      </c>
      <c r="B231" s="36">
        <f>SUMIFS(СВЦЭМ!$G$40:$G$759,СВЦЭМ!$A$40:$A$759,$A231,СВЦЭМ!$B$39:$B$758,B$225)+'СЕТ СН'!$F$12</f>
        <v>0</v>
      </c>
      <c r="C231" s="36">
        <f>SUMIFS(СВЦЭМ!$G$40:$G$759,СВЦЭМ!$A$40:$A$759,$A231,СВЦЭМ!$B$39:$B$758,C$225)+'СЕТ СН'!$F$12</f>
        <v>0</v>
      </c>
      <c r="D231" s="36">
        <f>SUMIFS(СВЦЭМ!$G$40:$G$759,СВЦЭМ!$A$40:$A$759,$A231,СВЦЭМ!$B$39:$B$758,D$225)+'СЕТ СН'!$F$12</f>
        <v>0</v>
      </c>
      <c r="E231" s="36">
        <f>SUMIFS(СВЦЭМ!$G$40:$G$759,СВЦЭМ!$A$40:$A$759,$A231,СВЦЭМ!$B$39:$B$758,E$225)+'СЕТ СН'!$F$12</f>
        <v>0</v>
      </c>
      <c r="F231" s="36">
        <f>SUMIFS(СВЦЭМ!$G$40:$G$759,СВЦЭМ!$A$40:$A$759,$A231,СВЦЭМ!$B$39:$B$758,F$225)+'СЕТ СН'!$F$12</f>
        <v>0</v>
      </c>
      <c r="G231" s="36">
        <f>SUMIFS(СВЦЭМ!$G$40:$G$759,СВЦЭМ!$A$40:$A$759,$A231,СВЦЭМ!$B$39:$B$758,G$225)+'СЕТ СН'!$F$12</f>
        <v>0</v>
      </c>
      <c r="H231" s="36">
        <f>SUMIFS(СВЦЭМ!$G$40:$G$759,СВЦЭМ!$A$40:$A$759,$A231,СВЦЭМ!$B$39:$B$758,H$225)+'СЕТ СН'!$F$12</f>
        <v>0</v>
      </c>
      <c r="I231" s="36">
        <f>SUMIFS(СВЦЭМ!$G$40:$G$759,СВЦЭМ!$A$40:$A$759,$A231,СВЦЭМ!$B$39:$B$758,I$225)+'СЕТ СН'!$F$12</f>
        <v>0</v>
      </c>
      <c r="J231" s="36">
        <f>SUMIFS(СВЦЭМ!$G$40:$G$759,СВЦЭМ!$A$40:$A$759,$A231,СВЦЭМ!$B$39:$B$758,J$225)+'СЕТ СН'!$F$12</f>
        <v>0</v>
      </c>
      <c r="K231" s="36">
        <f>SUMIFS(СВЦЭМ!$G$40:$G$759,СВЦЭМ!$A$40:$A$759,$A231,СВЦЭМ!$B$39:$B$758,K$225)+'СЕТ СН'!$F$12</f>
        <v>0</v>
      </c>
      <c r="L231" s="36">
        <f>SUMIFS(СВЦЭМ!$G$40:$G$759,СВЦЭМ!$A$40:$A$759,$A231,СВЦЭМ!$B$39:$B$758,L$225)+'СЕТ СН'!$F$12</f>
        <v>0</v>
      </c>
      <c r="M231" s="36">
        <f>SUMIFS(СВЦЭМ!$G$40:$G$759,СВЦЭМ!$A$40:$A$759,$A231,СВЦЭМ!$B$39:$B$758,M$225)+'СЕТ СН'!$F$12</f>
        <v>0</v>
      </c>
      <c r="N231" s="36">
        <f>SUMIFS(СВЦЭМ!$G$40:$G$759,СВЦЭМ!$A$40:$A$759,$A231,СВЦЭМ!$B$39:$B$758,N$225)+'СЕТ СН'!$F$12</f>
        <v>0</v>
      </c>
      <c r="O231" s="36">
        <f>SUMIFS(СВЦЭМ!$G$40:$G$759,СВЦЭМ!$A$40:$A$759,$A231,СВЦЭМ!$B$39:$B$758,O$225)+'СЕТ СН'!$F$12</f>
        <v>0</v>
      </c>
      <c r="P231" s="36">
        <f>SUMIFS(СВЦЭМ!$G$40:$G$759,СВЦЭМ!$A$40:$A$759,$A231,СВЦЭМ!$B$39:$B$758,P$225)+'СЕТ СН'!$F$12</f>
        <v>0</v>
      </c>
      <c r="Q231" s="36">
        <f>SUMIFS(СВЦЭМ!$G$40:$G$759,СВЦЭМ!$A$40:$A$759,$A231,СВЦЭМ!$B$39:$B$758,Q$225)+'СЕТ СН'!$F$12</f>
        <v>0</v>
      </c>
      <c r="R231" s="36">
        <f>SUMIFS(СВЦЭМ!$G$40:$G$759,СВЦЭМ!$A$40:$A$759,$A231,СВЦЭМ!$B$39:$B$758,R$225)+'СЕТ СН'!$F$12</f>
        <v>0</v>
      </c>
      <c r="S231" s="36">
        <f>SUMIFS(СВЦЭМ!$G$40:$G$759,СВЦЭМ!$A$40:$A$759,$A231,СВЦЭМ!$B$39:$B$758,S$225)+'СЕТ СН'!$F$12</f>
        <v>0</v>
      </c>
      <c r="T231" s="36">
        <f>SUMIFS(СВЦЭМ!$G$40:$G$759,СВЦЭМ!$A$40:$A$759,$A231,СВЦЭМ!$B$39:$B$758,T$225)+'СЕТ СН'!$F$12</f>
        <v>0</v>
      </c>
      <c r="U231" s="36">
        <f>SUMIFS(СВЦЭМ!$G$40:$G$759,СВЦЭМ!$A$40:$A$759,$A231,СВЦЭМ!$B$39:$B$758,U$225)+'СЕТ СН'!$F$12</f>
        <v>0</v>
      </c>
      <c r="V231" s="36">
        <f>SUMIFS(СВЦЭМ!$G$40:$G$759,СВЦЭМ!$A$40:$A$759,$A231,СВЦЭМ!$B$39:$B$758,V$225)+'СЕТ СН'!$F$12</f>
        <v>0</v>
      </c>
      <c r="W231" s="36">
        <f>SUMIFS(СВЦЭМ!$G$40:$G$759,СВЦЭМ!$A$40:$A$759,$A231,СВЦЭМ!$B$39:$B$758,W$225)+'СЕТ СН'!$F$12</f>
        <v>0</v>
      </c>
      <c r="X231" s="36">
        <f>SUMIFS(СВЦЭМ!$G$40:$G$759,СВЦЭМ!$A$40:$A$759,$A231,СВЦЭМ!$B$39:$B$758,X$225)+'СЕТ СН'!$F$12</f>
        <v>0</v>
      </c>
      <c r="Y231" s="36">
        <f>SUMIFS(СВЦЭМ!$G$40:$G$759,СВЦЭМ!$A$40:$A$759,$A231,СВЦЭМ!$B$39:$B$758,Y$225)+'СЕТ СН'!$F$12</f>
        <v>0</v>
      </c>
    </row>
    <row r="232" spans="1:27" ht="15.75" hidden="1" x14ac:dyDescent="0.2">
      <c r="A232" s="35">
        <f t="shared" si="6"/>
        <v>45603</v>
      </c>
      <c r="B232" s="36">
        <f>SUMIFS(СВЦЭМ!$G$40:$G$759,СВЦЭМ!$A$40:$A$759,$A232,СВЦЭМ!$B$39:$B$758,B$225)+'СЕТ СН'!$F$12</f>
        <v>0</v>
      </c>
      <c r="C232" s="36">
        <f>SUMIFS(СВЦЭМ!$G$40:$G$759,СВЦЭМ!$A$40:$A$759,$A232,СВЦЭМ!$B$39:$B$758,C$225)+'СЕТ СН'!$F$12</f>
        <v>0</v>
      </c>
      <c r="D232" s="36">
        <f>SUMIFS(СВЦЭМ!$G$40:$G$759,СВЦЭМ!$A$40:$A$759,$A232,СВЦЭМ!$B$39:$B$758,D$225)+'СЕТ СН'!$F$12</f>
        <v>0</v>
      </c>
      <c r="E232" s="36">
        <f>SUMIFS(СВЦЭМ!$G$40:$G$759,СВЦЭМ!$A$40:$A$759,$A232,СВЦЭМ!$B$39:$B$758,E$225)+'СЕТ СН'!$F$12</f>
        <v>0</v>
      </c>
      <c r="F232" s="36">
        <f>SUMIFS(СВЦЭМ!$G$40:$G$759,СВЦЭМ!$A$40:$A$759,$A232,СВЦЭМ!$B$39:$B$758,F$225)+'СЕТ СН'!$F$12</f>
        <v>0</v>
      </c>
      <c r="G232" s="36">
        <f>SUMIFS(СВЦЭМ!$G$40:$G$759,СВЦЭМ!$A$40:$A$759,$A232,СВЦЭМ!$B$39:$B$758,G$225)+'СЕТ СН'!$F$12</f>
        <v>0</v>
      </c>
      <c r="H232" s="36">
        <f>SUMIFS(СВЦЭМ!$G$40:$G$759,СВЦЭМ!$A$40:$A$759,$A232,СВЦЭМ!$B$39:$B$758,H$225)+'СЕТ СН'!$F$12</f>
        <v>0</v>
      </c>
      <c r="I232" s="36">
        <f>SUMIFS(СВЦЭМ!$G$40:$G$759,СВЦЭМ!$A$40:$A$759,$A232,СВЦЭМ!$B$39:$B$758,I$225)+'СЕТ СН'!$F$12</f>
        <v>0</v>
      </c>
      <c r="J232" s="36">
        <f>SUMIFS(СВЦЭМ!$G$40:$G$759,СВЦЭМ!$A$40:$A$759,$A232,СВЦЭМ!$B$39:$B$758,J$225)+'СЕТ СН'!$F$12</f>
        <v>0</v>
      </c>
      <c r="K232" s="36">
        <f>SUMIFS(СВЦЭМ!$G$40:$G$759,СВЦЭМ!$A$40:$A$759,$A232,СВЦЭМ!$B$39:$B$758,K$225)+'СЕТ СН'!$F$12</f>
        <v>0</v>
      </c>
      <c r="L232" s="36">
        <f>SUMIFS(СВЦЭМ!$G$40:$G$759,СВЦЭМ!$A$40:$A$759,$A232,СВЦЭМ!$B$39:$B$758,L$225)+'СЕТ СН'!$F$12</f>
        <v>0</v>
      </c>
      <c r="M232" s="36">
        <f>SUMIFS(СВЦЭМ!$G$40:$G$759,СВЦЭМ!$A$40:$A$759,$A232,СВЦЭМ!$B$39:$B$758,M$225)+'СЕТ СН'!$F$12</f>
        <v>0</v>
      </c>
      <c r="N232" s="36">
        <f>SUMIFS(СВЦЭМ!$G$40:$G$759,СВЦЭМ!$A$40:$A$759,$A232,СВЦЭМ!$B$39:$B$758,N$225)+'СЕТ СН'!$F$12</f>
        <v>0</v>
      </c>
      <c r="O232" s="36">
        <f>SUMIFS(СВЦЭМ!$G$40:$G$759,СВЦЭМ!$A$40:$A$759,$A232,СВЦЭМ!$B$39:$B$758,O$225)+'СЕТ СН'!$F$12</f>
        <v>0</v>
      </c>
      <c r="P232" s="36">
        <f>SUMIFS(СВЦЭМ!$G$40:$G$759,СВЦЭМ!$A$40:$A$759,$A232,СВЦЭМ!$B$39:$B$758,P$225)+'СЕТ СН'!$F$12</f>
        <v>0</v>
      </c>
      <c r="Q232" s="36">
        <f>SUMIFS(СВЦЭМ!$G$40:$G$759,СВЦЭМ!$A$40:$A$759,$A232,СВЦЭМ!$B$39:$B$758,Q$225)+'СЕТ СН'!$F$12</f>
        <v>0</v>
      </c>
      <c r="R232" s="36">
        <f>SUMIFS(СВЦЭМ!$G$40:$G$759,СВЦЭМ!$A$40:$A$759,$A232,СВЦЭМ!$B$39:$B$758,R$225)+'СЕТ СН'!$F$12</f>
        <v>0</v>
      </c>
      <c r="S232" s="36">
        <f>SUMIFS(СВЦЭМ!$G$40:$G$759,СВЦЭМ!$A$40:$A$759,$A232,СВЦЭМ!$B$39:$B$758,S$225)+'СЕТ СН'!$F$12</f>
        <v>0</v>
      </c>
      <c r="T232" s="36">
        <f>SUMIFS(СВЦЭМ!$G$40:$G$759,СВЦЭМ!$A$40:$A$759,$A232,СВЦЭМ!$B$39:$B$758,T$225)+'СЕТ СН'!$F$12</f>
        <v>0</v>
      </c>
      <c r="U232" s="36">
        <f>SUMIFS(СВЦЭМ!$G$40:$G$759,СВЦЭМ!$A$40:$A$759,$A232,СВЦЭМ!$B$39:$B$758,U$225)+'СЕТ СН'!$F$12</f>
        <v>0</v>
      </c>
      <c r="V232" s="36">
        <f>SUMIFS(СВЦЭМ!$G$40:$G$759,СВЦЭМ!$A$40:$A$759,$A232,СВЦЭМ!$B$39:$B$758,V$225)+'СЕТ СН'!$F$12</f>
        <v>0</v>
      </c>
      <c r="W232" s="36">
        <f>SUMIFS(СВЦЭМ!$G$40:$G$759,СВЦЭМ!$A$40:$A$759,$A232,СВЦЭМ!$B$39:$B$758,W$225)+'СЕТ СН'!$F$12</f>
        <v>0</v>
      </c>
      <c r="X232" s="36">
        <f>SUMIFS(СВЦЭМ!$G$40:$G$759,СВЦЭМ!$A$40:$A$759,$A232,СВЦЭМ!$B$39:$B$758,X$225)+'СЕТ СН'!$F$12</f>
        <v>0</v>
      </c>
      <c r="Y232" s="36">
        <f>SUMIFS(СВЦЭМ!$G$40:$G$759,СВЦЭМ!$A$40:$A$759,$A232,СВЦЭМ!$B$39:$B$758,Y$225)+'СЕТ СН'!$F$12</f>
        <v>0</v>
      </c>
    </row>
    <row r="233" spans="1:27" ht="15.75" hidden="1" x14ac:dyDescent="0.2">
      <c r="A233" s="35">
        <f t="shared" si="6"/>
        <v>45604</v>
      </c>
      <c r="B233" s="36">
        <f>SUMIFS(СВЦЭМ!$G$40:$G$759,СВЦЭМ!$A$40:$A$759,$A233,СВЦЭМ!$B$39:$B$758,B$225)+'СЕТ СН'!$F$12</f>
        <v>0</v>
      </c>
      <c r="C233" s="36">
        <f>SUMIFS(СВЦЭМ!$G$40:$G$759,СВЦЭМ!$A$40:$A$759,$A233,СВЦЭМ!$B$39:$B$758,C$225)+'СЕТ СН'!$F$12</f>
        <v>0</v>
      </c>
      <c r="D233" s="36">
        <f>SUMIFS(СВЦЭМ!$G$40:$G$759,СВЦЭМ!$A$40:$A$759,$A233,СВЦЭМ!$B$39:$B$758,D$225)+'СЕТ СН'!$F$12</f>
        <v>0</v>
      </c>
      <c r="E233" s="36">
        <f>SUMIFS(СВЦЭМ!$G$40:$G$759,СВЦЭМ!$A$40:$A$759,$A233,СВЦЭМ!$B$39:$B$758,E$225)+'СЕТ СН'!$F$12</f>
        <v>0</v>
      </c>
      <c r="F233" s="36">
        <f>SUMIFS(СВЦЭМ!$G$40:$G$759,СВЦЭМ!$A$40:$A$759,$A233,СВЦЭМ!$B$39:$B$758,F$225)+'СЕТ СН'!$F$12</f>
        <v>0</v>
      </c>
      <c r="G233" s="36">
        <f>SUMIFS(СВЦЭМ!$G$40:$G$759,СВЦЭМ!$A$40:$A$759,$A233,СВЦЭМ!$B$39:$B$758,G$225)+'СЕТ СН'!$F$12</f>
        <v>0</v>
      </c>
      <c r="H233" s="36">
        <f>SUMIFS(СВЦЭМ!$G$40:$G$759,СВЦЭМ!$A$40:$A$759,$A233,СВЦЭМ!$B$39:$B$758,H$225)+'СЕТ СН'!$F$12</f>
        <v>0</v>
      </c>
      <c r="I233" s="36">
        <f>SUMIFS(СВЦЭМ!$G$40:$G$759,СВЦЭМ!$A$40:$A$759,$A233,СВЦЭМ!$B$39:$B$758,I$225)+'СЕТ СН'!$F$12</f>
        <v>0</v>
      </c>
      <c r="J233" s="36">
        <f>SUMIFS(СВЦЭМ!$G$40:$G$759,СВЦЭМ!$A$40:$A$759,$A233,СВЦЭМ!$B$39:$B$758,J$225)+'СЕТ СН'!$F$12</f>
        <v>0</v>
      </c>
      <c r="K233" s="36">
        <f>SUMIFS(СВЦЭМ!$G$40:$G$759,СВЦЭМ!$A$40:$A$759,$A233,СВЦЭМ!$B$39:$B$758,K$225)+'СЕТ СН'!$F$12</f>
        <v>0</v>
      </c>
      <c r="L233" s="36">
        <f>SUMIFS(СВЦЭМ!$G$40:$G$759,СВЦЭМ!$A$40:$A$759,$A233,СВЦЭМ!$B$39:$B$758,L$225)+'СЕТ СН'!$F$12</f>
        <v>0</v>
      </c>
      <c r="M233" s="36">
        <f>SUMIFS(СВЦЭМ!$G$40:$G$759,СВЦЭМ!$A$40:$A$759,$A233,СВЦЭМ!$B$39:$B$758,M$225)+'СЕТ СН'!$F$12</f>
        <v>0</v>
      </c>
      <c r="N233" s="36">
        <f>SUMIFS(СВЦЭМ!$G$40:$G$759,СВЦЭМ!$A$40:$A$759,$A233,СВЦЭМ!$B$39:$B$758,N$225)+'СЕТ СН'!$F$12</f>
        <v>0</v>
      </c>
      <c r="O233" s="36">
        <f>SUMIFS(СВЦЭМ!$G$40:$G$759,СВЦЭМ!$A$40:$A$759,$A233,СВЦЭМ!$B$39:$B$758,O$225)+'СЕТ СН'!$F$12</f>
        <v>0</v>
      </c>
      <c r="P233" s="36">
        <f>SUMIFS(СВЦЭМ!$G$40:$G$759,СВЦЭМ!$A$40:$A$759,$A233,СВЦЭМ!$B$39:$B$758,P$225)+'СЕТ СН'!$F$12</f>
        <v>0</v>
      </c>
      <c r="Q233" s="36">
        <f>SUMIFS(СВЦЭМ!$G$40:$G$759,СВЦЭМ!$A$40:$A$759,$A233,СВЦЭМ!$B$39:$B$758,Q$225)+'СЕТ СН'!$F$12</f>
        <v>0</v>
      </c>
      <c r="R233" s="36">
        <f>SUMIFS(СВЦЭМ!$G$40:$G$759,СВЦЭМ!$A$40:$A$759,$A233,СВЦЭМ!$B$39:$B$758,R$225)+'СЕТ СН'!$F$12</f>
        <v>0</v>
      </c>
      <c r="S233" s="36">
        <f>SUMIFS(СВЦЭМ!$G$40:$G$759,СВЦЭМ!$A$40:$A$759,$A233,СВЦЭМ!$B$39:$B$758,S$225)+'СЕТ СН'!$F$12</f>
        <v>0</v>
      </c>
      <c r="T233" s="36">
        <f>SUMIFS(СВЦЭМ!$G$40:$G$759,СВЦЭМ!$A$40:$A$759,$A233,СВЦЭМ!$B$39:$B$758,T$225)+'СЕТ СН'!$F$12</f>
        <v>0</v>
      </c>
      <c r="U233" s="36">
        <f>SUMIFS(СВЦЭМ!$G$40:$G$759,СВЦЭМ!$A$40:$A$759,$A233,СВЦЭМ!$B$39:$B$758,U$225)+'СЕТ СН'!$F$12</f>
        <v>0</v>
      </c>
      <c r="V233" s="36">
        <f>SUMIFS(СВЦЭМ!$G$40:$G$759,СВЦЭМ!$A$40:$A$759,$A233,СВЦЭМ!$B$39:$B$758,V$225)+'СЕТ СН'!$F$12</f>
        <v>0</v>
      </c>
      <c r="W233" s="36">
        <f>SUMIFS(СВЦЭМ!$G$40:$G$759,СВЦЭМ!$A$40:$A$759,$A233,СВЦЭМ!$B$39:$B$758,W$225)+'СЕТ СН'!$F$12</f>
        <v>0</v>
      </c>
      <c r="X233" s="36">
        <f>SUMIFS(СВЦЭМ!$G$40:$G$759,СВЦЭМ!$A$40:$A$759,$A233,СВЦЭМ!$B$39:$B$758,X$225)+'СЕТ СН'!$F$12</f>
        <v>0</v>
      </c>
      <c r="Y233" s="36">
        <f>SUMIFS(СВЦЭМ!$G$40:$G$759,СВЦЭМ!$A$40:$A$759,$A233,СВЦЭМ!$B$39:$B$758,Y$225)+'СЕТ СН'!$F$12</f>
        <v>0</v>
      </c>
    </row>
    <row r="234" spans="1:27" ht="15.75" hidden="1" x14ac:dyDescent="0.2">
      <c r="A234" s="35">
        <f t="shared" si="6"/>
        <v>45605</v>
      </c>
      <c r="B234" s="36">
        <f>SUMIFS(СВЦЭМ!$G$40:$G$759,СВЦЭМ!$A$40:$A$759,$A234,СВЦЭМ!$B$39:$B$758,B$225)+'СЕТ СН'!$F$12</f>
        <v>0</v>
      </c>
      <c r="C234" s="36">
        <f>SUMIFS(СВЦЭМ!$G$40:$G$759,СВЦЭМ!$A$40:$A$759,$A234,СВЦЭМ!$B$39:$B$758,C$225)+'СЕТ СН'!$F$12</f>
        <v>0</v>
      </c>
      <c r="D234" s="36">
        <f>SUMIFS(СВЦЭМ!$G$40:$G$759,СВЦЭМ!$A$40:$A$759,$A234,СВЦЭМ!$B$39:$B$758,D$225)+'СЕТ СН'!$F$12</f>
        <v>0</v>
      </c>
      <c r="E234" s="36">
        <f>SUMIFS(СВЦЭМ!$G$40:$G$759,СВЦЭМ!$A$40:$A$759,$A234,СВЦЭМ!$B$39:$B$758,E$225)+'СЕТ СН'!$F$12</f>
        <v>0</v>
      </c>
      <c r="F234" s="36">
        <f>SUMIFS(СВЦЭМ!$G$40:$G$759,СВЦЭМ!$A$40:$A$759,$A234,СВЦЭМ!$B$39:$B$758,F$225)+'СЕТ СН'!$F$12</f>
        <v>0</v>
      </c>
      <c r="G234" s="36">
        <f>SUMIFS(СВЦЭМ!$G$40:$G$759,СВЦЭМ!$A$40:$A$759,$A234,СВЦЭМ!$B$39:$B$758,G$225)+'СЕТ СН'!$F$12</f>
        <v>0</v>
      </c>
      <c r="H234" s="36">
        <f>SUMIFS(СВЦЭМ!$G$40:$G$759,СВЦЭМ!$A$40:$A$759,$A234,СВЦЭМ!$B$39:$B$758,H$225)+'СЕТ СН'!$F$12</f>
        <v>0</v>
      </c>
      <c r="I234" s="36">
        <f>SUMIFS(СВЦЭМ!$G$40:$G$759,СВЦЭМ!$A$40:$A$759,$A234,СВЦЭМ!$B$39:$B$758,I$225)+'СЕТ СН'!$F$12</f>
        <v>0</v>
      </c>
      <c r="J234" s="36">
        <f>SUMIFS(СВЦЭМ!$G$40:$G$759,СВЦЭМ!$A$40:$A$759,$A234,СВЦЭМ!$B$39:$B$758,J$225)+'СЕТ СН'!$F$12</f>
        <v>0</v>
      </c>
      <c r="K234" s="36">
        <f>SUMIFS(СВЦЭМ!$G$40:$G$759,СВЦЭМ!$A$40:$A$759,$A234,СВЦЭМ!$B$39:$B$758,K$225)+'СЕТ СН'!$F$12</f>
        <v>0</v>
      </c>
      <c r="L234" s="36">
        <f>SUMIFS(СВЦЭМ!$G$40:$G$759,СВЦЭМ!$A$40:$A$759,$A234,СВЦЭМ!$B$39:$B$758,L$225)+'СЕТ СН'!$F$12</f>
        <v>0</v>
      </c>
      <c r="M234" s="36">
        <f>SUMIFS(СВЦЭМ!$G$40:$G$759,СВЦЭМ!$A$40:$A$759,$A234,СВЦЭМ!$B$39:$B$758,M$225)+'СЕТ СН'!$F$12</f>
        <v>0</v>
      </c>
      <c r="N234" s="36">
        <f>SUMIFS(СВЦЭМ!$G$40:$G$759,СВЦЭМ!$A$40:$A$759,$A234,СВЦЭМ!$B$39:$B$758,N$225)+'СЕТ СН'!$F$12</f>
        <v>0</v>
      </c>
      <c r="O234" s="36">
        <f>SUMIFS(СВЦЭМ!$G$40:$G$759,СВЦЭМ!$A$40:$A$759,$A234,СВЦЭМ!$B$39:$B$758,O$225)+'СЕТ СН'!$F$12</f>
        <v>0</v>
      </c>
      <c r="P234" s="36">
        <f>SUMIFS(СВЦЭМ!$G$40:$G$759,СВЦЭМ!$A$40:$A$759,$A234,СВЦЭМ!$B$39:$B$758,P$225)+'СЕТ СН'!$F$12</f>
        <v>0</v>
      </c>
      <c r="Q234" s="36">
        <f>SUMIFS(СВЦЭМ!$G$40:$G$759,СВЦЭМ!$A$40:$A$759,$A234,СВЦЭМ!$B$39:$B$758,Q$225)+'СЕТ СН'!$F$12</f>
        <v>0</v>
      </c>
      <c r="R234" s="36">
        <f>SUMIFS(СВЦЭМ!$G$40:$G$759,СВЦЭМ!$A$40:$A$759,$A234,СВЦЭМ!$B$39:$B$758,R$225)+'СЕТ СН'!$F$12</f>
        <v>0</v>
      </c>
      <c r="S234" s="36">
        <f>SUMIFS(СВЦЭМ!$G$40:$G$759,СВЦЭМ!$A$40:$A$759,$A234,СВЦЭМ!$B$39:$B$758,S$225)+'СЕТ СН'!$F$12</f>
        <v>0</v>
      </c>
      <c r="T234" s="36">
        <f>SUMIFS(СВЦЭМ!$G$40:$G$759,СВЦЭМ!$A$40:$A$759,$A234,СВЦЭМ!$B$39:$B$758,T$225)+'СЕТ СН'!$F$12</f>
        <v>0</v>
      </c>
      <c r="U234" s="36">
        <f>SUMIFS(СВЦЭМ!$G$40:$G$759,СВЦЭМ!$A$40:$A$759,$A234,СВЦЭМ!$B$39:$B$758,U$225)+'СЕТ СН'!$F$12</f>
        <v>0</v>
      </c>
      <c r="V234" s="36">
        <f>SUMIFS(СВЦЭМ!$G$40:$G$759,СВЦЭМ!$A$40:$A$759,$A234,СВЦЭМ!$B$39:$B$758,V$225)+'СЕТ СН'!$F$12</f>
        <v>0</v>
      </c>
      <c r="W234" s="36">
        <f>SUMIFS(СВЦЭМ!$G$40:$G$759,СВЦЭМ!$A$40:$A$759,$A234,СВЦЭМ!$B$39:$B$758,W$225)+'СЕТ СН'!$F$12</f>
        <v>0</v>
      </c>
      <c r="X234" s="36">
        <f>SUMIFS(СВЦЭМ!$G$40:$G$759,СВЦЭМ!$A$40:$A$759,$A234,СВЦЭМ!$B$39:$B$758,X$225)+'СЕТ СН'!$F$12</f>
        <v>0</v>
      </c>
      <c r="Y234" s="36">
        <f>SUMIFS(СВЦЭМ!$G$40:$G$759,СВЦЭМ!$A$40:$A$759,$A234,СВЦЭМ!$B$39:$B$758,Y$225)+'СЕТ СН'!$F$12</f>
        <v>0</v>
      </c>
    </row>
    <row r="235" spans="1:27" ht="15.75" hidden="1" x14ac:dyDescent="0.2">
      <c r="A235" s="35">
        <f t="shared" si="6"/>
        <v>45606</v>
      </c>
      <c r="B235" s="36">
        <f>SUMIFS(СВЦЭМ!$G$40:$G$759,СВЦЭМ!$A$40:$A$759,$A235,СВЦЭМ!$B$39:$B$758,B$225)+'СЕТ СН'!$F$12</f>
        <v>0</v>
      </c>
      <c r="C235" s="36">
        <f>SUMIFS(СВЦЭМ!$G$40:$G$759,СВЦЭМ!$A$40:$A$759,$A235,СВЦЭМ!$B$39:$B$758,C$225)+'СЕТ СН'!$F$12</f>
        <v>0</v>
      </c>
      <c r="D235" s="36">
        <f>SUMIFS(СВЦЭМ!$G$40:$G$759,СВЦЭМ!$A$40:$A$759,$A235,СВЦЭМ!$B$39:$B$758,D$225)+'СЕТ СН'!$F$12</f>
        <v>0</v>
      </c>
      <c r="E235" s="36">
        <f>SUMIFS(СВЦЭМ!$G$40:$G$759,СВЦЭМ!$A$40:$A$759,$A235,СВЦЭМ!$B$39:$B$758,E$225)+'СЕТ СН'!$F$12</f>
        <v>0</v>
      </c>
      <c r="F235" s="36">
        <f>SUMIFS(СВЦЭМ!$G$40:$G$759,СВЦЭМ!$A$40:$A$759,$A235,СВЦЭМ!$B$39:$B$758,F$225)+'СЕТ СН'!$F$12</f>
        <v>0</v>
      </c>
      <c r="G235" s="36">
        <f>SUMIFS(СВЦЭМ!$G$40:$G$759,СВЦЭМ!$A$40:$A$759,$A235,СВЦЭМ!$B$39:$B$758,G$225)+'СЕТ СН'!$F$12</f>
        <v>0</v>
      </c>
      <c r="H235" s="36">
        <f>SUMIFS(СВЦЭМ!$G$40:$G$759,СВЦЭМ!$A$40:$A$759,$A235,СВЦЭМ!$B$39:$B$758,H$225)+'СЕТ СН'!$F$12</f>
        <v>0</v>
      </c>
      <c r="I235" s="36">
        <f>SUMIFS(СВЦЭМ!$G$40:$G$759,СВЦЭМ!$A$40:$A$759,$A235,СВЦЭМ!$B$39:$B$758,I$225)+'СЕТ СН'!$F$12</f>
        <v>0</v>
      </c>
      <c r="J235" s="36">
        <f>SUMIFS(СВЦЭМ!$G$40:$G$759,СВЦЭМ!$A$40:$A$759,$A235,СВЦЭМ!$B$39:$B$758,J$225)+'СЕТ СН'!$F$12</f>
        <v>0</v>
      </c>
      <c r="K235" s="36">
        <f>SUMIFS(СВЦЭМ!$G$40:$G$759,СВЦЭМ!$A$40:$A$759,$A235,СВЦЭМ!$B$39:$B$758,K$225)+'СЕТ СН'!$F$12</f>
        <v>0</v>
      </c>
      <c r="L235" s="36">
        <f>SUMIFS(СВЦЭМ!$G$40:$G$759,СВЦЭМ!$A$40:$A$759,$A235,СВЦЭМ!$B$39:$B$758,L$225)+'СЕТ СН'!$F$12</f>
        <v>0</v>
      </c>
      <c r="M235" s="36">
        <f>SUMIFS(СВЦЭМ!$G$40:$G$759,СВЦЭМ!$A$40:$A$759,$A235,СВЦЭМ!$B$39:$B$758,M$225)+'СЕТ СН'!$F$12</f>
        <v>0</v>
      </c>
      <c r="N235" s="36">
        <f>SUMIFS(СВЦЭМ!$G$40:$G$759,СВЦЭМ!$A$40:$A$759,$A235,СВЦЭМ!$B$39:$B$758,N$225)+'СЕТ СН'!$F$12</f>
        <v>0</v>
      </c>
      <c r="O235" s="36">
        <f>SUMIFS(СВЦЭМ!$G$40:$G$759,СВЦЭМ!$A$40:$A$759,$A235,СВЦЭМ!$B$39:$B$758,O$225)+'СЕТ СН'!$F$12</f>
        <v>0</v>
      </c>
      <c r="P235" s="36">
        <f>SUMIFS(СВЦЭМ!$G$40:$G$759,СВЦЭМ!$A$40:$A$759,$A235,СВЦЭМ!$B$39:$B$758,P$225)+'СЕТ СН'!$F$12</f>
        <v>0</v>
      </c>
      <c r="Q235" s="36">
        <f>SUMIFS(СВЦЭМ!$G$40:$G$759,СВЦЭМ!$A$40:$A$759,$A235,СВЦЭМ!$B$39:$B$758,Q$225)+'СЕТ СН'!$F$12</f>
        <v>0</v>
      </c>
      <c r="R235" s="36">
        <f>SUMIFS(СВЦЭМ!$G$40:$G$759,СВЦЭМ!$A$40:$A$759,$A235,СВЦЭМ!$B$39:$B$758,R$225)+'СЕТ СН'!$F$12</f>
        <v>0</v>
      </c>
      <c r="S235" s="36">
        <f>SUMIFS(СВЦЭМ!$G$40:$G$759,СВЦЭМ!$A$40:$A$759,$A235,СВЦЭМ!$B$39:$B$758,S$225)+'СЕТ СН'!$F$12</f>
        <v>0</v>
      </c>
      <c r="T235" s="36">
        <f>SUMIFS(СВЦЭМ!$G$40:$G$759,СВЦЭМ!$A$40:$A$759,$A235,СВЦЭМ!$B$39:$B$758,T$225)+'СЕТ СН'!$F$12</f>
        <v>0</v>
      </c>
      <c r="U235" s="36">
        <f>SUMIFS(СВЦЭМ!$G$40:$G$759,СВЦЭМ!$A$40:$A$759,$A235,СВЦЭМ!$B$39:$B$758,U$225)+'СЕТ СН'!$F$12</f>
        <v>0</v>
      </c>
      <c r="V235" s="36">
        <f>SUMIFS(СВЦЭМ!$G$40:$G$759,СВЦЭМ!$A$40:$A$759,$A235,СВЦЭМ!$B$39:$B$758,V$225)+'СЕТ СН'!$F$12</f>
        <v>0</v>
      </c>
      <c r="W235" s="36">
        <f>SUMIFS(СВЦЭМ!$G$40:$G$759,СВЦЭМ!$A$40:$A$759,$A235,СВЦЭМ!$B$39:$B$758,W$225)+'СЕТ СН'!$F$12</f>
        <v>0</v>
      </c>
      <c r="X235" s="36">
        <f>SUMIFS(СВЦЭМ!$G$40:$G$759,СВЦЭМ!$A$40:$A$759,$A235,СВЦЭМ!$B$39:$B$758,X$225)+'СЕТ СН'!$F$12</f>
        <v>0</v>
      </c>
      <c r="Y235" s="36">
        <f>SUMIFS(СВЦЭМ!$G$40:$G$759,СВЦЭМ!$A$40:$A$759,$A235,СВЦЭМ!$B$39:$B$758,Y$225)+'СЕТ СН'!$F$12</f>
        <v>0</v>
      </c>
    </row>
    <row r="236" spans="1:27" ht="15.75" hidden="1" x14ac:dyDescent="0.2">
      <c r="A236" s="35">
        <f t="shared" si="6"/>
        <v>45607</v>
      </c>
      <c r="B236" s="36">
        <f>SUMIFS(СВЦЭМ!$G$40:$G$759,СВЦЭМ!$A$40:$A$759,$A236,СВЦЭМ!$B$39:$B$758,B$225)+'СЕТ СН'!$F$12</f>
        <v>0</v>
      </c>
      <c r="C236" s="36">
        <f>SUMIFS(СВЦЭМ!$G$40:$G$759,СВЦЭМ!$A$40:$A$759,$A236,СВЦЭМ!$B$39:$B$758,C$225)+'СЕТ СН'!$F$12</f>
        <v>0</v>
      </c>
      <c r="D236" s="36">
        <f>SUMIFS(СВЦЭМ!$G$40:$G$759,СВЦЭМ!$A$40:$A$759,$A236,СВЦЭМ!$B$39:$B$758,D$225)+'СЕТ СН'!$F$12</f>
        <v>0</v>
      </c>
      <c r="E236" s="36">
        <f>SUMIFS(СВЦЭМ!$G$40:$G$759,СВЦЭМ!$A$40:$A$759,$A236,СВЦЭМ!$B$39:$B$758,E$225)+'СЕТ СН'!$F$12</f>
        <v>0</v>
      </c>
      <c r="F236" s="36">
        <f>SUMIFS(СВЦЭМ!$G$40:$G$759,СВЦЭМ!$A$40:$A$759,$A236,СВЦЭМ!$B$39:$B$758,F$225)+'СЕТ СН'!$F$12</f>
        <v>0</v>
      </c>
      <c r="G236" s="36">
        <f>SUMIFS(СВЦЭМ!$G$40:$G$759,СВЦЭМ!$A$40:$A$759,$A236,СВЦЭМ!$B$39:$B$758,G$225)+'СЕТ СН'!$F$12</f>
        <v>0</v>
      </c>
      <c r="H236" s="36">
        <f>SUMIFS(СВЦЭМ!$G$40:$G$759,СВЦЭМ!$A$40:$A$759,$A236,СВЦЭМ!$B$39:$B$758,H$225)+'СЕТ СН'!$F$12</f>
        <v>0</v>
      </c>
      <c r="I236" s="36">
        <f>SUMIFS(СВЦЭМ!$G$40:$G$759,СВЦЭМ!$A$40:$A$759,$A236,СВЦЭМ!$B$39:$B$758,I$225)+'СЕТ СН'!$F$12</f>
        <v>0</v>
      </c>
      <c r="J236" s="36">
        <f>SUMIFS(СВЦЭМ!$G$40:$G$759,СВЦЭМ!$A$40:$A$759,$A236,СВЦЭМ!$B$39:$B$758,J$225)+'СЕТ СН'!$F$12</f>
        <v>0</v>
      </c>
      <c r="K236" s="36">
        <f>SUMIFS(СВЦЭМ!$G$40:$G$759,СВЦЭМ!$A$40:$A$759,$A236,СВЦЭМ!$B$39:$B$758,K$225)+'СЕТ СН'!$F$12</f>
        <v>0</v>
      </c>
      <c r="L236" s="36">
        <f>SUMIFS(СВЦЭМ!$G$40:$G$759,СВЦЭМ!$A$40:$A$759,$A236,СВЦЭМ!$B$39:$B$758,L$225)+'СЕТ СН'!$F$12</f>
        <v>0</v>
      </c>
      <c r="M236" s="36">
        <f>SUMIFS(СВЦЭМ!$G$40:$G$759,СВЦЭМ!$A$40:$A$759,$A236,СВЦЭМ!$B$39:$B$758,M$225)+'СЕТ СН'!$F$12</f>
        <v>0</v>
      </c>
      <c r="N236" s="36">
        <f>SUMIFS(СВЦЭМ!$G$40:$G$759,СВЦЭМ!$A$40:$A$759,$A236,СВЦЭМ!$B$39:$B$758,N$225)+'СЕТ СН'!$F$12</f>
        <v>0</v>
      </c>
      <c r="O236" s="36">
        <f>SUMIFS(СВЦЭМ!$G$40:$G$759,СВЦЭМ!$A$40:$A$759,$A236,СВЦЭМ!$B$39:$B$758,O$225)+'СЕТ СН'!$F$12</f>
        <v>0</v>
      </c>
      <c r="P236" s="36">
        <f>SUMIFS(СВЦЭМ!$G$40:$G$759,СВЦЭМ!$A$40:$A$759,$A236,СВЦЭМ!$B$39:$B$758,P$225)+'СЕТ СН'!$F$12</f>
        <v>0</v>
      </c>
      <c r="Q236" s="36">
        <f>SUMIFS(СВЦЭМ!$G$40:$G$759,СВЦЭМ!$A$40:$A$759,$A236,СВЦЭМ!$B$39:$B$758,Q$225)+'СЕТ СН'!$F$12</f>
        <v>0</v>
      </c>
      <c r="R236" s="36">
        <f>SUMIFS(СВЦЭМ!$G$40:$G$759,СВЦЭМ!$A$40:$A$759,$A236,СВЦЭМ!$B$39:$B$758,R$225)+'СЕТ СН'!$F$12</f>
        <v>0</v>
      </c>
      <c r="S236" s="36">
        <f>SUMIFS(СВЦЭМ!$G$40:$G$759,СВЦЭМ!$A$40:$A$759,$A236,СВЦЭМ!$B$39:$B$758,S$225)+'СЕТ СН'!$F$12</f>
        <v>0</v>
      </c>
      <c r="T236" s="36">
        <f>SUMIFS(СВЦЭМ!$G$40:$G$759,СВЦЭМ!$A$40:$A$759,$A236,СВЦЭМ!$B$39:$B$758,T$225)+'СЕТ СН'!$F$12</f>
        <v>0</v>
      </c>
      <c r="U236" s="36">
        <f>SUMIFS(СВЦЭМ!$G$40:$G$759,СВЦЭМ!$A$40:$A$759,$A236,СВЦЭМ!$B$39:$B$758,U$225)+'СЕТ СН'!$F$12</f>
        <v>0</v>
      </c>
      <c r="V236" s="36">
        <f>SUMIFS(СВЦЭМ!$G$40:$G$759,СВЦЭМ!$A$40:$A$759,$A236,СВЦЭМ!$B$39:$B$758,V$225)+'СЕТ СН'!$F$12</f>
        <v>0</v>
      </c>
      <c r="W236" s="36">
        <f>SUMIFS(СВЦЭМ!$G$40:$G$759,СВЦЭМ!$A$40:$A$759,$A236,СВЦЭМ!$B$39:$B$758,W$225)+'СЕТ СН'!$F$12</f>
        <v>0</v>
      </c>
      <c r="X236" s="36">
        <f>SUMIFS(СВЦЭМ!$G$40:$G$759,СВЦЭМ!$A$40:$A$759,$A236,СВЦЭМ!$B$39:$B$758,X$225)+'СЕТ СН'!$F$12</f>
        <v>0</v>
      </c>
      <c r="Y236" s="36">
        <f>SUMIFS(СВЦЭМ!$G$40:$G$759,СВЦЭМ!$A$40:$A$759,$A236,СВЦЭМ!$B$39:$B$758,Y$225)+'СЕТ СН'!$F$12</f>
        <v>0</v>
      </c>
    </row>
    <row r="237" spans="1:27" ht="15.75" hidden="1" x14ac:dyDescent="0.2">
      <c r="A237" s="35">
        <f t="shared" si="6"/>
        <v>45608</v>
      </c>
      <c r="B237" s="36">
        <f>SUMIFS(СВЦЭМ!$G$40:$G$759,СВЦЭМ!$A$40:$A$759,$A237,СВЦЭМ!$B$39:$B$758,B$225)+'СЕТ СН'!$F$12</f>
        <v>0</v>
      </c>
      <c r="C237" s="36">
        <f>SUMIFS(СВЦЭМ!$G$40:$G$759,СВЦЭМ!$A$40:$A$759,$A237,СВЦЭМ!$B$39:$B$758,C$225)+'СЕТ СН'!$F$12</f>
        <v>0</v>
      </c>
      <c r="D237" s="36">
        <f>SUMIFS(СВЦЭМ!$G$40:$G$759,СВЦЭМ!$A$40:$A$759,$A237,СВЦЭМ!$B$39:$B$758,D$225)+'СЕТ СН'!$F$12</f>
        <v>0</v>
      </c>
      <c r="E237" s="36">
        <f>SUMIFS(СВЦЭМ!$G$40:$G$759,СВЦЭМ!$A$40:$A$759,$A237,СВЦЭМ!$B$39:$B$758,E$225)+'СЕТ СН'!$F$12</f>
        <v>0</v>
      </c>
      <c r="F237" s="36">
        <f>SUMIFS(СВЦЭМ!$G$40:$G$759,СВЦЭМ!$A$40:$A$759,$A237,СВЦЭМ!$B$39:$B$758,F$225)+'СЕТ СН'!$F$12</f>
        <v>0</v>
      </c>
      <c r="G237" s="36">
        <f>SUMIFS(СВЦЭМ!$G$40:$G$759,СВЦЭМ!$A$40:$A$759,$A237,СВЦЭМ!$B$39:$B$758,G$225)+'СЕТ СН'!$F$12</f>
        <v>0</v>
      </c>
      <c r="H237" s="36">
        <f>SUMIFS(СВЦЭМ!$G$40:$G$759,СВЦЭМ!$A$40:$A$759,$A237,СВЦЭМ!$B$39:$B$758,H$225)+'СЕТ СН'!$F$12</f>
        <v>0</v>
      </c>
      <c r="I237" s="36">
        <f>SUMIFS(СВЦЭМ!$G$40:$G$759,СВЦЭМ!$A$40:$A$759,$A237,СВЦЭМ!$B$39:$B$758,I$225)+'СЕТ СН'!$F$12</f>
        <v>0</v>
      </c>
      <c r="J237" s="36">
        <f>SUMIFS(СВЦЭМ!$G$40:$G$759,СВЦЭМ!$A$40:$A$759,$A237,СВЦЭМ!$B$39:$B$758,J$225)+'СЕТ СН'!$F$12</f>
        <v>0</v>
      </c>
      <c r="K237" s="36">
        <f>SUMIFS(СВЦЭМ!$G$40:$G$759,СВЦЭМ!$A$40:$A$759,$A237,СВЦЭМ!$B$39:$B$758,K$225)+'СЕТ СН'!$F$12</f>
        <v>0</v>
      </c>
      <c r="L237" s="36">
        <f>SUMIFS(СВЦЭМ!$G$40:$G$759,СВЦЭМ!$A$40:$A$759,$A237,СВЦЭМ!$B$39:$B$758,L$225)+'СЕТ СН'!$F$12</f>
        <v>0</v>
      </c>
      <c r="M237" s="36">
        <f>SUMIFS(СВЦЭМ!$G$40:$G$759,СВЦЭМ!$A$40:$A$759,$A237,СВЦЭМ!$B$39:$B$758,M$225)+'СЕТ СН'!$F$12</f>
        <v>0</v>
      </c>
      <c r="N237" s="36">
        <f>SUMIFS(СВЦЭМ!$G$40:$G$759,СВЦЭМ!$A$40:$A$759,$A237,СВЦЭМ!$B$39:$B$758,N$225)+'СЕТ СН'!$F$12</f>
        <v>0</v>
      </c>
      <c r="O237" s="36">
        <f>SUMIFS(СВЦЭМ!$G$40:$G$759,СВЦЭМ!$A$40:$A$759,$A237,СВЦЭМ!$B$39:$B$758,O$225)+'СЕТ СН'!$F$12</f>
        <v>0</v>
      </c>
      <c r="P237" s="36">
        <f>SUMIFS(СВЦЭМ!$G$40:$G$759,СВЦЭМ!$A$40:$A$759,$A237,СВЦЭМ!$B$39:$B$758,P$225)+'СЕТ СН'!$F$12</f>
        <v>0</v>
      </c>
      <c r="Q237" s="36">
        <f>SUMIFS(СВЦЭМ!$G$40:$G$759,СВЦЭМ!$A$40:$A$759,$A237,СВЦЭМ!$B$39:$B$758,Q$225)+'СЕТ СН'!$F$12</f>
        <v>0</v>
      </c>
      <c r="R237" s="36">
        <f>SUMIFS(СВЦЭМ!$G$40:$G$759,СВЦЭМ!$A$40:$A$759,$A237,СВЦЭМ!$B$39:$B$758,R$225)+'СЕТ СН'!$F$12</f>
        <v>0</v>
      </c>
      <c r="S237" s="36">
        <f>SUMIFS(СВЦЭМ!$G$40:$G$759,СВЦЭМ!$A$40:$A$759,$A237,СВЦЭМ!$B$39:$B$758,S$225)+'СЕТ СН'!$F$12</f>
        <v>0</v>
      </c>
      <c r="T237" s="36">
        <f>SUMIFS(СВЦЭМ!$G$40:$G$759,СВЦЭМ!$A$40:$A$759,$A237,СВЦЭМ!$B$39:$B$758,T$225)+'СЕТ СН'!$F$12</f>
        <v>0</v>
      </c>
      <c r="U237" s="36">
        <f>SUMIFS(СВЦЭМ!$G$40:$G$759,СВЦЭМ!$A$40:$A$759,$A237,СВЦЭМ!$B$39:$B$758,U$225)+'СЕТ СН'!$F$12</f>
        <v>0</v>
      </c>
      <c r="V237" s="36">
        <f>SUMIFS(СВЦЭМ!$G$40:$G$759,СВЦЭМ!$A$40:$A$759,$A237,СВЦЭМ!$B$39:$B$758,V$225)+'СЕТ СН'!$F$12</f>
        <v>0</v>
      </c>
      <c r="W237" s="36">
        <f>SUMIFS(СВЦЭМ!$G$40:$G$759,СВЦЭМ!$A$40:$A$759,$A237,СВЦЭМ!$B$39:$B$758,W$225)+'СЕТ СН'!$F$12</f>
        <v>0</v>
      </c>
      <c r="X237" s="36">
        <f>SUMIFS(СВЦЭМ!$G$40:$G$759,СВЦЭМ!$A$40:$A$759,$A237,СВЦЭМ!$B$39:$B$758,X$225)+'СЕТ СН'!$F$12</f>
        <v>0</v>
      </c>
      <c r="Y237" s="36">
        <f>SUMIFS(СВЦЭМ!$G$40:$G$759,СВЦЭМ!$A$40:$A$759,$A237,СВЦЭМ!$B$39:$B$758,Y$225)+'СЕТ СН'!$F$12</f>
        <v>0</v>
      </c>
    </row>
    <row r="238" spans="1:27" ht="15.75" hidden="1" x14ac:dyDescent="0.2">
      <c r="A238" s="35">
        <f t="shared" si="6"/>
        <v>45609</v>
      </c>
      <c r="B238" s="36">
        <f>SUMIFS(СВЦЭМ!$G$40:$G$759,СВЦЭМ!$A$40:$A$759,$A238,СВЦЭМ!$B$39:$B$758,B$225)+'СЕТ СН'!$F$12</f>
        <v>0</v>
      </c>
      <c r="C238" s="36">
        <f>SUMIFS(СВЦЭМ!$G$40:$G$759,СВЦЭМ!$A$40:$A$759,$A238,СВЦЭМ!$B$39:$B$758,C$225)+'СЕТ СН'!$F$12</f>
        <v>0</v>
      </c>
      <c r="D238" s="36">
        <f>SUMIFS(СВЦЭМ!$G$40:$G$759,СВЦЭМ!$A$40:$A$759,$A238,СВЦЭМ!$B$39:$B$758,D$225)+'СЕТ СН'!$F$12</f>
        <v>0</v>
      </c>
      <c r="E238" s="36">
        <f>SUMIFS(СВЦЭМ!$G$40:$G$759,СВЦЭМ!$A$40:$A$759,$A238,СВЦЭМ!$B$39:$B$758,E$225)+'СЕТ СН'!$F$12</f>
        <v>0</v>
      </c>
      <c r="F238" s="36">
        <f>SUMIFS(СВЦЭМ!$G$40:$G$759,СВЦЭМ!$A$40:$A$759,$A238,СВЦЭМ!$B$39:$B$758,F$225)+'СЕТ СН'!$F$12</f>
        <v>0</v>
      </c>
      <c r="G238" s="36">
        <f>SUMIFS(СВЦЭМ!$G$40:$G$759,СВЦЭМ!$A$40:$A$759,$A238,СВЦЭМ!$B$39:$B$758,G$225)+'СЕТ СН'!$F$12</f>
        <v>0</v>
      </c>
      <c r="H238" s="36">
        <f>SUMIFS(СВЦЭМ!$G$40:$G$759,СВЦЭМ!$A$40:$A$759,$A238,СВЦЭМ!$B$39:$B$758,H$225)+'СЕТ СН'!$F$12</f>
        <v>0</v>
      </c>
      <c r="I238" s="36">
        <f>SUMIFS(СВЦЭМ!$G$40:$G$759,СВЦЭМ!$A$40:$A$759,$A238,СВЦЭМ!$B$39:$B$758,I$225)+'СЕТ СН'!$F$12</f>
        <v>0</v>
      </c>
      <c r="J238" s="36">
        <f>SUMIFS(СВЦЭМ!$G$40:$G$759,СВЦЭМ!$A$40:$A$759,$A238,СВЦЭМ!$B$39:$B$758,J$225)+'СЕТ СН'!$F$12</f>
        <v>0</v>
      </c>
      <c r="K238" s="36">
        <f>SUMIFS(СВЦЭМ!$G$40:$G$759,СВЦЭМ!$A$40:$A$759,$A238,СВЦЭМ!$B$39:$B$758,K$225)+'СЕТ СН'!$F$12</f>
        <v>0</v>
      </c>
      <c r="L238" s="36">
        <f>SUMIFS(СВЦЭМ!$G$40:$G$759,СВЦЭМ!$A$40:$A$759,$A238,СВЦЭМ!$B$39:$B$758,L$225)+'СЕТ СН'!$F$12</f>
        <v>0</v>
      </c>
      <c r="M238" s="36">
        <f>SUMIFS(СВЦЭМ!$G$40:$G$759,СВЦЭМ!$A$40:$A$759,$A238,СВЦЭМ!$B$39:$B$758,M$225)+'СЕТ СН'!$F$12</f>
        <v>0</v>
      </c>
      <c r="N238" s="36">
        <f>SUMIFS(СВЦЭМ!$G$40:$G$759,СВЦЭМ!$A$40:$A$759,$A238,СВЦЭМ!$B$39:$B$758,N$225)+'СЕТ СН'!$F$12</f>
        <v>0</v>
      </c>
      <c r="O238" s="36">
        <f>SUMIFS(СВЦЭМ!$G$40:$G$759,СВЦЭМ!$A$40:$A$759,$A238,СВЦЭМ!$B$39:$B$758,O$225)+'СЕТ СН'!$F$12</f>
        <v>0</v>
      </c>
      <c r="P238" s="36">
        <f>SUMIFS(СВЦЭМ!$G$40:$G$759,СВЦЭМ!$A$40:$A$759,$A238,СВЦЭМ!$B$39:$B$758,P$225)+'СЕТ СН'!$F$12</f>
        <v>0</v>
      </c>
      <c r="Q238" s="36">
        <f>SUMIFS(СВЦЭМ!$G$40:$G$759,СВЦЭМ!$A$40:$A$759,$A238,СВЦЭМ!$B$39:$B$758,Q$225)+'СЕТ СН'!$F$12</f>
        <v>0</v>
      </c>
      <c r="R238" s="36">
        <f>SUMIFS(СВЦЭМ!$G$40:$G$759,СВЦЭМ!$A$40:$A$759,$A238,СВЦЭМ!$B$39:$B$758,R$225)+'СЕТ СН'!$F$12</f>
        <v>0</v>
      </c>
      <c r="S238" s="36">
        <f>SUMIFS(СВЦЭМ!$G$40:$G$759,СВЦЭМ!$A$40:$A$759,$A238,СВЦЭМ!$B$39:$B$758,S$225)+'СЕТ СН'!$F$12</f>
        <v>0</v>
      </c>
      <c r="T238" s="36">
        <f>SUMIFS(СВЦЭМ!$G$40:$G$759,СВЦЭМ!$A$40:$A$759,$A238,СВЦЭМ!$B$39:$B$758,T$225)+'СЕТ СН'!$F$12</f>
        <v>0</v>
      </c>
      <c r="U238" s="36">
        <f>SUMIFS(СВЦЭМ!$G$40:$G$759,СВЦЭМ!$A$40:$A$759,$A238,СВЦЭМ!$B$39:$B$758,U$225)+'СЕТ СН'!$F$12</f>
        <v>0</v>
      </c>
      <c r="V238" s="36">
        <f>SUMIFS(СВЦЭМ!$G$40:$G$759,СВЦЭМ!$A$40:$A$759,$A238,СВЦЭМ!$B$39:$B$758,V$225)+'СЕТ СН'!$F$12</f>
        <v>0</v>
      </c>
      <c r="W238" s="36">
        <f>SUMIFS(СВЦЭМ!$G$40:$G$759,СВЦЭМ!$A$40:$A$759,$A238,СВЦЭМ!$B$39:$B$758,W$225)+'СЕТ СН'!$F$12</f>
        <v>0</v>
      </c>
      <c r="X238" s="36">
        <f>SUMIFS(СВЦЭМ!$G$40:$G$759,СВЦЭМ!$A$40:$A$759,$A238,СВЦЭМ!$B$39:$B$758,X$225)+'СЕТ СН'!$F$12</f>
        <v>0</v>
      </c>
      <c r="Y238" s="36">
        <f>SUMIFS(СВЦЭМ!$G$40:$G$759,СВЦЭМ!$A$40:$A$759,$A238,СВЦЭМ!$B$39:$B$758,Y$225)+'СЕТ СН'!$F$12</f>
        <v>0</v>
      </c>
    </row>
    <row r="239" spans="1:27" ht="15.75" hidden="1" x14ac:dyDescent="0.2">
      <c r="A239" s="35">
        <f t="shared" si="6"/>
        <v>45610</v>
      </c>
      <c r="B239" s="36">
        <f>SUMIFS(СВЦЭМ!$G$40:$G$759,СВЦЭМ!$A$40:$A$759,$A239,СВЦЭМ!$B$39:$B$758,B$225)+'СЕТ СН'!$F$12</f>
        <v>0</v>
      </c>
      <c r="C239" s="36">
        <f>SUMIFS(СВЦЭМ!$G$40:$G$759,СВЦЭМ!$A$40:$A$759,$A239,СВЦЭМ!$B$39:$B$758,C$225)+'СЕТ СН'!$F$12</f>
        <v>0</v>
      </c>
      <c r="D239" s="36">
        <f>SUMIFS(СВЦЭМ!$G$40:$G$759,СВЦЭМ!$A$40:$A$759,$A239,СВЦЭМ!$B$39:$B$758,D$225)+'СЕТ СН'!$F$12</f>
        <v>0</v>
      </c>
      <c r="E239" s="36">
        <f>SUMIFS(СВЦЭМ!$G$40:$G$759,СВЦЭМ!$A$40:$A$759,$A239,СВЦЭМ!$B$39:$B$758,E$225)+'СЕТ СН'!$F$12</f>
        <v>0</v>
      </c>
      <c r="F239" s="36">
        <f>SUMIFS(СВЦЭМ!$G$40:$G$759,СВЦЭМ!$A$40:$A$759,$A239,СВЦЭМ!$B$39:$B$758,F$225)+'СЕТ СН'!$F$12</f>
        <v>0</v>
      </c>
      <c r="G239" s="36">
        <f>SUMIFS(СВЦЭМ!$G$40:$G$759,СВЦЭМ!$A$40:$A$759,$A239,СВЦЭМ!$B$39:$B$758,G$225)+'СЕТ СН'!$F$12</f>
        <v>0</v>
      </c>
      <c r="H239" s="36">
        <f>SUMIFS(СВЦЭМ!$G$40:$G$759,СВЦЭМ!$A$40:$A$759,$A239,СВЦЭМ!$B$39:$B$758,H$225)+'СЕТ СН'!$F$12</f>
        <v>0</v>
      </c>
      <c r="I239" s="36">
        <f>SUMIFS(СВЦЭМ!$G$40:$G$759,СВЦЭМ!$A$40:$A$759,$A239,СВЦЭМ!$B$39:$B$758,I$225)+'СЕТ СН'!$F$12</f>
        <v>0</v>
      </c>
      <c r="J239" s="36">
        <f>SUMIFS(СВЦЭМ!$G$40:$G$759,СВЦЭМ!$A$40:$A$759,$A239,СВЦЭМ!$B$39:$B$758,J$225)+'СЕТ СН'!$F$12</f>
        <v>0</v>
      </c>
      <c r="K239" s="36">
        <f>SUMIFS(СВЦЭМ!$G$40:$G$759,СВЦЭМ!$A$40:$A$759,$A239,СВЦЭМ!$B$39:$B$758,K$225)+'СЕТ СН'!$F$12</f>
        <v>0</v>
      </c>
      <c r="L239" s="36">
        <f>SUMIFS(СВЦЭМ!$G$40:$G$759,СВЦЭМ!$A$40:$A$759,$A239,СВЦЭМ!$B$39:$B$758,L$225)+'СЕТ СН'!$F$12</f>
        <v>0</v>
      </c>
      <c r="M239" s="36">
        <f>SUMIFS(СВЦЭМ!$G$40:$G$759,СВЦЭМ!$A$40:$A$759,$A239,СВЦЭМ!$B$39:$B$758,M$225)+'СЕТ СН'!$F$12</f>
        <v>0</v>
      </c>
      <c r="N239" s="36">
        <f>SUMIFS(СВЦЭМ!$G$40:$G$759,СВЦЭМ!$A$40:$A$759,$A239,СВЦЭМ!$B$39:$B$758,N$225)+'СЕТ СН'!$F$12</f>
        <v>0</v>
      </c>
      <c r="O239" s="36">
        <f>SUMIFS(СВЦЭМ!$G$40:$G$759,СВЦЭМ!$A$40:$A$759,$A239,СВЦЭМ!$B$39:$B$758,O$225)+'СЕТ СН'!$F$12</f>
        <v>0</v>
      </c>
      <c r="P239" s="36">
        <f>SUMIFS(СВЦЭМ!$G$40:$G$759,СВЦЭМ!$A$40:$A$759,$A239,СВЦЭМ!$B$39:$B$758,P$225)+'СЕТ СН'!$F$12</f>
        <v>0</v>
      </c>
      <c r="Q239" s="36">
        <f>SUMIFS(СВЦЭМ!$G$40:$G$759,СВЦЭМ!$A$40:$A$759,$A239,СВЦЭМ!$B$39:$B$758,Q$225)+'СЕТ СН'!$F$12</f>
        <v>0</v>
      </c>
      <c r="R239" s="36">
        <f>SUMIFS(СВЦЭМ!$G$40:$G$759,СВЦЭМ!$A$40:$A$759,$A239,СВЦЭМ!$B$39:$B$758,R$225)+'СЕТ СН'!$F$12</f>
        <v>0</v>
      </c>
      <c r="S239" s="36">
        <f>SUMIFS(СВЦЭМ!$G$40:$G$759,СВЦЭМ!$A$40:$A$759,$A239,СВЦЭМ!$B$39:$B$758,S$225)+'СЕТ СН'!$F$12</f>
        <v>0</v>
      </c>
      <c r="T239" s="36">
        <f>SUMIFS(СВЦЭМ!$G$40:$G$759,СВЦЭМ!$A$40:$A$759,$A239,СВЦЭМ!$B$39:$B$758,T$225)+'СЕТ СН'!$F$12</f>
        <v>0</v>
      </c>
      <c r="U239" s="36">
        <f>SUMIFS(СВЦЭМ!$G$40:$G$759,СВЦЭМ!$A$40:$A$759,$A239,СВЦЭМ!$B$39:$B$758,U$225)+'СЕТ СН'!$F$12</f>
        <v>0</v>
      </c>
      <c r="V239" s="36">
        <f>SUMIFS(СВЦЭМ!$G$40:$G$759,СВЦЭМ!$A$40:$A$759,$A239,СВЦЭМ!$B$39:$B$758,V$225)+'СЕТ СН'!$F$12</f>
        <v>0</v>
      </c>
      <c r="W239" s="36">
        <f>SUMIFS(СВЦЭМ!$G$40:$G$759,СВЦЭМ!$A$40:$A$759,$A239,СВЦЭМ!$B$39:$B$758,W$225)+'СЕТ СН'!$F$12</f>
        <v>0</v>
      </c>
      <c r="X239" s="36">
        <f>SUMIFS(СВЦЭМ!$G$40:$G$759,СВЦЭМ!$A$40:$A$759,$A239,СВЦЭМ!$B$39:$B$758,X$225)+'СЕТ СН'!$F$12</f>
        <v>0</v>
      </c>
      <c r="Y239" s="36">
        <f>SUMIFS(СВЦЭМ!$G$40:$G$759,СВЦЭМ!$A$40:$A$759,$A239,СВЦЭМ!$B$39:$B$758,Y$225)+'СЕТ СН'!$F$12</f>
        <v>0</v>
      </c>
    </row>
    <row r="240" spans="1:27" ht="15.75" hidden="1" x14ac:dyDescent="0.2">
      <c r="A240" s="35">
        <f t="shared" si="6"/>
        <v>45611</v>
      </c>
      <c r="B240" s="36">
        <f>SUMIFS(СВЦЭМ!$G$40:$G$759,СВЦЭМ!$A$40:$A$759,$A240,СВЦЭМ!$B$39:$B$758,B$225)+'СЕТ СН'!$F$12</f>
        <v>0</v>
      </c>
      <c r="C240" s="36">
        <f>SUMIFS(СВЦЭМ!$G$40:$G$759,СВЦЭМ!$A$40:$A$759,$A240,СВЦЭМ!$B$39:$B$758,C$225)+'СЕТ СН'!$F$12</f>
        <v>0</v>
      </c>
      <c r="D240" s="36">
        <f>SUMIFS(СВЦЭМ!$G$40:$G$759,СВЦЭМ!$A$40:$A$759,$A240,СВЦЭМ!$B$39:$B$758,D$225)+'СЕТ СН'!$F$12</f>
        <v>0</v>
      </c>
      <c r="E240" s="36">
        <f>SUMIFS(СВЦЭМ!$G$40:$G$759,СВЦЭМ!$A$40:$A$759,$A240,СВЦЭМ!$B$39:$B$758,E$225)+'СЕТ СН'!$F$12</f>
        <v>0</v>
      </c>
      <c r="F240" s="36">
        <f>SUMIFS(СВЦЭМ!$G$40:$G$759,СВЦЭМ!$A$40:$A$759,$A240,СВЦЭМ!$B$39:$B$758,F$225)+'СЕТ СН'!$F$12</f>
        <v>0</v>
      </c>
      <c r="G240" s="36">
        <f>SUMIFS(СВЦЭМ!$G$40:$G$759,СВЦЭМ!$A$40:$A$759,$A240,СВЦЭМ!$B$39:$B$758,G$225)+'СЕТ СН'!$F$12</f>
        <v>0</v>
      </c>
      <c r="H240" s="36">
        <f>SUMIFS(СВЦЭМ!$G$40:$G$759,СВЦЭМ!$A$40:$A$759,$A240,СВЦЭМ!$B$39:$B$758,H$225)+'СЕТ СН'!$F$12</f>
        <v>0</v>
      </c>
      <c r="I240" s="36">
        <f>SUMIFS(СВЦЭМ!$G$40:$G$759,СВЦЭМ!$A$40:$A$759,$A240,СВЦЭМ!$B$39:$B$758,I$225)+'СЕТ СН'!$F$12</f>
        <v>0</v>
      </c>
      <c r="J240" s="36">
        <f>SUMIFS(СВЦЭМ!$G$40:$G$759,СВЦЭМ!$A$40:$A$759,$A240,СВЦЭМ!$B$39:$B$758,J$225)+'СЕТ СН'!$F$12</f>
        <v>0</v>
      </c>
      <c r="K240" s="36">
        <f>SUMIFS(СВЦЭМ!$G$40:$G$759,СВЦЭМ!$A$40:$A$759,$A240,СВЦЭМ!$B$39:$B$758,K$225)+'СЕТ СН'!$F$12</f>
        <v>0</v>
      </c>
      <c r="L240" s="36">
        <f>SUMIFS(СВЦЭМ!$G$40:$G$759,СВЦЭМ!$A$40:$A$759,$A240,СВЦЭМ!$B$39:$B$758,L$225)+'СЕТ СН'!$F$12</f>
        <v>0</v>
      </c>
      <c r="M240" s="36">
        <f>SUMIFS(СВЦЭМ!$G$40:$G$759,СВЦЭМ!$A$40:$A$759,$A240,СВЦЭМ!$B$39:$B$758,M$225)+'СЕТ СН'!$F$12</f>
        <v>0</v>
      </c>
      <c r="N240" s="36">
        <f>SUMIFS(СВЦЭМ!$G$40:$G$759,СВЦЭМ!$A$40:$A$759,$A240,СВЦЭМ!$B$39:$B$758,N$225)+'СЕТ СН'!$F$12</f>
        <v>0</v>
      </c>
      <c r="O240" s="36">
        <f>SUMIFS(СВЦЭМ!$G$40:$G$759,СВЦЭМ!$A$40:$A$759,$A240,СВЦЭМ!$B$39:$B$758,O$225)+'СЕТ СН'!$F$12</f>
        <v>0</v>
      </c>
      <c r="P240" s="36">
        <f>SUMIFS(СВЦЭМ!$G$40:$G$759,СВЦЭМ!$A$40:$A$759,$A240,СВЦЭМ!$B$39:$B$758,P$225)+'СЕТ СН'!$F$12</f>
        <v>0</v>
      </c>
      <c r="Q240" s="36">
        <f>SUMIFS(СВЦЭМ!$G$40:$G$759,СВЦЭМ!$A$40:$A$759,$A240,СВЦЭМ!$B$39:$B$758,Q$225)+'СЕТ СН'!$F$12</f>
        <v>0</v>
      </c>
      <c r="R240" s="36">
        <f>SUMIFS(СВЦЭМ!$G$40:$G$759,СВЦЭМ!$A$40:$A$759,$A240,СВЦЭМ!$B$39:$B$758,R$225)+'СЕТ СН'!$F$12</f>
        <v>0</v>
      </c>
      <c r="S240" s="36">
        <f>SUMIFS(СВЦЭМ!$G$40:$G$759,СВЦЭМ!$A$40:$A$759,$A240,СВЦЭМ!$B$39:$B$758,S$225)+'СЕТ СН'!$F$12</f>
        <v>0</v>
      </c>
      <c r="T240" s="36">
        <f>SUMIFS(СВЦЭМ!$G$40:$G$759,СВЦЭМ!$A$40:$A$759,$A240,СВЦЭМ!$B$39:$B$758,T$225)+'СЕТ СН'!$F$12</f>
        <v>0</v>
      </c>
      <c r="U240" s="36">
        <f>SUMIFS(СВЦЭМ!$G$40:$G$759,СВЦЭМ!$A$40:$A$759,$A240,СВЦЭМ!$B$39:$B$758,U$225)+'СЕТ СН'!$F$12</f>
        <v>0</v>
      </c>
      <c r="V240" s="36">
        <f>SUMIFS(СВЦЭМ!$G$40:$G$759,СВЦЭМ!$A$40:$A$759,$A240,СВЦЭМ!$B$39:$B$758,V$225)+'СЕТ СН'!$F$12</f>
        <v>0</v>
      </c>
      <c r="W240" s="36">
        <f>SUMIFS(СВЦЭМ!$G$40:$G$759,СВЦЭМ!$A$40:$A$759,$A240,СВЦЭМ!$B$39:$B$758,W$225)+'СЕТ СН'!$F$12</f>
        <v>0</v>
      </c>
      <c r="X240" s="36">
        <f>SUMIFS(СВЦЭМ!$G$40:$G$759,СВЦЭМ!$A$40:$A$759,$A240,СВЦЭМ!$B$39:$B$758,X$225)+'СЕТ СН'!$F$12</f>
        <v>0</v>
      </c>
      <c r="Y240" s="36">
        <f>SUMIFS(СВЦЭМ!$G$40:$G$759,СВЦЭМ!$A$40:$A$759,$A240,СВЦЭМ!$B$39:$B$758,Y$225)+'СЕТ СН'!$F$12</f>
        <v>0</v>
      </c>
    </row>
    <row r="241" spans="1:25" ht="15.75" hidden="1" x14ac:dyDescent="0.2">
      <c r="A241" s="35">
        <f t="shared" si="6"/>
        <v>45612</v>
      </c>
      <c r="B241" s="36">
        <f>SUMIFS(СВЦЭМ!$G$40:$G$759,СВЦЭМ!$A$40:$A$759,$A241,СВЦЭМ!$B$39:$B$758,B$225)+'СЕТ СН'!$F$12</f>
        <v>0</v>
      </c>
      <c r="C241" s="36">
        <f>SUMIFS(СВЦЭМ!$G$40:$G$759,СВЦЭМ!$A$40:$A$759,$A241,СВЦЭМ!$B$39:$B$758,C$225)+'СЕТ СН'!$F$12</f>
        <v>0</v>
      </c>
      <c r="D241" s="36">
        <f>SUMIFS(СВЦЭМ!$G$40:$G$759,СВЦЭМ!$A$40:$A$759,$A241,СВЦЭМ!$B$39:$B$758,D$225)+'СЕТ СН'!$F$12</f>
        <v>0</v>
      </c>
      <c r="E241" s="36">
        <f>SUMIFS(СВЦЭМ!$G$40:$G$759,СВЦЭМ!$A$40:$A$759,$A241,СВЦЭМ!$B$39:$B$758,E$225)+'СЕТ СН'!$F$12</f>
        <v>0</v>
      </c>
      <c r="F241" s="36">
        <f>SUMIFS(СВЦЭМ!$G$40:$G$759,СВЦЭМ!$A$40:$A$759,$A241,СВЦЭМ!$B$39:$B$758,F$225)+'СЕТ СН'!$F$12</f>
        <v>0</v>
      </c>
      <c r="G241" s="36">
        <f>SUMIFS(СВЦЭМ!$G$40:$G$759,СВЦЭМ!$A$40:$A$759,$A241,СВЦЭМ!$B$39:$B$758,G$225)+'СЕТ СН'!$F$12</f>
        <v>0</v>
      </c>
      <c r="H241" s="36">
        <f>SUMIFS(СВЦЭМ!$G$40:$G$759,СВЦЭМ!$A$40:$A$759,$A241,СВЦЭМ!$B$39:$B$758,H$225)+'СЕТ СН'!$F$12</f>
        <v>0</v>
      </c>
      <c r="I241" s="36">
        <f>SUMIFS(СВЦЭМ!$G$40:$G$759,СВЦЭМ!$A$40:$A$759,$A241,СВЦЭМ!$B$39:$B$758,I$225)+'СЕТ СН'!$F$12</f>
        <v>0</v>
      </c>
      <c r="J241" s="36">
        <f>SUMIFS(СВЦЭМ!$G$40:$G$759,СВЦЭМ!$A$40:$A$759,$A241,СВЦЭМ!$B$39:$B$758,J$225)+'СЕТ СН'!$F$12</f>
        <v>0</v>
      </c>
      <c r="K241" s="36">
        <f>SUMIFS(СВЦЭМ!$G$40:$G$759,СВЦЭМ!$A$40:$A$759,$A241,СВЦЭМ!$B$39:$B$758,K$225)+'СЕТ СН'!$F$12</f>
        <v>0</v>
      </c>
      <c r="L241" s="36">
        <f>SUMIFS(СВЦЭМ!$G$40:$G$759,СВЦЭМ!$A$40:$A$759,$A241,СВЦЭМ!$B$39:$B$758,L$225)+'СЕТ СН'!$F$12</f>
        <v>0</v>
      </c>
      <c r="M241" s="36">
        <f>SUMIFS(СВЦЭМ!$G$40:$G$759,СВЦЭМ!$A$40:$A$759,$A241,СВЦЭМ!$B$39:$B$758,M$225)+'СЕТ СН'!$F$12</f>
        <v>0</v>
      </c>
      <c r="N241" s="36">
        <f>SUMIFS(СВЦЭМ!$G$40:$G$759,СВЦЭМ!$A$40:$A$759,$A241,СВЦЭМ!$B$39:$B$758,N$225)+'СЕТ СН'!$F$12</f>
        <v>0</v>
      </c>
      <c r="O241" s="36">
        <f>SUMIFS(СВЦЭМ!$G$40:$G$759,СВЦЭМ!$A$40:$A$759,$A241,СВЦЭМ!$B$39:$B$758,O$225)+'СЕТ СН'!$F$12</f>
        <v>0</v>
      </c>
      <c r="P241" s="36">
        <f>SUMIFS(СВЦЭМ!$G$40:$G$759,СВЦЭМ!$A$40:$A$759,$A241,СВЦЭМ!$B$39:$B$758,P$225)+'СЕТ СН'!$F$12</f>
        <v>0</v>
      </c>
      <c r="Q241" s="36">
        <f>SUMIFS(СВЦЭМ!$G$40:$G$759,СВЦЭМ!$A$40:$A$759,$A241,СВЦЭМ!$B$39:$B$758,Q$225)+'СЕТ СН'!$F$12</f>
        <v>0</v>
      </c>
      <c r="R241" s="36">
        <f>SUMIFS(СВЦЭМ!$G$40:$G$759,СВЦЭМ!$A$40:$A$759,$A241,СВЦЭМ!$B$39:$B$758,R$225)+'СЕТ СН'!$F$12</f>
        <v>0</v>
      </c>
      <c r="S241" s="36">
        <f>SUMIFS(СВЦЭМ!$G$40:$G$759,СВЦЭМ!$A$40:$A$759,$A241,СВЦЭМ!$B$39:$B$758,S$225)+'СЕТ СН'!$F$12</f>
        <v>0</v>
      </c>
      <c r="T241" s="36">
        <f>SUMIFS(СВЦЭМ!$G$40:$G$759,СВЦЭМ!$A$40:$A$759,$A241,СВЦЭМ!$B$39:$B$758,T$225)+'СЕТ СН'!$F$12</f>
        <v>0</v>
      </c>
      <c r="U241" s="36">
        <f>SUMIFS(СВЦЭМ!$G$40:$G$759,СВЦЭМ!$A$40:$A$759,$A241,СВЦЭМ!$B$39:$B$758,U$225)+'СЕТ СН'!$F$12</f>
        <v>0</v>
      </c>
      <c r="V241" s="36">
        <f>SUMIFS(СВЦЭМ!$G$40:$G$759,СВЦЭМ!$A$40:$A$759,$A241,СВЦЭМ!$B$39:$B$758,V$225)+'СЕТ СН'!$F$12</f>
        <v>0</v>
      </c>
      <c r="W241" s="36">
        <f>SUMIFS(СВЦЭМ!$G$40:$G$759,СВЦЭМ!$A$40:$A$759,$A241,СВЦЭМ!$B$39:$B$758,W$225)+'СЕТ СН'!$F$12</f>
        <v>0</v>
      </c>
      <c r="X241" s="36">
        <f>SUMIFS(СВЦЭМ!$G$40:$G$759,СВЦЭМ!$A$40:$A$759,$A241,СВЦЭМ!$B$39:$B$758,X$225)+'СЕТ СН'!$F$12</f>
        <v>0</v>
      </c>
      <c r="Y241" s="36">
        <f>SUMIFS(СВЦЭМ!$G$40:$G$759,СВЦЭМ!$A$40:$A$759,$A241,СВЦЭМ!$B$39:$B$758,Y$225)+'СЕТ СН'!$F$12</f>
        <v>0</v>
      </c>
    </row>
    <row r="242" spans="1:25" ht="15.75" hidden="1" x14ac:dyDescent="0.2">
      <c r="A242" s="35">
        <f t="shared" si="6"/>
        <v>45613</v>
      </c>
      <c r="B242" s="36">
        <f>SUMIFS(СВЦЭМ!$G$40:$G$759,СВЦЭМ!$A$40:$A$759,$A242,СВЦЭМ!$B$39:$B$758,B$225)+'СЕТ СН'!$F$12</f>
        <v>0</v>
      </c>
      <c r="C242" s="36">
        <f>SUMIFS(СВЦЭМ!$G$40:$G$759,СВЦЭМ!$A$40:$A$759,$A242,СВЦЭМ!$B$39:$B$758,C$225)+'СЕТ СН'!$F$12</f>
        <v>0</v>
      </c>
      <c r="D242" s="36">
        <f>SUMIFS(СВЦЭМ!$G$40:$G$759,СВЦЭМ!$A$40:$A$759,$A242,СВЦЭМ!$B$39:$B$758,D$225)+'СЕТ СН'!$F$12</f>
        <v>0</v>
      </c>
      <c r="E242" s="36">
        <f>SUMIFS(СВЦЭМ!$G$40:$G$759,СВЦЭМ!$A$40:$A$759,$A242,СВЦЭМ!$B$39:$B$758,E$225)+'СЕТ СН'!$F$12</f>
        <v>0</v>
      </c>
      <c r="F242" s="36">
        <f>SUMIFS(СВЦЭМ!$G$40:$G$759,СВЦЭМ!$A$40:$A$759,$A242,СВЦЭМ!$B$39:$B$758,F$225)+'СЕТ СН'!$F$12</f>
        <v>0</v>
      </c>
      <c r="G242" s="36">
        <f>SUMIFS(СВЦЭМ!$G$40:$G$759,СВЦЭМ!$A$40:$A$759,$A242,СВЦЭМ!$B$39:$B$758,G$225)+'СЕТ СН'!$F$12</f>
        <v>0</v>
      </c>
      <c r="H242" s="36">
        <f>SUMIFS(СВЦЭМ!$G$40:$G$759,СВЦЭМ!$A$40:$A$759,$A242,СВЦЭМ!$B$39:$B$758,H$225)+'СЕТ СН'!$F$12</f>
        <v>0</v>
      </c>
      <c r="I242" s="36">
        <f>SUMIFS(СВЦЭМ!$G$40:$G$759,СВЦЭМ!$A$40:$A$759,$A242,СВЦЭМ!$B$39:$B$758,I$225)+'СЕТ СН'!$F$12</f>
        <v>0</v>
      </c>
      <c r="J242" s="36">
        <f>SUMIFS(СВЦЭМ!$G$40:$G$759,СВЦЭМ!$A$40:$A$759,$A242,СВЦЭМ!$B$39:$B$758,J$225)+'СЕТ СН'!$F$12</f>
        <v>0</v>
      </c>
      <c r="K242" s="36">
        <f>SUMIFS(СВЦЭМ!$G$40:$G$759,СВЦЭМ!$A$40:$A$759,$A242,СВЦЭМ!$B$39:$B$758,K$225)+'СЕТ СН'!$F$12</f>
        <v>0</v>
      </c>
      <c r="L242" s="36">
        <f>SUMIFS(СВЦЭМ!$G$40:$G$759,СВЦЭМ!$A$40:$A$759,$A242,СВЦЭМ!$B$39:$B$758,L$225)+'СЕТ СН'!$F$12</f>
        <v>0</v>
      </c>
      <c r="M242" s="36">
        <f>SUMIFS(СВЦЭМ!$G$40:$G$759,СВЦЭМ!$A$40:$A$759,$A242,СВЦЭМ!$B$39:$B$758,M$225)+'СЕТ СН'!$F$12</f>
        <v>0</v>
      </c>
      <c r="N242" s="36">
        <f>SUMIFS(СВЦЭМ!$G$40:$G$759,СВЦЭМ!$A$40:$A$759,$A242,СВЦЭМ!$B$39:$B$758,N$225)+'СЕТ СН'!$F$12</f>
        <v>0</v>
      </c>
      <c r="O242" s="36">
        <f>SUMIFS(СВЦЭМ!$G$40:$G$759,СВЦЭМ!$A$40:$A$759,$A242,СВЦЭМ!$B$39:$B$758,O$225)+'СЕТ СН'!$F$12</f>
        <v>0</v>
      </c>
      <c r="P242" s="36">
        <f>SUMIFS(СВЦЭМ!$G$40:$G$759,СВЦЭМ!$A$40:$A$759,$A242,СВЦЭМ!$B$39:$B$758,P$225)+'СЕТ СН'!$F$12</f>
        <v>0</v>
      </c>
      <c r="Q242" s="36">
        <f>SUMIFS(СВЦЭМ!$G$40:$G$759,СВЦЭМ!$A$40:$A$759,$A242,СВЦЭМ!$B$39:$B$758,Q$225)+'СЕТ СН'!$F$12</f>
        <v>0</v>
      </c>
      <c r="R242" s="36">
        <f>SUMIFS(СВЦЭМ!$G$40:$G$759,СВЦЭМ!$A$40:$A$759,$A242,СВЦЭМ!$B$39:$B$758,R$225)+'СЕТ СН'!$F$12</f>
        <v>0</v>
      </c>
      <c r="S242" s="36">
        <f>SUMIFS(СВЦЭМ!$G$40:$G$759,СВЦЭМ!$A$40:$A$759,$A242,СВЦЭМ!$B$39:$B$758,S$225)+'СЕТ СН'!$F$12</f>
        <v>0</v>
      </c>
      <c r="T242" s="36">
        <f>SUMIFS(СВЦЭМ!$G$40:$G$759,СВЦЭМ!$A$40:$A$759,$A242,СВЦЭМ!$B$39:$B$758,T$225)+'СЕТ СН'!$F$12</f>
        <v>0</v>
      </c>
      <c r="U242" s="36">
        <f>SUMIFS(СВЦЭМ!$G$40:$G$759,СВЦЭМ!$A$40:$A$759,$A242,СВЦЭМ!$B$39:$B$758,U$225)+'СЕТ СН'!$F$12</f>
        <v>0</v>
      </c>
      <c r="V242" s="36">
        <f>SUMIFS(СВЦЭМ!$G$40:$G$759,СВЦЭМ!$A$40:$A$759,$A242,СВЦЭМ!$B$39:$B$758,V$225)+'СЕТ СН'!$F$12</f>
        <v>0</v>
      </c>
      <c r="W242" s="36">
        <f>SUMIFS(СВЦЭМ!$G$40:$G$759,СВЦЭМ!$A$40:$A$759,$A242,СВЦЭМ!$B$39:$B$758,W$225)+'СЕТ СН'!$F$12</f>
        <v>0</v>
      </c>
      <c r="X242" s="36">
        <f>SUMIFS(СВЦЭМ!$G$40:$G$759,СВЦЭМ!$A$40:$A$759,$A242,СВЦЭМ!$B$39:$B$758,X$225)+'СЕТ СН'!$F$12</f>
        <v>0</v>
      </c>
      <c r="Y242" s="36">
        <f>SUMIFS(СВЦЭМ!$G$40:$G$759,СВЦЭМ!$A$40:$A$759,$A242,СВЦЭМ!$B$39:$B$758,Y$225)+'СЕТ СН'!$F$12</f>
        <v>0</v>
      </c>
    </row>
    <row r="243" spans="1:25" ht="15.75" hidden="1" x14ac:dyDescent="0.2">
      <c r="A243" s="35">
        <f t="shared" si="6"/>
        <v>45614</v>
      </c>
      <c r="B243" s="36">
        <f>SUMIFS(СВЦЭМ!$G$40:$G$759,СВЦЭМ!$A$40:$A$759,$A243,СВЦЭМ!$B$39:$B$758,B$225)+'СЕТ СН'!$F$12</f>
        <v>0</v>
      </c>
      <c r="C243" s="36">
        <f>SUMIFS(СВЦЭМ!$G$40:$G$759,СВЦЭМ!$A$40:$A$759,$A243,СВЦЭМ!$B$39:$B$758,C$225)+'СЕТ СН'!$F$12</f>
        <v>0</v>
      </c>
      <c r="D243" s="36">
        <f>SUMIFS(СВЦЭМ!$G$40:$G$759,СВЦЭМ!$A$40:$A$759,$A243,СВЦЭМ!$B$39:$B$758,D$225)+'СЕТ СН'!$F$12</f>
        <v>0</v>
      </c>
      <c r="E243" s="36">
        <f>SUMIFS(СВЦЭМ!$G$40:$G$759,СВЦЭМ!$A$40:$A$759,$A243,СВЦЭМ!$B$39:$B$758,E$225)+'СЕТ СН'!$F$12</f>
        <v>0</v>
      </c>
      <c r="F243" s="36">
        <f>SUMIFS(СВЦЭМ!$G$40:$G$759,СВЦЭМ!$A$40:$A$759,$A243,СВЦЭМ!$B$39:$B$758,F$225)+'СЕТ СН'!$F$12</f>
        <v>0</v>
      </c>
      <c r="G243" s="36">
        <f>SUMIFS(СВЦЭМ!$G$40:$G$759,СВЦЭМ!$A$40:$A$759,$A243,СВЦЭМ!$B$39:$B$758,G$225)+'СЕТ СН'!$F$12</f>
        <v>0</v>
      </c>
      <c r="H243" s="36">
        <f>SUMIFS(СВЦЭМ!$G$40:$G$759,СВЦЭМ!$A$40:$A$759,$A243,СВЦЭМ!$B$39:$B$758,H$225)+'СЕТ СН'!$F$12</f>
        <v>0</v>
      </c>
      <c r="I243" s="36">
        <f>SUMIFS(СВЦЭМ!$G$40:$G$759,СВЦЭМ!$A$40:$A$759,$A243,СВЦЭМ!$B$39:$B$758,I$225)+'СЕТ СН'!$F$12</f>
        <v>0</v>
      </c>
      <c r="J243" s="36">
        <f>SUMIFS(СВЦЭМ!$G$40:$G$759,СВЦЭМ!$A$40:$A$759,$A243,СВЦЭМ!$B$39:$B$758,J$225)+'СЕТ СН'!$F$12</f>
        <v>0</v>
      </c>
      <c r="K243" s="36">
        <f>SUMIFS(СВЦЭМ!$G$40:$G$759,СВЦЭМ!$A$40:$A$759,$A243,СВЦЭМ!$B$39:$B$758,K$225)+'СЕТ СН'!$F$12</f>
        <v>0</v>
      </c>
      <c r="L243" s="36">
        <f>SUMIFS(СВЦЭМ!$G$40:$G$759,СВЦЭМ!$A$40:$A$759,$A243,СВЦЭМ!$B$39:$B$758,L$225)+'СЕТ СН'!$F$12</f>
        <v>0</v>
      </c>
      <c r="M243" s="36">
        <f>SUMIFS(СВЦЭМ!$G$40:$G$759,СВЦЭМ!$A$40:$A$759,$A243,СВЦЭМ!$B$39:$B$758,M$225)+'СЕТ СН'!$F$12</f>
        <v>0</v>
      </c>
      <c r="N243" s="36">
        <f>SUMIFS(СВЦЭМ!$G$40:$G$759,СВЦЭМ!$A$40:$A$759,$A243,СВЦЭМ!$B$39:$B$758,N$225)+'СЕТ СН'!$F$12</f>
        <v>0</v>
      </c>
      <c r="O243" s="36">
        <f>SUMIFS(СВЦЭМ!$G$40:$G$759,СВЦЭМ!$A$40:$A$759,$A243,СВЦЭМ!$B$39:$B$758,O$225)+'СЕТ СН'!$F$12</f>
        <v>0</v>
      </c>
      <c r="P243" s="36">
        <f>SUMIFS(СВЦЭМ!$G$40:$G$759,СВЦЭМ!$A$40:$A$759,$A243,СВЦЭМ!$B$39:$B$758,P$225)+'СЕТ СН'!$F$12</f>
        <v>0</v>
      </c>
      <c r="Q243" s="36">
        <f>SUMIFS(СВЦЭМ!$G$40:$G$759,СВЦЭМ!$A$40:$A$759,$A243,СВЦЭМ!$B$39:$B$758,Q$225)+'СЕТ СН'!$F$12</f>
        <v>0</v>
      </c>
      <c r="R243" s="36">
        <f>SUMIFS(СВЦЭМ!$G$40:$G$759,СВЦЭМ!$A$40:$A$759,$A243,СВЦЭМ!$B$39:$B$758,R$225)+'СЕТ СН'!$F$12</f>
        <v>0</v>
      </c>
      <c r="S243" s="36">
        <f>SUMIFS(СВЦЭМ!$G$40:$G$759,СВЦЭМ!$A$40:$A$759,$A243,СВЦЭМ!$B$39:$B$758,S$225)+'СЕТ СН'!$F$12</f>
        <v>0</v>
      </c>
      <c r="T243" s="36">
        <f>SUMIFS(СВЦЭМ!$G$40:$G$759,СВЦЭМ!$A$40:$A$759,$A243,СВЦЭМ!$B$39:$B$758,T$225)+'СЕТ СН'!$F$12</f>
        <v>0</v>
      </c>
      <c r="U243" s="36">
        <f>SUMIFS(СВЦЭМ!$G$40:$G$759,СВЦЭМ!$A$40:$A$759,$A243,СВЦЭМ!$B$39:$B$758,U$225)+'СЕТ СН'!$F$12</f>
        <v>0</v>
      </c>
      <c r="V243" s="36">
        <f>SUMIFS(СВЦЭМ!$G$40:$G$759,СВЦЭМ!$A$40:$A$759,$A243,СВЦЭМ!$B$39:$B$758,V$225)+'СЕТ СН'!$F$12</f>
        <v>0</v>
      </c>
      <c r="W243" s="36">
        <f>SUMIFS(СВЦЭМ!$G$40:$G$759,СВЦЭМ!$A$40:$A$759,$A243,СВЦЭМ!$B$39:$B$758,W$225)+'СЕТ СН'!$F$12</f>
        <v>0</v>
      </c>
      <c r="X243" s="36">
        <f>SUMIFS(СВЦЭМ!$G$40:$G$759,СВЦЭМ!$A$40:$A$759,$A243,СВЦЭМ!$B$39:$B$758,X$225)+'СЕТ СН'!$F$12</f>
        <v>0</v>
      </c>
      <c r="Y243" s="36">
        <f>SUMIFS(СВЦЭМ!$G$40:$G$759,СВЦЭМ!$A$40:$A$759,$A243,СВЦЭМ!$B$39:$B$758,Y$225)+'СЕТ СН'!$F$12</f>
        <v>0</v>
      </c>
    </row>
    <row r="244" spans="1:25" ht="15.75" hidden="1" x14ac:dyDescent="0.2">
      <c r="A244" s="35">
        <f t="shared" si="6"/>
        <v>45615</v>
      </c>
      <c r="B244" s="36">
        <f>SUMIFS(СВЦЭМ!$G$40:$G$759,СВЦЭМ!$A$40:$A$759,$A244,СВЦЭМ!$B$39:$B$758,B$225)+'СЕТ СН'!$F$12</f>
        <v>0</v>
      </c>
      <c r="C244" s="36">
        <f>SUMIFS(СВЦЭМ!$G$40:$G$759,СВЦЭМ!$A$40:$A$759,$A244,СВЦЭМ!$B$39:$B$758,C$225)+'СЕТ СН'!$F$12</f>
        <v>0</v>
      </c>
      <c r="D244" s="36">
        <f>SUMIFS(СВЦЭМ!$G$40:$G$759,СВЦЭМ!$A$40:$A$759,$A244,СВЦЭМ!$B$39:$B$758,D$225)+'СЕТ СН'!$F$12</f>
        <v>0</v>
      </c>
      <c r="E244" s="36">
        <f>SUMIFS(СВЦЭМ!$G$40:$G$759,СВЦЭМ!$A$40:$A$759,$A244,СВЦЭМ!$B$39:$B$758,E$225)+'СЕТ СН'!$F$12</f>
        <v>0</v>
      </c>
      <c r="F244" s="36">
        <f>SUMIFS(СВЦЭМ!$G$40:$G$759,СВЦЭМ!$A$40:$A$759,$A244,СВЦЭМ!$B$39:$B$758,F$225)+'СЕТ СН'!$F$12</f>
        <v>0</v>
      </c>
      <c r="G244" s="36">
        <f>SUMIFS(СВЦЭМ!$G$40:$G$759,СВЦЭМ!$A$40:$A$759,$A244,СВЦЭМ!$B$39:$B$758,G$225)+'СЕТ СН'!$F$12</f>
        <v>0</v>
      </c>
      <c r="H244" s="36">
        <f>SUMIFS(СВЦЭМ!$G$40:$G$759,СВЦЭМ!$A$40:$A$759,$A244,СВЦЭМ!$B$39:$B$758,H$225)+'СЕТ СН'!$F$12</f>
        <v>0</v>
      </c>
      <c r="I244" s="36">
        <f>SUMIFS(СВЦЭМ!$G$40:$G$759,СВЦЭМ!$A$40:$A$759,$A244,СВЦЭМ!$B$39:$B$758,I$225)+'СЕТ СН'!$F$12</f>
        <v>0</v>
      </c>
      <c r="J244" s="36">
        <f>SUMIFS(СВЦЭМ!$G$40:$G$759,СВЦЭМ!$A$40:$A$759,$A244,СВЦЭМ!$B$39:$B$758,J$225)+'СЕТ СН'!$F$12</f>
        <v>0</v>
      </c>
      <c r="K244" s="36">
        <f>SUMIFS(СВЦЭМ!$G$40:$G$759,СВЦЭМ!$A$40:$A$759,$A244,СВЦЭМ!$B$39:$B$758,K$225)+'СЕТ СН'!$F$12</f>
        <v>0</v>
      </c>
      <c r="L244" s="36">
        <f>SUMIFS(СВЦЭМ!$G$40:$G$759,СВЦЭМ!$A$40:$A$759,$A244,СВЦЭМ!$B$39:$B$758,L$225)+'СЕТ СН'!$F$12</f>
        <v>0</v>
      </c>
      <c r="M244" s="36">
        <f>SUMIFS(СВЦЭМ!$G$40:$G$759,СВЦЭМ!$A$40:$A$759,$A244,СВЦЭМ!$B$39:$B$758,M$225)+'СЕТ СН'!$F$12</f>
        <v>0</v>
      </c>
      <c r="N244" s="36">
        <f>SUMIFS(СВЦЭМ!$G$40:$G$759,СВЦЭМ!$A$40:$A$759,$A244,СВЦЭМ!$B$39:$B$758,N$225)+'СЕТ СН'!$F$12</f>
        <v>0</v>
      </c>
      <c r="O244" s="36">
        <f>SUMIFS(СВЦЭМ!$G$40:$G$759,СВЦЭМ!$A$40:$A$759,$A244,СВЦЭМ!$B$39:$B$758,O$225)+'СЕТ СН'!$F$12</f>
        <v>0</v>
      </c>
      <c r="P244" s="36">
        <f>SUMIFS(СВЦЭМ!$G$40:$G$759,СВЦЭМ!$A$40:$A$759,$A244,СВЦЭМ!$B$39:$B$758,P$225)+'СЕТ СН'!$F$12</f>
        <v>0</v>
      </c>
      <c r="Q244" s="36">
        <f>SUMIFS(СВЦЭМ!$G$40:$G$759,СВЦЭМ!$A$40:$A$759,$A244,СВЦЭМ!$B$39:$B$758,Q$225)+'СЕТ СН'!$F$12</f>
        <v>0</v>
      </c>
      <c r="R244" s="36">
        <f>SUMIFS(СВЦЭМ!$G$40:$G$759,СВЦЭМ!$A$40:$A$759,$A244,СВЦЭМ!$B$39:$B$758,R$225)+'СЕТ СН'!$F$12</f>
        <v>0</v>
      </c>
      <c r="S244" s="36">
        <f>SUMIFS(СВЦЭМ!$G$40:$G$759,СВЦЭМ!$A$40:$A$759,$A244,СВЦЭМ!$B$39:$B$758,S$225)+'СЕТ СН'!$F$12</f>
        <v>0</v>
      </c>
      <c r="T244" s="36">
        <f>SUMIFS(СВЦЭМ!$G$40:$G$759,СВЦЭМ!$A$40:$A$759,$A244,СВЦЭМ!$B$39:$B$758,T$225)+'СЕТ СН'!$F$12</f>
        <v>0</v>
      </c>
      <c r="U244" s="36">
        <f>SUMIFS(СВЦЭМ!$G$40:$G$759,СВЦЭМ!$A$40:$A$759,$A244,СВЦЭМ!$B$39:$B$758,U$225)+'СЕТ СН'!$F$12</f>
        <v>0</v>
      </c>
      <c r="V244" s="36">
        <f>SUMIFS(СВЦЭМ!$G$40:$G$759,СВЦЭМ!$A$40:$A$759,$A244,СВЦЭМ!$B$39:$B$758,V$225)+'СЕТ СН'!$F$12</f>
        <v>0</v>
      </c>
      <c r="W244" s="36">
        <f>SUMIFS(СВЦЭМ!$G$40:$G$759,СВЦЭМ!$A$40:$A$759,$A244,СВЦЭМ!$B$39:$B$758,W$225)+'СЕТ СН'!$F$12</f>
        <v>0</v>
      </c>
      <c r="X244" s="36">
        <f>SUMIFS(СВЦЭМ!$G$40:$G$759,СВЦЭМ!$A$40:$A$759,$A244,СВЦЭМ!$B$39:$B$758,X$225)+'СЕТ СН'!$F$12</f>
        <v>0</v>
      </c>
      <c r="Y244" s="36">
        <f>SUMIFS(СВЦЭМ!$G$40:$G$759,СВЦЭМ!$A$40:$A$759,$A244,СВЦЭМ!$B$39:$B$758,Y$225)+'СЕТ СН'!$F$12</f>
        <v>0</v>
      </c>
    </row>
    <row r="245" spans="1:25" ht="15.75" hidden="1" x14ac:dyDescent="0.2">
      <c r="A245" s="35">
        <f t="shared" si="6"/>
        <v>45616</v>
      </c>
      <c r="B245" s="36">
        <f>SUMIFS(СВЦЭМ!$G$40:$G$759,СВЦЭМ!$A$40:$A$759,$A245,СВЦЭМ!$B$39:$B$758,B$225)+'СЕТ СН'!$F$12</f>
        <v>0</v>
      </c>
      <c r="C245" s="36">
        <f>SUMIFS(СВЦЭМ!$G$40:$G$759,СВЦЭМ!$A$40:$A$759,$A245,СВЦЭМ!$B$39:$B$758,C$225)+'СЕТ СН'!$F$12</f>
        <v>0</v>
      </c>
      <c r="D245" s="36">
        <f>SUMIFS(СВЦЭМ!$G$40:$G$759,СВЦЭМ!$A$40:$A$759,$A245,СВЦЭМ!$B$39:$B$758,D$225)+'СЕТ СН'!$F$12</f>
        <v>0</v>
      </c>
      <c r="E245" s="36">
        <f>SUMIFS(СВЦЭМ!$G$40:$G$759,СВЦЭМ!$A$40:$A$759,$A245,СВЦЭМ!$B$39:$B$758,E$225)+'СЕТ СН'!$F$12</f>
        <v>0</v>
      </c>
      <c r="F245" s="36">
        <f>SUMIFS(СВЦЭМ!$G$40:$G$759,СВЦЭМ!$A$40:$A$759,$A245,СВЦЭМ!$B$39:$B$758,F$225)+'СЕТ СН'!$F$12</f>
        <v>0</v>
      </c>
      <c r="G245" s="36">
        <f>SUMIFS(СВЦЭМ!$G$40:$G$759,СВЦЭМ!$A$40:$A$759,$A245,СВЦЭМ!$B$39:$B$758,G$225)+'СЕТ СН'!$F$12</f>
        <v>0</v>
      </c>
      <c r="H245" s="36">
        <f>SUMIFS(СВЦЭМ!$G$40:$G$759,СВЦЭМ!$A$40:$A$759,$A245,СВЦЭМ!$B$39:$B$758,H$225)+'СЕТ СН'!$F$12</f>
        <v>0</v>
      </c>
      <c r="I245" s="36">
        <f>SUMIFS(СВЦЭМ!$G$40:$G$759,СВЦЭМ!$A$40:$A$759,$A245,СВЦЭМ!$B$39:$B$758,I$225)+'СЕТ СН'!$F$12</f>
        <v>0</v>
      </c>
      <c r="J245" s="36">
        <f>SUMIFS(СВЦЭМ!$G$40:$G$759,СВЦЭМ!$A$40:$A$759,$A245,СВЦЭМ!$B$39:$B$758,J$225)+'СЕТ СН'!$F$12</f>
        <v>0</v>
      </c>
      <c r="K245" s="36">
        <f>SUMIFS(СВЦЭМ!$G$40:$G$759,СВЦЭМ!$A$40:$A$759,$A245,СВЦЭМ!$B$39:$B$758,K$225)+'СЕТ СН'!$F$12</f>
        <v>0</v>
      </c>
      <c r="L245" s="36">
        <f>SUMIFS(СВЦЭМ!$G$40:$G$759,СВЦЭМ!$A$40:$A$759,$A245,СВЦЭМ!$B$39:$B$758,L$225)+'СЕТ СН'!$F$12</f>
        <v>0</v>
      </c>
      <c r="M245" s="36">
        <f>SUMIFS(СВЦЭМ!$G$40:$G$759,СВЦЭМ!$A$40:$A$759,$A245,СВЦЭМ!$B$39:$B$758,M$225)+'СЕТ СН'!$F$12</f>
        <v>0</v>
      </c>
      <c r="N245" s="36">
        <f>SUMIFS(СВЦЭМ!$G$40:$G$759,СВЦЭМ!$A$40:$A$759,$A245,СВЦЭМ!$B$39:$B$758,N$225)+'СЕТ СН'!$F$12</f>
        <v>0</v>
      </c>
      <c r="O245" s="36">
        <f>SUMIFS(СВЦЭМ!$G$40:$G$759,СВЦЭМ!$A$40:$A$759,$A245,СВЦЭМ!$B$39:$B$758,O$225)+'СЕТ СН'!$F$12</f>
        <v>0</v>
      </c>
      <c r="P245" s="36">
        <f>SUMIFS(СВЦЭМ!$G$40:$G$759,СВЦЭМ!$A$40:$A$759,$A245,СВЦЭМ!$B$39:$B$758,P$225)+'СЕТ СН'!$F$12</f>
        <v>0</v>
      </c>
      <c r="Q245" s="36">
        <f>SUMIFS(СВЦЭМ!$G$40:$G$759,СВЦЭМ!$A$40:$A$759,$A245,СВЦЭМ!$B$39:$B$758,Q$225)+'СЕТ СН'!$F$12</f>
        <v>0</v>
      </c>
      <c r="R245" s="36">
        <f>SUMIFS(СВЦЭМ!$G$40:$G$759,СВЦЭМ!$A$40:$A$759,$A245,СВЦЭМ!$B$39:$B$758,R$225)+'СЕТ СН'!$F$12</f>
        <v>0</v>
      </c>
      <c r="S245" s="36">
        <f>SUMIFS(СВЦЭМ!$G$40:$G$759,СВЦЭМ!$A$40:$A$759,$A245,СВЦЭМ!$B$39:$B$758,S$225)+'СЕТ СН'!$F$12</f>
        <v>0</v>
      </c>
      <c r="T245" s="36">
        <f>SUMIFS(СВЦЭМ!$G$40:$G$759,СВЦЭМ!$A$40:$A$759,$A245,СВЦЭМ!$B$39:$B$758,T$225)+'СЕТ СН'!$F$12</f>
        <v>0</v>
      </c>
      <c r="U245" s="36">
        <f>SUMIFS(СВЦЭМ!$G$40:$G$759,СВЦЭМ!$A$40:$A$759,$A245,СВЦЭМ!$B$39:$B$758,U$225)+'СЕТ СН'!$F$12</f>
        <v>0</v>
      </c>
      <c r="V245" s="36">
        <f>SUMIFS(СВЦЭМ!$G$40:$G$759,СВЦЭМ!$A$40:$A$759,$A245,СВЦЭМ!$B$39:$B$758,V$225)+'СЕТ СН'!$F$12</f>
        <v>0</v>
      </c>
      <c r="W245" s="36">
        <f>SUMIFS(СВЦЭМ!$G$40:$G$759,СВЦЭМ!$A$40:$A$759,$A245,СВЦЭМ!$B$39:$B$758,W$225)+'СЕТ СН'!$F$12</f>
        <v>0</v>
      </c>
      <c r="X245" s="36">
        <f>SUMIFS(СВЦЭМ!$G$40:$G$759,СВЦЭМ!$A$40:$A$759,$A245,СВЦЭМ!$B$39:$B$758,X$225)+'СЕТ СН'!$F$12</f>
        <v>0</v>
      </c>
      <c r="Y245" s="36">
        <f>SUMIFS(СВЦЭМ!$G$40:$G$759,СВЦЭМ!$A$40:$A$759,$A245,СВЦЭМ!$B$39:$B$758,Y$225)+'СЕТ СН'!$F$12</f>
        <v>0</v>
      </c>
    </row>
    <row r="246" spans="1:25" ht="15.75" hidden="1" x14ac:dyDescent="0.2">
      <c r="A246" s="35">
        <f t="shared" si="6"/>
        <v>45617</v>
      </c>
      <c r="B246" s="36">
        <f>SUMIFS(СВЦЭМ!$G$40:$G$759,СВЦЭМ!$A$40:$A$759,$A246,СВЦЭМ!$B$39:$B$758,B$225)+'СЕТ СН'!$F$12</f>
        <v>0</v>
      </c>
      <c r="C246" s="36">
        <f>SUMIFS(СВЦЭМ!$G$40:$G$759,СВЦЭМ!$A$40:$A$759,$A246,СВЦЭМ!$B$39:$B$758,C$225)+'СЕТ СН'!$F$12</f>
        <v>0</v>
      </c>
      <c r="D246" s="36">
        <f>SUMIFS(СВЦЭМ!$G$40:$G$759,СВЦЭМ!$A$40:$A$759,$A246,СВЦЭМ!$B$39:$B$758,D$225)+'СЕТ СН'!$F$12</f>
        <v>0</v>
      </c>
      <c r="E246" s="36">
        <f>SUMIFS(СВЦЭМ!$G$40:$G$759,СВЦЭМ!$A$40:$A$759,$A246,СВЦЭМ!$B$39:$B$758,E$225)+'СЕТ СН'!$F$12</f>
        <v>0</v>
      </c>
      <c r="F246" s="36">
        <f>SUMIFS(СВЦЭМ!$G$40:$G$759,СВЦЭМ!$A$40:$A$759,$A246,СВЦЭМ!$B$39:$B$758,F$225)+'СЕТ СН'!$F$12</f>
        <v>0</v>
      </c>
      <c r="G246" s="36">
        <f>SUMIFS(СВЦЭМ!$G$40:$G$759,СВЦЭМ!$A$40:$A$759,$A246,СВЦЭМ!$B$39:$B$758,G$225)+'СЕТ СН'!$F$12</f>
        <v>0</v>
      </c>
      <c r="H246" s="36">
        <f>SUMIFS(СВЦЭМ!$G$40:$G$759,СВЦЭМ!$A$40:$A$759,$A246,СВЦЭМ!$B$39:$B$758,H$225)+'СЕТ СН'!$F$12</f>
        <v>0</v>
      </c>
      <c r="I246" s="36">
        <f>SUMIFS(СВЦЭМ!$G$40:$G$759,СВЦЭМ!$A$40:$A$759,$A246,СВЦЭМ!$B$39:$B$758,I$225)+'СЕТ СН'!$F$12</f>
        <v>0</v>
      </c>
      <c r="J246" s="36">
        <f>SUMIFS(СВЦЭМ!$G$40:$G$759,СВЦЭМ!$A$40:$A$759,$A246,СВЦЭМ!$B$39:$B$758,J$225)+'СЕТ СН'!$F$12</f>
        <v>0</v>
      </c>
      <c r="K246" s="36">
        <f>SUMIFS(СВЦЭМ!$G$40:$G$759,СВЦЭМ!$A$40:$A$759,$A246,СВЦЭМ!$B$39:$B$758,K$225)+'СЕТ СН'!$F$12</f>
        <v>0</v>
      </c>
      <c r="L246" s="36">
        <f>SUMIFS(СВЦЭМ!$G$40:$G$759,СВЦЭМ!$A$40:$A$759,$A246,СВЦЭМ!$B$39:$B$758,L$225)+'СЕТ СН'!$F$12</f>
        <v>0</v>
      </c>
      <c r="M246" s="36">
        <f>SUMIFS(СВЦЭМ!$G$40:$G$759,СВЦЭМ!$A$40:$A$759,$A246,СВЦЭМ!$B$39:$B$758,M$225)+'СЕТ СН'!$F$12</f>
        <v>0</v>
      </c>
      <c r="N246" s="36">
        <f>SUMIFS(СВЦЭМ!$G$40:$G$759,СВЦЭМ!$A$40:$A$759,$A246,СВЦЭМ!$B$39:$B$758,N$225)+'СЕТ СН'!$F$12</f>
        <v>0</v>
      </c>
      <c r="O246" s="36">
        <f>SUMIFS(СВЦЭМ!$G$40:$G$759,СВЦЭМ!$A$40:$A$759,$A246,СВЦЭМ!$B$39:$B$758,O$225)+'СЕТ СН'!$F$12</f>
        <v>0</v>
      </c>
      <c r="P246" s="36">
        <f>SUMIFS(СВЦЭМ!$G$40:$G$759,СВЦЭМ!$A$40:$A$759,$A246,СВЦЭМ!$B$39:$B$758,P$225)+'СЕТ СН'!$F$12</f>
        <v>0</v>
      </c>
      <c r="Q246" s="36">
        <f>SUMIFS(СВЦЭМ!$G$40:$G$759,СВЦЭМ!$A$40:$A$759,$A246,СВЦЭМ!$B$39:$B$758,Q$225)+'СЕТ СН'!$F$12</f>
        <v>0</v>
      </c>
      <c r="R246" s="36">
        <f>SUMIFS(СВЦЭМ!$G$40:$G$759,СВЦЭМ!$A$40:$A$759,$A246,СВЦЭМ!$B$39:$B$758,R$225)+'СЕТ СН'!$F$12</f>
        <v>0</v>
      </c>
      <c r="S246" s="36">
        <f>SUMIFS(СВЦЭМ!$G$40:$G$759,СВЦЭМ!$A$40:$A$759,$A246,СВЦЭМ!$B$39:$B$758,S$225)+'СЕТ СН'!$F$12</f>
        <v>0</v>
      </c>
      <c r="T246" s="36">
        <f>SUMIFS(СВЦЭМ!$G$40:$G$759,СВЦЭМ!$A$40:$A$759,$A246,СВЦЭМ!$B$39:$B$758,T$225)+'СЕТ СН'!$F$12</f>
        <v>0</v>
      </c>
      <c r="U246" s="36">
        <f>SUMIFS(СВЦЭМ!$G$40:$G$759,СВЦЭМ!$A$40:$A$759,$A246,СВЦЭМ!$B$39:$B$758,U$225)+'СЕТ СН'!$F$12</f>
        <v>0</v>
      </c>
      <c r="V246" s="36">
        <f>SUMIFS(СВЦЭМ!$G$40:$G$759,СВЦЭМ!$A$40:$A$759,$A246,СВЦЭМ!$B$39:$B$758,V$225)+'СЕТ СН'!$F$12</f>
        <v>0</v>
      </c>
      <c r="W246" s="36">
        <f>SUMIFS(СВЦЭМ!$G$40:$G$759,СВЦЭМ!$A$40:$A$759,$A246,СВЦЭМ!$B$39:$B$758,W$225)+'СЕТ СН'!$F$12</f>
        <v>0</v>
      </c>
      <c r="X246" s="36">
        <f>SUMIFS(СВЦЭМ!$G$40:$G$759,СВЦЭМ!$A$40:$A$759,$A246,СВЦЭМ!$B$39:$B$758,X$225)+'СЕТ СН'!$F$12</f>
        <v>0</v>
      </c>
      <c r="Y246" s="36">
        <f>SUMIFS(СВЦЭМ!$G$40:$G$759,СВЦЭМ!$A$40:$A$759,$A246,СВЦЭМ!$B$39:$B$758,Y$225)+'СЕТ СН'!$F$12</f>
        <v>0</v>
      </c>
    </row>
    <row r="247" spans="1:25" ht="15.75" hidden="1" x14ac:dyDescent="0.2">
      <c r="A247" s="35">
        <f t="shared" si="6"/>
        <v>45618</v>
      </c>
      <c r="B247" s="36">
        <f>SUMIFS(СВЦЭМ!$G$40:$G$759,СВЦЭМ!$A$40:$A$759,$A247,СВЦЭМ!$B$39:$B$758,B$225)+'СЕТ СН'!$F$12</f>
        <v>0</v>
      </c>
      <c r="C247" s="36">
        <f>SUMIFS(СВЦЭМ!$G$40:$G$759,СВЦЭМ!$A$40:$A$759,$A247,СВЦЭМ!$B$39:$B$758,C$225)+'СЕТ СН'!$F$12</f>
        <v>0</v>
      </c>
      <c r="D247" s="36">
        <f>SUMIFS(СВЦЭМ!$G$40:$G$759,СВЦЭМ!$A$40:$A$759,$A247,СВЦЭМ!$B$39:$B$758,D$225)+'СЕТ СН'!$F$12</f>
        <v>0</v>
      </c>
      <c r="E247" s="36">
        <f>SUMIFS(СВЦЭМ!$G$40:$G$759,СВЦЭМ!$A$40:$A$759,$A247,СВЦЭМ!$B$39:$B$758,E$225)+'СЕТ СН'!$F$12</f>
        <v>0</v>
      </c>
      <c r="F247" s="36">
        <f>SUMIFS(СВЦЭМ!$G$40:$G$759,СВЦЭМ!$A$40:$A$759,$A247,СВЦЭМ!$B$39:$B$758,F$225)+'СЕТ СН'!$F$12</f>
        <v>0</v>
      </c>
      <c r="G247" s="36">
        <f>SUMIFS(СВЦЭМ!$G$40:$G$759,СВЦЭМ!$A$40:$A$759,$A247,СВЦЭМ!$B$39:$B$758,G$225)+'СЕТ СН'!$F$12</f>
        <v>0</v>
      </c>
      <c r="H247" s="36">
        <f>SUMIFS(СВЦЭМ!$G$40:$G$759,СВЦЭМ!$A$40:$A$759,$A247,СВЦЭМ!$B$39:$B$758,H$225)+'СЕТ СН'!$F$12</f>
        <v>0</v>
      </c>
      <c r="I247" s="36">
        <f>SUMIFS(СВЦЭМ!$G$40:$G$759,СВЦЭМ!$A$40:$A$759,$A247,СВЦЭМ!$B$39:$B$758,I$225)+'СЕТ СН'!$F$12</f>
        <v>0</v>
      </c>
      <c r="J247" s="36">
        <f>SUMIFS(СВЦЭМ!$G$40:$G$759,СВЦЭМ!$A$40:$A$759,$A247,СВЦЭМ!$B$39:$B$758,J$225)+'СЕТ СН'!$F$12</f>
        <v>0</v>
      </c>
      <c r="K247" s="36">
        <f>SUMIFS(СВЦЭМ!$G$40:$G$759,СВЦЭМ!$A$40:$A$759,$A247,СВЦЭМ!$B$39:$B$758,K$225)+'СЕТ СН'!$F$12</f>
        <v>0</v>
      </c>
      <c r="L247" s="36">
        <f>SUMIFS(СВЦЭМ!$G$40:$G$759,СВЦЭМ!$A$40:$A$759,$A247,СВЦЭМ!$B$39:$B$758,L$225)+'СЕТ СН'!$F$12</f>
        <v>0</v>
      </c>
      <c r="M247" s="36">
        <f>SUMIFS(СВЦЭМ!$G$40:$G$759,СВЦЭМ!$A$40:$A$759,$A247,СВЦЭМ!$B$39:$B$758,M$225)+'СЕТ СН'!$F$12</f>
        <v>0</v>
      </c>
      <c r="N247" s="36">
        <f>SUMIFS(СВЦЭМ!$G$40:$G$759,СВЦЭМ!$A$40:$A$759,$A247,СВЦЭМ!$B$39:$B$758,N$225)+'СЕТ СН'!$F$12</f>
        <v>0</v>
      </c>
      <c r="O247" s="36">
        <f>SUMIFS(СВЦЭМ!$G$40:$G$759,СВЦЭМ!$A$40:$A$759,$A247,СВЦЭМ!$B$39:$B$758,O$225)+'СЕТ СН'!$F$12</f>
        <v>0</v>
      </c>
      <c r="P247" s="36">
        <f>SUMIFS(СВЦЭМ!$G$40:$G$759,СВЦЭМ!$A$40:$A$759,$A247,СВЦЭМ!$B$39:$B$758,P$225)+'СЕТ СН'!$F$12</f>
        <v>0</v>
      </c>
      <c r="Q247" s="36">
        <f>SUMIFS(СВЦЭМ!$G$40:$G$759,СВЦЭМ!$A$40:$A$759,$A247,СВЦЭМ!$B$39:$B$758,Q$225)+'СЕТ СН'!$F$12</f>
        <v>0</v>
      </c>
      <c r="R247" s="36">
        <f>SUMIFS(СВЦЭМ!$G$40:$G$759,СВЦЭМ!$A$40:$A$759,$A247,СВЦЭМ!$B$39:$B$758,R$225)+'СЕТ СН'!$F$12</f>
        <v>0</v>
      </c>
      <c r="S247" s="36">
        <f>SUMIFS(СВЦЭМ!$G$40:$G$759,СВЦЭМ!$A$40:$A$759,$A247,СВЦЭМ!$B$39:$B$758,S$225)+'СЕТ СН'!$F$12</f>
        <v>0</v>
      </c>
      <c r="T247" s="36">
        <f>SUMIFS(СВЦЭМ!$G$40:$G$759,СВЦЭМ!$A$40:$A$759,$A247,СВЦЭМ!$B$39:$B$758,T$225)+'СЕТ СН'!$F$12</f>
        <v>0</v>
      </c>
      <c r="U247" s="36">
        <f>SUMIFS(СВЦЭМ!$G$40:$G$759,СВЦЭМ!$A$40:$A$759,$A247,СВЦЭМ!$B$39:$B$758,U$225)+'СЕТ СН'!$F$12</f>
        <v>0</v>
      </c>
      <c r="V247" s="36">
        <f>SUMIFS(СВЦЭМ!$G$40:$G$759,СВЦЭМ!$A$40:$A$759,$A247,СВЦЭМ!$B$39:$B$758,V$225)+'СЕТ СН'!$F$12</f>
        <v>0</v>
      </c>
      <c r="W247" s="36">
        <f>SUMIFS(СВЦЭМ!$G$40:$G$759,СВЦЭМ!$A$40:$A$759,$A247,СВЦЭМ!$B$39:$B$758,W$225)+'СЕТ СН'!$F$12</f>
        <v>0</v>
      </c>
      <c r="X247" s="36">
        <f>SUMIFS(СВЦЭМ!$G$40:$G$759,СВЦЭМ!$A$40:$A$759,$A247,СВЦЭМ!$B$39:$B$758,X$225)+'СЕТ СН'!$F$12</f>
        <v>0</v>
      </c>
      <c r="Y247" s="36">
        <f>SUMIFS(СВЦЭМ!$G$40:$G$759,СВЦЭМ!$A$40:$A$759,$A247,СВЦЭМ!$B$39:$B$758,Y$225)+'СЕТ СН'!$F$12</f>
        <v>0</v>
      </c>
    </row>
    <row r="248" spans="1:25" ht="15.75" hidden="1" x14ac:dyDescent="0.2">
      <c r="A248" s="35">
        <f t="shared" si="6"/>
        <v>45619</v>
      </c>
      <c r="B248" s="36">
        <f>SUMIFS(СВЦЭМ!$G$40:$G$759,СВЦЭМ!$A$40:$A$759,$A248,СВЦЭМ!$B$39:$B$758,B$225)+'СЕТ СН'!$F$12</f>
        <v>0</v>
      </c>
      <c r="C248" s="36">
        <f>SUMIFS(СВЦЭМ!$G$40:$G$759,СВЦЭМ!$A$40:$A$759,$A248,СВЦЭМ!$B$39:$B$758,C$225)+'СЕТ СН'!$F$12</f>
        <v>0</v>
      </c>
      <c r="D248" s="36">
        <f>SUMIFS(СВЦЭМ!$G$40:$G$759,СВЦЭМ!$A$40:$A$759,$A248,СВЦЭМ!$B$39:$B$758,D$225)+'СЕТ СН'!$F$12</f>
        <v>0</v>
      </c>
      <c r="E248" s="36">
        <f>SUMIFS(СВЦЭМ!$G$40:$G$759,СВЦЭМ!$A$40:$A$759,$A248,СВЦЭМ!$B$39:$B$758,E$225)+'СЕТ СН'!$F$12</f>
        <v>0</v>
      </c>
      <c r="F248" s="36">
        <f>SUMIFS(СВЦЭМ!$G$40:$G$759,СВЦЭМ!$A$40:$A$759,$A248,СВЦЭМ!$B$39:$B$758,F$225)+'СЕТ СН'!$F$12</f>
        <v>0</v>
      </c>
      <c r="G248" s="36">
        <f>SUMIFS(СВЦЭМ!$G$40:$G$759,СВЦЭМ!$A$40:$A$759,$A248,СВЦЭМ!$B$39:$B$758,G$225)+'СЕТ СН'!$F$12</f>
        <v>0</v>
      </c>
      <c r="H248" s="36">
        <f>SUMIFS(СВЦЭМ!$G$40:$G$759,СВЦЭМ!$A$40:$A$759,$A248,СВЦЭМ!$B$39:$B$758,H$225)+'СЕТ СН'!$F$12</f>
        <v>0</v>
      </c>
      <c r="I248" s="36">
        <f>SUMIFS(СВЦЭМ!$G$40:$G$759,СВЦЭМ!$A$40:$A$759,$A248,СВЦЭМ!$B$39:$B$758,I$225)+'СЕТ СН'!$F$12</f>
        <v>0</v>
      </c>
      <c r="J248" s="36">
        <f>SUMIFS(СВЦЭМ!$G$40:$G$759,СВЦЭМ!$A$40:$A$759,$A248,СВЦЭМ!$B$39:$B$758,J$225)+'СЕТ СН'!$F$12</f>
        <v>0</v>
      </c>
      <c r="K248" s="36">
        <f>SUMIFS(СВЦЭМ!$G$40:$G$759,СВЦЭМ!$A$40:$A$759,$A248,СВЦЭМ!$B$39:$B$758,K$225)+'СЕТ СН'!$F$12</f>
        <v>0</v>
      </c>
      <c r="L248" s="36">
        <f>SUMIFS(СВЦЭМ!$G$40:$G$759,СВЦЭМ!$A$40:$A$759,$A248,СВЦЭМ!$B$39:$B$758,L$225)+'СЕТ СН'!$F$12</f>
        <v>0</v>
      </c>
      <c r="M248" s="36">
        <f>SUMIFS(СВЦЭМ!$G$40:$G$759,СВЦЭМ!$A$40:$A$759,$A248,СВЦЭМ!$B$39:$B$758,M$225)+'СЕТ СН'!$F$12</f>
        <v>0</v>
      </c>
      <c r="N248" s="36">
        <f>SUMIFS(СВЦЭМ!$G$40:$G$759,СВЦЭМ!$A$40:$A$759,$A248,СВЦЭМ!$B$39:$B$758,N$225)+'СЕТ СН'!$F$12</f>
        <v>0</v>
      </c>
      <c r="O248" s="36">
        <f>SUMIFS(СВЦЭМ!$G$40:$G$759,СВЦЭМ!$A$40:$A$759,$A248,СВЦЭМ!$B$39:$B$758,O$225)+'СЕТ СН'!$F$12</f>
        <v>0</v>
      </c>
      <c r="P248" s="36">
        <f>SUMIFS(СВЦЭМ!$G$40:$G$759,СВЦЭМ!$A$40:$A$759,$A248,СВЦЭМ!$B$39:$B$758,P$225)+'СЕТ СН'!$F$12</f>
        <v>0</v>
      </c>
      <c r="Q248" s="36">
        <f>SUMIFS(СВЦЭМ!$G$40:$G$759,СВЦЭМ!$A$40:$A$759,$A248,СВЦЭМ!$B$39:$B$758,Q$225)+'СЕТ СН'!$F$12</f>
        <v>0</v>
      </c>
      <c r="R248" s="36">
        <f>SUMIFS(СВЦЭМ!$G$40:$G$759,СВЦЭМ!$A$40:$A$759,$A248,СВЦЭМ!$B$39:$B$758,R$225)+'СЕТ СН'!$F$12</f>
        <v>0</v>
      </c>
      <c r="S248" s="36">
        <f>SUMIFS(СВЦЭМ!$G$40:$G$759,СВЦЭМ!$A$40:$A$759,$A248,СВЦЭМ!$B$39:$B$758,S$225)+'СЕТ СН'!$F$12</f>
        <v>0</v>
      </c>
      <c r="T248" s="36">
        <f>SUMIFS(СВЦЭМ!$G$40:$G$759,СВЦЭМ!$A$40:$A$759,$A248,СВЦЭМ!$B$39:$B$758,T$225)+'СЕТ СН'!$F$12</f>
        <v>0</v>
      </c>
      <c r="U248" s="36">
        <f>SUMIFS(СВЦЭМ!$G$40:$G$759,СВЦЭМ!$A$40:$A$759,$A248,СВЦЭМ!$B$39:$B$758,U$225)+'СЕТ СН'!$F$12</f>
        <v>0</v>
      </c>
      <c r="V248" s="36">
        <f>SUMIFS(СВЦЭМ!$G$40:$G$759,СВЦЭМ!$A$40:$A$759,$A248,СВЦЭМ!$B$39:$B$758,V$225)+'СЕТ СН'!$F$12</f>
        <v>0</v>
      </c>
      <c r="W248" s="36">
        <f>SUMIFS(СВЦЭМ!$G$40:$G$759,СВЦЭМ!$A$40:$A$759,$A248,СВЦЭМ!$B$39:$B$758,W$225)+'СЕТ СН'!$F$12</f>
        <v>0</v>
      </c>
      <c r="X248" s="36">
        <f>SUMIFS(СВЦЭМ!$G$40:$G$759,СВЦЭМ!$A$40:$A$759,$A248,СВЦЭМ!$B$39:$B$758,X$225)+'СЕТ СН'!$F$12</f>
        <v>0</v>
      </c>
      <c r="Y248" s="36">
        <f>SUMIFS(СВЦЭМ!$G$40:$G$759,СВЦЭМ!$A$40:$A$759,$A248,СВЦЭМ!$B$39:$B$758,Y$225)+'СЕТ СН'!$F$12</f>
        <v>0</v>
      </c>
    </row>
    <row r="249" spans="1:25" ht="15.75" hidden="1" x14ac:dyDescent="0.2">
      <c r="A249" s="35">
        <f t="shared" si="6"/>
        <v>45620</v>
      </c>
      <c r="B249" s="36">
        <f>SUMIFS(СВЦЭМ!$G$40:$G$759,СВЦЭМ!$A$40:$A$759,$A249,СВЦЭМ!$B$39:$B$758,B$225)+'СЕТ СН'!$F$12</f>
        <v>0</v>
      </c>
      <c r="C249" s="36">
        <f>SUMIFS(СВЦЭМ!$G$40:$G$759,СВЦЭМ!$A$40:$A$759,$A249,СВЦЭМ!$B$39:$B$758,C$225)+'СЕТ СН'!$F$12</f>
        <v>0</v>
      </c>
      <c r="D249" s="36">
        <f>SUMIFS(СВЦЭМ!$G$40:$G$759,СВЦЭМ!$A$40:$A$759,$A249,СВЦЭМ!$B$39:$B$758,D$225)+'СЕТ СН'!$F$12</f>
        <v>0</v>
      </c>
      <c r="E249" s="36">
        <f>SUMIFS(СВЦЭМ!$G$40:$G$759,СВЦЭМ!$A$40:$A$759,$A249,СВЦЭМ!$B$39:$B$758,E$225)+'СЕТ СН'!$F$12</f>
        <v>0</v>
      </c>
      <c r="F249" s="36">
        <f>SUMIFS(СВЦЭМ!$G$40:$G$759,СВЦЭМ!$A$40:$A$759,$A249,СВЦЭМ!$B$39:$B$758,F$225)+'СЕТ СН'!$F$12</f>
        <v>0</v>
      </c>
      <c r="G249" s="36">
        <f>SUMIFS(СВЦЭМ!$G$40:$G$759,СВЦЭМ!$A$40:$A$759,$A249,СВЦЭМ!$B$39:$B$758,G$225)+'СЕТ СН'!$F$12</f>
        <v>0</v>
      </c>
      <c r="H249" s="36">
        <f>SUMIFS(СВЦЭМ!$G$40:$G$759,СВЦЭМ!$A$40:$A$759,$A249,СВЦЭМ!$B$39:$B$758,H$225)+'СЕТ СН'!$F$12</f>
        <v>0</v>
      </c>
      <c r="I249" s="36">
        <f>SUMIFS(СВЦЭМ!$G$40:$G$759,СВЦЭМ!$A$40:$A$759,$A249,СВЦЭМ!$B$39:$B$758,I$225)+'СЕТ СН'!$F$12</f>
        <v>0</v>
      </c>
      <c r="J249" s="36">
        <f>SUMIFS(СВЦЭМ!$G$40:$G$759,СВЦЭМ!$A$40:$A$759,$A249,СВЦЭМ!$B$39:$B$758,J$225)+'СЕТ СН'!$F$12</f>
        <v>0</v>
      </c>
      <c r="K249" s="36">
        <f>SUMIFS(СВЦЭМ!$G$40:$G$759,СВЦЭМ!$A$40:$A$759,$A249,СВЦЭМ!$B$39:$B$758,K$225)+'СЕТ СН'!$F$12</f>
        <v>0</v>
      </c>
      <c r="L249" s="36">
        <f>SUMIFS(СВЦЭМ!$G$40:$G$759,СВЦЭМ!$A$40:$A$759,$A249,СВЦЭМ!$B$39:$B$758,L$225)+'СЕТ СН'!$F$12</f>
        <v>0</v>
      </c>
      <c r="M249" s="36">
        <f>SUMIFS(СВЦЭМ!$G$40:$G$759,СВЦЭМ!$A$40:$A$759,$A249,СВЦЭМ!$B$39:$B$758,M$225)+'СЕТ СН'!$F$12</f>
        <v>0</v>
      </c>
      <c r="N249" s="36">
        <f>SUMIFS(СВЦЭМ!$G$40:$G$759,СВЦЭМ!$A$40:$A$759,$A249,СВЦЭМ!$B$39:$B$758,N$225)+'СЕТ СН'!$F$12</f>
        <v>0</v>
      </c>
      <c r="O249" s="36">
        <f>SUMIFS(СВЦЭМ!$G$40:$G$759,СВЦЭМ!$A$40:$A$759,$A249,СВЦЭМ!$B$39:$B$758,O$225)+'СЕТ СН'!$F$12</f>
        <v>0</v>
      </c>
      <c r="P249" s="36">
        <f>SUMIFS(СВЦЭМ!$G$40:$G$759,СВЦЭМ!$A$40:$A$759,$A249,СВЦЭМ!$B$39:$B$758,P$225)+'СЕТ СН'!$F$12</f>
        <v>0</v>
      </c>
      <c r="Q249" s="36">
        <f>SUMIFS(СВЦЭМ!$G$40:$G$759,СВЦЭМ!$A$40:$A$759,$A249,СВЦЭМ!$B$39:$B$758,Q$225)+'СЕТ СН'!$F$12</f>
        <v>0</v>
      </c>
      <c r="R249" s="36">
        <f>SUMIFS(СВЦЭМ!$G$40:$G$759,СВЦЭМ!$A$40:$A$759,$A249,СВЦЭМ!$B$39:$B$758,R$225)+'СЕТ СН'!$F$12</f>
        <v>0</v>
      </c>
      <c r="S249" s="36">
        <f>SUMIFS(СВЦЭМ!$G$40:$G$759,СВЦЭМ!$A$40:$A$759,$A249,СВЦЭМ!$B$39:$B$758,S$225)+'СЕТ СН'!$F$12</f>
        <v>0</v>
      </c>
      <c r="T249" s="36">
        <f>SUMIFS(СВЦЭМ!$G$40:$G$759,СВЦЭМ!$A$40:$A$759,$A249,СВЦЭМ!$B$39:$B$758,T$225)+'СЕТ СН'!$F$12</f>
        <v>0</v>
      </c>
      <c r="U249" s="36">
        <f>SUMIFS(СВЦЭМ!$G$40:$G$759,СВЦЭМ!$A$40:$A$759,$A249,СВЦЭМ!$B$39:$B$758,U$225)+'СЕТ СН'!$F$12</f>
        <v>0</v>
      </c>
      <c r="V249" s="36">
        <f>SUMIFS(СВЦЭМ!$G$40:$G$759,СВЦЭМ!$A$40:$A$759,$A249,СВЦЭМ!$B$39:$B$758,V$225)+'СЕТ СН'!$F$12</f>
        <v>0</v>
      </c>
      <c r="W249" s="36">
        <f>SUMIFS(СВЦЭМ!$G$40:$G$759,СВЦЭМ!$A$40:$A$759,$A249,СВЦЭМ!$B$39:$B$758,W$225)+'СЕТ СН'!$F$12</f>
        <v>0</v>
      </c>
      <c r="X249" s="36">
        <f>SUMIFS(СВЦЭМ!$G$40:$G$759,СВЦЭМ!$A$40:$A$759,$A249,СВЦЭМ!$B$39:$B$758,X$225)+'СЕТ СН'!$F$12</f>
        <v>0</v>
      </c>
      <c r="Y249" s="36">
        <f>SUMIFS(СВЦЭМ!$G$40:$G$759,СВЦЭМ!$A$40:$A$759,$A249,СВЦЭМ!$B$39:$B$758,Y$225)+'СЕТ СН'!$F$12</f>
        <v>0</v>
      </c>
    </row>
    <row r="250" spans="1:25" ht="15.75" hidden="1" x14ac:dyDescent="0.2">
      <c r="A250" s="35">
        <f t="shared" si="6"/>
        <v>45621</v>
      </c>
      <c r="B250" s="36">
        <f>SUMIFS(СВЦЭМ!$G$40:$G$759,СВЦЭМ!$A$40:$A$759,$A250,СВЦЭМ!$B$39:$B$758,B$225)+'СЕТ СН'!$F$12</f>
        <v>0</v>
      </c>
      <c r="C250" s="36">
        <f>SUMIFS(СВЦЭМ!$G$40:$G$759,СВЦЭМ!$A$40:$A$759,$A250,СВЦЭМ!$B$39:$B$758,C$225)+'СЕТ СН'!$F$12</f>
        <v>0</v>
      </c>
      <c r="D250" s="36">
        <f>SUMIFS(СВЦЭМ!$G$40:$G$759,СВЦЭМ!$A$40:$A$759,$A250,СВЦЭМ!$B$39:$B$758,D$225)+'СЕТ СН'!$F$12</f>
        <v>0</v>
      </c>
      <c r="E250" s="36">
        <f>SUMIFS(СВЦЭМ!$G$40:$G$759,СВЦЭМ!$A$40:$A$759,$A250,СВЦЭМ!$B$39:$B$758,E$225)+'СЕТ СН'!$F$12</f>
        <v>0</v>
      </c>
      <c r="F250" s="36">
        <f>SUMIFS(СВЦЭМ!$G$40:$G$759,СВЦЭМ!$A$40:$A$759,$A250,СВЦЭМ!$B$39:$B$758,F$225)+'СЕТ СН'!$F$12</f>
        <v>0</v>
      </c>
      <c r="G250" s="36">
        <f>SUMIFS(СВЦЭМ!$G$40:$G$759,СВЦЭМ!$A$40:$A$759,$A250,СВЦЭМ!$B$39:$B$758,G$225)+'СЕТ СН'!$F$12</f>
        <v>0</v>
      </c>
      <c r="H250" s="36">
        <f>SUMIFS(СВЦЭМ!$G$40:$G$759,СВЦЭМ!$A$40:$A$759,$A250,СВЦЭМ!$B$39:$B$758,H$225)+'СЕТ СН'!$F$12</f>
        <v>0</v>
      </c>
      <c r="I250" s="36">
        <f>SUMIFS(СВЦЭМ!$G$40:$G$759,СВЦЭМ!$A$40:$A$759,$A250,СВЦЭМ!$B$39:$B$758,I$225)+'СЕТ СН'!$F$12</f>
        <v>0</v>
      </c>
      <c r="J250" s="36">
        <f>SUMIFS(СВЦЭМ!$G$40:$G$759,СВЦЭМ!$A$40:$A$759,$A250,СВЦЭМ!$B$39:$B$758,J$225)+'СЕТ СН'!$F$12</f>
        <v>0</v>
      </c>
      <c r="K250" s="36">
        <f>SUMIFS(СВЦЭМ!$G$40:$G$759,СВЦЭМ!$A$40:$A$759,$A250,СВЦЭМ!$B$39:$B$758,K$225)+'СЕТ СН'!$F$12</f>
        <v>0</v>
      </c>
      <c r="L250" s="36">
        <f>SUMIFS(СВЦЭМ!$G$40:$G$759,СВЦЭМ!$A$40:$A$759,$A250,СВЦЭМ!$B$39:$B$758,L$225)+'СЕТ СН'!$F$12</f>
        <v>0</v>
      </c>
      <c r="M250" s="36">
        <f>SUMIFS(СВЦЭМ!$G$40:$G$759,СВЦЭМ!$A$40:$A$759,$A250,СВЦЭМ!$B$39:$B$758,M$225)+'СЕТ СН'!$F$12</f>
        <v>0</v>
      </c>
      <c r="N250" s="36">
        <f>SUMIFS(СВЦЭМ!$G$40:$G$759,СВЦЭМ!$A$40:$A$759,$A250,СВЦЭМ!$B$39:$B$758,N$225)+'СЕТ СН'!$F$12</f>
        <v>0</v>
      </c>
      <c r="O250" s="36">
        <f>SUMIFS(СВЦЭМ!$G$40:$G$759,СВЦЭМ!$A$40:$A$759,$A250,СВЦЭМ!$B$39:$B$758,O$225)+'СЕТ СН'!$F$12</f>
        <v>0</v>
      </c>
      <c r="P250" s="36">
        <f>SUMIFS(СВЦЭМ!$G$40:$G$759,СВЦЭМ!$A$40:$A$759,$A250,СВЦЭМ!$B$39:$B$758,P$225)+'СЕТ СН'!$F$12</f>
        <v>0</v>
      </c>
      <c r="Q250" s="36">
        <f>SUMIFS(СВЦЭМ!$G$40:$G$759,СВЦЭМ!$A$40:$A$759,$A250,СВЦЭМ!$B$39:$B$758,Q$225)+'СЕТ СН'!$F$12</f>
        <v>0</v>
      </c>
      <c r="R250" s="36">
        <f>SUMIFS(СВЦЭМ!$G$40:$G$759,СВЦЭМ!$A$40:$A$759,$A250,СВЦЭМ!$B$39:$B$758,R$225)+'СЕТ СН'!$F$12</f>
        <v>0</v>
      </c>
      <c r="S250" s="36">
        <f>SUMIFS(СВЦЭМ!$G$40:$G$759,СВЦЭМ!$A$40:$A$759,$A250,СВЦЭМ!$B$39:$B$758,S$225)+'СЕТ СН'!$F$12</f>
        <v>0</v>
      </c>
      <c r="T250" s="36">
        <f>SUMIFS(СВЦЭМ!$G$40:$G$759,СВЦЭМ!$A$40:$A$759,$A250,СВЦЭМ!$B$39:$B$758,T$225)+'СЕТ СН'!$F$12</f>
        <v>0</v>
      </c>
      <c r="U250" s="36">
        <f>SUMIFS(СВЦЭМ!$G$40:$G$759,СВЦЭМ!$A$40:$A$759,$A250,СВЦЭМ!$B$39:$B$758,U$225)+'СЕТ СН'!$F$12</f>
        <v>0</v>
      </c>
      <c r="V250" s="36">
        <f>SUMIFS(СВЦЭМ!$G$40:$G$759,СВЦЭМ!$A$40:$A$759,$A250,СВЦЭМ!$B$39:$B$758,V$225)+'СЕТ СН'!$F$12</f>
        <v>0</v>
      </c>
      <c r="W250" s="36">
        <f>SUMIFS(СВЦЭМ!$G$40:$G$759,СВЦЭМ!$A$40:$A$759,$A250,СВЦЭМ!$B$39:$B$758,W$225)+'СЕТ СН'!$F$12</f>
        <v>0</v>
      </c>
      <c r="X250" s="36">
        <f>SUMIFS(СВЦЭМ!$G$40:$G$759,СВЦЭМ!$A$40:$A$759,$A250,СВЦЭМ!$B$39:$B$758,X$225)+'СЕТ СН'!$F$12</f>
        <v>0</v>
      </c>
      <c r="Y250" s="36">
        <f>SUMIFS(СВЦЭМ!$G$40:$G$759,СВЦЭМ!$A$40:$A$759,$A250,СВЦЭМ!$B$39:$B$758,Y$225)+'СЕТ СН'!$F$12</f>
        <v>0</v>
      </c>
    </row>
    <row r="251" spans="1:25" ht="15.75" hidden="1" x14ac:dyDescent="0.2">
      <c r="A251" s="35">
        <f t="shared" si="6"/>
        <v>45622</v>
      </c>
      <c r="B251" s="36">
        <f>SUMIFS(СВЦЭМ!$G$40:$G$759,СВЦЭМ!$A$40:$A$759,$A251,СВЦЭМ!$B$39:$B$758,B$225)+'СЕТ СН'!$F$12</f>
        <v>0</v>
      </c>
      <c r="C251" s="36">
        <f>SUMIFS(СВЦЭМ!$G$40:$G$759,СВЦЭМ!$A$40:$A$759,$A251,СВЦЭМ!$B$39:$B$758,C$225)+'СЕТ СН'!$F$12</f>
        <v>0</v>
      </c>
      <c r="D251" s="36">
        <f>SUMIFS(СВЦЭМ!$G$40:$G$759,СВЦЭМ!$A$40:$A$759,$A251,СВЦЭМ!$B$39:$B$758,D$225)+'СЕТ СН'!$F$12</f>
        <v>0</v>
      </c>
      <c r="E251" s="36">
        <f>SUMIFS(СВЦЭМ!$G$40:$G$759,СВЦЭМ!$A$40:$A$759,$A251,СВЦЭМ!$B$39:$B$758,E$225)+'СЕТ СН'!$F$12</f>
        <v>0</v>
      </c>
      <c r="F251" s="36">
        <f>SUMIFS(СВЦЭМ!$G$40:$G$759,СВЦЭМ!$A$40:$A$759,$A251,СВЦЭМ!$B$39:$B$758,F$225)+'СЕТ СН'!$F$12</f>
        <v>0</v>
      </c>
      <c r="G251" s="36">
        <f>SUMIFS(СВЦЭМ!$G$40:$G$759,СВЦЭМ!$A$40:$A$759,$A251,СВЦЭМ!$B$39:$B$758,G$225)+'СЕТ СН'!$F$12</f>
        <v>0</v>
      </c>
      <c r="H251" s="36">
        <f>SUMIFS(СВЦЭМ!$G$40:$G$759,СВЦЭМ!$A$40:$A$759,$A251,СВЦЭМ!$B$39:$B$758,H$225)+'СЕТ СН'!$F$12</f>
        <v>0</v>
      </c>
      <c r="I251" s="36">
        <f>SUMIFS(СВЦЭМ!$G$40:$G$759,СВЦЭМ!$A$40:$A$759,$A251,СВЦЭМ!$B$39:$B$758,I$225)+'СЕТ СН'!$F$12</f>
        <v>0</v>
      </c>
      <c r="J251" s="36">
        <f>SUMIFS(СВЦЭМ!$G$40:$G$759,СВЦЭМ!$A$40:$A$759,$A251,СВЦЭМ!$B$39:$B$758,J$225)+'СЕТ СН'!$F$12</f>
        <v>0</v>
      </c>
      <c r="K251" s="36">
        <f>SUMIFS(СВЦЭМ!$G$40:$G$759,СВЦЭМ!$A$40:$A$759,$A251,СВЦЭМ!$B$39:$B$758,K$225)+'СЕТ СН'!$F$12</f>
        <v>0</v>
      </c>
      <c r="L251" s="36">
        <f>SUMIFS(СВЦЭМ!$G$40:$G$759,СВЦЭМ!$A$40:$A$759,$A251,СВЦЭМ!$B$39:$B$758,L$225)+'СЕТ СН'!$F$12</f>
        <v>0</v>
      </c>
      <c r="M251" s="36">
        <f>SUMIFS(СВЦЭМ!$G$40:$G$759,СВЦЭМ!$A$40:$A$759,$A251,СВЦЭМ!$B$39:$B$758,M$225)+'СЕТ СН'!$F$12</f>
        <v>0</v>
      </c>
      <c r="N251" s="36">
        <f>SUMIFS(СВЦЭМ!$G$40:$G$759,СВЦЭМ!$A$40:$A$759,$A251,СВЦЭМ!$B$39:$B$758,N$225)+'СЕТ СН'!$F$12</f>
        <v>0</v>
      </c>
      <c r="O251" s="36">
        <f>SUMIFS(СВЦЭМ!$G$40:$G$759,СВЦЭМ!$A$40:$A$759,$A251,СВЦЭМ!$B$39:$B$758,O$225)+'СЕТ СН'!$F$12</f>
        <v>0</v>
      </c>
      <c r="P251" s="36">
        <f>SUMIFS(СВЦЭМ!$G$40:$G$759,СВЦЭМ!$A$40:$A$759,$A251,СВЦЭМ!$B$39:$B$758,P$225)+'СЕТ СН'!$F$12</f>
        <v>0</v>
      </c>
      <c r="Q251" s="36">
        <f>SUMIFS(СВЦЭМ!$G$40:$G$759,СВЦЭМ!$A$40:$A$759,$A251,СВЦЭМ!$B$39:$B$758,Q$225)+'СЕТ СН'!$F$12</f>
        <v>0</v>
      </c>
      <c r="R251" s="36">
        <f>SUMIFS(СВЦЭМ!$G$40:$G$759,СВЦЭМ!$A$40:$A$759,$A251,СВЦЭМ!$B$39:$B$758,R$225)+'СЕТ СН'!$F$12</f>
        <v>0</v>
      </c>
      <c r="S251" s="36">
        <f>SUMIFS(СВЦЭМ!$G$40:$G$759,СВЦЭМ!$A$40:$A$759,$A251,СВЦЭМ!$B$39:$B$758,S$225)+'СЕТ СН'!$F$12</f>
        <v>0</v>
      </c>
      <c r="T251" s="36">
        <f>SUMIFS(СВЦЭМ!$G$40:$G$759,СВЦЭМ!$A$40:$A$759,$A251,СВЦЭМ!$B$39:$B$758,T$225)+'СЕТ СН'!$F$12</f>
        <v>0</v>
      </c>
      <c r="U251" s="36">
        <f>SUMIFS(СВЦЭМ!$G$40:$G$759,СВЦЭМ!$A$40:$A$759,$A251,СВЦЭМ!$B$39:$B$758,U$225)+'СЕТ СН'!$F$12</f>
        <v>0</v>
      </c>
      <c r="V251" s="36">
        <f>SUMIFS(СВЦЭМ!$G$40:$G$759,СВЦЭМ!$A$40:$A$759,$A251,СВЦЭМ!$B$39:$B$758,V$225)+'СЕТ СН'!$F$12</f>
        <v>0</v>
      </c>
      <c r="W251" s="36">
        <f>SUMIFS(СВЦЭМ!$G$40:$G$759,СВЦЭМ!$A$40:$A$759,$A251,СВЦЭМ!$B$39:$B$758,W$225)+'СЕТ СН'!$F$12</f>
        <v>0</v>
      </c>
      <c r="X251" s="36">
        <f>SUMIFS(СВЦЭМ!$G$40:$G$759,СВЦЭМ!$A$40:$A$759,$A251,СВЦЭМ!$B$39:$B$758,X$225)+'СЕТ СН'!$F$12</f>
        <v>0</v>
      </c>
      <c r="Y251" s="36">
        <f>SUMIFS(СВЦЭМ!$G$40:$G$759,СВЦЭМ!$A$40:$A$759,$A251,СВЦЭМ!$B$39:$B$758,Y$225)+'СЕТ СН'!$F$12</f>
        <v>0</v>
      </c>
    </row>
    <row r="252" spans="1:25" ht="15.75" hidden="1" x14ac:dyDescent="0.2">
      <c r="A252" s="35">
        <f t="shared" si="6"/>
        <v>45623</v>
      </c>
      <c r="B252" s="36">
        <f>SUMIFS(СВЦЭМ!$G$40:$G$759,СВЦЭМ!$A$40:$A$759,$A252,СВЦЭМ!$B$39:$B$758,B$225)+'СЕТ СН'!$F$12</f>
        <v>0</v>
      </c>
      <c r="C252" s="36">
        <f>SUMIFS(СВЦЭМ!$G$40:$G$759,СВЦЭМ!$A$40:$A$759,$A252,СВЦЭМ!$B$39:$B$758,C$225)+'СЕТ СН'!$F$12</f>
        <v>0</v>
      </c>
      <c r="D252" s="36">
        <f>SUMIFS(СВЦЭМ!$G$40:$G$759,СВЦЭМ!$A$40:$A$759,$A252,СВЦЭМ!$B$39:$B$758,D$225)+'СЕТ СН'!$F$12</f>
        <v>0</v>
      </c>
      <c r="E252" s="36">
        <f>SUMIFS(СВЦЭМ!$G$40:$G$759,СВЦЭМ!$A$40:$A$759,$A252,СВЦЭМ!$B$39:$B$758,E$225)+'СЕТ СН'!$F$12</f>
        <v>0</v>
      </c>
      <c r="F252" s="36">
        <f>SUMIFS(СВЦЭМ!$G$40:$G$759,СВЦЭМ!$A$40:$A$759,$A252,СВЦЭМ!$B$39:$B$758,F$225)+'СЕТ СН'!$F$12</f>
        <v>0</v>
      </c>
      <c r="G252" s="36">
        <f>SUMIFS(СВЦЭМ!$G$40:$G$759,СВЦЭМ!$A$40:$A$759,$A252,СВЦЭМ!$B$39:$B$758,G$225)+'СЕТ СН'!$F$12</f>
        <v>0</v>
      </c>
      <c r="H252" s="36">
        <f>SUMIFS(СВЦЭМ!$G$40:$G$759,СВЦЭМ!$A$40:$A$759,$A252,СВЦЭМ!$B$39:$B$758,H$225)+'СЕТ СН'!$F$12</f>
        <v>0</v>
      </c>
      <c r="I252" s="36">
        <f>SUMIFS(СВЦЭМ!$G$40:$G$759,СВЦЭМ!$A$40:$A$759,$A252,СВЦЭМ!$B$39:$B$758,I$225)+'СЕТ СН'!$F$12</f>
        <v>0</v>
      </c>
      <c r="J252" s="36">
        <f>SUMIFS(СВЦЭМ!$G$40:$G$759,СВЦЭМ!$A$40:$A$759,$A252,СВЦЭМ!$B$39:$B$758,J$225)+'СЕТ СН'!$F$12</f>
        <v>0</v>
      </c>
      <c r="K252" s="36">
        <f>SUMIFS(СВЦЭМ!$G$40:$G$759,СВЦЭМ!$A$40:$A$759,$A252,СВЦЭМ!$B$39:$B$758,K$225)+'СЕТ СН'!$F$12</f>
        <v>0</v>
      </c>
      <c r="L252" s="36">
        <f>SUMIFS(СВЦЭМ!$G$40:$G$759,СВЦЭМ!$A$40:$A$759,$A252,СВЦЭМ!$B$39:$B$758,L$225)+'СЕТ СН'!$F$12</f>
        <v>0</v>
      </c>
      <c r="M252" s="36">
        <f>SUMIFS(СВЦЭМ!$G$40:$G$759,СВЦЭМ!$A$40:$A$759,$A252,СВЦЭМ!$B$39:$B$758,M$225)+'СЕТ СН'!$F$12</f>
        <v>0</v>
      </c>
      <c r="N252" s="36">
        <f>SUMIFS(СВЦЭМ!$G$40:$G$759,СВЦЭМ!$A$40:$A$759,$A252,СВЦЭМ!$B$39:$B$758,N$225)+'СЕТ СН'!$F$12</f>
        <v>0</v>
      </c>
      <c r="O252" s="36">
        <f>SUMIFS(СВЦЭМ!$G$40:$G$759,СВЦЭМ!$A$40:$A$759,$A252,СВЦЭМ!$B$39:$B$758,O$225)+'СЕТ СН'!$F$12</f>
        <v>0</v>
      </c>
      <c r="P252" s="36">
        <f>SUMIFS(СВЦЭМ!$G$40:$G$759,СВЦЭМ!$A$40:$A$759,$A252,СВЦЭМ!$B$39:$B$758,P$225)+'СЕТ СН'!$F$12</f>
        <v>0</v>
      </c>
      <c r="Q252" s="36">
        <f>SUMIFS(СВЦЭМ!$G$40:$G$759,СВЦЭМ!$A$40:$A$759,$A252,СВЦЭМ!$B$39:$B$758,Q$225)+'СЕТ СН'!$F$12</f>
        <v>0</v>
      </c>
      <c r="R252" s="36">
        <f>SUMIFS(СВЦЭМ!$G$40:$G$759,СВЦЭМ!$A$40:$A$759,$A252,СВЦЭМ!$B$39:$B$758,R$225)+'СЕТ СН'!$F$12</f>
        <v>0</v>
      </c>
      <c r="S252" s="36">
        <f>SUMIFS(СВЦЭМ!$G$40:$G$759,СВЦЭМ!$A$40:$A$759,$A252,СВЦЭМ!$B$39:$B$758,S$225)+'СЕТ СН'!$F$12</f>
        <v>0</v>
      </c>
      <c r="T252" s="36">
        <f>SUMIFS(СВЦЭМ!$G$40:$G$759,СВЦЭМ!$A$40:$A$759,$A252,СВЦЭМ!$B$39:$B$758,T$225)+'СЕТ СН'!$F$12</f>
        <v>0</v>
      </c>
      <c r="U252" s="36">
        <f>SUMIFS(СВЦЭМ!$G$40:$G$759,СВЦЭМ!$A$40:$A$759,$A252,СВЦЭМ!$B$39:$B$758,U$225)+'СЕТ СН'!$F$12</f>
        <v>0</v>
      </c>
      <c r="V252" s="36">
        <f>SUMIFS(СВЦЭМ!$G$40:$G$759,СВЦЭМ!$A$40:$A$759,$A252,СВЦЭМ!$B$39:$B$758,V$225)+'СЕТ СН'!$F$12</f>
        <v>0</v>
      </c>
      <c r="W252" s="36">
        <f>SUMIFS(СВЦЭМ!$G$40:$G$759,СВЦЭМ!$A$40:$A$759,$A252,СВЦЭМ!$B$39:$B$758,W$225)+'СЕТ СН'!$F$12</f>
        <v>0</v>
      </c>
      <c r="X252" s="36">
        <f>SUMIFS(СВЦЭМ!$G$40:$G$759,СВЦЭМ!$A$40:$A$759,$A252,СВЦЭМ!$B$39:$B$758,X$225)+'СЕТ СН'!$F$12</f>
        <v>0</v>
      </c>
      <c r="Y252" s="36">
        <f>SUMIFS(СВЦЭМ!$G$40:$G$759,СВЦЭМ!$A$40:$A$759,$A252,СВЦЭМ!$B$39:$B$758,Y$225)+'СЕТ СН'!$F$12</f>
        <v>0</v>
      </c>
    </row>
    <row r="253" spans="1:25" ht="15.75" hidden="1" x14ac:dyDescent="0.2">
      <c r="A253" s="35">
        <f t="shared" si="6"/>
        <v>45624</v>
      </c>
      <c r="B253" s="36">
        <f>SUMIFS(СВЦЭМ!$G$40:$G$759,СВЦЭМ!$A$40:$A$759,$A253,СВЦЭМ!$B$39:$B$758,B$225)+'СЕТ СН'!$F$12</f>
        <v>0</v>
      </c>
      <c r="C253" s="36">
        <f>SUMIFS(СВЦЭМ!$G$40:$G$759,СВЦЭМ!$A$40:$A$759,$A253,СВЦЭМ!$B$39:$B$758,C$225)+'СЕТ СН'!$F$12</f>
        <v>0</v>
      </c>
      <c r="D253" s="36">
        <f>SUMIFS(СВЦЭМ!$G$40:$G$759,СВЦЭМ!$A$40:$A$759,$A253,СВЦЭМ!$B$39:$B$758,D$225)+'СЕТ СН'!$F$12</f>
        <v>0</v>
      </c>
      <c r="E253" s="36">
        <f>SUMIFS(СВЦЭМ!$G$40:$G$759,СВЦЭМ!$A$40:$A$759,$A253,СВЦЭМ!$B$39:$B$758,E$225)+'СЕТ СН'!$F$12</f>
        <v>0</v>
      </c>
      <c r="F253" s="36">
        <f>SUMIFS(СВЦЭМ!$G$40:$G$759,СВЦЭМ!$A$40:$A$759,$A253,СВЦЭМ!$B$39:$B$758,F$225)+'СЕТ СН'!$F$12</f>
        <v>0</v>
      </c>
      <c r="G253" s="36">
        <f>SUMIFS(СВЦЭМ!$G$40:$G$759,СВЦЭМ!$A$40:$A$759,$A253,СВЦЭМ!$B$39:$B$758,G$225)+'СЕТ СН'!$F$12</f>
        <v>0</v>
      </c>
      <c r="H253" s="36">
        <f>SUMIFS(СВЦЭМ!$G$40:$G$759,СВЦЭМ!$A$40:$A$759,$A253,СВЦЭМ!$B$39:$B$758,H$225)+'СЕТ СН'!$F$12</f>
        <v>0</v>
      </c>
      <c r="I253" s="36">
        <f>SUMIFS(СВЦЭМ!$G$40:$G$759,СВЦЭМ!$A$40:$A$759,$A253,СВЦЭМ!$B$39:$B$758,I$225)+'СЕТ СН'!$F$12</f>
        <v>0</v>
      </c>
      <c r="J253" s="36">
        <f>SUMIFS(СВЦЭМ!$G$40:$G$759,СВЦЭМ!$A$40:$A$759,$A253,СВЦЭМ!$B$39:$B$758,J$225)+'СЕТ СН'!$F$12</f>
        <v>0</v>
      </c>
      <c r="K253" s="36">
        <f>SUMIFS(СВЦЭМ!$G$40:$G$759,СВЦЭМ!$A$40:$A$759,$A253,СВЦЭМ!$B$39:$B$758,K$225)+'СЕТ СН'!$F$12</f>
        <v>0</v>
      </c>
      <c r="L253" s="36">
        <f>SUMIFS(СВЦЭМ!$G$40:$G$759,СВЦЭМ!$A$40:$A$759,$A253,СВЦЭМ!$B$39:$B$758,L$225)+'СЕТ СН'!$F$12</f>
        <v>0</v>
      </c>
      <c r="M253" s="36">
        <f>SUMIFS(СВЦЭМ!$G$40:$G$759,СВЦЭМ!$A$40:$A$759,$A253,СВЦЭМ!$B$39:$B$758,M$225)+'СЕТ СН'!$F$12</f>
        <v>0</v>
      </c>
      <c r="N253" s="36">
        <f>SUMIFS(СВЦЭМ!$G$40:$G$759,СВЦЭМ!$A$40:$A$759,$A253,СВЦЭМ!$B$39:$B$758,N$225)+'СЕТ СН'!$F$12</f>
        <v>0</v>
      </c>
      <c r="O253" s="36">
        <f>SUMIFS(СВЦЭМ!$G$40:$G$759,СВЦЭМ!$A$40:$A$759,$A253,СВЦЭМ!$B$39:$B$758,O$225)+'СЕТ СН'!$F$12</f>
        <v>0</v>
      </c>
      <c r="P253" s="36">
        <f>SUMIFS(СВЦЭМ!$G$40:$G$759,СВЦЭМ!$A$40:$A$759,$A253,СВЦЭМ!$B$39:$B$758,P$225)+'СЕТ СН'!$F$12</f>
        <v>0</v>
      </c>
      <c r="Q253" s="36">
        <f>SUMIFS(СВЦЭМ!$G$40:$G$759,СВЦЭМ!$A$40:$A$759,$A253,СВЦЭМ!$B$39:$B$758,Q$225)+'СЕТ СН'!$F$12</f>
        <v>0</v>
      </c>
      <c r="R253" s="36">
        <f>SUMIFS(СВЦЭМ!$G$40:$G$759,СВЦЭМ!$A$40:$A$759,$A253,СВЦЭМ!$B$39:$B$758,R$225)+'СЕТ СН'!$F$12</f>
        <v>0</v>
      </c>
      <c r="S253" s="36">
        <f>SUMIFS(СВЦЭМ!$G$40:$G$759,СВЦЭМ!$A$40:$A$759,$A253,СВЦЭМ!$B$39:$B$758,S$225)+'СЕТ СН'!$F$12</f>
        <v>0</v>
      </c>
      <c r="T253" s="36">
        <f>SUMIFS(СВЦЭМ!$G$40:$G$759,СВЦЭМ!$A$40:$A$759,$A253,СВЦЭМ!$B$39:$B$758,T$225)+'СЕТ СН'!$F$12</f>
        <v>0</v>
      </c>
      <c r="U253" s="36">
        <f>SUMIFS(СВЦЭМ!$G$40:$G$759,СВЦЭМ!$A$40:$A$759,$A253,СВЦЭМ!$B$39:$B$758,U$225)+'СЕТ СН'!$F$12</f>
        <v>0</v>
      </c>
      <c r="V253" s="36">
        <f>SUMIFS(СВЦЭМ!$G$40:$G$759,СВЦЭМ!$A$40:$A$759,$A253,СВЦЭМ!$B$39:$B$758,V$225)+'СЕТ СН'!$F$12</f>
        <v>0</v>
      </c>
      <c r="W253" s="36">
        <f>SUMIFS(СВЦЭМ!$G$40:$G$759,СВЦЭМ!$A$40:$A$759,$A253,СВЦЭМ!$B$39:$B$758,W$225)+'СЕТ СН'!$F$12</f>
        <v>0</v>
      </c>
      <c r="X253" s="36">
        <f>SUMIFS(СВЦЭМ!$G$40:$G$759,СВЦЭМ!$A$40:$A$759,$A253,СВЦЭМ!$B$39:$B$758,X$225)+'СЕТ СН'!$F$12</f>
        <v>0</v>
      </c>
      <c r="Y253" s="36">
        <f>SUMIFS(СВЦЭМ!$G$40:$G$759,СВЦЭМ!$A$40:$A$759,$A253,СВЦЭМ!$B$39:$B$758,Y$225)+'СЕТ СН'!$F$12</f>
        <v>0</v>
      </c>
    </row>
    <row r="254" spans="1:25" ht="15.75" hidden="1" x14ac:dyDescent="0.2">
      <c r="A254" s="35">
        <f t="shared" si="6"/>
        <v>45625</v>
      </c>
      <c r="B254" s="36">
        <f>SUMIFS(СВЦЭМ!$G$40:$G$759,СВЦЭМ!$A$40:$A$759,$A254,СВЦЭМ!$B$39:$B$758,B$225)+'СЕТ СН'!$F$12</f>
        <v>0</v>
      </c>
      <c r="C254" s="36">
        <f>SUMIFS(СВЦЭМ!$G$40:$G$759,СВЦЭМ!$A$40:$A$759,$A254,СВЦЭМ!$B$39:$B$758,C$225)+'СЕТ СН'!$F$12</f>
        <v>0</v>
      </c>
      <c r="D254" s="36">
        <f>SUMIFS(СВЦЭМ!$G$40:$G$759,СВЦЭМ!$A$40:$A$759,$A254,СВЦЭМ!$B$39:$B$758,D$225)+'СЕТ СН'!$F$12</f>
        <v>0</v>
      </c>
      <c r="E254" s="36">
        <f>SUMIFS(СВЦЭМ!$G$40:$G$759,СВЦЭМ!$A$40:$A$759,$A254,СВЦЭМ!$B$39:$B$758,E$225)+'СЕТ СН'!$F$12</f>
        <v>0</v>
      </c>
      <c r="F254" s="36">
        <f>SUMIFS(СВЦЭМ!$G$40:$G$759,СВЦЭМ!$A$40:$A$759,$A254,СВЦЭМ!$B$39:$B$758,F$225)+'СЕТ СН'!$F$12</f>
        <v>0</v>
      </c>
      <c r="G254" s="36">
        <f>SUMIFS(СВЦЭМ!$G$40:$G$759,СВЦЭМ!$A$40:$A$759,$A254,СВЦЭМ!$B$39:$B$758,G$225)+'СЕТ СН'!$F$12</f>
        <v>0</v>
      </c>
      <c r="H254" s="36">
        <f>SUMIFS(СВЦЭМ!$G$40:$G$759,СВЦЭМ!$A$40:$A$759,$A254,СВЦЭМ!$B$39:$B$758,H$225)+'СЕТ СН'!$F$12</f>
        <v>0</v>
      </c>
      <c r="I254" s="36">
        <f>SUMIFS(СВЦЭМ!$G$40:$G$759,СВЦЭМ!$A$40:$A$759,$A254,СВЦЭМ!$B$39:$B$758,I$225)+'СЕТ СН'!$F$12</f>
        <v>0</v>
      </c>
      <c r="J254" s="36">
        <f>SUMIFS(СВЦЭМ!$G$40:$G$759,СВЦЭМ!$A$40:$A$759,$A254,СВЦЭМ!$B$39:$B$758,J$225)+'СЕТ СН'!$F$12</f>
        <v>0</v>
      </c>
      <c r="K254" s="36">
        <f>SUMIFS(СВЦЭМ!$G$40:$G$759,СВЦЭМ!$A$40:$A$759,$A254,СВЦЭМ!$B$39:$B$758,K$225)+'СЕТ СН'!$F$12</f>
        <v>0</v>
      </c>
      <c r="L254" s="36">
        <f>SUMIFS(СВЦЭМ!$G$40:$G$759,СВЦЭМ!$A$40:$A$759,$A254,СВЦЭМ!$B$39:$B$758,L$225)+'СЕТ СН'!$F$12</f>
        <v>0</v>
      </c>
      <c r="M254" s="36">
        <f>SUMIFS(СВЦЭМ!$G$40:$G$759,СВЦЭМ!$A$40:$A$759,$A254,СВЦЭМ!$B$39:$B$758,M$225)+'СЕТ СН'!$F$12</f>
        <v>0</v>
      </c>
      <c r="N254" s="36">
        <f>SUMIFS(СВЦЭМ!$G$40:$G$759,СВЦЭМ!$A$40:$A$759,$A254,СВЦЭМ!$B$39:$B$758,N$225)+'СЕТ СН'!$F$12</f>
        <v>0</v>
      </c>
      <c r="O254" s="36">
        <f>SUMIFS(СВЦЭМ!$G$40:$G$759,СВЦЭМ!$A$40:$A$759,$A254,СВЦЭМ!$B$39:$B$758,O$225)+'СЕТ СН'!$F$12</f>
        <v>0</v>
      </c>
      <c r="P254" s="36">
        <f>SUMIFS(СВЦЭМ!$G$40:$G$759,СВЦЭМ!$A$40:$A$759,$A254,СВЦЭМ!$B$39:$B$758,P$225)+'СЕТ СН'!$F$12</f>
        <v>0</v>
      </c>
      <c r="Q254" s="36">
        <f>SUMIFS(СВЦЭМ!$G$40:$G$759,СВЦЭМ!$A$40:$A$759,$A254,СВЦЭМ!$B$39:$B$758,Q$225)+'СЕТ СН'!$F$12</f>
        <v>0</v>
      </c>
      <c r="R254" s="36">
        <f>SUMIFS(СВЦЭМ!$G$40:$G$759,СВЦЭМ!$A$40:$A$759,$A254,СВЦЭМ!$B$39:$B$758,R$225)+'СЕТ СН'!$F$12</f>
        <v>0</v>
      </c>
      <c r="S254" s="36">
        <f>SUMIFS(СВЦЭМ!$G$40:$G$759,СВЦЭМ!$A$40:$A$759,$A254,СВЦЭМ!$B$39:$B$758,S$225)+'СЕТ СН'!$F$12</f>
        <v>0</v>
      </c>
      <c r="T254" s="36">
        <f>SUMIFS(СВЦЭМ!$G$40:$G$759,СВЦЭМ!$A$40:$A$759,$A254,СВЦЭМ!$B$39:$B$758,T$225)+'СЕТ СН'!$F$12</f>
        <v>0</v>
      </c>
      <c r="U254" s="36">
        <f>SUMIFS(СВЦЭМ!$G$40:$G$759,СВЦЭМ!$A$40:$A$759,$A254,СВЦЭМ!$B$39:$B$758,U$225)+'СЕТ СН'!$F$12</f>
        <v>0</v>
      </c>
      <c r="V254" s="36">
        <f>SUMIFS(СВЦЭМ!$G$40:$G$759,СВЦЭМ!$A$40:$A$759,$A254,СВЦЭМ!$B$39:$B$758,V$225)+'СЕТ СН'!$F$12</f>
        <v>0</v>
      </c>
      <c r="W254" s="36">
        <f>SUMIFS(СВЦЭМ!$G$40:$G$759,СВЦЭМ!$A$40:$A$759,$A254,СВЦЭМ!$B$39:$B$758,W$225)+'СЕТ СН'!$F$12</f>
        <v>0</v>
      </c>
      <c r="X254" s="36">
        <f>SUMIFS(СВЦЭМ!$G$40:$G$759,СВЦЭМ!$A$40:$A$759,$A254,СВЦЭМ!$B$39:$B$758,X$225)+'СЕТ СН'!$F$12</f>
        <v>0</v>
      </c>
      <c r="Y254" s="36">
        <f>SUMIFS(СВЦЭМ!$G$40:$G$759,СВЦЭМ!$A$40:$A$759,$A254,СВЦЭМ!$B$39:$B$758,Y$225)+'СЕТ СН'!$F$12</f>
        <v>0</v>
      </c>
    </row>
    <row r="255" spans="1:25" ht="15.75" hidden="1" x14ac:dyDescent="0.2">
      <c r="A255" s="35">
        <f t="shared" si="6"/>
        <v>45626</v>
      </c>
      <c r="B255" s="36">
        <f>SUMIFS(СВЦЭМ!$G$40:$G$759,СВЦЭМ!$A$40:$A$759,$A255,СВЦЭМ!$B$39:$B$758,B$225)+'СЕТ СН'!$F$12</f>
        <v>0</v>
      </c>
      <c r="C255" s="36">
        <f>SUMIFS(СВЦЭМ!$G$40:$G$759,СВЦЭМ!$A$40:$A$759,$A255,СВЦЭМ!$B$39:$B$758,C$225)+'СЕТ СН'!$F$12</f>
        <v>0</v>
      </c>
      <c r="D255" s="36">
        <f>SUMIFS(СВЦЭМ!$G$40:$G$759,СВЦЭМ!$A$40:$A$759,$A255,СВЦЭМ!$B$39:$B$758,D$225)+'СЕТ СН'!$F$12</f>
        <v>0</v>
      </c>
      <c r="E255" s="36">
        <f>SUMIFS(СВЦЭМ!$G$40:$G$759,СВЦЭМ!$A$40:$A$759,$A255,СВЦЭМ!$B$39:$B$758,E$225)+'СЕТ СН'!$F$12</f>
        <v>0</v>
      </c>
      <c r="F255" s="36">
        <f>SUMIFS(СВЦЭМ!$G$40:$G$759,СВЦЭМ!$A$40:$A$759,$A255,СВЦЭМ!$B$39:$B$758,F$225)+'СЕТ СН'!$F$12</f>
        <v>0</v>
      </c>
      <c r="G255" s="36">
        <f>SUMIFS(СВЦЭМ!$G$40:$G$759,СВЦЭМ!$A$40:$A$759,$A255,СВЦЭМ!$B$39:$B$758,G$225)+'СЕТ СН'!$F$12</f>
        <v>0</v>
      </c>
      <c r="H255" s="36">
        <f>SUMIFS(СВЦЭМ!$G$40:$G$759,СВЦЭМ!$A$40:$A$759,$A255,СВЦЭМ!$B$39:$B$758,H$225)+'СЕТ СН'!$F$12</f>
        <v>0</v>
      </c>
      <c r="I255" s="36">
        <f>SUMIFS(СВЦЭМ!$G$40:$G$759,СВЦЭМ!$A$40:$A$759,$A255,СВЦЭМ!$B$39:$B$758,I$225)+'СЕТ СН'!$F$12</f>
        <v>0</v>
      </c>
      <c r="J255" s="36">
        <f>SUMIFS(СВЦЭМ!$G$40:$G$759,СВЦЭМ!$A$40:$A$759,$A255,СВЦЭМ!$B$39:$B$758,J$225)+'СЕТ СН'!$F$12</f>
        <v>0</v>
      </c>
      <c r="K255" s="36">
        <f>SUMIFS(СВЦЭМ!$G$40:$G$759,СВЦЭМ!$A$40:$A$759,$A255,СВЦЭМ!$B$39:$B$758,K$225)+'СЕТ СН'!$F$12</f>
        <v>0</v>
      </c>
      <c r="L255" s="36">
        <f>SUMIFS(СВЦЭМ!$G$40:$G$759,СВЦЭМ!$A$40:$A$759,$A255,СВЦЭМ!$B$39:$B$758,L$225)+'СЕТ СН'!$F$12</f>
        <v>0</v>
      </c>
      <c r="M255" s="36">
        <f>SUMIFS(СВЦЭМ!$G$40:$G$759,СВЦЭМ!$A$40:$A$759,$A255,СВЦЭМ!$B$39:$B$758,M$225)+'СЕТ СН'!$F$12</f>
        <v>0</v>
      </c>
      <c r="N255" s="36">
        <f>SUMIFS(СВЦЭМ!$G$40:$G$759,СВЦЭМ!$A$40:$A$759,$A255,СВЦЭМ!$B$39:$B$758,N$225)+'СЕТ СН'!$F$12</f>
        <v>0</v>
      </c>
      <c r="O255" s="36">
        <f>SUMIFS(СВЦЭМ!$G$40:$G$759,СВЦЭМ!$A$40:$A$759,$A255,СВЦЭМ!$B$39:$B$758,O$225)+'СЕТ СН'!$F$12</f>
        <v>0</v>
      </c>
      <c r="P255" s="36">
        <f>SUMIFS(СВЦЭМ!$G$40:$G$759,СВЦЭМ!$A$40:$A$759,$A255,СВЦЭМ!$B$39:$B$758,P$225)+'СЕТ СН'!$F$12</f>
        <v>0</v>
      </c>
      <c r="Q255" s="36">
        <f>SUMIFS(СВЦЭМ!$G$40:$G$759,СВЦЭМ!$A$40:$A$759,$A255,СВЦЭМ!$B$39:$B$758,Q$225)+'СЕТ СН'!$F$12</f>
        <v>0</v>
      </c>
      <c r="R255" s="36">
        <f>SUMIFS(СВЦЭМ!$G$40:$G$759,СВЦЭМ!$A$40:$A$759,$A255,СВЦЭМ!$B$39:$B$758,R$225)+'СЕТ СН'!$F$12</f>
        <v>0</v>
      </c>
      <c r="S255" s="36">
        <f>SUMIFS(СВЦЭМ!$G$40:$G$759,СВЦЭМ!$A$40:$A$759,$A255,СВЦЭМ!$B$39:$B$758,S$225)+'СЕТ СН'!$F$12</f>
        <v>0</v>
      </c>
      <c r="T255" s="36">
        <f>SUMIFS(СВЦЭМ!$G$40:$G$759,СВЦЭМ!$A$40:$A$759,$A255,СВЦЭМ!$B$39:$B$758,T$225)+'СЕТ СН'!$F$12</f>
        <v>0</v>
      </c>
      <c r="U255" s="36">
        <f>SUMIFS(СВЦЭМ!$G$40:$G$759,СВЦЭМ!$A$40:$A$759,$A255,СВЦЭМ!$B$39:$B$758,U$225)+'СЕТ СН'!$F$12</f>
        <v>0</v>
      </c>
      <c r="V255" s="36">
        <f>SUMIFS(СВЦЭМ!$G$40:$G$759,СВЦЭМ!$A$40:$A$759,$A255,СВЦЭМ!$B$39:$B$758,V$225)+'СЕТ СН'!$F$12</f>
        <v>0</v>
      </c>
      <c r="W255" s="36">
        <f>SUMIFS(СВЦЭМ!$G$40:$G$759,СВЦЭМ!$A$40:$A$759,$A255,СВЦЭМ!$B$39:$B$758,W$225)+'СЕТ СН'!$F$12</f>
        <v>0</v>
      </c>
      <c r="X255" s="36">
        <f>SUMIFS(СВЦЭМ!$G$40:$G$759,СВЦЭМ!$A$40:$A$759,$A255,СВЦЭМ!$B$39:$B$758,X$225)+'СЕТ СН'!$F$12</f>
        <v>0</v>
      </c>
      <c r="Y255" s="36">
        <f>SUMIFS(СВЦЭМ!$G$40:$G$759,СВЦЭМ!$A$40:$A$759,$A255,СВЦЭМ!$B$39:$B$758,Y$225)+'СЕТ СН'!$F$12</f>
        <v>0</v>
      </c>
    </row>
    <row r="256" spans="1:25" ht="15.75" hidden="1" x14ac:dyDescent="0.2">
      <c r="A256" s="35">
        <f t="shared" si="6"/>
        <v>45627</v>
      </c>
      <c r="B256" s="36">
        <f>SUMIFS(СВЦЭМ!$G$40:$G$759,СВЦЭМ!$A$40:$A$759,$A256,СВЦЭМ!$B$39:$B$758,B$225)+'СЕТ СН'!$F$12</f>
        <v>0</v>
      </c>
      <c r="C256" s="36">
        <f>SUMIFS(СВЦЭМ!$G$40:$G$759,СВЦЭМ!$A$40:$A$759,$A256,СВЦЭМ!$B$39:$B$758,C$225)+'СЕТ СН'!$F$12</f>
        <v>0</v>
      </c>
      <c r="D256" s="36">
        <f>SUMIFS(СВЦЭМ!$G$40:$G$759,СВЦЭМ!$A$40:$A$759,$A256,СВЦЭМ!$B$39:$B$758,D$225)+'СЕТ СН'!$F$12</f>
        <v>0</v>
      </c>
      <c r="E256" s="36">
        <f>SUMIFS(СВЦЭМ!$G$40:$G$759,СВЦЭМ!$A$40:$A$759,$A256,СВЦЭМ!$B$39:$B$758,E$225)+'СЕТ СН'!$F$12</f>
        <v>0</v>
      </c>
      <c r="F256" s="36">
        <f>SUMIFS(СВЦЭМ!$G$40:$G$759,СВЦЭМ!$A$40:$A$759,$A256,СВЦЭМ!$B$39:$B$758,F$225)+'СЕТ СН'!$F$12</f>
        <v>0</v>
      </c>
      <c r="G256" s="36">
        <f>SUMIFS(СВЦЭМ!$G$40:$G$759,СВЦЭМ!$A$40:$A$759,$A256,СВЦЭМ!$B$39:$B$758,G$225)+'СЕТ СН'!$F$12</f>
        <v>0</v>
      </c>
      <c r="H256" s="36">
        <f>SUMIFS(СВЦЭМ!$G$40:$G$759,СВЦЭМ!$A$40:$A$759,$A256,СВЦЭМ!$B$39:$B$758,H$225)+'СЕТ СН'!$F$12</f>
        <v>0</v>
      </c>
      <c r="I256" s="36">
        <f>SUMIFS(СВЦЭМ!$G$40:$G$759,СВЦЭМ!$A$40:$A$759,$A256,СВЦЭМ!$B$39:$B$758,I$225)+'СЕТ СН'!$F$12</f>
        <v>0</v>
      </c>
      <c r="J256" s="36">
        <f>SUMIFS(СВЦЭМ!$G$40:$G$759,СВЦЭМ!$A$40:$A$759,$A256,СВЦЭМ!$B$39:$B$758,J$225)+'СЕТ СН'!$F$12</f>
        <v>0</v>
      </c>
      <c r="K256" s="36">
        <f>SUMIFS(СВЦЭМ!$G$40:$G$759,СВЦЭМ!$A$40:$A$759,$A256,СВЦЭМ!$B$39:$B$758,K$225)+'СЕТ СН'!$F$12</f>
        <v>0</v>
      </c>
      <c r="L256" s="36">
        <f>SUMIFS(СВЦЭМ!$G$40:$G$759,СВЦЭМ!$A$40:$A$759,$A256,СВЦЭМ!$B$39:$B$758,L$225)+'СЕТ СН'!$F$12</f>
        <v>0</v>
      </c>
      <c r="M256" s="36">
        <f>SUMIFS(СВЦЭМ!$G$40:$G$759,СВЦЭМ!$A$40:$A$759,$A256,СВЦЭМ!$B$39:$B$758,M$225)+'СЕТ СН'!$F$12</f>
        <v>0</v>
      </c>
      <c r="N256" s="36">
        <f>SUMIFS(СВЦЭМ!$G$40:$G$759,СВЦЭМ!$A$40:$A$759,$A256,СВЦЭМ!$B$39:$B$758,N$225)+'СЕТ СН'!$F$12</f>
        <v>0</v>
      </c>
      <c r="O256" s="36">
        <f>SUMIFS(СВЦЭМ!$G$40:$G$759,СВЦЭМ!$A$40:$A$759,$A256,СВЦЭМ!$B$39:$B$758,O$225)+'СЕТ СН'!$F$12</f>
        <v>0</v>
      </c>
      <c r="P256" s="36">
        <f>SUMIFS(СВЦЭМ!$G$40:$G$759,СВЦЭМ!$A$40:$A$759,$A256,СВЦЭМ!$B$39:$B$758,P$225)+'СЕТ СН'!$F$12</f>
        <v>0</v>
      </c>
      <c r="Q256" s="36">
        <f>SUMIFS(СВЦЭМ!$G$40:$G$759,СВЦЭМ!$A$40:$A$759,$A256,СВЦЭМ!$B$39:$B$758,Q$225)+'СЕТ СН'!$F$12</f>
        <v>0</v>
      </c>
      <c r="R256" s="36">
        <f>SUMIFS(СВЦЭМ!$G$40:$G$759,СВЦЭМ!$A$40:$A$759,$A256,СВЦЭМ!$B$39:$B$758,R$225)+'СЕТ СН'!$F$12</f>
        <v>0</v>
      </c>
      <c r="S256" s="36">
        <f>SUMIFS(СВЦЭМ!$G$40:$G$759,СВЦЭМ!$A$40:$A$759,$A256,СВЦЭМ!$B$39:$B$758,S$225)+'СЕТ СН'!$F$12</f>
        <v>0</v>
      </c>
      <c r="T256" s="36">
        <f>SUMIFS(СВЦЭМ!$G$40:$G$759,СВЦЭМ!$A$40:$A$759,$A256,СВЦЭМ!$B$39:$B$758,T$225)+'СЕТ СН'!$F$12</f>
        <v>0</v>
      </c>
      <c r="U256" s="36">
        <f>SUMIFS(СВЦЭМ!$G$40:$G$759,СВЦЭМ!$A$40:$A$759,$A256,СВЦЭМ!$B$39:$B$758,U$225)+'СЕТ СН'!$F$12</f>
        <v>0</v>
      </c>
      <c r="V256" s="36">
        <f>SUMIFS(СВЦЭМ!$G$40:$G$759,СВЦЭМ!$A$40:$A$759,$A256,СВЦЭМ!$B$39:$B$758,V$225)+'СЕТ СН'!$F$12</f>
        <v>0</v>
      </c>
      <c r="W256" s="36">
        <f>SUMIFS(СВЦЭМ!$G$40:$G$759,СВЦЭМ!$A$40:$A$759,$A256,СВЦЭМ!$B$39:$B$758,W$225)+'СЕТ СН'!$F$12</f>
        <v>0</v>
      </c>
      <c r="X256" s="36">
        <f>SUMIFS(СВЦЭМ!$G$40:$G$759,СВЦЭМ!$A$40:$A$759,$A256,СВЦЭМ!$B$39:$B$758,X$225)+'СЕТ СН'!$F$12</f>
        <v>0</v>
      </c>
      <c r="Y256" s="36">
        <f>SUMIFS(СВЦЭМ!$G$40:$G$759,СВЦЭМ!$A$40:$A$759,$A256,СВЦЭМ!$B$39:$B$758,Y$225)+'СЕТ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01.11.2024</v>
      </c>
      <c r="B261" s="36">
        <f>SUMIFS(СВЦЭМ!$H$40:$H$759,СВЦЭМ!$A$40:$A$759,$A261,СВЦЭМ!$B$39:$B$758,B$260)+'СЕТ СН'!$F$12</f>
        <v>0</v>
      </c>
      <c r="C261" s="36">
        <f>SUMIFS(СВЦЭМ!$H$40:$H$759,СВЦЭМ!$A$40:$A$759,$A261,СВЦЭМ!$B$39:$B$758,C$260)+'СЕТ СН'!$F$12</f>
        <v>0</v>
      </c>
      <c r="D261" s="36">
        <f>SUMIFS(СВЦЭМ!$H$40:$H$759,СВЦЭМ!$A$40:$A$759,$A261,СВЦЭМ!$B$39:$B$758,D$260)+'СЕТ СН'!$F$12</f>
        <v>0</v>
      </c>
      <c r="E261" s="36">
        <f>SUMIFS(СВЦЭМ!$H$40:$H$759,СВЦЭМ!$A$40:$A$759,$A261,СВЦЭМ!$B$39:$B$758,E$260)+'СЕТ СН'!$F$12</f>
        <v>0</v>
      </c>
      <c r="F261" s="36">
        <f>SUMIFS(СВЦЭМ!$H$40:$H$759,СВЦЭМ!$A$40:$A$759,$A261,СВЦЭМ!$B$39:$B$758,F$260)+'СЕТ СН'!$F$12</f>
        <v>0</v>
      </c>
      <c r="G261" s="36">
        <f>SUMIFS(СВЦЭМ!$H$40:$H$759,СВЦЭМ!$A$40:$A$759,$A261,СВЦЭМ!$B$39:$B$758,G$260)+'СЕТ СН'!$F$12</f>
        <v>0</v>
      </c>
      <c r="H261" s="36">
        <f>SUMIFS(СВЦЭМ!$H$40:$H$759,СВЦЭМ!$A$40:$A$759,$A261,СВЦЭМ!$B$39:$B$758,H$260)+'СЕТ СН'!$F$12</f>
        <v>0</v>
      </c>
      <c r="I261" s="36">
        <f>SUMIFS(СВЦЭМ!$H$40:$H$759,СВЦЭМ!$A$40:$A$759,$A261,СВЦЭМ!$B$39:$B$758,I$260)+'СЕТ СН'!$F$12</f>
        <v>0</v>
      </c>
      <c r="J261" s="36">
        <f>SUMIFS(СВЦЭМ!$H$40:$H$759,СВЦЭМ!$A$40:$A$759,$A261,СВЦЭМ!$B$39:$B$758,J$260)+'СЕТ СН'!$F$12</f>
        <v>0</v>
      </c>
      <c r="K261" s="36">
        <f>SUMIFS(СВЦЭМ!$H$40:$H$759,СВЦЭМ!$A$40:$A$759,$A261,СВЦЭМ!$B$39:$B$758,K$260)+'СЕТ СН'!$F$12</f>
        <v>0</v>
      </c>
      <c r="L261" s="36">
        <f>SUMIFS(СВЦЭМ!$H$40:$H$759,СВЦЭМ!$A$40:$A$759,$A261,СВЦЭМ!$B$39:$B$758,L$260)+'СЕТ СН'!$F$12</f>
        <v>0</v>
      </c>
      <c r="M261" s="36">
        <f>SUMIFS(СВЦЭМ!$H$40:$H$759,СВЦЭМ!$A$40:$A$759,$A261,СВЦЭМ!$B$39:$B$758,M$260)+'СЕТ СН'!$F$12</f>
        <v>0</v>
      </c>
      <c r="N261" s="36">
        <f>SUMIFS(СВЦЭМ!$H$40:$H$759,СВЦЭМ!$A$40:$A$759,$A261,СВЦЭМ!$B$39:$B$758,N$260)+'СЕТ СН'!$F$12</f>
        <v>0</v>
      </c>
      <c r="O261" s="36">
        <f>SUMIFS(СВЦЭМ!$H$40:$H$759,СВЦЭМ!$A$40:$A$759,$A261,СВЦЭМ!$B$39:$B$758,O$260)+'СЕТ СН'!$F$12</f>
        <v>0</v>
      </c>
      <c r="P261" s="36">
        <f>SUMIFS(СВЦЭМ!$H$40:$H$759,СВЦЭМ!$A$40:$A$759,$A261,СВЦЭМ!$B$39:$B$758,P$260)+'СЕТ СН'!$F$12</f>
        <v>0</v>
      </c>
      <c r="Q261" s="36">
        <f>SUMIFS(СВЦЭМ!$H$40:$H$759,СВЦЭМ!$A$40:$A$759,$A261,СВЦЭМ!$B$39:$B$758,Q$260)+'СЕТ СН'!$F$12</f>
        <v>0</v>
      </c>
      <c r="R261" s="36">
        <f>SUMIFS(СВЦЭМ!$H$40:$H$759,СВЦЭМ!$A$40:$A$759,$A261,СВЦЭМ!$B$39:$B$758,R$260)+'СЕТ СН'!$F$12</f>
        <v>0</v>
      </c>
      <c r="S261" s="36">
        <f>SUMIFS(СВЦЭМ!$H$40:$H$759,СВЦЭМ!$A$40:$A$759,$A261,СВЦЭМ!$B$39:$B$758,S$260)+'СЕТ СН'!$F$12</f>
        <v>0</v>
      </c>
      <c r="T261" s="36">
        <f>SUMIFS(СВЦЭМ!$H$40:$H$759,СВЦЭМ!$A$40:$A$759,$A261,СВЦЭМ!$B$39:$B$758,T$260)+'СЕТ СН'!$F$12</f>
        <v>0</v>
      </c>
      <c r="U261" s="36">
        <f>SUMIFS(СВЦЭМ!$H$40:$H$759,СВЦЭМ!$A$40:$A$759,$A261,СВЦЭМ!$B$39:$B$758,U$260)+'СЕТ СН'!$F$12</f>
        <v>0</v>
      </c>
      <c r="V261" s="36">
        <f>SUMIFS(СВЦЭМ!$H$40:$H$759,СВЦЭМ!$A$40:$A$759,$A261,СВЦЭМ!$B$39:$B$758,V$260)+'СЕТ СН'!$F$12</f>
        <v>0</v>
      </c>
      <c r="W261" s="36">
        <f>SUMIFS(СВЦЭМ!$H$40:$H$759,СВЦЭМ!$A$40:$A$759,$A261,СВЦЭМ!$B$39:$B$758,W$260)+'СЕТ СН'!$F$12</f>
        <v>0</v>
      </c>
      <c r="X261" s="36">
        <f>SUMIFS(СВЦЭМ!$H$40:$H$759,СВЦЭМ!$A$40:$A$759,$A261,СВЦЭМ!$B$39:$B$758,X$260)+'СЕТ СН'!$F$12</f>
        <v>0</v>
      </c>
      <c r="Y261" s="36">
        <f>SUMIFS(СВЦЭМ!$H$40:$H$759,СВЦЭМ!$A$40:$A$759,$A261,СВЦЭМ!$B$39:$B$758,Y$260)+'СЕТ СН'!$F$12</f>
        <v>0</v>
      </c>
      <c r="AA261" s="45"/>
    </row>
    <row r="262" spans="1:27" ht="15.75" hidden="1" x14ac:dyDescent="0.2">
      <c r="A262" s="35">
        <f>A261+1</f>
        <v>45598</v>
      </c>
      <c r="B262" s="36">
        <f>SUMIFS(СВЦЭМ!$H$40:$H$759,СВЦЭМ!$A$40:$A$759,$A262,СВЦЭМ!$B$39:$B$758,B$260)+'СЕТ СН'!$F$12</f>
        <v>0</v>
      </c>
      <c r="C262" s="36">
        <f>SUMIFS(СВЦЭМ!$H$40:$H$759,СВЦЭМ!$A$40:$A$759,$A262,СВЦЭМ!$B$39:$B$758,C$260)+'СЕТ СН'!$F$12</f>
        <v>0</v>
      </c>
      <c r="D262" s="36">
        <f>SUMIFS(СВЦЭМ!$H$40:$H$759,СВЦЭМ!$A$40:$A$759,$A262,СВЦЭМ!$B$39:$B$758,D$260)+'СЕТ СН'!$F$12</f>
        <v>0</v>
      </c>
      <c r="E262" s="36">
        <f>SUMIFS(СВЦЭМ!$H$40:$H$759,СВЦЭМ!$A$40:$A$759,$A262,СВЦЭМ!$B$39:$B$758,E$260)+'СЕТ СН'!$F$12</f>
        <v>0</v>
      </c>
      <c r="F262" s="36">
        <f>SUMIFS(СВЦЭМ!$H$40:$H$759,СВЦЭМ!$A$40:$A$759,$A262,СВЦЭМ!$B$39:$B$758,F$260)+'СЕТ СН'!$F$12</f>
        <v>0</v>
      </c>
      <c r="G262" s="36">
        <f>SUMIFS(СВЦЭМ!$H$40:$H$759,СВЦЭМ!$A$40:$A$759,$A262,СВЦЭМ!$B$39:$B$758,G$260)+'СЕТ СН'!$F$12</f>
        <v>0</v>
      </c>
      <c r="H262" s="36">
        <f>SUMIFS(СВЦЭМ!$H$40:$H$759,СВЦЭМ!$A$40:$A$759,$A262,СВЦЭМ!$B$39:$B$758,H$260)+'СЕТ СН'!$F$12</f>
        <v>0</v>
      </c>
      <c r="I262" s="36">
        <f>SUMIFS(СВЦЭМ!$H$40:$H$759,СВЦЭМ!$A$40:$A$759,$A262,СВЦЭМ!$B$39:$B$758,I$260)+'СЕТ СН'!$F$12</f>
        <v>0</v>
      </c>
      <c r="J262" s="36">
        <f>SUMIFS(СВЦЭМ!$H$40:$H$759,СВЦЭМ!$A$40:$A$759,$A262,СВЦЭМ!$B$39:$B$758,J$260)+'СЕТ СН'!$F$12</f>
        <v>0</v>
      </c>
      <c r="K262" s="36">
        <f>SUMIFS(СВЦЭМ!$H$40:$H$759,СВЦЭМ!$A$40:$A$759,$A262,СВЦЭМ!$B$39:$B$758,K$260)+'СЕТ СН'!$F$12</f>
        <v>0</v>
      </c>
      <c r="L262" s="36">
        <f>SUMIFS(СВЦЭМ!$H$40:$H$759,СВЦЭМ!$A$40:$A$759,$A262,СВЦЭМ!$B$39:$B$758,L$260)+'СЕТ СН'!$F$12</f>
        <v>0</v>
      </c>
      <c r="M262" s="36">
        <f>SUMIFS(СВЦЭМ!$H$40:$H$759,СВЦЭМ!$A$40:$A$759,$A262,СВЦЭМ!$B$39:$B$758,M$260)+'СЕТ СН'!$F$12</f>
        <v>0</v>
      </c>
      <c r="N262" s="36">
        <f>SUMIFS(СВЦЭМ!$H$40:$H$759,СВЦЭМ!$A$40:$A$759,$A262,СВЦЭМ!$B$39:$B$758,N$260)+'СЕТ СН'!$F$12</f>
        <v>0</v>
      </c>
      <c r="O262" s="36">
        <f>SUMIFS(СВЦЭМ!$H$40:$H$759,СВЦЭМ!$A$40:$A$759,$A262,СВЦЭМ!$B$39:$B$758,O$260)+'СЕТ СН'!$F$12</f>
        <v>0</v>
      </c>
      <c r="P262" s="36">
        <f>SUMIFS(СВЦЭМ!$H$40:$H$759,СВЦЭМ!$A$40:$A$759,$A262,СВЦЭМ!$B$39:$B$758,P$260)+'СЕТ СН'!$F$12</f>
        <v>0</v>
      </c>
      <c r="Q262" s="36">
        <f>SUMIFS(СВЦЭМ!$H$40:$H$759,СВЦЭМ!$A$40:$A$759,$A262,СВЦЭМ!$B$39:$B$758,Q$260)+'СЕТ СН'!$F$12</f>
        <v>0</v>
      </c>
      <c r="R262" s="36">
        <f>SUMIFS(СВЦЭМ!$H$40:$H$759,СВЦЭМ!$A$40:$A$759,$A262,СВЦЭМ!$B$39:$B$758,R$260)+'СЕТ СН'!$F$12</f>
        <v>0</v>
      </c>
      <c r="S262" s="36">
        <f>SUMIFS(СВЦЭМ!$H$40:$H$759,СВЦЭМ!$A$40:$A$759,$A262,СВЦЭМ!$B$39:$B$758,S$260)+'СЕТ СН'!$F$12</f>
        <v>0</v>
      </c>
      <c r="T262" s="36">
        <f>SUMIFS(СВЦЭМ!$H$40:$H$759,СВЦЭМ!$A$40:$A$759,$A262,СВЦЭМ!$B$39:$B$758,T$260)+'СЕТ СН'!$F$12</f>
        <v>0</v>
      </c>
      <c r="U262" s="36">
        <f>SUMIFS(СВЦЭМ!$H$40:$H$759,СВЦЭМ!$A$40:$A$759,$A262,СВЦЭМ!$B$39:$B$758,U$260)+'СЕТ СН'!$F$12</f>
        <v>0</v>
      </c>
      <c r="V262" s="36">
        <f>SUMIFS(СВЦЭМ!$H$40:$H$759,СВЦЭМ!$A$40:$A$759,$A262,СВЦЭМ!$B$39:$B$758,V$260)+'СЕТ СН'!$F$12</f>
        <v>0</v>
      </c>
      <c r="W262" s="36">
        <f>SUMIFS(СВЦЭМ!$H$40:$H$759,СВЦЭМ!$A$40:$A$759,$A262,СВЦЭМ!$B$39:$B$758,W$260)+'СЕТ СН'!$F$12</f>
        <v>0</v>
      </c>
      <c r="X262" s="36">
        <f>SUMIFS(СВЦЭМ!$H$40:$H$759,СВЦЭМ!$A$40:$A$759,$A262,СВЦЭМ!$B$39:$B$758,X$260)+'СЕТ СН'!$F$12</f>
        <v>0</v>
      </c>
      <c r="Y262" s="36">
        <f>SUMIFS(СВЦЭМ!$H$40:$H$759,СВЦЭМ!$A$40:$A$759,$A262,СВЦЭМ!$B$39:$B$758,Y$260)+'СЕТ СН'!$F$12</f>
        <v>0</v>
      </c>
    </row>
    <row r="263" spans="1:27" ht="15.75" hidden="1" x14ac:dyDescent="0.2">
      <c r="A263" s="35">
        <f t="shared" ref="A263:A291" si="7">A262+1</f>
        <v>45599</v>
      </c>
      <c r="B263" s="36">
        <f>SUMIFS(СВЦЭМ!$H$40:$H$759,СВЦЭМ!$A$40:$A$759,$A263,СВЦЭМ!$B$39:$B$758,B$260)+'СЕТ СН'!$F$12</f>
        <v>0</v>
      </c>
      <c r="C263" s="36">
        <f>SUMIFS(СВЦЭМ!$H$40:$H$759,СВЦЭМ!$A$40:$A$759,$A263,СВЦЭМ!$B$39:$B$758,C$260)+'СЕТ СН'!$F$12</f>
        <v>0</v>
      </c>
      <c r="D263" s="36">
        <f>SUMIFS(СВЦЭМ!$H$40:$H$759,СВЦЭМ!$A$40:$A$759,$A263,СВЦЭМ!$B$39:$B$758,D$260)+'СЕТ СН'!$F$12</f>
        <v>0</v>
      </c>
      <c r="E263" s="36">
        <f>SUMIFS(СВЦЭМ!$H$40:$H$759,СВЦЭМ!$A$40:$A$759,$A263,СВЦЭМ!$B$39:$B$758,E$260)+'СЕТ СН'!$F$12</f>
        <v>0</v>
      </c>
      <c r="F263" s="36">
        <f>SUMIFS(СВЦЭМ!$H$40:$H$759,СВЦЭМ!$A$40:$A$759,$A263,СВЦЭМ!$B$39:$B$758,F$260)+'СЕТ СН'!$F$12</f>
        <v>0</v>
      </c>
      <c r="G263" s="36">
        <f>SUMIFS(СВЦЭМ!$H$40:$H$759,СВЦЭМ!$A$40:$A$759,$A263,СВЦЭМ!$B$39:$B$758,G$260)+'СЕТ СН'!$F$12</f>
        <v>0</v>
      </c>
      <c r="H263" s="36">
        <f>SUMIFS(СВЦЭМ!$H$40:$H$759,СВЦЭМ!$A$40:$A$759,$A263,СВЦЭМ!$B$39:$B$758,H$260)+'СЕТ СН'!$F$12</f>
        <v>0</v>
      </c>
      <c r="I263" s="36">
        <f>SUMIFS(СВЦЭМ!$H$40:$H$759,СВЦЭМ!$A$40:$A$759,$A263,СВЦЭМ!$B$39:$B$758,I$260)+'СЕТ СН'!$F$12</f>
        <v>0</v>
      </c>
      <c r="J263" s="36">
        <f>SUMIFS(СВЦЭМ!$H$40:$H$759,СВЦЭМ!$A$40:$A$759,$A263,СВЦЭМ!$B$39:$B$758,J$260)+'СЕТ СН'!$F$12</f>
        <v>0</v>
      </c>
      <c r="K263" s="36">
        <f>SUMIFS(СВЦЭМ!$H$40:$H$759,СВЦЭМ!$A$40:$A$759,$A263,СВЦЭМ!$B$39:$B$758,K$260)+'СЕТ СН'!$F$12</f>
        <v>0</v>
      </c>
      <c r="L263" s="36">
        <f>SUMIFS(СВЦЭМ!$H$40:$H$759,СВЦЭМ!$A$40:$A$759,$A263,СВЦЭМ!$B$39:$B$758,L$260)+'СЕТ СН'!$F$12</f>
        <v>0</v>
      </c>
      <c r="M263" s="36">
        <f>SUMIFS(СВЦЭМ!$H$40:$H$759,СВЦЭМ!$A$40:$A$759,$A263,СВЦЭМ!$B$39:$B$758,M$260)+'СЕТ СН'!$F$12</f>
        <v>0</v>
      </c>
      <c r="N263" s="36">
        <f>SUMIFS(СВЦЭМ!$H$40:$H$759,СВЦЭМ!$A$40:$A$759,$A263,СВЦЭМ!$B$39:$B$758,N$260)+'СЕТ СН'!$F$12</f>
        <v>0</v>
      </c>
      <c r="O263" s="36">
        <f>SUMIFS(СВЦЭМ!$H$40:$H$759,СВЦЭМ!$A$40:$A$759,$A263,СВЦЭМ!$B$39:$B$758,O$260)+'СЕТ СН'!$F$12</f>
        <v>0</v>
      </c>
      <c r="P263" s="36">
        <f>SUMIFS(СВЦЭМ!$H$40:$H$759,СВЦЭМ!$A$40:$A$759,$A263,СВЦЭМ!$B$39:$B$758,P$260)+'СЕТ СН'!$F$12</f>
        <v>0</v>
      </c>
      <c r="Q263" s="36">
        <f>SUMIFS(СВЦЭМ!$H$40:$H$759,СВЦЭМ!$A$40:$A$759,$A263,СВЦЭМ!$B$39:$B$758,Q$260)+'СЕТ СН'!$F$12</f>
        <v>0</v>
      </c>
      <c r="R263" s="36">
        <f>SUMIFS(СВЦЭМ!$H$40:$H$759,СВЦЭМ!$A$40:$A$759,$A263,СВЦЭМ!$B$39:$B$758,R$260)+'СЕТ СН'!$F$12</f>
        <v>0</v>
      </c>
      <c r="S263" s="36">
        <f>SUMIFS(СВЦЭМ!$H$40:$H$759,СВЦЭМ!$A$40:$A$759,$A263,СВЦЭМ!$B$39:$B$758,S$260)+'СЕТ СН'!$F$12</f>
        <v>0</v>
      </c>
      <c r="T263" s="36">
        <f>SUMIFS(СВЦЭМ!$H$40:$H$759,СВЦЭМ!$A$40:$A$759,$A263,СВЦЭМ!$B$39:$B$758,T$260)+'СЕТ СН'!$F$12</f>
        <v>0</v>
      </c>
      <c r="U263" s="36">
        <f>SUMIFS(СВЦЭМ!$H$40:$H$759,СВЦЭМ!$A$40:$A$759,$A263,СВЦЭМ!$B$39:$B$758,U$260)+'СЕТ СН'!$F$12</f>
        <v>0</v>
      </c>
      <c r="V263" s="36">
        <f>SUMIFS(СВЦЭМ!$H$40:$H$759,СВЦЭМ!$A$40:$A$759,$A263,СВЦЭМ!$B$39:$B$758,V$260)+'СЕТ СН'!$F$12</f>
        <v>0</v>
      </c>
      <c r="W263" s="36">
        <f>SUMIFS(СВЦЭМ!$H$40:$H$759,СВЦЭМ!$A$40:$A$759,$A263,СВЦЭМ!$B$39:$B$758,W$260)+'СЕТ СН'!$F$12</f>
        <v>0</v>
      </c>
      <c r="X263" s="36">
        <f>SUMIFS(СВЦЭМ!$H$40:$H$759,СВЦЭМ!$A$40:$A$759,$A263,СВЦЭМ!$B$39:$B$758,X$260)+'СЕТ СН'!$F$12</f>
        <v>0</v>
      </c>
      <c r="Y263" s="36">
        <f>SUMIFS(СВЦЭМ!$H$40:$H$759,СВЦЭМ!$A$40:$A$759,$A263,СВЦЭМ!$B$39:$B$758,Y$260)+'СЕТ СН'!$F$12</f>
        <v>0</v>
      </c>
    </row>
    <row r="264" spans="1:27" ht="15.75" hidden="1" x14ac:dyDescent="0.2">
      <c r="A264" s="35">
        <f t="shared" si="7"/>
        <v>45600</v>
      </c>
      <c r="B264" s="36">
        <f>SUMIFS(СВЦЭМ!$H$40:$H$759,СВЦЭМ!$A$40:$A$759,$A264,СВЦЭМ!$B$39:$B$758,B$260)+'СЕТ СН'!$F$12</f>
        <v>0</v>
      </c>
      <c r="C264" s="36">
        <f>SUMIFS(СВЦЭМ!$H$40:$H$759,СВЦЭМ!$A$40:$A$759,$A264,СВЦЭМ!$B$39:$B$758,C$260)+'СЕТ СН'!$F$12</f>
        <v>0</v>
      </c>
      <c r="D264" s="36">
        <f>SUMIFS(СВЦЭМ!$H$40:$H$759,СВЦЭМ!$A$40:$A$759,$A264,СВЦЭМ!$B$39:$B$758,D$260)+'СЕТ СН'!$F$12</f>
        <v>0</v>
      </c>
      <c r="E264" s="36">
        <f>SUMIFS(СВЦЭМ!$H$40:$H$759,СВЦЭМ!$A$40:$A$759,$A264,СВЦЭМ!$B$39:$B$758,E$260)+'СЕТ СН'!$F$12</f>
        <v>0</v>
      </c>
      <c r="F264" s="36">
        <f>SUMIFS(СВЦЭМ!$H$40:$H$759,СВЦЭМ!$A$40:$A$759,$A264,СВЦЭМ!$B$39:$B$758,F$260)+'СЕТ СН'!$F$12</f>
        <v>0</v>
      </c>
      <c r="G264" s="36">
        <f>SUMIFS(СВЦЭМ!$H$40:$H$759,СВЦЭМ!$A$40:$A$759,$A264,СВЦЭМ!$B$39:$B$758,G$260)+'СЕТ СН'!$F$12</f>
        <v>0</v>
      </c>
      <c r="H264" s="36">
        <f>SUMIFS(СВЦЭМ!$H$40:$H$759,СВЦЭМ!$A$40:$A$759,$A264,СВЦЭМ!$B$39:$B$758,H$260)+'СЕТ СН'!$F$12</f>
        <v>0</v>
      </c>
      <c r="I264" s="36">
        <f>SUMIFS(СВЦЭМ!$H$40:$H$759,СВЦЭМ!$A$40:$A$759,$A264,СВЦЭМ!$B$39:$B$758,I$260)+'СЕТ СН'!$F$12</f>
        <v>0</v>
      </c>
      <c r="J264" s="36">
        <f>SUMIFS(СВЦЭМ!$H$40:$H$759,СВЦЭМ!$A$40:$A$759,$A264,СВЦЭМ!$B$39:$B$758,J$260)+'СЕТ СН'!$F$12</f>
        <v>0</v>
      </c>
      <c r="K264" s="36">
        <f>SUMIFS(СВЦЭМ!$H$40:$H$759,СВЦЭМ!$A$40:$A$759,$A264,СВЦЭМ!$B$39:$B$758,K$260)+'СЕТ СН'!$F$12</f>
        <v>0</v>
      </c>
      <c r="L264" s="36">
        <f>SUMIFS(СВЦЭМ!$H$40:$H$759,СВЦЭМ!$A$40:$A$759,$A264,СВЦЭМ!$B$39:$B$758,L$260)+'СЕТ СН'!$F$12</f>
        <v>0</v>
      </c>
      <c r="M264" s="36">
        <f>SUMIFS(СВЦЭМ!$H$40:$H$759,СВЦЭМ!$A$40:$A$759,$A264,СВЦЭМ!$B$39:$B$758,M$260)+'СЕТ СН'!$F$12</f>
        <v>0</v>
      </c>
      <c r="N264" s="36">
        <f>SUMIFS(СВЦЭМ!$H$40:$H$759,СВЦЭМ!$A$40:$A$759,$A264,СВЦЭМ!$B$39:$B$758,N$260)+'СЕТ СН'!$F$12</f>
        <v>0</v>
      </c>
      <c r="O264" s="36">
        <f>SUMIFS(СВЦЭМ!$H$40:$H$759,СВЦЭМ!$A$40:$A$759,$A264,СВЦЭМ!$B$39:$B$758,O$260)+'СЕТ СН'!$F$12</f>
        <v>0</v>
      </c>
      <c r="P264" s="36">
        <f>SUMIFS(СВЦЭМ!$H$40:$H$759,СВЦЭМ!$A$40:$A$759,$A264,СВЦЭМ!$B$39:$B$758,P$260)+'СЕТ СН'!$F$12</f>
        <v>0</v>
      </c>
      <c r="Q264" s="36">
        <f>SUMIFS(СВЦЭМ!$H$40:$H$759,СВЦЭМ!$A$40:$A$759,$A264,СВЦЭМ!$B$39:$B$758,Q$260)+'СЕТ СН'!$F$12</f>
        <v>0</v>
      </c>
      <c r="R264" s="36">
        <f>SUMIFS(СВЦЭМ!$H$40:$H$759,СВЦЭМ!$A$40:$A$759,$A264,СВЦЭМ!$B$39:$B$758,R$260)+'СЕТ СН'!$F$12</f>
        <v>0</v>
      </c>
      <c r="S264" s="36">
        <f>SUMIFS(СВЦЭМ!$H$40:$H$759,СВЦЭМ!$A$40:$A$759,$A264,СВЦЭМ!$B$39:$B$758,S$260)+'СЕТ СН'!$F$12</f>
        <v>0</v>
      </c>
      <c r="T264" s="36">
        <f>SUMIFS(СВЦЭМ!$H$40:$H$759,СВЦЭМ!$A$40:$A$759,$A264,СВЦЭМ!$B$39:$B$758,T$260)+'СЕТ СН'!$F$12</f>
        <v>0</v>
      </c>
      <c r="U264" s="36">
        <f>SUMIFS(СВЦЭМ!$H$40:$H$759,СВЦЭМ!$A$40:$A$759,$A264,СВЦЭМ!$B$39:$B$758,U$260)+'СЕТ СН'!$F$12</f>
        <v>0</v>
      </c>
      <c r="V264" s="36">
        <f>SUMIFS(СВЦЭМ!$H$40:$H$759,СВЦЭМ!$A$40:$A$759,$A264,СВЦЭМ!$B$39:$B$758,V$260)+'СЕТ СН'!$F$12</f>
        <v>0</v>
      </c>
      <c r="W264" s="36">
        <f>SUMIFS(СВЦЭМ!$H$40:$H$759,СВЦЭМ!$A$40:$A$759,$A264,СВЦЭМ!$B$39:$B$758,W$260)+'СЕТ СН'!$F$12</f>
        <v>0</v>
      </c>
      <c r="X264" s="36">
        <f>SUMIFS(СВЦЭМ!$H$40:$H$759,СВЦЭМ!$A$40:$A$759,$A264,СВЦЭМ!$B$39:$B$758,X$260)+'СЕТ СН'!$F$12</f>
        <v>0</v>
      </c>
      <c r="Y264" s="36">
        <f>SUMIFS(СВЦЭМ!$H$40:$H$759,СВЦЭМ!$A$40:$A$759,$A264,СВЦЭМ!$B$39:$B$758,Y$260)+'СЕТ СН'!$F$12</f>
        <v>0</v>
      </c>
    </row>
    <row r="265" spans="1:27" ht="15.75" hidden="1" x14ac:dyDescent="0.2">
      <c r="A265" s="35">
        <f t="shared" si="7"/>
        <v>45601</v>
      </c>
      <c r="B265" s="36">
        <f>SUMIFS(СВЦЭМ!$H$40:$H$759,СВЦЭМ!$A$40:$A$759,$A265,СВЦЭМ!$B$39:$B$758,B$260)+'СЕТ СН'!$F$12</f>
        <v>0</v>
      </c>
      <c r="C265" s="36">
        <f>SUMIFS(СВЦЭМ!$H$40:$H$759,СВЦЭМ!$A$40:$A$759,$A265,СВЦЭМ!$B$39:$B$758,C$260)+'СЕТ СН'!$F$12</f>
        <v>0</v>
      </c>
      <c r="D265" s="36">
        <f>SUMIFS(СВЦЭМ!$H$40:$H$759,СВЦЭМ!$A$40:$A$759,$A265,СВЦЭМ!$B$39:$B$758,D$260)+'СЕТ СН'!$F$12</f>
        <v>0</v>
      </c>
      <c r="E265" s="36">
        <f>SUMIFS(СВЦЭМ!$H$40:$H$759,СВЦЭМ!$A$40:$A$759,$A265,СВЦЭМ!$B$39:$B$758,E$260)+'СЕТ СН'!$F$12</f>
        <v>0</v>
      </c>
      <c r="F265" s="36">
        <f>SUMIFS(СВЦЭМ!$H$40:$H$759,СВЦЭМ!$A$40:$A$759,$A265,СВЦЭМ!$B$39:$B$758,F$260)+'СЕТ СН'!$F$12</f>
        <v>0</v>
      </c>
      <c r="G265" s="36">
        <f>SUMIFS(СВЦЭМ!$H$40:$H$759,СВЦЭМ!$A$40:$A$759,$A265,СВЦЭМ!$B$39:$B$758,G$260)+'СЕТ СН'!$F$12</f>
        <v>0</v>
      </c>
      <c r="H265" s="36">
        <f>SUMIFS(СВЦЭМ!$H$40:$H$759,СВЦЭМ!$A$40:$A$759,$A265,СВЦЭМ!$B$39:$B$758,H$260)+'СЕТ СН'!$F$12</f>
        <v>0</v>
      </c>
      <c r="I265" s="36">
        <f>SUMIFS(СВЦЭМ!$H$40:$H$759,СВЦЭМ!$A$40:$A$759,$A265,СВЦЭМ!$B$39:$B$758,I$260)+'СЕТ СН'!$F$12</f>
        <v>0</v>
      </c>
      <c r="J265" s="36">
        <f>SUMIFS(СВЦЭМ!$H$40:$H$759,СВЦЭМ!$A$40:$A$759,$A265,СВЦЭМ!$B$39:$B$758,J$260)+'СЕТ СН'!$F$12</f>
        <v>0</v>
      </c>
      <c r="K265" s="36">
        <f>SUMIFS(СВЦЭМ!$H$40:$H$759,СВЦЭМ!$A$40:$A$759,$A265,СВЦЭМ!$B$39:$B$758,K$260)+'СЕТ СН'!$F$12</f>
        <v>0</v>
      </c>
      <c r="L265" s="36">
        <f>SUMIFS(СВЦЭМ!$H$40:$H$759,СВЦЭМ!$A$40:$A$759,$A265,СВЦЭМ!$B$39:$B$758,L$260)+'СЕТ СН'!$F$12</f>
        <v>0</v>
      </c>
      <c r="M265" s="36">
        <f>SUMIFS(СВЦЭМ!$H$40:$H$759,СВЦЭМ!$A$40:$A$759,$A265,СВЦЭМ!$B$39:$B$758,M$260)+'СЕТ СН'!$F$12</f>
        <v>0</v>
      </c>
      <c r="N265" s="36">
        <f>SUMIFS(СВЦЭМ!$H$40:$H$759,СВЦЭМ!$A$40:$A$759,$A265,СВЦЭМ!$B$39:$B$758,N$260)+'СЕТ СН'!$F$12</f>
        <v>0</v>
      </c>
      <c r="O265" s="36">
        <f>SUMIFS(СВЦЭМ!$H$40:$H$759,СВЦЭМ!$A$40:$A$759,$A265,СВЦЭМ!$B$39:$B$758,O$260)+'СЕТ СН'!$F$12</f>
        <v>0</v>
      </c>
      <c r="P265" s="36">
        <f>SUMIFS(СВЦЭМ!$H$40:$H$759,СВЦЭМ!$A$40:$A$759,$A265,СВЦЭМ!$B$39:$B$758,P$260)+'СЕТ СН'!$F$12</f>
        <v>0</v>
      </c>
      <c r="Q265" s="36">
        <f>SUMIFS(СВЦЭМ!$H$40:$H$759,СВЦЭМ!$A$40:$A$759,$A265,СВЦЭМ!$B$39:$B$758,Q$260)+'СЕТ СН'!$F$12</f>
        <v>0</v>
      </c>
      <c r="R265" s="36">
        <f>SUMIFS(СВЦЭМ!$H$40:$H$759,СВЦЭМ!$A$40:$A$759,$A265,СВЦЭМ!$B$39:$B$758,R$260)+'СЕТ СН'!$F$12</f>
        <v>0</v>
      </c>
      <c r="S265" s="36">
        <f>SUMIFS(СВЦЭМ!$H$40:$H$759,СВЦЭМ!$A$40:$A$759,$A265,СВЦЭМ!$B$39:$B$758,S$260)+'СЕТ СН'!$F$12</f>
        <v>0</v>
      </c>
      <c r="T265" s="36">
        <f>SUMIFS(СВЦЭМ!$H$40:$H$759,СВЦЭМ!$A$40:$A$759,$A265,СВЦЭМ!$B$39:$B$758,T$260)+'СЕТ СН'!$F$12</f>
        <v>0</v>
      </c>
      <c r="U265" s="36">
        <f>SUMIFS(СВЦЭМ!$H$40:$H$759,СВЦЭМ!$A$40:$A$759,$A265,СВЦЭМ!$B$39:$B$758,U$260)+'СЕТ СН'!$F$12</f>
        <v>0</v>
      </c>
      <c r="V265" s="36">
        <f>SUMIFS(СВЦЭМ!$H$40:$H$759,СВЦЭМ!$A$40:$A$759,$A265,СВЦЭМ!$B$39:$B$758,V$260)+'СЕТ СН'!$F$12</f>
        <v>0</v>
      </c>
      <c r="W265" s="36">
        <f>SUMIFS(СВЦЭМ!$H$40:$H$759,СВЦЭМ!$A$40:$A$759,$A265,СВЦЭМ!$B$39:$B$758,W$260)+'СЕТ СН'!$F$12</f>
        <v>0</v>
      </c>
      <c r="X265" s="36">
        <f>SUMIFS(СВЦЭМ!$H$40:$H$759,СВЦЭМ!$A$40:$A$759,$A265,СВЦЭМ!$B$39:$B$758,X$260)+'СЕТ СН'!$F$12</f>
        <v>0</v>
      </c>
      <c r="Y265" s="36">
        <f>SUMIFS(СВЦЭМ!$H$40:$H$759,СВЦЭМ!$A$40:$A$759,$A265,СВЦЭМ!$B$39:$B$758,Y$260)+'СЕТ СН'!$F$12</f>
        <v>0</v>
      </c>
    </row>
    <row r="266" spans="1:27" ht="15.75" hidden="1" x14ac:dyDescent="0.2">
      <c r="A266" s="35">
        <f t="shared" si="7"/>
        <v>45602</v>
      </c>
      <c r="B266" s="36">
        <f>SUMIFS(СВЦЭМ!$H$40:$H$759,СВЦЭМ!$A$40:$A$759,$A266,СВЦЭМ!$B$39:$B$758,B$260)+'СЕТ СН'!$F$12</f>
        <v>0</v>
      </c>
      <c r="C266" s="36">
        <f>SUMIFS(СВЦЭМ!$H$40:$H$759,СВЦЭМ!$A$40:$A$759,$A266,СВЦЭМ!$B$39:$B$758,C$260)+'СЕТ СН'!$F$12</f>
        <v>0</v>
      </c>
      <c r="D266" s="36">
        <f>SUMIFS(СВЦЭМ!$H$40:$H$759,СВЦЭМ!$A$40:$A$759,$A266,СВЦЭМ!$B$39:$B$758,D$260)+'СЕТ СН'!$F$12</f>
        <v>0</v>
      </c>
      <c r="E266" s="36">
        <f>SUMIFS(СВЦЭМ!$H$40:$H$759,СВЦЭМ!$A$40:$A$759,$A266,СВЦЭМ!$B$39:$B$758,E$260)+'СЕТ СН'!$F$12</f>
        <v>0</v>
      </c>
      <c r="F266" s="36">
        <f>SUMIFS(СВЦЭМ!$H$40:$H$759,СВЦЭМ!$A$40:$A$759,$A266,СВЦЭМ!$B$39:$B$758,F$260)+'СЕТ СН'!$F$12</f>
        <v>0</v>
      </c>
      <c r="G266" s="36">
        <f>SUMIFS(СВЦЭМ!$H$40:$H$759,СВЦЭМ!$A$40:$A$759,$A266,СВЦЭМ!$B$39:$B$758,G$260)+'СЕТ СН'!$F$12</f>
        <v>0</v>
      </c>
      <c r="H266" s="36">
        <f>SUMIFS(СВЦЭМ!$H$40:$H$759,СВЦЭМ!$A$40:$A$759,$A266,СВЦЭМ!$B$39:$B$758,H$260)+'СЕТ СН'!$F$12</f>
        <v>0</v>
      </c>
      <c r="I266" s="36">
        <f>SUMIFS(СВЦЭМ!$H$40:$H$759,СВЦЭМ!$A$40:$A$759,$A266,СВЦЭМ!$B$39:$B$758,I$260)+'СЕТ СН'!$F$12</f>
        <v>0</v>
      </c>
      <c r="J266" s="36">
        <f>SUMIFS(СВЦЭМ!$H$40:$H$759,СВЦЭМ!$A$40:$A$759,$A266,СВЦЭМ!$B$39:$B$758,J$260)+'СЕТ СН'!$F$12</f>
        <v>0</v>
      </c>
      <c r="K266" s="36">
        <f>SUMIFS(СВЦЭМ!$H$40:$H$759,СВЦЭМ!$A$40:$A$759,$A266,СВЦЭМ!$B$39:$B$758,K$260)+'СЕТ СН'!$F$12</f>
        <v>0</v>
      </c>
      <c r="L266" s="36">
        <f>SUMIFS(СВЦЭМ!$H$40:$H$759,СВЦЭМ!$A$40:$A$759,$A266,СВЦЭМ!$B$39:$B$758,L$260)+'СЕТ СН'!$F$12</f>
        <v>0</v>
      </c>
      <c r="M266" s="36">
        <f>SUMIFS(СВЦЭМ!$H$40:$H$759,СВЦЭМ!$A$40:$A$759,$A266,СВЦЭМ!$B$39:$B$758,M$260)+'СЕТ СН'!$F$12</f>
        <v>0</v>
      </c>
      <c r="N266" s="36">
        <f>SUMIFS(СВЦЭМ!$H$40:$H$759,СВЦЭМ!$A$40:$A$759,$A266,СВЦЭМ!$B$39:$B$758,N$260)+'СЕТ СН'!$F$12</f>
        <v>0</v>
      </c>
      <c r="O266" s="36">
        <f>SUMIFS(СВЦЭМ!$H$40:$H$759,СВЦЭМ!$A$40:$A$759,$A266,СВЦЭМ!$B$39:$B$758,O$260)+'СЕТ СН'!$F$12</f>
        <v>0</v>
      </c>
      <c r="P266" s="36">
        <f>SUMIFS(СВЦЭМ!$H$40:$H$759,СВЦЭМ!$A$40:$A$759,$A266,СВЦЭМ!$B$39:$B$758,P$260)+'СЕТ СН'!$F$12</f>
        <v>0</v>
      </c>
      <c r="Q266" s="36">
        <f>SUMIFS(СВЦЭМ!$H$40:$H$759,СВЦЭМ!$A$40:$A$759,$A266,СВЦЭМ!$B$39:$B$758,Q$260)+'СЕТ СН'!$F$12</f>
        <v>0</v>
      </c>
      <c r="R266" s="36">
        <f>SUMIFS(СВЦЭМ!$H$40:$H$759,СВЦЭМ!$A$40:$A$759,$A266,СВЦЭМ!$B$39:$B$758,R$260)+'СЕТ СН'!$F$12</f>
        <v>0</v>
      </c>
      <c r="S266" s="36">
        <f>SUMIFS(СВЦЭМ!$H$40:$H$759,СВЦЭМ!$A$40:$A$759,$A266,СВЦЭМ!$B$39:$B$758,S$260)+'СЕТ СН'!$F$12</f>
        <v>0</v>
      </c>
      <c r="T266" s="36">
        <f>SUMIFS(СВЦЭМ!$H$40:$H$759,СВЦЭМ!$A$40:$A$759,$A266,СВЦЭМ!$B$39:$B$758,T$260)+'СЕТ СН'!$F$12</f>
        <v>0</v>
      </c>
      <c r="U266" s="36">
        <f>SUMIFS(СВЦЭМ!$H$40:$H$759,СВЦЭМ!$A$40:$A$759,$A266,СВЦЭМ!$B$39:$B$758,U$260)+'СЕТ СН'!$F$12</f>
        <v>0</v>
      </c>
      <c r="V266" s="36">
        <f>SUMIFS(СВЦЭМ!$H$40:$H$759,СВЦЭМ!$A$40:$A$759,$A266,СВЦЭМ!$B$39:$B$758,V$260)+'СЕТ СН'!$F$12</f>
        <v>0</v>
      </c>
      <c r="W266" s="36">
        <f>SUMIFS(СВЦЭМ!$H$40:$H$759,СВЦЭМ!$A$40:$A$759,$A266,СВЦЭМ!$B$39:$B$758,W$260)+'СЕТ СН'!$F$12</f>
        <v>0</v>
      </c>
      <c r="X266" s="36">
        <f>SUMIFS(СВЦЭМ!$H$40:$H$759,СВЦЭМ!$A$40:$A$759,$A266,СВЦЭМ!$B$39:$B$758,X$260)+'СЕТ СН'!$F$12</f>
        <v>0</v>
      </c>
      <c r="Y266" s="36">
        <f>SUMIFS(СВЦЭМ!$H$40:$H$759,СВЦЭМ!$A$40:$A$759,$A266,СВЦЭМ!$B$39:$B$758,Y$260)+'СЕТ СН'!$F$12</f>
        <v>0</v>
      </c>
    </row>
    <row r="267" spans="1:27" ht="15.75" hidden="1" x14ac:dyDescent="0.2">
      <c r="A267" s="35">
        <f t="shared" si="7"/>
        <v>45603</v>
      </c>
      <c r="B267" s="36">
        <f>SUMIFS(СВЦЭМ!$H$40:$H$759,СВЦЭМ!$A$40:$A$759,$A267,СВЦЭМ!$B$39:$B$758,B$260)+'СЕТ СН'!$F$12</f>
        <v>0</v>
      </c>
      <c r="C267" s="36">
        <f>SUMIFS(СВЦЭМ!$H$40:$H$759,СВЦЭМ!$A$40:$A$759,$A267,СВЦЭМ!$B$39:$B$758,C$260)+'СЕТ СН'!$F$12</f>
        <v>0</v>
      </c>
      <c r="D267" s="36">
        <f>SUMIFS(СВЦЭМ!$H$40:$H$759,СВЦЭМ!$A$40:$A$759,$A267,СВЦЭМ!$B$39:$B$758,D$260)+'СЕТ СН'!$F$12</f>
        <v>0</v>
      </c>
      <c r="E267" s="36">
        <f>SUMIFS(СВЦЭМ!$H$40:$H$759,СВЦЭМ!$A$40:$A$759,$A267,СВЦЭМ!$B$39:$B$758,E$260)+'СЕТ СН'!$F$12</f>
        <v>0</v>
      </c>
      <c r="F267" s="36">
        <f>SUMIFS(СВЦЭМ!$H$40:$H$759,СВЦЭМ!$A$40:$A$759,$A267,СВЦЭМ!$B$39:$B$758,F$260)+'СЕТ СН'!$F$12</f>
        <v>0</v>
      </c>
      <c r="G267" s="36">
        <f>SUMIFS(СВЦЭМ!$H$40:$H$759,СВЦЭМ!$A$40:$A$759,$A267,СВЦЭМ!$B$39:$B$758,G$260)+'СЕТ СН'!$F$12</f>
        <v>0</v>
      </c>
      <c r="H267" s="36">
        <f>SUMIFS(СВЦЭМ!$H$40:$H$759,СВЦЭМ!$A$40:$A$759,$A267,СВЦЭМ!$B$39:$B$758,H$260)+'СЕТ СН'!$F$12</f>
        <v>0</v>
      </c>
      <c r="I267" s="36">
        <f>SUMIFS(СВЦЭМ!$H$40:$H$759,СВЦЭМ!$A$40:$A$759,$A267,СВЦЭМ!$B$39:$B$758,I$260)+'СЕТ СН'!$F$12</f>
        <v>0</v>
      </c>
      <c r="J267" s="36">
        <f>SUMIFS(СВЦЭМ!$H$40:$H$759,СВЦЭМ!$A$40:$A$759,$A267,СВЦЭМ!$B$39:$B$758,J$260)+'СЕТ СН'!$F$12</f>
        <v>0</v>
      </c>
      <c r="K267" s="36">
        <f>SUMIFS(СВЦЭМ!$H$40:$H$759,СВЦЭМ!$A$40:$A$759,$A267,СВЦЭМ!$B$39:$B$758,K$260)+'СЕТ СН'!$F$12</f>
        <v>0</v>
      </c>
      <c r="L267" s="36">
        <f>SUMIFS(СВЦЭМ!$H$40:$H$759,СВЦЭМ!$A$40:$A$759,$A267,СВЦЭМ!$B$39:$B$758,L$260)+'СЕТ СН'!$F$12</f>
        <v>0</v>
      </c>
      <c r="M267" s="36">
        <f>SUMIFS(СВЦЭМ!$H$40:$H$759,СВЦЭМ!$A$40:$A$759,$A267,СВЦЭМ!$B$39:$B$758,M$260)+'СЕТ СН'!$F$12</f>
        <v>0</v>
      </c>
      <c r="N267" s="36">
        <f>SUMIFS(СВЦЭМ!$H$40:$H$759,СВЦЭМ!$A$40:$A$759,$A267,СВЦЭМ!$B$39:$B$758,N$260)+'СЕТ СН'!$F$12</f>
        <v>0</v>
      </c>
      <c r="O267" s="36">
        <f>SUMIFS(СВЦЭМ!$H$40:$H$759,СВЦЭМ!$A$40:$A$759,$A267,СВЦЭМ!$B$39:$B$758,O$260)+'СЕТ СН'!$F$12</f>
        <v>0</v>
      </c>
      <c r="P267" s="36">
        <f>SUMIFS(СВЦЭМ!$H$40:$H$759,СВЦЭМ!$A$40:$A$759,$A267,СВЦЭМ!$B$39:$B$758,P$260)+'СЕТ СН'!$F$12</f>
        <v>0</v>
      </c>
      <c r="Q267" s="36">
        <f>SUMIFS(СВЦЭМ!$H$40:$H$759,СВЦЭМ!$A$40:$A$759,$A267,СВЦЭМ!$B$39:$B$758,Q$260)+'СЕТ СН'!$F$12</f>
        <v>0</v>
      </c>
      <c r="R267" s="36">
        <f>SUMIFS(СВЦЭМ!$H$40:$H$759,СВЦЭМ!$A$40:$A$759,$A267,СВЦЭМ!$B$39:$B$758,R$260)+'СЕТ СН'!$F$12</f>
        <v>0</v>
      </c>
      <c r="S267" s="36">
        <f>SUMIFS(СВЦЭМ!$H$40:$H$759,СВЦЭМ!$A$40:$A$759,$A267,СВЦЭМ!$B$39:$B$758,S$260)+'СЕТ СН'!$F$12</f>
        <v>0</v>
      </c>
      <c r="T267" s="36">
        <f>SUMIFS(СВЦЭМ!$H$40:$H$759,СВЦЭМ!$A$40:$A$759,$A267,СВЦЭМ!$B$39:$B$758,T$260)+'СЕТ СН'!$F$12</f>
        <v>0</v>
      </c>
      <c r="U267" s="36">
        <f>SUMIFS(СВЦЭМ!$H$40:$H$759,СВЦЭМ!$A$40:$A$759,$A267,СВЦЭМ!$B$39:$B$758,U$260)+'СЕТ СН'!$F$12</f>
        <v>0</v>
      </c>
      <c r="V267" s="36">
        <f>SUMIFS(СВЦЭМ!$H$40:$H$759,СВЦЭМ!$A$40:$A$759,$A267,СВЦЭМ!$B$39:$B$758,V$260)+'СЕТ СН'!$F$12</f>
        <v>0</v>
      </c>
      <c r="W267" s="36">
        <f>SUMIFS(СВЦЭМ!$H$40:$H$759,СВЦЭМ!$A$40:$A$759,$A267,СВЦЭМ!$B$39:$B$758,W$260)+'СЕТ СН'!$F$12</f>
        <v>0</v>
      </c>
      <c r="X267" s="36">
        <f>SUMIFS(СВЦЭМ!$H$40:$H$759,СВЦЭМ!$A$40:$A$759,$A267,СВЦЭМ!$B$39:$B$758,X$260)+'СЕТ СН'!$F$12</f>
        <v>0</v>
      </c>
      <c r="Y267" s="36">
        <f>SUMIFS(СВЦЭМ!$H$40:$H$759,СВЦЭМ!$A$40:$A$759,$A267,СВЦЭМ!$B$39:$B$758,Y$260)+'СЕТ СН'!$F$12</f>
        <v>0</v>
      </c>
    </row>
    <row r="268" spans="1:27" ht="15.75" hidden="1" x14ac:dyDescent="0.2">
      <c r="A268" s="35">
        <f t="shared" si="7"/>
        <v>45604</v>
      </c>
      <c r="B268" s="36">
        <f>SUMIFS(СВЦЭМ!$H$40:$H$759,СВЦЭМ!$A$40:$A$759,$A268,СВЦЭМ!$B$39:$B$758,B$260)+'СЕТ СН'!$F$12</f>
        <v>0</v>
      </c>
      <c r="C268" s="36">
        <f>SUMIFS(СВЦЭМ!$H$40:$H$759,СВЦЭМ!$A$40:$A$759,$A268,СВЦЭМ!$B$39:$B$758,C$260)+'СЕТ СН'!$F$12</f>
        <v>0</v>
      </c>
      <c r="D268" s="36">
        <f>SUMIFS(СВЦЭМ!$H$40:$H$759,СВЦЭМ!$A$40:$A$759,$A268,СВЦЭМ!$B$39:$B$758,D$260)+'СЕТ СН'!$F$12</f>
        <v>0</v>
      </c>
      <c r="E268" s="36">
        <f>SUMIFS(СВЦЭМ!$H$40:$H$759,СВЦЭМ!$A$40:$A$759,$A268,СВЦЭМ!$B$39:$B$758,E$260)+'СЕТ СН'!$F$12</f>
        <v>0</v>
      </c>
      <c r="F268" s="36">
        <f>SUMIFS(СВЦЭМ!$H$40:$H$759,СВЦЭМ!$A$40:$A$759,$A268,СВЦЭМ!$B$39:$B$758,F$260)+'СЕТ СН'!$F$12</f>
        <v>0</v>
      </c>
      <c r="G268" s="36">
        <f>SUMIFS(СВЦЭМ!$H$40:$H$759,СВЦЭМ!$A$40:$A$759,$A268,СВЦЭМ!$B$39:$B$758,G$260)+'СЕТ СН'!$F$12</f>
        <v>0</v>
      </c>
      <c r="H268" s="36">
        <f>SUMIFS(СВЦЭМ!$H$40:$H$759,СВЦЭМ!$A$40:$A$759,$A268,СВЦЭМ!$B$39:$B$758,H$260)+'СЕТ СН'!$F$12</f>
        <v>0</v>
      </c>
      <c r="I268" s="36">
        <f>SUMIFS(СВЦЭМ!$H$40:$H$759,СВЦЭМ!$A$40:$A$759,$A268,СВЦЭМ!$B$39:$B$758,I$260)+'СЕТ СН'!$F$12</f>
        <v>0</v>
      </c>
      <c r="J268" s="36">
        <f>SUMIFS(СВЦЭМ!$H$40:$H$759,СВЦЭМ!$A$40:$A$759,$A268,СВЦЭМ!$B$39:$B$758,J$260)+'СЕТ СН'!$F$12</f>
        <v>0</v>
      </c>
      <c r="K268" s="36">
        <f>SUMIFS(СВЦЭМ!$H$40:$H$759,СВЦЭМ!$A$40:$A$759,$A268,СВЦЭМ!$B$39:$B$758,K$260)+'СЕТ СН'!$F$12</f>
        <v>0</v>
      </c>
      <c r="L268" s="36">
        <f>SUMIFS(СВЦЭМ!$H$40:$H$759,СВЦЭМ!$A$40:$A$759,$A268,СВЦЭМ!$B$39:$B$758,L$260)+'СЕТ СН'!$F$12</f>
        <v>0</v>
      </c>
      <c r="M268" s="36">
        <f>SUMIFS(СВЦЭМ!$H$40:$H$759,СВЦЭМ!$A$40:$A$759,$A268,СВЦЭМ!$B$39:$B$758,M$260)+'СЕТ СН'!$F$12</f>
        <v>0</v>
      </c>
      <c r="N268" s="36">
        <f>SUMIFS(СВЦЭМ!$H$40:$H$759,СВЦЭМ!$A$40:$A$759,$A268,СВЦЭМ!$B$39:$B$758,N$260)+'СЕТ СН'!$F$12</f>
        <v>0</v>
      </c>
      <c r="O268" s="36">
        <f>SUMIFS(СВЦЭМ!$H$40:$H$759,СВЦЭМ!$A$40:$A$759,$A268,СВЦЭМ!$B$39:$B$758,O$260)+'СЕТ СН'!$F$12</f>
        <v>0</v>
      </c>
      <c r="P268" s="36">
        <f>SUMIFS(СВЦЭМ!$H$40:$H$759,СВЦЭМ!$A$40:$A$759,$A268,СВЦЭМ!$B$39:$B$758,P$260)+'СЕТ СН'!$F$12</f>
        <v>0</v>
      </c>
      <c r="Q268" s="36">
        <f>SUMIFS(СВЦЭМ!$H$40:$H$759,СВЦЭМ!$A$40:$A$759,$A268,СВЦЭМ!$B$39:$B$758,Q$260)+'СЕТ СН'!$F$12</f>
        <v>0</v>
      </c>
      <c r="R268" s="36">
        <f>SUMIFS(СВЦЭМ!$H$40:$H$759,СВЦЭМ!$A$40:$A$759,$A268,СВЦЭМ!$B$39:$B$758,R$260)+'СЕТ СН'!$F$12</f>
        <v>0</v>
      </c>
      <c r="S268" s="36">
        <f>SUMIFS(СВЦЭМ!$H$40:$H$759,СВЦЭМ!$A$40:$A$759,$A268,СВЦЭМ!$B$39:$B$758,S$260)+'СЕТ СН'!$F$12</f>
        <v>0</v>
      </c>
      <c r="T268" s="36">
        <f>SUMIFS(СВЦЭМ!$H$40:$H$759,СВЦЭМ!$A$40:$A$759,$A268,СВЦЭМ!$B$39:$B$758,T$260)+'СЕТ СН'!$F$12</f>
        <v>0</v>
      </c>
      <c r="U268" s="36">
        <f>SUMIFS(СВЦЭМ!$H$40:$H$759,СВЦЭМ!$A$40:$A$759,$A268,СВЦЭМ!$B$39:$B$758,U$260)+'СЕТ СН'!$F$12</f>
        <v>0</v>
      </c>
      <c r="V268" s="36">
        <f>SUMIFS(СВЦЭМ!$H$40:$H$759,СВЦЭМ!$A$40:$A$759,$A268,СВЦЭМ!$B$39:$B$758,V$260)+'СЕТ СН'!$F$12</f>
        <v>0</v>
      </c>
      <c r="W268" s="36">
        <f>SUMIFS(СВЦЭМ!$H$40:$H$759,СВЦЭМ!$A$40:$A$759,$A268,СВЦЭМ!$B$39:$B$758,W$260)+'СЕТ СН'!$F$12</f>
        <v>0</v>
      </c>
      <c r="X268" s="36">
        <f>SUMIFS(СВЦЭМ!$H$40:$H$759,СВЦЭМ!$A$40:$A$759,$A268,СВЦЭМ!$B$39:$B$758,X$260)+'СЕТ СН'!$F$12</f>
        <v>0</v>
      </c>
      <c r="Y268" s="36">
        <f>SUMIFS(СВЦЭМ!$H$40:$H$759,СВЦЭМ!$A$40:$A$759,$A268,СВЦЭМ!$B$39:$B$758,Y$260)+'СЕТ СН'!$F$12</f>
        <v>0</v>
      </c>
    </row>
    <row r="269" spans="1:27" ht="15.75" hidden="1" x14ac:dyDescent="0.2">
      <c r="A269" s="35">
        <f t="shared" si="7"/>
        <v>45605</v>
      </c>
      <c r="B269" s="36">
        <f>SUMIFS(СВЦЭМ!$H$40:$H$759,СВЦЭМ!$A$40:$A$759,$A269,СВЦЭМ!$B$39:$B$758,B$260)+'СЕТ СН'!$F$12</f>
        <v>0</v>
      </c>
      <c r="C269" s="36">
        <f>SUMIFS(СВЦЭМ!$H$40:$H$759,СВЦЭМ!$A$40:$A$759,$A269,СВЦЭМ!$B$39:$B$758,C$260)+'СЕТ СН'!$F$12</f>
        <v>0</v>
      </c>
      <c r="D269" s="36">
        <f>SUMIFS(СВЦЭМ!$H$40:$H$759,СВЦЭМ!$A$40:$A$759,$A269,СВЦЭМ!$B$39:$B$758,D$260)+'СЕТ СН'!$F$12</f>
        <v>0</v>
      </c>
      <c r="E269" s="36">
        <f>SUMIFS(СВЦЭМ!$H$40:$H$759,СВЦЭМ!$A$40:$A$759,$A269,СВЦЭМ!$B$39:$B$758,E$260)+'СЕТ СН'!$F$12</f>
        <v>0</v>
      </c>
      <c r="F269" s="36">
        <f>SUMIFS(СВЦЭМ!$H$40:$H$759,СВЦЭМ!$A$40:$A$759,$A269,СВЦЭМ!$B$39:$B$758,F$260)+'СЕТ СН'!$F$12</f>
        <v>0</v>
      </c>
      <c r="G269" s="36">
        <f>SUMIFS(СВЦЭМ!$H$40:$H$759,СВЦЭМ!$A$40:$A$759,$A269,СВЦЭМ!$B$39:$B$758,G$260)+'СЕТ СН'!$F$12</f>
        <v>0</v>
      </c>
      <c r="H269" s="36">
        <f>SUMIFS(СВЦЭМ!$H$40:$H$759,СВЦЭМ!$A$40:$A$759,$A269,СВЦЭМ!$B$39:$B$758,H$260)+'СЕТ СН'!$F$12</f>
        <v>0</v>
      </c>
      <c r="I269" s="36">
        <f>SUMIFS(СВЦЭМ!$H$40:$H$759,СВЦЭМ!$A$40:$A$759,$A269,СВЦЭМ!$B$39:$B$758,I$260)+'СЕТ СН'!$F$12</f>
        <v>0</v>
      </c>
      <c r="J269" s="36">
        <f>SUMIFS(СВЦЭМ!$H$40:$H$759,СВЦЭМ!$A$40:$A$759,$A269,СВЦЭМ!$B$39:$B$758,J$260)+'СЕТ СН'!$F$12</f>
        <v>0</v>
      </c>
      <c r="K269" s="36">
        <f>SUMIFS(СВЦЭМ!$H$40:$H$759,СВЦЭМ!$A$40:$A$759,$A269,СВЦЭМ!$B$39:$B$758,K$260)+'СЕТ СН'!$F$12</f>
        <v>0</v>
      </c>
      <c r="L269" s="36">
        <f>SUMIFS(СВЦЭМ!$H$40:$H$759,СВЦЭМ!$A$40:$A$759,$A269,СВЦЭМ!$B$39:$B$758,L$260)+'СЕТ СН'!$F$12</f>
        <v>0</v>
      </c>
      <c r="M269" s="36">
        <f>SUMIFS(СВЦЭМ!$H$40:$H$759,СВЦЭМ!$A$40:$A$759,$A269,СВЦЭМ!$B$39:$B$758,M$260)+'СЕТ СН'!$F$12</f>
        <v>0</v>
      </c>
      <c r="N269" s="36">
        <f>SUMIFS(СВЦЭМ!$H$40:$H$759,СВЦЭМ!$A$40:$A$759,$A269,СВЦЭМ!$B$39:$B$758,N$260)+'СЕТ СН'!$F$12</f>
        <v>0</v>
      </c>
      <c r="O269" s="36">
        <f>SUMIFS(СВЦЭМ!$H$40:$H$759,СВЦЭМ!$A$40:$A$759,$A269,СВЦЭМ!$B$39:$B$758,O$260)+'СЕТ СН'!$F$12</f>
        <v>0</v>
      </c>
      <c r="P269" s="36">
        <f>SUMIFS(СВЦЭМ!$H$40:$H$759,СВЦЭМ!$A$40:$A$759,$A269,СВЦЭМ!$B$39:$B$758,P$260)+'СЕТ СН'!$F$12</f>
        <v>0</v>
      </c>
      <c r="Q269" s="36">
        <f>SUMIFS(СВЦЭМ!$H$40:$H$759,СВЦЭМ!$A$40:$A$759,$A269,СВЦЭМ!$B$39:$B$758,Q$260)+'СЕТ СН'!$F$12</f>
        <v>0</v>
      </c>
      <c r="R269" s="36">
        <f>SUMIFS(СВЦЭМ!$H$40:$H$759,СВЦЭМ!$A$40:$A$759,$A269,СВЦЭМ!$B$39:$B$758,R$260)+'СЕТ СН'!$F$12</f>
        <v>0</v>
      </c>
      <c r="S269" s="36">
        <f>SUMIFS(СВЦЭМ!$H$40:$H$759,СВЦЭМ!$A$40:$A$759,$A269,СВЦЭМ!$B$39:$B$758,S$260)+'СЕТ СН'!$F$12</f>
        <v>0</v>
      </c>
      <c r="T269" s="36">
        <f>SUMIFS(СВЦЭМ!$H$40:$H$759,СВЦЭМ!$A$40:$A$759,$A269,СВЦЭМ!$B$39:$B$758,T$260)+'СЕТ СН'!$F$12</f>
        <v>0</v>
      </c>
      <c r="U269" s="36">
        <f>SUMIFS(СВЦЭМ!$H$40:$H$759,СВЦЭМ!$A$40:$A$759,$A269,СВЦЭМ!$B$39:$B$758,U$260)+'СЕТ СН'!$F$12</f>
        <v>0</v>
      </c>
      <c r="V269" s="36">
        <f>SUMIFS(СВЦЭМ!$H$40:$H$759,СВЦЭМ!$A$40:$A$759,$A269,СВЦЭМ!$B$39:$B$758,V$260)+'СЕТ СН'!$F$12</f>
        <v>0</v>
      </c>
      <c r="W269" s="36">
        <f>SUMIFS(СВЦЭМ!$H$40:$H$759,СВЦЭМ!$A$40:$A$759,$A269,СВЦЭМ!$B$39:$B$758,W$260)+'СЕТ СН'!$F$12</f>
        <v>0</v>
      </c>
      <c r="X269" s="36">
        <f>SUMIFS(СВЦЭМ!$H$40:$H$759,СВЦЭМ!$A$40:$A$759,$A269,СВЦЭМ!$B$39:$B$758,X$260)+'СЕТ СН'!$F$12</f>
        <v>0</v>
      </c>
      <c r="Y269" s="36">
        <f>SUMIFS(СВЦЭМ!$H$40:$H$759,СВЦЭМ!$A$40:$A$759,$A269,СВЦЭМ!$B$39:$B$758,Y$260)+'СЕТ СН'!$F$12</f>
        <v>0</v>
      </c>
    </row>
    <row r="270" spans="1:27" ht="15.75" hidden="1" x14ac:dyDescent="0.2">
      <c r="A270" s="35">
        <f t="shared" si="7"/>
        <v>45606</v>
      </c>
      <c r="B270" s="36">
        <f>SUMIFS(СВЦЭМ!$H$40:$H$759,СВЦЭМ!$A$40:$A$759,$A270,СВЦЭМ!$B$39:$B$758,B$260)+'СЕТ СН'!$F$12</f>
        <v>0</v>
      </c>
      <c r="C270" s="36">
        <f>SUMIFS(СВЦЭМ!$H$40:$H$759,СВЦЭМ!$A$40:$A$759,$A270,СВЦЭМ!$B$39:$B$758,C$260)+'СЕТ СН'!$F$12</f>
        <v>0</v>
      </c>
      <c r="D270" s="36">
        <f>SUMIFS(СВЦЭМ!$H$40:$H$759,СВЦЭМ!$A$40:$A$759,$A270,СВЦЭМ!$B$39:$B$758,D$260)+'СЕТ СН'!$F$12</f>
        <v>0</v>
      </c>
      <c r="E270" s="36">
        <f>SUMIFS(СВЦЭМ!$H$40:$H$759,СВЦЭМ!$A$40:$A$759,$A270,СВЦЭМ!$B$39:$B$758,E$260)+'СЕТ СН'!$F$12</f>
        <v>0</v>
      </c>
      <c r="F270" s="36">
        <f>SUMIFS(СВЦЭМ!$H$40:$H$759,СВЦЭМ!$A$40:$A$759,$A270,СВЦЭМ!$B$39:$B$758,F$260)+'СЕТ СН'!$F$12</f>
        <v>0</v>
      </c>
      <c r="G270" s="36">
        <f>SUMIFS(СВЦЭМ!$H$40:$H$759,СВЦЭМ!$A$40:$A$759,$A270,СВЦЭМ!$B$39:$B$758,G$260)+'СЕТ СН'!$F$12</f>
        <v>0</v>
      </c>
      <c r="H270" s="36">
        <f>SUMIFS(СВЦЭМ!$H$40:$H$759,СВЦЭМ!$A$40:$A$759,$A270,СВЦЭМ!$B$39:$B$758,H$260)+'СЕТ СН'!$F$12</f>
        <v>0</v>
      </c>
      <c r="I270" s="36">
        <f>SUMIFS(СВЦЭМ!$H$40:$H$759,СВЦЭМ!$A$40:$A$759,$A270,СВЦЭМ!$B$39:$B$758,I$260)+'СЕТ СН'!$F$12</f>
        <v>0</v>
      </c>
      <c r="J270" s="36">
        <f>SUMIFS(СВЦЭМ!$H$40:$H$759,СВЦЭМ!$A$40:$A$759,$A270,СВЦЭМ!$B$39:$B$758,J$260)+'СЕТ СН'!$F$12</f>
        <v>0</v>
      </c>
      <c r="K270" s="36">
        <f>SUMIFS(СВЦЭМ!$H$40:$H$759,СВЦЭМ!$A$40:$A$759,$A270,СВЦЭМ!$B$39:$B$758,K$260)+'СЕТ СН'!$F$12</f>
        <v>0</v>
      </c>
      <c r="L270" s="36">
        <f>SUMIFS(СВЦЭМ!$H$40:$H$759,СВЦЭМ!$A$40:$A$759,$A270,СВЦЭМ!$B$39:$B$758,L$260)+'СЕТ СН'!$F$12</f>
        <v>0</v>
      </c>
      <c r="M270" s="36">
        <f>SUMIFS(СВЦЭМ!$H$40:$H$759,СВЦЭМ!$A$40:$A$759,$A270,СВЦЭМ!$B$39:$B$758,M$260)+'СЕТ СН'!$F$12</f>
        <v>0</v>
      </c>
      <c r="N270" s="36">
        <f>SUMIFS(СВЦЭМ!$H$40:$H$759,СВЦЭМ!$A$40:$A$759,$A270,СВЦЭМ!$B$39:$B$758,N$260)+'СЕТ СН'!$F$12</f>
        <v>0</v>
      </c>
      <c r="O270" s="36">
        <f>SUMIFS(СВЦЭМ!$H$40:$H$759,СВЦЭМ!$A$40:$A$759,$A270,СВЦЭМ!$B$39:$B$758,O$260)+'СЕТ СН'!$F$12</f>
        <v>0</v>
      </c>
      <c r="P270" s="36">
        <f>SUMIFS(СВЦЭМ!$H$40:$H$759,СВЦЭМ!$A$40:$A$759,$A270,СВЦЭМ!$B$39:$B$758,P$260)+'СЕТ СН'!$F$12</f>
        <v>0</v>
      </c>
      <c r="Q270" s="36">
        <f>SUMIFS(СВЦЭМ!$H$40:$H$759,СВЦЭМ!$A$40:$A$759,$A270,СВЦЭМ!$B$39:$B$758,Q$260)+'СЕТ СН'!$F$12</f>
        <v>0</v>
      </c>
      <c r="R270" s="36">
        <f>SUMIFS(СВЦЭМ!$H$40:$H$759,СВЦЭМ!$A$40:$A$759,$A270,СВЦЭМ!$B$39:$B$758,R$260)+'СЕТ СН'!$F$12</f>
        <v>0</v>
      </c>
      <c r="S270" s="36">
        <f>SUMIFS(СВЦЭМ!$H$40:$H$759,СВЦЭМ!$A$40:$A$759,$A270,СВЦЭМ!$B$39:$B$758,S$260)+'СЕТ СН'!$F$12</f>
        <v>0</v>
      </c>
      <c r="T270" s="36">
        <f>SUMIFS(СВЦЭМ!$H$40:$H$759,СВЦЭМ!$A$40:$A$759,$A270,СВЦЭМ!$B$39:$B$758,T$260)+'СЕТ СН'!$F$12</f>
        <v>0</v>
      </c>
      <c r="U270" s="36">
        <f>SUMIFS(СВЦЭМ!$H$40:$H$759,СВЦЭМ!$A$40:$A$759,$A270,СВЦЭМ!$B$39:$B$758,U$260)+'СЕТ СН'!$F$12</f>
        <v>0</v>
      </c>
      <c r="V270" s="36">
        <f>SUMIFS(СВЦЭМ!$H$40:$H$759,СВЦЭМ!$A$40:$A$759,$A270,СВЦЭМ!$B$39:$B$758,V$260)+'СЕТ СН'!$F$12</f>
        <v>0</v>
      </c>
      <c r="W270" s="36">
        <f>SUMIFS(СВЦЭМ!$H$40:$H$759,СВЦЭМ!$A$40:$A$759,$A270,СВЦЭМ!$B$39:$B$758,W$260)+'СЕТ СН'!$F$12</f>
        <v>0</v>
      </c>
      <c r="X270" s="36">
        <f>SUMIFS(СВЦЭМ!$H$40:$H$759,СВЦЭМ!$A$40:$A$759,$A270,СВЦЭМ!$B$39:$B$758,X$260)+'СЕТ СН'!$F$12</f>
        <v>0</v>
      </c>
      <c r="Y270" s="36">
        <f>SUMIFS(СВЦЭМ!$H$40:$H$759,СВЦЭМ!$A$40:$A$759,$A270,СВЦЭМ!$B$39:$B$758,Y$260)+'СЕТ СН'!$F$12</f>
        <v>0</v>
      </c>
    </row>
    <row r="271" spans="1:27" ht="15.75" hidden="1" x14ac:dyDescent="0.2">
      <c r="A271" s="35">
        <f t="shared" si="7"/>
        <v>45607</v>
      </c>
      <c r="B271" s="36">
        <f>SUMIFS(СВЦЭМ!$H$40:$H$759,СВЦЭМ!$A$40:$A$759,$A271,СВЦЭМ!$B$39:$B$758,B$260)+'СЕТ СН'!$F$12</f>
        <v>0</v>
      </c>
      <c r="C271" s="36">
        <f>SUMIFS(СВЦЭМ!$H$40:$H$759,СВЦЭМ!$A$40:$A$759,$A271,СВЦЭМ!$B$39:$B$758,C$260)+'СЕТ СН'!$F$12</f>
        <v>0</v>
      </c>
      <c r="D271" s="36">
        <f>SUMIFS(СВЦЭМ!$H$40:$H$759,СВЦЭМ!$A$40:$A$759,$A271,СВЦЭМ!$B$39:$B$758,D$260)+'СЕТ СН'!$F$12</f>
        <v>0</v>
      </c>
      <c r="E271" s="36">
        <f>SUMIFS(СВЦЭМ!$H$40:$H$759,СВЦЭМ!$A$40:$A$759,$A271,СВЦЭМ!$B$39:$B$758,E$260)+'СЕТ СН'!$F$12</f>
        <v>0</v>
      </c>
      <c r="F271" s="36">
        <f>SUMIFS(СВЦЭМ!$H$40:$H$759,СВЦЭМ!$A$40:$A$759,$A271,СВЦЭМ!$B$39:$B$758,F$260)+'СЕТ СН'!$F$12</f>
        <v>0</v>
      </c>
      <c r="G271" s="36">
        <f>SUMIFS(СВЦЭМ!$H$40:$H$759,СВЦЭМ!$A$40:$A$759,$A271,СВЦЭМ!$B$39:$B$758,G$260)+'СЕТ СН'!$F$12</f>
        <v>0</v>
      </c>
      <c r="H271" s="36">
        <f>SUMIFS(СВЦЭМ!$H$40:$H$759,СВЦЭМ!$A$40:$A$759,$A271,СВЦЭМ!$B$39:$B$758,H$260)+'СЕТ СН'!$F$12</f>
        <v>0</v>
      </c>
      <c r="I271" s="36">
        <f>SUMIFS(СВЦЭМ!$H$40:$H$759,СВЦЭМ!$A$40:$A$759,$A271,СВЦЭМ!$B$39:$B$758,I$260)+'СЕТ СН'!$F$12</f>
        <v>0</v>
      </c>
      <c r="J271" s="36">
        <f>SUMIFS(СВЦЭМ!$H$40:$H$759,СВЦЭМ!$A$40:$A$759,$A271,СВЦЭМ!$B$39:$B$758,J$260)+'СЕТ СН'!$F$12</f>
        <v>0</v>
      </c>
      <c r="K271" s="36">
        <f>SUMIFS(СВЦЭМ!$H$40:$H$759,СВЦЭМ!$A$40:$A$759,$A271,СВЦЭМ!$B$39:$B$758,K$260)+'СЕТ СН'!$F$12</f>
        <v>0</v>
      </c>
      <c r="L271" s="36">
        <f>SUMIFS(СВЦЭМ!$H$40:$H$759,СВЦЭМ!$A$40:$A$759,$A271,СВЦЭМ!$B$39:$B$758,L$260)+'СЕТ СН'!$F$12</f>
        <v>0</v>
      </c>
      <c r="M271" s="36">
        <f>SUMIFS(СВЦЭМ!$H$40:$H$759,СВЦЭМ!$A$40:$A$759,$A271,СВЦЭМ!$B$39:$B$758,M$260)+'СЕТ СН'!$F$12</f>
        <v>0</v>
      </c>
      <c r="N271" s="36">
        <f>SUMIFS(СВЦЭМ!$H$40:$H$759,СВЦЭМ!$A$40:$A$759,$A271,СВЦЭМ!$B$39:$B$758,N$260)+'СЕТ СН'!$F$12</f>
        <v>0</v>
      </c>
      <c r="O271" s="36">
        <f>SUMIFS(СВЦЭМ!$H$40:$H$759,СВЦЭМ!$A$40:$A$759,$A271,СВЦЭМ!$B$39:$B$758,O$260)+'СЕТ СН'!$F$12</f>
        <v>0</v>
      </c>
      <c r="P271" s="36">
        <f>SUMIFS(СВЦЭМ!$H$40:$H$759,СВЦЭМ!$A$40:$A$759,$A271,СВЦЭМ!$B$39:$B$758,P$260)+'СЕТ СН'!$F$12</f>
        <v>0</v>
      </c>
      <c r="Q271" s="36">
        <f>SUMIFS(СВЦЭМ!$H$40:$H$759,СВЦЭМ!$A$40:$A$759,$A271,СВЦЭМ!$B$39:$B$758,Q$260)+'СЕТ СН'!$F$12</f>
        <v>0</v>
      </c>
      <c r="R271" s="36">
        <f>SUMIFS(СВЦЭМ!$H$40:$H$759,СВЦЭМ!$A$40:$A$759,$A271,СВЦЭМ!$B$39:$B$758,R$260)+'СЕТ СН'!$F$12</f>
        <v>0</v>
      </c>
      <c r="S271" s="36">
        <f>SUMIFS(СВЦЭМ!$H$40:$H$759,СВЦЭМ!$A$40:$A$759,$A271,СВЦЭМ!$B$39:$B$758,S$260)+'СЕТ СН'!$F$12</f>
        <v>0</v>
      </c>
      <c r="T271" s="36">
        <f>SUMIFS(СВЦЭМ!$H$40:$H$759,СВЦЭМ!$A$40:$A$759,$A271,СВЦЭМ!$B$39:$B$758,T$260)+'СЕТ СН'!$F$12</f>
        <v>0</v>
      </c>
      <c r="U271" s="36">
        <f>SUMIFS(СВЦЭМ!$H$40:$H$759,СВЦЭМ!$A$40:$A$759,$A271,СВЦЭМ!$B$39:$B$758,U$260)+'СЕТ СН'!$F$12</f>
        <v>0</v>
      </c>
      <c r="V271" s="36">
        <f>SUMIFS(СВЦЭМ!$H$40:$H$759,СВЦЭМ!$A$40:$A$759,$A271,СВЦЭМ!$B$39:$B$758,V$260)+'СЕТ СН'!$F$12</f>
        <v>0</v>
      </c>
      <c r="W271" s="36">
        <f>SUMIFS(СВЦЭМ!$H$40:$H$759,СВЦЭМ!$A$40:$A$759,$A271,СВЦЭМ!$B$39:$B$758,W$260)+'СЕТ СН'!$F$12</f>
        <v>0</v>
      </c>
      <c r="X271" s="36">
        <f>SUMIFS(СВЦЭМ!$H$40:$H$759,СВЦЭМ!$A$40:$A$759,$A271,СВЦЭМ!$B$39:$B$758,X$260)+'СЕТ СН'!$F$12</f>
        <v>0</v>
      </c>
      <c r="Y271" s="36">
        <f>SUMIFS(СВЦЭМ!$H$40:$H$759,СВЦЭМ!$A$40:$A$759,$A271,СВЦЭМ!$B$39:$B$758,Y$260)+'СЕТ СН'!$F$12</f>
        <v>0</v>
      </c>
    </row>
    <row r="272" spans="1:27" ht="15.75" hidden="1" x14ac:dyDescent="0.2">
      <c r="A272" s="35">
        <f t="shared" si="7"/>
        <v>45608</v>
      </c>
      <c r="B272" s="36">
        <f>SUMIFS(СВЦЭМ!$H$40:$H$759,СВЦЭМ!$A$40:$A$759,$A272,СВЦЭМ!$B$39:$B$758,B$260)+'СЕТ СН'!$F$12</f>
        <v>0</v>
      </c>
      <c r="C272" s="36">
        <f>SUMIFS(СВЦЭМ!$H$40:$H$759,СВЦЭМ!$A$40:$A$759,$A272,СВЦЭМ!$B$39:$B$758,C$260)+'СЕТ СН'!$F$12</f>
        <v>0</v>
      </c>
      <c r="D272" s="36">
        <f>SUMIFS(СВЦЭМ!$H$40:$H$759,СВЦЭМ!$A$40:$A$759,$A272,СВЦЭМ!$B$39:$B$758,D$260)+'СЕТ СН'!$F$12</f>
        <v>0</v>
      </c>
      <c r="E272" s="36">
        <f>SUMIFS(СВЦЭМ!$H$40:$H$759,СВЦЭМ!$A$40:$A$759,$A272,СВЦЭМ!$B$39:$B$758,E$260)+'СЕТ СН'!$F$12</f>
        <v>0</v>
      </c>
      <c r="F272" s="36">
        <f>SUMIFS(СВЦЭМ!$H$40:$H$759,СВЦЭМ!$A$40:$A$759,$A272,СВЦЭМ!$B$39:$B$758,F$260)+'СЕТ СН'!$F$12</f>
        <v>0</v>
      </c>
      <c r="G272" s="36">
        <f>SUMIFS(СВЦЭМ!$H$40:$H$759,СВЦЭМ!$A$40:$A$759,$A272,СВЦЭМ!$B$39:$B$758,G$260)+'СЕТ СН'!$F$12</f>
        <v>0</v>
      </c>
      <c r="H272" s="36">
        <f>SUMIFS(СВЦЭМ!$H$40:$H$759,СВЦЭМ!$A$40:$A$759,$A272,СВЦЭМ!$B$39:$B$758,H$260)+'СЕТ СН'!$F$12</f>
        <v>0</v>
      </c>
      <c r="I272" s="36">
        <f>SUMIFS(СВЦЭМ!$H$40:$H$759,СВЦЭМ!$A$40:$A$759,$A272,СВЦЭМ!$B$39:$B$758,I$260)+'СЕТ СН'!$F$12</f>
        <v>0</v>
      </c>
      <c r="J272" s="36">
        <f>SUMIFS(СВЦЭМ!$H$40:$H$759,СВЦЭМ!$A$40:$A$759,$A272,СВЦЭМ!$B$39:$B$758,J$260)+'СЕТ СН'!$F$12</f>
        <v>0</v>
      </c>
      <c r="K272" s="36">
        <f>SUMIFS(СВЦЭМ!$H$40:$H$759,СВЦЭМ!$A$40:$A$759,$A272,СВЦЭМ!$B$39:$B$758,K$260)+'СЕТ СН'!$F$12</f>
        <v>0</v>
      </c>
      <c r="L272" s="36">
        <f>SUMIFS(СВЦЭМ!$H$40:$H$759,СВЦЭМ!$A$40:$A$759,$A272,СВЦЭМ!$B$39:$B$758,L$260)+'СЕТ СН'!$F$12</f>
        <v>0</v>
      </c>
      <c r="M272" s="36">
        <f>SUMIFS(СВЦЭМ!$H$40:$H$759,СВЦЭМ!$A$40:$A$759,$A272,СВЦЭМ!$B$39:$B$758,M$260)+'СЕТ СН'!$F$12</f>
        <v>0</v>
      </c>
      <c r="N272" s="36">
        <f>SUMIFS(СВЦЭМ!$H$40:$H$759,СВЦЭМ!$A$40:$A$759,$A272,СВЦЭМ!$B$39:$B$758,N$260)+'СЕТ СН'!$F$12</f>
        <v>0</v>
      </c>
      <c r="O272" s="36">
        <f>SUMIFS(СВЦЭМ!$H$40:$H$759,СВЦЭМ!$A$40:$A$759,$A272,СВЦЭМ!$B$39:$B$758,O$260)+'СЕТ СН'!$F$12</f>
        <v>0</v>
      </c>
      <c r="P272" s="36">
        <f>SUMIFS(СВЦЭМ!$H$40:$H$759,СВЦЭМ!$A$40:$A$759,$A272,СВЦЭМ!$B$39:$B$758,P$260)+'СЕТ СН'!$F$12</f>
        <v>0</v>
      </c>
      <c r="Q272" s="36">
        <f>SUMIFS(СВЦЭМ!$H$40:$H$759,СВЦЭМ!$A$40:$A$759,$A272,СВЦЭМ!$B$39:$B$758,Q$260)+'СЕТ СН'!$F$12</f>
        <v>0</v>
      </c>
      <c r="R272" s="36">
        <f>SUMIFS(СВЦЭМ!$H$40:$H$759,СВЦЭМ!$A$40:$A$759,$A272,СВЦЭМ!$B$39:$B$758,R$260)+'СЕТ СН'!$F$12</f>
        <v>0</v>
      </c>
      <c r="S272" s="36">
        <f>SUMIFS(СВЦЭМ!$H$40:$H$759,СВЦЭМ!$A$40:$A$759,$A272,СВЦЭМ!$B$39:$B$758,S$260)+'СЕТ СН'!$F$12</f>
        <v>0</v>
      </c>
      <c r="T272" s="36">
        <f>SUMIFS(СВЦЭМ!$H$40:$H$759,СВЦЭМ!$A$40:$A$759,$A272,СВЦЭМ!$B$39:$B$758,T$260)+'СЕТ СН'!$F$12</f>
        <v>0</v>
      </c>
      <c r="U272" s="36">
        <f>SUMIFS(СВЦЭМ!$H$40:$H$759,СВЦЭМ!$A$40:$A$759,$A272,СВЦЭМ!$B$39:$B$758,U$260)+'СЕТ СН'!$F$12</f>
        <v>0</v>
      </c>
      <c r="V272" s="36">
        <f>SUMIFS(СВЦЭМ!$H$40:$H$759,СВЦЭМ!$A$40:$A$759,$A272,СВЦЭМ!$B$39:$B$758,V$260)+'СЕТ СН'!$F$12</f>
        <v>0</v>
      </c>
      <c r="W272" s="36">
        <f>SUMIFS(СВЦЭМ!$H$40:$H$759,СВЦЭМ!$A$40:$A$759,$A272,СВЦЭМ!$B$39:$B$758,W$260)+'СЕТ СН'!$F$12</f>
        <v>0</v>
      </c>
      <c r="X272" s="36">
        <f>SUMIFS(СВЦЭМ!$H$40:$H$759,СВЦЭМ!$A$40:$A$759,$A272,СВЦЭМ!$B$39:$B$758,X$260)+'СЕТ СН'!$F$12</f>
        <v>0</v>
      </c>
      <c r="Y272" s="36">
        <f>SUMIFS(СВЦЭМ!$H$40:$H$759,СВЦЭМ!$A$40:$A$759,$A272,СВЦЭМ!$B$39:$B$758,Y$260)+'СЕТ СН'!$F$12</f>
        <v>0</v>
      </c>
    </row>
    <row r="273" spans="1:25" ht="15.75" hidden="1" x14ac:dyDescent="0.2">
      <c r="A273" s="35">
        <f t="shared" si="7"/>
        <v>45609</v>
      </c>
      <c r="B273" s="36">
        <f>SUMIFS(СВЦЭМ!$H$40:$H$759,СВЦЭМ!$A$40:$A$759,$A273,СВЦЭМ!$B$39:$B$758,B$260)+'СЕТ СН'!$F$12</f>
        <v>0</v>
      </c>
      <c r="C273" s="36">
        <f>SUMIFS(СВЦЭМ!$H$40:$H$759,СВЦЭМ!$A$40:$A$759,$A273,СВЦЭМ!$B$39:$B$758,C$260)+'СЕТ СН'!$F$12</f>
        <v>0</v>
      </c>
      <c r="D273" s="36">
        <f>SUMIFS(СВЦЭМ!$H$40:$H$759,СВЦЭМ!$A$40:$A$759,$A273,СВЦЭМ!$B$39:$B$758,D$260)+'СЕТ СН'!$F$12</f>
        <v>0</v>
      </c>
      <c r="E273" s="36">
        <f>SUMIFS(СВЦЭМ!$H$40:$H$759,СВЦЭМ!$A$40:$A$759,$A273,СВЦЭМ!$B$39:$B$758,E$260)+'СЕТ СН'!$F$12</f>
        <v>0</v>
      </c>
      <c r="F273" s="36">
        <f>SUMIFS(СВЦЭМ!$H$40:$H$759,СВЦЭМ!$A$40:$A$759,$A273,СВЦЭМ!$B$39:$B$758,F$260)+'СЕТ СН'!$F$12</f>
        <v>0</v>
      </c>
      <c r="G273" s="36">
        <f>SUMIFS(СВЦЭМ!$H$40:$H$759,СВЦЭМ!$A$40:$A$759,$A273,СВЦЭМ!$B$39:$B$758,G$260)+'СЕТ СН'!$F$12</f>
        <v>0</v>
      </c>
      <c r="H273" s="36">
        <f>SUMIFS(СВЦЭМ!$H$40:$H$759,СВЦЭМ!$A$40:$A$759,$A273,СВЦЭМ!$B$39:$B$758,H$260)+'СЕТ СН'!$F$12</f>
        <v>0</v>
      </c>
      <c r="I273" s="36">
        <f>SUMIFS(СВЦЭМ!$H$40:$H$759,СВЦЭМ!$A$40:$A$759,$A273,СВЦЭМ!$B$39:$B$758,I$260)+'СЕТ СН'!$F$12</f>
        <v>0</v>
      </c>
      <c r="J273" s="36">
        <f>SUMIFS(СВЦЭМ!$H$40:$H$759,СВЦЭМ!$A$40:$A$759,$A273,СВЦЭМ!$B$39:$B$758,J$260)+'СЕТ СН'!$F$12</f>
        <v>0</v>
      </c>
      <c r="K273" s="36">
        <f>SUMIFS(СВЦЭМ!$H$40:$H$759,СВЦЭМ!$A$40:$A$759,$A273,СВЦЭМ!$B$39:$B$758,K$260)+'СЕТ СН'!$F$12</f>
        <v>0</v>
      </c>
      <c r="L273" s="36">
        <f>SUMIFS(СВЦЭМ!$H$40:$H$759,СВЦЭМ!$A$40:$A$759,$A273,СВЦЭМ!$B$39:$B$758,L$260)+'СЕТ СН'!$F$12</f>
        <v>0</v>
      </c>
      <c r="M273" s="36">
        <f>SUMIFS(СВЦЭМ!$H$40:$H$759,СВЦЭМ!$A$40:$A$759,$A273,СВЦЭМ!$B$39:$B$758,M$260)+'СЕТ СН'!$F$12</f>
        <v>0</v>
      </c>
      <c r="N273" s="36">
        <f>SUMIFS(СВЦЭМ!$H$40:$H$759,СВЦЭМ!$A$40:$A$759,$A273,СВЦЭМ!$B$39:$B$758,N$260)+'СЕТ СН'!$F$12</f>
        <v>0</v>
      </c>
      <c r="O273" s="36">
        <f>SUMIFS(СВЦЭМ!$H$40:$H$759,СВЦЭМ!$A$40:$A$759,$A273,СВЦЭМ!$B$39:$B$758,O$260)+'СЕТ СН'!$F$12</f>
        <v>0</v>
      </c>
      <c r="P273" s="36">
        <f>SUMIFS(СВЦЭМ!$H$40:$H$759,СВЦЭМ!$A$40:$A$759,$A273,СВЦЭМ!$B$39:$B$758,P$260)+'СЕТ СН'!$F$12</f>
        <v>0</v>
      </c>
      <c r="Q273" s="36">
        <f>SUMIFS(СВЦЭМ!$H$40:$H$759,СВЦЭМ!$A$40:$A$759,$A273,СВЦЭМ!$B$39:$B$758,Q$260)+'СЕТ СН'!$F$12</f>
        <v>0</v>
      </c>
      <c r="R273" s="36">
        <f>SUMIFS(СВЦЭМ!$H$40:$H$759,СВЦЭМ!$A$40:$A$759,$A273,СВЦЭМ!$B$39:$B$758,R$260)+'СЕТ СН'!$F$12</f>
        <v>0</v>
      </c>
      <c r="S273" s="36">
        <f>SUMIFS(СВЦЭМ!$H$40:$H$759,СВЦЭМ!$A$40:$A$759,$A273,СВЦЭМ!$B$39:$B$758,S$260)+'СЕТ СН'!$F$12</f>
        <v>0</v>
      </c>
      <c r="T273" s="36">
        <f>SUMIFS(СВЦЭМ!$H$40:$H$759,СВЦЭМ!$A$40:$A$759,$A273,СВЦЭМ!$B$39:$B$758,T$260)+'СЕТ СН'!$F$12</f>
        <v>0</v>
      </c>
      <c r="U273" s="36">
        <f>SUMIFS(СВЦЭМ!$H$40:$H$759,СВЦЭМ!$A$40:$A$759,$A273,СВЦЭМ!$B$39:$B$758,U$260)+'СЕТ СН'!$F$12</f>
        <v>0</v>
      </c>
      <c r="V273" s="36">
        <f>SUMIFS(СВЦЭМ!$H$40:$H$759,СВЦЭМ!$A$40:$A$759,$A273,СВЦЭМ!$B$39:$B$758,V$260)+'СЕТ СН'!$F$12</f>
        <v>0</v>
      </c>
      <c r="W273" s="36">
        <f>SUMIFS(СВЦЭМ!$H$40:$H$759,СВЦЭМ!$A$40:$A$759,$A273,СВЦЭМ!$B$39:$B$758,W$260)+'СЕТ СН'!$F$12</f>
        <v>0</v>
      </c>
      <c r="X273" s="36">
        <f>SUMIFS(СВЦЭМ!$H$40:$H$759,СВЦЭМ!$A$40:$A$759,$A273,СВЦЭМ!$B$39:$B$758,X$260)+'СЕТ СН'!$F$12</f>
        <v>0</v>
      </c>
      <c r="Y273" s="36">
        <f>SUMIFS(СВЦЭМ!$H$40:$H$759,СВЦЭМ!$A$40:$A$759,$A273,СВЦЭМ!$B$39:$B$758,Y$260)+'СЕТ СН'!$F$12</f>
        <v>0</v>
      </c>
    </row>
    <row r="274" spans="1:25" ht="15.75" hidden="1" x14ac:dyDescent="0.2">
      <c r="A274" s="35">
        <f t="shared" si="7"/>
        <v>45610</v>
      </c>
      <c r="B274" s="36">
        <f>SUMIFS(СВЦЭМ!$H$40:$H$759,СВЦЭМ!$A$40:$A$759,$A274,СВЦЭМ!$B$39:$B$758,B$260)+'СЕТ СН'!$F$12</f>
        <v>0</v>
      </c>
      <c r="C274" s="36">
        <f>SUMIFS(СВЦЭМ!$H$40:$H$759,СВЦЭМ!$A$40:$A$759,$A274,СВЦЭМ!$B$39:$B$758,C$260)+'СЕТ СН'!$F$12</f>
        <v>0</v>
      </c>
      <c r="D274" s="36">
        <f>SUMIFS(СВЦЭМ!$H$40:$H$759,СВЦЭМ!$A$40:$A$759,$A274,СВЦЭМ!$B$39:$B$758,D$260)+'СЕТ СН'!$F$12</f>
        <v>0</v>
      </c>
      <c r="E274" s="36">
        <f>SUMIFS(СВЦЭМ!$H$40:$H$759,СВЦЭМ!$A$40:$A$759,$A274,СВЦЭМ!$B$39:$B$758,E$260)+'СЕТ СН'!$F$12</f>
        <v>0</v>
      </c>
      <c r="F274" s="36">
        <f>SUMIFS(СВЦЭМ!$H$40:$H$759,СВЦЭМ!$A$40:$A$759,$A274,СВЦЭМ!$B$39:$B$758,F$260)+'СЕТ СН'!$F$12</f>
        <v>0</v>
      </c>
      <c r="G274" s="36">
        <f>SUMIFS(СВЦЭМ!$H$40:$H$759,СВЦЭМ!$A$40:$A$759,$A274,СВЦЭМ!$B$39:$B$758,G$260)+'СЕТ СН'!$F$12</f>
        <v>0</v>
      </c>
      <c r="H274" s="36">
        <f>SUMIFS(СВЦЭМ!$H$40:$H$759,СВЦЭМ!$A$40:$A$759,$A274,СВЦЭМ!$B$39:$B$758,H$260)+'СЕТ СН'!$F$12</f>
        <v>0</v>
      </c>
      <c r="I274" s="36">
        <f>SUMIFS(СВЦЭМ!$H$40:$H$759,СВЦЭМ!$A$40:$A$759,$A274,СВЦЭМ!$B$39:$B$758,I$260)+'СЕТ СН'!$F$12</f>
        <v>0</v>
      </c>
      <c r="J274" s="36">
        <f>SUMIFS(СВЦЭМ!$H$40:$H$759,СВЦЭМ!$A$40:$A$759,$A274,СВЦЭМ!$B$39:$B$758,J$260)+'СЕТ СН'!$F$12</f>
        <v>0</v>
      </c>
      <c r="K274" s="36">
        <f>SUMIFS(СВЦЭМ!$H$40:$H$759,СВЦЭМ!$A$40:$A$759,$A274,СВЦЭМ!$B$39:$B$758,K$260)+'СЕТ СН'!$F$12</f>
        <v>0</v>
      </c>
      <c r="L274" s="36">
        <f>SUMIFS(СВЦЭМ!$H$40:$H$759,СВЦЭМ!$A$40:$A$759,$A274,СВЦЭМ!$B$39:$B$758,L$260)+'СЕТ СН'!$F$12</f>
        <v>0</v>
      </c>
      <c r="M274" s="36">
        <f>SUMIFS(СВЦЭМ!$H$40:$H$759,СВЦЭМ!$A$40:$A$759,$A274,СВЦЭМ!$B$39:$B$758,M$260)+'СЕТ СН'!$F$12</f>
        <v>0</v>
      </c>
      <c r="N274" s="36">
        <f>SUMIFS(СВЦЭМ!$H$40:$H$759,СВЦЭМ!$A$40:$A$759,$A274,СВЦЭМ!$B$39:$B$758,N$260)+'СЕТ СН'!$F$12</f>
        <v>0</v>
      </c>
      <c r="O274" s="36">
        <f>SUMIFS(СВЦЭМ!$H$40:$H$759,СВЦЭМ!$A$40:$A$759,$A274,СВЦЭМ!$B$39:$B$758,O$260)+'СЕТ СН'!$F$12</f>
        <v>0</v>
      </c>
      <c r="P274" s="36">
        <f>SUMIFS(СВЦЭМ!$H$40:$H$759,СВЦЭМ!$A$40:$A$759,$A274,СВЦЭМ!$B$39:$B$758,P$260)+'СЕТ СН'!$F$12</f>
        <v>0</v>
      </c>
      <c r="Q274" s="36">
        <f>SUMIFS(СВЦЭМ!$H$40:$H$759,СВЦЭМ!$A$40:$A$759,$A274,СВЦЭМ!$B$39:$B$758,Q$260)+'СЕТ СН'!$F$12</f>
        <v>0</v>
      </c>
      <c r="R274" s="36">
        <f>SUMIFS(СВЦЭМ!$H$40:$H$759,СВЦЭМ!$A$40:$A$759,$A274,СВЦЭМ!$B$39:$B$758,R$260)+'СЕТ СН'!$F$12</f>
        <v>0</v>
      </c>
      <c r="S274" s="36">
        <f>SUMIFS(СВЦЭМ!$H$40:$H$759,СВЦЭМ!$A$40:$A$759,$A274,СВЦЭМ!$B$39:$B$758,S$260)+'СЕТ СН'!$F$12</f>
        <v>0</v>
      </c>
      <c r="T274" s="36">
        <f>SUMIFS(СВЦЭМ!$H$40:$H$759,СВЦЭМ!$A$40:$A$759,$A274,СВЦЭМ!$B$39:$B$758,T$260)+'СЕТ СН'!$F$12</f>
        <v>0</v>
      </c>
      <c r="U274" s="36">
        <f>SUMIFS(СВЦЭМ!$H$40:$H$759,СВЦЭМ!$A$40:$A$759,$A274,СВЦЭМ!$B$39:$B$758,U$260)+'СЕТ СН'!$F$12</f>
        <v>0</v>
      </c>
      <c r="V274" s="36">
        <f>SUMIFS(СВЦЭМ!$H$40:$H$759,СВЦЭМ!$A$40:$A$759,$A274,СВЦЭМ!$B$39:$B$758,V$260)+'СЕТ СН'!$F$12</f>
        <v>0</v>
      </c>
      <c r="W274" s="36">
        <f>SUMIFS(СВЦЭМ!$H$40:$H$759,СВЦЭМ!$A$40:$A$759,$A274,СВЦЭМ!$B$39:$B$758,W$260)+'СЕТ СН'!$F$12</f>
        <v>0</v>
      </c>
      <c r="X274" s="36">
        <f>SUMIFS(СВЦЭМ!$H$40:$H$759,СВЦЭМ!$A$40:$A$759,$A274,СВЦЭМ!$B$39:$B$758,X$260)+'СЕТ СН'!$F$12</f>
        <v>0</v>
      </c>
      <c r="Y274" s="36">
        <f>SUMIFS(СВЦЭМ!$H$40:$H$759,СВЦЭМ!$A$40:$A$759,$A274,СВЦЭМ!$B$39:$B$758,Y$260)+'СЕТ СН'!$F$12</f>
        <v>0</v>
      </c>
    </row>
    <row r="275" spans="1:25" ht="15.75" hidden="1" x14ac:dyDescent="0.2">
      <c r="A275" s="35">
        <f t="shared" si="7"/>
        <v>45611</v>
      </c>
      <c r="B275" s="36">
        <f>SUMIFS(СВЦЭМ!$H$40:$H$759,СВЦЭМ!$A$40:$A$759,$A275,СВЦЭМ!$B$39:$B$758,B$260)+'СЕТ СН'!$F$12</f>
        <v>0</v>
      </c>
      <c r="C275" s="36">
        <f>SUMIFS(СВЦЭМ!$H$40:$H$759,СВЦЭМ!$A$40:$A$759,$A275,СВЦЭМ!$B$39:$B$758,C$260)+'СЕТ СН'!$F$12</f>
        <v>0</v>
      </c>
      <c r="D275" s="36">
        <f>SUMIFS(СВЦЭМ!$H$40:$H$759,СВЦЭМ!$A$40:$A$759,$A275,СВЦЭМ!$B$39:$B$758,D$260)+'СЕТ СН'!$F$12</f>
        <v>0</v>
      </c>
      <c r="E275" s="36">
        <f>SUMIFS(СВЦЭМ!$H$40:$H$759,СВЦЭМ!$A$40:$A$759,$A275,СВЦЭМ!$B$39:$B$758,E$260)+'СЕТ СН'!$F$12</f>
        <v>0</v>
      </c>
      <c r="F275" s="36">
        <f>SUMIFS(СВЦЭМ!$H$40:$H$759,СВЦЭМ!$A$40:$A$759,$A275,СВЦЭМ!$B$39:$B$758,F$260)+'СЕТ СН'!$F$12</f>
        <v>0</v>
      </c>
      <c r="G275" s="36">
        <f>SUMIFS(СВЦЭМ!$H$40:$H$759,СВЦЭМ!$A$40:$A$759,$A275,СВЦЭМ!$B$39:$B$758,G$260)+'СЕТ СН'!$F$12</f>
        <v>0</v>
      </c>
      <c r="H275" s="36">
        <f>SUMIFS(СВЦЭМ!$H$40:$H$759,СВЦЭМ!$A$40:$A$759,$A275,СВЦЭМ!$B$39:$B$758,H$260)+'СЕТ СН'!$F$12</f>
        <v>0</v>
      </c>
      <c r="I275" s="36">
        <f>SUMIFS(СВЦЭМ!$H$40:$H$759,СВЦЭМ!$A$40:$A$759,$A275,СВЦЭМ!$B$39:$B$758,I$260)+'СЕТ СН'!$F$12</f>
        <v>0</v>
      </c>
      <c r="J275" s="36">
        <f>SUMIFS(СВЦЭМ!$H$40:$H$759,СВЦЭМ!$A$40:$A$759,$A275,СВЦЭМ!$B$39:$B$758,J$260)+'СЕТ СН'!$F$12</f>
        <v>0</v>
      </c>
      <c r="K275" s="36">
        <f>SUMIFS(СВЦЭМ!$H$40:$H$759,СВЦЭМ!$A$40:$A$759,$A275,СВЦЭМ!$B$39:$B$758,K$260)+'СЕТ СН'!$F$12</f>
        <v>0</v>
      </c>
      <c r="L275" s="36">
        <f>SUMIFS(СВЦЭМ!$H$40:$H$759,СВЦЭМ!$A$40:$A$759,$A275,СВЦЭМ!$B$39:$B$758,L$260)+'СЕТ СН'!$F$12</f>
        <v>0</v>
      </c>
      <c r="M275" s="36">
        <f>SUMIFS(СВЦЭМ!$H$40:$H$759,СВЦЭМ!$A$40:$A$759,$A275,СВЦЭМ!$B$39:$B$758,M$260)+'СЕТ СН'!$F$12</f>
        <v>0</v>
      </c>
      <c r="N275" s="36">
        <f>SUMIFS(СВЦЭМ!$H$40:$H$759,СВЦЭМ!$A$40:$A$759,$A275,СВЦЭМ!$B$39:$B$758,N$260)+'СЕТ СН'!$F$12</f>
        <v>0</v>
      </c>
      <c r="O275" s="36">
        <f>SUMIFS(СВЦЭМ!$H$40:$H$759,СВЦЭМ!$A$40:$A$759,$A275,СВЦЭМ!$B$39:$B$758,O$260)+'СЕТ СН'!$F$12</f>
        <v>0</v>
      </c>
      <c r="P275" s="36">
        <f>SUMIFS(СВЦЭМ!$H$40:$H$759,СВЦЭМ!$A$40:$A$759,$A275,СВЦЭМ!$B$39:$B$758,P$260)+'СЕТ СН'!$F$12</f>
        <v>0</v>
      </c>
      <c r="Q275" s="36">
        <f>SUMIFS(СВЦЭМ!$H$40:$H$759,СВЦЭМ!$A$40:$A$759,$A275,СВЦЭМ!$B$39:$B$758,Q$260)+'СЕТ СН'!$F$12</f>
        <v>0</v>
      </c>
      <c r="R275" s="36">
        <f>SUMIFS(СВЦЭМ!$H$40:$H$759,СВЦЭМ!$A$40:$A$759,$A275,СВЦЭМ!$B$39:$B$758,R$260)+'СЕТ СН'!$F$12</f>
        <v>0</v>
      </c>
      <c r="S275" s="36">
        <f>SUMIFS(СВЦЭМ!$H$40:$H$759,СВЦЭМ!$A$40:$A$759,$A275,СВЦЭМ!$B$39:$B$758,S$260)+'СЕТ СН'!$F$12</f>
        <v>0</v>
      </c>
      <c r="T275" s="36">
        <f>SUMIFS(СВЦЭМ!$H$40:$H$759,СВЦЭМ!$A$40:$A$759,$A275,СВЦЭМ!$B$39:$B$758,T$260)+'СЕТ СН'!$F$12</f>
        <v>0</v>
      </c>
      <c r="U275" s="36">
        <f>SUMIFS(СВЦЭМ!$H$40:$H$759,СВЦЭМ!$A$40:$A$759,$A275,СВЦЭМ!$B$39:$B$758,U$260)+'СЕТ СН'!$F$12</f>
        <v>0</v>
      </c>
      <c r="V275" s="36">
        <f>SUMIFS(СВЦЭМ!$H$40:$H$759,СВЦЭМ!$A$40:$A$759,$A275,СВЦЭМ!$B$39:$B$758,V$260)+'СЕТ СН'!$F$12</f>
        <v>0</v>
      </c>
      <c r="W275" s="36">
        <f>SUMIFS(СВЦЭМ!$H$40:$H$759,СВЦЭМ!$A$40:$A$759,$A275,СВЦЭМ!$B$39:$B$758,W$260)+'СЕТ СН'!$F$12</f>
        <v>0</v>
      </c>
      <c r="X275" s="36">
        <f>SUMIFS(СВЦЭМ!$H$40:$H$759,СВЦЭМ!$A$40:$A$759,$A275,СВЦЭМ!$B$39:$B$758,X$260)+'СЕТ СН'!$F$12</f>
        <v>0</v>
      </c>
      <c r="Y275" s="36">
        <f>SUMIFS(СВЦЭМ!$H$40:$H$759,СВЦЭМ!$A$40:$A$759,$A275,СВЦЭМ!$B$39:$B$758,Y$260)+'СЕТ СН'!$F$12</f>
        <v>0</v>
      </c>
    </row>
    <row r="276" spans="1:25" ht="15.75" hidden="1" x14ac:dyDescent="0.2">
      <c r="A276" s="35">
        <f t="shared" si="7"/>
        <v>45612</v>
      </c>
      <c r="B276" s="36">
        <f>SUMIFS(СВЦЭМ!$H$40:$H$759,СВЦЭМ!$A$40:$A$759,$A276,СВЦЭМ!$B$39:$B$758,B$260)+'СЕТ СН'!$F$12</f>
        <v>0</v>
      </c>
      <c r="C276" s="36">
        <f>SUMIFS(СВЦЭМ!$H$40:$H$759,СВЦЭМ!$A$40:$A$759,$A276,СВЦЭМ!$B$39:$B$758,C$260)+'СЕТ СН'!$F$12</f>
        <v>0</v>
      </c>
      <c r="D276" s="36">
        <f>SUMIFS(СВЦЭМ!$H$40:$H$759,СВЦЭМ!$A$40:$A$759,$A276,СВЦЭМ!$B$39:$B$758,D$260)+'СЕТ СН'!$F$12</f>
        <v>0</v>
      </c>
      <c r="E276" s="36">
        <f>SUMIFS(СВЦЭМ!$H$40:$H$759,СВЦЭМ!$A$40:$A$759,$A276,СВЦЭМ!$B$39:$B$758,E$260)+'СЕТ СН'!$F$12</f>
        <v>0</v>
      </c>
      <c r="F276" s="36">
        <f>SUMIFS(СВЦЭМ!$H$40:$H$759,СВЦЭМ!$A$40:$A$759,$A276,СВЦЭМ!$B$39:$B$758,F$260)+'СЕТ СН'!$F$12</f>
        <v>0</v>
      </c>
      <c r="G276" s="36">
        <f>SUMIFS(СВЦЭМ!$H$40:$H$759,СВЦЭМ!$A$40:$A$759,$A276,СВЦЭМ!$B$39:$B$758,G$260)+'СЕТ СН'!$F$12</f>
        <v>0</v>
      </c>
      <c r="H276" s="36">
        <f>SUMIFS(СВЦЭМ!$H$40:$H$759,СВЦЭМ!$A$40:$A$759,$A276,СВЦЭМ!$B$39:$B$758,H$260)+'СЕТ СН'!$F$12</f>
        <v>0</v>
      </c>
      <c r="I276" s="36">
        <f>SUMIFS(СВЦЭМ!$H$40:$H$759,СВЦЭМ!$A$40:$A$759,$A276,СВЦЭМ!$B$39:$B$758,I$260)+'СЕТ СН'!$F$12</f>
        <v>0</v>
      </c>
      <c r="J276" s="36">
        <f>SUMIFS(СВЦЭМ!$H$40:$H$759,СВЦЭМ!$A$40:$A$759,$A276,СВЦЭМ!$B$39:$B$758,J$260)+'СЕТ СН'!$F$12</f>
        <v>0</v>
      </c>
      <c r="K276" s="36">
        <f>SUMIFS(СВЦЭМ!$H$40:$H$759,СВЦЭМ!$A$40:$A$759,$A276,СВЦЭМ!$B$39:$B$758,K$260)+'СЕТ СН'!$F$12</f>
        <v>0</v>
      </c>
      <c r="L276" s="36">
        <f>SUMIFS(СВЦЭМ!$H$40:$H$759,СВЦЭМ!$A$40:$A$759,$A276,СВЦЭМ!$B$39:$B$758,L$260)+'СЕТ СН'!$F$12</f>
        <v>0</v>
      </c>
      <c r="M276" s="36">
        <f>SUMIFS(СВЦЭМ!$H$40:$H$759,СВЦЭМ!$A$40:$A$759,$A276,СВЦЭМ!$B$39:$B$758,M$260)+'СЕТ СН'!$F$12</f>
        <v>0</v>
      </c>
      <c r="N276" s="36">
        <f>SUMIFS(СВЦЭМ!$H$40:$H$759,СВЦЭМ!$A$40:$A$759,$A276,СВЦЭМ!$B$39:$B$758,N$260)+'СЕТ СН'!$F$12</f>
        <v>0</v>
      </c>
      <c r="O276" s="36">
        <f>SUMIFS(СВЦЭМ!$H$40:$H$759,СВЦЭМ!$A$40:$A$759,$A276,СВЦЭМ!$B$39:$B$758,O$260)+'СЕТ СН'!$F$12</f>
        <v>0</v>
      </c>
      <c r="P276" s="36">
        <f>SUMIFS(СВЦЭМ!$H$40:$H$759,СВЦЭМ!$A$40:$A$759,$A276,СВЦЭМ!$B$39:$B$758,P$260)+'СЕТ СН'!$F$12</f>
        <v>0</v>
      </c>
      <c r="Q276" s="36">
        <f>SUMIFS(СВЦЭМ!$H$40:$H$759,СВЦЭМ!$A$40:$A$759,$A276,СВЦЭМ!$B$39:$B$758,Q$260)+'СЕТ СН'!$F$12</f>
        <v>0</v>
      </c>
      <c r="R276" s="36">
        <f>SUMIFS(СВЦЭМ!$H$40:$H$759,СВЦЭМ!$A$40:$A$759,$A276,СВЦЭМ!$B$39:$B$758,R$260)+'СЕТ СН'!$F$12</f>
        <v>0</v>
      </c>
      <c r="S276" s="36">
        <f>SUMIFS(СВЦЭМ!$H$40:$H$759,СВЦЭМ!$A$40:$A$759,$A276,СВЦЭМ!$B$39:$B$758,S$260)+'СЕТ СН'!$F$12</f>
        <v>0</v>
      </c>
      <c r="T276" s="36">
        <f>SUMIFS(СВЦЭМ!$H$40:$H$759,СВЦЭМ!$A$40:$A$759,$A276,СВЦЭМ!$B$39:$B$758,T$260)+'СЕТ СН'!$F$12</f>
        <v>0</v>
      </c>
      <c r="U276" s="36">
        <f>SUMIFS(СВЦЭМ!$H$40:$H$759,СВЦЭМ!$A$40:$A$759,$A276,СВЦЭМ!$B$39:$B$758,U$260)+'СЕТ СН'!$F$12</f>
        <v>0</v>
      </c>
      <c r="V276" s="36">
        <f>SUMIFS(СВЦЭМ!$H$40:$H$759,СВЦЭМ!$A$40:$A$759,$A276,СВЦЭМ!$B$39:$B$758,V$260)+'СЕТ СН'!$F$12</f>
        <v>0</v>
      </c>
      <c r="W276" s="36">
        <f>SUMIFS(СВЦЭМ!$H$40:$H$759,СВЦЭМ!$A$40:$A$759,$A276,СВЦЭМ!$B$39:$B$758,W$260)+'СЕТ СН'!$F$12</f>
        <v>0</v>
      </c>
      <c r="X276" s="36">
        <f>SUMIFS(СВЦЭМ!$H$40:$H$759,СВЦЭМ!$A$40:$A$759,$A276,СВЦЭМ!$B$39:$B$758,X$260)+'СЕТ СН'!$F$12</f>
        <v>0</v>
      </c>
      <c r="Y276" s="36">
        <f>SUMIFS(СВЦЭМ!$H$40:$H$759,СВЦЭМ!$A$40:$A$759,$A276,СВЦЭМ!$B$39:$B$758,Y$260)+'СЕТ СН'!$F$12</f>
        <v>0</v>
      </c>
    </row>
    <row r="277" spans="1:25" ht="15.75" hidden="1" x14ac:dyDescent="0.2">
      <c r="A277" s="35">
        <f t="shared" si="7"/>
        <v>45613</v>
      </c>
      <c r="B277" s="36">
        <f>SUMIFS(СВЦЭМ!$H$40:$H$759,СВЦЭМ!$A$40:$A$759,$A277,СВЦЭМ!$B$39:$B$758,B$260)+'СЕТ СН'!$F$12</f>
        <v>0</v>
      </c>
      <c r="C277" s="36">
        <f>SUMIFS(СВЦЭМ!$H$40:$H$759,СВЦЭМ!$A$40:$A$759,$A277,СВЦЭМ!$B$39:$B$758,C$260)+'СЕТ СН'!$F$12</f>
        <v>0</v>
      </c>
      <c r="D277" s="36">
        <f>SUMIFS(СВЦЭМ!$H$40:$H$759,СВЦЭМ!$A$40:$A$759,$A277,СВЦЭМ!$B$39:$B$758,D$260)+'СЕТ СН'!$F$12</f>
        <v>0</v>
      </c>
      <c r="E277" s="36">
        <f>SUMIFS(СВЦЭМ!$H$40:$H$759,СВЦЭМ!$A$40:$A$759,$A277,СВЦЭМ!$B$39:$B$758,E$260)+'СЕТ СН'!$F$12</f>
        <v>0</v>
      </c>
      <c r="F277" s="36">
        <f>SUMIFS(СВЦЭМ!$H$40:$H$759,СВЦЭМ!$A$40:$A$759,$A277,СВЦЭМ!$B$39:$B$758,F$260)+'СЕТ СН'!$F$12</f>
        <v>0</v>
      </c>
      <c r="G277" s="36">
        <f>SUMIFS(СВЦЭМ!$H$40:$H$759,СВЦЭМ!$A$40:$A$759,$A277,СВЦЭМ!$B$39:$B$758,G$260)+'СЕТ СН'!$F$12</f>
        <v>0</v>
      </c>
      <c r="H277" s="36">
        <f>SUMIFS(СВЦЭМ!$H$40:$H$759,СВЦЭМ!$A$40:$A$759,$A277,СВЦЭМ!$B$39:$B$758,H$260)+'СЕТ СН'!$F$12</f>
        <v>0</v>
      </c>
      <c r="I277" s="36">
        <f>SUMIFS(СВЦЭМ!$H$40:$H$759,СВЦЭМ!$A$40:$A$759,$A277,СВЦЭМ!$B$39:$B$758,I$260)+'СЕТ СН'!$F$12</f>
        <v>0</v>
      </c>
      <c r="J277" s="36">
        <f>SUMIFS(СВЦЭМ!$H$40:$H$759,СВЦЭМ!$A$40:$A$759,$A277,СВЦЭМ!$B$39:$B$758,J$260)+'СЕТ СН'!$F$12</f>
        <v>0</v>
      </c>
      <c r="K277" s="36">
        <f>SUMIFS(СВЦЭМ!$H$40:$H$759,СВЦЭМ!$A$40:$A$759,$A277,СВЦЭМ!$B$39:$B$758,K$260)+'СЕТ СН'!$F$12</f>
        <v>0</v>
      </c>
      <c r="L277" s="36">
        <f>SUMIFS(СВЦЭМ!$H$40:$H$759,СВЦЭМ!$A$40:$A$759,$A277,СВЦЭМ!$B$39:$B$758,L$260)+'СЕТ СН'!$F$12</f>
        <v>0</v>
      </c>
      <c r="M277" s="36">
        <f>SUMIFS(СВЦЭМ!$H$40:$H$759,СВЦЭМ!$A$40:$A$759,$A277,СВЦЭМ!$B$39:$B$758,M$260)+'СЕТ СН'!$F$12</f>
        <v>0</v>
      </c>
      <c r="N277" s="36">
        <f>SUMIFS(СВЦЭМ!$H$40:$H$759,СВЦЭМ!$A$40:$A$759,$A277,СВЦЭМ!$B$39:$B$758,N$260)+'СЕТ СН'!$F$12</f>
        <v>0</v>
      </c>
      <c r="O277" s="36">
        <f>SUMIFS(СВЦЭМ!$H$40:$H$759,СВЦЭМ!$A$40:$A$759,$A277,СВЦЭМ!$B$39:$B$758,O$260)+'СЕТ СН'!$F$12</f>
        <v>0</v>
      </c>
      <c r="P277" s="36">
        <f>SUMIFS(СВЦЭМ!$H$40:$H$759,СВЦЭМ!$A$40:$A$759,$A277,СВЦЭМ!$B$39:$B$758,P$260)+'СЕТ СН'!$F$12</f>
        <v>0</v>
      </c>
      <c r="Q277" s="36">
        <f>SUMIFS(СВЦЭМ!$H$40:$H$759,СВЦЭМ!$A$40:$A$759,$A277,СВЦЭМ!$B$39:$B$758,Q$260)+'СЕТ СН'!$F$12</f>
        <v>0</v>
      </c>
      <c r="R277" s="36">
        <f>SUMIFS(СВЦЭМ!$H$40:$H$759,СВЦЭМ!$A$40:$A$759,$A277,СВЦЭМ!$B$39:$B$758,R$260)+'СЕТ СН'!$F$12</f>
        <v>0</v>
      </c>
      <c r="S277" s="36">
        <f>SUMIFS(СВЦЭМ!$H$40:$H$759,СВЦЭМ!$A$40:$A$759,$A277,СВЦЭМ!$B$39:$B$758,S$260)+'СЕТ СН'!$F$12</f>
        <v>0</v>
      </c>
      <c r="T277" s="36">
        <f>SUMIFS(СВЦЭМ!$H$40:$H$759,СВЦЭМ!$A$40:$A$759,$A277,СВЦЭМ!$B$39:$B$758,T$260)+'СЕТ СН'!$F$12</f>
        <v>0</v>
      </c>
      <c r="U277" s="36">
        <f>SUMIFS(СВЦЭМ!$H$40:$H$759,СВЦЭМ!$A$40:$A$759,$A277,СВЦЭМ!$B$39:$B$758,U$260)+'СЕТ СН'!$F$12</f>
        <v>0</v>
      </c>
      <c r="V277" s="36">
        <f>SUMIFS(СВЦЭМ!$H$40:$H$759,СВЦЭМ!$A$40:$A$759,$A277,СВЦЭМ!$B$39:$B$758,V$260)+'СЕТ СН'!$F$12</f>
        <v>0</v>
      </c>
      <c r="W277" s="36">
        <f>SUMIFS(СВЦЭМ!$H$40:$H$759,СВЦЭМ!$A$40:$A$759,$A277,СВЦЭМ!$B$39:$B$758,W$260)+'СЕТ СН'!$F$12</f>
        <v>0</v>
      </c>
      <c r="X277" s="36">
        <f>SUMIFS(СВЦЭМ!$H$40:$H$759,СВЦЭМ!$A$40:$A$759,$A277,СВЦЭМ!$B$39:$B$758,X$260)+'СЕТ СН'!$F$12</f>
        <v>0</v>
      </c>
      <c r="Y277" s="36">
        <f>SUMIFS(СВЦЭМ!$H$40:$H$759,СВЦЭМ!$A$40:$A$759,$A277,СВЦЭМ!$B$39:$B$758,Y$260)+'СЕТ СН'!$F$12</f>
        <v>0</v>
      </c>
    </row>
    <row r="278" spans="1:25" ht="15.75" hidden="1" x14ac:dyDescent="0.2">
      <c r="A278" s="35">
        <f t="shared" si="7"/>
        <v>45614</v>
      </c>
      <c r="B278" s="36">
        <f>SUMIFS(СВЦЭМ!$H$40:$H$759,СВЦЭМ!$A$40:$A$759,$A278,СВЦЭМ!$B$39:$B$758,B$260)+'СЕТ СН'!$F$12</f>
        <v>0</v>
      </c>
      <c r="C278" s="36">
        <f>SUMIFS(СВЦЭМ!$H$40:$H$759,СВЦЭМ!$A$40:$A$759,$A278,СВЦЭМ!$B$39:$B$758,C$260)+'СЕТ СН'!$F$12</f>
        <v>0</v>
      </c>
      <c r="D278" s="36">
        <f>SUMIFS(СВЦЭМ!$H$40:$H$759,СВЦЭМ!$A$40:$A$759,$A278,СВЦЭМ!$B$39:$B$758,D$260)+'СЕТ СН'!$F$12</f>
        <v>0</v>
      </c>
      <c r="E278" s="36">
        <f>SUMIFS(СВЦЭМ!$H$40:$H$759,СВЦЭМ!$A$40:$A$759,$A278,СВЦЭМ!$B$39:$B$758,E$260)+'СЕТ СН'!$F$12</f>
        <v>0</v>
      </c>
      <c r="F278" s="36">
        <f>SUMIFS(СВЦЭМ!$H$40:$H$759,СВЦЭМ!$A$40:$A$759,$A278,СВЦЭМ!$B$39:$B$758,F$260)+'СЕТ СН'!$F$12</f>
        <v>0</v>
      </c>
      <c r="G278" s="36">
        <f>SUMIFS(СВЦЭМ!$H$40:$H$759,СВЦЭМ!$A$40:$A$759,$A278,СВЦЭМ!$B$39:$B$758,G$260)+'СЕТ СН'!$F$12</f>
        <v>0</v>
      </c>
      <c r="H278" s="36">
        <f>SUMIFS(СВЦЭМ!$H$40:$H$759,СВЦЭМ!$A$40:$A$759,$A278,СВЦЭМ!$B$39:$B$758,H$260)+'СЕТ СН'!$F$12</f>
        <v>0</v>
      </c>
      <c r="I278" s="36">
        <f>SUMIFS(СВЦЭМ!$H$40:$H$759,СВЦЭМ!$A$40:$A$759,$A278,СВЦЭМ!$B$39:$B$758,I$260)+'СЕТ СН'!$F$12</f>
        <v>0</v>
      </c>
      <c r="J278" s="36">
        <f>SUMIFS(СВЦЭМ!$H$40:$H$759,СВЦЭМ!$A$40:$A$759,$A278,СВЦЭМ!$B$39:$B$758,J$260)+'СЕТ СН'!$F$12</f>
        <v>0</v>
      </c>
      <c r="K278" s="36">
        <f>SUMIFS(СВЦЭМ!$H$40:$H$759,СВЦЭМ!$A$40:$A$759,$A278,СВЦЭМ!$B$39:$B$758,K$260)+'СЕТ СН'!$F$12</f>
        <v>0</v>
      </c>
      <c r="L278" s="36">
        <f>SUMIFS(СВЦЭМ!$H$40:$H$759,СВЦЭМ!$A$40:$A$759,$A278,СВЦЭМ!$B$39:$B$758,L$260)+'СЕТ СН'!$F$12</f>
        <v>0</v>
      </c>
      <c r="M278" s="36">
        <f>SUMIFS(СВЦЭМ!$H$40:$H$759,СВЦЭМ!$A$40:$A$759,$A278,СВЦЭМ!$B$39:$B$758,M$260)+'СЕТ СН'!$F$12</f>
        <v>0</v>
      </c>
      <c r="N278" s="36">
        <f>SUMIFS(СВЦЭМ!$H$40:$H$759,СВЦЭМ!$A$40:$A$759,$A278,СВЦЭМ!$B$39:$B$758,N$260)+'СЕТ СН'!$F$12</f>
        <v>0</v>
      </c>
      <c r="O278" s="36">
        <f>SUMIFS(СВЦЭМ!$H$40:$H$759,СВЦЭМ!$A$40:$A$759,$A278,СВЦЭМ!$B$39:$B$758,O$260)+'СЕТ СН'!$F$12</f>
        <v>0</v>
      </c>
      <c r="P278" s="36">
        <f>SUMIFS(СВЦЭМ!$H$40:$H$759,СВЦЭМ!$A$40:$A$759,$A278,СВЦЭМ!$B$39:$B$758,P$260)+'СЕТ СН'!$F$12</f>
        <v>0</v>
      </c>
      <c r="Q278" s="36">
        <f>SUMIFS(СВЦЭМ!$H$40:$H$759,СВЦЭМ!$A$40:$A$759,$A278,СВЦЭМ!$B$39:$B$758,Q$260)+'СЕТ СН'!$F$12</f>
        <v>0</v>
      </c>
      <c r="R278" s="36">
        <f>SUMIFS(СВЦЭМ!$H$40:$H$759,СВЦЭМ!$A$40:$A$759,$A278,СВЦЭМ!$B$39:$B$758,R$260)+'СЕТ СН'!$F$12</f>
        <v>0</v>
      </c>
      <c r="S278" s="36">
        <f>SUMIFS(СВЦЭМ!$H$40:$H$759,СВЦЭМ!$A$40:$A$759,$A278,СВЦЭМ!$B$39:$B$758,S$260)+'СЕТ СН'!$F$12</f>
        <v>0</v>
      </c>
      <c r="T278" s="36">
        <f>SUMIFS(СВЦЭМ!$H$40:$H$759,СВЦЭМ!$A$40:$A$759,$A278,СВЦЭМ!$B$39:$B$758,T$260)+'СЕТ СН'!$F$12</f>
        <v>0</v>
      </c>
      <c r="U278" s="36">
        <f>SUMIFS(СВЦЭМ!$H$40:$H$759,СВЦЭМ!$A$40:$A$759,$A278,СВЦЭМ!$B$39:$B$758,U$260)+'СЕТ СН'!$F$12</f>
        <v>0</v>
      </c>
      <c r="V278" s="36">
        <f>SUMIFS(СВЦЭМ!$H$40:$H$759,СВЦЭМ!$A$40:$A$759,$A278,СВЦЭМ!$B$39:$B$758,V$260)+'СЕТ СН'!$F$12</f>
        <v>0</v>
      </c>
      <c r="W278" s="36">
        <f>SUMIFS(СВЦЭМ!$H$40:$H$759,СВЦЭМ!$A$40:$A$759,$A278,СВЦЭМ!$B$39:$B$758,W$260)+'СЕТ СН'!$F$12</f>
        <v>0</v>
      </c>
      <c r="X278" s="36">
        <f>SUMIFS(СВЦЭМ!$H$40:$H$759,СВЦЭМ!$A$40:$A$759,$A278,СВЦЭМ!$B$39:$B$758,X$260)+'СЕТ СН'!$F$12</f>
        <v>0</v>
      </c>
      <c r="Y278" s="36">
        <f>SUMIFS(СВЦЭМ!$H$40:$H$759,СВЦЭМ!$A$40:$A$759,$A278,СВЦЭМ!$B$39:$B$758,Y$260)+'СЕТ СН'!$F$12</f>
        <v>0</v>
      </c>
    </row>
    <row r="279" spans="1:25" ht="15.75" hidden="1" x14ac:dyDescent="0.2">
      <c r="A279" s="35">
        <f t="shared" si="7"/>
        <v>45615</v>
      </c>
      <c r="B279" s="36">
        <f>SUMIFS(СВЦЭМ!$H$40:$H$759,СВЦЭМ!$A$40:$A$759,$A279,СВЦЭМ!$B$39:$B$758,B$260)+'СЕТ СН'!$F$12</f>
        <v>0</v>
      </c>
      <c r="C279" s="36">
        <f>SUMIFS(СВЦЭМ!$H$40:$H$759,СВЦЭМ!$A$40:$A$759,$A279,СВЦЭМ!$B$39:$B$758,C$260)+'СЕТ СН'!$F$12</f>
        <v>0</v>
      </c>
      <c r="D279" s="36">
        <f>SUMIFS(СВЦЭМ!$H$40:$H$759,СВЦЭМ!$A$40:$A$759,$A279,СВЦЭМ!$B$39:$B$758,D$260)+'СЕТ СН'!$F$12</f>
        <v>0</v>
      </c>
      <c r="E279" s="36">
        <f>SUMIFS(СВЦЭМ!$H$40:$H$759,СВЦЭМ!$A$40:$A$759,$A279,СВЦЭМ!$B$39:$B$758,E$260)+'СЕТ СН'!$F$12</f>
        <v>0</v>
      </c>
      <c r="F279" s="36">
        <f>SUMIFS(СВЦЭМ!$H$40:$H$759,СВЦЭМ!$A$40:$A$759,$A279,СВЦЭМ!$B$39:$B$758,F$260)+'СЕТ СН'!$F$12</f>
        <v>0</v>
      </c>
      <c r="G279" s="36">
        <f>SUMIFS(СВЦЭМ!$H$40:$H$759,СВЦЭМ!$A$40:$A$759,$A279,СВЦЭМ!$B$39:$B$758,G$260)+'СЕТ СН'!$F$12</f>
        <v>0</v>
      </c>
      <c r="H279" s="36">
        <f>SUMIFS(СВЦЭМ!$H$40:$H$759,СВЦЭМ!$A$40:$A$759,$A279,СВЦЭМ!$B$39:$B$758,H$260)+'СЕТ СН'!$F$12</f>
        <v>0</v>
      </c>
      <c r="I279" s="36">
        <f>SUMIFS(СВЦЭМ!$H$40:$H$759,СВЦЭМ!$A$40:$A$759,$A279,СВЦЭМ!$B$39:$B$758,I$260)+'СЕТ СН'!$F$12</f>
        <v>0</v>
      </c>
      <c r="J279" s="36">
        <f>SUMIFS(СВЦЭМ!$H$40:$H$759,СВЦЭМ!$A$40:$A$759,$A279,СВЦЭМ!$B$39:$B$758,J$260)+'СЕТ СН'!$F$12</f>
        <v>0</v>
      </c>
      <c r="K279" s="36">
        <f>SUMIFS(СВЦЭМ!$H$40:$H$759,СВЦЭМ!$A$40:$A$759,$A279,СВЦЭМ!$B$39:$B$758,K$260)+'СЕТ СН'!$F$12</f>
        <v>0</v>
      </c>
      <c r="L279" s="36">
        <f>SUMIFS(СВЦЭМ!$H$40:$H$759,СВЦЭМ!$A$40:$A$759,$A279,СВЦЭМ!$B$39:$B$758,L$260)+'СЕТ СН'!$F$12</f>
        <v>0</v>
      </c>
      <c r="M279" s="36">
        <f>SUMIFS(СВЦЭМ!$H$40:$H$759,СВЦЭМ!$A$40:$A$759,$A279,СВЦЭМ!$B$39:$B$758,M$260)+'СЕТ СН'!$F$12</f>
        <v>0</v>
      </c>
      <c r="N279" s="36">
        <f>SUMIFS(СВЦЭМ!$H$40:$H$759,СВЦЭМ!$A$40:$A$759,$A279,СВЦЭМ!$B$39:$B$758,N$260)+'СЕТ СН'!$F$12</f>
        <v>0</v>
      </c>
      <c r="O279" s="36">
        <f>SUMIFS(СВЦЭМ!$H$40:$H$759,СВЦЭМ!$A$40:$A$759,$A279,СВЦЭМ!$B$39:$B$758,O$260)+'СЕТ СН'!$F$12</f>
        <v>0</v>
      </c>
      <c r="P279" s="36">
        <f>SUMIFS(СВЦЭМ!$H$40:$H$759,СВЦЭМ!$A$40:$A$759,$A279,СВЦЭМ!$B$39:$B$758,P$260)+'СЕТ СН'!$F$12</f>
        <v>0</v>
      </c>
      <c r="Q279" s="36">
        <f>SUMIFS(СВЦЭМ!$H$40:$H$759,СВЦЭМ!$A$40:$A$759,$A279,СВЦЭМ!$B$39:$B$758,Q$260)+'СЕТ СН'!$F$12</f>
        <v>0</v>
      </c>
      <c r="R279" s="36">
        <f>SUMIFS(СВЦЭМ!$H$40:$H$759,СВЦЭМ!$A$40:$A$759,$A279,СВЦЭМ!$B$39:$B$758,R$260)+'СЕТ СН'!$F$12</f>
        <v>0</v>
      </c>
      <c r="S279" s="36">
        <f>SUMIFS(СВЦЭМ!$H$40:$H$759,СВЦЭМ!$A$40:$A$759,$A279,СВЦЭМ!$B$39:$B$758,S$260)+'СЕТ СН'!$F$12</f>
        <v>0</v>
      </c>
      <c r="T279" s="36">
        <f>SUMIFS(СВЦЭМ!$H$40:$H$759,СВЦЭМ!$A$40:$A$759,$A279,СВЦЭМ!$B$39:$B$758,T$260)+'СЕТ СН'!$F$12</f>
        <v>0</v>
      </c>
      <c r="U279" s="36">
        <f>SUMIFS(СВЦЭМ!$H$40:$H$759,СВЦЭМ!$A$40:$A$759,$A279,СВЦЭМ!$B$39:$B$758,U$260)+'СЕТ СН'!$F$12</f>
        <v>0</v>
      </c>
      <c r="V279" s="36">
        <f>SUMIFS(СВЦЭМ!$H$40:$H$759,СВЦЭМ!$A$40:$A$759,$A279,СВЦЭМ!$B$39:$B$758,V$260)+'СЕТ СН'!$F$12</f>
        <v>0</v>
      </c>
      <c r="W279" s="36">
        <f>SUMIFS(СВЦЭМ!$H$40:$H$759,СВЦЭМ!$A$40:$A$759,$A279,СВЦЭМ!$B$39:$B$758,W$260)+'СЕТ СН'!$F$12</f>
        <v>0</v>
      </c>
      <c r="X279" s="36">
        <f>SUMIFS(СВЦЭМ!$H$40:$H$759,СВЦЭМ!$A$40:$A$759,$A279,СВЦЭМ!$B$39:$B$758,X$260)+'СЕТ СН'!$F$12</f>
        <v>0</v>
      </c>
      <c r="Y279" s="36">
        <f>SUMIFS(СВЦЭМ!$H$40:$H$759,СВЦЭМ!$A$40:$A$759,$A279,СВЦЭМ!$B$39:$B$758,Y$260)+'СЕТ СН'!$F$12</f>
        <v>0</v>
      </c>
    </row>
    <row r="280" spans="1:25" ht="15.75" hidden="1" x14ac:dyDescent="0.2">
      <c r="A280" s="35">
        <f t="shared" si="7"/>
        <v>45616</v>
      </c>
      <c r="B280" s="36">
        <f>SUMIFS(СВЦЭМ!$H$40:$H$759,СВЦЭМ!$A$40:$A$759,$A280,СВЦЭМ!$B$39:$B$758,B$260)+'СЕТ СН'!$F$12</f>
        <v>0</v>
      </c>
      <c r="C280" s="36">
        <f>SUMIFS(СВЦЭМ!$H$40:$H$759,СВЦЭМ!$A$40:$A$759,$A280,СВЦЭМ!$B$39:$B$758,C$260)+'СЕТ СН'!$F$12</f>
        <v>0</v>
      </c>
      <c r="D280" s="36">
        <f>SUMIFS(СВЦЭМ!$H$40:$H$759,СВЦЭМ!$A$40:$A$759,$A280,СВЦЭМ!$B$39:$B$758,D$260)+'СЕТ СН'!$F$12</f>
        <v>0</v>
      </c>
      <c r="E280" s="36">
        <f>SUMIFS(СВЦЭМ!$H$40:$H$759,СВЦЭМ!$A$40:$A$759,$A280,СВЦЭМ!$B$39:$B$758,E$260)+'СЕТ СН'!$F$12</f>
        <v>0</v>
      </c>
      <c r="F280" s="36">
        <f>SUMIFS(СВЦЭМ!$H$40:$H$759,СВЦЭМ!$A$40:$A$759,$A280,СВЦЭМ!$B$39:$B$758,F$260)+'СЕТ СН'!$F$12</f>
        <v>0</v>
      </c>
      <c r="G280" s="36">
        <f>SUMIFS(СВЦЭМ!$H$40:$H$759,СВЦЭМ!$A$40:$A$759,$A280,СВЦЭМ!$B$39:$B$758,G$260)+'СЕТ СН'!$F$12</f>
        <v>0</v>
      </c>
      <c r="H280" s="36">
        <f>SUMIFS(СВЦЭМ!$H$40:$H$759,СВЦЭМ!$A$40:$A$759,$A280,СВЦЭМ!$B$39:$B$758,H$260)+'СЕТ СН'!$F$12</f>
        <v>0</v>
      </c>
      <c r="I280" s="36">
        <f>SUMIFS(СВЦЭМ!$H$40:$H$759,СВЦЭМ!$A$40:$A$759,$A280,СВЦЭМ!$B$39:$B$758,I$260)+'СЕТ СН'!$F$12</f>
        <v>0</v>
      </c>
      <c r="J280" s="36">
        <f>SUMIFS(СВЦЭМ!$H$40:$H$759,СВЦЭМ!$A$40:$A$759,$A280,СВЦЭМ!$B$39:$B$758,J$260)+'СЕТ СН'!$F$12</f>
        <v>0</v>
      </c>
      <c r="K280" s="36">
        <f>SUMIFS(СВЦЭМ!$H$40:$H$759,СВЦЭМ!$A$40:$A$759,$A280,СВЦЭМ!$B$39:$B$758,K$260)+'СЕТ СН'!$F$12</f>
        <v>0</v>
      </c>
      <c r="L280" s="36">
        <f>SUMIFS(СВЦЭМ!$H$40:$H$759,СВЦЭМ!$A$40:$A$759,$A280,СВЦЭМ!$B$39:$B$758,L$260)+'СЕТ СН'!$F$12</f>
        <v>0</v>
      </c>
      <c r="M280" s="36">
        <f>SUMIFS(СВЦЭМ!$H$40:$H$759,СВЦЭМ!$A$40:$A$759,$A280,СВЦЭМ!$B$39:$B$758,M$260)+'СЕТ СН'!$F$12</f>
        <v>0</v>
      </c>
      <c r="N280" s="36">
        <f>SUMIFS(СВЦЭМ!$H$40:$H$759,СВЦЭМ!$A$40:$A$759,$A280,СВЦЭМ!$B$39:$B$758,N$260)+'СЕТ СН'!$F$12</f>
        <v>0</v>
      </c>
      <c r="O280" s="36">
        <f>SUMIFS(СВЦЭМ!$H$40:$H$759,СВЦЭМ!$A$40:$A$759,$A280,СВЦЭМ!$B$39:$B$758,O$260)+'СЕТ СН'!$F$12</f>
        <v>0</v>
      </c>
      <c r="P280" s="36">
        <f>SUMIFS(СВЦЭМ!$H$40:$H$759,СВЦЭМ!$A$40:$A$759,$A280,СВЦЭМ!$B$39:$B$758,P$260)+'СЕТ СН'!$F$12</f>
        <v>0</v>
      </c>
      <c r="Q280" s="36">
        <f>SUMIFS(СВЦЭМ!$H$40:$H$759,СВЦЭМ!$A$40:$A$759,$A280,СВЦЭМ!$B$39:$B$758,Q$260)+'СЕТ СН'!$F$12</f>
        <v>0</v>
      </c>
      <c r="R280" s="36">
        <f>SUMIFS(СВЦЭМ!$H$40:$H$759,СВЦЭМ!$A$40:$A$759,$A280,СВЦЭМ!$B$39:$B$758,R$260)+'СЕТ СН'!$F$12</f>
        <v>0</v>
      </c>
      <c r="S280" s="36">
        <f>SUMIFS(СВЦЭМ!$H$40:$H$759,СВЦЭМ!$A$40:$A$759,$A280,СВЦЭМ!$B$39:$B$758,S$260)+'СЕТ СН'!$F$12</f>
        <v>0</v>
      </c>
      <c r="T280" s="36">
        <f>SUMIFS(СВЦЭМ!$H$40:$H$759,СВЦЭМ!$A$40:$A$759,$A280,СВЦЭМ!$B$39:$B$758,T$260)+'СЕТ СН'!$F$12</f>
        <v>0</v>
      </c>
      <c r="U280" s="36">
        <f>SUMIFS(СВЦЭМ!$H$40:$H$759,СВЦЭМ!$A$40:$A$759,$A280,СВЦЭМ!$B$39:$B$758,U$260)+'СЕТ СН'!$F$12</f>
        <v>0</v>
      </c>
      <c r="V280" s="36">
        <f>SUMIFS(СВЦЭМ!$H$40:$H$759,СВЦЭМ!$A$40:$A$759,$A280,СВЦЭМ!$B$39:$B$758,V$260)+'СЕТ СН'!$F$12</f>
        <v>0</v>
      </c>
      <c r="W280" s="36">
        <f>SUMIFS(СВЦЭМ!$H$40:$H$759,СВЦЭМ!$A$40:$A$759,$A280,СВЦЭМ!$B$39:$B$758,W$260)+'СЕТ СН'!$F$12</f>
        <v>0</v>
      </c>
      <c r="X280" s="36">
        <f>SUMIFS(СВЦЭМ!$H$40:$H$759,СВЦЭМ!$A$40:$A$759,$A280,СВЦЭМ!$B$39:$B$758,X$260)+'СЕТ СН'!$F$12</f>
        <v>0</v>
      </c>
      <c r="Y280" s="36">
        <f>SUMIFS(СВЦЭМ!$H$40:$H$759,СВЦЭМ!$A$40:$A$759,$A280,СВЦЭМ!$B$39:$B$758,Y$260)+'СЕТ СН'!$F$12</f>
        <v>0</v>
      </c>
    </row>
    <row r="281" spans="1:25" ht="15.75" hidden="1" x14ac:dyDescent="0.2">
      <c r="A281" s="35">
        <f t="shared" si="7"/>
        <v>45617</v>
      </c>
      <c r="B281" s="36">
        <f>SUMIFS(СВЦЭМ!$H$40:$H$759,СВЦЭМ!$A$40:$A$759,$A281,СВЦЭМ!$B$39:$B$758,B$260)+'СЕТ СН'!$F$12</f>
        <v>0</v>
      </c>
      <c r="C281" s="36">
        <f>SUMIFS(СВЦЭМ!$H$40:$H$759,СВЦЭМ!$A$40:$A$759,$A281,СВЦЭМ!$B$39:$B$758,C$260)+'СЕТ СН'!$F$12</f>
        <v>0</v>
      </c>
      <c r="D281" s="36">
        <f>SUMIFS(СВЦЭМ!$H$40:$H$759,СВЦЭМ!$A$40:$A$759,$A281,СВЦЭМ!$B$39:$B$758,D$260)+'СЕТ СН'!$F$12</f>
        <v>0</v>
      </c>
      <c r="E281" s="36">
        <f>SUMIFS(СВЦЭМ!$H$40:$H$759,СВЦЭМ!$A$40:$A$759,$A281,СВЦЭМ!$B$39:$B$758,E$260)+'СЕТ СН'!$F$12</f>
        <v>0</v>
      </c>
      <c r="F281" s="36">
        <f>SUMIFS(СВЦЭМ!$H$40:$H$759,СВЦЭМ!$A$40:$A$759,$A281,СВЦЭМ!$B$39:$B$758,F$260)+'СЕТ СН'!$F$12</f>
        <v>0</v>
      </c>
      <c r="G281" s="36">
        <f>SUMIFS(СВЦЭМ!$H$40:$H$759,СВЦЭМ!$A$40:$A$759,$A281,СВЦЭМ!$B$39:$B$758,G$260)+'СЕТ СН'!$F$12</f>
        <v>0</v>
      </c>
      <c r="H281" s="36">
        <f>SUMIFS(СВЦЭМ!$H$40:$H$759,СВЦЭМ!$A$40:$A$759,$A281,СВЦЭМ!$B$39:$B$758,H$260)+'СЕТ СН'!$F$12</f>
        <v>0</v>
      </c>
      <c r="I281" s="36">
        <f>SUMIFS(СВЦЭМ!$H$40:$H$759,СВЦЭМ!$A$40:$A$759,$A281,СВЦЭМ!$B$39:$B$758,I$260)+'СЕТ СН'!$F$12</f>
        <v>0</v>
      </c>
      <c r="J281" s="36">
        <f>SUMIFS(СВЦЭМ!$H$40:$H$759,СВЦЭМ!$A$40:$A$759,$A281,СВЦЭМ!$B$39:$B$758,J$260)+'СЕТ СН'!$F$12</f>
        <v>0</v>
      </c>
      <c r="K281" s="36">
        <f>SUMIFS(СВЦЭМ!$H$40:$H$759,СВЦЭМ!$A$40:$A$759,$A281,СВЦЭМ!$B$39:$B$758,K$260)+'СЕТ СН'!$F$12</f>
        <v>0</v>
      </c>
      <c r="L281" s="36">
        <f>SUMIFS(СВЦЭМ!$H$40:$H$759,СВЦЭМ!$A$40:$A$759,$A281,СВЦЭМ!$B$39:$B$758,L$260)+'СЕТ СН'!$F$12</f>
        <v>0</v>
      </c>
      <c r="M281" s="36">
        <f>SUMIFS(СВЦЭМ!$H$40:$H$759,СВЦЭМ!$A$40:$A$759,$A281,СВЦЭМ!$B$39:$B$758,M$260)+'СЕТ СН'!$F$12</f>
        <v>0</v>
      </c>
      <c r="N281" s="36">
        <f>SUMIFS(СВЦЭМ!$H$40:$H$759,СВЦЭМ!$A$40:$A$759,$A281,СВЦЭМ!$B$39:$B$758,N$260)+'СЕТ СН'!$F$12</f>
        <v>0</v>
      </c>
      <c r="O281" s="36">
        <f>SUMIFS(СВЦЭМ!$H$40:$H$759,СВЦЭМ!$A$40:$A$759,$A281,СВЦЭМ!$B$39:$B$758,O$260)+'СЕТ СН'!$F$12</f>
        <v>0</v>
      </c>
      <c r="P281" s="36">
        <f>SUMIFS(СВЦЭМ!$H$40:$H$759,СВЦЭМ!$A$40:$A$759,$A281,СВЦЭМ!$B$39:$B$758,P$260)+'СЕТ СН'!$F$12</f>
        <v>0</v>
      </c>
      <c r="Q281" s="36">
        <f>SUMIFS(СВЦЭМ!$H$40:$H$759,СВЦЭМ!$A$40:$A$759,$A281,СВЦЭМ!$B$39:$B$758,Q$260)+'СЕТ СН'!$F$12</f>
        <v>0</v>
      </c>
      <c r="R281" s="36">
        <f>SUMIFS(СВЦЭМ!$H$40:$H$759,СВЦЭМ!$A$40:$A$759,$A281,СВЦЭМ!$B$39:$B$758,R$260)+'СЕТ СН'!$F$12</f>
        <v>0</v>
      </c>
      <c r="S281" s="36">
        <f>SUMIFS(СВЦЭМ!$H$40:$H$759,СВЦЭМ!$A$40:$A$759,$A281,СВЦЭМ!$B$39:$B$758,S$260)+'СЕТ СН'!$F$12</f>
        <v>0</v>
      </c>
      <c r="T281" s="36">
        <f>SUMIFS(СВЦЭМ!$H$40:$H$759,СВЦЭМ!$A$40:$A$759,$A281,СВЦЭМ!$B$39:$B$758,T$260)+'СЕТ СН'!$F$12</f>
        <v>0</v>
      </c>
      <c r="U281" s="36">
        <f>SUMIFS(СВЦЭМ!$H$40:$H$759,СВЦЭМ!$A$40:$A$759,$A281,СВЦЭМ!$B$39:$B$758,U$260)+'СЕТ СН'!$F$12</f>
        <v>0</v>
      </c>
      <c r="V281" s="36">
        <f>SUMIFS(СВЦЭМ!$H$40:$H$759,СВЦЭМ!$A$40:$A$759,$A281,СВЦЭМ!$B$39:$B$758,V$260)+'СЕТ СН'!$F$12</f>
        <v>0</v>
      </c>
      <c r="W281" s="36">
        <f>SUMIFS(СВЦЭМ!$H$40:$H$759,СВЦЭМ!$A$40:$A$759,$A281,СВЦЭМ!$B$39:$B$758,W$260)+'СЕТ СН'!$F$12</f>
        <v>0</v>
      </c>
      <c r="X281" s="36">
        <f>SUMIFS(СВЦЭМ!$H$40:$H$759,СВЦЭМ!$A$40:$A$759,$A281,СВЦЭМ!$B$39:$B$758,X$260)+'СЕТ СН'!$F$12</f>
        <v>0</v>
      </c>
      <c r="Y281" s="36">
        <f>SUMIFS(СВЦЭМ!$H$40:$H$759,СВЦЭМ!$A$40:$A$759,$A281,СВЦЭМ!$B$39:$B$758,Y$260)+'СЕТ СН'!$F$12</f>
        <v>0</v>
      </c>
    </row>
    <row r="282" spans="1:25" ht="15.75" hidden="1" x14ac:dyDescent="0.2">
      <c r="A282" s="35">
        <f t="shared" si="7"/>
        <v>45618</v>
      </c>
      <c r="B282" s="36">
        <f>SUMIFS(СВЦЭМ!$H$40:$H$759,СВЦЭМ!$A$40:$A$759,$A282,СВЦЭМ!$B$39:$B$758,B$260)+'СЕТ СН'!$F$12</f>
        <v>0</v>
      </c>
      <c r="C282" s="36">
        <f>SUMIFS(СВЦЭМ!$H$40:$H$759,СВЦЭМ!$A$40:$A$759,$A282,СВЦЭМ!$B$39:$B$758,C$260)+'СЕТ СН'!$F$12</f>
        <v>0</v>
      </c>
      <c r="D282" s="36">
        <f>SUMIFS(СВЦЭМ!$H$40:$H$759,СВЦЭМ!$A$40:$A$759,$A282,СВЦЭМ!$B$39:$B$758,D$260)+'СЕТ СН'!$F$12</f>
        <v>0</v>
      </c>
      <c r="E282" s="36">
        <f>SUMIFS(СВЦЭМ!$H$40:$H$759,СВЦЭМ!$A$40:$A$759,$A282,СВЦЭМ!$B$39:$B$758,E$260)+'СЕТ СН'!$F$12</f>
        <v>0</v>
      </c>
      <c r="F282" s="36">
        <f>SUMIFS(СВЦЭМ!$H$40:$H$759,СВЦЭМ!$A$40:$A$759,$A282,СВЦЭМ!$B$39:$B$758,F$260)+'СЕТ СН'!$F$12</f>
        <v>0</v>
      </c>
      <c r="G282" s="36">
        <f>SUMIFS(СВЦЭМ!$H$40:$H$759,СВЦЭМ!$A$40:$A$759,$A282,СВЦЭМ!$B$39:$B$758,G$260)+'СЕТ СН'!$F$12</f>
        <v>0</v>
      </c>
      <c r="H282" s="36">
        <f>SUMIFS(СВЦЭМ!$H$40:$H$759,СВЦЭМ!$A$40:$A$759,$A282,СВЦЭМ!$B$39:$B$758,H$260)+'СЕТ СН'!$F$12</f>
        <v>0</v>
      </c>
      <c r="I282" s="36">
        <f>SUMIFS(СВЦЭМ!$H$40:$H$759,СВЦЭМ!$A$40:$A$759,$A282,СВЦЭМ!$B$39:$B$758,I$260)+'СЕТ СН'!$F$12</f>
        <v>0</v>
      </c>
      <c r="J282" s="36">
        <f>SUMIFS(СВЦЭМ!$H$40:$H$759,СВЦЭМ!$A$40:$A$759,$A282,СВЦЭМ!$B$39:$B$758,J$260)+'СЕТ СН'!$F$12</f>
        <v>0</v>
      </c>
      <c r="K282" s="36">
        <f>SUMIFS(СВЦЭМ!$H$40:$H$759,СВЦЭМ!$A$40:$A$759,$A282,СВЦЭМ!$B$39:$B$758,K$260)+'СЕТ СН'!$F$12</f>
        <v>0</v>
      </c>
      <c r="L282" s="36">
        <f>SUMIFS(СВЦЭМ!$H$40:$H$759,СВЦЭМ!$A$40:$A$759,$A282,СВЦЭМ!$B$39:$B$758,L$260)+'СЕТ СН'!$F$12</f>
        <v>0</v>
      </c>
      <c r="M282" s="36">
        <f>SUMIFS(СВЦЭМ!$H$40:$H$759,СВЦЭМ!$A$40:$A$759,$A282,СВЦЭМ!$B$39:$B$758,M$260)+'СЕТ СН'!$F$12</f>
        <v>0</v>
      </c>
      <c r="N282" s="36">
        <f>SUMIFS(СВЦЭМ!$H$40:$H$759,СВЦЭМ!$A$40:$A$759,$A282,СВЦЭМ!$B$39:$B$758,N$260)+'СЕТ СН'!$F$12</f>
        <v>0</v>
      </c>
      <c r="O282" s="36">
        <f>SUMIFS(СВЦЭМ!$H$40:$H$759,СВЦЭМ!$A$40:$A$759,$A282,СВЦЭМ!$B$39:$B$758,O$260)+'СЕТ СН'!$F$12</f>
        <v>0</v>
      </c>
      <c r="P282" s="36">
        <f>SUMIFS(СВЦЭМ!$H$40:$H$759,СВЦЭМ!$A$40:$A$759,$A282,СВЦЭМ!$B$39:$B$758,P$260)+'СЕТ СН'!$F$12</f>
        <v>0</v>
      </c>
      <c r="Q282" s="36">
        <f>SUMIFS(СВЦЭМ!$H$40:$H$759,СВЦЭМ!$A$40:$A$759,$A282,СВЦЭМ!$B$39:$B$758,Q$260)+'СЕТ СН'!$F$12</f>
        <v>0</v>
      </c>
      <c r="R282" s="36">
        <f>SUMIFS(СВЦЭМ!$H$40:$H$759,СВЦЭМ!$A$40:$A$759,$A282,СВЦЭМ!$B$39:$B$758,R$260)+'СЕТ СН'!$F$12</f>
        <v>0</v>
      </c>
      <c r="S282" s="36">
        <f>SUMIFS(СВЦЭМ!$H$40:$H$759,СВЦЭМ!$A$40:$A$759,$A282,СВЦЭМ!$B$39:$B$758,S$260)+'СЕТ СН'!$F$12</f>
        <v>0</v>
      </c>
      <c r="T282" s="36">
        <f>SUMIFS(СВЦЭМ!$H$40:$H$759,СВЦЭМ!$A$40:$A$759,$A282,СВЦЭМ!$B$39:$B$758,T$260)+'СЕТ СН'!$F$12</f>
        <v>0</v>
      </c>
      <c r="U282" s="36">
        <f>SUMIFS(СВЦЭМ!$H$40:$H$759,СВЦЭМ!$A$40:$A$759,$A282,СВЦЭМ!$B$39:$B$758,U$260)+'СЕТ СН'!$F$12</f>
        <v>0</v>
      </c>
      <c r="V282" s="36">
        <f>SUMIFS(СВЦЭМ!$H$40:$H$759,СВЦЭМ!$A$40:$A$759,$A282,СВЦЭМ!$B$39:$B$758,V$260)+'СЕТ СН'!$F$12</f>
        <v>0</v>
      </c>
      <c r="W282" s="36">
        <f>SUMIFS(СВЦЭМ!$H$40:$H$759,СВЦЭМ!$A$40:$A$759,$A282,СВЦЭМ!$B$39:$B$758,W$260)+'СЕТ СН'!$F$12</f>
        <v>0</v>
      </c>
      <c r="X282" s="36">
        <f>SUMIFS(СВЦЭМ!$H$40:$H$759,СВЦЭМ!$A$40:$A$759,$A282,СВЦЭМ!$B$39:$B$758,X$260)+'СЕТ СН'!$F$12</f>
        <v>0</v>
      </c>
      <c r="Y282" s="36">
        <f>SUMIFS(СВЦЭМ!$H$40:$H$759,СВЦЭМ!$A$40:$A$759,$A282,СВЦЭМ!$B$39:$B$758,Y$260)+'СЕТ СН'!$F$12</f>
        <v>0</v>
      </c>
    </row>
    <row r="283" spans="1:25" ht="15.75" hidden="1" x14ac:dyDescent="0.2">
      <c r="A283" s="35">
        <f t="shared" si="7"/>
        <v>45619</v>
      </c>
      <c r="B283" s="36">
        <f>SUMIFS(СВЦЭМ!$H$40:$H$759,СВЦЭМ!$A$40:$A$759,$A283,СВЦЭМ!$B$39:$B$758,B$260)+'СЕТ СН'!$F$12</f>
        <v>0</v>
      </c>
      <c r="C283" s="36">
        <f>SUMIFS(СВЦЭМ!$H$40:$H$759,СВЦЭМ!$A$40:$A$759,$A283,СВЦЭМ!$B$39:$B$758,C$260)+'СЕТ СН'!$F$12</f>
        <v>0</v>
      </c>
      <c r="D283" s="36">
        <f>SUMIFS(СВЦЭМ!$H$40:$H$759,СВЦЭМ!$A$40:$A$759,$A283,СВЦЭМ!$B$39:$B$758,D$260)+'СЕТ СН'!$F$12</f>
        <v>0</v>
      </c>
      <c r="E283" s="36">
        <f>SUMIFS(СВЦЭМ!$H$40:$H$759,СВЦЭМ!$A$40:$A$759,$A283,СВЦЭМ!$B$39:$B$758,E$260)+'СЕТ СН'!$F$12</f>
        <v>0</v>
      </c>
      <c r="F283" s="36">
        <f>SUMIFS(СВЦЭМ!$H$40:$H$759,СВЦЭМ!$A$40:$A$759,$A283,СВЦЭМ!$B$39:$B$758,F$260)+'СЕТ СН'!$F$12</f>
        <v>0</v>
      </c>
      <c r="G283" s="36">
        <f>SUMIFS(СВЦЭМ!$H$40:$H$759,СВЦЭМ!$A$40:$A$759,$A283,СВЦЭМ!$B$39:$B$758,G$260)+'СЕТ СН'!$F$12</f>
        <v>0</v>
      </c>
      <c r="H283" s="36">
        <f>SUMIFS(СВЦЭМ!$H$40:$H$759,СВЦЭМ!$A$40:$A$759,$A283,СВЦЭМ!$B$39:$B$758,H$260)+'СЕТ СН'!$F$12</f>
        <v>0</v>
      </c>
      <c r="I283" s="36">
        <f>SUMIFS(СВЦЭМ!$H$40:$H$759,СВЦЭМ!$A$40:$A$759,$A283,СВЦЭМ!$B$39:$B$758,I$260)+'СЕТ СН'!$F$12</f>
        <v>0</v>
      </c>
      <c r="J283" s="36">
        <f>SUMIFS(СВЦЭМ!$H$40:$H$759,СВЦЭМ!$A$40:$A$759,$A283,СВЦЭМ!$B$39:$B$758,J$260)+'СЕТ СН'!$F$12</f>
        <v>0</v>
      </c>
      <c r="K283" s="36">
        <f>SUMIFS(СВЦЭМ!$H$40:$H$759,СВЦЭМ!$A$40:$A$759,$A283,СВЦЭМ!$B$39:$B$758,K$260)+'СЕТ СН'!$F$12</f>
        <v>0</v>
      </c>
      <c r="L283" s="36">
        <f>SUMIFS(СВЦЭМ!$H$40:$H$759,СВЦЭМ!$A$40:$A$759,$A283,СВЦЭМ!$B$39:$B$758,L$260)+'СЕТ СН'!$F$12</f>
        <v>0</v>
      </c>
      <c r="M283" s="36">
        <f>SUMIFS(СВЦЭМ!$H$40:$H$759,СВЦЭМ!$A$40:$A$759,$A283,СВЦЭМ!$B$39:$B$758,M$260)+'СЕТ СН'!$F$12</f>
        <v>0</v>
      </c>
      <c r="N283" s="36">
        <f>SUMIFS(СВЦЭМ!$H$40:$H$759,СВЦЭМ!$A$40:$A$759,$A283,СВЦЭМ!$B$39:$B$758,N$260)+'СЕТ СН'!$F$12</f>
        <v>0</v>
      </c>
      <c r="O283" s="36">
        <f>SUMIFS(СВЦЭМ!$H$40:$H$759,СВЦЭМ!$A$40:$A$759,$A283,СВЦЭМ!$B$39:$B$758,O$260)+'СЕТ СН'!$F$12</f>
        <v>0</v>
      </c>
      <c r="P283" s="36">
        <f>SUMIFS(СВЦЭМ!$H$40:$H$759,СВЦЭМ!$A$40:$A$759,$A283,СВЦЭМ!$B$39:$B$758,P$260)+'СЕТ СН'!$F$12</f>
        <v>0</v>
      </c>
      <c r="Q283" s="36">
        <f>SUMIFS(СВЦЭМ!$H$40:$H$759,СВЦЭМ!$A$40:$A$759,$A283,СВЦЭМ!$B$39:$B$758,Q$260)+'СЕТ СН'!$F$12</f>
        <v>0</v>
      </c>
      <c r="R283" s="36">
        <f>SUMIFS(СВЦЭМ!$H$40:$H$759,СВЦЭМ!$A$40:$A$759,$A283,СВЦЭМ!$B$39:$B$758,R$260)+'СЕТ СН'!$F$12</f>
        <v>0</v>
      </c>
      <c r="S283" s="36">
        <f>SUMIFS(СВЦЭМ!$H$40:$H$759,СВЦЭМ!$A$40:$A$759,$A283,СВЦЭМ!$B$39:$B$758,S$260)+'СЕТ СН'!$F$12</f>
        <v>0</v>
      </c>
      <c r="T283" s="36">
        <f>SUMIFS(СВЦЭМ!$H$40:$H$759,СВЦЭМ!$A$40:$A$759,$A283,СВЦЭМ!$B$39:$B$758,T$260)+'СЕТ СН'!$F$12</f>
        <v>0</v>
      </c>
      <c r="U283" s="36">
        <f>SUMIFS(СВЦЭМ!$H$40:$H$759,СВЦЭМ!$A$40:$A$759,$A283,СВЦЭМ!$B$39:$B$758,U$260)+'СЕТ СН'!$F$12</f>
        <v>0</v>
      </c>
      <c r="V283" s="36">
        <f>SUMIFS(СВЦЭМ!$H$40:$H$759,СВЦЭМ!$A$40:$A$759,$A283,СВЦЭМ!$B$39:$B$758,V$260)+'СЕТ СН'!$F$12</f>
        <v>0</v>
      </c>
      <c r="W283" s="36">
        <f>SUMIFS(СВЦЭМ!$H$40:$H$759,СВЦЭМ!$A$40:$A$759,$A283,СВЦЭМ!$B$39:$B$758,W$260)+'СЕТ СН'!$F$12</f>
        <v>0</v>
      </c>
      <c r="X283" s="36">
        <f>SUMIFS(СВЦЭМ!$H$40:$H$759,СВЦЭМ!$A$40:$A$759,$A283,СВЦЭМ!$B$39:$B$758,X$260)+'СЕТ СН'!$F$12</f>
        <v>0</v>
      </c>
      <c r="Y283" s="36">
        <f>SUMIFS(СВЦЭМ!$H$40:$H$759,СВЦЭМ!$A$40:$A$759,$A283,СВЦЭМ!$B$39:$B$758,Y$260)+'СЕТ СН'!$F$12</f>
        <v>0</v>
      </c>
    </row>
    <row r="284" spans="1:25" ht="15.75" hidden="1" x14ac:dyDescent="0.2">
      <c r="A284" s="35">
        <f t="shared" si="7"/>
        <v>45620</v>
      </c>
      <c r="B284" s="36">
        <f>SUMIFS(СВЦЭМ!$H$40:$H$759,СВЦЭМ!$A$40:$A$759,$A284,СВЦЭМ!$B$39:$B$758,B$260)+'СЕТ СН'!$F$12</f>
        <v>0</v>
      </c>
      <c r="C284" s="36">
        <f>SUMIFS(СВЦЭМ!$H$40:$H$759,СВЦЭМ!$A$40:$A$759,$A284,СВЦЭМ!$B$39:$B$758,C$260)+'СЕТ СН'!$F$12</f>
        <v>0</v>
      </c>
      <c r="D284" s="36">
        <f>SUMIFS(СВЦЭМ!$H$40:$H$759,СВЦЭМ!$A$40:$A$759,$A284,СВЦЭМ!$B$39:$B$758,D$260)+'СЕТ СН'!$F$12</f>
        <v>0</v>
      </c>
      <c r="E284" s="36">
        <f>SUMIFS(СВЦЭМ!$H$40:$H$759,СВЦЭМ!$A$40:$A$759,$A284,СВЦЭМ!$B$39:$B$758,E$260)+'СЕТ СН'!$F$12</f>
        <v>0</v>
      </c>
      <c r="F284" s="36">
        <f>SUMIFS(СВЦЭМ!$H$40:$H$759,СВЦЭМ!$A$40:$A$759,$A284,СВЦЭМ!$B$39:$B$758,F$260)+'СЕТ СН'!$F$12</f>
        <v>0</v>
      </c>
      <c r="G284" s="36">
        <f>SUMIFS(СВЦЭМ!$H$40:$H$759,СВЦЭМ!$A$40:$A$759,$A284,СВЦЭМ!$B$39:$B$758,G$260)+'СЕТ СН'!$F$12</f>
        <v>0</v>
      </c>
      <c r="H284" s="36">
        <f>SUMIFS(СВЦЭМ!$H$40:$H$759,СВЦЭМ!$A$40:$A$759,$A284,СВЦЭМ!$B$39:$B$758,H$260)+'СЕТ СН'!$F$12</f>
        <v>0</v>
      </c>
      <c r="I284" s="36">
        <f>SUMIFS(СВЦЭМ!$H$40:$H$759,СВЦЭМ!$A$40:$A$759,$A284,СВЦЭМ!$B$39:$B$758,I$260)+'СЕТ СН'!$F$12</f>
        <v>0</v>
      </c>
      <c r="J284" s="36">
        <f>SUMIFS(СВЦЭМ!$H$40:$H$759,СВЦЭМ!$A$40:$A$759,$A284,СВЦЭМ!$B$39:$B$758,J$260)+'СЕТ СН'!$F$12</f>
        <v>0</v>
      </c>
      <c r="K284" s="36">
        <f>SUMIFS(СВЦЭМ!$H$40:$H$759,СВЦЭМ!$A$40:$A$759,$A284,СВЦЭМ!$B$39:$B$758,K$260)+'СЕТ СН'!$F$12</f>
        <v>0</v>
      </c>
      <c r="L284" s="36">
        <f>SUMIFS(СВЦЭМ!$H$40:$H$759,СВЦЭМ!$A$40:$A$759,$A284,СВЦЭМ!$B$39:$B$758,L$260)+'СЕТ СН'!$F$12</f>
        <v>0</v>
      </c>
      <c r="M284" s="36">
        <f>SUMIFS(СВЦЭМ!$H$40:$H$759,СВЦЭМ!$A$40:$A$759,$A284,СВЦЭМ!$B$39:$B$758,M$260)+'СЕТ СН'!$F$12</f>
        <v>0</v>
      </c>
      <c r="N284" s="36">
        <f>SUMIFS(СВЦЭМ!$H$40:$H$759,СВЦЭМ!$A$40:$A$759,$A284,СВЦЭМ!$B$39:$B$758,N$260)+'СЕТ СН'!$F$12</f>
        <v>0</v>
      </c>
      <c r="O284" s="36">
        <f>SUMIFS(СВЦЭМ!$H$40:$H$759,СВЦЭМ!$A$40:$A$759,$A284,СВЦЭМ!$B$39:$B$758,O$260)+'СЕТ СН'!$F$12</f>
        <v>0</v>
      </c>
      <c r="P284" s="36">
        <f>SUMIFS(СВЦЭМ!$H$40:$H$759,СВЦЭМ!$A$40:$A$759,$A284,СВЦЭМ!$B$39:$B$758,P$260)+'СЕТ СН'!$F$12</f>
        <v>0</v>
      </c>
      <c r="Q284" s="36">
        <f>SUMIFS(СВЦЭМ!$H$40:$H$759,СВЦЭМ!$A$40:$A$759,$A284,СВЦЭМ!$B$39:$B$758,Q$260)+'СЕТ СН'!$F$12</f>
        <v>0</v>
      </c>
      <c r="R284" s="36">
        <f>SUMIFS(СВЦЭМ!$H$40:$H$759,СВЦЭМ!$A$40:$A$759,$A284,СВЦЭМ!$B$39:$B$758,R$260)+'СЕТ СН'!$F$12</f>
        <v>0</v>
      </c>
      <c r="S284" s="36">
        <f>SUMIFS(СВЦЭМ!$H$40:$H$759,СВЦЭМ!$A$40:$A$759,$A284,СВЦЭМ!$B$39:$B$758,S$260)+'СЕТ СН'!$F$12</f>
        <v>0</v>
      </c>
      <c r="T284" s="36">
        <f>SUMIFS(СВЦЭМ!$H$40:$H$759,СВЦЭМ!$A$40:$A$759,$A284,СВЦЭМ!$B$39:$B$758,T$260)+'СЕТ СН'!$F$12</f>
        <v>0</v>
      </c>
      <c r="U284" s="36">
        <f>SUMIFS(СВЦЭМ!$H$40:$H$759,СВЦЭМ!$A$40:$A$759,$A284,СВЦЭМ!$B$39:$B$758,U$260)+'СЕТ СН'!$F$12</f>
        <v>0</v>
      </c>
      <c r="V284" s="36">
        <f>SUMIFS(СВЦЭМ!$H$40:$H$759,СВЦЭМ!$A$40:$A$759,$A284,СВЦЭМ!$B$39:$B$758,V$260)+'СЕТ СН'!$F$12</f>
        <v>0</v>
      </c>
      <c r="W284" s="36">
        <f>SUMIFS(СВЦЭМ!$H$40:$H$759,СВЦЭМ!$A$40:$A$759,$A284,СВЦЭМ!$B$39:$B$758,W$260)+'СЕТ СН'!$F$12</f>
        <v>0</v>
      </c>
      <c r="X284" s="36">
        <f>SUMIFS(СВЦЭМ!$H$40:$H$759,СВЦЭМ!$A$40:$A$759,$A284,СВЦЭМ!$B$39:$B$758,X$260)+'СЕТ СН'!$F$12</f>
        <v>0</v>
      </c>
      <c r="Y284" s="36">
        <f>SUMIFS(СВЦЭМ!$H$40:$H$759,СВЦЭМ!$A$40:$A$759,$A284,СВЦЭМ!$B$39:$B$758,Y$260)+'СЕТ СН'!$F$12</f>
        <v>0</v>
      </c>
    </row>
    <row r="285" spans="1:25" ht="15.75" hidden="1" x14ac:dyDescent="0.2">
      <c r="A285" s="35">
        <f t="shared" si="7"/>
        <v>45621</v>
      </c>
      <c r="B285" s="36">
        <f>SUMIFS(СВЦЭМ!$H$40:$H$759,СВЦЭМ!$A$40:$A$759,$A285,СВЦЭМ!$B$39:$B$758,B$260)+'СЕТ СН'!$F$12</f>
        <v>0</v>
      </c>
      <c r="C285" s="36">
        <f>SUMIFS(СВЦЭМ!$H$40:$H$759,СВЦЭМ!$A$40:$A$759,$A285,СВЦЭМ!$B$39:$B$758,C$260)+'СЕТ СН'!$F$12</f>
        <v>0</v>
      </c>
      <c r="D285" s="36">
        <f>SUMIFS(СВЦЭМ!$H$40:$H$759,СВЦЭМ!$A$40:$A$759,$A285,СВЦЭМ!$B$39:$B$758,D$260)+'СЕТ СН'!$F$12</f>
        <v>0</v>
      </c>
      <c r="E285" s="36">
        <f>SUMIFS(СВЦЭМ!$H$40:$H$759,СВЦЭМ!$A$40:$A$759,$A285,СВЦЭМ!$B$39:$B$758,E$260)+'СЕТ СН'!$F$12</f>
        <v>0</v>
      </c>
      <c r="F285" s="36">
        <f>SUMIFS(СВЦЭМ!$H$40:$H$759,СВЦЭМ!$A$40:$A$759,$A285,СВЦЭМ!$B$39:$B$758,F$260)+'СЕТ СН'!$F$12</f>
        <v>0</v>
      </c>
      <c r="G285" s="36">
        <f>SUMIFS(СВЦЭМ!$H$40:$H$759,СВЦЭМ!$A$40:$A$759,$A285,СВЦЭМ!$B$39:$B$758,G$260)+'СЕТ СН'!$F$12</f>
        <v>0</v>
      </c>
      <c r="H285" s="36">
        <f>SUMIFS(СВЦЭМ!$H$40:$H$759,СВЦЭМ!$A$40:$A$759,$A285,СВЦЭМ!$B$39:$B$758,H$260)+'СЕТ СН'!$F$12</f>
        <v>0</v>
      </c>
      <c r="I285" s="36">
        <f>SUMIFS(СВЦЭМ!$H$40:$H$759,СВЦЭМ!$A$40:$A$759,$A285,СВЦЭМ!$B$39:$B$758,I$260)+'СЕТ СН'!$F$12</f>
        <v>0</v>
      </c>
      <c r="J285" s="36">
        <f>SUMIFS(СВЦЭМ!$H$40:$H$759,СВЦЭМ!$A$40:$A$759,$A285,СВЦЭМ!$B$39:$B$758,J$260)+'СЕТ СН'!$F$12</f>
        <v>0</v>
      </c>
      <c r="K285" s="36">
        <f>SUMIFS(СВЦЭМ!$H$40:$H$759,СВЦЭМ!$A$40:$A$759,$A285,СВЦЭМ!$B$39:$B$758,K$260)+'СЕТ СН'!$F$12</f>
        <v>0</v>
      </c>
      <c r="L285" s="36">
        <f>SUMIFS(СВЦЭМ!$H$40:$H$759,СВЦЭМ!$A$40:$A$759,$A285,СВЦЭМ!$B$39:$B$758,L$260)+'СЕТ СН'!$F$12</f>
        <v>0</v>
      </c>
      <c r="M285" s="36">
        <f>SUMIFS(СВЦЭМ!$H$40:$H$759,СВЦЭМ!$A$40:$A$759,$A285,СВЦЭМ!$B$39:$B$758,M$260)+'СЕТ СН'!$F$12</f>
        <v>0</v>
      </c>
      <c r="N285" s="36">
        <f>SUMIFS(СВЦЭМ!$H$40:$H$759,СВЦЭМ!$A$40:$A$759,$A285,СВЦЭМ!$B$39:$B$758,N$260)+'СЕТ СН'!$F$12</f>
        <v>0</v>
      </c>
      <c r="O285" s="36">
        <f>SUMIFS(СВЦЭМ!$H$40:$H$759,СВЦЭМ!$A$40:$A$759,$A285,СВЦЭМ!$B$39:$B$758,O$260)+'СЕТ СН'!$F$12</f>
        <v>0</v>
      </c>
      <c r="P285" s="36">
        <f>SUMIFS(СВЦЭМ!$H$40:$H$759,СВЦЭМ!$A$40:$A$759,$A285,СВЦЭМ!$B$39:$B$758,P$260)+'СЕТ СН'!$F$12</f>
        <v>0</v>
      </c>
      <c r="Q285" s="36">
        <f>SUMIFS(СВЦЭМ!$H$40:$H$759,СВЦЭМ!$A$40:$A$759,$A285,СВЦЭМ!$B$39:$B$758,Q$260)+'СЕТ СН'!$F$12</f>
        <v>0</v>
      </c>
      <c r="R285" s="36">
        <f>SUMIFS(СВЦЭМ!$H$40:$H$759,СВЦЭМ!$A$40:$A$759,$A285,СВЦЭМ!$B$39:$B$758,R$260)+'СЕТ СН'!$F$12</f>
        <v>0</v>
      </c>
      <c r="S285" s="36">
        <f>SUMIFS(СВЦЭМ!$H$40:$H$759,СВЦЭМ!$A$40:$A$759,$A285,СВЦЭМ!$B$39:$B$758,S$260)+'СЕТ СН'!$F$12</f>
        <v>0</v>
      </c>
      <c r="T285" s="36">
        <f>SUMIFS(СВЦЭМ!$H$40:$H$759,СВЦЭМ!$A$40:$A$759,$A285,СВЦЭМ!$B$39:$B$758,T$260)+'СЕТ СН'!$F$12</f>
        <v>0</v>
      </c>
      <c r="U285" s="36">
        <f>SUMIFS(СВЦЭМ!$H$40:$H$759,СВЦЭМ!$A$40:$A$759,$A285,СВЦЭМ!$B$39:$B$758,U$260)+'СЕТ СН'!$F$12</f>
        <v>0</v>
      </c>
      <c r="V285" s="36">
        <f>SUMIFS(СВЦЭМ!$H$40:$H$759,СВЦЭМ!$A$40:$A$759,$A285,СВЦЭМ!$B$39:$B$758,V$260)+'СЕТ СН'!$F$12</f>
        <v>0</v>
      </c>
      <c r="W285" s="36">
        <f>SUMIFS(СВЦЭМ!$H$40:$H$759,СВЦЭМ!$A$40:$A$759,$A285,СВЦЭМ!$B$39:$B$758,W$260)+'СЕТ СН'!$F$12</f>
        <v>0</v>
      </c>
      <c r="X285" s="36">
        <f>SUMIFS(СВЦЭМ!$H$40:$H$759,СВЦЭМ!$A$40:$A$759,$A285,СВЦЭМ!$B$39:$B$758,X$260)+'СЕТ СН'!$F$12</f>
        <v>0</v>
      </c>
      <c r="Y285" s="36">
        <f>SUMIFS(СВЦЭМ!$H$40:$H$759,СВЦЭМ!$A$40:$A$759,$A285,СВЦЭМ!$B$39:$B$758,Y$260)+'СЕТ СН'!$F$12</f>
        <v>0</v>
      </c>
    </row>
    <row r="286" spans="1:25" ht="15.75" hidden="1" x14ac:dyDescent="0.2">
      <c r="A286" s="35">
        <f t="shared" si="7"/>
        <v>45622</v>
      </c>
      <c r="B286" s="36">
        <f>SUMIFS(СВЦЭМ!$H$40:$H$759,СВЦЭМ!$A$40:$A$759,$A286,СВЦЭМ!$B$39:$B$758,B$260)+'СЕТ СН'!$F$12</f>
        <v>0</v>
      </c>
      <c r="C286" s="36">
        <f>SUMIFS(СВЦЭМ!$H$40:$H$759,СВЦЭМ!$A$40:$A$759,$A286,СВЦЭМ!$B$39:$B$758,C$260)+'СЕТ СН'!$F$12</f>
        <v>0</v>
      </c>
      <c r="D286" s="36">
        <f>SUMIFS(СВЦЭМ!$H$40:$H$759,СВЦЭМ!$A$40:$A$759,$A286,СВЦЭМ!$B$39:$B$758,D$260)+'СЕТ СН'!$F$12</f>
        <v>0</v>
      </c>
      <c r="E286" s="36">
        <f>SUMIFS(СВЦЭМ!$H$40:$H$759,СВЦЭМ!$A$40:$A$759,$A286,СВЦЭМ!$B$39:$B$758,E$260)+'СЕТ СН'!$F$12</f>
        <v>0</v>
      </c>
      <c r="F286" s="36">
        <f>SUMIFS(СВЦЭМ!$H$40:$H$759,СВЦЭМ!$A$40:$A$759,$A286,СВЦЭМ!$B$39:$B$758,F$260)+'СЕТ СН'!$F$12</f>
        <v>0</v>
      </c>
      <c r="G286" s="36">
        <f>SUMIFS(СВЦЭМ!$H$40:$H$759,СВЦЭМ!$A$40:$A$759,$A286,СВЦЭМ!$B$39:$B$758,G$260)+'СЕТ СН'!$F$12</f>
        <v>0</v>
      </c>
      <c r="H286" s="36">
        <f>SUMIFS(СВЦЭМ!$H$40:$H$759,СВЦЭМ!$A$40:$A$759,$A286,СВЦЭМ!$B$39:$B$758,H$260)+'СЕТ СН'!$F$12</f>
        <v>0</v>
      </c>
      <c r="I286" s="36">
        <f>SUMIFS(СВЦЭМ!$H$40:$H$759,СВЦЭМ!$A$40:$A$759,$A286,СВЦЭМ!$B$39:$B$758,I$260)+'СЕТ СН'!$F$12</f>
        <v>0</v>
      </c>
      <c r="J286" s="36">
        <f>SUMIFS(СВЦЭМ!$H$40:$H$759,СВЦЭМ!$A$40:$A$759,$A286,СВЦЭМ!$B$39:$B$758,J$260)+'СЕТ СН'!$F$12</f>
        <v>0</v>
      </c>
      <c r="K286" s="36">
        <f>SUMIFS(СВЦЭМ!$H$40:$H$759,СВЦЭМ!$A$40:$A$759,$A286,СВЦЭМ!$B$39:$B$758,K$260)+'СЕТ СН'!$F$12</f>
        <v>0</v>
      </c>
      <c r="L286" s="36">
        <f>SUMIFS(СВЦЭМ!$H$40:$H$759,СВЦЭМ!$A$40:$A$759,$A286,СВЦЭМ!$B$39:$B$758,L$260)+'СЕТ СН'!$F$12</f>
        <v>0</v>
      </c>
      <c r="M286" s="36">
        <f>SUMIFS(СВЦЭМ!$H$40:$H$759,СВЦЭМ!$A$40:$A$759,$A286,СВЦЭМ!$B$39:$B$758,M$260)+'СЕТ СН'!$F$12</f>
        <v>0</v>
      </c>
      <c r="N286" s="36">
        <f>SUMIFS(СВЦЭМ!$H$40:$H$759,СВЦЭМ!$A$40:$A$759,$A286,СВЦЭМ!$B$39:$B$758,N$260)+'СЕТ СН'!$F$12</f>
        <v>0</v>
      </c>
      <c r="O286" s="36">
        <f>SUMIFS(СВЦЭМ!$H$40:$H$759,СВЦЭМ!$A$40:$A$759,$A286,СВЦЭМ!$B$39:$B$758,O$260)+'СЕТ СН'!$F$12</f>
        <v>0</v>
      </c>
      <c r="P286" s="36">
        <f>SUMIFS(СВЦЭМ!$H$40:$H$759,СВЦЭМ!$A$40:$A$759,$A286,СВЦЭМ!$B$39:$B$758,P$260)+'СЕТ СН'!$F$12</f>
        <v>0</v>
      </c>
      <c r="Q286" s="36">
        <f>SUMIFS(СВЦЭМ!$H$40:$H$759,СВЦЭМ!$A$40:$A$759,$A286,СВЦЭМ!$B$39:$B$758,Q$260)+'СЕТ СН'!$F$12</f>
        <v>0</v>
      </c>
      <c r="R286" s="36">
        <f>SUMIFS(СВЦЭМ!$H$40:$H$759,СВЦЭМ!$A$40:$A$759,$A286,СВЦЭМ!$B$39:$B$758,R$260)+'СЕТ СН'!$F$12</f>
        <v>0</v>
      </c>
      <c r="S286" s="36">
        <f>SUMIFS(СВЦЭМ!$H$40:$H$759,СВЦЭМ!$A$40:$A$759,$A286,СВЦЭМ!$B$39:$B$758,S$260)+'СЕТ СН'!$F$12</f>
        <v>0</v>
      </c>
      <c r="T286" s="36">
        <f>SUMIFS(СВЦЭМ!$H$40:$H$759,СВЦЭМ!$A$40:$A$759,$A286,СВЦЭМ!$B$39:$B$758,T$260)+'СЕТ СН'!$F$12</f>
        <v>0</v>
      </c>
      <c r="U286" s="36">
        <f>SUMIFS(СВЦЭМ!$H$40:$H$759,СВЦЭМ!$A$40:$A$759,$A286,СВЦЭМ!$B$39:$B$758,U$260)+'СЕТ СН'!$F$12</f>
        <v>0</v>
      </c>
      <c r="V286" s="36">
        <f>SUMIFS(СВЦЭМ!$H$40:$H$759,СВЦЭМ!$A$40:$A$759,$A286,СВЦЭМ!$B$39:$B$758,V$260)+'СЕТ СН'!$F$12</f>
        <v>0</v>
      </c>
      <c r="W286" s="36">
        <f>SUMIFS(СВЦЭМ!$H$40:$H$759,СВЦЭМ!$A$40:$A$759,$A286,СВЦЭМ!$B$39:$B$758,W$260)+'СЕТ СН'!$F$12</f>
        <v>0</v>
      </c>
      <c r="X286" s="36">
        <f>SUMIFS(СВЦЭМ!$H$40:$H$759,СВЦЭМ!$A$40:$A$759,$A286,СВЦЭМ!$B$39:$B$758,X$260)+'СЕТ СН'!$F$12</f>
        <v>0</v>
      </c>
      <c r="Y286" s="36">
        <f>SUMIFS(СВЦЭМ!$H$40:$H$759,СВЦЭМ!$A$40:$A$759,$A286,СВЦЭМ!$B$39:$B$758,Y$260)+'СЕТ СН'!$F$12</f>
        <v>0</v>
      </c>
    </row>
    <row r="287" spans="1:25" ht="15.75" hidden="1" x14ac:dyDescent="0.2">
      <c r="A287" s="35">
        <f t="shared" si="7"/>
        <v>45623</v>
      </c>
      <c r="B287" s="36">
        <f>SUMIFS(СВЦЭМ!$H$40:$H$759,СВЦЭМ!$A$40:$A$759,$A287,СВЦЭМ!$B$39:$B$758,B$260)+'СЕТ СН'!$F$12</f>
        <v>0</v>
      </c>
      <c r="C287" s="36">
        <f>SUMIFS(СВЦЭМ!$H$40:$H$759,СВЦЭМ!$A$40:$A$759,$A287,СВЦЭМ!$B$39:$B$758,C$260)+'СЕТ СН'!$F$12</f>
        <v>0</v>
      </c>
      <c r="D287" s="36">
        <f>SUMIFS(СВЦЭМ!$H$40:$H$759,СВЦЭМ!$A$40:$A$759,$A287,СВЦЭМ!$B$39:$B$758,D$260)+'СЕТ СН'!$F$12</f>
        <v>0</v>
      </c>
      <c r="E287" s="36">
        <f>SUMIFS(СВЦЭМ!$H$40:$H$759,СВЦЭМ!$A$40:$A$759,$A287,СВЦЭМ!$B$39:$B$758,E$260)+'СЕТ СН'!$F$12</f>
        <v>0</v>
      </c>
      <c r="F287" s="36">
        <f>SUMIFS(СВЦЭМ!$H$40:$H$759,СВЦЭМ!$A$40:$A$759,$A287,СВЦЭМ!$B$39:$B$758,F$260)+'СЕТ СН'!$F$12</f>
        <v>0</v>
      </c>
      <c r="G287" s="36">
        <f>SUMIFS(СВЦЭМ!$H$40:$H$759,СВЦЭМ!$A$40:$A$759,$A287,СВЦЭМ!$B$39:$B$758,G$260)+'СЕТ СН'!$F$12</f>
        <v>0</v>
      </c>
      <c r="H287" s="36">
        <f>SUMIFS(СВЦЭМ!$H$40:$H$759,СВЦЭМ!$A$40:$A$759,$A287,СВЦЭМ!$B$39:$B$758,H$260)+'СЕТ СН'!$F$12</f>
        <v>0</v>
      </c>
      <c r="I287" s="36">
        <f>SUMIFS(СВЦЭМ!$H$40:$H$759,СВЦЭМ!$A$40:$A$759,$A287,СВЦЭМ!$B$39:$B$758,I$260)+'СЕТ СН'!$F$12</f>
        <v>0</v>
      </c>
      <c r="J287" s="36">
        <f>SUMIFS(СВЦЭМ!$H$40:$H$759,СВЦЭМ!$A$40:$A$759,$A287,СВЦЭМ!$B$39:$B$758,J$260)+'СЕТ СН'!$F$12</f>
        <v>0</v>
      </c>
      <c r="K287" s="36">
        <f>SUMIFS(СВЦЭМ!$H$40:$H$759,СВЦЭМ!$A$40:$A$759,$A287,СВЦЭМ!$B$39:$B$758,K$260)+'СЕТ СН'!$F$12</f>
        <v>0</v>
      </c>
      <c r="L287" s="36">
        <f>SUMIFS(СВЦЭМ!$H$40:$H$759,СВЦЭМ!$A$40:$A$759,$A287,СВЦЭМ!$B$39:$B$758,L$260)+'СЕТ СН'!$F$12</f>
        <v>0</v>
      </c>
      <c r="M287" s="36">
        <f>SUMIFS(СВЦЭМ!$H$40:$H$759,СВЦЭМ!$A$40:$A$759,$A287,СВЦЭМ!$B$39:$B$758,M$260)+'СЕТ СН'!$F$12</f>
        <v>0</v>
      </c>
      <c r="N287" s="36">
        <f>SUMIFS(СВЦЭМ!$H$40:$H$759,СВЦЭМ!$A$40:$A$759,$A287,СВЦЭМ!$B$39:$B$758,N$260)+'СЕТ СН'!$F$12</f>
        <v>0</v>
      </c>
      <c r="O287" s="36">
        <f>SUMIFS(СВЦЭМ!$H$40:$H$759,СВЦЭМ!$A$40:$A$759,$A287,СВЦЭМ!$B$39:$B$758,O$260)+'СЕТ СН'!$F$12</f>
        <v>0</v>
      </c>
      <c r="P287" s="36">
        <f>SUMIFS(СВЦЭМ!$H$40:$H$759,СВЦЭМ!$A$40:$A$759,$A287,СВЦЭМ!$B$39:$B$758,P$260)+'СЕТ СН'!$F$12</f>
        <v>0</v>
      </c>
      <c r="Q287" s="36">
        <f>SUMIFS(СВЦЭМ!$H$40:$H$759,СВЦЭМ!$A$40:$A$759,$A287,СВЦЭМ!$B$39:$B$758,Q$260)+'СЕТ СН'!$F$12</f>
        <v>0</v>
      </c>
      <c r="R287" s="36">
        <f>SUMIFS(СВЦЭМ!$H$40:$H$759,СВЦЭМ!$A$40:$A$759,$A287,СВЦЭМ!$B$39:$B$758,R$260)+'СЕТ СН'!$F$12</f>
        <v>0</v>
      </c>
      <c r="S287" s="36">
        <f>SUMIFS(СВЦЭМ!$H$40:$H$759,СВЦЭМ!$A$40:$A$759,$A287,СВЦЭМ!$B$39:$B$758,S$260)+'СЕТ СН'!$F$12</f>
        <v>0</v>
      </c>
      <c r="T287" s="36">
        <f>SUMIFS(СВЦЭМ!$H$40:$H$759,СВЦЭМ!$A$40:$A$759,$A287,СВЦЭМ!$B$39:$B$758,T$260)+'СЕТ СН'!$F$12</f>
        <v>0</v>
      </c>
      <c r="U287" s="36">
        <f>SUMIFS(СВЦЭМ!$H$40:$H$759,СВЦЭМ!$A$40:$A$759,$A287,СВЦЭМ!$B$39:$B$758,U$260)+'СЕТ СН'!$F$12</f>
        <v>0</v>
      </c>
      <c r="V287" s="36">
        <f>SUMIFS(СВЦЭМ!$H$40:$H$759,СВЦЭМ!$A$40:$A$759,$A287,СВЦЭМ!$B$39:$B$758,V$260)+'СЕТ СН'!$F$12</f>
        <v>0</v>
      </c>
      <c r="W287" s="36">
        <f>SUMIFS(СВЦЭМ!$H$40:$H$759,СВЦЭМ!$A$40:$A$759,$A287,СВЦЭМ!$B$39:$B$758,W$260)+'СЕТ СН'!$F$12</f>
        <v>0</v>
      </c>
      <c r="X287" s="36">
        <f>SUMIFS(СВЦЭМ!$H$40:$H$759,СВЦЭМ!$A$40:$A$759,$A287,СВЦЭМ!$B$39:$B$758,X$260)+'СЕТ СН'!$F$12</f>
        <v>0</v>
      </c>
      <c r="Y287" s="36">
        <f>SUMIFS(СВЦЭМ!$H$40:$H$759,СВЦЭМ!$A$40:$A$759,$A287,СВЦЭМ!$B$39:$B$758,Y$260)+'СЕТ СН'!$F$12</f>
        <v>0</v>
      </c>
    </row>
    <row r="288" spans="1:25" ht="15.75" hidden="1" x14ac:dyDescent="0.2">
      <c r="A288" s="35">
        <f t="shared" si="7"/>
        <v>45624</v>
      </c>
      <c r="B288" s="36">
        <f>SUMIFS(СВЦЭМ!$H$40:$H$759,СВЦЭМ!$A$40:$A$759,$A288,СВЦЭМ!$B$39:$B$758,B$260)+'СЕТ СН'!$F$12</f>
        <v>0</v>
      </c>
      <c r="C288" s="36">
        <f>SUMIFS(СВЦЭМ!$H$40:$H$759,СВЦЭМ!$A$40:$A$759,$A288,СВЦЭМ!$B$39:$B$758,C$260)+'СЕТ СН'!$F$12</f>
        <v>0</v>
      </c>
      <c r="D288" s="36">
        <f>SUMIFS(СВЦЭМ!$H$40:$H$759,СВЦЭМ!$A$40:$A$759,$A288,СВЦЭМ!$B$39:$B$758,D$260)+'СЕТ СН'!$F$12</f>
        <v>0</v>
      </c>
      <c r="E288" s="36">
        <f>SUMIFS(СВЦЭМ!$H$40:$H$759,СВЦЭМ!$A$40:$A$759,$A288,СВЦЭМ!$B$39:$B$758,E$260)+'СЕТ СН'!$F$12</f>
        <v>0</v>
      </c>
      <c r="F288" s="36">
        <f>SUMIFS(СВЦЭМ!$H$40:$H$759,СВЦЭМ!$A$40:$A$759,$A288,СВЦЭМ!$B$39:$B$758,F$260)+'СЕТ СН'!$F$12</f>
        <v>0</v>
      </c>
      <c r="G288" s="36">
        <f>SUMIFS(СВЦЭМ!$H$40:$H$759,СВЦЭМ!$A$40:$A$759,$A288,СВЦЭМ!$B$39:$B$758,G$260)+'СЕТ СН'!$F$12</f>
        <v>0</v>
      </c>
      <c r="H288" s="36">
        <f>SUMIFS(СВЦЭМ!$H$40:$H$759,СВЦЭМ!$A$40:$A$759,$A288,СВЦЭМ!$B$39:$B$758,H$260)+'СЕТ СН'!$F$12</f>
        <v>0</v>
      </c>
      <c r="I288" s="36">
        <f>SUMIFS(СВЦЭМ!$H$40:$H$759,СВЦЭМ!$A$40:$A$759,$A288,СВЦЭМ!$B$39:$B$758,I$260)+'СЕТ СН'!$F$12</f>
        <v>0</v>
      </c>
      <c r="J288" s="36">
        <f>SUMIFS(СВЦЭМ!$H$40:$H$759,СВЦЭМ!$A$40:$A$759,$A288,СВЦЭМ!$B$39:$B$758,J$260)+'СЕТ СН'!$F$12</f>
        <v>0</v>
      </c>
      <c r="K288" s="36">
        <f>SUMIFS(СВЦЭМ!$H$40:$H$759,СВЦЭМ!$A$40:$A$759,$A288,СВЦЭМ!$B$39:$B$758,K$260)+'СЕТ СН'!$F$12</f>
        <v>0</v>
      </c>
      <c r="L288" s="36">
        <f>SUMIFS(СВЦЭМ!$H$40:$H$759,СВЦЭМ!$A$40:$A$759,$A288,СВЦЭМ!$B$39:$B$758,L$260)+'СЕТ СН'!$F$12</f>
        <v>0</v>
      </c>
      <c r="M288" s="36">
        <f>SUMIFS(СВЦЭМ!$H$40:$H$759,СВЦЭМ!$A$40:$A$759,$A288,СВЦЭМ!$B$39:$B$758,M$260)+'СЕТ СН'!$F$12</f>
        <v>0</v>
      </c>
      <c r="N288" s="36">
        <f>SUMIFS(СВЦЭМ!$H$40:$H$759,СВЦЭМ!$A$40:$A$759,$A288,СВЦЭМ!$B$39:$B$758,N$260)+'СЕТ СН'!$F$12</f>
        <v>0</v>
      </c>
      <c r="O288" s="36">
        <f>SUMIFS(СВЦЭМ!$H$40:$H$759,СВЦЭМ!$A$40:$A$759,$A288,СВЦЭМ!$B$39:$B$758,O$260)+'СЕТ СН'!$F$12</f>
        <v>0</v>
      </c>
      <c r="P288" s="36">
        <f>SUMIFS(СВЦЭМ!$H$40:$H$759,СВЦЭМ!$A$40:$A$759,$A288,СВЦЭМ!$B$39:$B$758,P$260)+'СЕТ СН'!$F$12</f>
        <v>0</v>
      </c>
      <c r="Q288" s="36">
        <f>SUMIFS(СВЦЭМ!$H$40:$H$759,СВЦЭМ!$A$40:$A$759,$A288,СВЦЭМ!$B$39:$B$758,Q$260)+'СЕТ СН'!$F$12</f>
        <v>0</v>
      </c>
      <c r="R288" s="36">
        <f>SUMIFS(СВЦЭМ!$H$40:$H$759,СВЦЭМ!$A$40:$A$759,$A288,СВЦЭМ!$B$39:$B$758,R$260)+'СЕТ СН'!$F$12</f>
        <v>0</v>
      </c>
      <c r="S288" s="36">
        <f>SUMIFS(СВЦЭМ!$H$40:$H$759,СВЦЭМ!$A$40:$A$759,$A288,СВЦЭМ!$B$39:$B$758,S$260)+'СЕТ СН'!$F$12</f>
        <v>0</v>
      </c>
      <c r="T288" s="36">
        <f>SUMIFS(СВЦЭМ!$H$40:$H$759,СВЦЭМ!$A$40:$A$759,$A288,СВЦЭМ!$B$39:$B$758,T$260)+'СЕТ СН'!$F$12</f>
        <v>0</v>
      </c>
      <c r="U288" s="36">
        <f>SUMIFS(СВЦЭМ!$H$40:$H$759,СВЦЭМ!$A$40:$A$759,$A288,СВЦЭМ!$B$39:$B$758,U$260)+'СЕТ СН'!$F$12</f>
        <v>0</v>
      </c>
      <c r="V288" s="36">
        <f>SUMIFS(СВЦЭМ!$H$40:$H$759,СВЦЭМ!$A$40:$A$759,$A288,СВЦЭМ!$B$39:$B$758,V$260)+'СЕТ СН'!$F$12</f>
        <v>0</v>
      </c>
      <c r="W288" s="36">
        <f>SUMIFS(СВЦЭМ!$H$40:$H$759,СВЦЭМ!$A$40:$A$759,$A288,СВЦЭМ!$B$39:$B$758,W$260)+'СЕТ СН'!$F$12</f>
        <v>0</v>
      </c>
      <c r="X288" s="36">
        <f>SUMIFS(СВЦЭМ!$H$40:$H$759,СВЦЭМ!$A$40:$A$759,$A288,СВЦЭМ!$B$39:$B$758,X$260)+'СЕТ СН'!$F$12</f>
        <v>0</v>
      </c>
      <c r="Y288" s="36">
        <f>SUMIFS(СВЦЭМ!$H$40:$H$759,СВЦЭМ!$A$40:$A$759,$A288,СВЦЭМ!$B$39:$B$758,Y$260)+'СЕТ СН'!$F$12</f>
        <v>0</v>
      </c>
    </row>
    <row r="289" spans="1:27" ht="15.75" hidden="1" x14ac:dyDescent="0.2">
      <c r="A289" s="35">
        <f t="shared" si="7"/>
        <v>45625</v>
      </c>
      <c r="B289" s="36">
        <f>SUMIFS(СВЦЭМ!$H$40:$H$759,СВЦЭМ!$A$40:$A$759,$A289,СВЦЭМ!$B$39:$B$758,B$260)+'СЕТ СН'!$F$12</f>
        <v>0</v>
      </c>
      <c r="C289" s="36">
        <f>SUMIFS(СВЦЭМ!$H$40:$H$759,СВЦЭМ!$A$40:$A$759,$A289,СВЦЭМ!$B$39:$B$758,C$260)+'СЕТ СН'!$F$12</f>
        <v>0</v>
      </c>
      <c r="D289" s="36">
        <f>SUMIFS(СВЦЭМ!$H$40:$H$759,СВЦЭМ!$A$40:$A$759,$A289,СВЦЭМ!$B$39:$B$758,D$260)+'СЕТ СН'!$F$12</f>
        <v>0</v>
      </c>
      <c r="E289" s="36">
        <f>SUMIFS(СВЦЭМ!$H$40:$H$759,СВЦЭМ!$A$40:$A$759,$A289,СВЦЭМ!$B$39:$B$758,E$260)+'СЕТ СН'!$F$12</f>
        <v>0</v>
      </c>
      <c r="F289" s="36">
        <f>SUMIFS(СВЦЭМ!$H$40:$H$759,СВЦЭМ!$A$40:$A$759,$A289,СВЦЭМ!$B$39:$B$758,F$260)+'СЕТ СН'!$F$12</f>
        <v>0</v>
      </c>
      <c r="G289" s="36">
        <f>SUMIFS(СВЦЭМ!$H$40:$H$759,СВЦЭМ!$A$40:$A$759,$A289,СВЦЭМ!$B$39:$B$758,G$260)+'СЕТ СН'!$F$12</f>
        <v>0</v>
      </c>
      <c r="H289" s="36">
        <f>SUMIFS(СВЦЭМ!$H$40:$H$759,СВЦЭМ!$A$40:$A$759,$A289,СВЦЭМ!$B$39:$B$758,H$260)+'СЕТ СН'!$F$12</f>
        <v>0</v>
      </c>
      <c r="I289" s="36">
        <f>SUMIFS(СВЦЭМ!$H$40:$H$759,СВЦЭМ!$A$40:$A$759,$A289,СВЦЭМ!$B$39:$B$758,I$260)+'СЕТ СН'!$F$12</f>
        <v>0</v>
      </c>
      <c r="J289" s="36">
        <f>SUMIFS(СВЦЭМ!$H$40:$H$759,СВЦЭМ!$A$40:$A$759,$A289,СВЦЭМ!$B$39:$B$758,J$260)+'СЕТ СН'!$F$12</f>
        <v>0</v>
      </c>
      <c r="K289" s="36">
        <f>SUMIFS(СВЦЭМ!$H$40:$H$759,СВЦЭМ!$A$40:$A$759,$A289,СВЦЭМ!$B$39:$B$758,K$260)+'СЕТ СН'!$F$12</f>
        <v>0</v>
      </c>
      <c r="L289" s="36">
        <f>SUMIFS(СВЦЭМ!$H$40:$H$759,СВЦЭМ!$A$40:$A$759,$A289,СВЦЭМ!$B$39:$B$758,L$260)+'СЕТ СН'!$F$12</f>
        <v>0</v>
      </c>
      <c r="M289" s="36">
        <f>SUMIFS(СВЦЭМ!$H$40:$H$759,СВЦЭМ!$A$40:$A$759,$A289,СВЦЭМ!$B$39:$B$758,M$260)+'СЕТ СН'!$F$12</f>
        <v>0</v>
      </c>
      <c r="N289" s="36">
        <f>SUMIFS(СВЦЭМ!$H$40:$H$759,СВЦЭМ!$A$40:$A$759,$A289,СВЦЭМ!$B$39:$B$758,N$260)+'СЕТ СН'!$F$12</f>
        <v>0</v>
      </c>
      <c r="O289" s="36">
        <f>SUMIFS(СВЦЭМ!$H$40:$H$759,СВЦЭМ!$A$40:$A$759,$A289,СВЦЭМ!$B$39:$B$758,O$260)+'СЕТ СН'!$F$12</f>
        <v>0</v>
      </c>
      <c r="P289" s="36">
        <f>SUMIFS(СВЦЭМ!$H$40:$H$759,СВЦЭМ!$A$40:$A$759,$A289,СВЦЭМ!$B$39:$B$758,P$260)+'СЕТ СН'!$F$12</f>
        <v>0</v>
      </c>
      <c r="Q289" s="36">
        <f>SUMIFS(СВЦЭМ!$H$40:$H$759,СВЦЭМ!$A$40:$A$759,$A289,СВЦЭМ!$B$39:$B$758,Q$260)+'СЕТ СН'!$F$12</f>
        <v>0</v>
      </c>
      <c r="R289" s="36">
        <f>SUMIFS(СВЦЭМ!$H$40:$H$759,СВЦЭМ!$A$40:$A$759,$A289,СВЦЭМ!$B$39:$B$758,R$260)+'СЕТ СН'!$F$12</f>
        <v>0</v>
      </c>
      <c r="S289" s="36">
        <f>SUMIFS(СВЦЭМ!$H$40:$H$759,СВЦЭМ!$A$40:$A$759,$A289,СВЦЭМ!$B$39:$B$758,S$260)+'СЕТ СН'!$F$12</f>
        <v>0</v>
      </c>
      <c r="T289" s="36">
        <f>SUMIFS(СВЦЭМ!$H$40:$H$759,СВЦЭМ!$A$40:$A$759,$A289,СВЦЭМ!$B$39:$B$758,T$260)+'СЕТ СН'!$F$12</f>
        <v>0</v>
      </c>
      <c r="U289" s="36">
        <f>SUMIFS(СВЦЭМ!$H$40:$H$759,СВЦЭМ!$A$40:$A$759,$A289,СВЦЭМ!$B$39:$B$758,U$260)+'СЕТ СН'!$F$12</f>
        <v>0</v>
      </c>
      <c r="V289" s="36">
        <f>SUMIFS(СВЦЭМ!$H$40:$H$759,СВЦЭМ!$A$40:$A$759,$A289,СВЦЭМ!$B$39:$B$758,V$260)+'СЕТ СН'!$F$12</f>
        <v>0</v>
      </c>
      <c r="W289" s="36">
        <f>SUMIFS(СВЦЭМ!$H$40:$H$759,СВЦЭМ!$A$40:$A$759,$A289,СВЦЭМ!$B$39:$B$758,W$260)+'СЕТ СН'!$F$12</f>
        <v>0</v>
      </c>
      <c r="X289" s="36">
        <f>SUMIFS(СВЦЭМ!$H$40:$H$759,СВЦЭМ!$A$40:$A$759,$A289,СВЦЭМ!$B$39:$B$758,X$260)+'СЕТ СН'!$F$12</f>
        <v>0</v>
      </c>
      <c r="Y289" s="36">
        <f>SUMIFS(СВЦЭМ!$H$40:$H$759,СВЦЭМ!$A$40:$A$759,$A289,СВЦЭМ!$B$39:$B$758,Y$260)+'СЕТ СН'!$F$12</f>
        <v>0</v>
      </c>
    </row>
    <row r="290" spans="1:27" ht="15.75" hidden="1" x14ac:dyDescent="0.2">
      <c r="A290" s="35">
        <f t="shared" si="7"/>
        <v>45626</v>
      </c>
      <c r="B290" s="36">
        <f>SUMIFS(СВЦЭМ!$H$40:$H$759,СВЦЭМ!$A$40:$A$759,$A290,СВЦЭМ!$B$39:$B$758,B$260)+'СЕТ СН'!$F$12</f>
        <v>0</v>
      </c>
      <c r="C290" s="36">
        <f>SUMIFS(СВЦЭМ!$H$40:$H$759,СВЦЭМ!$A$40:$A$759,$A290,СВЦЭМ!$B$39:$B$758,C$260)+'СЕТ СН'!$F$12</f>
        <v>0</v>
      </c>
      <c r="D290" s="36">
        <f>SUMIFS(СВЦЭМ!$H$40:$H$759,СВЦЭМ!$A$40:$A$759,$A290,СВЦЭМ!$B$39:$B$758,D$260)+'СЕТ СН'!$F$12</f>
        <v>0</v>
      </c>
      <c r="E290" s="36">
        <f>SUMIFS(СВЦЭМ!$H$40:$H$759,СВЦЭМ!$A$40:$A$759,$A290,СВЦЭМ!$B$39:$B$758,E$260)+'СЕТ СН'!$F$12</f>
        <v>0</v>
      </c>
      <c r="F290" s="36">
        <f>SUMIFS(СВЦЭМ!$H$40:$H$759,СВЦЭМ!$A$40:$A$759,$A290,СВЦЭМ!$B$39:$B$758,F$260)+'СЕТ СН'!$F$12</f>
        <v>0</v>
      </c>
      <c r="G290" s="36">
        <f>SUMIFS(СВЦЭМ!$H$40:$H$759,СВЦЭМ!$A$40:$A$759,$A290,СВЦЭМ!$B$39:$B$758,G$260)+'СЕТ СН'!$F$12</f>
        <v>0</v>
      </c>
      <c r="H290" s="36">
        <f>SUMIFS(СВЦЭМ!$H$40:$H$759,СВЦЭМ!$A$40:$A$759,$A290,СВЦЭМ!$B$39:$B$758,H$260)+'СЕТ СН'!$F$12</f>
        <v>0</v>
      </c>
      <c r="I290" s="36">
        <f>SUMIFS(СВЦЭМ!$H$40:$H$759,СВЦЭМ!$A$40:$A$759,$A290,СВЦЭМ!$B$39:$B$758,I$260)+'СЕТ СН'!$F$12</f>
        <v>0</v>
      </c>
      <c r="J290" s="36">
        <f>SUMIFS(СВЦЭМ!$H$40:$H$759,СВЦЭМ!$A$40:$A$759,$A290,СВЦЭМ!$B$39:$B$758,J$260)+'СЕТ СН'!$F$12</f>
        <v>0</v>
      </c>
      <c r="K290" s="36">
        <f>SUMIFS(СВЦЭМ!$H$40:$H$759,СВЦЭМ!$A$40:$A$759,$A290,СВЦЭМ!$B$39:$B$758,K$260)+'СЕТ СН'!$F$12</f>
        <v>0</v>
      </c>
      <c r="L290" s="36">
        <f>SUMIFS(СВЦЭМ!$H$40:$H$759,СВЦЭМ!$A$40:$A$759,$A290,СВЦЭМ!$B$39:$B$758,L$260)+'СЕТ СН'!$F$12</f>
        <v>0</v>
      </c>
      <c r="M290" s="36">
        <f>SUMIFS(СВЦЭМ!$H$40:$H$759,СВЦЭМ!$A$40:$A$759,$A290,СВЦЭМ!$B$39:$B$758,M$260)+'СЕТ СН'!$F$12</f>
        <v>0</v>
      </c>
      <c r="N290" s="36">
        <f>SUMIFS(СВЦЭМ!$H$40:$H$759,СВЦЭМ!$A$40:$A$759,$A290,СВЦЭМ!$B$39:$B$758,N$260)+'СЕТ СН'!$F$12</f>
        <v>0</v>
      </c>
      <c r="O290" s="36">
        <f>SUMIFS(СВЦЭМ!$H$40:$H$759,СВЦЭМ!$A$40:$A$759,$A290,СВЦЭМ!$B$39:$B$758,O$260)+'СЕТ СН'!$F$12</f>
        <v>0</v>
      </c>
      <c r="P290" s="36">
        <f>SUMIFS(СВЦЭМ!$H$40:$H$759,СВЦЭМ!$A$40:$A$759,$A290,СВЦЭМ!$B$39:$B$758,P$260)+'СЕТ СН'!$F$12</f>
        <v>0</v>
      </c>
      <c r="Q290" s="36">
        <f>SUMIFS(СВЦЭМ!$H$40:$H$759,СВЦЭМ!$A$40:$A$759,$A290,СВЦЭМ!$B$39:$B$758,Q$260)+'СЕТ СН'!$F$12</f>
        <v>0</v>
      </c>
      <c r="R290" s="36">
        <f>SUMIFS(СВЦЭМ!$H$40:$H$759,СВЦЭМ!$A$40:$A$759,$A290,СВЦЭМ!$B$39:$B$758,R$260)+'СЕТ СН'!$F$12</f>
        <v>0</v>
      </c>
      <c r="S290" s="36">
        <f>SUMIFS(СВЦЭМ!$H$40:$H$759,СВЦЭМ!$A$40:$A$759,$A290,СВЦЭМ!$B$39:$B$758,S$260)+'СЕТ СН'!$F$12</f>
        <v>0</v>
      </c>
      <c r="T290" s="36">
        <f>SUMIFS(СВЦЭМ!$H$40:$H$759,СВЦЭМ!$A$40:$A$759,$A290,СВЦЭМ!$B$39:$B$758,T$260)+'СЕТ СН'!$F$12</f>
        <v>0</v>
      </c>
      <c r="U290" s="36">
        <f>SUMIFS(СВЦЭМ!$H$40:$H$759,СВЦЭМ!$A$40:$A$759,$A290,СВЦЭМ!$B$39:$B$758,U$260)+'СЕТ СН'!$F$12</f>
        <v>0</v>
      </c>
      <c r="V290" s="36">
        <f>SUMIFS(СВЦЭМ!$H$40:$H$759,СВЦЭМ!$A$40:$A$759,$A290,СВЦЭМ!$B$39:$B$758,V$260)+'СЕТ СН'!$F$12</f>
        <v>0</v>
      </c>
      <c r="W290" s="36">
        <f>SUMIFS(СВЦЭМ!$H$40:$H$759,СВЦЭМ!$A$40:$A$759,$A290,СВЦЭМ!$B$39:$B$758,W$260)+'СЕТ СН'!$F$12</f>
        <v>0</v>
      </c>
      <c r="X290" s="36">
        <f>SUMIFS(СВЦЭМ!$H$40:$H$759,СВЦЭМ!$A$40:$A$759,$A290,СВЦЭМ!$B$39:$B$758,X$260)+'СЕТ СН'!$F$12</f>
        <v>0</v>
      </c>
      <c r="Y290" s="36">
        <f>SUMIFS(СВЦЭМ!$H$40:$H$759,СВЦЭМ!$A$40:$A$759,$A290,СВЦЭМ!$B$39:$B$758,Y$260)+'СЕТ СН'!$F$12</f>
        <v>0</v>
      </c>
    </row>
    <row r="291" spans="1:27" ht="15.75" hidden="1" x14ac:dyDescent="0.2">
      <c r="A291" s="35">
        <f t="shared" si="7"/>
        <v>45627</v>
      </c>
      <c r="B291" s="36">
        <f>SUMIFS(СВЦЭМ!$H$40:$H$759,СВЦЭМ!$A$40:$A$759,$A291,СВЦЭМ!$B$39:$B$758,B$260)+'СЕТ СН'!$F$12</f>
        <v>0</v>
      </c>
      <c r="C291" s="36">
        <f>SUMIFS(СВЦЭМ!$H$40:$H$759,СВЦЭМ!$A$40:$A$759,$A291,СВЦЭМ!$B$39:$B$758,C$260)+'СЕТ СН'!$F$12</f>
        <v>0</v>
      </c>
      <c r="D291" s="36">
        <f>SUMIFS(СВЦЭМ!$H$40:$H$759,СВЦЭМ!$A$40:$A$759,$A291,СВЦЭМ!$B$39:$B$758,D$260)+'СЕТ СН'!$F$12</f>
        <v>0</v>
      </c>
      <c r="E291" s="36">
        <f>SUMIFS(СВЦЭМ!$H$40:$H$759,СВЦЭМ!$A$40:$A$759,$A291,СВЦЭМ!$B$39:$B$758,E$260)+'СЕТ СН'!$F$12</f>
        <v>0</v>
      </c>
      <c r="F291" s="36">
        <f>SUMIFS(СВЦЭМ!$H$40:$H$759,СВЦЭМ!$A$40:$A$759,$A291,СВЦЭМ!$B$39:$B$758,F$260)+'СЕТ СН'!$F$12</f>
        <v>0</v>
      </c>
      <c r="G291" s="36">
        <f>SUMIFS(СВЦЭМ!$H$40:$H$759,СВЦЭМ!$A$40:$A$759,$A291,СВЦЭМ!$B$39:$B$758,G$260)+'СЕТ СН'!$F$12</f>
        <v>0</v>
      </c>
      <c r="H291" s="36">
        <f>SUMIFS(СВЦЭМ!$H$40:$H$759,СВЦЭМ!$A$40:$A$759,$A291,СВЦЭМ!$B$39:$B$758,H$260)+'СЕТ СН'!$F$12</f>
        <v>0</v>
      </c>
      <c r="I291" s="36">
        <f>SUMIFS(СВЦЭМ!$H$40:$H$759,СВЦЭМ!$A$40:$A$759,$A291,СВЦЭМ!$B$39:$B$758,I$260)+'СЕТ СН'!$F$12</f>
        <v>0</v>
      </c>
      <c r="J291" s="36">
        <f>SUMIFS(СВЦЭМ!$H$40:$H$759,СВЦЭМ!$A$40:$A$759,$A291,СВЦЭМ!$B$39:$B$758,J$260)+'СЕТ СН'!$F$12</f>
        <v>0</v>
      </c>
      <c r="K291" s="36">
        <f>SUMIFS(СВЦЭМ!$H$40:$H$759,СВЦЭМ!$A$40:$A$759,$A291,СВЦЭМ!$B$39:$B$758,K$260)+'СЕТ СН'!$F$12</f>
        <v>0</v>
      </c>
      <c r="L291" s="36">
        <f>SUMIFS(СВЦЭМ!$H$40:$H$759,СВЦЭМ!$A$40:$A$759,$A291,СВЦЭМ!$B$39:$B$758,L$260)+'СЕТ СН'!$F$12</f>
        <v>0</v>
      </c>
      <c r="M291" s="36">
        <f>SUMIFS(СВЦЭМ!$H$40:$H$759,СВЦЭМ!$A$40:$A$759,$A291,СВЦЭМ!$B$39:$B$758,M$260)+'СЕТ СН'!$F$12</f>
        <v>0</v>
      </c>
      <c r="N291" s="36">
        <f>SUMIFS(СВЦЭМ!$H$40:$H$759,СВЦЭМ!$A$40:$A$759,$A291,СВЦЭМ!$B$39:$B$758,N$260)+'СЕТ СН'!$F$12</f>
        <v>0</v>
      </c>
      <c r="O291" s="36">
        <f>SUMIFS(СВЦЭМ!$H$40:$H$759,СВЦЭМ!$A$40:$A$759,$A291,СВЦЭМ!$B$39:$B$758,O$260)+'СЕТ СН'!$F$12</f>
        <v>0</v>
      </c>
      <c r="P291" s="36">
        <f>SUMIFS(СВЦЭМ!$H$40:$H$759,СВЦЭМ!$A$40:$A$759,$A291,СВЦЭМ!$B$39:$B$758,P$260)+'СЕТ СН'!$F$12</f>
        <v>0</v>
      </c>
      <c r="Q291" s="36">
        <f>SUMIFS(СВЦЭМ!$H$40:$H$759,СВЦЭМ!$A$40:$A$759,$A291,СВЦЭМ!$B$39:$B$758,Q$260)+'СЕТ СН'!$F$12</f>
        <v>0</v>
      </c>
      <c r="R291" s="36">
        <f>SUMIFS(СВЦЭМ!$H$40:$H$759,СВЦЭМ!$A$40:$A$759,$A291,СВЦЭМ!$B$39:$B$758,R$260)+'СЕТ СН'!$F$12</f>
        <v>0</v>
      </c>
      <c r="S291" s="36">
        <f>SUMIFS(СВЦЭМ!$H$40:$H$759,СВЦЭМ!$A$40:$A$759,$A291,СВЦЭМ!$B$39:$B$758,S$260)+'СЕТ СН'!$F$12</f>
        <v>0</v>
      </c>
      <c r="T291" s="36">
        <f>SUMIFS(СВЦЭМ!$H$40:$H$759,СВЦЭМ!$A$40:$A$759,$A291,СВЦЭМ!$B$39:$B$758,T$260)+'СЕТ СН'!$F$12</f>
        <v>0</v>
      </c>
      <c r="U291" s="36">
        <f>SUMIFS(СВЦЭМ!$H$40:$H$759,СВЦЭМ!$A$40:$A$759,$A291,СВЦЭМ!$B$39:$B$758,U$260)+'СЕТ СН'!$F$12</f>
        <v>0</v>
      </c>
      <c r="V291" s="36">
        <f>SUMIFS(СВЦЭМ!$H$40:$H$759,СВЦЭМ!$A$40:$A$759,$A291,СВЦЭМ!$B$39:$B$758,V$260)+'СЕТ СН'!$F$12</f>
        <v>0</v>
      </c>
      <c r="W291" s="36">
        <f>SUMIFS(СВЦЭМ!$H$40:$H$759,СВЦЭМ!$A$40:$A$759,$A291,СВЦЭМ!$B$39:$B$758,W$260)+'СЕТ СН'!$F$12</f>
        <v>0</v>
      </c>
      <c r="X291" s="36">
        <f>SUMIFS(СВЦЭМ!$H$40:$H$759,СВЦЭМ!$A$40:$A$759,$A291,СВЦЭМ!$B$39:$B$758,X$260)+'СЕТ СН'!$F$12</f>
        <v>0</v>
      </c>
      <c r="Y291" s="36">
        <f>SUMIFS(СВЦЭМ!$H$40:$H$759,СВЦЭМ!$A$40:$A$759,$A291,СВЦЭМ!$B$39:$B$758,Y$260)+'СЕТ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01.11.2024</v>
      </c>
      <c r="B297" s="36">
        <f>SUMIFS(СВЦЭМ!$I$40:$I$759,СВЦЭМ!$A$40:$A$759,$A297,СВЦЭМ!$B$39:$B$758,B$296)+'СЕТ СН'!$F$13</f>
        <v>0</v>
      </c>
      <c r="C297" s="36">
        <f>SUMIFS(СВЦЭМ!$I$40:$I$759,СВЦЭМ!$A$40:$A$759,$A297,СВЦЭМ!$B$39:$B$758,C$296)+'СЕТ СН'!$F$13</f>
        <v>0</v>
      </c>
      <c r="D297" s="36">
        <f>SUMIFS(СВЦЭМ!$I$40:$I$759,СВЦЭМ!$A$40:$A$759,$A297,СВЦЭМ!$B$39:$B$758,D$296)+'СЕТ СН'!$F$13</f>
        <v>0</v>
      </c>
      <c r="E297" s="36">
        <f>SUMIFS(СВЦЭМ!$I$40:$I$759,СВЦЭМ!$A$40:$A$759,$A297,СВЦЭМ!$B$39:$B$758,E$296)+'СЕТ СН'!$F$13</f>
        <v>0</v>
      </c>
      <c r="F297" s="36">
        <f>SUMIFS(СВЦЭМ!$I$40:$I$759,СВЦЭМ!$A$40:$A$759,$A297,СВЦЭМ!$B$39:$B$758,F$296)+'СЕТ СН'!$F$13</f>
        <v>0</v>
      </c>
      <c r="G297" s="36">
        <f>SUMIFS(СВЦЭМ!$I$40:$I$759,СВЦЭМ!$A$40:$A$759,$A297,СВЦЭМ!$B$39:$B$758,G$296)+'СЕТ СН'!$F$13</f>
        <v>0</v>
      </c>
      <c r="H297" s="36">
        <f>SUMIFS(СВЦЭМ!$I$40:$I$759,СВЦЭМ!$A$40:$A$759,$A297,СВЦЭМ!$B$39:$B$758,H$296)+'СЕТ СН'!$F$13</f>
        <v>0</v>
      </c>
      <c r="I297" s="36">
        <f>SUMIFS(СВЦЭМ!$I$40:$I$759,СВЦЭМ!$A$40:$A$759,$A297,СВЦЭМ!$B$39:$B$758,I$296)+'СЕТ СН'!$F$13</f>
        <v>0</v>
      </c>
      <c r="J297" s="36">
        <f>SUMIFS(СВЦЭМ!$I$40:$I$759,СВЦЭМ!$A$40:$A$759,$A297,СВЦЭМ!$B$39:$B$758,J$296)+'СЕТ СН'!$F$13</f>
        <v>0</v>
      </c>
      <c r="K297" s="36">
        <f>SUMIFS(СВЦЭМ!$I$40:$I$759,СВЦЭМ!$A$40:$A$759,$A297,СВЦЭМ!$B$39:$B$758,K$296)+'СЕТ СН'!$F$13</f>
        <v>0</v>
      </c>
      <c r="L297" s="36">
        <f>SUMIFS(СВЦЭМ!$I$40:$I$759,СВЦЭМ!$A$40:$A$759,$A297,СВЦЭМ!$B$39:$B$758,L$296)+'СЕТ СН'!$F$13</f>
        <v>0</v>
      </c>
      <c r="M297" s="36">
        <f>SUMIFS(СВЦЭМ!$I$40:$I$759,СВЦЭМ!$A$40:$A$759,$A297,СВЦЭМ!$B$39:$B$758,M$296)+'СЕТ СН'!$F$13</f>
        <v>0</v>
      </c>
      <c r="N297" s="36">
        <f>SUMIFS(СВЦЭМ!$I$40:$I$759,СВЦЭМ!$A$40:$A$759,$A297,СВЦЭМ!$B$39:$B$758,N$296)+'СЕТ СН'!$F$13</f>
        <v>0</v>
      </c>
      <c r="O297" s="36">
        <f>SUMIFS(СВЦЭМ!$I$40:$I$759,СВЦЭМ!$A$40:$A$759,$A297,СВЦЭМ!$B$39:$B$758,O$296)+'СЕТ СН'!$F$13</f>
        <v>0</v>
      </c>
      <c r="P297" s="36">
        <f>SUMIFS(СВЦЭМ!$I$40:$I$759,СВЦЭМ!$A$40:$A$759,$A297,СВЦЭМ!$B$39:$B$758,P$296)+'СЕТ СН'!$F$13</f>
        <v>0</v>
      </c>
      <c r="Q297" s="36">
        <f>SUMIFS(СВЦЭМ!$I$40:$I$759,СВЦЭМ!$A$40:$A$759,$A297,СВЦЭМ!$B$39:$B$758,Q$296)+'СЕТ СН'!$F$13</f>
        <v>0</v>
      </c>
      <c r="R297" s="36">
        <f>SUMIFS(СВЦЭМ!$I$40:$I$759,СВЦЭМ!$A$40:$A$759,$A297,СВЦЭМ!$B$39:$B$758,R$296)+'СЕТ СН'!$F$13</f>
        <v>0</v>
      </c>
      <c r="S297" s="36">
        <f>SUMIFS(СВЦЭМ!$I$40:$I$759,СВЦЭМ!$A$40:$A$759,$A297,СВЦЭМ!$B$39:$B$758,S$296)+'СЕТ СН'!$F$13</f>
        <v>0</v>
      </c>
      <c r="T297" s="36">
        <f>SUMIFS(СВЦЭМ!$I$40:$I$759,СВЦЭМ!$A$40:$A$759,$A297,СВЦЭМ!$B$39:$B$758,T$296)+'СЕТ СН'!$F$13</f>
        <v>0</v>
      </c>
      <c r="U297" s="36">
        <f>SUMIFS(СВЦЭМ!$I$40:$I$759,СВЦЭМ!$A$40:$A$759,$A297,СВЦЭМ!$B$39:$B$758,U$296)+'СЕТ СН'!$F$13</f>
        <v>0</v>
      </c>
      <c r="V297" s="36">
        <f>SUMIFS(СВЦЭМ!$I$40:$I$759,СВЦЭМ!$A$40:$A$759,$A297,СВЦЭМ!$B$39:$B$758,V$296)+'СЕТ СН'!$F$13</f>
        <v>0</v>
      </c>
      <c r="W297" s="36">
        <f>SUMIFS(СВЦЭМ!$I$40:$I$759,СВЦЭМ!$A$40:$A$759,$A297,СВЦЭМ!$B$39:$B$758,W$296)+'СЕТ СН'!$F$13</f>
        <v>0</v>
      </c>
      <c r="X297" s="36">
        <f>SUMIFS(СВЦЭМ!$I$40:$I$759,СВЦЭМ!$A$40:$A$759,$A297,СВЦЭМ!$B$39:$B$758,X$296)+'СЕТ СН'!$F$13</f>
        <v>0</v>
      </c>
      <c r="Y297" s="36">
        <f>SUMIFS(СВЦЭМ!$I$40:$I$759,СВЦЭМ!$A$40:$A$759,$A297,СВЦЭМ!$B$39:$B$758,Y$296)+'СЕТ СН'!$F$13</f>
        <v>0</v>
      </c>
      <c r="AA297" s="45"/>
    </row>
    <row r="298" spans="1:27" ht="15.75" hidden="1" x14ac:dyDescent="0.2">
      <c r="A298" s="35">
        <f>A297+1</f>
        <v>45598</v>
      </c>
      <c r="B298" s="36">
        <f>SUMIFS(СВЦЭМ!$I$40:$I$759,СВЦЭМ!$A$40:$A$759,$A298,СВЦЭМ!$B$39:$B$758,B$296)+'СЕТ СН'!$F$13</f>
        <v>0</v>
      </c>
      <c r="C298" s="36">
        <f>SUMIFS(СВЦЭМ!$I$40:$I$759,СВЦЭМ!$A$40:$A$759,$A298,СВЦЭМ!$B$39:$B$758,C$296)+'СЕТ СН'!$F$13</f>
        <v>0</v>
      </c>
      <c r="D298" s="36">
        <f>SUMIFS(СВЦЭМ!$I$40:$I$759,СВЦЭМ!$A$40:$A$759,$A298,СВЦЭМ!$B$39:$B$758,D$296)+'СЕТ СН'!$F$13</f>
        <v>0</v>
      </c>
      <c r="E298" s="36">
        <f>SUMIFS(СВЦЭМ!$I$40:$I$759,СВЦЭМ!$A$40:$A$759,$A298,СВЦЭМ!$B$39:$B$758,E$296)+'СЕТ СН'!$F$13</f>
        <v>0</v>
      </c>
      <c r="F298" s="36">
        <f>SUMIFS(СВЦЭМ!$I$40:$I$759,СВЦЭМ!$A$40:$A$759,$A298,СВЦЭМ!$B$39:$B$758,F$296)+'СЕТ СН'!$F$13</f>
        <v>0</v>
      </c>
      <c r="G298" s="36">
        <f>SUMIFS(СВЦЭМ!$I$40:$I$759,СВЦЭМ!$A$40:$A$759,$A298,СВЦЭМ!$B$39:$B$758,G$296)+'СЕТ СН'!$F$13</f>
        <v>0</v>
      </c>
      <c r="H298" s="36">
        <f>SUMIFS(СВЦЭМ!$I$40:$I$759,СВЦЭМ!$A$40:$A$759,$A298,СВЦЭМ!$B$39:$B$758,H$296)+'СЕТ СН'!$F$13</f>
        <v>0</v>
      </c>
      <c r="I298" s="36">
        <f>SUMIFS(СВЦЭМ!$I$40:$I$759,СВЦЭМ!$A$40:$A$759,$A298,СВЦЭМ!$B$39:$B$758,I$296)+'СЕТ СН'!$F$13</f>
        <v>0</v>
      </c>
      <c r="J298" s="36">
        <f>SUMIFS(СВЦЭМ!$I$40:$I$759,СВЦЭМ!$A$40:$A$759,$A298,СВЦЭМ!$B$39:$B$758,J$296)+'СЕТ СН'!$F$13</f>
        <v>0</v>
      </c>
      <c r="K298" s="36">
        <f>SUMIFS(СВЦЭМ!$I$40:$I$759,СВЦЭМ!$A$40:$A$759,$A298,СВЦЭМ!$B$39:$B$758,K$296)+'СЕТ СН'!$F$13</f>
        <v>0</v>
      </c>
      <c r="L298" s="36">
        <f>SUMIFS(СВЦЭМ!$I$40:$I$759,СВЦЭМ!$A$40:$A$759,$A298,СВЦЭМ!$B$39:$B$758,L$296)+'СЕТ СН'!$F$13</f>
        <v>0</v>
      </c>
      <c r="M298" s="36">
        <f>SUMIFS(СВЦЭМ!$I$40:$I$759,СВЦЭМ!$A$40:$A$759,$A298,СВЦЭМ!$B$39:$B$758,M$296)+'СЕТ СН'!$F$13</f>
        <v>0</v>
      </c>
      <c r="N298" s="36">
        <f>SUMIFS(СВЦЭМ!$I$40:$I$759,СВЦЭМ!$A$40:$A$759,$A298,СВЦЭМ!$B$39:$B$758,N$296)+'СЕТ СН'!$F$13</f>
        <v>0</v>
      </c>
      <c r="O298" s="36">
        <f>SUMIFS(СВЦЭМ!$I$40:$I$759,СВЦЭМ!$A$40:$A$759,$A298,СВЦЭМ!$B$39:$B$758,O$296)+'СЕТ СН'!$F$13</f>
        <v>0</v>
      </c>
      <c r="P298" s="36">
        <f>SUMIFS(СВЦЭМ!$I$40:$I$759,СВЦЭМ!$A$40:$A$759,$A298,СВЦЭМ!$B$39:$B$758,P$296)+'СЕТ СН'!$F$13</f>
        <v>0</v>
      </c>
      <c r="Q298" s="36">
        <f>SUMIFS(СВЦЭМ!$I$40:$I$759,СВЦЭМ!$A$40:$A$759,$A298,СВЦЭМ!$B$39:$B$758,Q$296)+'СЕТ СН'!$F$13</f>
        <v>0</v>
      </c>
      <c r="R298" s="36">
        <f>SUMIFS(СВЦЭМ!$I$40:$I$759,СВЦЭМ!$A$40:$A$759,$A298,СВЦЭМ!$B$39:$B$758,R$296)+'СЕТ СН'!$F$13</f>
        <v>0</v>
      </c>
      <c r="S298" s="36">
        <f>SUMIFS(СВЦЭМ!$I$40:$I$759,СВЦЭМ!$A$40:$A$759,$A298,СВЦЭМ!$B$39:$B$758,S$296)+'СЕТ СН'!$F$13</f>
        <v>0</v>
      </c>
      <c r="T298" s="36">
        <f>SUMIFS(СВЦЭМ!$I$40:$I$759,СВЦЭМ!$A$40:$A$759,$A298,СВЦЭМ!$B$39:$B$758,T$296)+'СЕТ СН'!$F$13</f>
        <v>0</v>
      </c>
      <c r="U298" s="36">
        <f>SUMIFS(СВЦЭМ!$I$40:$I$759,СВЦЭМ!$A$40:$A$759,$A298,СВЦЭМ!$B$39:$B$758,U$296)+'СЕТ СН'!$F$13</f>
        <v>0</v>
      </c>
      <c r="V298" s="36">
        <f>SUMIFS(СВЦЭМ!$I$40:$I$759,СВЦЭМ!$A$40:$A$759,$A298,СВЦЭМ!$B$39:$B$758,V$296)+'СЕТ СН'!$F$13</f>
        <v>0</v>
      </c>
      <c r="W298" s="36">
        <f>SUMIFS(СВЦЭМ!$I$40:$I$759,СВЦЭМ!$A$40:$A$759,$A298,СВЦЭМ!$B$39:$B$758,W$296)+'СЕТ СН'!$F$13</f>
        <v>0</v>
      </c>
      <c r="X298" s="36">
        <f>SUMIFS(СВЦЭМ!$I$40:$I$759,СВЦЭМ!$A$40:$A$759,$A298,СВЦЭМ!$B$39:$B$758,X$296)+'СЕТ СН'!$F$13</f>
        <v>0</v>
      </c>
      <c r="Y298" s="36">
        <f>SUMIFS(СВЦЭМ!$I$40:$I$759,СВЦЭМ!$A$40:$A$759,$A298,СВЦЭМ!$B$39:$B$758,Y$296)+'СЕТ СН'!$F$13</f>
        <v>0</v>
      </c>
    </row>
    <row r="299" spans="1:27" ht="15.75" hidden="1" x14ac:dyDescent="0.2">
      <c r="A299" s="35">
        <f t="shared" ref="A299:A327" si="8">A298+1</f>
        <v>45599</v>
      </c>
      <c r="B299" s="36">
        <f>SUMIFS(СВЦЭМ!$I$40:$I$759,СВЦЭМ!$A$40:$A$759,$A299,СВЦЭМ!$B$39:$B$758,B$296)+'СЕТ СН'!$F$13</f>
        <v>0</v>
      </c>
      <c r="C299" s="36">
        <f>SUMIFS(СВЦЭМ!$I$40:$I$759,СВЦЭМ!$A$40:$A$759,$A299,СВЦЭМ!$B$39:$B$758,C$296)+'СЕТ СН'!$F$13</f>
        <v>0</v>
      </c>
      <c r="D299" s="36">
        <f>SUMIFS(СВЦЭМ!$I$40:$I$759,СВЦЭМ!$A$40:$A$759,$A299,СВЦЭМ!$B$39:$B$758,D$296)+'СЕТ СН'!$F$13</f>
        <v>0</v>
      </c>
      <c r="E299" s="36">
        <f>SUMIFS(СВЦЭМ!$I$40:$I$759,СВЦЭМ!$A$40:$A$759,$A299,СВЦЭМ!$B$39:$B$758,E$296)+'СЕТ СН'!$F$13</f>
        <v>0</v>
      </c>
      <c r="F299" s="36">
        <f>SUMIFS(СВЦЭМ!$I$40:$I$759,СВЦЭМ!$A$40:$A$759,$A299,СВЦЭМ!$B$39:$B$758,F$296)+'СЕТ СН'!$F$13</f>
        <v>0</v>
      </c>
      <c r="G299" s="36">
        <f>SUMIFS(СВЦЭМ!$I$40:$I$759,СВЦЭМ!$A$40:$A$759,$A299,СВЦЭМ!$B$39:$B$758,G$296)+'СЕТ СН'!$F$13</f>
        <v>0</v>
      </c>
      <c r="H299" s="36">
        <f>SUMIFS(СВЦЭМ!$I$40:$I$759,СВЦЭМ!$A$40:$A$759,$A299,СВЦЭМ!$B$39:$B$758,H$296)+'СЕТ СН'!$F$13</f>
        <v>0</v>
      </c>
      <c r="I299" s="36">
        <f>SUMIFS(СВЦЭМ!$I$40:$I$759,СВЦЭМ!$A$40:$A$759,$A299,СВЦЭМ!$B$39:$B$758,I$296)+'СЕТ СН'!$F$13</f>
        <v>0</v>
      </c>
      <c r="J299" s="36">
        <f>SUMIFS(СВЦЭМ!$I$40:$I$759,СВЦЭМ!$A$40:$A$759,$A299,СВЦЭМ!$B$39:$B$758,J$296)+'СЕТ СН'!$F$13</f>
        <v>0</v>
      </c>
      <c r="K299" s="36">
        <f>SUMIFS(СВЦЭМ!$I$40:$I$759,СВЦЭМ!$A$40:$A$759,$A299,СВЦЭМ!$B$39:$B$758,K$296)+'СЕТ СН'!$F$13</f>
        <v>0</v>
      </c>
      <c r="L299" s="36">
        <f>SUMIFS(СВЦЭМ!$I$40:$I$759,СВЦЭМ!$A$40:$A$759,$A299,СВЦЭМ!$B$39:$B$758,L$296)+'СЕТ СН'!$F$13</f>
        <v>0</v>
      </c>
      <c r="M299" s="36">
        <f>SUMIFS(СВЦЭМ!$I$40:$I$759,СВЦЭМ!$A$40:$A$759,$A299,СВЦЭМ!$B$39:$B$758,M$296)+'СЕТ СН'!$F$13</f>
        <v>0</v>
      </c>
      <c r="N299" s="36">
        <f>SUMIFS(СВЦЭМ!$I$40:$I$759,СВЦЭМ!$A$40:$A$759,$A299,СВЦЭМ!$B$39:$B$758,N$296)+'СЕТ СН'!$F$13</f>
        <v>0</v>
      </c>
      <c r="O299" s="36">
        <f>SUMIFS(СВЦЭМ!$I$40:$I$759,СВЦЭМ!$A$40:$A$759,$A299,СВЦЭМ!$B$39:$B$758,O$296)+'СЕТ СН'!$F$13</f>
        <v>0</v>
      </c>
      <c r="P299" s="36">
        <f>SUMIFS(СВЦЭМ!$I$40:$I$759,СВЦЭМ!$A$40:$A$759,$A299,СВЦЭМ!$B$39:$B$758,P$296)+'СЕТ СН'!$F$13</f>
        <v>0</v>
      </c>
      <c r="Q299" s="36">
        <f>SUMIFS(СВЦЭМ!$I$40:$I$759,СВЦЭМ!$A$40:$A$759,$A299,СВЦЭМ!$B$39:$B$758,Q$296)+'СЕТ СН'!$F$13</f>
        <v>0</v>
      </c>
      <c r="R299" s="36">
        <f>SUMIFS(СВЦЭМ!$I$40:$I$759,СВЦЭМ!$A$40:$A$759,$A299,СВЦЭМ!$B$39:$B$758,R$296)+'СЕТ СН'!$F$13</f>
        <v>0</v>
      </c>
      <c r="S299" s="36">
        <f>SUMIFS(СВЦЭМ!$I$40:$I$759,СВЦЭМ!$A$40:$A$759,$A299,СВЦЭМ!$B$39:$B$758,S$296)+'СЕТ СН'!$F$13</f>
        <v>0</v>
      </c>
      <c r="T299" s="36">
        <f>SUMIFS(СВЦЭМ!$I$40:$I$759,СВЦЭМ!$A$40:$A$759,$A299,СВЦЭМ!$B$39:$B$758,T$296)+'СЕТ СН'!$F$13</f>
        <v>0</v>
      </c>
      <c r="U299" s="36">
        <f>SUMIFS(СВЦЭМ!$I$40:$I$759,СВЦЭМ!$A$40:$A$759,$A299,СВЦЭМ!$B$39:$B$758,U$296)+'СЕТ СН'!$F$13</f>
        <v>0</v>
      </c>
      <c r="V299" s="36">
        <f>SUMIFS(СВЦЭМ!$I$40:$I$759,СВЦЭМ!$A$40:$A$759,$A299,СВЦЭМ!$B$39:$B$758,V$296)+'СЕТ СН'!$F$13</f>
        <v>0</v>
      </c>
      <c r="W299" s="36">
        <f>SUMIFS(СВЦЭМ!$I$40:$I$759,СВЦЭМ!$A$40:$A$759,$A299,СВЦЭМ!$B$39:$B$758,W$296)+'СЕТ СН'!$F$13</f>
        <v>0</v>
      </c>
      <c r="X299" s="36">
        <f>SUMIFS(СВЦЭМ!$I$40:$I$759,СВЦЭМ!$A$40:$A$759,$A299,СВЦЭМ!$B$39:$B$758,X$296)+'СЕТ СН'!$F$13</f>
        <v>0</v>
      </c>
      <c r="Y299" s="36">
        <f>SUMIFS(СВЦЭМ!$I$40:$I$759,СВЦЭМ!$A$40:$A$759,$A299,СВЦЭМ!$B$39:$B$758,Y$296)+'СЕТ СН'!$F$13</f>
        <v>0</v>
      </c>
    </row>
    <row r="300" spans="1:27" ht="15.75" hidden="1" x14ac:dyDescent="0.2">
      <c r="A300" s="35">
        <f t="shared" si="8"/>
        <v>45600</v>
      </c>
      <c r="B300" s="36">
        <f>SUMIFS(СВЦЭМ!$I$40:$I$759,СВЦЭМ!$A$40:$A$759,$A300,СВЦЭМ!$B$39:$B$758,B$296)+'СЕТ СН'!$F$13</f>
        <v>0</v>
      </c>
      <c r="C300" s="36">
        <f>SUMIFS(СВЦЭМ!$I$40:$I$759,СВЦЭМ!$A$40:$A$759,$A300,СВЦЭМ!$B$39:$B$758,C$296)+'СЕТ СН'!$F$13</f>
        <v>0</v>
      </c>
      <c r="D300" s="36">
        <f>SUMIFS(СВЦЭМ!$I$40:$I$759,СВЦЭМ!$A$40:$A$759,$A300,СВЦЭМ!$B$39:$B$758,D$296)+'СЕТ СН'!$F$13</f>
        <v>0</v>
      </c>
      <c r="E300" s="36">
        <f>SUMIFS(СВЦЭМ!$I$40:$I$759,СВЦЭМ!$A$40:$A$759,$A300,СВЦЭМ!$B$39:$B$758,E$296)+'СЕТ СН'!$F$13</f>
        <v>0</v>
      </c>
      <c r="F300" s="36">
        <f>SUMIFS(СВЦЭМ!$I$40:$I$759,СВЦЭМ!$A$40:$A$759,$A300,СВЦЭМ!$B$39:$B$758,F$296)+'СЕТ СН'!$F$13</f>
        <v>0</v>
      </c>
      <c r="G300" s="36">
        <f>SUMIFS(СВЦЭМ!$I$40:$I$759,СВЦЭМ!$A$40:$A$759,$A300,СВЦЭМ!$B$39:$B$758,G$296)+'СЕТ СН'!$F$13</f>
        <v>0</v>
      </c>
      <c r="H300" s="36">
        <f>SUMIFS(СВЦЭМ!$I$40:$I$759,СВЦЭМ!$A$40:$A$759,$A300,СВЦЭМ!$B$39:$B$758,H$296)+'СЕТ СН'!$F$13</f>
        <v>0</v>
      </c>
      <c r="I300" s="36">
        <f>SUMIFS(СВЦЭМ!$I$40:$I$759,СВЦЭМ!$A$40:$A$759,$A300,СВЦЭМ!$B$39:$B$758,I$296)+'СЕТ СН'!$F$13</f>
        <v>0</v>
      </c>
      <c r="J300" s="36">
        <f>SUMIFS(СВЦЭМ!$I$40:$I$759,СВЦЭМ!$A$40:$A$759,$A300,СВЦЭМ!$B$39:$B$758,J$296)+'СЕТ СН'!$F$13</f>
        <v>0</v>
      </c>
      <c r="K300" s="36">
        <f>SUMIFS(СВЦЭМ!$I$40:$I$759,СВЦЭМ!$A$40:$A$759,$A300,СВЦЭМ!$B$39:$B$758,K$296)+'СЕТ СН'!$F$13</f>
        <v>0</v>
      </c>
      <c r="L300" s="36">
        <f>SUMIFS(СВЦЭМ!$I$40:$I$759,СВЦЭМ!$A$40:$A$759,$A300,СВЦЭМ!$B$39:$B$758,L$296)+'СЕТ СН'!$F$13</f>
        <v>0</v>
      </c>
      <c r="M300" s="36">
        <f>SUMIFS(СВЦЭМ!$I$40:$I$759,СВЦЭМ!$A$40:$A$759,$A300,СВЦЭМ!$B$39:$B$758,M$296)+'СЕТ СН'!$F$13</f>
        <v>0</v>
      </c>
      <c r="N300" s="36">
        <f>SUMIFS(СВЦЭМ!$I$40:$I$759,СВЦЭМ!$A$40:$A$759,$A300,СВЦЭМ!$B$39:$B$758,N$296)+'СЕТ СН'!$F$13</f>
        <v>0</v>
      </c>
      <c r="O300" s="36">
        <f>SUMIFS(СВЦЭМ!$I$40:$I$759,СВЦЭМ!$A$40:$A$759,$A300,СВЦЭМ!$B$39:$B$758,O$296)+'СЕТ СН'!$F$13</f>
        <v>0</v>
      </c>
      <c r="P300" s="36">
        <f>SUMIFS(СВЦЭМ!$I$40:$I$759,СВЦЭМ!$A$40:$A$759,$A300,СВЦЭМ!$B$39:$B$758,P$296)+'СЕТ СН'!$F$13</f>
        <v>0</v>
      </c>
      <c r="Q300" s="36">
        <f>SUMIFS(СВЦЭМ!$I$40:$I$759,СВЦЭМ!$A$40:$A$759,$A300,СВЦЭМ!$B$39:$B$758,Q$296)+'СЕТ СН'!$F$13</f>
        <v>0</v>
      </c>
      <c r="R300" s="36">
        <f>SUMIFS(СВЦЭМ!$I$40:$I$759,СВЦЭМ!$A$40:$A$759,$A300,СВЦЭМ!$B$39:$B$758,R$296)+'СЕТ СН'!$F$13</f>
        <v>0</v>
      </c>
      <c r="S300" s="36">
        <f>SUMIFS(СВЦЭМ!$I$40:$I$759,СВЦЭМ!$A$40:$A$759,$A300,СВЦЭМ!$B$39:$B$758,S$296)+'СЕТ СН'!$F$13</f>
        <v>0</v>
      </c>
      <c r="T300" s="36">
        <f>SUMIFS(СВЦЭМ!$I$40:$I$759,СВЦЭМ!$A$40:$A$759,$A300,СВЦЭМ!$B$39:$B$758,T$296)+'СЕТ СН'!$F$13</f>
        <v>0</v>
      </c>
      <c r="U300" s="36">
        <f>SUMIFS(СВЦЭМ!$I$40:$I$759,СВЦЭМ!$A$40:$A$759,$A300,СВЦЭМ!$B$39:$B$758,U$296)+'СЕТ СН'!$F$13</f>
        <v>0</v>
      </c>
      <c r="V300" s="36">
        <f>SUMIFS(СВЦЭМ!$I$40:$I$759,СВЦЭМ!$A$40:$A$759,$A300,СВЦЭМ!$B$39:$B$758,V$296)+'СЕТ СН'!$F$13</f>
        <v>0</v>
      </c>
      <c r="W300" s="36">
        <f>SUMIFS(СВЦЭМ!$I$40:$I$759,СВЦЭМ!$A$40:$A$759,$A300,СВЦЭМ!$B$39:$B$758,W$296)+'СЕТ СН'!$F$13</f>
        <v>0</v>
      </c>
      <c r="X300" s="36">
        <f>SUMIFS(СВЦЭМ!$I$40:$I$759,СВЦЭМ!$A$40:$A$759,$A300,СВЦЭМ!$B$39:$B$758,X$296)+'СЕТ СН'!$F$13</f>
        <v>0</v>
      </c>
      <c r="Y300" s="36">
        <f>SUMIFS(СВЦЭМ!$I$40:$I$759,СВЦЭМ!$A$40:$A$759,$A300,СВЦЭМ!$B$39:$B$758,Y$296)+'СЕТ СН'!$F$13</f>
        <v>0</v>
      </c>
    </row>
    <row r="301" spans="1:27" ht="15.75" hidden="1" x14ac:dyDescent="0.2">
      <c r="A301" s="35">
        <f t="shared" si="8"/>
        <v>45601</v>
      </c>
      <c r="B301" s="36">
        <f>SUMIFS(СВЦЭМ!$I$40:$I$759,СВЦЭМ!$A$40:$A$759,$A301,СВЦЭМ!$B$39:$B$758,B$296)+'СЕТ СН'!$F$13</f>
        <v>0</v>
      </c>
      <c r="C301" s="36">
        <f>SUMIFS(СВЦЭМ!$I$40:$I$759,СВЦЭМ!$A$40:$A$759,$A301,СВЦЭМ!$B$39:$B$758,C$296)+'СЕТ СН'!$F$13</f>
        <v>0</v>
      </c>
      <c r="D301" s="36">
        <f>SUMIFS(СВЦЭМ!$I$40:$I$759,СВЦЭМ!$A$40:$A$759,$A301,СВЦЭМ!$B$39:$B$758,D$296)+'СЕТ СН'!$F$13</f>
        <v>0</v>
      </c>
      <c r="E301" s="36">
        <f>SUMIFS(СВЦЭМ!$I$40:$I$759,СВЦЭМ!$A$40:$A$759,$A301,СВЦЭМ!$B$39:$B$758,E$296)+'СЕТ СН'!$F$13</f>
        <v>0</v>
      </c>
      <c r="F301" s="36">
        <f>SUMIFS(СВЦЭМ!$I$40:$I$759,СВЦЭМ!$A$40:$A$759,$A301,СВЦЭМ!$B$39:$B$758,F$296)+'СЕТ СН'!$F$13</f>
        <v>0</v>
      </c>
      <c r="G301" s="36">
        <f>SUMIFS(СВЦЭМ!$I$40:$I$759,СВЦЭМ!$A$40:$A$759,$A301,СВЦЭМ!$B$39:$B$758,G$296)+'СЕТ СН'!$F$13</f>
        <v>0</v>
      </c>
      <c r="H301" s="36">
        <f>SUMIFS(СВЦЭМ!$I$40:$I$759,СВЦЭМ!$A$40:$A$759,$A301,СВЦЭМ!$B$39:$B$758,H$296)+'СЕТ СН'!$F$13</f>
        <v>0</v>
      </c>
      <c r="I301" s="36">
        <f>SUMIFS(СВЦЭМ!$I$40:$I$759,СВЦЭМ!$A$40:$A$759,$A301,СВЦЭМ!$B$39:$B$758,I$296)+'СЕТ СН'!$F$13</f>
        <v>0</v>
      </c>
      <c r="J301" s="36">
        <f>SUMIFS(СВЦЭМ!$I$40:$I$759,СВЦЭМ!$A$40:$A$759,$A301,СВЦЭМ!$B$39:$B$758,J$296)+'СЕТ СН'!$F$13</f>
        <v>0</v>
      </c>
      <c r="K301" s="36">
        <f>SUMIFS(СВЦЭМ!$I$40:$I$759,СВЦЭМ!$A$40:$A$759,$A301,СВЦЭМ!$B$39:$B$758,K$296)+'СЕТ СН'!$F$13</f>
        <v>0</v>
      </c>
      <c r="L301" s="36">
        <f>SUMIFS(СВЦЭМ!$I$40:$I$759,СВЦЭМ!$A$40:$A$759,$A301,СВЦЭМ!$B$39:$B$758,L$296)+'СЕТ СН'!$F$13</f>
        <v>0</v>
      </c>
      <c r="M301" s="36">
        <f>SUMIFS(СВЦЭМ!$I$40:$I$759,СВЦЭМ!$A$40:$A$759,$A301,СВЦЭМ!$B$39:$B$758,M$296)+'СЕТ СН'!$F$13</f>
        <v>0</v>
      </c>
      <c r="N301" s="36">
        <f>SUMIFS(СВЦЭМ!$I$40:$I$759,СВЦЭМ!$A$40:$A$759,$A301,СВЦЭМ!$B$39:$B$758,N$296)+'СЕТ СН'!$F$13</f>
        <v>0</v>
      </c>
      <c r="O301" s="36">
        <f>SUMIFS(СВЦЭМ!$I$40:$I$759,СВЦЭМ!$A$40:$A$759,$A301,СВЦЭМ!$B$39:$B$758,O$296)+'СЕТ СН'!$F$13</f>
        <v>0</v>
      </c>
      <c r="P301" s="36">
        <f>SUMIFS(СВЦЭМ!$I$40:$I$759,СВЦЭМ!$A$40:$A$759,$A301,СВЦЭМ!$B$39:$B$758,P$296)+'СЕТ СН'!$F$13</f>
        <v>0</v>
      </c>
      <c r="Q301" s="36">
        <f>SUMIFS(СВЦЭМ!$I$40:$I$759,СВЦЭМ!$A$40:$A$759,$A301,СВЦЭМ!$B$39:$B$758,Q$296)+'СЕТ СН'!$F$13</f>
        <v>0</v>
      </c>
      <c r="R301" s="36">
        <f>SUMIFS(СВЦЭМ!$I$40:$I$759,СВЦЭМ!$A$40:$A$759,$A301,СВЦЭМ!$B$39:$B$758,R$296)+'СЕТ СН'!$F$13</f>
        <v>0</v>
      </c>
      <c r="S301" s="36">
        <f>SUMIFS(СВЦЭМ!$I$40:$I$759,СВЦЭМ!$A$40:$A$759,$A301,СВЦЭМ!$B$39:$B$758,S$296)+'СЕТ СН'!$F$13</f>
        <v>0</v>
      </c>
      <c r="T301" s="36">
        <f>SUMIFS(СВЦЭМ!$I$40:$I$759,СВЦЭМ!$A$40:$A$759,$A301,СВЦЭМ!$B$39:$B$758,T$296)+'СЕТ СН'!$F$13</f>
        <v>0</v>
      </c>
      <c r="U301" s="36">
        <f>SUMIFS(СВЦЭМ!$I$40:$I$759,СВЦЭМ!$A$40:$A$759,$A301,СВЦЭМ!$B$39:$B$758,U$296)+'СЕТ СН'!$F$13</f>
        <v>0</v>
      </c>
      <c r="V301" s="36">
        <f>SUMIFS(СВЦЭМ!$I$40:$I$759,СВЦЭМ!$A$40:$A$759,$A301,СВЦЭМ!$B$39:$B$758,V$296)+'СЕТ СН'!$F$13</f>
        <v>0</v>
      </c>
      <c r="W301" s="36">
        <f>SUMIFS(СВЦЭМ!$I$40:$I$759,СВЦЭМ!$A$40:$A$759,$A301,СВЦЭМ!$B$39:$B$758,W$296)+'СЕТ СН'!$F$13</f>
        <v>0</v>
      </c>
      <c r="X301" s="36">
        <f>SUMIFS(СВЦЭМ!$I$40:$I$759,СВЦЭМ!$A$40:$A$759,$A301,СВЦЭМ!$B$39:$B$758,X$296)+'СЕТ СН'!$F$13</f>
        <v>0</v>
      </c>
      <c r="Y301" s="36">
        <f>SUMIFS(СВЦЭМ!$I$40:$I$759,СВЦЭМ!$A$40:$A$759,$A301,СВЦЭМ!$B$39:$B$758,Y$296)+'СЕТ СН'!$F$13</f>
        <v>0</v>
      </c>
    </row>
    <row r="302" spans="1:27" ht="15.75" hidden="1" x14ac:dyDescent="0.2">
      <c r="A302" s="35">
        <f t="shared" si="8"/>
        <v>45602</v>
      </c>
      <c r="B302" s="36">
        <f>SUMIFS(СВЦЭМ!$I$40:$I$759,СВЦЭМ!$A$40:$A$759,$A302,СВЦЭМ!$B$39:$B$758,B$296)+'СЕТ СН'!$F$13</f>
        <v>0</v>
      </c>
      <c r="C302" s="36">
        <f>SUMIFS(СВЦЭМ!$I$40:$I$759,СВЦЭМ!$A$40:$A$759,$A302,СВЦЭМ!$B$39:$B$758,C$296)+'СЕТ СН'!$F$13</f>
        <v>0</v>
      </c>
      <c r="D302" s="36">
        <f>SUMIFS(СВЦЭМ!$I$40:$I$759,СВЦЭМ!$A$40:$A$759,$A302,СВЦЭМ!$B$39:$B$758,D$296)+'СЕТ СН'!$F$13</f>
        <v>0</v>
      </c>
      <c r="E302" s="36">
        <f>SUMIFS(СВЦЭМ!$I$40:$I$759,СВЦЭМ!$A$40:$A$759,$A302,СВЦЭМ!$B$39:$B$758,E$296)+'СЕТ СН'!$F$13</f>
        <v>0</v>
      </c>
      <c r="F302" s="36">
        <f>SUMIFS(СВЦЭМ!$I$40:$I$759,СВЦЭМ!$A$40:$A$759,$A302,СВЦЭМ!$B$39:$B$758,F$296)+'СЕТ СН'!$F$13</f>
        <v>0</v>
      </c>
      <c r="G302" s="36">
        <f>SUMIFS(СВЦЭМ!$I$40:$I$759,СВЦЭМ!$A$40:$A$759,$A302,СВЦЭМ!$B$39:$B$758,G$296)+'СЕТ СН'!$F$13</f>
        <v>0</v>
      </c>
      <c r="H302" s="36">
        <f>SUMIFS(СВЦЭМ!$I$40:$I$759,СВЦЭМ!$A$40:$A$759,$A302,СВЦЭМ!$B$39:$B$758,H$296)+'СЕТ СН'!$F$13</f>
        <v>0</v>
      </c>
      <c r="I302" s="36">
        <f>SUMIFS(СВЦЭМ!$I$40:$I$759,СВЦЭМ!$A$40:$A$759,$A302,СВЦЭМ!$B$39:$B$758,I$296)+'СЕТ СН'!$F$13</f>
        <v>0</v>
      </c>
      <c r="J302" s="36">
        <f>SUMIFS(СВЦЭМ!$I$40:$I$759,СВЦЭМ!$A$40:$A$759,$A302,СВЦЭМ!$B$39:$B$758,J$296)+'СЕТ СН'!$F$13</f>
        <v>0</v>
      </c>
      <c r="K302" s="36">
        <f>SUMIFS(СВЦЭМ!$I$40:$I$759,СВЦЭМ!$A$40:$A$759,$A302,СВЦЭМ!$B$39:$B$758,K$296)+'СЕТ СН'!$F$13</f>
        <v>0</v>
      </c>
      <c r="L302" s="36">
        <f>SUMIFS(СВЦЭМ!$I$40:$I$759,СВЦЭМ!$A$40:$A$759,$A302,СВЦЭМ!$B$39:$B$758,L$296)+'СЕТ СН'!$F$13</f>
        <v>0</v>
      </c>
      <c r="M302" s="36">
        <f>SUMIFS(СВЦЭМ!$I$40:$I$759,СВЦЭМ!$A$40:$A$759,$A302,СВЦЭМ!$B$39:$B$758,M$296)+'СЕТ СН'!$F$13</f>
        <v>0</v>
      </c>
      <c r="N302" s="36">
        <f>SUMIFS(СВЦЭМ!$I$40:$I$759,СВЦЭМ!$A$40:$A$759,$A302,СВЦЭМ!$B$39:$B$758,N$296)+'СЕТ СН'!$F$13</f>
        <v>0</v>
      </c>
      <c r="O302" s="36">
        <f>SUMIFS(СВЦЭМ!$I$40:$I$759,СВЦЭМ!$A$40:$A$759,$A302,СВЦЭМ!$B$39:$B$758,O$296)+'СЕТ СН'!$F$13</f>
        <v>0</v>
      </c>
      <c r="P302" s="36">
        <f>SUMIFS(СВЦЭМ!$I$40:$I$759,СВЦЭМ!$A$40:$A$759,$A302,СВЦЭМ!$B$39:$B$758,P$296)+'СЕТ СН'!$F$13</f>
        <v>0</v>
      </c>
      <c r="Q302" s="36">
        <f>SUMIFS(СВЦЭМ!$I$40:$I$759,СВЦЭМ!$A$40:$A$759,$A302,СВЦЭМ!$B$39:$B$758,Q$296)+'СЕТ СН'!$F$13</f>
        <v>0</v>
      </c>
      <c r="R302" s="36">
        <f>SUMIFS(СВЦЭМ!$I$40:$I$759,СВЦЭМ!$A$40:$A$759,$A302,СВЦЭМ!$B$39:$B$758,R$296)+'СЕТ СН'!$F$13</f>
        <v>0</v>
      </c>
      <c r="S302" s="36">
        <f>SUMIFS(СВЦЭМ!$I$40:$I$759,СВЦЭМ!$A$40:$A$759,$A302,СВЦЭМ!$B$39:$B$758,S$296)+'СЕТ СН'!$F$13</f>
        <v>0</v>
      </c>
      <c r="T302" s="36">
        <f>SUMIFS(СВЦЭМ!$I$40:$I$759,СВЦЭМ!$A$40:$A$759,$A302,СВЦЭМ!$B$39:$B$758,T$296)+'СЕТ СН'!$F$13</f>
        <v>0</v>
      </c>
      <c r="U302" s="36">
        <f>SUMIFS(СВЦЭМ!$I$40:$I$759,СВЦЭМ!$A$40:$A$759,$A302,СВЦЭМ!$B$39:$B$758,U$296)+'СЕТ СН'!$F$13</f>
        <v>0</v>
      </c>
      <c r="V302" s="36">
        <f>SUMIFS(СВЦЭМ!$I$40:$I$759,СВЦЭМ!$A$40:$A$759,$A302,СВЦЭМ!$B$39:$B$758,V$296)+'СЕТ СН'!$F$13</f>
        <v>0</v>
      </c>
      <c r="W302" s="36">
        <f>SUMIFS(СВЦЭМ!$I$40:$I$759,СВЦЭМ!$A$40:$A$759,$A302,СВЦЭМ!$B$39:$B$758,W$296)+'СЕТ СН'!$F$13</f>
        <v>0</v>
      </c>
      <c r="X302" s="36">
        <f>SUMIFS(СВЦЭМ!$I$40:$I$759,СВЦЭМ!$A$40:$A$759,$A302,СВЦЭМ!$B$39:$B$758,X$296)+'СЕТ СН'!$F$13</f>
        <v>0</v>
      </c>
      <c r="Y302" s="36">
        <f>SUMIFS(СВЦЭМ!$I$40:$I$759,СВЦЭМ!$A$40:$A$759,$A302,СВЦЭМ!$B$39:$B$758,Y$296)+'СЕТ СН'!$F$13</f>
        <v>0</v>
      </c>
    </row>
    <row r="303" spans="1:27" ht="15.75" hidden="1" x14ac:dyDescent="0.2">
      <c r="A303" s="35">
        <f t="shared" si="8"/>
        <v>45603</v>
      </c>
      <c r="B303" s="36">
        <f>SUMIFS(СВЦЭМ!$I$40:$I$759,СВЦЭМ!$A$40:$A$759,$A303,СВЦЭМ!$B$39:$B$758,B$296)+'СЕТ СН'!$F$13</f>
        <v>0</v>
      </c>
      <c r="C303" s="36">
        <f>SUMIFS(СВЦЭМ!$I$40:$I$759,СВЦЭМ!$A$40:$A$759,$A303,СВЦЭМ!$B$39:$B$758,C$296)+'СЕТ СН'!$F$13</f>
        <v>0</v>
      </c>
      <c r="D303" s="36">
        <f>SUMIFS(СВЦЭМ!$I$40:$I$759,СВЦЭМ!$A$40:$A$759,$A303,СВЦЭМ!$B$39:$B$758,D$296)+'СЕТ СН'!$F$13</f>
        <v>0</v>
      </c>
      <c r="E303" s="36">
        <f>SUMIFS(СВЦЭМ!$I$40:$I$759,СВЦЭМ!$A$40:$A$759,$A303,СВЦЭМ!$B$39:$B$758,E$296)+'СЕТ СН'!$F$13</f>
        <v>0</v>
      </c>
      <c r="F303" s="36">
        <f>SUMIFS(СВЦЭМ!$I$40:$I$759,СВЦЭМ!$A$40:$A$759,$A303,СВЦЭМ!$B$39:$B$758,F$296)+'СЕТ СН'!$F$13</f>
        <v>0</v>
      </c>
      <c r="G303" s="36">
        <f>SUMIFS(СВЦЭМ!$I$40:$I$759,СВЦЭМ!$A$40:$A$759,$A303,СВЦЭМ!$B$39:$B$758,G$296)+'СЕТ СН'!$F$13</f>
        <v>0</v>
      </c>
      <c r="H303" s="36">
        <f>SUMIFS(СВЦЭМ!$I$40:$I$759,СВЦЭМ!$A$40:$A$759,$A303,СВЦЭМ!$B$39:$B$758,H$296)+'СЕТ СН'!$F$13</f>
        <v>0</v>
      </c>
      <c r="I303" s="36">
        <f>SUMIFS(СВЦЭМ!$I$40:$I$759,СВЦЭМ!$A$40:$A$759,$A303,СВЦЭМ!$B$39:$B$758,I$296)+'СЕТ СН'!$F$13</f>
        <v>0</v>
      </c>
      <c r="J303" s="36">
        <f>SUMIFS(СВЦЭМ!$I$40:$I$759,СВЦЭМ!$A$40:$A$759,$A303,СВЦЭМ!$B$39:$B$758,J$296)+'СЕТ СН'!$F$13</f>
        <v>0</v>
      </c>
      <c r="K303" s="36">
        <f>SUMIFS(СВЦЭМ!$I$40:$I$759,СВЦЭМ!$A$40:$A$759,$A303,СВЦЭМ!$B$39:$B$758,K$296)+'СЕТ СН'!$F$13</f>
        <v>0</v>
      </c>
      <c r="L303" s="36">
        <f>SUMIFS(СВЦЭМ!$I$40:$I$759,СВЦЭМ!$A$40:$A$759,$A303,СВЦЭМ!$B$39:$B$758,L$296)+'СЕТ СН'!$F$13</f>
        <v>0</v>
      </c>
      <c r="M303" s="36">
        <f>SUMIFS(СВЦЭМ!$I$40:$I$759,СВЦЭМ!$A$40:$A$759,$A303,СВЦЭМ!$B$39:$B$758,M$296)+'СЕТ СН'!$F$13</f>
        <v>0</v>
      </c>
      <c r="N303" s="36">
        <f>SUMIFS(СВЦЭМ!$I$40:$I$759,СВЦЭМ!$A$40:$A$759,$A303,СВЦЭМ!$B$39:$B$758,N$296)+'СЕТ СН'!$F$13</f>
        <v>0</v>
      </c>
      <c r="O303" s="36">
        <f>SUMIFS(СВЦЭМ!$I$40:$I$759,СВЦЭМ!$A$40:$A$759,$A303,СВЦЭМ!$B$39:$B$758,O$296)+'СЕТ СН'!$F$13</f>
        <v>0</v>
      </c>
      <c r="P303" s="36">
        <f>SUMIFS(СВЦЭМ!$I$40:$I$759,СВЦЭМ!$A$40:$A$759,$A303,СВЦЭМ!$B$39:$B$758,P$296)+'СЕТ СН'!$F$13</f>
        <v>0</v>
      </c>
      <c r="Q303" s="36">
        <f>SUMIFS(СВЦЭМ!$I$40:$I$759,СВЦЭМ!$A$40:$A$759,$A303,СВЦЭМ!$B$39:$B$758,Q$296)+'СЕТ СН'!$F$13</f>
        <v>0</v>
      </c>
      <c r="R303" s="36">
        <f>SUMIFS(СВЦЭМ!$I$40:$I$759,СВЦЭМ!$A$40:$A$759,$A303,СВЦЭМ!$B$39:$B$758,R$296)+'СЕТ СН'!$F$13</f>
        <v>0</v>
      </c>
      <c r="S303" s="36">
        <f>SUMIFS(СВЦЭМ!$I$40:$I$759,СВЦЭМ!$A$40:$A$759,$A303,СВЦЭМ!$B$39:$B$758,S$296)+'СЕТ СН'!$F$13</f>
        <v>0</v>
      </c>
      <c r="T303" s="36">
        <f>SUMIFS(СВЦЭМ!$I$40:$I$759,СВЦЭМ!$A$40:$A$759,$A303,СВЦЭМ!$B$39:$B$758,T$296)+'СЕТ СН'!$F$13</f>
        <v>0</v>
      </c>
      <c r="U303" s="36">
        <f>SUMIFS(СВЦЭМ!$I$40:$I$759,СВЦЭМ!$A$40:$A$759,$A303,СВЦЭМ!$B$39:$B$758,U$296)+'СЕТ СН'!$F$13</f>
        <v>0</v>
      </c>
      <c r="V303" s="36">
        <f>SUMIFS(СВЦЭМ!$I$40:$I$759,СВЦЭМ!$A$40:$A$759,$A303,СВЦЭМ!$B$39:$B$758,V$296)+'СЕТ СН'!$F$13</f>
        <v>0</v>
      </c>
      <c r="W303" s="36">
        <f>SUMIFS(СВЦЭМ!$I$40:$I$759,СВЦЭМ!$A$40:$A$759,$A303,СВЦЭМ!$B$39:$B$758,W$296)+'СЕТ СН'!$F$13</f>
        <v>0</v>
      </c>
      <c r="X303" s="36">
        <f>SUMIFS(СВЦЭМ!$I$40:$I$759,СВЦЭМ!$A$40:$A$759,$A303,СВЦЭМ!$B$39:$B$758,X$296)+'СЕТ СН'!$F$13</f>
        <v>0</v>
      </c>
      <c r="Y303" s="36">
        <f>SUMIFS(СВЦЭМ!$I$40:$I$759,СВЦЭМ!$A$40:$A$759,$A303,СВЦЭМ!$B$39:$B$758,Y$296)+'СЕТ СН'!$F$13</f>
        <v>0</v>
      </c>
    </row>
    <row r="304" spans="1:27" ht="15.75" hidden="1" x14ac:dyDescent="0.2">
      <c r="A304" s="35">
        <f t="shared" si="8"/>
        <v>45604</v>
      </c>
      <c r="B304" s="36">
        <f>SUMIFS(СВЦЭМ!$I$40:$I$759,СВЦЭМ!$A$40:$A$759,$A304,СВЦЭМ!$B$39:$B$758,B$296)+'СЕТ СН'!$F$13</f>
        <v>0</v>
      </c>
      <c r="C304" s="36">
        <f>SUMIFS(СВЦЭМ!$I$40:$I$759,СВЦЭМ!$A$40:$A$759,$A304,СВЦЭМ!$B$39:$B$758,C$296)+'СЕТ СН'!$F$13</f>
        <v>0</v>
      </c>
      <c r="D304" s="36">
        <f>SUMIFS(СВЦЭМ!$I$40:$I$759,СВЦЭМ!$A$40:$A$759,$A304,СВЦЭМ!$B$39:$B$758,D$296)+'СЕТ СН'!$F$13</f>
        <v>0</v>
      </c>
      <c r="E304" s="36">
        <f>SUMIFS(СВЦЭМ!$I$40:$I$759,СВЦЭМ!$A$40:$A$759,$A304,СВЦЭМ!$B$39:$B$758,E$296)+'СЕТ СН'!$F$13</f>
        <v>0</v>
      </c>
      <c r="F304" s="36">
        <f>SUMIFS(СВЦЭМ!$I$40:$I$759,СВЦЭМ!$A$40:$A$759,$A304,СВЦЭМ!$B$39:$B$758,F$296)+'СЕТ СН'!$F$13</f>
        <v>0</v>
      </c>
      <c r="G304" s="36">
        <f>SUMIFS(СВЦЭМ!$I$40:$I$759,СВЦЭМ!$A$40:$A$759,$A304,СВЦЭМ!$B$39:$B$758,G$296)+'СЕТ СН'!$F$13</f>
        <v>0</v>
      </c>
      <c r="H304" s="36">
        <f>SUMIFS(СВЦЭМ!$I$40:$I$759,СВЦЭМ!$A$40:$A$759,$A304,СВЦЭМ!$B$39:$B$758,H$296)+'СЕТ СН'!$F$13</f>
        <v>0</v>
      </c>
      <c r="I304" s="36">
        <f>SUMIFS(СВЦЭМ!$I$40:$I$759,СВЦЭМ!$A$40:$A$759,$A304,СВЦЭМ!$B$39:$B$758,I$296)+'СЕТ СН'!$F$13</f>
        <v>0</v>
      </c>
      <c r="J304" s="36">
        <f>SUMIFS(СВЦЭМ!$I$40:$I$759,СВЦЭМ!$A$40:$A$759,$A304,СВЦЭМ!$B$39:$B$758,J$296)+'СЕТ СН'!$F$13</f>
        <v>0</v>
      </c>
      <c r="K304" s="36">
        <f>SUMIFS(СВЦЭМ!$I$40:$I$759,СВЦЭМ!$A$40:$A$759,$A304,СВЦЭМ!$B$39:$B$758,K$296)+'СЕТ СН'!$F$13</f>
        <v>0</v>
      </c>
      <c r="L304" s="36">
        <f>SUMIFS(СВЦЭМ!$I$40:$I$759,СВЦЭМ!$A$40:$A$759,$A304,СВЦЭМ!$B$39:$B$758,L$296)+'СЕТ СН'!$F$13</f>
        <v>0</v>
      </c>
      <c r="M304" s="36">
        <f>SUMIFS(СВЦЭМ!$I$40:$I$759,СВЦЭМ!$A$40:$A$759,$A304,СВЦЭМ!$B$39:$B$758,M$296)+'СЕТ СН'!$F$13</f>
        <v>0</v>
      </c>
      <c r="N304" s="36">
        <f>SUMIFS(СВЦЭМ!$I$40:$I$759,СВЦЭМ!$A$40:$A$759,$A304,СВЦЭМ!$B$39:$B$758,N$296)+'СЕТ СН'!$F$13</f>
        <v>0</v>
      </c>
      <c r="O304" s="36">
        <f>SUMIFS(СВЦЭМ!$I$40:$I$759,СВЦЭМ!$A$40:$A$759,$A304,СВЦЭМ!$B$39:$B$758,O$296)+'СЕТ СН'!$F$13</f>
        <v>0</v>
      </c>
      <c r="P304" s="36">
        <f>SUMIFS(СВЦЭМ!$I$40:$I$759,СВЦЭМ!$A$40:$A$759,$A304,СВЦЭМ!$B$39:$B$758,P$296)+'СЕТ СН'!$F$13</f>
        <v>0</v>
      </c>
      <c r="Q304" s="36">
        <f>SUMIFS(СВЦЭМ!$I$40:$I$759,СВЦЭМ!$A$40:$A$759,$A304,СВЦЭМ!$B$39:$B$758,Q$296)+'СЕТ СН'!$F$13</f>
        <v>0</v>
      </c>
      <c r="R304" s="36">
        <f>SUMIFS(СВЦЭМ!$I$40:$I$759,СВЦЭМ!$A$40:$A$759,$A304,СВЦЭМ!$B$39:$B$758,R$296)+'СЕТ СН'!$F$13</f>
        <v>0</v>
      </c>
      <c r="S304" s="36">
        <f>SUMIFS(СВЦЭМ!$I$40:$I$759,СВЦЭМ!$A$40:$A$759,$A304,СВЦЭМ!$B$39:$B$758,S$296)+'СЕТ СН'!$F$13</f>
        <v>0</v>
      </c>
      <c r="T304" s="36">
        <f>SUMIFS(СВЦЭМ!$I$40:$I$759,СВЦЭМ!$A$40:$A$759,$A304,СВЦЭМ!$B$39:$B$758,T$296)+'СЕТ СН'!$F$13</f>
        <v>0</v>
      </c>
      <c r="U304" s="36">
        <f>SUMIFS(СВЦЭМ!$I$40:$I$759,СВЦЭМ!$A$40:$A$759,$A304,СВЦЭМ!$B$39:$B$758,U$296)+'СЕТ СН'!$F$13</f>
        <v>0</v>
      </c>
      <c r="V304" s="36">
        <f>SUMIFS(СВЦЭМ!$I$40:$I$759,СВЦЭМ!$A$40:$A$759,$A304,СВЦЭМ!$B$39:$B$758,V$296)+'СЕТ СН'!$F$13</f>
        <v>0</v>
      </c>
      <c r="W304" s="36">
        <f>SUMIFS(СВЦЭМ!$I$40:$I$759,СВЦЭМ!$A$40:$A$759,$A304,СВЦЭМ!$B$39:$B$758,W$296)+'СЕТ СН'!$F$13</f>
        <v>0</v>
      </c>
      <c r="X304" s="36">
        <f>SUMIFS(СВЦЭМ!$I$40:$I$759,СВЦЭМ!$A$40:$A$759,$A304,СВЦЭМ!$B$39:$B$758,X$296)+'СЕТ СН'!$F$13</f>
        <v>0</v>
      </c>
      <c r="Y304" s="36">
        <f>SUMIFS(СВЦЭМ!$I$40:$I$759,СВЦЭМ!$A$40:$A$759,$A304,СВЦЭМ!$B$39:$B$758,Y$296)+'СЕТ СН'!$F$13</f>
        <v>0</v>
      </c>
    </row>
    <row r="305" spans="1:25" ht="15.75" hidden="1" x14ac:dyDescent="0.2">
      <c r="A305" s="35">
        <f t="shared" si="8"/>
        <v>45605</v>
      </c>
      <c r="B305" s="36">
        <f>SUMIFS(СВЦЭМ!$I$40:$I$759,СВЦЭМ!$A$40:$A$759,$A305,СВЦЭМ!$B$39:$B$758,B$296)+'СЕТ СН'!$F$13</f>
        <v>0</v>
      </c>
      <c r="C305" s="36">
        <f>SUMIFS(СВЦЭМ!$I$40:$I$759,СВЦЭМ!$A$40:$A$759,$A305,СВЦЭМ!$B$39:$B$758,C$296)+'СЕТ СН'!$F$13</f>
        <v>0</v>
      </c>
      <c r="D305" s="36">
        <f>SUMIFS(СВЦЭМ!$I$40:$I$759,СВЦЭМ!$A$40:$A$759,$A305,СВЦЭМ!$B$39:$B$758,D$296)+'СЕТ СН'!$F$13</f>
        <v>0</v>
      </c>
      <c r="E305" s="36">
        <f>SUMIFS(СВЦЭМ!$I$40:$I$759,СВЦЭМ!$A$40:$A$759,$A305,СВЦЭМ!$B$39:$B$758,E$296)+'СЕТ СН'!$F$13</f>
        <v>0</v>
      </c>
      <c r="F305" s="36">
        <f>SUMIFS(СВЦЭМ!$I$40:$I$759,СВЦЭМ!$A$40:$A$759,$A305,СВЦЭМ!$B$39:$B$758,F$296)+'СЕТ СН'!$F$13</f>
        <v>0</v>
      </c>
      <c r="G305" s="36">
        <f>SUMIFS(СВЦЭМ!$I$40:$I$759,СВЦЭМ!$A$40:$A$759,$A305,СВЦЭМ!$B$39:$B$758,G$296)+'СЕТ СН'!$F$13</f>
        <v>0</v>
      </c>
      <c r="H305" s="36">
        <f>SUMIFS(СВЦЭМ!$I$40:$I$759,СВЦЭМ!$A$40:$A$759,$A305,СВЦЭМ!$B$39:$B$758,H$296)+'СЕТ СН'!$F$13</f>
        <v>0</v>
      </c>
      <c r="I305" s="36">
        <f>SUMIFS(СВЦЭМ!$I$40:$I$759,СВЦЭМ!$A$40:$A$759,$A305,СВЦЭМ!$B$39:$B$758,I$296)+'СЕТ СН'!$F$13</f>
        <v>0</v>
      </c>
      <c r="J305" s="36">
        <f>SUMIFS(СВЦЭМ!$I$40:$I$759,СВЦЭМ!$A$40:$A$759,$A305,СВЦЭМ!$B$39:$B$758,J$296)+'СЕТ СН'!$F$13</f>
        <v>0</v>
      </c>
      <c r="K305" s="36">
        <f>SUMIFS(СВЦЭМ!$I$40:$I$759,СВЦЭМ!$A$40:$A$759,$A305,СВЦЭМ!$B$39:$B$758,K$296)+'СЕТ СН'!$F$13</f>
        <v>0</v>
      </c>
      <c r="L305" s="36">
        <f>SUMIFS(СВЦЭМ!$I$40:$I$759,СВЦЭМ!$A$40:$A$759,$A305,СВЦЭМ!$B$39:$B$758,L$296)+'СЕТ СН'!$F$13</f>
        <v>0</v>
      </c>
      <c r="M305" s="36">
        <f>SUMIFS(СВЦЭМ!$I$40:$I$759,СВЦЭМ!$A$40:$A$759,$A305,СВЦЭМ!$B$39:$B$758,M$296)+'СЕТ СН'!$F$13</f>
        <v>0</v>
      </c>
      <c r="N305" s="36">
        <f>SUMIFS(СВЦЭМ!$I$40:$I$759,СВЦЭМ!$A$40:$A$759,$A305,СВЦЭМ!$B$39:$B$758,N$296)+'СЕТ СН'!$F$13</f>
        <v>0</v>
      </c>
      <c r="O305" s="36">
        <f>SUMIFS(СВЦЭМ!$I$40:$I$759,СВЦЭМ!$A$40:$A$759,$A305,СВЦЭМ!$B$39:$B$758,O$296)+'СЕТ СН'!$F$13</f>
        <v>0</v>
      </c>
      <c r="P305" s="36">
        <f>SUMIFS(СВЦЭМ!$I$40:$I$759,СВЦЭМ!$A$40:$A$759,$A305,СВЦЭМ!$B$39:$B$758,P$296)+'СЕТ СН'!$F$13</f>
        <v>0</v>
      </c>
      <c r="Q305" s="36">
        <f>SUMIFS(СВЦЭМ!$I$40:$I$759,СВЦЭМ!$A$40:$A$759,$A305,СВЦЭМ!$B$39:$B$758,Q$296)+'СЕТ СН'!$F$13</f>
        <v>0</v>
      </c>
      <c r="R305" s="36">
        <f>SUMIFS(СВЦЭМ!$I$40:$I$759,СВЦЭМ!$A$40:$A$759,$A305,СВЦЭМ!$B$39:$B$758,R$296)+'СЕТ СН'!$F$13</f>
        <v>0</v>
      </c>
      <c r="S305" s="36">
        <f>SUMIFS(СВЦЭМ!$I$40:$I$759,СВЦЭМ!$A$40:$A$759,$A305,СВЦЭМ!$B$39:$B$758,S$296)+'СЕТ СН'!$F$13</f>
        <v>0</v>
      </c>
      <c r="T305" s="36">
        <f>SUMIFS(СВЦЭМ!$I$40:$I$759,СВЦЭМ!$A$40:$A$759,$A305,СВЦЭМ!$B$39:$B$758,T$296)+'СЕТ СН'!$F$13</f>
        <v>0</v>
      </c>
      <c r="U305" s="36">
        <f>SUMIFS(СВЦЭМ!$I$40:$I$759,СВЦЭМ!$A$40:$A$759,$A305,СВЦЭМ!$B$39:$B$758,U$296)+'СЕТ СН'!$F$13</f>
        <v>0</v>
      </c>
      <c r="V305" s="36">
        <f>SUMIFS(СВЦЭМ!$I$40:$I$759,СВЦЭМ!$A$40:$A$759,$A305,СВЦЭМ!$B$39:$B$758,V$296)+'СЕТ СН'!$F$13</f>
        <v>0</v>
      </c>
      <c r="W305" s="36">
        <f>SUMIFS(СВЦЭМ!$I$40:$I$759,СВЦЭМ!$A$40:$A$759,$A305,СВЦЭМ!$B$39:$B$758,W$296)+'СЕТ СН'!$F$13</f>
        <v>0</v>
      </c>
      <c r="X305" s="36">
        <f>SUMIFS(СВЦЭМ!$I$40:$I$759,СВЦЭМ!$A$40:$A$759,$A305,СВЦЭМ!$B$39:$B$758,X$296)+'СЕТ СН'!$F$13</f>
        <v>0</v>
      </c>
      <c r="Y305" s="36">
        <f>SUMIFS(СВЦЭМ!$I$40:$I$759,СВЦЭМ!$A$40:$A$759,$A305,СВЦЭМ!$B$39:$B$758,Y$296)+'СЕТ СН'!$F$13</f>
        <v>0</v>
      </c>
    </row>
    <row r="306" spans="1:25" ht="15.75" hidden="1" x14ac:dyDescent="0.2">
      <c r="A306" s="35">
        <f t="shared" si="8"/>
        <v>45606</v>
      </c>
      <c r="B306" s="36">
        <f>SUMIFS(СВЦЭМ!$I$40:$I$759,СВЦЭМ!$A$40:$A$759,$A306,СВЦЭМ!$B$39:$B$758,B$296)+'СЕТ СН'!$F$13</f>
        <v>0</v>
      </c>
      <c r="C306" s="36">
        <f>SUMIFS(СВЦЭМ!$I$40:$I$759,СВЦЭМ!$A$40:$A$759,$A306,СВЦЭМ!$B$39:$B$758,C$296)+'СЕТ СН'!$F$13</f>
        <v>0</v>
      </c>
      <c r="D306" s="36">
        <f>SUMIFS(СВЦЭМ!$I$40:$I$759,СВЦЭМ!$A$40:$A$759,$A306,СВЦЭМ!$B$39:$B$758,D$296)+'СЕТ СН'!$F$13</f>
        <v>0</v>
      </c>
      <c r="E306" s="36">
        <f>SUMIFS(СВЦЭМ!$I$40:$I$759,СВЦЭМ!$A$40:$A$759,$A306,СВЦЭМ!$B$39:$B$758,E$296)+'СЕТ СН'!$F$13</f>
        <v>0</v>
      </c>
      <c r="F306" s="36">
        <f>SUMIFS(СВЦЭМ!$I$40:$I$759,СВЦЭМ!$A$40:$A$759,$A306,СВЦЭМ!$B$39:$B$758,F$296)+'СЕТ СН'!$F$13</f>
        <v>0</v>
      </c>
      <c r="G306" s="36">
        <f>SUMIFS(СВЦЭМ!$I$40:$I$759,СВЦЭМ!$A$40:$A$759,$A306,СВЦЭМ!$B$39:$B$758,G$296)+'СЕТ СН'!$F$13</f>
        <v>0</v>
      </c>
      <c r="H306" s="36">
        <f>SUMIFS(СВЦЭМ!$I$40:$I$759,СВЦЭМ!$A$40:$A$759,$A306,СВЦЭМ!$B$39:$B$758,H$296)+'СЕТ СН'!$F$13</f>
        <v>0</v>
      </c>
      <c r="I306" s="36">
        <f>SUMIFS(СВЦЭМ!$I$40:$I$759,СВЦЭМ!$A$40:$A$759,$A306,СВЦЭМ!$B$39:$B$758,I$296)+'СЕТ СН'!$F$13</f>
        <v>0</v>
      </c>
      <c r="J306" s="36">
        <f>SUMIFS(СВЦЭМ!$I$40:$I$759,СВЦЭМ!$A$40:$A$759,$A306,СВЦЭМ!$B$39:$B$758,J$296)+'СЕТ СН'!$F$13</f>
        <v>0</v>
      </c>
      <c r="K306" s="36">
        <f>SUMIFS(СВЦЭМ!$I$40:$I$759,СВЦЭМ!$A$40:$A$759,$A306,СВЦЭМ!$B$39:$B$758,K$296)+'СЕТ СН'!$F$13</f>
        <v>0</v>
      </c>
      <c r="L306" s="36">
        <f>SUMIFS(СВЦЭМ!$I$40:$I$759,СВЦЭМ!$A$40:$A$759,$A306,СВЦЭМ!$B$39:$B$758,L$296)+'СЕТ СН'!$F$13</f>
        <v>0</v>
      </c>
      <c r="M306" s="36">
        <f>SUMIFS(СВЦЭМ!$I$40:$I$759,СВЦЭМ!$A$40:$A$759,$A306,СВЦЭМ!$B$39:$B$758,M$296)+'СЕТ СН'!$F$13</f>
        <v>0</v>
      </c>
      <c r="N306" s="36">
        <f>SUMIFS(СВЦЭМ!$I$40:$I$759,СВЦЭМ!$A$40:$A$759,$A306,СВЦЭМ!$B$39:$B$758,N$296)+'СЕТ СН'!$F$13</f>
        <v>0</v>
      </c>
      <c r="O306" s="36">
        <f>SUMIFS(СВЦЭМ!$I$40:$I$759,СВЦЭМ!$A$40:$A$759,$A306,СВЦЭМ!$B$39:$B$758,O$296)+'СЕТ СН'!$F$13</f>
        <v>0</v>
      </c>
      <c r="P306" s="36">
        <f>SUMIFS(СВЦЭМ!$I$40:$I$759,СВЦЭМ!$A$40:$A$759,$A306,СВЦЭМ!$B$39:$B$758,P$296)+'СЕТ СН'!$F$13</f>
        <v>0</v>
      </c>
      <c r="Q306" s="36">
        <f>SUMIFS(СВЦЭМ!$I$40:$I$759,СВЦЭМ!$A$40:$A$759,$A306,СВЦЭМ!$B$39:$B$758,Q$296)+'СЕТ СН'!$F$13</f>
        <v>0</v>
      </c>
      <c r="R306" s="36">
        <f>SUMIFS(СВЦЭМ!$I$40:$I$759,СВЦЭМ!$A$40:$A$759,$A306,СВЦЭМ!$B$39:$B$758,R$296)+'СЕТ СН'!$F$13</f>
        <v>0</v>
      </c>
      <c r="S306" s="36">
        <f>SUMIFS(СВЦЭМ!$I$40:$I$759,СВЦЭМ!$A$40:$A$759,$A306,СВЦЭМ!$B$39:$B$758,S$296)+'СЕТ СН'!$F$13</f>
        <v>0</v>
      </c>
      <c r="T306" s="36">
        <f>SUMIFS(СВЦЭМ!$I$40:$I$759,СВЦЭМ!$A$40:$A$759,$A306,СВЦЭМ!$B$39:$B$758,T$296)+'СЕТ СН'!$F$13</f>
        <v>0</v>
      </c>
      <c r="U306" s="36">
        <f>SUMIFS(СВЦЭМ!$I$40:$I$759,СВЦЭМ!$A$40:$A$759,$A306,СВЦЭМ!$B$39:$B$758,U$296)+'СЕТ СН'!$F$13</f>
        <v>0</v>
      </c>
      <c r="V306" s="36">
        <f>SUMIFS(СВЦЭМ!$I$40:$I$759,СВЦЭМ!$A$40:$A$759,$A306,СВЦЭМ!$B$39:$B$758,V$296)+'СЕТ СН'!$F$13</f>
        <v>0</v>
      </c>
      <c r="W306" s="36">
        <f>SUMIFS(СВЦЭМ!$I$40:$I$759,СВЦЭМ!$A$40:$A$759,$A306,СВЦЭМ!$B$39:$B$758,W$296)+'СЕТ СН'!$F$13</f>
        <v>0</v>
      </c>
      <c r="X306" s="36">
        <f>SUMIFS(СВЦЭМ!$I$40:$I$759,СВЦЭМ!$A$40:$A$759,$A306,СВЦЭМ!$B$39:$B$758,X$296)+'СЕТ СН'!$F$13</f>
        <v>0</v>
      </c>
      <c r="Y306" s="36">
        <f>SUMIFS(СВЦЭМ!$I$40:$I$759,СВЦЭМ!$A$40:$A$759,$A306,СВЦЭМ!$B$39:$B$758,Y$296)+'СЕТ СН'!$F$13</f>
        <v>0</v>
      </c>
    </row>
    <row r="307" spans="1:25" ht="15.75" hidden="1" x14ac:dyDescent="0.2">
      <c r="A307" s="35">
        <f t="shared" si="8"/>
        <v>45607</v>
      </c>
      <c r="B307" s="36">
        <f>SUMIFS(СВЦЭМ!$I$40:$I$759,СВЦЭМ!$A$40:$A$759,$A307,СВЦЭМ!$B$39:$B$758,B$296)+'СЕТ СН'!$F$13</f>
        <v>0</v>
      </c>
      <c r="C307" s="36">
        <f>SUMIFS(СВЦЭМ!$I$40:$I$759,СВЦЭМ!$A$40:$A$759,$A307,СВЦЭМ!$B$39:$B$758,C$296)+'СЕТ СН'!$F$13</f>
        <v>0</v>
      </c>
      <c r="D307" s="36">
        <f>SUMIFS(СВЦЭМ!$I$40:$I$759,СВЦЭМ!$A$40:$A$759,$A307,СВЦЭМ!$B$39:$B$758,D$296)+'СЕТ СН'!$F$13</f>
        <v>0</v>
      </c>
      <c r="E307" s="36">
        <f>SUMIFS(СВЦЭМ!$I$40:$I$759,СВЦЭМ!$A$40:$A$759,$A307,СВЦЭМ!$B$39:$B$758,E$296)+'СЕТ СН'!$F$13</f>
        <v>0</v>
      </c>
      <c r="F307" s="36">
        <f>SUMIFS(СВЦЭМ!$I$40:$I$759,СВЦЭМ!$A$40:$A$759,$A307,СВЦЭМ!$B$39:$B$758,F$296)+'СЕТ СН'!$F$13</f>
        <v>0</v>
      </c>
      <c r="G307" s="36">
        <f>SUMIFS(СВЦЭМ!$I$40:$I$759,СВЦЭМ!$A$40:$A$759,$A307,СВЦЭМ!$B$39:$B$758,G$296)+'СЕТ СН'!$F$13</f>
        <v>0</v>
      </c>
      <c r="H307" s="36">
        <f>SUMIFS(СВЦЭМ!$I$40:$I$759,СВЦЭМ!$A$40:$A$759,$A307,СВЦЭМ!$B$39:$B$758,H$296)+'СЕТ СН'!$F$13</f>
        <v>0</v>
      </c>
      <c r="I307" s="36">
        <f>SUMIFS(СВЦЭМ!$I$40:$I$759,СВЦЭМ!$A$40:$A$759,$A307,СВЦЭМ!$B$39:$B$758,I$296)+'СЕТ СН'!$F$13</f>
        <v>0</v>
      </c>
      <c r="J307" s="36">
        <f>SUMIFS(СВЦЭМ!$I$40:$I$759,СВЦЭМ!$A$40:$A$759,$A307,СВЦЭМ!$B$39:$B$758,J$296)+'СЕТ СН'!$F$13</f>
        <v>0</v>
      </c>
      <c r="K307" s="36">
        <f>SUMIFS(СВЦЭМ!$I$40:$I$759,СВЦЭМ!$A$40:$A$759,$A307,СВЦЭМ!$B$39:$B$758,K$296)+'СЕТ СН'!$F$13</f>
        <v>0</v>
      </c>
      <c r="L307" s="36">
        <f>SUMIFS(СВЦЭМ!$I$40:$I$759,СВЦЭМ!$A$40:$A$759,$A307,СВЦЭМ!$B$39:$B$758,L$296)+'СЕТ СН'!$F$13</f>
        <v>0</v>
      </c>
      <c r="M307" s="36">
        <f>SUMIFS(СВЦЭМ!$I$40:$I$759,СВЦЭМ!$A$40:$A$759,$A307,СВЦЭМ!$B$39:$B$758,M$296)+'СЕТ СН'!$F$13</f>
        <v>0</v>
      </c>
      <c r="N307" s="36">
        <f>SUMIFS(СВЦЭМ!$I$40:$I$759,СВЦЭМ!$A$40:$A$759,$A307,СВЦЭМ!$B$39:$B$758,N$296)+'СЕТ СН'!$F$13</f>
        <v>0</v>
      </c>
      <c r="O307" s="36">
        <f>SUMIFS(СВЦЭМ!$I$40:$I$759,СВЦЭМ!$A$40:$A$759,$A307,СВЦЭМ!$B$39:$B$758,O$296)+'СЕТ СН'!$F$13</f>
        <v>0</v>
      </c>
      <c r="P307" s="36">
        <f>SUMIFS(СВЦЭМ!$I$40:$I$759,СВЦЭМ!$A$40:$A$759,$A307,СВЦЭМ!$B$39:$B$758,P$296)+'СЕТ СН'!$F$13</f>
        <v>0</v>
      </c>
      <c r="Q307" s="36">
        <f>SUMIFS(СВЦЭМ!$I$40:$I$759,СВЦЭМ!$A$40:$A$759,$A307,СВЦЭМ!$B$39:$B$758,Q$296)+'СЕТ СН'!$F$13</f>
        <v>0</v>
      </c>
      <c r="R307" s="36">
        <f>SUMIFS(СВЦЭМ!$I$40:$I$759,СВЦЭМ!$A$40:$A$759,$A307,СВЦЭМ!$B$39:$B$758,R$296)+'СЕТ СН'!$F$13</f>
        <v>0</v>
      </c>
      <c r="S307" s="36">
        <f>SUMIFS(СВЦЭМ!$I$40:$I$759,СВЦЭМ!$A$40:$A$759,$A307,СВЦЭМ!$B$39:$B$758,S$296)+'СЕТ СН'!$F$13</f>
        <v>0</v>
      </c>
      <c r="T307" s="36">
        <f>SUMIFS(СВЦЭМ!$I$40:$I$759,СВЦЭМ!$A$40:$A$759,$A307,СВЦЭМ!$B$39:$B$758,T$296)+'СЕТ СН'!$F$13</f>
        <v>0</v>
      </c>
      <c r="U307" s="36">
        <f>SUMIFS(СВЦЭМ!$I$40:$I$759,СВЦЭМ!$A$40:$A$759,$A307,СВЦЭМ!$B$39:$B$758,U$296)+'СЕТ СН'!$F$13</f>
        <v>0</v>
      </c>
      <c r="V307" s="36">
        <f>SUMIFS(СВЦЭМ!$I$40:$I$759,СВЦЭМ!$A$40:$A$759,$A307,СВЦЭМ!$B$39:$B$758,V$296)+'СЕТ СН'!$F$13</f>
        <v>0</v>
      </c>
      <c r="W307" s="36">
        <f>SUMIFS(СВЦЭМ!$I$40:$I$759,СВЦЭМ!$A$40:$A$759,$A307,СВЦЭМ!$B$39:$B$758,W$296)+'СЕТ СН'!$F$13</f>
        <v>0</v>
      </c>
      <c r="X307" s="36">
        <f>SUMIFS(СВЦЭМ!$I$40:$I$759,СВЦЭМ!$A$40:$A$759,$A307,СВЦЭМ!$B$39:$B$758,X$296)+'СЕТ СН'!$F$13</f>
        <v>0</v>
      </c>
      <c r="Y307" s="36">
        <f>SUMIFS(СВЦЭМ!$I$40:$I$759,СВЦЭМ!$A$40:$A$759,$A307,СВЦЭМ!$B$39:$B$758,Y$296)+'СЕТ СН'!$F$13</f>
        <v>0</v>
      </c>
    </row>
    <row r="308" spans="1:25" ht="15.75" hidden="1" x14ac:dyDescent="0.2">
      <c r="A308" s="35">
        <f t="shared" si="8"/>
        <v>45608</v>
      </c>
      <c r="B308" s="36">
        <f>SUMIFS(СВЦЭМ!$I$40:$I$759,СВЦЭМ!$A$40:$A$759,$A308,СВЦЭМ!$B$39:$B$758,B$296)+'СЕТ СН'!$F$13</f>
        <v>0</v>
      </c>
      <c r="C308" s="36">
        <f>SUMIFS(СВЦЭМ!$I$40:$I$759,СВЦЭМ!$A$40:$A$759,$A308,СВЦЭМ!$B$39:$B$758,C$296)+'СЕТ СН'!$F$13</f>
        <v>0</v>
      </c>
      <c r="D308" s="36">
        <f>SUMIFS(СВЦЭМ!$I$40:$I$759,СВЦЭМ!$A$40:$A$759,$A308,СВЦЭМ!$B$39:$B$758,D$296)+'СЕТ СН'!$F$13</f>
        <v>0</v>
      </c>
      <c r="E308" s="36">
        <f>SUMIFS(СВЦЭМ!$I$40:$I$759,СВЦЭМ!$A$40:$A$759,$A308,СВЦЭМ!$B$39:$B$758,E$296)+'СЕТ СН'!$F$13</f>
        <v>0</v>
      </c>
      <c r="F308" s="36">
        <f>SUMIFS(СВЦЭМ!$I$40:$I$759,СВЦЭМ!$A$40:$A$759,$A308,СВЦЭМ!$B$39:$B$758,F$296)+'СЕТ СН'!$F$13</f>
        <v>0</v>
      </c>
      <c r="G308" s="36">
        <f>SUMIFS(СВЦЭМ!$I$40:$I$759,СВЦЭМ!$A$40:$A$759,$A308,СВЦЭМ!$B$39:$B$758,G$296)+'СЕТ СН'!$F$13</f>
        <v>0</v>
      </c>
      <c r="H308" s="36">
        <f>SUMIFS(СВЦЭМ!$I$40:$I$759,СВЦЭМ!$A$40:$A$759,$A308,СВЦЭМ!$B$39:$B$758,H$296)+'СЕТ СН'!$F$13</f>
        <v>0</v>
      </c>
      <c r="I308" s="36">
        <f>SUMIFS(СВЦЭМ!$I$40:$I$759,СВЦЭМ!$A$40:$A$759,$A308,СВЦЭМ!$B$39:$B$758,I$296)+'СЕТ СН'!$F$13</f>
        <v>0</v>
      </c>
      <c r="J308" s="36">
        <f>SUMIFS(СВЦЭМ!$I$40:$I$759,СВЦЭМ!$A$40:$A$759,$A308,СВЦЭМ!$B$39:$B$758,J$296)+'СЕТ СН'!$F$13</f>
        <v>0</v>
      </c>
      <c r="K308" s="36">
        <f>SUMIFS(СВЦЭМ!$I$40:$I$759,СВЦЭМ!$A$40:$A$759,$A308,СВЦЭМ!$B$39:$B$758,K$296)+'СЕТ СН'!$F$13</f>
        <v>0</v>
      </c>
      <c r="L308" s="36">
        <f>SUMIFS(СВЦЭМ!$I$40:$I$759,СВЦЭМ!$A$40:$A$759,$A308,СВЦЭМ!$B$39:$B$758,L$296)+'СЕТ СН'!$F$13</f>
        <v>0</v>
      </c>
      <c r="M308" s="36">
        <f>SUMIFS(СВЦЭМ!$I$40:$I$759,СВЦЭМ!$A$40:$A$759,$A308,СВЦЭМ!$B$39:$B$758,M$296)+'СЕТ СН'!$F$13</f>
        <v>0</v>
      </c>
      <c r="N308" s="36">
        <f>SUMIFS(СВЦЭМ!$I$40:$I$759,СВЦЭМ!$A$40:$A$759,$A308,СВЦЭМ!$B$39:$B$758,N$296)+'СЕТ СН'!$F$13</f>
        <v>0</v>
      </c>
      <c r="O308" s="36">
        <f>SUMIFS(СВЦЭМ!$I$40:$I$759,СВЦЭМ!$A$40:$A$759,$A308,СВЦЭМ!$B$39:$B$758,O$296)+'СЕТ СН'!$F$13</f>
        <v>0</v>
      </c>
      <c r="P308" s="36">
        <f>SUMIFS(СВЦЭМ!$I$40:$I$759,СВЦЭМ!$A$40:$A$759,$A308,СВЦЭМ!$B$39:$B$758,P$296)+'СЕТ СН'!$F$13</f>
        <v>0</v>
      </c>
      <c r="Q308" s="36">
        <f>SUMIFS(СВЦЭМ!$I$40:$I$759,СВЦЭМ!$A$40:$A$759,$A308,СВЦЭМ!$B$39:$B$758,Q$296)+'СЕТ СН'!$F$13</f>
        <v>0</v>
      </c>
      <c r="R308" s="36">
        <f>SUMIFS(СВЦЭМ!$I$40:$I$759,СВЦЭМ!$A$40:$A$759,$A308,СВЦЭМ!$B$39:$B$758,R$296)+'СЕТ СН'!$F$13</f>
        <v>0</v>
      </c>
      <c r="S308" s="36">
        <f>SUMIFS(СВЦЭМ!$I$40:$I$759,СВЦЭМ!$A$40:$A$759,$A308,СВЦЭМ!$B$39:$B$758,S$296)+'СЕТ СН'!$F$13</f>
        <v>0</v>
      </c>
      <c r="T308" s="36">
        <f>SUMIFS(СВЦЭМ!$I$40:$I$759,СВЦЭМ!$A$40:$A$759,$A308,СВЦЭМ!$B$39:$B$758,T$296)+'СЕТ СН'!$F$13</f>
        <v>0</v>
      </c>
      <c r="U308" s="36">
        <f>SUMIFS(СВЦЭМ!$I$40:$I$759,СВЦЭМ!$A$40:$A$759,$A308,СВЦЭМ!$B$39:$B$758,U$296)+'СЕТ СН'!$F$13</f>
        <v>0</v>
      </c>
      <c r="V308" s="36">
        <f>SUMIFS(СВЦЭМ!$I$40:$I$759,СВЦЭМ!$A$40:$A$759,$A308,СВЦЭМ!$B$39:$B$758,V$296)+'СЕТ СН'!$F$13</f>
        <v>0</v>
      </c>
      <c r="W308" s="36">
        <f>SUMIFS(СВЦЭМ!$I$40:$I$759,СВЦЭМ!$A$40:$A$759,$A308,СВЦЭМ!$B$39:$B$758,W$296)+'СЕТ СН'!$F$13</f>
        <v>0</v>
      </c>
      <c r="X308" s="36">
        <f>SUMIFS(СВЦЭМ!$I$40:$I$759,СВЦЭМ!$A$40:$A$759,$A308,СВЦЭМ!$B$39:$B$758,X$296)+'СЕТ СН'!$F$13</f>
        <v>0</v>
      </c>
      <c r="Y308" s="36">
        <f>SUMIFS(СВЦЭМ!$I$40:$I$759,СВЦЭМ!$A$40:$A$759,$A308,СВЦЭМ!$B$39:$B$758,Y$296)+'СЕТ СН'!$F$13</f>
        <v>0</v>
      </c>
    </row>
    <row r="309" spans="1:25" ht="15.75" hidden="1" x14ac:dyDescent="0.2">
      <c r="A309" s="35">
        <f t="shared" si="8"/>
        <v>45609</v>
      </c>
      <c r="B309" s="36">
        <f>SUMIFS(СВЦЭМ!$I$40:$I$759,СВЦЭМ!$A$40:$A$759,$A309,СВЦЭМ!$B$39:$B$758,B$296)+'СЕТ СН'!$F$13</f>
        <v>0</v>
      </c>
      <c r="C309" s="36">
        <f>SUMIFS(СВЦЭМ!$I$40:$I$759,СВЦЭМ!$A$40:$A$759,$A309,СВЦЭМ!$B$39:$B$758,C$296)+'СЕТ СН'!$F$13</f>
        <v>0</v>
      </c>
      <c r="D309" s="36">
        <f>SUMIFS(СВЦЭМ!$I$40:$I$759,СВЦЭМ!$A$40:$A$759,$A309,СВЦЭМ!$B$39:$B$758,D$296)+'СЕТ СН'!$F$13</f>
        <v>0</v>
      </c>
      <c r="E309" s="36">
        <f>SUMIFS(СВЦЭМ!$I$40:$I$759,СВЦЭМ!$A$40:$A$759,$A309,СВЦЭМ!$B$39:$B$758,E$296)+'СЕТ СН'!$F$13</f>
        <v>0</v>
      </c>
      <c r="F309" s="36">
        <f>SUMIFS(СВЦЭМ!$I$40:$I$759,СВЦЭМ!$A$40:$A$759,$A309,СВЦЭМ!$B$39:$B$758,F$296)+'СЕТ СН'!$F$13</f>
        <v>0</v>
      </c>
      <c r="G309" s="36">
        <f>SUMIFS(СВЦЭМ!$I$40:$I$759,СВЦЭМ!$A$40:$A$759,$A309,СВЦЭМ!$B$39:$B$758,G$296)+'СЕТ СН'!$F$13</f>
        <v>0</v>
      </c>
      <c r="H309" s="36">
        <f>SUMIFS(СВЦЭМ!$I$40:$I$759,СВЦЭМ!$A$40:$A$759,$A309,СВЦЭМ!$B$39:$B$758,H$296)+'СЕТ СН'!$F$13</f>
        <v>0</v>
      </c>
      <c r="I309" s="36">
        <f>SUMIFS(СВЦЭМ!$I$40:$I$759,СВЦЭМ!$A$40:$A$759,$A309,СВЦЭМ!$B$39:$B$758,I$296)+'СЕТ СН'!$F$13</f>
        <v>0</v>
      </c>
      <c r="J309" s="36">
        <f>SUMIFS(СВЦЭМ!$I$40:$I$759,СВЦЭМ!$A$40:$A$759,$A309,СВЦЭМ!$B$39:$B$758,J$296)+'СЕТ СН'!$F$13</f>
        <v>0</v>
      </c>
      <c r="K309" s="36">
        <f>SUMIFS(СВЦЭМ!$I$40:$I$759,СВЦЭМ!$A$40:$A$759,$A309,СВЦЭМ!$B$39:$B$758,K$296)+'СЕТ СН'!$F$13</f>
        <v>0</v>
      </c>
      <c r="L309" s="36">
        <f>SUMIFS(СВЦЭМ!$I$40:$I$759,СВЦЭМ!$A$40:$A$759,$A309,СВЦЭМ!$B$39:$B$758,L$296)+'СЕТ СН'!$F$13</f>
        <v>0</v>
      </c>
      <c r="M309" s="36">
        <f>SUMIFS(СВЦЭМ!$I$40:$I$759,СВЦЭМ!$A$40:$A$759,$A309,СВЦЭМ!$B$39:$B$758,M$296)+'СЕТ СН'!$F$13</f>
        <v>0</v>
      </c>
      <c r="N309" s="36">
        <f>SUMIFS(СВЦЭМ!$I$40:$I$759,СВЦЭМ!$A$40:$A$759,$A309,СВЦЭМ!$B$39:$B$758,N$296)+'СЕТ СН'!$F$13</f>
        <v>0</v>
      </c>
      <c r="O309" s="36">
        <f>SUMIFS(СВЦЭМ!$I$40:$I$759,СВЦЭМ!$A$40:$A$759,$A309,СВЦЭМ!$B$39:$B$758,O$296)+'СЕТ СН'!$F$13</f>
        <v>0</v>
      </c>
      <c r="P309" s="36">
        <f>SUMIFS(СВЦЭМ!$I$40:$I$759,СВЦЭМ!$A$40:$A$759,$A309,СВЦЭМ!$B$39:$B$758,P$296)+'СЕТ СН'!$F$13</f>
        <v>0</v>
      </c>
      <c r="Q309" s="36">
        <f>SUMIFS(СВЦЭМ!$I$40:$I$759,СВЦЭМ!$A$40:$A$759,$A309,СВЦЭМ!$B$39:$B$758,Q$296)+'СЕТ СН'!$F$13</f>
        <v>0</v>
      </c>
      <c r="R309" s="36">
        <f>SUMIFS(СВЦЭМ!$I$40:$I$759,СВЦЭМ!$A$40:$A$759,$A309,СВЦЭМ!$B$39:$B$758,R$296)+'СЕТ СН'!$F$13</f>
        <v>0</v>
      </c>
      <c r="S309" s="36">
        <f>SUMIFS(СВЦЭМ!$I$40:$I$759,СВЦЭМ!$A$40:$A$759,$A309,СВЦЭМ!$B$39:$B$758,S$296)+'СЕТ СН'!$F$13</f>
        <v>0</v>
      </c>
      <c r="T309" s="36">
        <f>SUMIFS(СВЦЭМ!$I$40:$I$759,СВЦЭМ!$A$40:$A$759,$A309,СВЦЭМ!$B$39:$B$758,T$296)+'СЕТ СН'!$F$13</f>
        <v>0</v>
      </c>
      <c r="U309" s="36">
        <f>SUMIFS(СВЦЭМ!$I$40:$I$759,СВЦЭМ!$A$40:$A$759,$A309,СВЦЭМ!$B$39:$B$758,U$296)+'СЕТ СН'!$F$13</f>
        <v>0</v>
      </c>
      <c r="V309" s="36">
        <f>SUMIFS(СВЦЭМ!$I$40:$I$759,СВЦЭМ!$A$40:$A$759,$A309,СВЦЭМ!$B$39:$B$758,V$296)+'СЕТ СН'!$F$13</f>
        <v>0</v>
      </c>
      <c r="W309" s="36">
        <f>SUMIFS(СВЦЭМ!$I$40:$I$759,СВЦЭМ!$A$40:$A$759,$A309,СВЦЭМ!$B$39:$B$758,W$296)+'СЕТ СН'!$F$13</f>
        <v>0</v>
      </c>
      <c r="X309" s="36">
        <f>SUMIFS(СВЦЭМ!$I$40:$I$759,СВЦЭМ!$A$40:$A$759,$A309,СВЦЭМ!$B$39:$B$758,X$296)+'СЕТ СН'!$F$13</f>
        <v>0</v>
      </c>
      <c r="Y309" s="36">
        <f>SUMIFS(СВЦЭМ!$I$40:$I$759,СВЦЭМ!$A$40:$A$759,$A309,СВЦЭМ!$B$39:$B$758,Y$296)+'СЕТ СН'!$F$13</f>
        <v>0</v>
      </c>
    </row>
    <row r="310" spans="1:25" ht="15.75" hidden="1" x14ac:dyDescent="0.2">
      <c r="A310" s="35">
        <f t="shared" si="8"/>
        <v>45610</v>
      </c>
      <c r="B310" s="36">
        <f>SUMIFS(СВЦЭМ!$I$40:$I$759,СВЦЭМ!$A$40:$A$759,$A310,СВЦЭМ!$B$39:$B$758,B$296)+'СЕТ СН'!$F$13</f>
        <v>0</v>
      </c>
      <c r="C310" s="36">
        <f>SUMIFS(СВЦЭМ!$I$40:$I$759,СВЦЭМ!$A$40:$A$759,$A310,СВЦЭМ!$B$39:$B$758,C$296)+'СЕТ СН'!$F$13</f>
        <v>0</v>
      </c>
      <c r="D310" s="36">
        <f>SUMIFS(СВЦЭМ!$I$40:$I$759,СВЦЭМ!$A$40:$A$759,$A310,СВЦЭМ!$B$39:$B$758,D$296)+'СЕТ СН'!$F$13</f>
        <v>0</v>
      </c>
      <c r="E310" s="36">
        <f>SUMIFS(СВЦЭМ!$I$40:$I$759,СВЦЭМ!$A$40:$A$759,$A310,СВЦЭМ!$B$39:$B$758,E$296)+'СЕТ СН'!$F$13</f>
        <v>0</v>
      </c>
      <c r="F310" s="36">
        <f>SUMIFS(СВЦЭМ!$I$40:$I$759,СВЦЭМ!$A$40:$A$759,$A310,СВЦЭМ!$B$39:$B$758,F$296)+'СЕТ СН'!$F$13</f>
        <v>0</v>
      </c>
      <c r="G310" s="36">
        <f>SUMIFS(СВЦЭМ!$I$40:$I$759,СВЦЭМ!$A$40:$A$759,$A310,СВЦЭМ!$B$39:$B$758,G$296)+'СЕТ СН'!$F$13</f>
        <v>0</v>
      </c>
      <c r="H310" s="36">
        <f>SUMIFS(СВЦЭМ!$I$40:$I$759,СВЦЭМ!$A$40:$A$759,$A310,СВЦЭМ!$B$39:$B$758,H$296)+'СЕТ СН'!$F$13</f>
        <v>0</v>
      </c>
      <c r="I310" s="36">
        <f>SUMIFS(СВЦЭМ!$I$40:$I$759,СВЦЭМ!$A$40:$A$759,$A310,СВЦЭМ!$B$39:$B$758,I$296)+'СЕТ СН'!$F$13</f>
        <v>0</v>
      </c>
      <c r="J310" s="36">
        <f>SUMIFS(СВЦЭМ!$I$40:$I$759,СВЦЭМ!$A$40:$A$759,$A310,СВЦЭМ!$B$39:$B$758,J$296)+'СЕТ СН'!$F$13</f>
        <v>0</v>
      </c>
      <c r="K310" s="36">
        <f>SUMIFS(СВЦЭМ!$I$40:$I$759,СВЦЭМ!$A$40:$A$759,$A310,СВЦЭМ!$B$39:$B$758,K$296)+'СЕТ СН'!$F$13</f>
        <v>0</v>
      </c>
      <c r="L310" s="36">
        <f>SUMIFS(СВЦЭМ!$I$40:$I$759,СВЦЭМ!$A$40:$A$759,$A310,СВЦЭМ!$B$39:$B$758,L$296)+'СЕТ СН'!$F$13</f>
        <v>0</v>
      </c>
      <c r="M310" s="36">
        <f>SUMIFS(СВЦЭМ!$I$40:$I$759,СВЦЭМ!$A$40:$A$759,$A310,СВЦЭМ!$B$39:$B$758,M$296)+'СЕТ СН'!$F$13</f>
        <v>0</v>
      </c>
      <c r="N310" s="36">
        <f>SUMIFS(СВЦЭМ!$I$40:$I$759,СВЦЭМ!$A$40:$A$759,$A310,СВЦЭМ!$B$39:$B$758,N$296)+'СЕТ СН'!$F$13</f>
        <v>0</v>
      </c>
      <c r="O310" s="36">
        <f>SUMIFS(СВЦЭМ!$I$40:$I$759,СВЦЭМ!$A$40:$A$759,$A310,СВЦЭМ!$B$39:$B$758,O$296)+'СЕТ СН'!$F$13</f>
        <v>0</v>
      </c>
      <c r="P310" s="36">
        <f>SUMIFS(СВЦЭМ!$I$40:$I$759,СВЦЭМ!$A$40:$A$759,$A310,СВЦЭМ!$B$39:$B$758,P$296)+'СЕТ СН'!$F$13</f>
        <v>0</v>
      </c>
      <c r="Q310" s="36">
        <f>SUMIFS(СВЦЭМ!$I$40:$I$759,СВЦЭМ!$A$40:$A$759,$A310,СВЦЭМ!$B$39:$B$758,Q$296)+'СЕТ СН'!$F$13</f>
        <v>0</v>
      </c>
      <c r="R310" s="36">
        <f>SUMIFS(СВЦЭМ!$I$40:$I$759,СВЦЭМ!$A$40:$A$759,$A310,СВЦЭМ!$B$39:$B$758,R$296)+'СЕТ СН'!$F$13</f>
        <v>0</v>
      </c>
      <c r="S310" s="36">
        <f>SUMIFS(СВЦЭМ!$I$40:$I$759,СВЦЭМ!$A$40:$A$759,$A310,СВЦЭМ!$B$39:$B$758,S$296)+'СЕТ СН'!$F$13</f>
        <v>0</v>
      </c>
      <c r="T310" s="36">
        <f>SUMIFS(СВЦЭМ!$I$40:$I$759,СВЦЭМ!$A$40:$A$759,$A310,СВЦЭМ!$B$39:$B$758,T$296)+'СЕТ СН'!$F$13</f>
        <v>0</v>
      </c>
      <c r="U310" s="36">
        <f>SUMIFS(СВЦЭМ!$I$40:$I$759,СВЦЭМ!$A$40:$A$759,$A310,СВЦЭМ!$B$39:$B$758,U$296)+'СЕТ СН'!$F$13</f>
        <v>0</v>
      </c>
      <c r="V310" s="36">
        <f>SUMIFS(СВЦЭМ!$I$40:$I$759,СВЦЭМ!$A$40:$A$759,$A310,СВЦЭМ!$B$39:$B$758,V$296)+'СЕТ СН'!$F$13</f>
        <v>0</v>
      </c>
      <c r="W310" s="36">
        <f>SUMIFS(СВЦЭМ!$I$40:$I$759,СВЦЭМ!$A$40:$A$759,$A310,СВЦЭМ!$B$39:$B$758,W$296)+'СЕТ СН'!$F$13</f>
        <v>0</v>
      </c>
      <c r="X310" s="36">
        <f>SUMIFS(СВЦЭМ!$I$40:$I$759,СВЦЭМ!$A$40:$A$759,$A310,СВЦЭМ!$B$39:$B$758,X$296)+'СЕТ СН'!$F$13</f>
        <v>0</v>
      </c>
      <c r="Y310" s="36">
        <f>SUMIFS(СВЦЭМ!$I$40:$I$759,СВЦЭМ!$A$40:$A$759,$A310,СВЦЭМ!$B$39:$B$758,Y$296)+'СЕТ СН'!$F$13</f>
        <v>0</v>
      </c>
    </row>
    <row r="311" spans="1:25" ht="15.75" hidden="1" x14ac:dyDescent="0.2">
      <c r="A311" s="35">
        <f t="shared" si="8"/>
        <v>45611</v>
      </c>
      <c r="B311" s="36">
        <f>SUMIFS(СВЦЭМ!$I$40:$I$759,СВЦЭМ!$A$40:$A$759,$A311,СВЦЭМ!$B$39:$B$758,B$296)+'СЕТ СН'!$F$13</f>
        <v>0</v>
      </c>
      <c r="C311" s="36">
        <f>SUMIFS(СВЦЭМ!$I$40:$I$759,СВЦЭМ!$A$40:$A$759,$A311,СВЦЭМ!$B$39:$B$758,C$296)+'СЕТ СН'!$F$13</f>
        <v>0</v>
      </c>
      <c r="D311" s="36">
        <f>SUMIFS(СВЦЭМ!$I$40:$I$759,СВЦЭМ!$A$40:$A$759,$A311,СВЦЭМ!$B$39:$B$758,D$296)+'СЕТ СН'!$F$13</f>
        <v>0</v>
      </c>
      <c r="E311" s="36">
        <f>SUMIFS(СВЦЭМ!$I$40:$I$759,СВЦЭМ!$A$40:$A$759,$A311,СВЦЭМ!$B$39:$B$758,E$296)+'СЕТ СН'!$F$13</f>
        <v>0</v>
      </c>
      <c r="F311" s="36">
        <f>SUMIFS(СВЦЭМ!$I$40:$I$759,СВЦЭМ!$A$40:$A$759,$A311,СВЦЭМ!$B$39:$B$758,F$296)+'СЕТ СН'!$F$13</f>
        <v>0</v>
      </c>
      <c r="G311" s="36">
        <f>SUMIFS(СВЦЭМ!$I$40:$I$759,СВЦЭМ!$A$40:$A$759,$A311,СВЦЭМ!$B$39:$B$758,G$296)+'СЕТ СН'!$F$13</f>
        <v>0</v>
      </c>
      <c r="H311" s="36">
        <f>SUMIFS(СВЦЭМ!$I$40:$I$759,СВЦЭМ!$A$40:$A$759,$A311,СВЦЭМ!$B$39:$B$758,H$296)+'СЕТ СН'!$F$13</f>
        <v>0</v>
      </c>
      <c r="I311" s="36">
        <f>SUMIFS(СВЦЭМ!$I$40:$I$759,СВЦЭМ!$A$40:$A$759,$A311,СВЦЭМ!$B$39:$B$758,I$296)+'СЕТ СН'!$F$13</f>
        <v>0</v>
      </c>
      <c r="J311" s="36">
        <f>SUMIFS(СВЦЭМ!$I$40:$I$759,СВЦЭМ!$A$40:$A$759,$A311,СВЦЭМ!$B$39:$B$758,J$296)+'СЕТ СН'!$F$13</f>
        <v>0</v>
      </c>
      <c r="K311" s="36">
        <f>SUMIFS(СВЦЭМ!$I$40:$I$759,СВЦЭМ!$A$40:$A$759,$A311,СВЦЭМ!$B$39:$B$758,K$296)+'СЕТ СН'!$F$13</f>
        <v>0</v>
      </c>
      <c r="L311" s="36">
        <f>SUMIFS(СВЦЭМ!$I$40:$I$759,СВЦЭМ!$A$40:$A$759,$A311,СВЦЭМ!$B$39:$B$758,L$296)+'СЕТ СН'!$F$13</f>
        <v>0</v>
      </c>
      <c r="M311" s="36">
        <f>SUMIFS(СВЦЭМ!$I$40:$I$759,СВЦЭМ!$A$40:$A$759,$A311,СВЦЭМ!$B$39:$B$758,M$296)+'СЕТ СН'!$F$13</f>
        <v>0</v>
      </c>
      <c r="N311" s="36">
        <f>SUMIFS(СВЦЭМ!$I$40:$I$759,СВЦЭМ!$A$40:$A$759,$A311,СВЦЭМ!$B$39:$B$758,N$296)+'СЕТ СН'!$F$13</f>
        <v>0</v>
      </c>
      <c r="O311" s="36">
        <f>SUMIFS(СВЦЭМ!$I$40:$I$759,СВЦЭМ!$A$40:$A$759,$A311,СВЦЭМ!$B$39:$B$758,O$296)+'СЕТ СН'!$F$13</f>
        <v>0</v>
      </c>
      <c r="P311" s="36">
        <f>SUMIFS(СВЦЭМ!$I$40:$I$759,СВЦЭМ!$A$40:$A$759,$A311,СВЦЭМ!$B$39:$B$758,P$296)+'СЕТ СН'!$F$13</f>
        <v>0</v>
      </c>
      <c r="Q311" s="36">
        <f>SUMIFS(СВЦЭМ!$I$40:$I$759,СВЦЭМ!$A$40:$A$759,$A311,СВЦЭМ!$B$39:$B$758,Q$296)+'СЕТ СН'!$F$13</f>
        <v>0</v>
      </c>
      <c r="R311" s="36">
        <f>SUMIFS(СВЦЭМ!$I$40:$I$759,СВЦЭМ!$A$40:$A$759,$A311,СВЦЭМ!$B$39:$B$758,R$296)+'СЕТ СН'!$F$13</f>
        <v>0</v>
      </c>
      <c r="S311" s="36">
        <f>SUMIFS(СВЦЭМ!$I$40:$I$759,СВЦЭМ!$A$40:$A$759,$A311,СВЦЭМ!$B$39:$B$758,S$296)+'СЕТ СН'!$F$13</f>
        <v>0</v>
      </c>
      <c r="T311" s="36">
        <f>SUMIFS(СВЦЭМ!$I$40:$I$759,СВЦЭМ!$A$40:$A$759,$A311,СВЦЭМ!$B$39:$B$758,T$296)+'СЕТ СН'!$F$13</f>
        <v>0</v>
      </c>
      <c r="U311" s="36">
        <f>SUMIFS(СВЦЭМ!$I$40:$I$759,СВЦЭМ!$A$40:$A$759,$A311,СВЦЭМ!$B$39:$B$758,U$296)+'СЕТ СН'!$F$13</f>
        <v>0</v>
      </c>
      <c r="V311" s="36">
        <f>SUMIFS(СВЦЭМ!$I$40:$I$759,СВЦЭМ!$A$40:$A$759,$A311,СВЦЭМ!$B$39:$B$758,V$296)+'СЕТ СН'!$F$13</f>
        <v>0</v>
      </c>
      <c r="W311" s="36">
        <f>SUMIFS(СВЦЭМ!$I$40:$I$759,СВЦЭМ!$A$40:$A$759,$A311,СВЦЭМ!$B$39:$B$758,W$296)+'СЕТ СН'!$F$13</f>
        <v>0</v>
      </c>
      <c r="X311" s="36">
        <f>SUMIFS(СВЦЭМ!$I$40:$I$759,СВЦЭМ!$A$40:$A$759,$A311,СВЦЭМ!$B$39:$B$758,X$296)+'СЕТ СН'!$F$13</f>
        <v>0</v>
      </c>
      <c r="Y311" s="36">
        <f>SUMIFS(СВЦЭМ!$I$40:$I$759,СВЦЭМ!$A$40:$A$759,$A311,СВЦЭМ!$B$39:$B$758,Y$296)+'СЕТ СН'!$F$13</f>
        <v>0</v>
      </c>
    </row>
    <row r="312" spans="1:25" ht="15.75" hidden="1" x14ac:dyDescent="0.2">
      <c r="A312" s="35">
        <f t="shared" si="8"/>
        <v>45612</v>
      </c>
      <c r="B312" s="36">
        <f>SUMIFS(СВЦЭМ!$I$40:$I$759,СВЦЭМ!$A$40:$A$759,$A312,СВЦЭМ!$B$39:$B$758,B$296)+'СЕТ СН'!$F$13</f>
        <v>0</v>
      </c>
      <c r="C312" s="36">
        <f>SUMIFS(СВЦЭМ!$I$40:$I$759,СВЦЭМ!$A$40:$A$759,$A312,СВЦЭМ!$B$39:$B$758,C$296)+'СЕТ СН'!$F$13</f>
        <v>0</v>
      </c>
      <c r="D312" s="36">
        <f>SUMIFS(СВЦЭМ!$I$40:$I$759,СВЦЭМ!$A$40:$A$759,$A312,СВЦЭМ!$B$39:$B$758,D$296)+'СЕТ СН'!$F$13</f>
        <v>0</v>
      </c>
      <c r="E312" s="36">
        <f>SUMIFS(СВЦЭМ!$I$40:$I$759,СВЦЭМ!$A$40:$A$759,$A312,СВЦЭМ!$B$39:$B$758,E$296)+'СЕТ СН'!$F$13</f>
        <v>0</v>
      </c>
      <c r="F312" s="36">
        <f>SUMIFS(СВЦЭМ!$I$40:$I$759,СВЦЭМ!$A$40:$A$759,$A312,СВЦЭМ!$B$39:$B$758,F$296)+'СЕТ СН'!$F$13</f>
        <v>0</v>
      </c>
      <c r="G312" s="36">
        <f>SUMIFS(СВЦЭМ!$I$40:$I$759,СВЦЭМ!$A$40:$A$759,$A312,СВЦЭМ!$B$39:$B$758,G$296)+'СЕТ СН'!$F$13</f>
        <v>0</v>
      </c>
      <c r="H312" s="36">
        <f>SUMIFS(СВЦЭМ!$I$40:$I$759,СВЦЭМ!$A$40:$A$759,$A312,СВЦЭМ!$B$39:$B$758,H$296)+'СЕТ СН'!$F$13</f>
        <v>0</v>
      </c>
      <c r="I312" s="36">
        <f>SUMIFS(СВЦЭМ!$I$40:$I$759,СВЦЭМ!$A$40:$A$759,$A312,СВЦЭМ!$B$39:$B$758,I$296)+'СЕТ СН'!$F$13</f>
        <v>0</v>
      </c>
      <c r="J312" s="36">
        <f>SUMIFS(СВЦЭМ!$I$40:$I$759,СВЦЭМ!$A$40:$A$759,$A312,СВЦЭМ!$B$39:$B$758,J$296)+'СЕТ СН'!$F$13</f>
        <v>0</v>
      </c>
      <c r="K312" s="36">
        <f>SUMIFS(СВЦЭМ!$I$40:$I$759,СВЦЭМ!$A$40:$A$759,$A312,СВЦЭМ!$B$39:$B$758,K$296)+'СЕТ СН'!$F$13</f>
        <v>0</v>
      </c>
      <c r="L312" s="36">
        <f>SUMIFS(СВЦЭМ!$I$40:$I$759,СВЦЭМ!$A$40:$A$759,$A312,СВЦЭМ!$B$39:$B$758,L$296)+'СЕТ СН'!$F$13</f>
        <v>0</v>
      </c>
      <c r="M312" s="36">
        <f>SUMIFS(СВЦЭМ!$I$40:$I$759,СВЦЭМ!$A$40:$A$759,$A312,СВЦЭМ!$B$39:$B$758,M$296)+'СЕТ СН'!$F$13</f>
        <v>0</v>
      </c>
      <c r="N312" s="36">
        <f>SUMIFS(СВЦЭМ!$I$40:$I$759,СВЦЭМ!$A$40:$A$759,$A312,СВЦЭМ!$B$39:$B$758,N$296)+'СЕТ СН'!$F$13</f>
        <v>0</v>
      </c>
      <c r="O312" s="36">
        <f>SUMIFS(СВЦЭМ!$I$40:$I$759,СВЦЭМ!$A$40:$A$759,$A312,СВЦЭМ!$B$39:$B$758,O$296)+'СЕТ СН'!$F$13</f>
        <v>0</v>
      </c>
      <c r="P312" s="36">
        <f>SUMIFS(СВЦЭМ!$I$40:$I$759,СВЦЭМ!$A$40:$A$759,$A312,СВЦЭМ!$B$39:$B$758,P$296)+'СЕТ СН'!$F$13</f>
        <v>0</v>
      </c>
      <c r="Q312" s="36">
        <f>SUMIFS(СВЦЭМ!$I$40:$I$759,СВЦЭМ!$A$40:$A$759,$A312,СВЦЭМ!$B$39:$B$758,Q$296)+'СЕТ СН'!$F$13</f>
        <v>0</v>
      </c>
      <c r="R312" s="36">
        <f>SUMIFS(СВЦЭМ!$I$40:$I$759,СВЦЭМ!$A$40:$A$759,$A312,СВЦЭМ!$B$39:$B$758,R$296)+'СЕТ СН'!$F$13</f>
        <v>0</v>
      </c>
      <c r="S312" s="36">
        <f>SUMIFS(СВЦЭМ!$I$40:$I$759,СВЦЭМ!$A$40:$A$759,$A312,СВЦЭМ!$B$39:$B$758,S$296)+'СЕТ СН'!$F$13</f>
        <v>0</v>
      </c>
      <c r="T312" s="36">
        <f>SUMIFS(СВЦЭМ!$I$40:$I$759,СВЦЭМ!$A$40:$A$759,$A312,СВЦЭМ!$B$39:$B$758,T$296)+'СЕТ СН'!$F$13</f>
        <v>0</v>
      </c>
      <c r="U312" s="36">
        <f>SUMIFS(СВЦЭМ!$I$40:$I$759,СВЦЭМ!$A$40:$A$759,$A312,СВЦЭМ!$B$39:$B$758,U$296)+'СЕТ СН'!$F$13</f>
        <v>0</v>
      </c>
      <c r="V312" s="36">
        <f>SUMIFS(СВЦЭМ!$I$40:$I$759,СВЦЭМ!$A$40:$A$759,$A312,СВЦЭМ!$B$39:$B$758,V$296)+'СЕТ СН'!$F$13</f>
        <v>0</v>
      </c>
      <c r="W312" s="36">
        <f>SUMIFS(СВЦЭМ!$I$40:$I$759,СВЦЭМ!$A$40:$A$759,$A312,СВЦЭМ!$B$39:$B$758,W$296)+'СЕТ СН'!$F$13</f>
        <v>0</v>
      </c>
      <c r="X312" s="36">
        <f>SUMIFS(СВЦЭМ!$I$40:$I$759,СВЦЭМ!$A$40:$A$759,$A312,СВЦЭМ!$B$39:$B$758,X$296)+'СЕТ СН'!$F$13</f>
        <v>0</v>
      </c>
      <c r="Y312" s="36">
        <f>SUMIFS(СВЦЭМ!$I$40:$I$759,СВЦЭМ!$A$40:$A$759,$A312,СВЦЭМ!$B$39:$B$758,Y$296)+'СЕТ СН'!$F$13</f>
        <v>0</v>
      </c>
    </row>
    <row r="313" spans="1:25" ht="15.75" hidden="1" x14ac:dyDescent="0.2">
      <c r="A313" s="35">
        <f t="shared" si="8"/>
        <v>45613</v>
      </c>
      <c r="B313" s="36">
        <f>SUMIFS(СВЦЭМ!$I$40:$I$759,СВЦЭМ!$A$40:$A$759,$A313,СВЦЭМ!$B$39:$B$758,B$296)+'СЕТ СН'!$F$13</f>
        <v>0</v>
      </c>
      <c r="C313" s="36">
        <f>SUMIFS(СВЦЭМ!$I$40:$I$759,СВЦЭМ!$A$40:$A$759,$A313,СВЦЭМ!$B$39:$B$758,C$296)+'СЕТ СН'!$F$13</f>
        <v>0</v>
      </c>
      <c r="D313" s="36">
        <f>SUMIFS(СВЦЭМ!$I$40:$I$759,СВЦЭМ!$A$40:$A$759,$A313,СВЦЭМ!$B$39:$B$758,D$296)+'СЕТ СН'!$F$13</f>
        <v>0</v>
      </c>
      <c r="E313" s="36">
        <f>SUMIFS(СВЦЭМ!$I$40:$I$759,СВЦЭМ!$A$40:$A$759,$A313,СВЦЭМ!$B$39:$B$758,E$296)+'СЕТ СН'!$F$13</f>
        <v>0</v>
      </c>
      <c r="F313" s="36">
        <f>SUMIFS(СВЦЭМ!$I$40:$I$759,СВЦЭМ!$A$40:$A$759,$A313,СВЦЭМ!$B$39:$B$758,F$296)+'СЕТ СН'!$F$13</f>
        <v>0</v>
      </c>
      <c r="G313" s="36">
        <f>SUMIFS(СВЦЭМ!$I$40:$I$759,СВЦЭМ!$A$40:$A$759,$A313,СВЦЭМ!$B$39:$B$758,G$296)+'СЕТ СН'!$F$13</f>
        <v>0</v>
      </c>
      <c r="H313" s="36">
        <f>SUMIFS(СВЦЭМ!$I$40:$I$759,СВЦЭМ!$A$40:$A$759,$A313,СВЦЭМ!$B$39:$B$758,H$296)+'СЕТ СН'!$F$13</f>
        <v>0</v>
      </c>
      <c r="I313" s="36">
        <f>SUMIFS(СВЦЭМ!$I$40:$I$759,СВЦЭМ!$A$40:$A$759,$A313,СВЦЭМ!$B$39:$B$758,I$296)+'СЕТ СН'!$F$13</f>
        <v>0</v>
      </c>
      <c r="J313" s="36">
        <f>SUMIFS(СВЦЭМ!$I$40:$I$759,СВЦЭМ!$A$40:$A$759,$A313,СВЦЭМ!$B$39:$B$758,J$296)+'СЕТ СН'!$F$13</f>
        <v>0</v>
      </c>
      <c r="K313" s="36">
        <f>SUMIFS(СВЦЭМ!$I$40:$I$759,СВЦЭМ!$A$40:$A$759,$A313,СВЦЭМ!$B$39:$B$758,K$296)+'СЕТ СН'!$F$13</f>
        <v>0</v>
      </c>
      <c r="L313" s="36">
        <f>SUMIFS(СВЦЭМ!$I$40:$I$759,СВЦЭМ!$A$40:$A$759,$A313,СВЦЭМ!$B$39:$B$758,L$296)+'СЕТ СН'!$F$13</f>
        <v>0</v>
      </c>
      <c r="M313" s="36">
        <f>SUMIFS(СВЦЭМ!$I$40:$I$759,СВЦЭМ!$A$40:$A$759,$A313,СВЦЭМ!$B$39:$B$758,M$296)+'СЕТ СН'!$F$13</f>
        <v>0</v>
      </c>
      <c r="N313" s="36">
        <f>SUMIFS(СВЦЭМ!$I$40:$I$759,СВЦЭМ!$A$40:$A$759,$A313,СВЦЭМ!$B$39:$B$758,N$296)+'СЕТ СН'!$F$13</f>
        <v>0</v>
      </c>
      <c r="O313" s="36">
        <f>SUMIFS(СВЦЭМ!$I$40:$I$759,СВЦЭМ!$A$40:$A$759,$A313,СВЦЭМ!$B$39:$B$758,O$296)+'СЕТ СН'!$F$13</f>
        <v>0</v>
      </c>
      <c r="P313" s="36">
        <f>SUMIFS(СВЦЭМ!$I$40:$I$759,СВЦЭМ!$A$40:$A$759,$A313,СВЦЭМ!$B$39:$B$758,P$296)+'СЕТ СН'!$F$13</f>
        <v>0</v>
      </c>
      <c r="Q313" s="36">
        <f>SUMIFS(СВЦЭМ!$I$40:$I$759,СВЦЭМ!$A$40:$A$759,$A313,СВЦЭМ!$B$39:$B$758,Q$296)+'СЕТ СН'!$F$13</f>
        <v>0</v>
      </c>
      <c r="R313" s="36">
        <f>SUMIFS(СВЦЭМ!$I$40:$I$759,СВЦЭМ!$A$40:$A$759,$A313,СВЦЭМ!$B$39:$B$758,R$296)+'СЕТ СН'!$F$13</f>
        <v>0</v>
      </c>
      <c r="S313" s="36">
        <f>SUMIFS(СВЦЭМ!$I$40:$I$759,СВЦЭМ!$A$40:$A$759,$A313,СВЦЭМ!$B$39:$B$758,S$296)+'СЕТ СН'!$F$13</f>
        <v>0</v>
      </c>
      <c r="T313" s="36">
        <f>SUMIFS(СВЦЭМ!$I$40:$I$759,СВЦЭМ!$A$40:$A$759,$A313,СВЦЭМ!$B$39:$B$758,T$296)+'СЕТ СН'!$F$13</f>
        <v>0</v>
      </c>
      <c r="U313" s="36">
        <f>SUMIFS(СВЦЭМ!$I$40:$I$759,СВЦЭМ!$A$40:$A$759,$A313,СВЦЭМ!$B$39:$B$758,U$296)+'СЕТ СН'!$F$13</f>
        <v>0</v>
      </c>
      <c r="V313" s="36">
        <f>SUMIFS(СВЦЭМ!$I$40:$I$759,СВЦЭМ!$A$40:$A$759,$A313,СВЦЭМ!$B$39:$B$758,V$296)+'СЕТ СН'!$F$13</f>
        <v>0</v>
      </c>
      <c r="W313" s="36">
        <f>SUMIFS(СВЦЭМ!$I$40:$I$759,СВЦЭМ!$A$40:$A$759,$A313,СВЦЭМ!$B$39:$B$758,W$296)+'СЕТ СН'!$F$13</f>
        <v>0</v>
      </c>
      <c r="X313" s="36">
        <f>SUMIFS(СВЦЭМ!$I$40:$I$759,СВЦЭМ!$A$40:$A$759,$A313,СВЦЭМ!$B$39:$B$758,X$296)+'СЕТ СН'!$F$13</f>
        <v>0</v>
      </c>
      <c r="Y313" s="36">
        <f>SUMIFS(СВЦЭМ!$I$40:$I$759,СВЦЭМ!$A$40:$A$759,$A313,СВЦЭМ!$B$39:$B$758,Y$296)+'СЕТ СН'!$F$13</f>
        <v>0</v>
      </c>
    </row>
    <row r="314" spans="1:25" ht="15.75" hidden="1" x14ac:dyDescent="0.2">
      <c r="A314" s="35">
        <f t="shared" si="8"/>
        <v>45614</v>
      </c>
      <c r="B314" s="36">
        <f>SUMIFS(СВЦЭМ!$I$40:$I$759,СВЦЭМ!$A$40:$A$759,$A314,СВЦЭМ!$B$39:$B$758,B$296)+'СЕТ СН'!$F$13</f>
        <v>0</v>
      </c>
      <c r="C314" s="36">
        <f>SUMIFS(СВЦЭМ!$I$40:$I$759,СВЦЭМ!$A$40:$A$759,$A314,СВЦЭМ!$B$39:$B$758,C$296)+'СЕТ СН'!$F$13</f>
        <v>0</v>
      </c>
      <c r="D314" s="36">
        <f>SUMIFS(СВЦЭМ!$I$40:$I$759,СВЦЭМ!$A$40:$A$759,$A314,СВЦЭМ!$B$39:$B$758,D$296)+'СЕТ СН'!$F$13</f>
        <v>0</v>
      </c>
      <c r="E314" s="36">
        <f>SUMIFS(СВЦЭМ!$I$40:$I$759,СВЦЭМ!$A$40:$A$759,$A314,СВЦЭМ!$B$39:$B$758,E$296)+'СЕТ СН'!$F$13</f>
        <v>0</v>
      </c>
      <c r="F314" s="36">
        <f>SUMIFS(СВЦЭМ!$I$40:$I$759,СВЦЭМ!$A$40:$A$759,$A314,СВЦЭМ!$B$39:$B$758,F$296)+'СЕТ СН'!$F$13</f>
        <v>0</v>
      </c>
      <c r="G314" s="36">
        <f>SUMIFS(СВЦЭМ!$I$40:$I$759,СВЦЭМ!$A$40:$A$759,$A314,СВЦЭМ!$B$39:$B$758,G$296)+'СЕТ СН'!$F$13</f>
        <v>0</v>
      </c>
      <c r="H314" s="36">
        <f>SUMIFS(СВЦЭМ!$I$40:$I$759,СВЦЭМ!$A$40:$A$759,$A314,СВЦЭМ!$B$39:$B$758,H$296)+'СЕТ СН'!$F$13</f>
        <v>0</v>
      </c>
      <c r="I314" s="36">
        <f>SUMIFS(СВЦЭМ!$I$40:$I$759,СВЦЭМ!$A$40:$A$759,$A314,СВЦЭМ!$B$39:$B$758,I$296)+'СЕТ СН'!$F$13</f>
        <v>0</v>
      </c>
      <c r="J314" s="36">
        <f>SUMIFS(СВЦЭМ!$I$40:$I$759,СВЦЭМ!$A$40:$A$759,$A314,СВЦЭМ!$B$39:$B$758,J$296)+'СЕТ СН'!$F$13</f>
        <v>0</v>
      </c>
      <c r="K314" s="36">
        <f>SUMIFS(СВЦЭМ!$I$40:$I$759,СВЦЭМ!$A$40:$A$759,$A314,СВЦЭМ!$B$39:$B$758,K$296)+'СЕТ СН'!$F$13</f>
        <v>0</v>
      </c>
      <c r="L314" s="36">
        <f>SUMIFS(СВЦЭМ!$I$40:$I$759,СВЦЭМ!$A$40:$A$759,$A314,СВЦЭМ!$B$39:$B$758,L$296)+'СЕТ СН'!$F$13</f>
        <v>0</v>
      </c>
      <c r="M314" s="36">
        <f>SUMIFS(СВЦЭМ!$I$40:$I$759,СВЦЭМ!$A$40:$A$759,$A314,СВЦЭМ!$B$39:$B$758,M$296)+'СЕТ СН'!$F$13</f>
        <v>0</v>
      </c>
      <c r="N314" s="36">
        <f>SUMIFS(СВЦЭМ!$I$40:$I$759,СВЦЭМ!$A$40:$A$759,$A314,СВЦЭМ!$B$39:$B$758,N$296)+'СЕТ СН'!$F$13</f>
        <v>0</v>
      </c>
      <c r="O314" s="36">
        <f>SUMIFS(СВЦЭМ!$I$40:$I$759,СВЦЭМ!$A$40:$A$759,$A314,СВЦЭМ!$B$39:$B$758,O$296)+'СЕТ СН'!$F$13</f>
        <v>0</v>
      </c>
      <c r="P314" s="36">
        <f>SUMIFS(СВЦЭМ!$I$40:$I$759,СВЦЭМ!$A$40:$A$759,$A314,СВЦЭМ!$B$39:$B$758,P$296)+'СЕТ СН'!$F$13</f>
        <v>0</v>
      </c>
      <c r="Q314" s="36">
        <f>SUMIFS(СВЦЭМ!$I$40:$I$759,СВЦЭМ!$A$40:$A$759,$A314,СВЦЭМ!$B$39:$B$758,Q$296)+'СЕТ СН'!$F$13</f>
        <v>0</v>
      </c>
      <c r="R314" s="36">
        <f>SUMIFS(СВЦЭМ!$I$40:$I$759,СВЦЭМ!$A$40:$A$759,$A314,СВЦЭМ!$B$39:$B$758,R$296)+'СЕТ СН'!$F$13</f>
        <v>0</v>
      </c>
      <c r="S314" s="36">
        <f>SUMIFS(СВЦЭМ!$I$40:$I$759,СВЦЭМ!$A$40:$A$759,$A314,СВЦЭМ!$B$39:$B$758,S$296)+'СЕТ СН'!$F$13</f>
        <v>0</v>
      </c>
      <c r="T314" s="36">
        <f>SUMIFS(СВЦЭМ!$I$40:$I$759,СВЦЭМ!$A$40:$A$759,$A314,СВЦЭМ!$B$39:$B$758,T$296)+'СЕТ СН'!$F$13</f>
        <v>0</v>
      </c>
      <c r="U314" s="36">
        <f>SUMIFS(СВЦЭМ!$I$40:$I$759,СВЦЭМ!$A$40:$A$759,$A314,СВЦЭМ!$B$39:$B$758,U$296)+'СЕТ СН'!$F$13</f>
        <v>0</v>
      </c>
      <c r="V314" s="36">
        <f>SUMIFS(СВЦЭМ!$I$40:$I$759,СВЦЭМ!$A$40:$A$759,$A314,СВЦЭМ!$B$39:$B$758,V$296)+'СЕТ СН'!$F$13</f>
        <v>0</v>
      </c>
      <c r="W314" s="36">
        <f>SUMIFS(СВЦЭМ!$I$40:$I$759,СВЦЭМ!$A$40:$A$759,$A314,СВЦЭМ!$B$39:$B$758,W$296)+'СЕТ СН'!$F$13</f>
        <v>0</v>
      </c>
      <c r="X314" s="36">
        <f>SUMIFS(СВЦЭМ!$I$40:$I$759,СВЦЭМ!$A$40:$A$759,$A314,СВЦЭМ!$B$39:$B$758,X$296)+'СЕТ СН'!$F$13</f>
        <v>0</v>
      </c>
      <c r="Y314" s="36">
        <f>SUMIFS(СВЦЭМ!$I$40:$I$759,СВЦЭМ!$A$40:$A$759,$A314,СВЦЭМ!$B$39:$B$758,Y$296)+'СЕТ СН'!$F$13</f>
        <v>0</v>
      </c>
    </row>
    <row r="315" spans="1:25" ht="15.75" hidden="1" x14ac:dyDescent="0.2">
      <c r="A315" s="35">
        <f t="shared" si="8"/>
        <v>45615</v>
      </c>
      <c r="B315" s="36">
        <f>SUMIFS(СВЦЭМ!$I$40:$I$759,СВЦЭМ!$A$40:$A$759,$A315,СВЦЭМ!$B$39:$B$758,B$296)+'СЕТ СН'!$F$13</f>
        <v>0</v>
      </c>
      <c r="C315" s="36">
        <f>SUMIFS(СВЦЭМ!$I$40:$I$759,СВЦЭМ!$A$40:$A$759,$A315,СВЦЭМ!$B$39:$B$758,C$296)+'СЕТ СН'!$F$13</f>
        <v>0</v>
      </c>
      <c r="D315" s="36">
        <f>SUMIFS(СВЦЭМ!$I$40:$I$759,СВЦЭМ!$A$40:$A$759,$A315,СВЦЭМ!$B$39:$B$758,D$296)+'СЕТ СН'!$F$13</f>
        <v>0</v>
      </c>
      <c r="E315" s="36">
        <f>SUMIFS(СВЦЭМ!$I$40:$I$759,СВЦЭМ!$A$40:$A$759,$A315,СВЦЭМ!$B$39:$B$758,E$296)+'СЕТ СН'!$F$13</f>
        <v>0</v>
      </c>
      <c r="F315" s="36">
        <f>SUMIFS(СВЦЭМ!$I$40:$I$759,СВЦЭМ!$A$40:$A$759,$A315,СВЦЭМ!$B$39:$B$758,F$296)+'СЕТ СН'!$F$13</f>
        <v>0</v>
      </c>
      <c r="G315" s="36">
        <f>SUMIFS(СВЦЭМ!$I$40:$I$759,СВЦЭМ!$A$40:$A$759,$A315,СВЦЭМ!$B$39:$B$758,G$296)+'СЕТ СН'!$F$13</f>
        <v>0</v>
      </c>
      <c r="H315" s="36">
        <f>SUMIFS(СВЦЭМ!$I$40:$I$759,СВЦЭМ!$A$40:$A$759,$A315,СВЦЭМ!$B$39:$B$758,H$296)+'СЕТ СН'!$F$13</f>
        <v>0</v>
      </c>
      <c r="I315" s="36">
        <f>SUMIFS(СВЦЭМ!$I$40:$I$759,СВЦЭМ!$A$40:$A$759,$A315,СВЦЭМ!$B$39:$B$758,I$296)+'СЕТ СН'!$F$13</f>
        <v>0</v>
      </c>
      <c r="J315" s="36">
        <f>SUMIFS(СВЦЭМ!$I$40:$I$759,СВЦЭМ!$A$40:$A$759,$A315,СВЦЭМ!$B$39:$B$758,J$296)+'СЕТ СН'!$F$13</f>
        <v>0</v>
      </c>
      <c r="K315" s="36">
        <f>SUMIFS(СВЦЭМ!$I$40:$I$759,СВЦЭМ!$A$40:$A$759,$A315,СВЦЭМ!$B$39:$B$758,K$296)+'СЕТ СН'!$F$13</f>
        <v>0</v>
      </c>
      <c r="L315" s="36">
        <f>SUMIFS(СВЦЭМ!$I$40:$I$759,СВЦЭМ!$A$40:$A$759,$A315,СВЦЭМ!$B$39:$B$758,L$296)+'СЕТ СН'!$F$13</f>
        <v>0</v>
      </c>
      <c r="M315" s="36">
        <f>SUMIFS(СВЦЭМ!$I$40:$I$759,СВЦЭМ!$A$40:$A$759,$A315,СВЦЭМ!$B$39:$B$758,M$296)+'СЕТ СН'!$F$13</f>
        <v>0</v>
      </c>
      <c r="N315" s="36">
        <f>SUMIFS(СВЦЭМ!$I$40:$I$759,СВЦЭМ!$A$40:$A$759,$A315,СВЦЭМ!$B$39:$B$758,N$296)+'СЕТ СН'!$F$13</f>
        <v>0</v>
      </c>
      <c r="O315" s="36">
        <f>SUMIFS(СВЦЭМ!$I$40:$I$759,СВЦЭМ!$A$40:$A$759,$A315,СВЦЭМ!$B$39:$B$758,O$296)+'СЕТ СН'!$F$13</f>
        <v>0</v>
      </c>
      <c r="P315" s="36">
        <f>SUMIFS(СВЦЭМ!$I$40:$I$759,СВЦЭМ!$A$40:$A$759,$A315,СВЦЭМ!$B$39:$B$758,P$296)+'СЕТ СН'!$F$13</f>
        <v>0</v>
      </c>
      <c r="Q315" s="36">
        <f>SUMIFS(СВЦЭМ!$I$40:$I$759,СВЦЭМ!$A$40:$A$759,$A315,СВЦЭМ!$B$39:$B$758,Q$296)+'СЕТ СН'!$F$13</f>
        <v>0</v>
      </c>
      <c r="R315" s="36">
        <f>SUMIFS(СВЦЭМ!$I$40:$I$759,СВЦЭМ!$A$40:$A$759,$A315,СВЦЭМ!$B$39:$B$758,R$296)+'СЕТ СН'!$F$13</f>
        <v>0</v>
      </c>
      <c r="S315" s="36">
        <f>SUMIFS(СВЦЭМ!$I$40:$I$759,СВЦЭМ!$A$40:$A$759,$A315,СВЦЭМ!$B$39:$B$758,S$296)+'СЕТ СН'!$F$13</f>
        <v>0</v>
      </c>
      <c r="T315" s="36">
        <f>SUMIFS(СВЦЭМ!$I$40:$I$759,СВЦЭМ!$A$40:$A$759,$A315,СВЦЭМ!$B$39:$B$758,T$296)+'СЕТ СН'!$F$13</f>
        <v>0</v>
      </c>
      <c r="U315" s="36">
        <f>SUMIFS(СВЦЭМ!$I$40:$I$759,СВЦЭМ!$A$40:$A$759,$A315,СВЦЭМ!$B$39:$B$758,U$296)+'СЕТ СН'!$F$13</f>
        <v>0</v>
      </c>
      <c r="V315" s="36">
        <f>SUMIFS(СВЦЭМ!$I$40:$I$759,СВЦЭМ!$A$40:$A$759,$A315,СВЦЭМ!$B$39:$B$758,V$296)+'СЕТ СН'!$F$13</f>
        <v>0</v>
      </c>
      <c r="W315" s="36">
        <f>SUMIFS(СВЦЭМ!$I$40:$I$759,СВЦЭМ!$A$40:$A$759,$A315,СВЦЭМ!$B$39:$B$758,W$296)+'СЕТ СН'!$F$13</f>
        <v>0</v>
      </c>
      <c r="X315" s="36">
        <f>SUMIFS(СВЦЭМ!$I$40:$I$759,СВЦЭМ!$A$40:$A$759,$A315,СВЦЭМ!$B$39:$B$758,X$296)+'СЕТ СН'!$F$13</f>
        <v>0</v>
      </c>
      <c r="Y315" s="36">
        <f>SUMIFS(СВЦЭМ!$I$40:$I$759,СВЦЭМ!$A$40:$A$759,$A315,СВЦЭМ!$B$39:$B$758,Y$296)+'СЕТ СН'!$F$13</f>
        <v>0</v>
      </c>
    </row>
    <row r="316" spans="1:25" ht="15.75" hidden="1" x14ac:dyDescent="0.2">
      <c r="A316" s="35">
        <f t="shared" si="8"/>
        <v>45616</v>
      </c>
      <c r="B316" s="36">
        <f>SUMIFS(СВЦЭМ!$I$40:$I$759,СВЦЭМ!$A$40:$A$759,$A316,СВЦЭМ!$B$39:$B$758,B$296)+'СЕТ СН'!$F$13</f>
        <v>0</v>
      </c>
      <c r="C316" s="36">
        <f>SUMIFS(СВЦЭМ!$I$40:$I$759,СВЦЭМ!$A$40:$A$759,$A316,СВЦЭМ!$B$39:$B$758,C$296)+'СЕТ СН'!$F$13</f>
        <v>0</v>
      </c>
      <c r="D316" s="36">
        <f>SUMIFS(СВЦЭМ!$I$40:$I$759,СВЦЭМ!$A$40:$A$759,$A316,СВЦЭМ!$B$39:$B$758,D$296)+'СЕТ СН'!$F$13</f>
        <v>0</v>
      </c>
      <c r="E316" s="36">
        <f>SUMIFS(СВЦЭМ!$I$40:$I$759,СВЦЭМ!$A$40:$A$759,$A316,СВЦЭМ!$B$39:$B$758,E$296)+'СЕТ СН'!$F$13</f>
        <v>0</v>
      </c>
      <c r="F316" s="36">
        <f>SUMIFS(СВЦЭМ!$I$40:$I$759,СВЦЭМ!$A$40:$A$759,$A316,СВЦЭМ!$B$39:$B$758,F$296)+'СЕТ СН'!$F$13</f>
        <v>0</v>
      </c>
      <c r="G316" s="36">
        <f>SUMIFS(СВЦЭМ!$I$40:$I$759,СВЦЭМ!$A$40:$A$759,$A316,СВЦЭМ!$B$39:$B$758,G$296)+'СЕТ СН'!$F$13</f>
        <v>0</v>
      </c>
      <c r="H316" s="36">
        <f>SUMIFS(СВЦЭМ!$I$40:$I$759,СВЦЭМ!$A$40:$A$759,$A316,СВЦЭМ!$B$39:$B$758,H$296)+'СЕТ СН'!$F$13</f>
        <v>0</v>
      </c>
      <c r="I316" s="36">
        <f>SUMIFS(СВЦЭМ!$I$40:$I$759,СВЦЭМ!$A$40:$A$759,$A316,СВЦЭМ!$B$39:$B$758,I$296)+'СЕТ СН'!$F$13</f>
        <v>0</v>
      </c>
      <c r="J316" s="36">
        <f>SUMIFS(СВЦЭМ!$I$40:$I$759,СВЦЭМ!$A$40:$A$759,$A316,СВЦЭМ!$B$39:$B$758,J$296)+'СЕТ СН'!$F$13</f>
        <v>0</v>
      </c>
      <c r="K316" s="36">
        <f>SUMIFS(СВЦЭМ!$I$40:$I$759,СВЦЭМ!$A$40:$A$759,$A316,СВЦЭМ!$B$39:$B$758,K$296)+'СЕТ СН'!$F$13</f>
        <v>0</v>
      </c>
      <c r="L316" s="36">
        <f>SUMIFS(СВЦЭМ!$I$40:$I$759,СВЦЭМ!$A$40:$A$759,$A316,СВЦЭМ!$B$39:$B$758,L$296)+'СЕТ СН'!$F$13</f>
        <v>0</v>
      </c>
      <c r="M316" s="36">
        <f>SUMIFS(СВЦЭМ!$I$40:$I$759,СВЦЭМ!$A$40:$A$759,$A316,СВЦЭМ!$B$39:$B$758,M$296)+'СЕТ СН'!$F$13</f>
        <v>0</v>
      </c>
      <c r="N316" s="36">
        <f>SUMIFS(СВЦЭМ!$I$40:$I$759,СВЦЭМ!$A$40:$A$759,$A316,СВЦЭМ!$B$39:$B$758,N$296)+'СЕТ СН'!$F$13</f>
        <v>0</v>
      </c>
      <c r="O316" s="36">
        <f>SUMIFS(СВЦЭМ!$I$40:$I$759,СВЦЭМ!$A$40:$A$759,$A316,СВЦЭМ!$B$39:$B$758,O$296)+'СЕТ СН'!$F$13</f>
        <v>0</v>
      </c>
      <c r="P316" s="36">
        <f>SUMIFS(СВЦЭМ!$I$40:$I$759,СВЦЭМ!$A$40:$A$759,$A316,СВЦЭМ!$B$39:$B$758,P$296)+'СЕТ СН'!$F$13</f>
        <v>0</v>
      </c>
      <c r="Q316" s="36">
        <f>SUMIFS(СВЦЭМ!$I$40:$I$759,СВЦЭМ!$A$40:$A$759,$A316,СВЦЭМ!$B$39:$B$758,Q$296)+'СЕТ СН'!$F$13</f>
        <v>0</v>
      </c>
      <c r="R316" s="36">
        <f>SUMIFS(СВЦЭМ!$I$40:$I$759,СВЦЭМ!$A$40:$A$759,$A316,СВЦЭМ!$B$39:$B$758,R$296)+'СЕТ СН'!$F$13</f>
        <v>0</v>
      </c>
      <c r="S316" s="36">
        <f>SUMIFS(СВЦЭМ!$I$40:$I$759,СВЦЭМ!$A$40:$A$759,$A316,СВЦЭМ!$B$39:$B$758,S$296)+'СЕТ СН'!$F$13</f>
        <v>0</v>
      </c>
      <c r="T316" s="36">
        <f>SUMIFS(СВЦЭМ!$I$40:$I$759,СВЦЭМ!$A$40:$A$759,$A316,СВЦЭМ!$B$39:$B$758,T$296)+'СЕТ СН'!$F$13</f>
        <v>0</v>
      </c>
      <c r="U316" s="36">
        <f>SUMIFS(СВЦЭМ!$I$40:$I$759,СВЦЭМ!$A$40:$A$759,$A316,СВЦЭМ!$B$39:$B$758,U$296)+'СЕТ СН'!$F$13</f>
        <v>0</v>
      </c>
      <c r="V316" s="36">
        <f>SUMIFS(СВЦЭМ!$I$40:$I$759,СВЦЭМ!$A$40:$A$759,$A316,СВЦЭМ!$B$39:$B$758,V$296)+'СЕТ СН'!$F$13</f>
        <v>0</v>
      </c>
      <c r="W316" s="36">
        <f>SUMIFS(СВЦЭМ!$I$40:$I$759,СВЦЭМ!$A$40:$A$759,$A316,СВЦЭМ!$B$39:$B$758,W$296)+'СЕТ СН'!$F$13</f>
        <v>0</v>
      </c>
      <c r="X316" s="36">
        <f>SUMIFS(СВЦЭМ!$I$40:$I$759,СВЦЭМ!$A$40:$A$759,$A316,СВЦЭМ!$B$39:$B$758,X$296)+'СЕТ СН'!$F$13</f>
        <v>0</v>
      </c>
      <c r="Y316" s="36">
        <f>SUMIFS(СВЦЭМ!$I$40:$I$759,СВЦЭМ!$A$40:$A$759,$A316,СВЦЭМ!$B$39:$B$758,Y$296)+'СЕТ СН'!$F$13</f>
        <v>0</v>
      </c>
    </row>
    <row r="317" spans="1:25" ht="15.75" hidden="1" x14ac:dyDescent="0.2">
      <c r="A317" s="35">
        <f t="shared" si="8"/>
        <v>45617</v>
      </c>
      <c r="B317" s="36">
        <f>SUMIFS(СВЦЭМ!$I$40:$I$759,СВЦЭМ!$A$40:$A$759,$A317,СВЦЭМ!$B$39:$B$758,B$296)+'СЕТ СН'!$F$13</f>
        <v>0</v>
      </c>
      <c r="C317" s="36">
        <f>SUMIFS(СВЦЭМ!$I$40:$I$759,СВЦЭМ!$A$40:$A$759,$A317,СВЦЭМ!$B$39:$B$758,C$296)+'СЕТ СН'!$F$13</f>
        <v>0</v>
      </c>
      <c r="D317" s="36">
        <f>SUMIFS(СВЦЭМ!$I$40:$I$759,СВЦЭМ!$A$40:$A$759,$A317,СВЦЭМ!$B$39:$B$758,D$296)+'СЕТ СН'!$F$13</f>
        <v>0</v>
      </c>
      <c r="E317" s="36">
        <f>SUMIFS(СВЦЭМ!$I$40:$I$759,СВЦЭМ!$A$40:$A$759,$A317,СВЦЭМ!$B$39:$B$758,E$296)+'СЕТ СН'!$F$13</f>
        <v>0</v>
      </c>
      <c r="F317" s="36">
        <f>SUMIFS(СВЦЭМ!$I$40:$I$759,СВЦЭМ!$A$40:$A$759,$A317,СВЦЭМ!$B$39:$B$758,F$296)+'СЕТ СН'!$F$13</f>
        <v>0</v>
      </c>
      <c r="G317" s="36">
        <f>SUMIFS(СВЦЭМ!$I$40:$I$759,СВЦЭМ!$A$40:$A$759,$A317,СВЦЭМ!$B$39:$B$758,G$296)+'СЕТ СН'!$F$13</f>
        <v>0</v>
      </c>
      <c r="H317" s="36">
        <f>SUMIFS(СВЦЭМ!$I$40:$I$759,СВЦЭМ!$A$40:$A$759,$A317,СВЦЭМ!$B$39:$B$758,H$296)+'СЕТ СН'!$F$13</f>
        <v>0</v>
      </c>
      <c r="I317" s="36">
        <f>SUMIFS(СВЦЭМ!$I$40:$I$759,СВЦЭМ!$A$40:$A$759,$A317,СВЦЭМ!$B$39:$B$758,I$296)+'СЕТ СН'!$F$13</f>
        <v>0</v>
      </c>
      <c r="J317" s="36">
        <f>SUMIFS(СВЦЭМ!$I$40:$I$759,СВЦЭМ!$A$40:$A$759,$A317,СВЦЭМ!$B$39:$B$758,J$296)+'СЕТ СН'!$F$13</f>
        <v>0</v>
      </c>
      <c r="K317" s="36">
        <f>SUMIFS(СВЦЭМ!$I$40:$I$759,СВЦЭМ!$A$40:$A$759,$A317,СВЦЭМ!$B$39:$B$758,K$296)+'СЕТ СН'!$F$13</f>
        <v>0</v>
      </c>
      <c r="L317" s="36">
        <f>SUMIFS(СВЦЭМ!$I$40:$I$759,СВЦЭМ!$A$40:$A$759,$A317,СВЦЭМ!$B$39:$B$758,L$296)+'СЕТ СН'!$F$13</f>
        <v>0</v>
      </c>
      <c r="M317" s="36">
        <f>SUMIFS(СВЦЭМ!$I$40:$I$759,СВЦЭМ!$A$40:$A$759,$A317,СВЦЭМ!$B$39:$B$758,M$296)+'СЕТ СН'!$F$13</f>
        <v>0</v>
      </c>
      <c r="N317" s="36">
        <f>SUMIFS(СВЦЭМ!$I$40:$I$759,СВЦЭМ!$A$40:$A$759,$A317,СВЦЭМ!$B$39:$B$758,N$296)+'СЕТ СН'!$F$13</f>
        <v>0</v>
      </c>
      <c r="O317" s="36">
        <f>SUMIFS(СВЦЭМ!$I$40:$I$759,СВЦЭМ!$A$40:$A$759,$A317,СВЦЭМ!$B$39:$B$758,O$296)+'СЕТ СН'!$F$13</f>
        <v>0</v>
      </c>
      <c r="P317" s="36">
        <f>SUMIFS(СВЦЭМ!$I$40:$I$759,СВЦЭМ!$A$40:$A$759,$A317,СВЦЭМ!$B$39:$B$758,P$296)+'СЕТ СН'!$F$13</f>
        <v>0</v>
      </c>
      <c r="Q317" s="36">
        <f>SUMIFS(СВЦЭМ!$I$40:$I$759,СВЦЭМ!$A$40:$A$759,$A317,СВЦЭМ!$B$39:$B$758,Q$296)+'СЕТ СН'!$F$13</f>
        <v>0</v>
      </c>
      <c r="R317" s="36">
        <f>SUMIFS(СВЦЭМ!$I$40:$I$759,СВЦЭМ!$A$40:$A$759,$A317,СВЦЭМ!$B$39:$B$758,R$296)+'СЕТ СН'!$F$13</f>
        <v>0</v>
      </c>
      <c r="S317" s="36">
        <f>SUMIFS(СВЦЭМ!$I$40:$I$759,СВЦЭМ!$A$40:$A$759,$A317,СВЦЭМ!$B$39:$B$758,S$296)+'СЕТ СН'!$F$13</f>
        <v>0</v>
      </c>
      <c r="T317" s="36">
        <f>SUMIFS(СВЦЭМ!$I$40:$I$759,СВЦЭМ!$A$40:$A$759,$A317,СВЦЭМ!$B$39:$B$758,T$296)+'СЕТ СН'!$F$13</f>
        <v>0</v>
      </c>
      <c r="U317" s="36">
        <f>SUMIFS(СВЦЭМ!$I$40:$I$759,СВЦЭМ!$A$40:$A$759,$A317,СВЦЭМ!$B$39:$B$758,U$296)+'СЕТ СН'!$F$13</f>
        <v>0</v>
      </c>
      <c r="V317" s="36">
        <f>SUMIFS(СВЦЭМ!$I$40:$I$759,СВЦЭМ!$A$40:$A$759,$A317,СВЦЭМ!$B$39:$B$758,V$296)+'СЕТ СН'!$F$13</f>
        <v>0</v>
      </c>
      <c r="W317" s="36">
        <f>SUMIFS(СВЦЭМ!$I$40:$I$759,СВЦЭМ!$A$40:$A$759,$A317,СВЦЭМ!$B$39:$B$758,W$296)+'СЕТ СН'!$F$13</f>
        <v>0</v>
      </c>
      <c r="X317" s="36">
        <f>SUMIFS(СВЦЭМ!$I$40:$I$759,СВЦЭМ!$A$40:$A$759,$A317,СВЦЭМ!$B$39:$B$758,X$296)+'СЕТ СН'!$F$13</f>
        <v>0</v>
      </c>
      <c r="Y317" s="36">
        <f>SUMIFS(СВЦЭМ!$I$40:$I$759,СВЦЭМ!$A$40:$A$759,$A317,СВЦЭМ!$B$39:$B$758,Y$296)+'СЕТ СН'!$F$13</f>
        <v>0</v>
      </c>
    </row>
    <row r="318" spans="1:25" ht="15.75" hidden="1" x14ac:dyDescent="0.2">
      <c r="A318" s="35">
        <f t="shared" si="8"/>
        <v>45618</v>
      </c>
      <c r="B318" s="36">
        <f>SUMIFS(СВЦЭМ!$I$40:$I$759,СВЦЭМ!$A$40:$A$759,$A318,СВЦЭМ!$B$39:$B$758,B$296)+'СЕТ СН'!$F$13</f>
        <v>0</v>
      </c>
      <c r="C318" s="36">
        <f>SUMIFS(СВЦЭМ!$I$40:$I$759,СВЦЭМ!$A$40:$A$759,$A318,СВЦЭМ!$B$39:$B$758,C$296)+'СЕТ СН'!$F$13</f>
        <v>0</v>
      </c>
      <c r="D318" s="36">
        <f>SUMIFS(СВЦЭМ!$I$40:$I$759,СВЦЭМ!$A$40:$A$759,$A318,СВЦЭМ!$B$39:$B$758,D$296)+'СЕТ СН'!$F$13</f>
        <v>0</v>
      </c>
      <c r="E318" s="36">
        <f>SUMIFS(СВЦЭМ!$I$40:$I$759,СВЦЭМ!$A$40:$A$759,$A318,СВЦЭМ!$B$39:$B$758,E$296)+'СЕТ СН'!$F$13</f>
        <v>0</v>
      </c>
      <c r="F318" s="36">
        <f>SUMIFS(СВЦЭМ!$I$40:$I$759,СВЦЭМ!$A$40:$A$759,$A318,СВЦЭМ!$B$39:$B$758,F$296)+'СЕТ СН'!$F$13</f>
        <v>0</v>
      </c>
      <c r="G318" s="36">
        <f>SUMIFS(СВЦЭМ!$I$40:$I$759,СВЦЭМ!$A$40:$A$759,$A318,СВЦЭМ!$B$39:$B$758,G$296)+'СЕТ СН'!$F$13</f>
        <v>0</v>
      </c>
      <c r="H318" s="36">
        <f>SUMIFS(СВЦЭМ!$I$40:$I$759,СВЦЭМ!$A$40:$A$759,$A318,СВЦЭМ!$B$39:$B$758,H$296)+'СЕТ СН'!$F$13</f>
        <v>0</v>
      </c>
      <c r="I318" s="36">
        <f>SUMIFS(СВЦЭМ!$I$40:$I$759,СВЦЭМ!$A$40:$A$759,$A318,СВЦЭМ!$B$39:$B$758,I$296)+'СЕТ СН'!$F$13</f>
        <v>0</v>
      </c>
      <c r="J318" s="36">
        <f>SUMIFS(СВЦЭМ!$I$40:$I$759,СВЦЭМ!$A$40:$A$759,$A318,СВЦЭМ!$B$39:$B$758,J$296)+'СЕТ СН'!$F$13</f>
        <v>0</v>
      </c>
      <c r="K318" s="36">
        <f>SUMIFS(СВЦЭМ!$I$40:$I$759,СВЦЭМ!$A$40:$A$759,$A318,СВЦЭМ!$B$39:$B$758,K$296)+'СЕТ СН'!$F$13</f>
        <v>0</v>
      </c>
      <c r="L318" s="36">
        <f>SUMIFS(СВЦЭМ!$I$40:$I$759,СВЦЭМ!$A$40:$A$759,$A318,СВЦЭМ!$B$39:$B$758,L$296)+'СЕТ СН'!$F$13</f>
        <v>0</v>
      </c>
      <c r="M318" s="36">
        <f>SUMIFS(СВЦЭМ!$I$40:$I$759,СВЦЭМ!$A$40:$A$759,$A318,СВЦЭМ!$B$39:$B$758,M$296)+'СЕТ СН'!$F$13</f>
        <v>0</v>
      </c>
      <c r="N318" s="36">
        <f>SUMIFS(СВЦЭМ!$I$40:$I$759,СВЦЭМ!$A$40:$A$759,$A318,СВЦЭМ!$B$39:$B$758,N$296)+'СЕТ СН'!$F$13</f>
        <v>0</v>
      </c>
      <c r="O318" s="36">
        <f>SUMIFS(СВЦЭМ!$I$40:$I$759,СВЦЭМ!$A$40:$A$759,$A318,СВЦЭМ!$B$39:$B$758,O$296)+'СЕТ СН'!$F$13</f>
        <v>0</v>
      </c>
      <c r="P318" s="36">
        <f>SUMIFS(СВЦЭМ!$I$40:$I$759,СВЦЭМ!$A$40:$A$759,$A318,СВЦЭМ!$B$39:$B$758,P$296)+'СЕТ СН'!$F$13</f>
        <v>0</v>
      </c>
      <c r="Q318" s="36">
        <f>SUMIFS(СВЦЭМ!$I$40:$I$759,СВЦЭМ!$A$40:$A$759,$A318,СВЦЭМ!$B$39:$B$758,Q$296)+'СЕТ СН'!$F$13</f>
        <v>0</v>
      </c>
      <c r="R318" s="36">
        <f>SUMIFS(СВЦЭМ!$I$40:$I$759,СВЦЭМ!$A$40:$A$759,$A318,СВЦЭМ!$B$39:$B$758,R$296)+'СЕТ СН'!$F$13</f>
        <v>0</v>
      </c>
      <c r="S318" s="36">
        <f>SUMIFS(СВЦЭМ!$I$40:$I$759,СВЦЭМ!$A$40:$A$759,$A318,СВЦЭМ!$B$39:$B$758,S$296)+'СЕТ СН'!$F$13</f>
        <v>0</v>
      </c>
      <c r="T318" s="36">
        <f>SUMIFS(СВЦЭМ!$I$40:$I$759,СВЦЭМ!$A$40:$A$759,$A318,СВЦЭМ!$B$39:$B$758,T$296)+'СЕТ СН'!$F$13</f>
        <v>0</v>
      </c>
      <c r="U318" s="36">
        <f>SUMIFS(СВЦЭМ!$I$40:$I$759,СВЦЭМ!$A$40:$A$759,$A318,СВЦЭМ!$B$39:$B$758,U$296)+'СЕТ СН'!$F$13</f>
        <v>0</v>
      </c>
      <c r="V318" s="36">
        <f>SUMIFS(СВЦЭМ!$I$40:$I$759,СВЦЭМ!$A$40:$A$759,$A318,СВЦЭМ!$B$39:$B$758,V$296)+'СЕТ СН'!$F$13</f>
        <v>0</v>
      </c>
      <c r="W318" s="36">
        <f>SUMIFS(СВЦЭМ!$I$40:$I$759,СВЦЭМ!$A$40:$A$759,$A318,СВЦЭМ!$B$39:$B$758,W$296)+'СЕТ СН'!$F$13</f>
        <v>0</v>
      </c>
      <c r="X318" s="36">
        <f>SUMIFS(СВЦЭМ!$I$40:$I$759,СВЦЭМ!$A$40:$A$759,$A318,СВЦЭМ!$B$39:$B$758,X$296)+'СЕТ СН'!$F$13</f>
        <v>0</v>
      </c>
      <c r="Y318" s="36">
        <f>SUMIFS(СВЦЭМ!$I$40:$I$759,СВЦЭМ!$A$40:$A$759,$A318,СВЦЭМ!$B$39:$B$758,Y$296)+'СЕТ СН'!$F$13</f>
        <v>0</v>
      </c>
    </row>
    <row r="319" spans="1:25" ht="15.75" hidden="1" x14ac:dyDescent="0.2">
      <c r="A319" s="35">
        <f t="shared" si="8"/>
        <v>45619</v>
      </c>
      <c r="B319" s="36">
        <f>SUMIFS(СВЦЭМ!$I$40:$I$759,СВЦЭМ!$A$40:$A$759,$A319,СВЦЭМ!$B$39:$B$758,B$296)+'СЕТ СН'!$F$13</f>
        <v>0</v>
      </c>
      <c r="C319" s="36">
        <f>SUMIFS(СВЦЭМ!$I$40:$I$759,СВЦЭМ!$A$40:$A$759,$A319,СВЦЭМ!$B$39:$B$758,C$296)+'СЕТ СН'!$F$13</f>
        <v>0</v>
      </c>
      <c r="D319" s="36">
        <f>SUMIFS(СВЦЭМ!$I$40:$I$759,СВЦЭМ!$A$40:$A$759,$A319,СВЦЭМ!$B$39:$B$758,D$296)+'СЕТ СН'!$F$13</f>
        <v>0</v>
      </c>
      <c r="E319" s="36">
        <f>SUMIFS(СВЦЭМ!$I$40:$I$759,СВЦЭМ!$A$40:$A$759,$A319,СВЦЭМ!$B$39:$B$758,E$296)+'СЕТ СН'!$F$13</f>
        <v>0</v>
      </c>
      <c r="F319" s="36">
        <f>SUMIFS(СВЦЭМ!$I$40:$I$759,СВЦЭМ!$A$40:$A$759,$A319,СВЦЭМ!$B$39:$B$758,F$296)+'СЕТ СН'!$F$13</f>
        <v>0</v>
      </c>
      <c r="G319" s="36">
        <f>SUMIFS(СВЦЭМ!$I$40:$I$759,СВЦЭМ!$A$40:$A$759,$A319,СВЦЭМ!$B$39:$B$758,G$296)+'СЕТ СН'!$F$13</f>
        <v>0</v>
      </c>
      <c r="H319" s="36">
        <f>SUMIFS(СВЦЭМ!$I$40:$I$759,СВЦЭМ!$A$40:$A$759,$A319,СВЦЭМ!$B$39:$B$758,H$296)+'СЕТ СН'!$F$13</f>
        <v>0</v>
      </c>
      <c r="I319" s="36">
        <f>SUMIFS(СВЦЭМ!$I$40:$I$759,СВЦЭМ!$A$40:$A$759,$A319,СВЦЭМ!$B$39:$B$758,I$296)+'СЕТ СН'!$F$13</f>
        <v>0</v>
      </c>
      <c r="J319" s="36">
        <f>SUMIFS(СВЦЭМ!$I$40:$I$759,СВЦЭМ!$A$40:$A$759,$A319,СВЦЭМ!$B$39:$B$758,J$296)+'СЕТ СН'!$F$13</f>
        <v>0</v>
      </c>
      <c r="K319" s="36">
        <f>SUMIFS(СВЦЭМ!$I$40:$I$759,СВЦЭМ!$A$40:$A$759,$A319,СВЦЭМ!$B$39:$B$758,K$296)+'СЕТ СН'!$F$13</f>
        <v>0</v>
      </c>
      <c r="L319" s="36">
        <f>SUMIFS(СВЦЭМ!$I$40:$I$759,СВЦЭМ!$A$40:$A$759,$A319,СВЦЭМ!$B$39:$B$758,L$296)+'СЕТ СН'!$F$13</f>
        <v>0</v>
      </c>
      <c r="M319" s="36">
        <f>SUMIFS(СВЦЭМ!$I$40:$I$759,СВЦЭМ!$A$40:$A$759,$A319,СВЦЭМ!$B$39:$B$758,M$296)+'СЕТ СН'!$F$13</f>
        <v>0</v>
      </c>
      <c r="N319" s="36">
        <f>SUMIFS(СВЦЭМ!$I$40:$I$759,СВЦЭМ!$A$40:$A$759,$A319,СВЦЭМ!$B$39:$B$758,N$296)+'СЕТ СН'!$F$13</f>
        <v>0</v>
      </c>
      <c r="O319" s="36">
        <f>SUMIFS(СВЦЭМ!$I$40:$I$759,СВЦЭМ!$A$40:$A$759,$A319,СВЦЭМ!$B$39:$B$758,O$296)+'СЕТ СН'!$F$13</f>
        <v>0</v>
      </c>
      <c r="P319" s="36">
        <f>SUMIFS(СВЦЭМ!$I$40:$I$759,СВЦЭМ!$A$40:$A$759,$A319,СВЦЭМ!$B$39:$B$758,P$296)+'СЕТ СН'!$F$13</f>
        <v>0</v>
      </c>
      <c r="Q319" s="36">
        <f>SUMIFS(СВЦЭМ!$I$40:$I$759,СВЦЭМ!$A$40:$A$759,$A319,СВЦЭМ!$B$39:$B$758,Q$296)+'СЕТ СН'!$F$13</f>
        <v>0</v>
      </c>
      <c r="R319" s="36">
        <f>SUMIFS(СВЦЭМ!$I$40:$I$759,СВЦЭМ!$A$40:$A$759,$A319,СВЦЭМ!$B$39:$B$758,R$296)+'СЕТ СН'!$F$13</f>
        <v>0</v>
      </c>
      <c r="S319" s="36">
        <f>SUMIFS(СВЦЭМ!$I$40:$I$759,СВЦЭМ!$A$40:$A$759,$A319,СВЦЭМ!$B$39:$B$758,S$296)+'СЕТ СН'!$F$13</f>
        <v>0</v>
      </c>
      <c r="T319" s="36">
        <f>SUMIFS(СВЦЭМ!$I$40:$I$759,СВЦЭМ!$A$40:$A$759,$A319,СВЦЭМ!$B$39:$B$758,T$296)+'СЕТ СН'!$F$13</f>
        <v>0</v>
      </c>
      <c r="U319" s="36">
        <f>SUMIFS(СВЦЭМ!$I$40:$I$759,СВЦЭМ!$A$40:$A$759,$A319,СВЦЭМ!$B$39:$B$758,U$296)+'СЕТ СН'!$F$13</f>
        <v>0</v>
      </c>
      <c r="V319" s="36">
        <f>SUMIFS(СВЦЭМ!$I$40:$I$759,СВЦЭМ!$A$40:$A$759,$A319,СВЦЭМ!$B$39:$B$758,V$296)+'СЕТ СН'!$F$13</f>
        <v>0</v>
      </c>
      <c r="W319" s="36">
        <f>SUMIFS(СВЦЭМ!$I$40:$I$759,СВЦЭМ!$A$40:$A$759,$A319,СВЦЭМ!$B$39:$B$758,W$296)+'СЕТ СН'!$F$13</f>
        <v>0</v>
      </c>
      <c r="X319" s="36">
        <f>SUMIFS(СВЦЭМ!$I$40:$I$759,СВЦЭМ!$A$40:$A$759,$A319,СВЦЭМ!$B$39:$B$758,X$296)+'СЕТ СН'!$F$13</f>
        <v>0</v>
      </c>
      <c r="Y319" s="36">
        <f>SUMIFS(СВЦЭМ!$I$40:$I$759,СВЦЭМ!$A$40:$A$759,$A319,СВЦЭМ!$B$39:$B$758,Y$296)+'СЕТ СН'!$F$13</f>
        <v>0</v>
      </c>
    </row>
    <row r="320" spans="1:25" ht="15.75" hidden="1" x14ac:dyDescent="0.2">
      <c r="A320" s="35">
        <f t="shared" si="8"/>
        <v>45620</v>
      </c>
      <c r="B320" s="36">
        <f>SUMIFS(СВЦЭМ!$I$40:$I$759,СВЦЭМ!$A$40:$A$759,$A320,СВЦЭМ!$B$39:$B$758,B$296)+'СЕТ СН'!$F$13</f>
        <v>0</v>
      </c>
      <c r="C320" s="36">
        <f>SUMIFS(СВЦЭМ!$I$40:$I$759,СВЦЭМ!$A$40:$A$759,$A320,СВЦЭМ!$B$39:$B$758,C$296)+'СЕТ СН'!$F$13</f>
        <v>0</v>
      </c>
      <c r="D320" s="36">
        <f>SUMIFS(СВЦЭМ!$I$40:$I$759,СВЦЭМ!$A$40:$A$759,$A320,СВЦЭМ!$B$39:$B$758,D$296)+'СЕТ СН'!$F$13</f>
        <v>0</v>
      </c>
      <c r="E320" s="36">
        <f>SUMIFS(СВЦЭМ!$I$40:$I$759,СВЦЭМ!$A$40:$A$759,$A320,СВЦЭМ!$B$39:$B$758,E$296)+'СЕТ СН'!$F$13</f>
        <v>0</v>
      </c>
      <c r="F320" s="36">
        <f>SUMIFS(СВЦЭМ!$I$40:$I$759,СВЦЭМ!$A$40:$A$759,$A320,СВЦЭМ!$B$39:$B$758,F$296)+'СЕТ СН'!$F$13</f>
        <v>0</v>
      </c>
      <c r="G320" s="36">
        <f>SUMIFS(СВЦЭМ!$I$40:$I$759,СВЦЭМ!$A$40:$A$759,$A320,СВЦЭМ!$B$39:$B$758,G$296)+'СЕТ СН'!$F$13</f>
        <v>0</v>
      </c>
      <c r="H320" s="36">
        <f>SUMIFS(СВЦЭМ!$I$40:$I$759,СВЦЭМ!$A$40:$A$759,$A320,СВЦЭМ!$B$39:$B$758,H$296)+'СЕТ СН'!$F$13</f>
        <v>0</v>
      </c>
      <c r="I320" s="36">
        <f>SUMIFS(СВЦЭМ!$I$40:$I$759,СВЦЭМ!$A$40:$A$759,$A320,СВЦЭМ!$B$39:$B$758,I$296)+'СЕТ СН'!$F$13</f>
        <v>0</v>
      </c>
      <c r="J320" s="36">
        <f>SUMIFS(СВЦЭМ!$I$40:$I$759,СВЦЭМ!$A$40:$A$759,$A320,СВЦЭМ!$B$39:$B$758,J$296)+'СЕТ СН'!$F$13</f>
        <v>0</v>
      </c>
      <c r="K320" s="36">
        <f>SUMIFS(СВЦЭМ!$I$40:$I$759,СВЦЭМ!$A$40:$A$759,$A320,СВЦЭМ!$B$39:$B$758,K$296)+'СЕТ СН'!$F$13</f>
        <v>0</v>
      </c>
      <c r="L320" s="36">
        <f>SUMIFS(СВЦЭМ!$I$40:$I$759,СВЦЭМ!$A$40:$A$759,$A320,СВЦЭМ!$B$39:$B$758,L$296)+'СЕТ СН'!$F$13</f>
        <v>0</v>
      </c>
      <c r="M320" s="36">
        <f>SUMIFS(СВЦЭМ!$I$40:$I$759,СВЦЭМ!$A$40:$A$759,$A320,СВЦЭМ!$B$39:$B$758,M$296)+'СЕТ СН'!$F$13</f>
        <v>0</v>
      </c>
      <c r="N320" s="36">
        <f>SUMIFS(СВЦЭМ!$I$40:$I$759,СВЦЭМ!$A$40:$A$759,$A320,СВЦЭМ!$B$39:$B$758,N$296)+'СЕТ СН'!$F$13</f>
        <v>0</v>
      </c>
      <c r="O320" s="36">
        <f>SUMIFS(СВЦЭМ!$I$40:$I$759,СВЦЭМ!$A$40:$A$759,$A320,СВЦЭМ!$B$39:$B$758,O$296)+'СЕТ СН'!$F$13</f>
        <v>0</v>
      </c>
      <c r="P320" s="36">
        <f>SUMIFS(СВЦЭМ!$I$40:$I$759,СВЦЭМ!$A$40:$A$759,$A320,СВЦЭМ!$B$39:$B$758,P$296)+'СЕТ СН'!$F$13</f>
        <v>0</v>
      </c>
      <c r="Q320" s="36">
        <f>SUMIFS(СВЦЭМ!$I$40:$I$759,СВЦЭМ!$A$40:$A$759,$A320,СВЦЭМ!$B$39:$B$758,Q$296)+'СЕТ СН'!$F$13</f>
        <v>0</v>
      </c>
      <c r="R320" s="36">
        <f>SUMIFS(СВЦЭМ!$I$40:$I$759,СВЦЭМ!$A$40:$A$759,$A320,СВЦЭМ!$B$39:$B$758,R$296)+'СЕТ СН'!$F$13</f>
        <v>0</v>
      </c>
      <c r="S320" s="36">
        <f>SUMIFS(СВЦЭМ!$I$40:$I$759,СВЦЭМ!$A$40:$A$759,$A320,СВЦЭМ!$B$39:$B$758,S$296)+'СЕТ СН'!$F$13</f>
        <v>0</v>
      </c>
      <c r="T320" s="36">
        <f>SUMIFS(СВЦЭМ!$I$40:$I$759,СВЦЭМ!$A$40:$A$759,$A320,СВЦЭМ!$B$39:$B$758,T$296)+'СЕТ СН'!$F$13</f>
        <v>0</v>
      </c>
      <c r="U320" s="36">
        <f>SUMIFS(СВЦЭМ!$I$40:$I$759,СВЦЭМ!$A$40:$A$759,$A320,СВЦЭМ!$B$39:$B$758,U$296)+'СЕТ СН'!$F$13</f>
        <v>0</v>
      </c>
      <c r="V320" s="36">
        <f>SUMIFS(СВЦЭМ!$I$40:$I$759,СВЦЭМ!$A$40:$A$759,$A320,СВЦЭМ!$B$39:$B$758,V$296)+'СЕТ СН'!$F$13</f>
        <v>0</v>
      </c>
      <c r="W320" s="36">
        <f>SUMIFS(СВЦЭМ!$I$40:$I$759,СВЦЭМ!$A$40:$A$759,$A320,СВЦЭМ!$B$39:$B$758,W$296)+'СЕТ СН'!$F$13</f>
        <v>0</v>
      </c>
      <c r="X320" s="36">
        <f>SUMIFS(СВЦЭМ!$I$40:$I$759,СВЦЭМ!$A$40:$A$759,$A320,СВЦЭМ!$B$39:$B$758,X$296)+'СЕТ СН'!$F$13</f>
        <v>0</v>
      </c>
      <c r="Y320" s="36">
        <f>SUMIFS(СВЦЭМ!$I$40:$I$759,СВЦЭМ!$A$40:$A$759,$A320,СВЦЭМ!$B$39:$B$758,Y$296)+'СЕТ СН'!$F$13</f>
        <v>0</v>
      </c>
    </row>
    <row r="321" spans="1:27" ht="15.75" hidden="1" x14ac:dyDescent="0.2">
      <c r="A321" s="35">
        <f t="shared" si="8"/>
        <v>45621</v>
      </c>
      <c r="B321" s="36">
        <f>SUMIFS(СВЦЭМ!$I$40:$I$759,СВЦЭМ!$A$40:$A$759,$A321,СВЦЭМ!$B$39:$B$758,B$296)+'СЕТ СН'!$F$13</f>
        <v>0</v>
      </c>
      <c r="C321" s="36">
        <f>SUMIFS(СВЦЭМ!$I$40:$I$759,СВЦЭМ!$A$40:$A$759,$A321,СВЦЭМ!$B$39:$B$758,C$296)+'СЕТ СН'!$F$13</f>
        <v>0</v>
      </c>
      <c r="D321" s="36">
        <f>SUMIFS(СВЦЭМ!$I$40:$I$759,СВЦЭМ!$A$40:$A$759,$A321,СВЦЭМ!$B$39:$B$758,D$296)+'СЕТ СН'!$F$13</f>
        <v>0</v>
      </c>
      <c r="E321" s="36">
        <f>SUMIFS(СВЦЭМ!$I$40:$I$759,СВЦЭМ!$A$40:$A$759,$A321,СВЦЭМ!$B$39:$B$758,E$296)+'СЕТ СН'!$F$13</f>
        <v>0</v>
      </c>
      <c r="F321" s="36">
        <f>SUMIFS(СВЦЭМ!$I$40:$I$759,СВЦЭМ!$A$40:$A$759,$A321,СВЦЭМ!$B$39:$B$758,F$296)+'СЕТ СН'!$F$13</f>
        <v>0</v>
      </c>
      <c r="G321" s="36">
        <f>SUMIFS(СВЦЭМ!$I$40:$I$759,СВЦЭМ!$A$40:$A$759,$A321,СВЦЭМ!$B$39:$B$758,G$296)+'СЕТ СН'!$F$13</f>
        <v>0</v>
      </c>
      <c r="H321" s="36">
        <f>SUMIFS(СВЦЭМ!$I$40:$I$759,СВЦЭМ!$A$40:$A$759,$A321,СВЦЭМ!$B$39:$B$758,H$296)+'СЕТ СН'!$F$13</f>
        <v>0</v>
      </c>
      <c r="I321" s="36">
        <f>SUMIFS(СВЦЭМ!$I$40:$I$759,СВЦЭМ!$A$40:$A$759,$A321,СВЦЭМ!$B$39:$B$758,I$296)+'СЕТ СН'!$F$13</f>
        <v>0</v>
      </c>
      <c r="J321" s="36">
        <f>SUMIFS(СВЦЭМ!$I$40:$I$759,СВЦЭМ!$A$40:$A$759,$A321,СВЦЭМ!$B$39:$B$758,J$296)+'СЕТ СН'!$F$13</f>
        <v>0</v>
      </c>
      <c r="K321" s="36">
        <f>SUMIFS(СВЦЭМ!$I$40:$I$759,СВЦЭМ!$A$40:$A$759,$A321,СВЦЭМ!$B$39:$B$758,K$296)+'СЕТ СН'!$F$13</f>
        <v>0</v>
      </c>
      <c r="L321" s="36">
        <f>SUMIFS(СВЦЭМ!$I$40:$I$759,СВЦЭМ!$A$40:$A$759,$A321,СВЦЭМ!$B$39:$B$758,L$296)+'СЕТ СН'!$F$13</f>
        <v>0</v>
      </c>
      <c r="M321" s="36">
        <f>SUMIFS(СВЦЭМ!$I$40:$I$759,СВЦЭМ!$A$40:$A$759,$A321,СВЦЭМ!$B$39:$B$758,M$296)+'СЕТ СН'!$F$13</f>
        <v>0</v>
      </c>
      <c r="N321" s="36">
        <f>SUMIFS(СВЦЭМ!$I$40:$I$759,СВЦЭМ!$A$40:$A$759,$A321,СВЦЭМ!$B$39:$B$758,N$296)+'СЕТ СН'!$F$13</f>
        <v>0</v>
      </c>
      <c r="O321" s="36">
        <f>SUMIFS(СВЦЭМ!$I$40:$I$759,СВЦЭМ!$A$40:$A$759,$A321,СВЦЭМ!$B$39:$B$758,O$296)+'СЕТ СН'!$F$13</f>
        <v>0</v>
      </c>
      <c r="P321" s="36">
        <f>SUMIFS(СВЦЭМ!$I$40:$I$759,СВЦЭМ!$A$40:$A$759,$A321,СВЦЭМ!$B$39:$B$758,P$296)+'СЕТ СН'!$F$13</f>
        <v>0</v>
      </c>
      <c r="Q321" s="36">
        <f>SUMIFS(СВЦЭМ!$I$40:$I$759,СВЦЭМ!$A$40:$A$759,$A321,СВЦЭМ!$B$39:$B$758,Q$296)+'СЕТ СН'!$F$13</f>
        <v>0</v>
      </c>
      <c r="R321" s="36">
        <f>SUMIFS(СВЦЭМ!$I$40:$I$759,СВЦЭМ!$A$40:$A$759,$A321,СВЦЭМ!$B$39:$B$758,R$296)+'СЕТ СН'!$F$13</f>
        <v>0</v>
      </c>
      <c r="S321" s="36">
        <f>SUMIFS(СВЦЭМ!$I$40:$I$759,СВЦЭМ!$A$40:$A$759,$A321,СВЦЭМ!$B$39:$B$758,S$296)+'СЕТ СН'!$F$13</f>
        <v>0</v>
      </c>
      <c r="T321" s="36">
        <f>SUMIFS(СВЦЭМ!$I$40:$I$759,СВЦЭМ!$A$40:$A$759,$A321,СВЦЭМ!$B$39:$B$758,T$296)+'СЕТ СН'!$F$13</f>
        <v>0</v>
      </c>
      <c r="U321" s="36">
        <f>SUMIFS(СВЦЭМ!$I$40:$I$759,СВЦЭМ!$A$40:$A$759,$A321,СВЦЭМ!$B$39:$B$758,U$296)+'СЕТ СН'!$F$13</f>
        <v>0</v>
      </c>
      <c r="V321" s="36">
        <f>SUMIFS(СВЦЭМ!$I$40:$I$759,СВЦЭМ!$A$40:$A$759,$A321,СВЦЭМ!$B$39:$B$758,V$296)+'СЕТ СН'!$F$13</f>
        <v>0</v>
      </c>
      <c r="W321" s="36">
        <f>SUMIFS(СВЦЭМ!$I$40:$I$759,СВЦЭМ!$A$40:$A$759,$A321,СВЦЭМ!$B$39:$B$758,W$296)+'СЕТ СН'!$F$13</f>
        <v>0</v>
      </c>
      <c r="X321" s="36">
        <f>SUMIFS(СВЦЭМ!$I$40:$I$759,СВЦЭМ!$A$40:$A$759,$A321,СВЦЭМ!$B$39:$B$758,X$296)+'СЕТ СН'!$F$13</f>
        <v>0</v>
      </c>
      <c r="Y321" s="36">
        <f>SUMIFS(СВЦЭМ!$I$40:$I$759,СВЦЭМ!$A$40:$A$759,$A321,СВЦЭМ!$B$39:$B$758,Y$296)+'СЕТ СН'!$F$13</f>
        <v>0</v>
      </c>
    </row>
    <row r="322" spans="1:27" ht="15.75" hidden="1" x14ac:dyDescent="0.2">
      <c r="A322" s="35">
        <f t="shared" si="8"/>
        <v>45622</v>
      </c>
      <c r="B322" s="36">
        <f>SUMIFS(СВЦЭМ!$I$40:$I$759,СВЦЭМ!$A$40:$A$759,$A322,СВЦЭМ!$B$39:$B$758,B$296)+'СЕТ СН'!$F$13</f>
        <v>0</v>
      </c>
      <c r="C322" s="36">
        <f>SUMIFS(СВЦЭМ!$I$40:$I$759,СВЦЭМ!$A$40:$A$759,$A322,СВЦЭМ!$B$39:$B$758,C$296)+'СЕТ СН'!$F$13</f>
        <v>0</v>
      </c>
      <c r="D322" s="36">
        <f>SUMIFS(СВЦЭМ!$I$40:$I$759,СВЦЭМ!$A$40:$A$759,$A322,СВЦЭМ!$B$39:$B$758,D$296)+'СЕТ СН'!$F$13</f>
        <v>0</v>
      </c>
      <c r="E322" s="36">
        <f>SUMIFS(СВЦЭМ!$I$40:$I$759,СВЦЭМ!$A$40:$A$759,$A322,СВЦЭМ!$B$39:$B$758,E$296)+'СЕТ СН'!$F$13</f>
        <v>0</v>
      </c>
      <c r="F322" s="36">
        <f>SUMIFS(СВЦЭМ!$I$40:$I$759,СВЦЭМ!$A$40:$A$759,$A322,СВЦЭМ!$B$39:$B$758,F$296)+'СЕТ СН'!$F$13</f>
        <v>0</v>
      </c>
      <c r="G322" s="36">
        <f>SUMIFS(СВЦЭМ!$I$40:$I$759,СВЦЭМ!$A$40:$A$759,$A322,СВЦЭМ!$B$39:$B$758,G$296)+'СЕТ СН'!$F$13</f>
        <v>0</v>
      </c>
      <c r="H322" s="36">
        <f>SUMIFS(СВЦЭМ!$I$40:$I$759,СВЦЭМ!$A$40:$A$759,$A322,СВЦЭМ!$B$39:$B$758,H$296)+'СЕТ СН'!$F$13</f>
        <v>0</v>
      </c>
      <c r="I322" s="36">
        <f>SUMIFS(СВЦЭМ!$I$40:$I$759,СВЦЭМ!$A$40:$A$759,$A322,СВЦЭМ!$B$39:$B$758,I$296)+'СЕТ СН'!$F$13</f>
        <v>0</v>
      </c>
      <c r="J322" s="36">
        <f>SUMIFS(СВЦЭМ!$I$40:$I$759,СВЦЭМ!$A$40:$A$759,$A322,СВЦЭМ!$B$39:$B$758,J$296)+'СЕТ СН'!$F$13</f>
        <v>0</v>
      </c>
      <c r="K322" s="36">
        <f>SUMIFS(СВЦЭМ!$I$40:$I$759,СВЦЭМ!$A$40:$A$759,$A322,СВЦЭМ!$B$39:$B$758,K$296)+'СЕТ СН'!$F$13</f>
        <v>0</v>
      </c>
      <c r="L322" s="36">
        <f>SUMIFS(СВЦЭМ!$I$40:$I$759,СВЦЭМ!$A$40:$A$759,$A322,СВЦЭМ!$B$39:$B$758,L$296)+'СЕТ СН'!$F$13</f>
        <v>0</v>
      </c>
      <c r="M322" s="36">
        <f>SUMIFS(СВЦЭМ!$I$40:$I$759,СВЦЭМ!$A$40:$A$759,$A322,СВЦЭМ!$B$39:$B$758,M$296)+'СЕТ СН'!$F$13</f>
        <v>0</v>
      </c>
      <c r="N322" s="36">
        <f>SUMIFS(СВЦЭМ!$I$40:$I$759,СВЦЭМ!$A$40:$A$759,$A322,СВЦЭМ!$B$39:$B$758,N$296)+'СЕТ СН'!$F$13</f>
        <v>0</v>
      </c>
      <c r="O322" s="36">
        <f>SUMIFS(СВЦЭМ!$I$40:$I$759,СВЦЭМ!$A$40:$A$759,$A322,СВЦЭМ!$B$39:$B$758,O$296)+'СЕТ СН'!$F$13</f>
        <v>0</v>
      </c>
      <c r="P322" s="36">
        <f>SUMIFS(СВЦЭМ!$I$40:$I$759,СВЦЭМ!$A$40:$A$759,$A322,СВЦЭМ!$B$39:$B$758,P$296)+'СЕТ СН'!$F$13</f>
        <v>0</v>
      </c>
      <c r="Q322" s="36">
        <f>SUMIFS(СВЦЭМ!$I$40:$I$759,СВЦЭМ!$A$40:$A$759,$A322,СВЦЭМ!$B$39:$B$758,Q$296)+'СЕТ СН'!$F$13</f>
        <v>0</v>
      </c>
      <c r="R322" s="36">
        <f>SUMIFS(СВЦЭМ!$I$40:$I$759,СВЦЭМ!$A$40:$A$759,$A322,СВЦЭМ!$B$39:$B$758,R$296)+'СЕТ СН'!$F$13</f>
        <v>0</v>
      </c>
      <c r="S322" s="36">
        <f>SUMIFS(СВЦЭМ!$I$40:$I$759,СВЦЭМ!$A$40:$A$759,$A322,СВЦЭМ!$B$39:$B$758,S$296)+'СЕТ СН'!$F$13</f>
        <v>0</v>
      </c>
      <c r="T322" s="36">
        <f>SUMIFS(СВЦЭМ!$I$40:$I$759,СВЦЭМ!$A$40:$A$759,$A322,СВЦЭМ!$B$39:$B$758,T$296)+'СЕТ СН'!$F$13</f>
        <v>0</v>
      </c>
      <c r="U322" s="36">
        <f>SUMIFS(СВЦЭМ!$I$40:$I$759,СВЦЭМ!$A$40:$A$759,$A322,СВЦЭМ!$B$39:$B$758,U$296)+'СЕТ СН'!$F$13</f>
        <v>0</v>
      </c>
      <c r="V322" s="36">
        <f>SUMIFS(СВЦЭМ!$I$40:$I$759,СВЦЭМ!$A$40:$A$759,$A322,СВЦЭМ!$B$39:$B$758,V$296)+'СЕТ СН'!$F$13</f>
        <v>0</v>
      </c>
      <c r="W322" s="36">
        <f>SUMIFS(СВЦЭМ!$I$40:$I$759,СВЦЭМ!$A$40:$A$759,$A322,СВЦЭМ!$B$39:$B$758,W$296)+'СЕТ СН'!$F$13</f>
        <v>0</v>
      </c>
      <c r="X322" s="36">
        <f>SUMIFS(СВЦЭМ!$I$40:$I$759,СВЦЭМ!$A$40:$A$759,$A322,СВЦЭМ!$B$39:$B$758,X$296)+'СЕТ СН'!$F$13</f>
        <v>0</v>
      </c>
      <c r="Y322" s="36">
        <f>SUMIFS(СВЦЭМ!$I$40:$I$759,СВЦЭМ!$A$40:$A$759,$A322,СВЦЭМ!$B$39:$B$758,Y$296)+'СЕТ СН'!$F$13</f>
        <v>0</v>
      </c>
    </row>
    <row r="323" spans="1:27" ht="15.75" hidden="1" x14ac:dyDescent="0.2">
      <c r="A323" s="35">
        <f t="shared" si="8"/>
        <v>45623</v>
      </c>
      <c r="B323" s="36">
        <f>SUMIFS(СВЦЭМ!$I$40:$I$759,СВЦЭМ!$A$40:$A$759,$A323,СВЦЭМ!$B$39:$B$758,B$296)+'СЕТ СН'!$F$13</f>
        <v>0</v>
      </c>
      <c r="C323" s="36">
        <f>SUMIFS(СВЦЭМ!$I$40:$I$759,СВЦЭМ!$A$40:$A$759,$A323,СВЦЭМ!$B$39:$B$758,C$296)+'СЕТ СН'!$F$13</f>
        <v>0</v>
      </c>
      <c r="D323" s="36">
        <f>SUMIFS(СВЦЭМ!$I$40:$I$759,СВЦЭМ!$A$40:$A$759,$A323,СВЦЭМ!$B$39:$B$758,D$296)+'СЕТ СН'!$F$13</f>
        <v>0</v>
      </c>
      <c r="E323" s="36">
        <f>SUMIFS(СВЦЭМ!$I$40:$I$759,СВЦЭМ!$A$40:$A$759,$A323,СВЦЭМ!$B$39:$B$758,E$296)+'СЕТ СН'!$F$13</f>
        <v>0</v>
      </c>
      <c r="F323" s="36">
        <f>SUMIFS(СВЦЭМ!$I$40:$I$759,СВЦЭМ!$A$40:$A$759,$A323,СВЦЭМ!$B$39:$B$758,F$296)+'СЕТ СН'!$F$13</f>
        <v>0</v>
      </c>
      <c r="G323" s="36">
        <f>SUMIFS(СВЦЭМ!$I$40:$I$759,СВЦЭМ!$A$40:$A$759,$A323,СВЦЭМ!$B$39:$B$758,G$296)+'СЕТ СН'!$F$13</f>
        <v>0</v>
      </c>
      <c r="H323" s="36">
        <f>SUMIFS(СВЦЭМ!$I$40:$I$759,СВЦЭМ!$A$40:$A$759,$A323,СВЦЭМ!$B$39:$B$758,H$296)+'СЕТ СН'!$F$13</f>
        <v>0</v>
      </c>
      <c r="I323" s="36">
        <f>SUMIFS(СВЦЭМ!$I$40:$I$759,СВЦЭМ!$A$40:$A$759,$A323,СВЦЭМ!$B$39:$B$758,I$296)+'СЕТ СН'!$F$13</f>
        <v>0</v>
      </c>
      <c r="J323" s="36">
        <f>SUMIFS(СВЦЭМ!$I$40:$I$759,СВЦЭМ!$A$40:$A$759,$A323,СВЦЭМ!$B$39:$B$758,J$296)+'СЕТ СН'!$F$13</f>
        <v>0</v>
      </c>
      <c r="K323" s="36">
        <f>SUMIFS(СВЦЭМ!$I$40:$I$759,СВЦЭМ!$A$40:$A$759,$A323,СВЦЭМ!$B$39:$B$758,K$296)+'СЕТ СН'!$F$13</f>
        <v>0</v>
      </c>
      <c r="L323" s="36">
        <f>SUMIFS(СВЦЭМ!$I$40:$I$759,СВЦЭМ!$A$40:$A$759,$A323,СВЦЭМ!$B$39:$B$758,L$296)+'СЕТ СН'!$F$13</f>
        <v>0</v>
      </c>
      <c r="M323" s="36">
        <f>SUMIFS(СВЦЭМ!$I$40:$I$759,СВЦЭМ!$A$40:$A$759,$A323,СВЦЭМ!$B$39:$B$758,M$296)+'СЕТ СН'!$F$13</f>
        <v>0</v>
      </c>
      <c r="N323" s="36">
        <f>SUMIFS(СВЦЭМ!$I$40:$I$759,СВЦЭМ!$A$40:$A$759,$A323,СВЦЭМ!$B$39:$B$758,N$296)+'СЕТ СН'!$F$13</f>
        <v>0</v>
      </c>
      <c r="O323" s="36">
        <f>SUMIFS(СВЦЭМ!$I$40:$I$759,СВЦЭМ!$A$40:$A$759,$A323,СВЦЭМ!$B$39:$B$758,O$296)+'СЕТ СН'!$F$13</f>
        <v>0</v>
      </c>
      <c r="P323" s="36">
        <f>SUMIFS(СВЦЭМ!$I$40:$I$759,СВЦЭМ!$A$40:$A$759,$A323,СВЦЭМ!$B$39:$B$758,P$296)+'СЕТ СН'!$F$13</f>
        <v>0</v>
      </c>
      <c r="Q323" s="36">
        <f>SUMIFS(СВЦЭМ!$I$40:$I$759,СВЦЭМ!$A$40:$A$759,$A323,СВЦЭМ!$B$39:$B$758,Q$296)+'СЕТ СН'!$F$13</f>
        <v>0</v>
      </c>
      <c r="R323" s="36">
        <f>SUMIFS(СВЦЭМ!$I$40:$I$759,СВЦЭМ!$A$40:$A$759,$A323,СВЦЭМ!$B$39:$B$758,R$296)+'СЕТ СН'!$F$13</f>
        <v>0</v>
      </c>
      <c r="S323" s="36">
        <f>SUMIFS(СВЦЭМ!$I$40:$I$759,СВЦЭМ!$A$40:$A$759,$A323,СВЦЭМ!$B$39:$B$758,S$296)+'СЕТ СН'!$F$13</f>
        <v>0</v>
      </c>
      <c r="T323" s="36">
        <f>SUMIFS(СВЦЭМ!$I$40:$I$759,СВЦЭМ!$A$40:$A$759,$A323,СВЦЭМ!$B$39:$B$758,T$296)+'СЕТ СН'!$F$13</f>
        <v>0</v>
      </c>
      <c r="U323" s="36">
        <f>SUMIFS(СВЦЭМ!$I$40:$I$759,СВЦЭМ!$A$40:$A$759,$A323,СВЦЭМ!$B$39:$B$758,U$296)+'СЕТ СН'!$F$13</f>
        <v>0</v>
      </c>
      <c r="V323" s="36">
        <f>SUMIFS(СВЦЭМ!$I$40:$I$759,СВЦЭМ!$A$40:$A$759,$A323,СВЦЭМ!$B$39:$B$758,V$296)+'СЕТ СН'!$F$13</f>
        <v>0</v>
      </c>
      <c r="W323" s="36">
        <f>SUMIFS(СВЦЭМ!$I$40:$I$759,СВЦЭМ!$A$40:$A$759,$A323,СВЦЭМ!$B$39:$B$758,W$296)+'СЕТ СН'!$F$13</f>
        <v>0</v>
      </c>
      <c r="X323" s="36">
        <f>SUMIFS(СВЦЭМ!$I$40:$I$759,СВЦЭМ!$A$40:$A$759,$A323,СВЦЭМ!$B$39:$B$758,X$296)+'СЕТ СН'!$F$13</f>
        <v>0</v>
      </c>
      <c r="Y323" s="36">
        <f>SUMIFS(СВЦЭМ!$I$40:$I$759,СВЦЭМ!$A$40:$A$759,$A323,СВЦЭМ!$B$39:$B$758,Y$296)+'СЕТ СН'!$F$13</f>
        <v>0</v>
      </c>
    </row>
    <row r="324" spans="1:27" ht="15.75" hidden="1" x14ac:dyDescent="0.2">
      <c r="A324" s="35">
        <f t="shared" si="8"/>
        <v>45624</v>
      </c>
      <c r="B324" s="36">
        <f>SUMIFS(СВЦЭМ!$I$40:$I$759,СВЦЭМ!$A$40:$A$759,$A324,СВЦЭМ!$B$39:$B$758,B$296)+'СЕТ СН'!$F$13</f>
        <v>0</v>
      </c>
      <c r="C324" s="36">
        <f>SUMIFS(СВЦЭМ!$I$40:$I$759,СВЦЭМ!$A$40:$A$759,$A324,СВЦЭМ!$B$39:$B$758,C$296)+'СЕТ СН'!$F$13</f>
        <v>0</v>
      </c>
      <c r="D324" s="36">
        <f>SUMIFS(СВЦЭМ!$I$40:$I$759,СВЦЭМ!$A$40:$A$759,$A324,СВЦЭМ!$B$39:$B$758,D$296)+'СЕТ СН'!$F$13</f>
        <v>0</v>
      </c>
      <c r="E324" s="36">
        <f>SUMIFS(СВЦЭМ!$I$40:$I$759,СВЦЭМ!$A$40:$A$759,$A324,СВЦЭМ!$B$39:$B$758,E$296)+'СЕТ СН'!$F$13</f>
        <v>0</v>
      </c>
      <c r="F324" s="36">
        <f>SUMIFS(СВЦЭМ!$I$40:$I$759,СВЦЭМ!$A$40:$A$759,$A324,СВЦЭМ!$B$39:$B$758,F$296)+'СЕТ СН'!$F$13</f>
        <v>0</v>
      </c>
      <c r="G324" s="36">
        <f>SUMIFS(СВЦЭМ!$I$40:$I$759,СВЦЭМ!$A$40:$A$759,$A324,СВЦЭМ!$B$39:$B$758,G$296)+'СЕТ СН'!$F$13</f>
        <v>0</v>
      </c>
      <c r="H324" s="36">
        <f>SUMIFS(СВЦЭМ!$I$40:$I$759,СВЦЭМ!$A$40:$A$759,$A324,СВЦЭМ!$B$39:$B$758,H$296)+'СЕТ СН'!$F$13</f>
        <v>0</v>
      </c>
      <c r="I324" s="36">
        <f>SUMIFS(СВЦЭМ!$I$40:$I$759,СВЦЭМ!$A$40:$A$759,$A324,СВЦЭМ!$B$39:$B$758,I$296)+'СЕТ СН'!$F$13</f>
        <v>0</v>
      </c>
      <c r="J324" s="36">
        <f>SUMIFS(СВЦЭМ!$I$40:$I$759,СВЦЭМ!$A$40:$A$759,$A324,СВЦЭМ!$B$39:$B$758,J$296)+'СЕТ СН'!$F$13</f>
        <v>0</v>
      </c>
      <c r="K324" s="36">
        <f>SUMIFS(СВЦЭМ!$I$40:$I$759,СВЦЭМ!$A$40:$A$759,$A324,СВЦЭМ!$B$39:$B$758,K$296)+'СЕТ СН'!$F$13</f>
        <v>0</v>
      </c>
      <c r="L324" s="36">
        <f>SUMIFS(СВЦЭМ!$I$40:$I$759,СВЦЭМ!$A$40:$A$759,$A324,СВЦЭМ!$B$39:$B$758,L$296)+'СЕТ СН'!$F$13</f>
        <v>0</v>
      </c>
      <c r="M324" s="36">
        <f>SUMIFS(СВЦЭМ!$I$40:$I$759,СВЦЭМ!$A$40:$A$759,$A324,СВЦЭМ!$B$39:$B$758,M$296)+'СЕТ СН'!$F$13</f>
        <v>0</v>
      </c>
      <c r="N324" s="36">
        <f>SUMIFS(СВЦЭМ!$I$40:$I$759,СВЦЭМ!$A$40:$A$759,$A324,СВЦЭМ!$B$39:$B$758,N$296)+'СЕТ СН'!$F$13</f>
        <v>0</v>
      </c>
      <c r="O324" s="36">
        <f>SUMIFS(СВЦЭМ!$I$40:$I$759,СВЦЭМ!$A$40:$A$759,$A324,СВЦЭМ!$B$39:$B$758,O$296)+'СЕТ СН'!$F$13</f>
        <v>0</v>
      </c>
      <c r="P324" s="36">
        <f>SUMIFS(СВЦЭМ!$I$40:$I$759,СВЦЭМ!$A$40:$A$759,$A324,СВЦЭМ!$B$39:$B$758,P$296)+'СЕТ СН'!$F$13</f>
        <v>0</v>
      </c>
      <c r="Q324" s="36">
        <f>SUMIFS(СВЦЭМ!$I$40:$I$759,СВЦЭМ!$A$40:$A$759,$A324,СВЦЭМ!$B$39:$B$758,Q$296)+'СЕТ СН'!$F$13</f>
        <v>0</v>
      </c>
      <c r="R324" s="36">
        <f>SUMIFS(СВЦЭМ!$I$40:$I$759,СВЦЭМ!$A$40:$A$759,$A324,СВЦЭМ!$B$39:$B$758,R$296)+'СЕТ СН'!$F$13</f>
        <v>0</v>
      </c>
      <c r="S324" s="36">
        <f>SUMIFS(СВЦЭМ!$I$40:$I$759,СВЦЭМ!$A$40:$A$759,$A324,СВЦЭМ!$B$39:$B$758,S$296)+'СЕТ СН'!$F$13</f>
        <v>0</v>
      </c>
      <c r="T324" s="36">
        <f>SUMIFS(СВЦЭМ!$I$40:$I$759,СВЦЭМ!$A$40:$A$759,$A324,СВЦЭМ!$B$39:$B$758,T$296)+'СЕТ СН'!$F$13</f>
        <v>0</v>
      </c>
      <c r="U324" s="36">
        <f>SUMIFS(СВЦЭМ!$I$40:$I$759,СВЦЭМ!$A$40:$A$759,$A324,СВЦЭМ!$B$39:$B$758,U$296)+'СЕТ СН'!$F$13</f>
        <v>0</v>
      </c>
      <c r="V324" s="36">
        <f>SUMIFS(СВЦЭМ!$I$40:$I$759,СВЦЭМ!$A$40:$A$759,$A324,СВЦЭМ!$B$39:$B$758,V$296)+'СЕТ СН'!$F$13</f>
        <v>0</v>
      </c>
      <c r="W324" s="36">
        <f>SUMIFS(СВЦЭМ!$I$40:$I$759,СВЦЭМ!$A$40:$A$759,$A324,СВЦЭМ!$B$39:$B$758,W$296)+'СЕТ СН'!$F$13</f>
        <v>0</v>
      </c>
      <c r="X324" s="36">
        <f>SUMIFS(СВЦЭМ!$I$40:$I$759,СВЦЭМ!$A$40:$A$759,$A324,СВЦЭМ!$B$39:$B$758,X$296)+'СЕТ СН'!$F$13</f>
        <v>0</v>
      </c>
      <c r="Y324" s="36">
        <f>SUMIFS(СВЦЭМ!$I$40:$I$759,СВЦЭМ!$A$40:$A$759,$A324,СВЦЭМ!$B$39:$B$758,Y$296)+'СЕТ СН'!$F$13</f>
        <v>0</v>
      </c>
    </row>
    <row r="325" spans="1:27" ht="15.75" hidden="1" x14ac:dyDescent="0.2">
      <c r="A325" s="35">
        <f t="shared" si="8"/>
        <v>45625</v>
      </c>
      <c r="B325" s="36">
        <f>SUMIFS(СВЦЭМ!$I$40:$I$759,СВЦЭМ!$A$40:$A$759,$A325,СВЦЭМ!$B$39:$B$758,B$296)+'СЕТ СН'!$F$13</f>
        <v>0</v>
      </c>
      <c r="C325" s="36">
        <f>SUMIFS(СВЦЭМ!$I$40:$I$759,СВЦЭМ!$A$40:$A$759,$A325,СВЦЭМ!$B$39:$B$758,C$296)+'СЕТ СН'!$F$13</f>
        <v>0</v>
      </c>
      <c r="D325" s="36">
        <f>SUMIFS(СВЦЭМ!$I$40:$I$759,СВЦЭМ!$A$40:$A$759,$A325,СВЦЭМ!$B$39:$B$758,D$296)+'СЕТ СН'!$F$13</f>
        <v>0</v>
      </c>
      <c r="E325" s="36">
        <f>SUMIFS(СВЦЭМ!$I$40:$I$759,СВЦЭМ!$A$40:$A$759,$A325,СВЦЭМ!$B$39:$B$758,E$296)+'СЕТ СН'!$F$13</f>
        <v>0</v>
      </c>
      <c r="F325" s="36">
        <f>SUMIFS(СВЦЭМ!$I$40:$I$759,СВЦЭМ!$A$40:$A$759,$A325,СВЦЭМ!$B$39:$B$758,F$296)+'СЕТ СН'!$F$13</f>
        <v>0</v>
      </c>
      <c r="G325" s="36">
        <f>SUMIFS(СВЦЭМ!$I$40:$I$759,СВЦЭМ!$A$40:$A$759,$A325,СВЦЭМ!$B$39:$B$758,G$296)+'СЕТ СН'!$F$13</f>
        <v>0</v>
      </c>
      <c r="H325" s="36">
        <f>SUMIFS(СВЦЭМ!$I$40:$I$759,СВЦЭМ!$A$40:$A$759,$A325,СВЦЭМ!$B$39:$B$758,H$296)+'СЕТ СН'!$F$13</f>
        <v>0</v>
      </c>
      <c r="I325" s="36">
        <f>SUMIFS(СВЦЭМ!$I$40:$I$759,СВЦЭМ!$A$40:$A$759,$A325,СВЦЭМ!$B$39:$B$758,I$296)+'СЕТ СН'!$F$13</f>
        <v>0</v>
      </c>
      <c r="J325" s="36">
        <f>SUMIFS(СВЦЭМ!$I$40:$I$759,СВЦЭМ!$A$40:$A$759,$A325,СВЦЭМ!$B$39:$B$758,J$296)+'СЕТ СН'!$F$13</f>
        <v>0</v>
      </c>
      <c r="K325" s="36">
        <f>SUMIFS(СВЦЭМ!$I$40:$I$759,СВЦЭМ!$A$40:$A$759,$A325,СВЦЭМ!$B$39:$B$758,K$296)+'СЕТ СН'!$F$13</f>
        <v>0</v>
      </c>
      <c r="L325" s="36">
        <f>SUMIFS(СВЦЭМ!$I$40:$I$759,СВЦЭМ!$A$40:$A$759,$A325,СВЦЭМ!$B$39:$B$758,L$296)+'СЕТ СН'!$F$13</f>
        <v>0</v>
      </c>
      <c r="M325" s="36">
        <f>SUMIFS(СВЦЭМ!$I$40:$I$759,СВЦЭМ!$A$40:$A$759,$A325,СВЦЭМ!$B$39:$B$758,M$296)+'СЕТ СН'!$F$13</f>
        <v>0</v>
      </c>
      <c r="N325" s="36">
        <f>SUMIFS(СВЦЭМ!$I$40:$I$759,СВЦЭМ!$A$40:$A$759,$A325,СВЦЭМ!$B$39:$B$758,N$296)+'СЕТ СН'!$F$13</f>
        <v>0</v>
      </c>
      <c r="O325" s="36">
        <f>SUMIFS(СВЦЭМ!$I$40:$I$759,СВЦЭМ!$A$40:$A$759,$A325,СВЦЭМ!$B$39:$B$758,O$296)+'СЕТ СН'!$F$13</f>
        <v>0</v>
      </c>
      <c r="P325" s="36">
        <f>SUMIFS(СВЦЭМ!$I$40:$I$759,СВЦЭМ!$A$40:$A$759,$A325,СВЦЭМ!$B$39:$B$758,P$296)+'СЕТ СН'!$F$13</f>
        <v>0</v>
      </c>
      <c r="Q325" s="36">
        <f>SUMIFS(СВЦЭМ!$I$40:$I$759,СВЦЭМ!$A$40:$A$759,$A325,СВЦЭМ!$B$39:$B$758,Q$296)+'СЕТ СН'!$F$13</f>
        <v>0</v>
      </c>
      <c r="R325" s="36">
        <f>SUMIFS(СВЦЭМ!$I$40:$I$759,СВЦЭМ!$A$40:$A$759,$A325,СВЦЭМ!$B$39:$B$758,R$296)+'СЕТ СН'!$F$13</f>
        <v>0</v>
      </c>
      <c r="S325" s="36">
        <f>SUMIFS(СВЦЭМ!$I$40:$I$759,СВЦЭМ!$A$40:$A$759,$A325,СВЦЭМ!$B$39:$B$758,S$296)+'СЕТ СН'!$F$13</f>
        <v>0</v>
      </c>
      <c r="T325" s="36">
        <f>SUMIFS(СВЦЭМ!$I$40:$I$759,СВЦЭМ!$A$40:$A$759,$A325,СВЦЭМ!$B$39:$B$758,T$296)+'СЕТ СН'!$F$13</f>
        <v>0</v>
      </c>
      <c r="U325" s="36">
        <f>SUMIFS(СВЦЭМ!$I$40:$I$759,СВЦЭМ!$A$40:$A$759,$A325,СВЦЭМ!$B$39:$B$758,U$296)+'СЕТ СН'!$F$13</f>
        <v>0</v>
      </c>
      <c r="V325" s="36">
        <f>SUMIFS(СВЦЭМ!$I$40:$I$759,СВЦЭМ!$A$40:$A$759,$A325,СВЦЭМ!$B$39:$B$758,V$296)+'СЕТ СН'!$F$13</f>
        <v>0</v>
      </c>
      <c r="W325" s="36">
        <f>SUMIFS(СВЦЭМ!$I$40:$I$759,СВЦЭМ!$A$40:$A$759,$A325,СВЦЭМ!$B$39:$B$758,W$296)+'СЕТ СН'!$F$13</f>
        <v>0</v>
      </c>
      <c r="X325" s="36">
        <f>SUMIFS(СВЦЭМ!$I$40:$I$759,СВЦЭМ!$A$40:$A$759,$A325,СВЦЭМ!$B$39:$B$758,X$296)+'СЕТ СН'!$F$13</f>
        <v>0</v>
      </c>
      <c r="Y325" s="36">
        <f>SUMIFS(СВЦЭМ!$I$40:$I$759,СВЦЭМ!$A$40:$A$759,$A325,СВЦЭМ!$B$39:$B$758,Y$296)+'СЕТ СН'!$F$13</f>
        <v>0</v>
      </c>
    </row>
    <row r="326" spans="1:27" ht="15.75" hidden="1" x14ac:dyDescent="0.2">
      <c r="A326" s="35">
        <f t="shared" si="8"/>
        <v>45626</v>
      </c>
      <c r="B326" s="36">
        <f>SUMIFS(СВЦЭМ!$I$40:$I$759,СВЦЭМ!$A$40:$A$759,$A326,СВЦЭМ!$B$39:$B$758,B$296)+'СЕТ СН'!$F$13</f>
        <v>0</v>
      </c>
      <c r="C326" s="36">
        <f>SUMIFS(СВЦЭМ!$I$40:$I$759,СВЦЭМ!$A$40:$A$759,$A326,СВЦЭМ!$B$39:$B$758,C$296)+'СЕТ СН'!$F$13</f>
        <v>0</v>
      </c>
      <c r="D326" s="36">
        <f>SUMIFS(СВЦЭМ!$I$40:$I$759,СВЦЭМ!$A$40:$A$759,$A326,СВЦЭМ!$B$39:$B$758,D$296)+'СЕТ СН'!$F$13</f>
        <v>0</v>
      </c>
      <c r="E326" s="36">
        <f>SUMIFS(СВЦЭМ!$I$40:$I$759,СВЦЭМ!$A$40:$A$759,$A326,СВЦЭМ!$B$39:$B$758,E$296)+'СЕТ СН'!$F$13</f>
        <v>0</v>
      </c>
      <c r="F326" s="36">
        <f>SUMIFS(СВЦЭМ!$I$40:$I$759,СВЦЭМ!$A$40:$A$759,$A326,СВЦЭМ!$B$39:$B$758,F$296)+'СЕТ СН'!$F$13</f>
        <v>0</v>
      </c>
      <c r="G326" s="36">
        <f>SUMIFS(СВЦЭМ!$I$40:$I$759,СВЦЭМ!$A$40:$A$759,$A326,СВЦЭМ!$B$39:$B$758,G$296)+'СЕТ СН'!$F$13</f>
        <v>0</v>
      </c>
      <c r="H326" s="36">
        <f>SUMIFS(СВЦЭМ!$I$40:$I$759,СВЦЭМ!$A$40:$A$759,$A326,СВЦЭМ!$B$39:$B$758,H$296)+'СЕТ СН'!$F$13</f>
        <v>0</v>
      </c>
      <c r="I326" s="36">
        <f>SUMIFS(СВЦЭМ!$I$40:$I$759,СВЦЭМ!$A$40:$A$759,$A326,СВЦЭМ!$B$39:$B$758,I$296)+'СЕТ СН'!$F$13</f>
        <v>0</v>
      </c>
      <c r="J326" s="36">
        <f>SUMIFS(СВЦЭМ!$I$40:$I$759,СВЦЭМ!$A$40:$A$759,$A326,СВЦЭМ!$B$39:$B$758,J$296)+'СЕТ СН'!$F$13</f>
        <v>0</v>
      </c>
      <c r="K326" s="36">
        <f>SUMIFS(СВЦЭМ!$I$40:$I$759,СВЦЭМ!$A$40:$A$759,$A326,СВЦЭМ!$B$39:$B$758,K$296)+'СЕТ СН'!$F$13</f>
        <v>0</v>
      </c>
      <c r="L326" s="36">
        <f>SUMIFS(СВЦЭМ!$I$40:$I$759,СВЦЭМ!$A$40:$A$759,$A326,СВЦЭМ!$B$39:$B$758,L$296)+'СЕТ СН'!$F$13</f>
        <v>0</v>
      </c>
      <c r="M326" s="36">
        <f>SUMIFS(СВЦЭМ!$I$40:$I$759,СВЦЭМ!$A$40:$A$759,$A326,СВЦЭМ!$B$39:$B$758,M$296)+'СЕТ СН'!$F$13</f>
        <v>0</v>
      </c>
      <c r="N326" s="36">
        <f>SUMIFS(СВЦЭМ!$I$40:$I$759,СВЦЭМ!$A$40:$A$759,$A326,СВЦЭМ!$B$39:$B$758,N$296)+'СЕТ СН'!$F$13</f>
        <v>0</v>
      </c>
      <c r="O326" s="36">
        <f>SUMIFS(СВЦЭМ!$I$40:$I$759,СВЦЭМ!$A$40:$A$759,$A326,СВЦЭМ!$B$39:$B$758,O$296)+'СЕТ СН'!$F$13</f>
        <v>0</v>
      </c>
      <c r="P326" s="36">
        <f>SUMIFS(СВЦЭМ!$I$40:$I$759,СВЦЭМ!$A$40:$A$759,$A326,СВЦЭМ!$B$39:$B$758,P$296)+'СЕТ СН'!$F$13</f>
        <v>0</v>
      </c>
      <c r="Q326" s="36">
        <f>SUMIFS(СВЦЭМ!$I$40:$I$759,СВЦЭМ!$A$40:$A$759,$A326,СВЦЭМ!$B$39:$B$758,Q$296)+'СЕТ СН'!$F$13</f>
        <v>0</v>
      </c>
      <c r="R326" s="36">
        <f>SUMIFS(СВЦЭМ!$I$40:$I$759,СВЦЭМ!$A$40:$A$759,$A326,СВЦЭМ!$B$39:$B$758,R$296)+'СЕТ СН'!$F$13</f>
        <v>0</v>
      </c>
      <c r="S326" s="36">
        <f>SUMIFS(СВЦЭМ!$I$40:$I$759,СВЦЭМ!$A$40:$A$759,$A326,СВЦЭМ!$B$39:$B$758,S$296)+'СЕТ СН'!$F$13</f>
        <v>0</v>
      </c>
      <c r="T326" s="36">
        <f>SUMIFS(СВЦЭМ!$I$40:$I$759,СВЦЭМ!$A$40:$A$759,$A326,СВЦЭМ!$B$39:$B$758,T$296)+'СЕТ СН'!$F$13</f>
        <v>0</v>
      </c>
      <c r="U326" s="36">
        <f>SUMIFS(СВЦЭМ!$I$40:$I$759,СВЦЭМ!$A$40:$A$759,$A326,СВЦЭМ!$B$39:$B$758,U$296)+'СЕТ СН'!$F$13</f>
        <v>0</v>
      </c>
      <c r="V326" s="36">
        <f>SUMIFS(СВЦЭМ!$I$40:$I$759,СВЦЭМ!$A$40:$A$759,$A326,СВЦЭМ!$B$39:$B$758,V$296)+'СЕТ СН'!$F$13</f>
        <v>0</v>
      </c>
      <c r="W326" s="36">
        <f>SUMIFS(СВЦЭМ!$I$40:$I$759,СВЦЭМ!$A$40:$A$759,$A326,СВЦЭМ!$B$39:$B$758,W$296)+'СЕТ СН'!$F$13</f>
        <v>0</v>
      </c>
      <c r="X326" s="36">
        <f>SUMIFS(СВЦЭМ!$I$40:$I$759,СВЦЭМ!$A$40:$A$759,$A326,СВЦЭМ!$B$39:$B$758,X$296)+'СЕТ СН'!$F$13</f>
        <v>0</v>
      </c>
      <c r="Y326" s="36">
        <f>SUMIFS(СВЦЭМ!$I$40:$I$759,СВЦЭМ!$A$40:$A$759,$A326,СВЦЭМ!$B$39:$B$758,Y$296)+'СЕТ СН'!$F$13</f>
        <v>0</v>
      </c>
    </row>
    <row r="327" spans="1:27" ht="15.75" hidden="1" x14ac:dyDescent="0.2">
      <c r="A327" s="35">
        <f t="shared" si="8"/>
        <v>45627</v>
      </c>
      <c r="B327" s="36">
        <f>SUMIFS(СВЦЭМ!$I$40:$I$759,СВЦЭМ!$A$40:$A$759,$A327,СВЦЭМ!$B$39:$B$758,B$296)+'СЕТ СН'!$F$13</f>
        <v>0</v>
      </c>
      <c r="C327" s="36">
        <f>SUMIFS(СВЦЭМ!$I$40:$I$759,СВЦЭМ!$A$40:$A$759,$A327,СВЦЭМ!$B$39:$B$758,C$296)+'СЕТ СН'!$F$13</f>
        <v>0</v>
      </c>
      <c r="D327" s="36">
        <f>SUMIFS(СВЦЭМ!$I$40:$I$759,СВЦЭМ!$A$40:$A$759,$A327,СВЦЭМ!$B$39:$B$758,D$296)+'СЕТ СН'!$F$13</f>
        <v>0</v>
      </c>
      <c r="E327" s="36">
        <f>SUMIFS(СВЦЭМ!$I$40:$I$759,СВЦЭМ!$A$40:$A$759,$A327,СВЦЭМ!$B$39:$B$758,E$296)+'СЕТ СН'!$F$13</f>
        <v>0</v>
      </c>
      <c r="F327" s="36">
        <f>SUMIFS(СВЦЭМ!$I$40:$I$759,СВЦЭМ!$A$40:$A$759,$A327,СВЦЭМ!$B$39:$B$758,F$296)+'СЕТ СН'!$F$13</f>
        <v>0</v>
      </c>
      <c r="G327" s="36">
        <f>SUMIFS(СВЦЭМ!$I$40:$I$759,СВЦЭМ!$A$40:$A$759,$A327,СВЦЭМ!$B$39:$B$758,G$296)+'СЕТ СН'!$F$13</f>
        <v>0</v>
      </c>
      <c r="H327" s="36">
        <f>SUMIFS(СВЦЭМ!$I$40:$I$759,СВЦЭМ!$A$40:$A$759,$A327,СВЦЭМ!$B$39:$B$758,H$296)+'СЕТ СН'!$F$13</f>
        <v>0</v>
      </c>
      <c r="I327" s="36">
        <f>SUMIFS(СВЦЭМ!$I$40:$I$759,СВЦЭМ!$A$40:$A$759,$A327,СВЦЭМ!$B$39:$B$758,I$296)+'СЕТ СН'!$F$13</f>
        <v>0</v>
      </c>
      <c r="J327" s="36">
        <f>SUMIFS(СВЦЭМ!$I$40:$I$759,СВЦЭМ!$A$40:$A$759,$A327,СВЦЭМ!$B$39:$B$758,J$296)+'СЕТ СН'!$F$13</f>
        <v>0</v>
      </c>
      <c r="K327" s="36">
        <f>SUMIFS(СВЦЭМ!$I$40:$I$759,СВЦЭМ!$A$40:$A$759,$A327,СВЦЭМ!$B$39:$B$758,K$296)+'СЕТ СН'!$F$13</f>
        <v>0</v>
      </c>
      <c r="L327" s="36">
        <f>SUMIFS(СВЦЭМ!$I$40:$I$759,СВЦЭМ!$A$40:$A$759,$A327,СВЦЭМ!$B$39:$B$758,L$296)+'СЕТ СН'!$F$13</f>
        <v>0</v>
      </c>
      <c r="M327" s="36">
        <f>SUMIFS(СВЦЭМ!$I$40:$I$759,СВЦЭМ!$A$40:$A$759,$A327,СВЦЭМ!$B$39:$B$758,M$296)+'СЕТ СН'!$F$13</f>
        <v>0</v>
      </c>
      <c r="N327" s="36">
        <f>SUMIFS(СВЦЭМ!$I$40:$I$759,СВЦЭМ!$A$40:$A$759,$A327,СВЦЭМ!$B$39:$B$758,N$296)+'СЕТ СН'!$F$13</f>
        <v>0</v>
      </c>
      <c r="O327" s="36">
        <f>SUMIFS(СВЦЭМ!$I$40:$I$759,СВЦЭМ!$A$40:$A$759,$A327,СВЦЭМ!$B$39:$B$758,O$296)+'СЕТ СН'!$F$13</f>
        <v>0</v>
      </c>
      <c r="P327" s="36">
        <f>SUMIFS(СВЦЭМ!$I$40:$I$759,СВЦЭМ!$A$40:$A$759,$A327,СВЦЭМ!$B$39:$B$758,P$296)+'СЕТ СН'!$F$13</f>
        <v>0</v>
      </c>
      <c r="Q327" s="36">
        <f>SUMIFS(СВЦЭМ!$I$40:$I$759,СВЦЭМ!$A$40:$A$759,$A327,СВЦЭМ!$B$39:$B$758,Q$296)+'СЕТ СН'!$F$13</f>
        <v>0</v>
      </c>
      <c r="R327" s="36">
        <f>SUMIFS(СВЦЭМ!$I$40:$I$759,СВЦЭМ!$A$40:$A$759,$A327,СВЦЭМ!$B$39:$B$758,R$296)+'СЕТ СН'!$F$13</f>
        <v>0</v>
      </c>
      <c r="S327" s="36">
        <f>SUMIFS(СВЦЭМ!$I$40:$I$759,СВЦЭМ!$A$40:$A$759,$A327,СВЦЭМ!$B$39:$B$758,S$296)+'СЕТ СН'!$F$13</f>
        <v>0</v>
      </c>
      <c r="T327" s="36">
        <f>SUMIFS(СВЦЭМ!$I$40:$I$759,СВЦЭМ!$A$40:$A$759,$A327,СВЦЭМ!$B$39:$B$758,T$296)+'СЕТ СН'!$F$13</f>
        <v>0</v>
      </c>
      <c r="U327" s="36">
        <f>SUMIFS(СВЦЭМ!$I$40:$I$759,СВЦЭМ!$A$40:$A$759,$A327,СВЦЭМ!$B$39:$B$758,U$296)+'СЕТ СН'!$F$13</f>
        <v>0</v>
      </c>
      <c r="V327" s="36">
        <f>SUMIFS(СВЦЭМ!$I$40:$I$759,СВЦЭМ!$A$40:$A$759,$A327,СВЦЭМ!$B$39:$B$758,V$296)+'СЕТ СН'!$F$13</f>
        <v>0</v>
      </c>
      <c r="W327" s="36">
        <f>SUMIFS(СВЦЭМ!$I$40:$I$759,СВЦЭМ!$A$40:$A$759,$A327,СВЦЭМ!$B$39:$B$758,W$296)+'СЕТ СН'!$F$13</f>
        <v>0</v>
      </c>
      <c r="X327" s="36">
        <f>SUMIFS(СВЦЭМ!$I$40:$I$759,СВЦЭМ!$A$40:$A$759,$A327,СВЦЭМ!$B$39:$B$758,X$296)+'СЕТ СН'!$F$13</f>
        <v>0</v>
      </c>
      <c r="Y327" s="36">
        <f>SUMIFS(СВЦЭМ!$I$40:$I$759,СВЦЭМ!$A$40:$A$759,$A327,СВЦЭМ!$B$39:$B$758,Y$296)+'СЕТ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01.11.2024</v>
      </c>
      <c r="B332" s="36">
        <f>SUMIFS(СВЦЭМ!$J$40:$J$759,СВЦЭМ!$A$40:$A$759,$A332,СВЦЭМ!$B$39:$B$758,B$331)+'СЕТ СН'!$F$13</f>
        <v>0</v>
      </c>
      <c r="C332" s="36">
        <f>SUMIFS(СВЦЭМ!$J$40:$J$759,СВЦЭМ!$A$40:$A$759,$A332,СВЦЭМ!$B$39:$B$758,C$331)+'СЕТ СН'!$F$13</f>
        <v>0</v>
      </c>
      <c r="D332" s="36">
        <f>SUMIFS(СВЦЭМ!$J$40:$J$759,СВЦЭМ!$A$40:$A$759,$A332,СВЦЭМ!$B$39:$B$758,D$331)+'СЕТ СН'!$F$13</f>
        <v>0</v>
      </c>
      <c r="E332" s="36">
        <f>SUMIFS(СВЦЭМ!$J$40:$J$759,СВЦЭМ!$A$40:$A$759,$A332,СВЦЭМ!$B$39:$B$758,E$331)+'СЕТ СН'!$F$13</f>
        <v>0</v>
      </c>
      <c r="F332" s="36">
        <f>SUMIFS(СВЦЭМ!$J$40:$J$759,СВЦЭМ!$A$40:$A$759,$A332,СВЦЭМ!$B$39:$B$758,F$331)+'СЕТ СН'!$F$13</f>
        <v>0</v>
      </c>
      <c r="G332" s="36">
        <f>SUMIFS(СВЦЭМ!$J$40:$J$759,СВЦЭМ!$A$40:$A$759,$A332,СВЦЭМ!$B$39:$B$758,G$331)+'СЕТ СН'!$F$13</f>
        <v>0</v>
      </c>
      <c r="H332" s="36">
        <f>SUMIFS(СВЦЭМ!$J$40:$J$759,СВЦЭМ!$A$40:$A$759,$A332,СВЦЭМ!$B$39:$B$758,H$331)+'СЕТ СН'!$F$13</f>
        <v>0</v>
      </c>
      <c r="I332" s="36">
        <f>SUMIFS(СВЦЭМ!$J$40:$J$759,СВЦЭМ!$A$40:$A$759,$A332,СВЦЭМ!$B$39:$B$758,I$331)+'СЕТ СН'!$F$13</f>
        <v>0</v>
      </c>
      <c r="J332" s="36">
        <f>SUMIFS(СВЦЭМ!$J$40:$J$759,СВЦЭМ!$A$40:$A$759,$A332,СВЦЭМ!$B$39:$B$758,J$331)+'СЕТ СН'!$F$13</f>
        <v>0</v>
      </c>
      <c r="K332" s="36">
        <f>SUMIFS(СВЦЭМ!$J$40:$J$759,СВЦЭМ!$A$40:$A$759,$A332,СВЦЭМ!$B$39:$B$758,K$331)+'СЕТ СН'!$F$13</f>
        <v>0</v>
      </c>
      <c r="L332" s="36">
        <f>SUMIFS(СВЦЭМ!$J$40:$J$759,СВЦЭМ!$A$40:$A$759,$A332,СВЦЭМ!$B$39:$B$758,L$331)+'СЕТ СН'!$F$13</f>
        <v>0</v>
      </c>
      <c r="M332" s="36">
        <f>SUMIFS(СВЦЭМ!$J$40:$J$759,СВЦЭМ!$A$40:$A$759,$A332,СВЦЭМ!$B$39:$B$758,M$331)+'СЕТ СН'!$F$13</f>
        <v>0</v>
      </c>
      <c r="N332" s="36">
        <f>SUMIFS(СВЦЭМ!$J$40:$J$759,СВЦЭМ!$A$40:$A$759,$A332,СВЦЭМ!$B$39:$B$758,N$331)+'СЕТ СН'!$F$13</f>
        <v>0</v>
      </c>
      <c r="O332" s="36">
        <f>SUMIFS(СВЦЭМ!$J$40:$J$759,СВЦЭМ!$A$40:$A$759,$A332,СВЦЭМ!$B$39:$B$758,O$331)+'СЕТ СН'!$F$13</f>
        <v>0</v>
      </c>
      <c r="P332" s="36">
        <f>SUMIFS(СВЦЭМ!$J$40:$J$759,СВЦЭМ!$A$40:$A$759,$A332,СВЦЭМ!$B$39:$B$758,P$331)+'СЕТ СН'!$F$13</f>
        <v>0</v>
      </c>
      <c r="Q332" s="36">
        <f>SUMIFS(СВЦЭМ!$J$40:$J$759,СВЦЭМ!$A$40:$A$759,$A332,СВЦЭМ!$B$39:$B$758,Q$331)+'СЕТ СН'!$F$13</f>
        <v>0</v>
      </c>
      <c r="R332" s="36">
        <f>SUMIFS(СВЦЭМ!$J$40:$J$759,СВЦЭМ!$A$40:$A$759,$A332,СВЦЭМ!$B$39:$B$758,R$331)+'СЕТ СН'!$F$13</f>
        <v>0</v>
      </c>
      <c r="S332" s="36">
        <f>SUMIFS(СВЦЭМ!$J$40:$J$759,СВЦЭМ!$A$40:$A$759,$A332,СВЦЭМ!$B$39:$B$758,S$331)+'СЕТ СН'!$F$13</f>
        <v>0</v>
      </c>
      <c r="T332" s="36">
        <f>SUMIFS(СВЦЭМ!$J$40:$J$759,СВЦЭМ!$A$40:$A$759,$A332,СВЦЭМ!$B$39:$B$758,T$331)+'СЕТ СН'!$F$13</f>
        <v>0</v>
      </c>
      <c r="U332" s="36">
        <f>SUMIFS(СВЦЭМ!$J$40:$J$759,СВЦЭМ!$A$40:$A$759,$A332,СВЦЭМ!$B$39:$B$758,U$331)+'СЕТ СН'!$F$13</f>
        <v>0</v>
      </c>
      <c r="V332" s="36">
        <f>SUMIFS(СВЦЭМ!$J$40:$J$759,СВЦЭМ!$A$40:$A$759,$A332,СВЦЭМ!$B$39:$B$758,V$331)+'СЕТ СН'!$F$13</f>
        <v>0</v>
      </c>
      <c r="W332" s="36">
        <f>SUMIFS(СВЦЭМ!$J$40:$J$759,СВЦЭМ!$A$40:$A$759,$A332,СВЦЭМ!$B$39:$B$758,W$331)+'СЕТ СН'!$F$13</f>
        <v>0</v>
      </c>
      <c r="X332" s="36">
        <f>SUMIFS(СВЦЭМ!$J$40:$J$759,СВЦЭМ!$A$40:$A$759,$A332,СВЦЭМ!$B$39:$B$758,X$331)+'СЕТ СН'!$F$13</f>
        <v>0</v>
      </c>
      <c r="Y332" s="36">
        <f>SUMIFS(СВЦЭМ!$J$40:$J$759,СВЦЭМ!$A$40:$A$759,$A332,СВЦЭМ!$B$39:$B$758,Y$331)+'СЕТ СН'!$F$13</f>
        <v>0</v>
      </c>
      <c r="AA332" s="45"/>
    </row>
    <row r="333" spans="1:27" ht="15.75" hidden="1" x14ac:dyDescent="0.2">
      <c r="A333" s="35">
        <f>A332+1</f>
        <v>45598</v>
      </c>
      <c r="B333" s="36">
        <f>SUMIFS(СВЦЭМ!$J$40:$J$759,СВЦЭМ!$A$40:$A$759,$A333,СВЦЭМ!$B$39:$B$758,B$331)+'СЕТ СН'!$F$13</f>
        <v>0</v>
      </c>
      <c r="C333" s="36">
        <f>SUMIFS(СВЦЭМ!$J$40:$J$759,СВЦЭМ!$A$40:$A$759,$A333,СВЦЭМ!$B$39:$B$758,C$331)+'СЕТ СН'!$F$13</f>
        <v>0</v>
      </c>
      <c r="D333" s="36">
        <f>SUMIFS(СВЦЭМ!$J$40:$J$759,СВЦЭМ!$A$40:$A$759,$A333,СВЦЭМ!$B$39:$B$758,D$331)+'СЕТ СН'!$F$13</f>
        <v>0</v>
      </c>
      <c r="E333" s="36">
        <f>SUMIFS(СВЦЭМ!$J$40:$J$759,СВЦЭМ!$A$40:$A$759,$A333,СВЦЭМ!$B$39:$B$758,E$331)+'СЕТ СН'!$F$13</f>
        <v>0</v>
      </c>
      <c r="F333" s="36">
        <f>SUMIFS(СВЦЭМ!$J$40:$J$759,СВЦЭМ!$A$40:$A$759,$A333,СВЦЭМ!$B$39:$B$758,F$331)+'СЕТ СН'!$F$13</f>
        <v>0</v>
      </c>
      <c r="G333" s="36">
        <f>SUMIFS(СВЦЭМ!$J$40:$J$759,СВЦЭМ!$A$40:$A$759,$A333,СВЦЭМ!$B$39:$B$758,G$331)+'СЕТ СН'!$F$13</f>
        <v>0</v>
      </c>
      <c r="H333" s="36">
        <f>SUMIFS(СВЦЭМ!$J$40:$J$759,СВЦЭМ!$A$40:$A$759,$A333,СВЦЭМ!$B$39:$B$758,H$331)+'СЕТ СН'!$F$13</f>
        <v>0</v>
      </c>
      <c r="I333" s="36">
        <f>SUMIFS(СВЦЭМ!$J$40:$J$759,СВЦЭМ!$A$40:$A$759,$A333,СВЦЭМ!$B$39:$B$758,I$331)+'СЕТ СН'!$F$13</f>
        <v>0</v>
      </c>
      <c r="J333" s="36">
        <f>SUMIFS(СВЦЭМ!$J$40:$J$759,СВЦЭМ!$A$40:$A$759,$A333,СВЦЭМ!$B$39:$B$758,J$331)+'СЕТ СН'!$F$13</f>
        <v>0</v>
      </c>
      <c r="K333" s="36">
        <f>SUMIFS(СВЦЭМ!$J$40:$J$759,СВЦЭМ!$A$40:$A$759,$A333,СВЦЭМ!$B$39:$B$758,K$331)+'СЕТ СН'!$F$13</f>
        <v>0</v>
      </c>
      <c r="L333" s="36">
        <f>SUMIFS(СВЦЭМ!$J$40:$J$759,СВЦЭМ!$A$40:$A$759,$A333,СВЦЭМ!$B$39:$B$758,L$331)+'СЕТ СН'!$F$13</f>
        <v>0</v>
      </c>
      <c r="M333" s="36">
        <f>SUMIFS(СВЦЭМ!$J$40:$J$759,СВЦЭМ!$A$40:$A$759,$A333,СВЦЭМ!$B$39:$B$758,M$331)+'СЕТ СН'!$F$13</f>
        <v>0</v>
      </c>
      <c r="N333" s="36">
        <f>SUMIFS(СВЦЭМ!$J$40:$J$759,СВЦЭМ!$A$40:$A$759,$A333,СВЦЭМ!$B$39:$B$758,N$331)+'СЕТ СН'!$F$13</f>
        <v>0</v>
      </c>
      <c r="O333" s="36">
        <f>SUMIFS(СВЦЭМ!$J$40:$J$759,СВЦЭМ!$A$40:$A$759,$A333,СВЦЭМ!$B$39:$B$758,O$331)+'СЕТ СН'!$F$13</f>
        <v>0</v>
      </c>
      <c r="P333" s="36">
        <f>SUMIFS(СВЦЭМ!$J$40:$J$759,СВЦЭМ!$A$40:$A$759,$A333,СВЦЭМ!$B$39:$B$758,P$331)+'СЕТ СН'!$F$13</f>
        <v>0</v>
      </c>
      <c r="Q333" s="36">
        <f>SUMIFS(СВЦЭМ!$J$40:$J$759,СВЦЭМ!$A$40:$A$759,$A333,СВЦЭМ!$B$39:$B$758,Q$331)+'СЕТ СН'!$F$13</f>
        <v>0</v>
      </c>
      <c r="R333" s="36">
        <f>SUMIFS(СВЦЭМ!$J$40:$J$759,СВЦЭМ!$A$40:$A$759,$A333,СВЦЭМ!$B$39:$B$758,R$331)+'СЕТ СН'!$F$13</f>
        <v>0</v>
      </c>
      <c r="S333" s="36">
        <f>SUMIFS(СВЦЭМ!$J$40:$J$759,СВЦЭМ!$A$40:$A$759,$A333,СВЦЭМ!$B$39:$B$758,S$331)+'СЕТ СН'!$F$13</f>
        <v>0</v>
      </c>
      <c r="T333" s="36">
        <f>SUMIFS(СВЦЭМ!$J$40:$J$759,СВЦЭМ!$A$40:$A$759,$A333,СВЦЭМ!$B$39:$B$758,T$331)+'СЕТ СН'!$F$13</f>
        <v>0</v>
      </c>
      <c r="U333" s="36">
        <f>SUMIFS(СВЦЭМ!$J$40:$J$759,СВЦЭМ!$A$40:$A$759,$A333,СВЦЭМ!$B$39:$B$758,U$331)+'СЕТ СН'!$F$13</f>
        <v>0</v>
      </c>
      <c r="V333" s="36">
        <f>SUMIFS(СВЦЭМ!$J$40:$J$759,СВЦЭМ!$A$40:$A$759,$A333,СВЦЭМ!$B$39:$B$758,V$331)+'СЕТ СН'!$F$13</f>
        <v>0</v>
      </c>
      <c r="W333" s="36">
        <f>SUMIFS(СВЦЭМ!$J$40:$J$759,СВЦЭМ!$A$40:$A$759,$A333,СВЦЭМ!$B$39:$B$758,W$331)+'СЕТ СН'!$F$13</f>
        <v>0</v>
      </c>
      <c r="X333" s="36">
        <f>SUMIFS(СВЦЭМ!$J$40:$J$759,СВЦЭМ!$A$40:$A$759,$A333,СВЦЭМ!$B$39:$B$758,X$331)+'СЕТ СН'!$F$13</f>
        <v>0</v>
      </c>
      <c r="Y333" s="36">
        <f>SUMIFS(СВЦЭМ!$J$40:$J$759,СВЦЭМ!$A$40:$A$759,$A333,СВЦЭМ!$B$39:$B$758,Y$331)+'СЕТ СН'!$F$13</f>
        <v>0</v>
      </c>
    </row>
    <row r="334" spans="1:27" ht="15.75" hidden="1" x14ac:dyDescent="0.2">
      <c r="A334" s="35">
        <f t="shared" ref="A334:A362" si="9">A333+1</f>
        <v>45599</v>
      </c>
      <c r="B334" s="36">
        <f>SUMIFS(СВЦЭМ!$J$40:$J$759,СВЦЭМ!$A$40:$A$759,$A334,СВЦЭМ!$B$39:$B$758,B$331)+'СЕТ СН'!$F$13</f>
        <v>0</v>
      </c>
      <c r="C334" s="36">
        <f>SUMIFS(СВЦЭМ!$J$40:$J$759,СВЦЭМ!$A$40:$A$759,$A334,СВЦЭМ!$B$39:$B$758,C$331)+'СЕТ СН'!$F$13</f>
        <v>0</v>
      </c>
      <c r="D334" s="36">
        <f>SUMIFS(СВЦЭМ!$J$40:$J$759,СВЦЭМ!$A$40:$A$759,$A334,СВЦЭМ!$B$39:$B$758,D$331)+'СЕТ СН'!$F$13</f>
        <v>0</v>
      </c>
      <c r="E334" s="36">
        <f>SUMIFS(СВЦЭМ!$J$40:$J$759,СВЦЭМ!$A$40:$A$759,$A334,СВЦЭМ!$B$39:$B$758,E$331)+'СЕТ СН'!$F$13</f>
        <v>0</v>
      </c>
      <c r="F334" s="36">
        <f>SUMIFS(СВЦЭМ!$J$40:$J$759,СВЦЭМ!$A$40:$A$759,$A334,СВЦЭМ!$B$39:$B$758,F$331)+'СЕТ СН'!$F$13</f>
        <v>0</v>
      </c>
      <c r="G334" s="36">
        <f>SUMIFS(СВЦЭМ!$J$40:$J$759,СВЦЭМ!$A$40:$A$759,$A334,СВЦЭМ!$B$39:$B$758,G$331)+'СЕТ СН'!$F$13</f>
        <v>0</v>
      </c>
      <c r="H334" s="36">
        <f>SUMIFS(СВЦЭМ!$J$40:$J$759,СВЦЭМ!$A$40:$A$759,$A334,СВЦЭМ!$B$39:$B$758,H$331)+'СЕТ СН'!$F$13</f>
        <v>0</v>
      </c>
      <c r="I334" s="36">
        <f>SUMIFS(СВЦЭМ!$J$40:$J$759,СВЦЭМ!$A$40:$A$759,$A334,СВЦЭМ!$B$39:$B$758,I$331)+'СЕТ СН'!$F$13</f>
        <v>0</v>
      </c>
      <c r="J334" s="36">
        <f>SUMIFS(СВЦЭМ!$J$40:$J$759,СВЦЭМ!$A$40:$A$759,$A334,СВЦЭМ!$B$39:$B$758,J$331)+'СЕТ СН'!$F$13</f>
        <v>0</v>
      </c>
      <c r="K334" s="36">
        <f>SUMIFS(СВЦЭМ!$J$40:$J$759,СВЦЭМ!$A$40:$A$759,$A334,СВЦЭМ!$B$39:$B$758,K$331)+'СЕТ СН'!$F$13</f>
        <v>0</v>
      </c>
      <c r="L334" s="36">
        <f>SUMIFS(СВЦЭМ!$J$40:$J$759,СВЦЭМ!$A$40:$A$759,$A334,СВЦЭМ!$B$39:$B$758,L$331)+'СЕТ СН'!$F$13</f>
        <v>0</v>
      </c>
      <c r="M334" s="36">
        <f>SUMIFS(СВЦЭМ!$J$40:$J$759,СВЦЭМ!$A$40:$A$759,$A334,СВЦЭМ!$B$39:$B$758,M$331)+'СЕТ СН'!$F$13</f>
        <v>0</v>
      </c>
      <c r="N334" s="36">
        <f>SUMIFS(СВЦЭМ!$J$40:$J$759,СВЦЭМ!$A$40:$A$759,$A334,СВЦЭМ!$B$39:$B$758,N$331)+'СЕТ СН'!$F$13</f>
        <v>0</v>
      </c>
      <c r="O334" s="36">
        <f>SUMIFS(СВЦЭМ!$J$40:$J$759,СВЦЭМ!$A$40:$A$759,$A334,СВЦЭМ!$B$39:$B$758,O$331)+'СЕТ СН'!$F$13</f>
        <v>0</v>
      </c>
      <c r="P334" s="36">
        <f>SUMIFS(СВЦЭМ!$J$40:$J$759,СВЦЭМ!$A$40:$A$759,$A334,СВЦЭМ!$B$39:$B$758,P$331)+'СЕТ СН'!$F$13</f>
        <v>0</v>
      </c>
      <c r="Q334" s="36">
        <f>SUMIFS(СВЦЭМ!$J$40:$J$759,СВЦЭМ!$A$40:$A$759,$A334,СВЦЭМ!$B$39:$B$758,Q$331)+'СЕТ СН'!$F$13</f>
        <v>0</v>
      </c>
      <c r="R334" s="36">
        <f>SUMIFS(СВЦЭМ!$J$40:$J$759,СВЦЭМ!$A$40:$A$759,$A334,СВЦЭМ!$B$39:$B$758,R$331)+'СЕТ СН'!$F$13</f>
        <v>0</v>
      </c>
      <c r="S334" s="36">
        <f>SUMIFS(СВЦЭМ!$J$40:$J$759,СВЦЭМ!$A$40:$A$759,$A334,СВЦЭМ!$B$39:$B$758,S$331)+'СЕТ СН'!$F$13</f>
        <v>0</v>
      </c>
      <c r="T334" s="36">
        <f>SUMIFS(СВЦЭМ!$J$40:$J$759,СВЦЭМ!$A$40:$A$759,$A334,СВЦЭМ!$B$39:$B$758,T$331)+'СЕТ СН'!$F$13</f>
        <v>0</v>
      </c>
      <c r="U334" s="36">
        <f>SUMIFS(СВЦЭМ!$J$40:$J$759,СВЦЭМ!$A$40:$A$759,$A334,СВЦЭМ!$B$39:$B$758,U$331)+'СЕТ СН'!$F$13</f>
        <v>0</v>
      </c>
      <c r="V334" s="36">
        <f>SUMIFS(СВЦЭМ!$J$40:$J$759,СВЦЭМ!$A$40:$A$759,$A334,СВЦЭМ!$B$39:$B$758,V$331)+'СЕТ СН'!$F$13</f>
        <v>0</v>
      </c>
      <c r="W334" s="36">
        <f>SUMIFS(СВЦЭМ!$J$40:$J$759,СВЦЭМ!$A$40:$A$759,$A334,СВЦЭМ!$B$39:$B$758,W$331)+'СЕТ СН'!$F$13</f>
        <v>0</v>
      </c>
      <c r="X334" s="36">
        <f>SUMIFS(СВЦЭМ!$J$40:$J$759,СВЦЭМ!$A$40:$A$759,$A334,СВЦЭМ!$B$39:$B$758,X$331)+'СЕТ СН'!$F$13</f>
        <v>0</v>
      </c>
      <c r="Y334" s="36">
        <f>SUMIFS(СВЦЭМ!$J$40:$J$759,СВЦЭМ!$A$40:$A$759,$A334,СВЦЭМ!$B$39:$B$758,Y$331)+'СЕТ СН'!$F$13</f>
        <v>0</v>
      </c>
    </row>
    <row r="335" spans="1:27" ht="15.75" hidden="1" x14ac:dyDescent="0.2">
      <c r="A335" s="35">
        <f t="shared" si="9"/>
        <v>45600</v>
      </c>
      <c r="B335" s="36">
        <f>SUMIFS(СВЦЭМ!$J$40:$J$759,СВЦЭМ!$A$40:$A$759,$A335,СВЦЭМ!$B$39:$B$758,B$331)+'СЕТ СН'!$F$13</f>
        <v>0</v>
      </c>
      <c r="C335" s="36">
        <f>SUMIFS(СВЦЭМ!$J$40:$J$759,СВЦЭМ!$A$40:$A$759,$A335,СВЦЭМ!$B$39:$B$758,C$331)+'СЕТ СН'!$F$13</f>
        <v>0</v>
      </c>
      <c r="D335" s="36">
        <f>SUMIFS(СВЦЭМ!$J$40:$J$759,СВЦЭМ!$A$40:$A$759,$A335,СВЦЭМ!$B$39:$B$758,D$331)+'СЕТ СН'!$F$13</f>
        <v>0</v>
      </c>
      <c r="E335" s="36">
        <f>SUMIFS(СВЦЭМ!$J$40:$J$759,СВЦЭМ!$A$40:$A$759,$A335,СВЦЭМ!$B$39:$B$758,E$331)+'СЕТ СН'!$F$13</f>
        <v>0</v>
      </c>
      <c r="F335" s="36">
        <f>SUMIFS(СВЦЭМ!$J$40:$J$759,СВЦЭМ!$A$40:$A$759,$A335,СВЦЭМ!$B$39:$B$758,F$331)+'СЕТ СН'!$F$13</f>
        <v>0</v>
      </c>
      <c r="G335" s="36">
        <f>SUMIFS(СВЦЭМ!$J$40:$J$759,СВЦЭМ!$A$40:$A$759,$A335,СВЦЭМ!$B$39:$B$758,G$331)+'СЕТ СН'!$F$13</f>
        <v>0</v>
      </c>
      <c r="H335" s="36">
        <f>SUMIFS(СВЦЭМ!$J$40:$J$759,СВЦЭМ!$A$40:$A$759,$A335,СВЦЭМ!$B$39:$B$758,H$331)+'СЕТ СН'!$F$13</f>
        <v>0</v>
      </c>
      <c r="I335" s="36">
        <f>SUMIFS(СВЦЭМ!$J$40:$J$759,СВЦЭМ!$A$40:$A$759,$A335,СВЦЭМ!$B$39:$B$758,I$331)+'СЕТ СН'!$F$13</f>
        <v>0</v>
      </c>
      <c r="J335" s="36">
        <f>SUMIFS(СВЦЭМ!$J$40:$J$759,СВЦЭМ!$A$40:$A$759,$A335,СВЦЭМ!$B$39:$B$758,J$331)+'СЕТ СН'!$F$13</f>
        <v>0</v>
      </c>
      <c r="K335" s="36">
        <f>SUMIFS(СВЦЭМ!$J$40:$J$759,СВЦЭМ!$A$40:$A$759,$A335,СВЦЭМ!$B$39:$B$758,K$331)+'СЕТ СН'!$F$13</f>
        <v>0</v>
      </c>
      <c r="L335" s="36">
        <f>SUMIFS(СВЦЭМ!$J$40:$J$759,СВЦЭМ!$A$40:$A$759,$A335,СВЦЭМ!$B$39:$B$758,L$331)+'СЕТ СН'!$F$13</f>
        <v>0</v>
      </c>
      <c r="M335" s="36">
        <f>SUMIFS(СВЦЭМ!$J$40:$J$759,СВЦЭМ!$A$40:$A$759,$A335,СВЦЭМ!$B$39:$B$758,M$331)+'СЕТ СН'!$F$13</f>
        <v>0</v>
      </c>
      <c r="N335" s="36">
        <f>SUMIFS(СВЦЭМ!$J$40:$J$759,СВЦЭМ!$A$40:$A$759,$A335,СВЦЭМ!$B$39:$B$758,N$331)+'СЕТ СН'!$F$13</f>
        <v>0</v>
      </c>
      <c r="O335" s="36">
        <f>SUMIFS(СВЦЭМ!$J$40:$J$759,СВЦЭМ!$A$40:$A$759,$A335,СВЦЭМ!$B$39:$B$758,O$331)+'СЕТ СН'!$F$13</f>
        <v>0</v>
      </c>
      <c r="P335" s="36">
        <f>SUMIFS(СВЦЭМ!$J$40:$J$759,СВЦЭМ!$A$40:$A$759,$A335,СВЦЭМ!$B$39:$B$758,P$331)+'СЕТ СН'!$F$13</f>
        <v>0</v>
      </c>
      <c r="Q335" s="36">
        <f>SUMIFS(СВЦЭМ!$J$40:$J$759,СВЦЭМ!$A$40:$A$759,$A335,СВЦЭМ!$B$39:$B$758,Q$331)+'СЕТ СН'!$F$13</f>
        <v>0</v>
      </c>
      <c r="R335" s="36">
        <f>SUMIFS(СВЦЭМ!$J$40:$J$759,СВЦЭМ!$A$40:$A$759,$A335,СВЦЭМ!$B$39:$B$758,R$331)+'СЕТ СН'!$F$13</f>
        <v>0</v>
      </c>
      <c r="S335" s="36">
        <f>SUMIFS(СВЦЭМ!$J$40:$J$759,СВЦЭМ!$A$40:$A$759,$A335,СВЦЭМ!$B$39:$B$758,S$331)+'СЕТ СН'!$F$13</f>
        <v>0</v>
      </c>
      <c r="T335" s="36">
        <f>SUMIFS(СВЦЭМ!$J$40:$J$759,СВЦЭМ!$A$40:$A$759,$A335,СВЦЭМ!$B$39:$B$758,T$331)+'СЕТ СН'!$F$13</f>
        <v>0</v>
      </c>
      <c r="U335" s="36">
        <f>SUMIFS(СВЦЭМ!$J$40:$J$759,СВЦЭМ!$A$40:$A$759,$A335,СВЦЭМ!$B$39:$B$758,U$331)+'СЕТ СН'!$F$13</f>
        <v>0</v>
      </c>
      <c r="V335" s="36">
        <f>SUMIFS(СВЦЭМ!$J$40:$J$759,СВЦЭМ!$A$40:$A$759,$A335,СВЦЭМ!$B$39:$B$758,V$331)+'СЕТ СН'!$F$13</f>
        <v>0</v>
      </c>
      <c r="W335" s="36">
        <f>SUMIFS(СВЦЭМ!$J$40:$J$759,СВЦЭМ!$A$40:$A$759,$A335,СВЦЭМ!$B$39:$B$758,W$331)+'СЕТ СН'!$F$13</f>
        <v>0</v>
      </c>
      <c r="X335" s="36">
        <f>SUMIFS(СВЦЭМ!$J$40:$J$759,СВЦЭМ!$A$40:$A$759,$A335,СВЦЭМ!$B$39:$B$758,X$331)+'СЕТ СН'!$F$13</f>
        <v>0</v>
      </c>
      <c r="Y335" s="36">
        <f>SUMIFS(СВЦЭМ!$J$40:$J$759,СВЦЭМ!$A$40:$A$759,$A335,СВЦЭМ!$B$39:$B$758,Y$331)+'СЕТ СН'!$F$13</f>
        <v>0</v>
      </c>
    </row>
    <row r="336" spans="1:27" ht="15.75" hidden="1" x14ac:dyDescent="0.2">
      <c r="A336" s="35">
        <f t="shared" si="9"/>
        <v>45601</v>
      </c>
      <c r="B336" s="36">
        <f>SUMIFS(СВЦЭМ!$J$40:$J$759,СВЦЭМ!$A$40:$A$759,$A336,СВЦЭМ!$B$39:$B$758,B$331)+'СЕТ СН'!$F$13</f>
        <v>0</v>
      </c>
      <c r="C336" s="36">
        <f>SUMIFS(СВЦЭМ!$J$40:$J$759,СВЦЭМ!$A$40:$A$759,$A336,СВЦЭМ!$B$39:$B$758,C$331)+'СЕТ СН'!$F$13</f>
        <v>0</v>
      </c>
      <c r="D336" s="36">
        <f>SUMIFS(СВЦЭМ!$J$40:$J$759,СВЦЭМ!$A$40:$A$759,$A336,СВЦЭМ!$B$39:$B$758,D$331)+'СЕТ СН'!$F$13</f>
        <v>0</v>
      </c>
      <c r="E336" s="36">
        <f>SUMIFS(СВЦЭМ!$J$40:$J$759,СВЦЭМ!$A$40:$A$759,$A336,СВЦЭМ!$B$39:$B$758,E$331)+'СЕТ СН'!$F$13</f>
        <v>0</v>
      </c>
      <c r="F336" s="36">
        <f>SUMIFS(СВЦЭМ!$J$40:$J$759,СВЦЭМ!$A$40:$A$759,$A336,СВЦЭМ!$B$39:$B$758,F$331)+'СЕТ СН'!$F$13</f>
        <v>0</v>
      </c>
      <c r="G336" s="36">
        <f>SUMIFS(СВЦЭМ!$J$40:$J$759,СВЦЭМ!$A$40:$A$759,$A336,СВЦЭМ!$B$39:$B$758,G$331)+'СЕТ СН'!$F$13</f>
        <v>0</v>
      </c>
      <c r="H336" s="36">
        <f>SUMIFS(СВЦЭМ!$J$40:$J$759,СВЦЭМ!$A$40:$A$759,$A336,СВЦЭМ!$B$39:$B$758,H$331)+'СЕТ СН'!$F$13</f>
        <v>0</v>
      </c>
      <c r="I336" s="36">
        <f>SUMIFS(СВЦЭМ!$J$40:$J$759,СВЦЭМ!$A$40:$A$759,$A336,СВЦЭМ!$B$39:$B$758,I$331)+'СЕТ СН'!$F$13</f>
        <v>0</v>
      </c>
      <c r="J336" s="36">
        <f>SUMIFS(СВЦЭМ!$J$40:$J$759,СВЦЭМ!$A$40:$A$759,$A336,СВЦЭМ!$B$39:$B$758,J$331)+'СЕТ СН'!$F$13</f>
        <v>0</v>
      </c>
      <c r="K336" s="36">
        <f>SUMIFS(СВЦЭМ!$J$40:$J$759,СВЦЭМ!$A$40:$A$759,$A336,СВЦЭМ!$B$39:$B$758,K$331)+'СЕТ СН'!$F$13</f>
        <v>0</v>
      </c>
      <c r="L336" s="36">
        <f>SUMIFS(СВЦЭМ!$J$40:$J$759,СВЦЭМ!$A$40:$A$759,$A336,СВЦЭМ!$B$39:$B$758,L$331)+'СЕТ СН'!$F$13</f>
        <v>0</v>
      </c>
      <c r="M336" s="36">
        <f>SUMIFS(СВЦЭМ!$J$40:$J$759,СВЦЭМ!$A$40:$A$759,$A336,СВЦЭМ!$B$39:$B$758,M$331)+'СЕТ СН'!$F$13</f>
        <v>0</v>
      </c>
      <c r="N336" s="36">
        <f>SUMIFS(СВЦЭМ!$J$40:$J$759,СВЦЭМ!$A$40:$A$759,$A336,СВЦЭМ!$B$39:$B$758,N$331)+'СЕТ СН'!$F$13</f>
        <v>0</v>
      </c>
      <c r="O336" s="36">
        <f>SUMIFS(СВЦЭМ!$J$40:$J$759,СВЦЭМ!$A$40:$A$759,$A336,СВЦЭМ!$B$39:$B$758,O$331)+'СЕТ СН'!$F$13</f>
        <v>0</v>
      </c>
      <c r="P336" s="36">
        <f>SUMIFS(СВЦЭМ!$J$40:$J$759,СВЦЭМ!$A$40:$A$759,$A336,СВЦЭМ!$B$39:$B$758,P$331)+'СЕТ СН'!$F$13</f>
        <v>0</v>
      </c>
      <c r="Q336" s="36">
        <f>SUMIFS(СВЦЭМ!$J$40:$J$759,СВЦЭМ!$A$40:$A$759,$A336,СВЦЭМ!$B$39:$B$758,Q$331)+'СЕТ СН'!$F$13</f>
        <v>0</v>
      </c>
      <c r="R336" s="36">
        <f>SUMIFS(СВЦЭМ!$J$40:$J$759,СВЦЭМ!$A$40:$A$759,$A336,СВЦЭМ!$B$39:$B$758,R$331)+'СЕТ СН'!$F$13</f>
        <v>0</v>
      </c>
      <c r="S336" s="36">
        <f>SUMIFS(СВЦЭМ!$J$40:$J$759,СВЦЭМ!$A$40:$A$759,$A336,СВЦЭМ!$B$39:$B$758,S$331)+'СЕТ СН'!$F$13</f>
        <v>0</v>
      </c>
      <c r="T336" s="36">
        <f>SUMIFS(СВЦЭМ!$J$40:$J$759,СВЦЭМ!$A$40:$A$759,$A336,СВЦЭМ!$B$39:$B$758,T$331)+'СЕТ СН'!$F$13</f>
        <v>0</v>
      </c>
      <c r="U336" s="36">
        <f>SUMIFS(СВЦЭМ!$J$40:$J$759,СВЦЭМ!$A$40:$A$759,$A336,СВЦЭМ!$B$39:$B$758,U$331)+'СЕТ СН'!$F$13</f>
        <v>0</v>
      </c>
      <c r="V336" s="36">
        <f>SUMIFS(СВЦЭМ!$J$40:$J$759,СВЦЭМ!$A$40:$A$759,$A336,СВЦЭМ!$B$39:$B$758,V$331)+'СЕТ СН'!$F$13</f>
        <v>0</v>
      </c>
      <c r="W336" s="36">
        <f>SUMIFS(СВЦЭМ!$J$40:$J$759,СВЦЭМ!$A$40:$A$759,$A336,СВЦЭМ!$B$39:$B$758,W$331)+'СЕТ СН'!$F$13</f>
        <v>0</v>
      </c>
      <c r="X336" s="36">
        <f>SUMIFS(СВЦЭМ!$J$40:$J$759,СВЦЭМ!$A$40:$A$759,$A336,СВЦЭМ!$B$39:$B$758,X$331)+'СЕТ СН'!$F$13</f>
        <v>0</v>
      </c>
      <c r="Y336" s="36">
        <f>SUMIFS(СВЦЭМ!$J$40:$J$759,СВЦЭМ!$A$40:$A$759,$A336,СВЦЭМ!$B$39:$B$758,Y$331)+'СЕТ СН'!$F$13</f>
        <v>0</v>
      </c>
    </row>
    <row r="337" spans="1:25" ht="15.75" hidden="1" x14ac:dyDescent="0.2">
      <c r="A337" s="35">
        <f t="shared" si="9"/>
        <v>45602</v>
      </c>
      <c r="B337" s="36">
        <f>SUMIFS(СВЦЭМ!$J$40:$J$759,СВЦЭМ!$A$40:$A$759,$A337,СВЦЭМ!$B$39:$B$758,B$331)+'СЕТ СН'!$F$13</f>
        <v>0</v>
      </c>
      <c r="C337" s="36">
        <f>SUMIFS(СВЦЭМ!$J$40:$J$759,СВЦЭМ!$A$40:$A$759,$A337,СВЦЭМ!$B$39:$B$758,C$331)+'СЕТ СН'!$F$13</f>
        <v>0</v>
      </c>
      <c r="D337" s="36">
        <f>SUMIFS(СВЦЭМ!$J$40:$J$759,СВЦЭМ!$A$40:$A$759,$A337,СВЦЭМ!$B$39:$B$758,D$331)+'СЕТ СН'!$F$13</f>
        <v>0</v>
      </c>
      <c r="E337" s="36">
        <f>SUMIFS(СВЦЭМ!$J$40:$J$759,СВЦЭМ!$A$40:$A$759,$A337,СВЦЭМ!$B$39:$B$758,E$331)+'СЕТ СН'!$F$13</f>
        <v>0</v>
      </c>
      <c r="F337" s="36">
        <f>SUMIFS(СВЦЭМ!$J$40:$J$759,СВЦЭМ!$A$40:$A$759,$A337,СВЦЭМ!$B$39:$B$758,F$331)+'СЕТ СН'!$F$13</f>
        <v>0</v>
      </c>
      <c r="G337" s="36">
        <f>SUMIFS(СВЦЭМ!$J$40:$J$759,СВЦЭМ!$A$40:$A$759,$A337,СВЦЭМ!$B$39:$B$758,G$331)+'СЕТ СН'!$F$13</f>
        <v>0</v>
      </c>
      <c r="H337" s="36">
        <f>SUMIFS(СВЦЭМ!$J$40:$J$759,СВЦЭМ!$A$40:$A$759,$A337,СВЦЭМ!$B$39:$B$758,H$331)+'СЕТ СН'!$F$13</f>
        <v>0</v>
      </c>
      <c r="I337" s="36">
        <f>SUMIFS(СВЦЭМ!$J$40:$J$759,СВЦЭМ!$A$40:$A$759,$A337,СВЦЭМ!$B$39:$B$758,I$331)+'СЕТ СН'!$F$13</f>
        <v>0</v>
      </c>
      <c r="J337" s="36">
        <f>SUMIFS(СВЦЭМ!$J$40:$J$759,СВЦЭМ!$A$40:$A$759,$A337,СВЦЭМ!$B$39:$B$758,J$331)+'СЕТ СН'!$F$13</f>
        <v>0</v>
      </c>
      <c r="K337" s="36">
        <f>SUMIFS(СВЦЭМ!$J$40:$J$759,СВЦЭМ!$A$40:$A$759,$A337,СВЦЭМ!$B$39:$B$758,K$331)+'СЕТ СН'!$F$13</f>
        <v>0</v>
      </c>
      <c r="L337" s="36">
        <f>SUMIFS(СВЦЭМ!$J$40:$J$759,СВЦЭМ!$A$40:$A$759,$A337,СВЦЭМ!$B$39:$B$758,L$331)+'СЕТ СН'!$F$13</f>
        <v>0</v>
      </c>
      <c r="M337" s="36">
        <f>SUMIFS(СВЦЭМ!$J$40:$J$759,СВЦЭМ!$A$40:$A$759,$A337,СВЦЭМ!$B$39:$B$758,M$331)+'СЕТ СН'!$F$13</f>
        <v>0</v>
      </c>
      <c r="N337" s="36">
        <f>SUMIFS(СВЦЭМ!$J$40:$J$759,СВЦЭМ!$A$40:$A$759,$A337,СВЦЭМ!$B$39:$B$758,N$331)+'СЕТ СН'!$F$13</f>
        <v>0</v>
      </c>
      <c r="O337" s="36">
        <f>SUMIFS(СВЦЭМ!$J$40:$J$759,СВЦЭМ!$A$40:$A$759,$A337,СВЦЭМ!$B$39:$B$758,O$331)+'СЕТ СН'!$F$13</f>
        <v>0</v>
      </c>
      <c r="P337" s="36">
        <f>SUMIFS(СВЦЭМ!$J$40:$J$759,СВЦЭМ!$A$40:$A$759,$A337,СВЦЭМ!$B$39:$B$758,P$331)+'СЕТ СН'!$F$13</f>
        <v>0</v>
      </c>
      <c r="Q337" s="36">
        <f>SUMIFS(СВЦЭМ!$J$40:$J$759,СВЦЭМ!$A$40:$A$759,$A337,СВЦЭМ!$B$39:$B$758,Q$331)+'СЕТ СН'!$F$13</f>
        <v>0</v>
      </c>
      <c r="R337" s="36">
        <f>SUMIFS(СВЦЭМ!$J$40:$J$759,СВЦЭМ!$A$40:$A$759,$A337,СВЦЭМ!$B$39:$B$758,R$331)+'СЕТ СН'!$F$13</f>
        <v>0</v>
      </c>
      <c r="S337" s="36">
        <f>SUMIFS(СВЦЭМ!$J$40:$J$759,СВЦЭМ!$A$40:$A$759,$A337,СВЦЭМ!$B$39:$B$758,S$331)+'СЕТ СН'!$F$13</f>
        <v>0</v>
      </c>
      <c r="T337" s="36">
        <f>SUMIFS(СВЦЭМ!$J$40:$J$759,СВЦЭМ!$A$40:$A$759,$A337,СВЦЭМ!$B$39:$B$758,T$331)+'СЕТ СН'!$F$13</f>
        <v>0</v>
      </c>
      <c r="U337" s="36">
        <f>SUMIFS(СВЦЭМ!$J$40:$J$759,СВЦЭМ!$A$40:$A$759,$A337,СВЦЭМ!$B$39:$B$758,U$331)+'СЕТ СН'!$F$13</f>
        <v>0</v>
      </c>
      <c r="V337" s="36">
        <f>SUMIFS(СВЦЭМ!$J$40:$J$759,СВЦЭМ!$A$40:$A$759,$A337,СВЦЭМ!$B$39:$B$758,V$331)+'СЕТ СН'!$F$13</f>
        <v>0</v>
      </c>
      <c r="W337" s="36">
        <f>SUMIFS(СВЦЭМ!$J$40:$J$759,СВЦЭМ!$A$40:$A$759,$A337,СВЦЭМ!$B$39:$B$758,W$331)+'СЕТ СН'!$F$13</f>
        <v>0</v>
      </c>
      <c r="X337" s="36">
        <f>SUMIFS(СВЦЭМ!$J$40:$J$759,СВЦЭМ!$A$40:$A$759,$A337,СВЦЭМ!$B$39:$B$758,X$331)+'СЕТ СН'!$F$13</f>
        <v>0</v>
      </c>
      <c r="Y337" s="36">
        <f>SUMIFS(СВЦЭМ!$J$40:$J$759,СВЦЭМ!$A$40:$A$759,$A337,СВЦЭМ!$B$39:$B$758,Y$331)+'СЕТ СН'!$F$13</f>
        <v>0</v>
      </c>
    </row>
    <row r="338" spans="1:25" ht="15.75" hidden="1" x14ac:dyDescent="0.2">
      <c r="A338" s="35">
        <f t="shared" si="9"/>
        <v>45603</v>
      </c>
      <c r="B338" s="36">
        <f>SUMIFS(СВЦЭМ!$J$40:$J$759,СВЦЭМ!$A$40:$A$759,$A338,СВЦЭМ!$B$39:$B$758,B$331)+'СЕТ СН'!$F$13</f>
        <v>0</v>
      </c>
      <c r="C338" s="36">
        <f>SUMIFS(СВЦЭМ!$J$40:$J$759,СВЦЭМ!$A$40:$A$759,$A338,СВЦЭМ!$B$39:$B$758,C$331)+'СЕТ СН'!$F$13</f>
        <v>0</v>
      </c>
      <c r="D338" s="36">
        <f>SUMIFS(СВЦЭМ!$J$40:$J$759,СВЦЭМ!$A$40:$A$759,$A338,СВЦЭМ!$B$39:$B$758,D$331)+'СЕТ СН'!$F$13</f>
        <v>0</v>
      </c>
      <c r="E338" s="36">
        <f>SUMIFS(СВЦЭМ!$J$40:$J$759,СВЦЭМ!$A$40:$A$759,$A338,СВЦЭМ!$B$39:$B$758,E$331)+'СЕТ СН'!$F$13</f>
        <v>0</v>
      </c>
      <c r="F338" s="36">
        <f>SUMIFS(СВЦЭМ!$J$40:$J$759,СВЦЭМ!$A$40:$A$759,$A338,СВЦЭМ!$B$39:$B$758,F$331)+'СЕТ СН'!$F$13</f>
        <v>0</v>
      </c>
      <c r="G338" s="36">
        <f>SUMIFS(СВЦЭМ!$J$40:$J$759,СВЦЭМ!$A$40:$A$759,$A338,СВЦЭМ!$B$39:$B$758,G$331)+'СЕТ СН'!$F$13</f>
        <v>0</v>
      </c>
      <c r="H338" s="36">
        <f>SUMIFS(СВЦЭМ!$J$40:$J$759,СВЦЭМ!$A$40:$A$759,$A338,СВЦЭМ!$B$39:$B$758,H$331)+'СЕТ СН'!$F$13</f>
        <v>0</v>
      </c>
      <c r="I338" s="36">
        <f>SUMIFS(СВЦЭМ!$J$40:$J$759,СВЦЭМ!$A$40:$A$759,$A338,СВЦЭМ!$B$39:$B$758,I$331)+'СЕТ СН'!$F$13</f>
        <v>0</v>
      </c>
      <c r="J338" s="36">
        <f>SUMIFS(СВЦЭМ!$J$40:$J$759,СВЦЭМ!$A$40:$A$759,$A338,СВЦЭМ!$B$39:$B$758,J$331)+'СЕТ СН'!$F$13</f>
        <v>0</v>
      </c>
      <c r="K338" s="36">
        <f>SUMIFS(СВЦЭМ!$J$40:$J$759,СВЦЭМ!$A$40:$A$759,$A338,СВЦЭМ!$B$39:$B$758,K$331)+'СЕТ СН'!$F$13</f>
        <v>0</v>
      </c>
      <c r="L338" s="36">
        <f>SUMIFS(СВЦЭМ!$J$40:$J$759,СВЦЭМ!$A$40:$A$759,$A338,СВЦЭМ!$B$39:$B$758,L$331)+'СЕТ СН'!$F$13</f>
        <v>0</v>
      </c>
      <c r="M338" s="36">
        <f>SUMIFS(СВЦЭМ!$J$40:$J$759,СВЦЭМ!$A$40:$A$759,$A338,СВЦЭМ!$B$39:$B$758,M$331)+'СЕТ СН'!$F$13</f>
        <v>0</v>
      </c>
      <c r="N338" s="36">
        <f>SUMIFS(СВЦЭМ!$J$40:$J$759,СВЦЭМ!$A$40:$A$759,$A338,СВЦЭМ!$B$39:$B$758,N$331)+'СЕТ СН'!$F$13</f>
        <v>0</v>
      </c>
      <c r="O338" s="36">
        <f>SUMIFS(СВЦЭМ!$J$40:$J$759,СВЦЭМ!$A$40:$A$759,$A338,СВЦЭМ!$B$39:$B$758,O$331)+'СЕТ СН'!$F$13</f>
        <v>0</v>
      </c>
      <c r="P338" s="36">
        <f>SUMIFS(СВЦЭМ!$J$40:$J$759,СВЦЭМ!$A$40:$A$759,$A338,СВЦЭМ!$B$39:$B$758,P$331)+'СЕТ СН'!$F$13</f>
        <v>0</v>
      </c>
      <c r="Q338" s="36">
        <f>SUMIFS(СВЦЭМ!$J$40:$J$759,СВЦЭМ!$A$40:$A$759,$A338,СВЦЭМ!$B$39:$B$758,Q$331)+'СЕТ СН'!$F$13</f>
        <v>0</v>
      </c>
      <c r="R338" s="36">
        <f>SUMIFS(СВЦЭМ!$J$40:$J$759,СВЦЭМ!$A$40:$A$759,$A338,СВЦЭМ!$B$39:$B$758,R$331)+'СЕТ СН'!$F$13</f>
        <v>0</v>
      </c>
      <c r="S338" s="36">
        <f>SUMIFS(СВЦЭМ!$J$40:$J$759,СВЦЭМ!$A$40:$A$759,$A338,СВЦЭМ!$B$39:$B$758,S$331)+'СЕТ СН'!$F$13</f>
        <v>0</v>
      </c>
      <c r="T338" s="36">
        <f>SUMIFS(СВЦЭМ!$J$40:$J$759,СВЦЭМ!$A$40:$A$759,$A338,СВЦЭМ!$B$39:$B$758,T$331)+'СЕТ СН'!$F$13</f>
        <v>0</v>
      </c>
      <c r="U338" s="36">
        <f>SUMIFS(СВЦЭМ!$J$40:$J$759,СВЦЭМ!$A$40:$A$759,$A338,СВЦЭМ!$B$39:$B$758,U$331)+'СЕТ СН'!$F$13</f>
        <v>0</v>
      </c>
      <c r="V338" s="36">
        <f>SUMIFS(СВЦЭМ!$J$40:$J$759,СВЦЭМ!$A$40:$A$759,$A338,СВЦЭМ!$B$39:$B$758,V$331)+'СЕТ СН'!$F$13</f>
        <v>0</v>
      </c>
      <c r="W338" s="36">
        <f>SUMIFS(СВЦЭМ!$J$40:$J$759,СВЦЭМ!$A$40:$A$759,$A338,СВЦЭМ!$B$39:$B$758,W$331)+'СЕТ СН'!$F$13</f>
        <v>0</v>
      </c>
      <c r="X338" s="36">
        <f>SUMIFS(СВЦЭМ!$J$40:$J$759,СВЦЭМ!$A$40:$A$759,$A338,СВЦЭМ!$B$39:$B$758,X$331)+'СЕТ СН'!$F$13</f>
        <v>0</v>
      </c>
      <c r="Y338" s="36">
        <f>SUMIFS(СВЦЭМ!$J$40:$J$759,СВЦЭМ!$A$40:$A$759,$A338,СВЦЭМ!$B$39:$B$758,Y$331)+'СЕТ СН'!$F$13</f>
        <v>0</v>
      </c>
    </row>
    <row r="339" spans="1:25" ht="15.75" hidden="1" x14ac:dyDescent="0.2">
      <c r="A339" s="35">
        <f t="shared" si="9"/>
        <v>45604</v>
      </c>
      <c r="B339" s="36">
        <f>SUMIFS(СВЦЭМ!$J$40:$J$759,СВЦЭМ!$A$40:$A$759,$A339,СВЦЭМ!$B$39:$B$758,B$331)+'СЕТ СН'!$F$13</f>
        <v>0</v>
      </c>
      <c r="C339" s="36">
        <f>SUMIFS(СВЦЭМ!$J$40:$J$759,СВЦЭМ!$A$40:$A$759,$A339,СВЦЭМ!$B$39:$B$758,C$331)+'СЕТ СН'!$F$13</f>
        <v>0</v>
      </c>
      <c r="D339" s="36">
        <f>SUMIFS(СВЦЭМ!$J$40:$J$759,СВЦЭМ!$A$40:$A$759,$A339,СВЦЭМ!$B$39:$B$758,D$331)+'СЕТ СН'!$F$13</f>
        <v>0</v>
      </c>
      <c r="E339" s="36">
        <f>SUMIFS(СВЦЭМ!$J$40:$J$759,СВЦЭМ!$A$40:$A$759,$A339,СВЦЭМ!$B$39:$B$758,E$331)+'СЕТ СН'!$F$13</f>
        <v>0</v>
      </c>
      <c r="F339" s="36">
        <f>SUMIFS(СВЦЭМ!$J$40:$J$759,СВЦЭМ!$A$40:$A$759,$A339,СВЦЭМ!$B$39:$B$758,F$331)+'СЕТ СН'!$F$13</f>
        <v>0</v>
      </c>
      <c r="G339" s="36">
        <f>SUMIFS(СВЦЭМ!$J$40:$J$759,СВЦЭМ!$A$40:$A$759,$A339,СВЦЭМ!$B$39:$B$758,G$331)+'СЕТ СН'!$F$13</f>
        <v>0</v>
      </c>
      <c r="H339" s="36">
        <f>SUMIFS(СВЦЭМ!$J$40:$J$759,СВЦЭМ!$A$40:$A$759,$A339,СВЦЭМ!$B$39:$B$758,H$331)+'СЕТ СН'!$F$13</f>
        <v>0</v>
      </c>
      <c r="I339" s="36">
        <f>SUMIFS(СВЦЭМ!$J$40:$J$759,СВЦЭМ!$A$40:$A$759,$A339,СВЦЭМ!$B$39:$B$758,I$331)+'СЕТ СН'!$F$13</f>
        <v>0</v>
      </c>
      <c r="J339" s="36">
        <f>SUMIFS(СВЦЭМ!$J$40:$J$759,СВЦЭМ!$A$40:$A$759,$A339,СВЦЭМ!$B$39:$B$758,J$331)+'СЕТ СН'!$F$13</f>
        <v>0</v>
      </c>
      <c r="K339" s="36">
        <f>SUMIFS(СВЦЭМ!$J$40:$J$759,СВЦЭМ!$A$40:$A$759,$A339,СВЦЭМ!$B$39:$B$758,K$331)+'СЕТ СН'!$F$13</f>
        <v>0</v>
      </c>
      <c r="L339" s="36">
        <f>SUMIFS(СВЦЭМ!$J$40:$J$759,СВЦЭМ!$A$40:$A$759,$A339,СВЦЭМ!$B$39:$B$758,L$331)+'СЕТ СН'!$F$13</f>
        <v>0</v>
      </c>
      <c r="M339" s="36">
        <f>SUMIFS(СВЦЭМ!$J$40:$J$759,СВЦЭМ!$A$40:$A$759,$A339,СВЦЭМ!$B$39:$B$758,M$331)+'СЕТ СН'!$F$13</f>
        <v>0</v>
      </c>
      <c r="N339" s="36">
        <f>SUMIFS(СВЦЭМ!$J$40:$J$759,СВЦЭМ!$A$40:$A$759,$A339,СВЦЭМ!$B$39:$B$758,N$331)+'СЕТ СН'!$F$13</f>
        <v>0</v>
      </c>
      <c r="O339" s="36">
        <f>SUMIFS(СВЦЭМ!$J$40:$J$759,СВЦЭМ!$A$40:$A$759,$A339,СВЦЭМ!$B$39:$B$758,O$331)+'СЕТ СН'!$F$13</f>
        <v>0</v>
      </c>
      <c r="P339" s="36">
        <f>SUMIFS(СВЦЭМ!$J$40:$J$759,СВЦЭМ!$A$40:$A$759,$A339,СВЦЭМ!$B$39:$B$758,P$331)+'СЕТ СН'!$F$13</f>
        <v>0</v>
      </c>
      <c r="Q339" s="36">
        <f>SUMIFS(СВЦЭМ!$J$40:$J$759,СВЦЭМ!$A$40:$A$759,$A339,СВЦЭМ!$B$39:$B$758,Q$331)+'СЕТ СН'!$F$13</f>
        <v>0</v>
      </c>
      <c r="R339" s="36">
        <f>SUMIFS(СВЦЭМ!$J$40:$J$759,СВЦЭМ!$A$40:$A$759,$A339,СВЦЭМ!$B$39:$B$758,R$331)+'СЕТ СН'!$F$13</f>
        <v>0</v>
      </c>
      <c r="S339" s="36">
        <f>SUMIFS(СВЦЭМ!$J$40:$J$759,СВЦЭМ!$A$40:$A$759,$A339,СВЦЭМ!$B$39:$B$758,S$331)+'СЕТ СН'!$F$13</f>
        <v>0</v>
      </c>
      <c r="T339" s="36">
        <f>SUMIFS(СВЦЭМ!$J$40:$J$759,СВЦЭМ!$A$40:$A$759,$A339,СВЦЭМ!$B$39:$B$758,T$331)+'СЕТ СН'!$F$13</f>
        <v>0</v>
      </c>
      <c r="U339" s="36">
        <f>SUMIFS(СВЦЭМ!$J$40:$J$759,СВЦЭМ!$A$40:$A$759,$A339,СВЦЭМ!$B$39:$B$758,U$331)+'СЕТ СН'!$F$13</f>
        <v>0</v>
      </c>
      <c r="V339" s="36">
        <f>SUMIFS(СВЦЭМ!$J$40:$J$759,СВЦЭМ!$A$40:$A$759,$A339,СВЦЭМ!$B$39:$B$758,V$331)+'СЕТ СН'!$F$13</f>
        <v>0</v>
      </c>
      <c r="W339" s="36">
        <f>SUMIFS(СВЦЭМ!$J$40:$J$759,СВЦЭМ!$A$40:$A$759,$A339,СВЦЭМ!$B$39:$B$758,W$331)+'СЕТ СН'!$F$13</f>
        <v>0</v>
      </c>
      <c r="X339" s="36">
        <f>SUMIFS(СВЦЭМ!$J$40:$J$759,СВЦЭМ!$A$40:$A$759,$A339,СВЦЭМ!$B$39:$B$758,X$331)+'СЕТ СН'!$F$13</f>
        <v>0</v>
      </c>
      <c r="Y339" s="36">
        <f>SUMIFS(СВЦЭМ!$J$40:$J$759,СВЦЭМ!$A$40:$A$759,$A339,СВЦЭМ!$B$39:$B$758,Y$331)+'СЕТ СН'!$F$13</f>
        <v>0</v>
      </c>
    </row>
    <row r="340" spans="1:25" ht="15.75" hidden="1" x14ac:dyDescent="0.2">
      <c r="A340" s="35">
        <f t="shared" si="9"/>
        <v>45605</v>
      </c>
      <c r="B340" s="36">
        <f>SUMIFS(СВЦЭМ!$J$40:$J$759,СВЦЭМ!$A$40:$A$759,$A340,СВЦЭМ!$B$39:$B$758,B$331)+'СЕТ СН'!$F$13</f>
        <v>0</v>
      </c>
      <c r="C340" s="36">
        <f>SUMIFS(СВЦЭМ!$J$40:$J$759,СВЦЭМ!$A$40:$A$759,$A340,СВЦЭМ!$B$39:$B$758,C$331)+'СЕТ СН'!$F$13</f>
        <v>0</v>
      </c>
      <c r="D340" s="36">
        <f>SUMIFS(СВЦЭМ!$J$40:$J$759,СВЦЭМ!$A$40:$A$759,$A340,СВЦЭМ!$B$39:$B$758,D$331)+'СЕТ СН'!$F$13</f>
        <v>0</v>
      </c>
      <c r="E340" s="36">
        <f>SUMIFS(СВЦЭМ!$J$40:$J$759,СВЦЭМ!$A$40:$A$759,$A340,СВЦЭМ!$B$39:$B$758,E$331)+'СЕТ СН'!$F$13</f>
        <v>0</v>
      </c>
      <c r="F340" s="36">
        <f>SUMIFS(СВЦЭМ!$J$40:$J$759,СВЦЭМ!$A$40:$A$759,$A340,СВЦЭМ!$B$39:$B$758,F$331)+'СЕТ СН'!$F$13</f>
        <v>0</v>
      </c>
      <c r="G340" s="36">
        <f>SUMIFS(СВЦЭМ!$J$40:$J$759,СВЦЭМ!$A$40:$A$759,$A340,СВЦЭМ!$B$39:$B$758,G$331)+'СЕТ СН'!$F$13</f>
        <v>0</v>
      </c>
      <c r="H340" s="36">
        <f>SUMIFS(СВЦЭМ!$J$40:$J$759,СВЦЭМ!$A$40:$A$759,$A340,СВЦЭМ!$B$39:$B$758,H$331)+'СЕТ СН'!$F$13</f>
        <v>0</v>
      </c>
      <c r="I340" s="36">
        <f>SUMIFS(СВЦЭМ!$J$40:$J$759,СВЦЭМ!$A$40:$A$759,$A340,СВЦЭМ!$B$39:$B$758,I$331)+'СЕТ СН'!$F$13</f>
        <v>0</v>
      </c>
      <c r="J340" s="36">
        <f>SUMIFS(СВЦЭМ!$J$40:$J$759,СВЦЭМ!$A$40:$A$759,$A340,СВЦЭМ!$B$39:$B$758,J$331)+'СЕТ СН'!$F$13</f>
        <v>0</v>
      </c>
      <c r="K340" s="36">
        <f>SUMIFS(СВЦЭМ!$J$40:$J$759,СВЦЭМ!$A$40:$A$759,$A340,СВЦЭМ!$B$39:$B$758,K$331)+'СЕТ СН'!$F$13</f>
        <v>0</v>
      </c>
      <c r="L340" s="36">
        <f>SUMIFS(СВЦЭМ!$J$40:$J$759,СВЦЭМ!$A$40:$A$759,$A340,СВЦЭМ!$B$39:$B$758,L$331)+'СЕТ СН'!$F$13</f>
        <v>0</v>
      </c>
      <c r="M340" s="36">
        <f>SUMIFS(СВЦЭМ!$J$40:$J$759,СВЦЭМ!$A$40:$A$759,$A340,СВЦЭМ!$B$39:$B$758,M$331)+'СЕТ СН'!$F$13</f>
        <v>0</v>
      </c>
      <c r="N340" s="36">
        <f>SUMIFS(СВЦЭМ!$J$40:$J$759,СВЦЭМ!$A$40:$A$759,$A340,СВЦЭМ!$B$39:$B$758,N$331)+'СЕТ СН'!$F$13</f>
        <v>0</v>
      </c>
      <c r="O340" s="36">
        <f>SUMIFS(СВЦЭМ!$J$40:$J$759,СВЦЭМ!$A$40:$A$759,$A340,СВЦЭМ!$B$39:$B$758,O$331)+'СЕТ СН'!$F$13</f>
        <v>0</v>
      </c>
      <c r="P340" s="36">
        <f>SUMIFS(СВЦЭМ!$J$40:$J$759,СВЦЭМ!$A$40:$A$759,$A340,СВЦЭМ!$B$39:$B$758,P$331)+'СЕТ СН'!$F$13</f>
        <v>0</v>
      </c>
      <c r="Q340" s="36">
        <f>SUMIFS(СВЦЭМ!$J$40:$J$759,СВЦЭМ!$A$40:$A$759,$A340,СВЦЭМ!$B$39:$B$758,Q$331)+'СЕТ СН'!$F$13</f>
        <v>0</v>
      </c>
      <c r="R340" s="36">
        <f>SUMIFS(СВЦЭМ!$J$40:$J$759,СВЦЭМ!$A$40:$A$759,$A340,СВЦЭМ!$B$39:$B$758,R$331)+'СЕТ СН'!$F$13</f>
        <v>0</v>
      </c>
      <c r="S340" s="36">
        <f>SUMIFS(СВЦЭМ!$J$40:$J$759,СВЦЭМ!$A$40:$A$759,$A340,СВЦЭМ!$B$39:$B$758,S$331)+'СЕТ СН'!$F$13</f>
        <v>0</v>
      </c>
      <c r="T340" s="36">
        <f>SUMIFS(СВЦЭМ!$J$40:$J$759,СВЦЭМ!$A$40:$A$759,$A340,СВЦЭМ!$B$39:$B$758,T$331)+'СЕТ СН'!$F$13</f>
        <v>0</v>
      </c>
      <c r="U340" s="36">
        <f>SUMIFS(СВЦЭМ!$J$40:$J$759,СВЦЭМ!$A$40:$A$759,$A340,СВЦЭМ!$B$39:$B$758,U$331)+'СЕТ СН'!$F$13</f>
        <v>0</v>
      </c>
      <c r="V340" s="36">
        <f>SUMIFS(СВЦЭМ!$J$40:$J$759,СВЦЭМ!$A$40:$A$759,$A340,СВЦЭМ!$B$39:$B$758,V$331)+'СЕТ СН'!$F$13</f>
        <v>0</v>
      </c>
      <c r="W340" s="36">
        <f>SUMIFS(СВЦЭМ!$J$40:$J$759,СВЦЭМ!$A$40:$A$759,$A340,СВЦЭМ!$B$39:$B$758,W$331)+'СЕТ СН'!$F$13</f>
        <v>0</v>
      </c>
      <c r="X340" s="36">
        <f>SUMIFS(СВЦЭМ!$J$40:$J$759,СВЦЭМ!$A$40:$A$759,$A340,СВЦЭМ!$B$39:$B$758,X$331)+'СЕТ СН'!$F$13</f>
        <v>0</v>
      </c>
      <c r="Y340" s="36">
        <f>SUMIFS(СВЦЭМ!$J$40:$J$759,СВЦЭМ!$A$40:$A$759,$A340,СВЦЭМ!$B$39:$B$758,Y$331)+'СЕТ СН'!$F$13</f>
        <v>0</v>
      </c>
    </row>
    <row r="341" spans="1:25" ht="15.75" hidden="1" x14ac:dyDescent="0.2">
      <c r="A341" s="35">
        <f t="shared" si="9"/>
        <v>45606</v>
      </c>
      <c r="B341" s="36">
        <f>SUMIFS(СВЦЭМ!$J$40:$J$759,СВЦЭМ!$A$40:$A$759,$A341,СВЦЭМ!$B$39:$B$758,B$331)+'СЕТ СН'!$F$13</f>
        <v>0</v>
      </c>
      <c r="C341" s="36">
        <f>SUMIFS(СВЦЭМ!$J$40:$J$759,СВЦЭМ!$A$40:$A$759,$A341,СВЦЭМ!$B$39:$B$758,C$331)+'СЕТ СН'!$F$13</f>
        <v>0</v>
      </c>
      <c r="D341" s="36">
        <f>SUMIFS(СВЦЭМ!$J$40:$J$759,СВЦЭМ!$A$40:$A$759,$A341,СВЦЭМ!$B$39:$B$758,D$331)+'СЕТ СН'!$F$13</f>
        <v>0</v>
      </c>
      <c r="E341" s="36">
        <f>SUMIFS(СВЦЭМ!$J$40:$J$759,СВЦЭМ!$A$40:$A$759,$A341,СВЦЭМ!$B$39:$B$758,E$331)+'СЕТ СН'!$F$13</f>
        <v>0</v>
      </c>
      <c r="F341" s="36">
        <f>SUMIFS(СВЦЭМ!$J$40:$J$759,СВЦЭМ!$A$40:$A$759,$A341,СВЦЭМ!$B$39:$B$758,F$331)+'СЕТ СН'!$F$13</f>
        <v>0</v>
      </c>
      <c r="G341" s="36">
        <f>SUMIFS(СВЦЭМ!$J$40:$J$759,СВЦЭМ!$A$40:$A$759,$A341,СВЦЭМ!$B$39:$B$758,G$331)+'СЕТ СН'!$F$13</f>
        <v>0</v>
      </c>
      <c r="H341" s="36">
        <f>SUMIFS(СВЦЭМ!$J$40:$J$759,СВЦЭМ!$A$40:$A$759,$A341,СВЦЭМ!$B$39:$B$758,H$331)+'СЕТ СН'!$F$13</f>
        <v>0</v>
      </c>
      <c r="I341" s="36">
        <f>SUMIFS(СВЦЭМ!$J$40:$J$759,СВЦЭМ!$A$40:$A$759,$A341,СВЦЭМ!$B$39:$B$758,I$331)+'СЕТ СН'!$F$13</f>
        <v>0</v>
      </c>
      <c r="J341" s="36">
        <f>SUMIFS(СВЦЭМ!$J$40:$J$759,СВЦЭМ!$A$40:$A$759,$A341,СВЦЭМ!$B$39:$B$758,J$331)+'СЕТ СН'!$F$13</f>
        <v>0</v>
      </c>
      <c r="K341" s="36">
        <f>SUMIFS(СВЦЭМ!$J$40:$J$759,СВЦЭМ!$A$40:$A$759,$A341,СВЦЭМ!$B$39:$B$758,K$331)+'СЕТ СН'!$F$13</f>
        <v>0</v>
      </c>
      <c r="L341" s="36">
        <f>SUMIFS(СВЦЭМ!$J$40:$J$759,СВЦЭМ!$A$40:$A$759,$A341,СВЦЭМ!$B$39:$B$758,L$331)+'СЕТ СН'!$F$13</f>
        <v>0</v>
      </c>
      <c r="M341" s="36">
        <f>SUMIFS(СВЦЭМ!$J$40:$J$759,СВЦЭМ!$A$40:$A$759,$A341,СВЦЭМ!$B$39:$B$758,M$331)+'СЕТ СН'!$F$13</f>
        <v>0</v>
      </c>
      <c r="N341" s="36">
        <f>SUMIFS(СВЦЭМ!$J$40:$J$759,СВЦЭМ!$A$40:$A$759,$A341,СВЦЭМ!$B$39:$B$758,N$331)+'СЕТ СН'!$F$13</f>
        <v>0</v>
      </c>
      <c r="O341" s="36">
        <f>SUMIFS(СВЦЭМ!$J$40:$J$759,СВЦЭМ!$A$40:$A$759,$A341,СВЦЭМ!$B$39:$B$758,O$331)+'СЕТ СН'!$F$13</f>
        <v>0</v>
      </c>
      <c r="P341" s="36">
        <f>SUMIFS(СВЦЭМ!$J$40:$J$759,СВЦЭМ!$A$40:$A$759,$A341,СВЦЭМ!$B$39:$B$758,P$331)+'СЕТ СН'!$F$13</f>
        <v>0</v>
      </c>
      <c r="Q341" s="36">
        <f>SUMIFS(СВЦЭМ!$J$40:$J$759,СВЦЭМ!$A$40:$A$759,$A341,СВЦЭМ!$B$39:$B$758,Q$331)+'СЕТ СН'!$F$13</f>
        <v>0</v>
      </c>
      <c r="R341" s="36">
        <f>SUMIFS(СВЦЭМ!$J$40:$J$759,СВЦЭМ!$A$40:$A$759,$A341,СВЦЭМ!$B$39:$B$758,R$331)+'СЕТ СН'!$F$13</f>
        <v>0</v>
      </c>
      <c r="S341" s="36">
        <f>SUMIFS(СВЦЭМ!$J$40:$J$759,СВЦЭМ!$A$40:$A$759,$A341,СВЦЭМ!$B$39:$B$758,S$331)+'СЕТ СН'!$F$13</f>
        <v>0</v>
      </c>
      <c r="T341" s="36">
        <f>SUMIFS(СВЦЭМ!$J$40:$J$759,СВЦЭМ!$A$40:$A$759,$A341,СВЦЭМ!$B$39:$B$758,T$331)+'СЕТ СН'!$F$13</f>
        <v>0</v>
      </c>
      <c r="U341" s="36">
        <f>SUMIFS(СВЦЭМ!$J$40:$J$759,СВЦЭМ!$A$40:$A$759,$A341,СВЦЭМ!$B$39:$B$758,U$331)+'СЕТ СН'!$F$13</f>
        <v>0</v>
      </c>
      <c r="V341" s="36">
        <f>SUMIFS(СВЦЭМ!$J$40:$J$759,СВЦЭМ!$A$40:$A$759,$A341,СВЦЭМ!$B$39:$B$758,V$331)+'СЕТ СН'!$F$13</f>
        <v>0</v>
      </c>
      <c r="W341" s="36">
        <f>SUMIFS(СВЦЭМ!$J$40:$J$759,СВЦЭМ!$A$40:$A$759,$A341,СВЦЭМ!$B$39:$B$758,W$331)+'СЕТ СН'!$F$13</f>
        <v>0</v>
      </c>
      <c r="X341" s="36">
        <f>SUMIFS(СВЦЭМ!$J$40:$J$759,СВЦЭМ!$A$40:$A$759,$A341,СВЦЭМ!$B$39:$B$758,X$331)+'СЕТ СН'!$F$13</f>
        <v>0</v>
      </c>
      <c r="Y341" s="36">
        <f>SUMIFS(СВЦЭМ!$J$40:$J$759,СВЦЭМ!$A$40:$A$759,$A341,СВЦЭМ!$B$39:$B$758,Y$331)+'СЕТ СН'!$F$13</f>
        <v>0</v>
      </c>
    </row>
    <row r="342" spans="1:25" ht="15.75" hidden="1" x14ac:dyDescent="0.2">
      <c r="A342" s="35">
        <f t="shared" si="9"/>
        <v>45607</v>
      </c>
      <c r="B342" s="36">
        <f>SUMIFS(СВЦЭМ!$J$40:$J$759,СВЦЭМ!$A$40:$A$759,$A342,СВЦЭМ!$B$39:$B$758,B$331)+'СЕТ СН'!$F$13</f>
        <v>0</v>
      </c>
      <c r="C342" s="36">
        <f>SUMIFS(СВЦЭМ!$J$40:$J$759,СВЦЭМ!$A$40:$A$759,$A342,СВЦЭМ!$B$39:$B$758,C$331)+'СЕТ СН'!$F$13</f>
        <v>0</v>
      </c>
      <c r="D342" s="36">
        <f>SUMIFS(СВЦЭМ!$J$40:$J$759,СВЦЭМ!$A$40:$A$759,$A342,СВЦЭМ!$B$39:$B$758,D$331)+'СЕТ СН'!$F$13</f>
        <v>0</v>
      </c>
      <c r="E342" s="36">
        <f>SUMIFS(СВЦЭМ!$J$40:$J$759,СВЦЭМ!$A$40:$A$759,$A342,СВЦЭМ!$B$39:$B$758,E$331)+'СЕТ СН'!$F$13</f>
        <v>0</v>
      </c>
      <c r="F342" s="36">
        <f>SUMIFS(СВЦЭМ!$J$40:$J$759,СВЦЭМ!$A$40:$A$759,$A342,СВЦЭМ!$B$39:$B$758,F$331)+'СЕТ СН'!$F$13</f>
        <v>0</v>
      </c>
      <c r="G342" s="36">
        <f>SUMIFS(СВЦЭМ!$J$40:$J$759,СВЦЭМ!$A$40:$A$759,$A342,СВЦЭМ!$B$39:$B$758,G$331)+'СЕТ СН'!$F$13</f>
        <v>0</v>
      </c>
      <c r="H342" s="36">
        <f>SUMIFS(СВЦЭМ!$J$40:$J$759,СВЦЭМ!$A$40:$A$759,$A342,СВЦЭМ!$B$39:$B$758,H$331)+'СЕТ СН'!$F$13</f>
        <v>0</v>
      </c>
      <c r="I342" s="36">
        <f>SUMIFS(СВЦЭМ!$J$40:$J$759,СВЦЭМ!$A$40:$A$759,$A342,СВЦЭМ!$B$39:$B$758,I$331)+'СЕТ СН'!$F$13</f>
        <v>0</v>
      </c>
      <c r="J342" s="36">
        <f>SUMIFS(СВЦЭМ!$J$40:$J$759,СВЦЭМ!$A$40:$A$759,$A342,СВЦЭМ!$B$39:$B$758,J$331)+'СЕТ СН'!$F$13</f>
        <v>0</v>
      </c>
      <c r="K342" s="36">
        <f>SUMIFS(СВЦЭМ!$J$40:$J$759,СВЦЭМ!$A$40:$A$759,$A342,СВЦЭМ!$B$39:$B$758,K$331)+'СЕТ СН'!$F$13</f>
        <v>0</v>
      </c>
      <c r="L342" s="36">
        <f>SUMIFS(СВЦЭМ!$J$40:$J$759,СВЦЭМ!$A$40:$A$759,$A342,СВЦЭМ!$B$39:$B$758,L$331)+'СЕТ СН'!$F$13</f>
        <v>0</v>
      </c>
      <c r="M342" s="36">
        <f>SUMIFS(СВЦЭМ!$J$40:$J$759,СВЦЭМ!$A$40:$A$759,$A342,СВЦЭМ!$B$39:$B$758,M$331)+'СЕТ СН'!$F$13</f>
        <v>0</v>
      </c>
      <c r="N342" s="36">
        <f>SUMIFS(СВЦЭМ!$J$40:$J$759,СВЦЭМ!$A$40:$A$759,$A342,СВЦЭМ!$B$39:$B$758,N$331)+'СЕТ СН'!$F$13</f>
        <v>0</v>
      </c>
      <c r="O342" s="36">
        <f>SUMIFS(СВЦЭМ!$J$40:$J$759,СВЦЭМ!$A$40:$A$759,$A342,СВЦЭМ!$B$39:$B$758,O$331)+'СЕТ СН'!$F$13</f>
        <v>0</v>
      </c>
      <c r="P342" s="36">
        <f>SUMIFS(СВЦЭМ!$J$40:$J$759,СВЦЭМ!$A$40:$A$759,$A342,СВЦЭМ!$B$39:$B$758,P$331)+'СЕТ СН'!$F$13</f>
        <v>0</v>
      </c>
      <c r="Q342" s="36">
        <f>SUMIFS(СВЦЭМ!$J$40:$J$759,СВЦЭМ!$A$40:$A$759,$A342,СВЦЭМ!$B$39:$B$758,Q$331)+'СЕТ СН'!$F$13</f>
        <v>0</v>
      </c>
      <c r="R342" s="36">
        <f>SUMIFS(СВЦЭМ!$J$40:$J$759,СВЦЭМ!$A$40:$A$759,$A342,СВЦЭМ!$B$39:$B$758,R$331)+'СЕТ СН'!$F$13</f>
        <v>0</v>
      </c>
      <c r="S342" s="36">
        <f>SUMIFS(СВЦЭМ!$J$40:$J$759,СВЦЭМ!$A$40:$A$759,$A342,СВЦЭМ!$B$39:$B$758,S$331)+'СЕТ СН'!$F$13</f>
        <v>0</v>
      </c>
      <c r="T342" s="36">
        <f>SUMIFS(СВЦЭМ!$J$40:$J$759,СВЦЭМ!$A$40:$A$759,$A342,СВЦЭМ!$B$39:$B$758,T$331)+'СЕТ СН'!$F$13</f>
        <v>0</v>
      </c>
      <c r="U342" s="36">
        <f>SUMIFS(СВЦЭМ!$J$40:$J$759,СВЦЭМ!$A$40:$A$759,$A342,СВЦЭМ!$B$39:$B$758,U$331)+'СЕТ СН'!$F$13</f>
        <v>0</v>
      </c>
      <c r="V342" s="36">
        <f>SUMIFS(СВЦЭМ!$J$40:$J$759,СВЦЭМ!$A$40:$A$759,$A342,СВЦЭМ!$B$39:$B$758,V$331)+'СЕТ СН'!$F$13</f>
        <v>0</v>
      </c>
      <c r="W342" s="36">
        <f>SUMIFS(СВЦЭМ!$J$40:$J$759,СВЦЭМ!$A$40:$A$759,$A342,СВЦЭМ!$B$39:$B$758,W$331)+'СЕТ СН'!$F$13</f>
        <v>0</v>
      </c>
      <c r="X342" s="36">
        <f>SUMIFS(СВЦЭМ!$J$40:$J$759,СВЦЭМ!$A$40:$A$759,$A342,СВЦЭМ!$B$39:$B$758,X$331)+'СЕТ СН'!$F$13</f>
        <v>0</v>
      </c>
      <c r="Y342" s="36">
        <f>SUMIFS(СВЦЭМ!$J$40:$J$759,СВЦЭМ!$A$40:$A$759,$A342,СВЦЭМ!$B$39:$B$758,Y$331)+'СЕТ СН'!$F$13</f>
        <v>0</v>
      </c>
    </row>
    <row r="343" spans="1:25" ht="15.75" hidden="1" x14ac:dyDescent="0.2">
      <c r="A343" s="35">
        <f t="shared" si="9"/>
        <v>45608</v>
      </c>
      <c r="B343" s="36">
        <f>SUMIFS(СВЦЭМ!$J$40:$J$759,СВЦЭМ!$A$40:$A$759,$A343,СВЦЭМ!$B$39:$B$758,B$331)+'СЕТ СН'!$F$13</f>
        <v>0</v>
      </c>
      <c r="C343" s="36">
        <f>SUMIFS(СВЦЭМ!$J$40:$J$759,СВЦЭМ!$A$40:$A$759,$A343,СВЦЭМ!$B$39:$B$758,C$331)+'СЕТ СН'!$F$13</f>
        <v>0</v>
      </c>
      <c r="D343" s="36">
        <f>SUMIFS(СВЦЭМ!$J$40:$J$759,СВЦЭМ!$A$40:$A$759,$A343,СВЦЭМ!$B$39:$B$758,D$331)+'СЕТ СН'!$F$13</f>
        <v>0</v>
      </c>
      <c r="E343" s="36">
        <f>SUMIFS(СВЦЭМ!$J$40:$J$759,СВЦЭМ!$A$40:$A$759,$A343,СВЦЭМ!$B$39:$B$758,E$331)+'СЕТ СН'!$F$13</f>
        <v>0</v>
      </c>
      <c r="F343" s="36">
        <f>SUMIFS(СВЦЭМ!$J$40:$J$759,СВЦЭМ!$A$40:$A$759,$A343,СВЦЭМ!$B$39:$B$758,F$331)+'СЕТ СН'!$F$13</f>
        <v>0</v>
      </c>
      <c r="G343" s="36">
        <f>SUMIFS(СВЦЭМ!$J$40:$J$759,СВЦЭМ!$A$40:$A$759,$A343,СВЦЭМ!$B$39:$B$758,G$331)+'СЕТ СН'!$F$13</f>
        <v>0</v>
      </c>
      <c r="H343" s="36">
        <f>SUMIFS(СВЦЭМ!$J$40:$J$759,СВЦЭМ!$A$40:$A$759,$A343,СВЦЭМ!$B$39:$B$758,H$331)+'СЕТ СН'!$F$13</f>
        <v>0</v>
      </c>
      <c r="I343" s="36">
        <f>SUMIFS(СВЦЭМ!$J$40:$J$759,СВЦЭМ!$A$40:$A$759,$A343,СВЦЭМ!$B$39:$B$758,I$331)+'СЕТ СН'!$F$13</f>
        <v>0</v>
      </c>
      <c r="J343" s="36">
        <f>SUMIFS(СВЦЭМ!$J$40:$J$759,СВЦЭМ!$A$40:$A$759,$A343,СВЦЭМ!$B$39:$B$758,J$331)+'СЕТ СН'!$F$13</f>
        <v>0</v>
      </c>
      <c r="K343" s="36">
        <f>SUMIFS(СВЦЭМ!$J$40:$J$759,СВЦЭМ!$A$40:$A$759,$A343,СВЦЭМ!$B$39:$B$758,K$331)+'СЕТ СН'!$F$13</f>
        <v>0</v>
      </c>
      <c r="L343" s="36">
        <f>SUMIFS(СВЦЭМ!$J$40:$J$759,СВЦЭМ!$A$40:$A$759,$A343,СВЦЭМ!$B$39:$B$758,L$331)+'СЕТ СН'!$F$13</f>
        <v>0</v>
      </c>
      <c r="M343" s="36">
        <f>SUMIFS(СВЦЭМ!$J$40:$J$759,СВЦЭМ!$A$40:$A$759,$A343,СВЦЭМ!$B$39:$B$758,M$331)+'СЕТ СН'!$F$13</f>
        <v>0</v>
      </c>
      <c r="N343" s="36">
        <f>SUMIFS(СВЦЭМ!$J$40:$J$759,СВЦЭМ!$A$40:$A$759,$A343,СВЦЭМ!$B$39:$B$758,N$331)+'СЕТ СН'!$F$13</f>
        <v>0</v>
      </c>
      <c r="O343" s="36">
        <f>SUMIFS(СВЦЭМ!$J$40:$J$759,СВЦЭМ!$A$40:$A$759,$A343,СВЦЭМ!$B$39:$B$758,O$331)+'СЕТ СН'!$F$13</f>
        <v>0</v>
      </c>
      <c r="P343" s="36">
        <f>SUMIFS(СВЦЭМ!$J$40:$J$759,СВЦЭМ!$A$40:$A$759,$A343,СВЦЭМ!$B$39:$B$758,P$331)+'СЕТ СН'!$F$13</f>
        <v>0</v>
      </c>
      <c r="Q343" s="36">
        <f>SUMIFS(СВЦЭМ!$J$40:$J$759,СВЦЭМ!$A$40:$A$759,$A343,СВЦЭМ!$B$39:$B$758,Q$331)+'СЕТ СН'!$F$13</f>
        <v>0</v>
      </c>
      <c r="R343" s="36">
        <f>SUMIFS(СВЦЭМ!$J$40:$J$759,СВЦЭМ!$A$40:$A$759,$A343,СВЦЭМ!$B$39:$B$758,R$331)+'СЕТ СН'!$F$13</f>
        <v>0</v>
      </c>
      <c r="S343" s="36">
        <f>SUMIFS(СВЦЭМ!$J$40:$J$759,СВЦЭМ!$A$40:$A$759,$A343,СВЦЭМ!$B$39:$B$758,S$331)+'СЕТ СН'!$F$13</f>
        <v>0</v>
      </c>
      <c r="T343" s="36">
        <f>SUMIFS(СВЦЭМ!$J$40:$J$759,СВЦЭМ!$A$40:$A$759,$A343,СВЦЭМ!$B$39:$B$758,T$331)+'СЕТ СН'!$F$13</f>
        <v>0</v>
      </c>
      <c r="U343" s="36">
        <f>SUMIFS(СВЦЭМ!$J$40:$J$759,СВЦЭМ!$A$40:$A$759,$A343,СВЦЭМ!$B$39:$B$758,U$331)+'СЕТ СН'!$F$13</f>
        <v>0</v>
      </c>
      <c r="V343" s="36">
        <f>SUMIFS(СВЦЭМ!$J$40:$J$759,СВЦЭМ!$A$40:$A$759,$A343,СВЦЭМ!$B$39:$B$758,V$331)+'СЕТ СН'!$F$13</f>
        <v>0</v>
      </c>
      <c r="W343" s="36">
        <f>SUMIFS(СВЦЭМ!$J$40:$J$759,СВЦЭМ!$A$40:$A$759,$A343,СВЦЭМ!$B$39:$B$758,W$331)+'СЕТ СН'!$F$13</f>
        <v>0</v>
      </c>
      <c r="X343" s="36">
        <f>SUMIFS(СВЦЭМ!$J$40:$J$759,СВЦЭМ!$A$40:$A$759,$A343,СВЦЭМ!$B$39:$B$758,X$331)+'СЕТ СН'!$F$13</f>
        <v>0</v>
      </c>
      <c r="Y343" s="36">
        <f>SUMIFS(СВЦЭМ!$J$40:$J$759,СВЦЭМ!$A$40:$A$759,$A343,СВЦЭМ!$B$39:$B$758,Y$331)+'СЕТ СН'!$F$13</f>
        <v>0</v>
      </c>
    </row>
    <row r="344" spans="1:25" ht="15.75" hidden="1" x14ac:dyDescent="0.2">
      <c r="A344" s="35">
        <f t="shared" si="9"/>
        <v>45609</v>
      </c>
      <c r="B344" s="36">
        <f>SUMIFS(СВЦЭМ!$J$40:$J$759,СВЦЭМ!$A$40:$A$759,$A344,СВЦЭМ!$B$39:$B$758,B$331)+'СЕТ СН'!$F$13</f>
        <v>0</v>
      </c>
      <c r="C344" s="36">
        <f>SUMIFS(СВЦЭМ!$J$40:$J$759,СВЦЭМ!$A$40:$A$759,$A344,СВЦЭМ!$B$39:$B$758,C$331)+'СЕТ СН'!$F$13</f>
        <v>0</v>
      </c>
      <c r="D344" s="36">
        <f>SUMIFS(СВЦЭМ!$J$40:$J$759,СВЦЭМ!$A$40:$A$759,$A344,СВЦЭМ!$B$39:$B$758,D$331)+'СЕТ СН'!$F$13</f>
        <v>0</v>
      </c>
      <c r="E344" s="36">
        <f>SUMIFS(СВЦЭМ!$J$40:$J$759,СВЦЭМ!$A$40:$A$759,$A344,СВЦЭМ!$B$39:$B$758,E$331)+'СЕТ СН'!$F$13</f>
        <v>0</v>
      </c>
      <c r="F344" s="36">
        <f>SUMIFS(СВЦЭМ!$J$40:$J$759,СВЦЭМ!$A$40:$A$759,$A344,СВЦЭМ!$B$39:$B$758,F$331)+'СЕТ СН'!$F$13</f>
        <v>0</v>
      </c>
      <c r="G344" s="36">
        <f>SUMIFS(СВЦЭМ!$J$40:$J$759,СВЦЭМ!$A$40:$A$759,$A344,СВЦЭМ!$B$39:$B$758,G$331)+'СЕТ СН'!$F$13</f>
        <v>0</v>
      </c>
      <c r="H344" s="36">
        <f>SUMIFS(СВЦЭМ!$J$40:$J$759,СВЦЭМ!$A$40:$A$759,$A344,СВЦЭМ!$B$39:$B$758,H$331)+'СЕТ СН'!$F$13</f>
        <v>0</v>
      </c>
      <c r="I344" s="36">
        <f>SUMIFS(СВЦЭМ!$J$40:$J$759,СВЦЭМ!$A$40:$A$759,$A344,СВЦЭМ!$B$39:$B$758,I$331)+'СЕТ СН'!$F$13</f>
        <v>0</v>
      </c>
      <c r="J344" s="36">
        <f>SUMIFS(СВЦЭМ!$J$40:$J$759,СВЦЭМ!$A$40:$A$759,$A344,СВЦЭМ!$B$39:$B$758,J$331)+'СЕТ СН'!$F$13</f>
        <v>0</v>
      </c>
      <c r="K344" s="36">
        <f>SUMIFS(СВЦЭМ!$J$40:$J$759,СВЦЭМ!$A$40:$A$759,$A344,СВЦЭМ!$B$39:$B$758,K$331)+'СЕТ СН'!$F$13</f>
        <v>0</v>
      </c>
      <c r="L344" s="36">
        <f>SUMIFS(СВЦЭМ!$J$40:$J$759,СВЦЭМ!$A$40:$A$759,$A344,СВЦЭМ!$B$39:$B$758,L$331)+'СЕТ СН'!$F$13</f>
        <v>0</v>
      </c>
      <c r="M344" s="36">
        <f>SUMIFS(СВЦЭМ!$J$40:$J$759,СВЦЭМ!$A$40:$A$759,$A344,СВЦЭМ!$B$39:$B$758,M$331)+'СЕТ СН'!$F$13</f>
        <v>0</v>
      </c>
      <c r="N344" s="36">
        <f>SUMIFS(СВЦЭМ!$J$40:$J$759,СВЦЭМ!$A$40:$A$759,$A344,СВЦЭМ!$B$39:$B$758,N$331)+'СЕТ СН'!$F$13</f>
        <v>0</v>
      </c>
      <c r="O344" s="36">
        <f>SUMIFS(СВЦЭМ!$J$40:$J$759,СВЦЭМ!$A$40:$A$759,$A344,СВЦЭМ!$B$39:$B$758,O$331)+'СЕТ СН'!$F$13</f>
        <v>0</v>
      </c>
      <c r="P344" s="36">
        <f>SUMIFS(СВЦЭМ!$J$40:$J$759,СВЦЭМ!$A$40:$A$759,$A344,СВЦЭМ!$B$39:$B$758,P$331)+'СЕТ СН'!$F$13</f>
        <v>0</v>
      </c>
      <c r="Q344" s="36">
        <f>SUMIFS(СВЦЭМ!$J$40:$J$759,СВЦЭМ!$A$40:$A$759,$A344,СВЦЭМ!$B$39:$B$758,Q$331)+'СЕТ СН'!$F$13</f>
        <v>0</v>
      </c>
      <c r="R344" s="36">
        <f>SUMIFS(СВЦЭМ!$J$40:$J$759,СВЦЭМ!$A$40:$A$759,$A344,СВЦЭМ!$B$39:$B$758,R$331)+'СЕТ СН'!$F$13</f>
        <v>0</v>
      </c>
      <c r="S344" s="36">
        <f>SUMIFS(СВЦЭМ!$J$40:$J$759,СВЦЭМ!$A$40:$A$759,$A344,СВЦЭМ!$B$39:$B$758,S$331)+'СЕТ СН'!$F$13</f>
        <v>0</v>
      </c>
      <c r="T344" s="36">
        <f>SUMIFS(СВЦЭМ!$J$40:$J$759,СВЦЭМ!$A$40:$A$759,$A344,СВЦЭМ!$B$39:$B$758,T$331)+'СЕТ СН'!$F$13</f>
        <v>0</v>
      </c>
      <c r="U344" s="36">
        <f>SUMIFS(СВЦЭМ!$J$40:$J$759,СВЦЭМ!$A$40:$A$759,$A344,СВЦЭМ!$B$39:$B$758,U$331)+'СЕТ СН'!$F$13</f>
        <v>0</v>
      </c>
      <c r="V344" s="36">
        <f>SUMIFS(СВЦЭМ!$J$40:$J$759,СВЦЭМ!$A$40:$A$759,$A344,СВЦЭМ!$B$39:$B$758,V$331)+'СЕТ СН'!$F$13</f>
        <v>0</v>
      </c>
      <c r="W344" s="36">
        <f>SUMIFS(СВЦЭМ!$J$40:$J$759,СВЦЭМ!$A$40:$A$759,$A344,СВЦЭМ!$B$39:$B$758,W$331)+'СЕТ СН'!$F$13</f>
        <v>0</v>
      </c>
      <c r="X344" s="36">
        <f>SUMIFS(СВЦЭМ!$J$40:$J$759,СВЦЭМ!$A$40:$A$759,$A344,СВЦЭМ!$B$39:$B$758,X$331)+'СЕТ СН'!$F$13</f>
        <v>0</v>
      </c>
      <c r="Y344" s="36">
        <f>SUMIFS(СВЦЭМ!$J$40:$J$759,СВЦЭМ!$A$40:$A$759,$A344,СВЦЭМ!$B$39:$B$758,Y$331)+'СЕТ СН'!$F$13</f>
        <v>0</v>
      </c>
    </row>
    <row r="345" spans="1:25" ht="15.75" hidden="1" x14ac:dyDescent="0.2">
      <c r="A345" s="35">
        <f t="shared" si="9"/>
        <v>45610</v>
      </c>
      <c r="B345" s="36">
        <f>SUMIFS(СВЦЭМ!$J$40:$J$759,СВЦЭМ!$A$40:$A$759,$A345,СВЦЭМ!$B$39:$B$758,B$331)+'СЕТ СН'!$F$13</f>
        <v>0</v>
      </c>
      <c r="C345" s="36">
        <f>SUMIFS(СВЦЭМ!$J$40:$J$759,СВЦЭМ!$A$40:$A$759,$A345,СВЦЭМ!$B$39:$B$758,C$331)+'СЕТ СН'!$F$13</f>
        <v>0</v>
      </c>
      <c r="D345" s="36">
        <f>SUMIFS(СВЦЭМ!$J$40:$J$759,СВЦЭМ!$A$40:$A$759,$A345,СВЦЭМ!$B$39:$B$758,D$331)+'СЕТ СН'!$F$13</f>
        <v>0</v>
      </c>
      <c r="E345" s="36">
        <f>SUMIFS(СВЦЭМ!$J$40:$J$759,СВЦЭМ!$A$40:$A$759,$A345,СВЦЭМ!$B$39:$B$758,E$331)+'СЕТ СН'!$F$13</f>
        <v>0</v>
      </c>
      <c r="F345" s="36">
        <f>SUMIFS(СВЦЭМ!$J$40:$J$759,СВЦЭМ!$A$40:$A$759,$A345,СВЦЭМ!$B$39:$B$758,F$331)+'СЕТ СН'!$F$13</f>
        <v>0</v>
      </c>
      <c r="G345" s="36">
        <f>SUMIFS(СВЦЭМ!$J$40:$J$759,СВЦЭМ!$A$40:$A$759,$A345,СВЦЭМ!$B$39:$B$758,G$331)+'СЕТ СН'!$F$13</f>
        <v>0</v>
      </c>
      <c r="H345" s="36">
        <f>SUMIFS(СВЦЭМ!$J$40:$J$759,СВЦЭМ!$A$40:$A$759,$A345,СВЦЭМ!$B$39:$B$758,H$331)+'СЕТ СН'!$F$13</f>
        <v>0</v>
      </c>
      <c r="I345" s="36">
        <f>SUMIFS(СВЦЭМ!$J$40:$J$759,СВЦЭМ!$A$40:$A$759,$A345,СВЦЭМ!$B$39:$B$758,I$331)+'СЕТ СН'!$F$13</f>
        <v>0</v>
      </c>
      <c r="J345" s="36">
        <f>SUMIFS(СВЦЭМ!$J$40:$J$759,СВЦЭМ!$A$40:$A$759,$A345,СВЦЭМ!$B$39:$B$758,J$331)+'СЕТ СН'!$F$13</f>
        <v>0</v>
      </c>
      <c r="K345" s="36">
        <f>SUMIFS(СВЦЭМ!$J$40:$J$759,СВЦЭМ!$A$40:$A$759,$A345,СВЦЭМ!$B$39:$B$758,K$331)+'СЕТ СН'!$F$13</f>
        <v>0</v>
      </c>
      <c r="L345" s="36">
        <f>SUMIFS(СВЦЭМ!$J$40:$J$759,СВЦЭМ!$A$40:$A$759,$A345,СВЦЭМ!$B$39:$B$758,L$331)+'СЕТ СН'!$F$13</f>
        <v>0</v>
      </c>
      <c r="M345" s="36">
        <f>SUMIFS(СВЦЭМ!$J$40:$J$759,СВЦЭМ!$A$40:$A$759,$A345,СВЦЭМ!$B$39:$B$758,M$331)+'СЕТ СН'!$F$13</f>
        <v>0</v>
      </c>
      <c r="N345" s="36">
        <f>SUMIFS(СВЦЭМ!$J$40:$J$759,СВЦЭМ!$A$40:$A$759,$A345,СВЦЭМ!$B$39:$B$758,N$331)+'СЕТ СН'!$F$13</f>
        <v>0</v>
      </c>
      <c r="O345" s="36">
        <f>SUMIFS(СВЦЭМ!$J$40:$J$759,СВЦЭМ!$A$40:$A$759,$A345,СВЦЭМ!$B$39:$B$758,O$331)+'СЕТ СН'!$F$13</f>
        <v>0</v>
      </c>
      <c r="P345" s="36">
        <f>SUMIFS(СВЦЭМ!$J$40:$J$759,СВЦЭМ!$A$40:$A$759,$A345,СВЦЭМ!$B$39:$B$758,P$331)+'СЕТ СН'!$F$13</f>
        <v>0</v>
      </c>
      <c r="Q345" s="36">
        <f>SUMIFS(СВЦЭМ!$J$40:$J$759,СВЦЭМ!$A$40:$A$759,$A345,СВЦЭМ!$B$39:$B$758,Q$331)+'СЕТ СН'!$F$13</f>
        <v>0</v>
      </c>
      <c r="R345" s="36">
        <f>SUMIFS(СВЦЭМ!$J$40:$J$759,СВЦЭМ!$A$40:$A$759,$A345,СВЦЭМ!$B$39:$B$758,R$331)+'СЕТ СН'!$F$13</f>
        <v>0</v>
      </c>
      <c r="S345" s="36">
        <f>SUMIFS(СВЦЭМ!$J$40:$J$759,СВЦЭМ!$A$40:$A$759,$A345,СВЦЭМ!$B$39:$B$758,S$331)+'СЕТ СН'!$F$13</f>
        <v>0</v>
      </c>
      <c r="T345" s="36">
        <f>SUMIFS(СВЦЭМ!$J$40:$J$759,СВЦЭМ!$A$40:$A$759,$A345,СВЦЭМ!$B$39:$B$758,T$331)+'СЕТ СН'!$F$13</f>
        <v>0</v>
      </c>
      <c r="U345" s="36">
        <f>SUMIFS(СВЦЭМ!$J$40:$J$759,СВЦЭМ!$A$40:$A$759,$A345,СВЦЭМ!$B$39:$B$758,U$331)+'СЕТ СН'!$F$13</f>
        <v>0</v>
      </c>
      <c r="V345" s="36">
        <f>SUMIFS(СВЦЭМ!$J$40:$J$759,СВЦЭМ!$A$40:$A$759,$A345,СВЦЭМ!$B$39:$B$758,V$331)+'СЕТ СН'!$F$13</f>
        <v>0</v>
      </c>
      <c r="W345" s="36">
        <f>SUMIFS(СВЦЭМ!$J$40:$J$759,СВЦЭМ!$A$40:$A$759,$A345,СВЦЭМ!$B$39:$B$758,W$331)+'СЕТ СН'!$F$13</f>
        <v>0</v>
      </c>
      <c r="X345" s="36">
        <f>SUMIFS(СВЦЭМ!$J$40:$J$759,СВЦЭМ!$A$40:$A$759,$A345,СВЦЭМ!$B$39:$B$758,X$331)+'СЕТ СН'!$F$13</f>
        <v>0</v>
      </c>
      <c r="Y345" s="36">
        <f>SUMIFS(СВЦЭМ!$J$40:$J$759,СВЦЭМ!$A$40:$A$759,$A345,СВЦЭМ!$B$39:$B$758,Y$331)+'СЕТ СН'!$F$13</f>
        <v>0</v>
      </c>
    </row>
    <row r="346" spans="1:25" ht="15.75" hidden="1" x14ac:dyDescent="0.2">
      <c r="A346" s="35">
        <f t="shared" si="9"/>
        <v>45611</v>
      </c>
      <c r="B346" s="36">
        <f>SUMIFS(СВЦЭМ!$J$40:$J$759,СВЦЭМ!$A$40:$A$759,$A346,СВЦЭМ!$B$39:$B$758,B$331)+'СЕТ СН'!$F$13</f>
        <v>0</v>
      </c>
      <c r="C346" s="36">
        <f>SUMIFS(СВЦЭМ!$J$40:$J$759,СВЦЭМ!$A$40:$A$759,$A346,СВЦЭМ!$B$39:$B$758,C$331)+'СЕТ СН'!$F$13</f>
        <v>0</v>
      </c>
      <c r="D346" s="36">
        <f>SUMIFS(СВЦЭМ!$J$40:$J$759,СВЦЭМ!$A$40:$A$759,$A346,СВЦЭМ!$B$39:$B$758,D$331)+'СЕТ СН'!$F$13</f>
        <v>0</v>
      </c>
      <c r="E346" s="36">
        <f>SUMIFS(СВЦЭМ!$J$40:$J$759,СВЦЭМ!$A$40:$A$759,$A346,СВЦЭМ!$B$39:$B$758,E$331)+'СЕТ СН'!$F$13</f>
        <v>0</v>
      </c>
      <c r="F346" s="36">
        <f>SUMIFS(СВЦЭМ!$J$40:$J$759,СВЦЭМ!$A$40:$A$759,$A346,СВЦЭМ!$B$39:$B$758,F$331)+'СЕТ СН'!$F$13</f>
        <v>0</v>
      </c>
      <c r="G346" s="36">
        <f>SUMIFS(СВЦЭМ!$J$40:$J$759,СВЦЭМ!$A$40:$A$759,$A346,СВЦЭМ!$B$39:$B$758,G$331)+'СЕТ СН'!$F$13</f>
        <v>0</v>
      </c>
      <c r="H346" s="36">
        <f>SUMIFS(СВЦЭМ!$J$40:$J$759,СВЦЭМ!$A$40:$A$759,$A346,СВЦЭМ!$B$39:$B$758,H$331)+'СЕТ СН'!$F$13</f>
        <v>0</v>
      </c>
      <c r="I346" s="36">
        <f>SUMIFS(СВЦЭМ!$J$40:$J$759,СВЦЭМ!$A$40:$A$759,$A346,СВЦЭМ!$B$39:$B$758,I$331)+'СЕТ СН'!$F$13</f>
        <v>0</v>
      </c>
      <c r="J346" s="36">
        <f>SUMIFS(СВЦЭМ!$J$40:$J$759,СВЦЭМ!$A$40:$A$759,$A346,СВЦЭМ!$B$39:$B$758,J$331)+'СЕТ СН'!$F$13</f>
        <v>0</v>
      </c>
      <c r="K346" s="36">
        <f>SUMIFS(СВЦЭМ!$J$40:$J$759,СВЦЭМ!$A$40:$A$759,$A346,СВЦЭМ!$B$39:$B$758,K$331)+'СЕТ СН'!$F$13</f>
        <v>0</v>
      </c>
      <c r="L346" s="36">
        <f>SUMIFS(СВЦЭМ!$J$40:$J$759,СВЦЭМ!$A$40:$A$759,$A346,СВЦЭМ!$B$39:$B$758,L$331)+'СЕТ СН'!$F$13</f>
        <v>0</v>
      </c>
      <c r="M346" s="36">
        <f>SUMIFS(СВЦЭМ!$J$40:$J$759,СВЦЭМ!$A$40:$A$759,$A346,СВЦЭМ!$B$39:$B$758,M$331)+'СЕТ СН'!$F$13</f>
        <v>0</v>
      </c>
      <c r="N346" s="36">
        <f>SUMIFS(СВЦЭМ!$J$40:$J$759,СВЦЭМ!$A$40:$A$759,$A346,СВЦЭМ!$B$39:$B$758,N$331)+'СЕТ СН'!$F$13</f>
        <v>0</v>
      </c>
      <c r="O346" s="36">
        <f>SUMIFS(СВЦЭМ!$J$40:$J$759,СВЦЭМ!$A$40:$A$759,$A346,СВЦЭМ!$B$39:$B$758,O$331)+'СЕТ СН'!$F$13</f>
        <v>0</v>
      </c>
      <c r="P346" s="36">
        <f>SUMIFS(СВЦЭМ!$J$40:$J$759,СВЦЭМ!$A$40:$A$759,$A346,СВЦЭМ!$B$39:$B$758,P$331)+'СЕТ СН'!$F$13</f>
        <v>0</v>
      </c>
      <c r="Q346" s="36">
        <f>SUMIFS(СВЦЭМ!$J$40:$J$759,СВЦЭМ!$A$40:$A$759,$A346,СВЦЭМ!$B$39:$B$758,Q$331)+'СЕТ СН'!$F$13</f>
        <v>0</v>
      </c>
      <c r="R346" s="36">
        <f>SUMIFS(СВЦЭМ!$J$40:$J$759,СВЦЭМ!$A$40:$A$759,$A346,СВЦЭМ!$B$39:$B$758,R$331)+'СЕТ СН'!$F$13</f>
        <v>0</v>
      </c>
      <c r="S346" s="36">
        <f>SUMIFS(СВЦЭМ!$J$40:$J$759,СВЦЭМ!$A$40:$A$759,$A346,СВЦЭМ!$B$39:$B$758,S$331)+'СЕТ СН'!$F$13</f>
        <v>0</v>
      </c>
      <c r="T346" s="36">
        <f>SUMIFS(СВЦЭМ!$J$40:$J$759,СВЦЭМ!$A$40:$A$759,$A346,СВЦЭМ!$B$39:$B$758,T$331)+'СЕТ СН'!$F$13</f>
        <v>0</v>
      </c>
      <c r="U346" s="36">
        <f>SUMIFS(СВЦЭМ!$J$40:$J$759,СВЦЭМ!$A$40:$A$759,$A346,СВЦЭМ!$B$39:$B$758,U$331)+'СЕТ СН'!$F$13</f>
        <v>0</v>
      </c>
      <c r="V346" s="36">
        <f>SUMIFS(СВЦЭМ!$J$40:$J$759,СВЦЭМ!$A$40:$A$759,$A346,СВЦЭМ!$B$39:$B$758,V$331)+'СЕТ СН'!$F$13</f>
        <v>0</v>
      </c>
      <c r="W346" s="36">
        <f>SUMIFS(СВЦЭМ!$J$40:$J$759,СВЦЭМ!$A$40:$A$759,$A346,СВЦЭМ!$B$39:$B$758,W$331)+'СЕТ СН'!$F$13</f>
        <v>0</v>
      </c>
      <c r="X346" s="36">
        <f>SUMIFS(СВЦЭМ!$J$40:$J$759,СВЦЭМ!$A$40:$A$759,$A346,СВЦЭМ!$B$39:$B$758,X$331)+'СЕТ СН'!$F$13</f>
        <v>0</v>
      </c>
      <c r="Y346" s="36">
        <f>SUMIFS(СВЦЭМ!$J$40:$J$759,СВЦЭМ!$A$40:$A$759,$A346,СВЦЭМ!$B$39:$B$758,Y$331)+'СЕТ СН'!$F$13</f>
        <v>0</v>
      </c>
    </row>
    <row r="347" spans="1:25" ht="15.75" hidden="1" x14ac:dyDescent="0.2">
      <c r="A347" s="35">
        <f t="shared" si="9"/>
        <v>45612</v>
      </c>
      <c r="B347" s="36">
        <f>SUMIFS(СВЦЭМ!$J$40:$J$759,СВЦЭМ!$A$40:$A$759,$A347,СВЦЭМ!$B$39:$B$758,B$331)+'СЕТ СН'!$F$13</f>
        <v>0</v>
      </c>
      <c r="C347" s="36">
        <f>SUMIFS(СВЦЭМ!$J$40:$J$759,СВЦЭМ!$A$40:$A$759,$A347,СВЦЭМ!$B$39:$B$758,C$331)+'СЕТ СН'!$F$13</f>
        <v>0</v>
      </c>
      <c r="D347" s="36">
        <f>SUMIFS(СВЦЭМ!$J$40:$J$759,СВЦЭМ!$A$40:$A$759,$A347,СВЦЭМ!$B$39:$B$758,D$331)+'СЕТ СН'!$F$13</f>
        <v>0</v>
      </c>
      <c r="E347" s="36">
        <f>SUMIFS(СВЦЭМ!$J$40:$J$759,СВЦЭМ!$A$40:$A$759,$A347,СВЦЭМ!$B$39:$B$758,E$331)+'СЕТ СН'!$F$13</f>
        <v>0</v>
      </c>
      <c r="F347" s="36">
        <f>SUMIFS(СВЦЭМ!$J$40:$J$759,СВЦЭМ!$A$40:$A$759,$A347,СВЦЭМ!$B$39:$B$758,F$331)+'СЕТ СН'!$F$13</f>
        <v>0</v>
      </c>
      <c r="G347" s="36">
        <f>SUMIFS(СВЦЭМ!$J$40:$J$759,СВЦЭМ!$A$40:$A$759,$A347,СВЦЭМ!$B$39:$B$758,G$331)+'СЕТ СН'!$F$13</f>
        <v>0</v>
      </c>
      <c r="H347" s="36">
        <f>SUMIFS(СВЦЭМ!$J$40:$J$759,СВЦЭМ!$A$40:$A$759,$A347,СВЦЭМ!$B$39:$B$758,H$331)+'СЕТ СН'!$F$13</f>
        <v>0</v>
      </c>
      <c r="I347" s="36">
        <f>SUMIFS(СВЦЭМ!$J$40:$J$759,СВЦЭМ!$A$40:$A$759,$A347,СВЦЭМ!$B$39:$B$758,I$331)+'СЕТ СН'!$F$13</f>
        <v>0</v>
      </c>
      <c r="J347" s="36">
        <f>SUMIFS(СВЦЭМ!$J$40:$J$759,СВЦЭМ!$A$40:$A$759,$A347,СВЦЭМ!$B$39:$B$758,J$331)+'СЕТ СН'!$F$13</f>
        <v>0</v>
      </c>
      <c r="K347" s="36">
        <f>SUMIFS(СВЦЭМ!$J$40:$J$759,СВЦЭМ!$A$40:$A$759,$A347,СВЦЭМ!$B$39:$B$758,K$331)+'СЕТ СН'!$F$13</f>
        <v>0</v>
      </c>
      <c r="L347" s="36">
        <f>SUMIFS(СВЦЭМ!$J$40:$J$759,СВЦЭМ!$A$40:$A$759,$A347,СВЦЭМ!$B$39:$B$758,L$331)+'СЕТ СН'!$F$13</f>
        <v>0</v>
      </c>
      <c r="M347" s="36">
        <f>SUMIFS(СВЦЭМ!$J$40:$J$759,СВЦЭМ!$A$40:$A$759,$A347,СВЦЭМ!$B$39:$B$758,M$331)+'СЕТ СН'!$F$13</f>
        <v>0</v>
      </c>
      <c r="N347" s="36">
        <f>SUMIFS(СВЦЭМ!$J$40:$J$759,СВЦЭМ!$A$40:$A$759,$A347,СВЦЭМ!$B$39:$B$758,N$331)+'СЕТ СН'!$F$13</f>
        <v>0</v>
      </c>
      <c r="O347" s="36">
        <f>SUMIFS(СВЦЭМ!$J$40:$J$759,СВЦЭМ!$A$40:$A$759,$A347,СВЦЭМ!$B$39:$B$758,O$331)+'СЕТ СН'!$F$13</f>
        <v>0</v>
      </c>
      <c r="P347" s="36">
        <f>SUMIFS(СВЦЭМ!$J$40:$J$759,СВЦЭМ!$A$40:$A$759,$A347,СВЦЭМ!$B$39:$B$758,P$331)+'СЕТ СН'!$F$13</f>
        <v>0</v>
      </c>
      <c r="Q347" s="36">
        <f>SUMIFS(СВЦЭМ!$J$40:$J$759,СВЦЭМ!$A$40:$A$759,$A347,СВЦЭМ!$B$39:$B$758,Q$331)+'СЕТ СН'!$F$13</f>
        <v>0</v>
      </c>
      <c r="R347" s="36">
        <f>SUMIFS(СВЦЭМ!$J$40:$J$759,СВЦЭМ!$A$40:$A$759,$A347,СВЦЭМ!$B$39:$B$758,R$331)+'СЕТ СН'!$F$13</f>
        <v>0</v>
      </c>
      <c r="S347" s="36">
        <f>SUMIFS(СВЦЭМ!$J$40:$J$759,СВЦЭМ!$A$40:$A$759,$A347,СВЦЭМ!$B$39:$B$758,S$331)+'СЕТ СН'!$F$13</f>
        <v>0</v>
      </c>
      <c r="T347" s="36">
        <f>SUMIFS(СВЦЭМ!$J$40:$J$759,СВЦЭМ!$A$40:$A$759,$A347,СВЦЭМ!$B$39:$B$758,T$331)+'СЕТ СН'!$F$13</f>
        <v>0</v>
      </c>
      <c r="U347" s="36">
        <f>SUMIFS(СВЦЭМ!$J$40:$J$759,СВЦЭМ!$A$40:$A$759,$A347,СВЦЭМ!$B$39:$B$758,U$331)+'СЕТ СН'!$F$13</f>
        <v>0</v>
      </c>
      <c r="V347" s="36">
        <f>SUMIFS(СВЦЭМ!$J$40:$J$759,СВЦЭМ!$A$40:$A$759,$A347,СВЦЭМ!$B$39:$B$758,V$331)+'СЕТ СН'!$F$13</f>
        <v>0</v>
      </c>
      <c r="W347" s="36">
        <f>SUMIFS(СВЦЭМ!$J$40:$J$759,СВЦЭМ!$A$40:$A$759,$A347,СВЦЭМ!$B$39:$B$758,W$331)+'СЕТ СН'!$F$13</f>
        <v>0</v>
      </c>
      <c r="X347" s="36">
        <f>SUMIFS(СВЦЭМ!$J$40:$J$759,СВЦЭМ!$A$40:$A$759,$A347,СВЦЭМ!$B$39:$B$758,X$331)+'СЕТ СН'!$F$13</f>
        <v>0</v>
      </c>
      <c r="Y347" s="36">
        <f>SUMIFS(СВЦЭМ!$J$40:$J$759,СВЦЭМ!$A$40:$A$759,$A347,СВЦЭМ!$B$39:$B$758,Y$331)+'СЕТ СН'!$F$13</f>
        <v>0</v>
      </c>
    </row>
    <row r="348" spans="1:25" ht="15.75" hidden="1" x14ac:dyDescent="0.2">
      <c r="A348" s="35">
        <f t="shared" si="9"/>
        <v>45613</v>
      </c>
      <c r="B348" s="36">
        <f>SUMIFS(СВЦЭМ!$J$40:$J$759,СВЦЭМ!$A$40:$A$759,$A348,СВЦЭМ!$B$39:$B$758,B$331)+'СЕТ СН'!$F$13</f>
        <v>0</v>
      </c>
      <c r="C348" s="36">
        <f>SUMIFS(СВЦЭМ!$J$40:$J$759,СВЦЭМ!$A$40:$A$759,$A348,СВЦЭМ!$B$39:$B$758,C$331)+'СЕТ СН'!$F$13</f>
        <v>0</v>
      </c>
      <c r="D348" s="36">
        <f>SUMIFS(СВЦЭМ!$J$40:$J$759,СВЦЭМ!$A$40:$A$759,$A348,СВЦЭМ!$B$39:$B$758,D$331)+'СЕТ СН'!$F$13</f>
        <v>0</v>
      </c>
      <c r="E348" s="36">
        <f>SUMIFS(СВЦЭМ!$J$40:$J$759,СВЦЭМ!$A$40:$A$759,$A348,СВЦЭМ!$B$39:$B$758,E$331)+'СЕТ СН'!$F$13</f>
        <v>0</v>
      </c>
      <c r="F348" s="36">
        <f>SUMIFS(СВЦЭМ!$J$40:$J$759,СВЦЭМ!$A$40:$A$759,$A348,СВЦЭМ!$B$39:$B$758,F$331)+'СЕТ СН'!$F$13</f>
        <v>0</v>
      </c>
      <c r="G348" s="36">
        <f>SUMIFS(СВЦЭМ!$J$40:$J$759,СВЦЭМ!$A$40:$A$759,$A348,СВЦЭМ!$B$39:$B$758,G$331)+'СЕТ СН'!$F$13</f>
        <v>0</v>
      </c>
      <c r="H348" s="36">
        <f>SUMIFS(СВЦЭМ!$J$40:$J$759,СВЦЭМ!$A$40:$A$759,$A348,СВЦЭМ!$B$39:$B$758,H$331)+'СЕТ СН'!$F$13</f>
        <v>0</v>
      </c>
      <c r="I348" s="36">
        <f>SUMIFS(СВЦЭМ!$J$40:$J$759,СВЦЭМ!$A$40:$A$759,$A348,СВЦЭМ!$B$39:$B$758,I$331)+'СЕТ СН'!$F$13</f>
        <v>0</v>
      </c>
      <c r="J348" s="36">
        <f>SUMIFS(СВЦЭМ!$J$40:$J$759,СВЦЭМ!$A$40:$A$759,$A348,СВЦЭМ!$B$39:$B$758,J$331)+'СЕТ СН'!$F$13</f>
        <v>0</v>
      </c>
      <c r="K348" s="36">
        <f>SUMIFS(СВЦЭМ!$J$40:$J$759,СВЦЭМ!$A$40:$A$759,$A348,СВЦЭМ!$B$39:$B$758,K$331)+'СЕТ СН'!$F$13</f>
        <v>0</v>
      </c>
      <c r="L348" s="36">
        <f>SUMIFS(СВЦЭМ!$J$40:$J$759,СВЦЭМ!$A$40:$A$759,$A348,СВЦЭМ!$B$39:$B$758,L$331)+'СЕТ СН'!$F$13</f>
        <v>0</v>
      </c>
      <c r="M348" s="36">
        <f>SUMIFS(СВЦЭМ!$J$40:$J$759,СВЦЭМ!$A$40:$A$759,$A348,СВЦЭМ!$B$39:$B$758,M$331)+'СЕТ СН'!$F$13</f>
        <v>0</v>
      </c>
      <c r="N348" s="36">
        <f>SUMIFS(СВЦЭМ!$J$40:$J$759,СВЦЭМ!$A$40:$A$759,$A348,СВЦЭМ!$B$39:$B$758,N$331)+'СЕТ СН'!$F$13</f>
        <v>0</v>
      </c>
      <c r="O348" s="36">
        <f>SUMIFS(СВЦЭМ!$J$40:$J$759,СВЦЭМ!$A$40:$A$759,$A348,СВЦЭМ!$B$39:$B$758,O$331)+'СЕТ СН'!$F$13</f>
        <v>0</v>
      </c>
      <c r="P348" s="36">
        <f>SUMIFS(СВЦЭМ!$J$40:$J$759,СВЦЭМ!$A$40:$A$759,$A348,СВЦЭМ!$B$39:$B$758,P$331)+'СЕТ СН'!$F$13</f>
        <v>0</v>
      </c>
      <c r="Q348" s="36">
        <f>SUMIFS(СВЦЭМ!$J$40:$J$759,СВЦЭМ!$A$40:$A$759,$A348,СВЦЭМ!$B$39:$B$758,Q$331)+'СЕТ СН'!$F$13</f>
        <v>0</v>
      </c>
      <c r="R348" s="36">
        <f>SUMIFS(СВЦЭМ!$J$40:$J$759,СВЦЭМ!$A$40:$A$759,$A348,СВЦЭМ!$B$39:$B$758,R$331)+'СЕТ СН'!$F$13</f>
        <v>0</v>
      </c>
      <c r="S348" s="36">
        <f>SUMIFS(СВЦЭМ!$J$40:$J$759,СВЦЭМ!$A$40:$A$759,$A348,СВЦЭМ!$B$39:$B$758,S$331)+'СЕТ СН'!$F$13</f>
        <v>0</v>
      </c>
      <c r="T348" s="36">
        <f>SUMIFS(СВЦЭМ!$J$40:$J$759,СВЦЭМ!$A$40:$A$759,$A348,СВЦЭМ!$B$39:$B$758,T$331)+'СЕТ СН'!$F$13</f>
        <v>0</v>
      </c>
      <c r="U348" s="36">
        <f>SUMIFS(СВЦЭМ!$J$40:$J$759,СВЦЭМ!$A$40:$A$759,$A348,СВЦЭМ!$B$39:$B$758,U$331)+'СЕТ СН'!$F$13</f>
        <v>0</v>
      </c>
      <c r="V348" s="36">
        <f>SUMIFS(СВЦЭМ!$J$40:$J$759,СВЦЭМ!$A$40:$A$759,$A348,СВЦЭМ!$B$39:$B$758,V$331)+'СЕТ СН'!$F$13</f>
        <v>0</v>
      </c>
      <c r="W348" s="36">
        <f>SUMIFS(СВЦЭМ!$J$40:$J$759,СВЦЭМ!$A$40:$A$759,$A348,СВЦЭМ!$B$39:$B$758,W$331)+'СЕТ СН'!$F$13</f>
        <v>0</v>
      </c>
      <c r="X348" s="36">
        <f>SUMIFS(СВЦЭМ!$J$40:$J$759,СВЦЭМ!$A$40:$A$759,$A348,СВЦЭМ!$B$39:$B$758,X$331)+'СЕТ СН'!$F$13</f>
        <v>0</v>
      </c>
      <c r="Y348" s="36">
        <f>SUMIFS(СВЦЭМ!$J$40:$J$759,СВЦЭМ!$A$40:$A$759,$A348,СВЦЭМ!$B$39:$B$758,Y$331)+'СЕТ СН'!$F$13</f>
        <v>0</v>
      </c>
    </row>
    <row r="349" spans="1:25" ht="15.75" hidden="1" x14ac:dyDescent="0.2">
      <c r="A349" s="35">
        <f t="shared" si="9"/>
        <v>45614</v>
      </c>
      <c r="B349" s="36">
        <f>SUMIFS(СВЦЭМ!$J$40:$J$759,СВЦЭМ!$A$40:$A$759,$A349,СВЦЭМ!$B$39:$B$758,B$331)+'СЕТ СН'!$F$13</f>
        <v>0</v>
      </c>
      <c r="C349" s="36">
        <f>SUMIFS(СВЦЭМ!$J$40:$J$759,СВЦЭМ!$A$40:$A$759,$A349,СВЦЭМ!$B$39:$B$758,C$331)+'СЕТ СН'!$F$13</f>
        <v>0</v>
      </c>
      <c r="D349" s="36">
        <f>SUMIFS(СВЦЭМ!$J$40:$J$759,СВЦЭМ!$A$40:$A$759,$A349,СВЦЭМ!$B$39:$B$758,D$331)+'СЕТ СН'!$F$13</f>
        <v>0</v>
      </c>
      <c r="E349" s="36">
        <f>SUMIFS(СВЦЭМ!$J$40:$J$759,СВЦЭМ!$A$40:$A$759,$A349,СВЦЭМ!$B$39:$B$758,E$331)+'СЕТ СН'!$F$13</f>
        <v>0</v>
      </c>
      <c r="F349" s="36">
        <f>SUMIFS(СВЦЭМ!$J$40:$J$759,СВЦЭМ!$A$40:$A$759,$A349,СВЦЭМ!$B$39:$B$758,F$331)+'СЕТ СН'!$F$13</f>
        <v>0</v>
      </c>
      <c r="G349" s="36">
        <f>SUMIFS(СВЦЭМ!$J$40:$J$759,СВЦЭМ!$A$40:$A$759,$A349,СВЦЭМ!$B$39:$B$758,G$331)+'СЕТ СН'!$F$13</f>
        <v>0</v>
      </c>
      <c r="H349" s="36">
        <f>SUMIFS(СВЦЭМ!$J$40:$J$759,СВЦЭМ!$A$40:$A$759,$A349,СВЦЭМ!$B$39:$B$758,H$331)+'СЕТ СН'!$F$13</f>
        <v>0</v>
      </c>
      <c r="I349" s="36">
        <f>SUMIFS(СВЦЭМ!$J$40:$J$759,СВЦЭМ!$A$40:$A$759,$A349,СВЦЭМ!$B$39:$B$758,I$331)+'СЕТ СН'!$F$13</f>
        <v>0</v>
      </c>
      <c r="J349" s="36">
        <f>SUMIFS(СВЦЭМ!$J$40:$J$759,СВЦЭМ!$A$40:$A$759,$A349,СВЦЭМ!$B$39:$B$758,J$331)+'СЕТ СН'!$F$13</f>
        <v>0</v>
      </c>
      <c r="K349" s="36">
        <f>SUMIFS(СВЦЭМ!$J$40:$J$759,СВЦЭМ!$A$40:$A$759,$A349,СВЦЭМ!$B$39:$B$758,K$331)+'СЕТ СН'!$F$13</f>
        <v>0</v>
      </c>
      <c r="L349" s="36">
        <f>SUMIFS(СВЦЭМ!$J$40:$J$759,СВЦЭМ!$A$40:$A$759,$A349,СВЦЭМ!$B$39:$B$758,L$331)+'СЕТ СН'!$F$13</f>
        <v>0</v>
      </c>
      <c r="M349" s="36">
        <f>SUMIFS(СВЦЭМ!$J$40:$J$759,СВЦЭМ!$A$40:$A$759,$A349,СВЦЭМ!$B$39:$B$758,M$331)+'СЕТ СН'!$F$13</f>
        <v>0</v>
      </c>
      <c r="N349" s="36">
        <f>SUMIFS(СВЦЭМ!$J$40:$J$759,СВЦЭМ!$A$40:$A$759,$A349,СВЦЭМ!$B$39:$B$758,N$331)+'СЕТ СН'!$F$13</f>
        <v>0</v>
      </c>
      <c r="O349" s="36">
        <f>SUMIFS(СВЦЭМ!$J$40:$J$759,СВЦЭМ!$A$40:$A$759,$A349,СВЦЭМ!$B$39:$B$758,O$331)+'СЕТ СН'!$F$13</f>
        <v>0</v>
      </c>
      <c r="P349" s="36">
        <f>SUMIFS(СВЦЭМ!$J$40:$J$759,СВЦЭМ!$A$40:$A$759,$A349,СВЦЭМ!$B$39:$B$758,P$331)+'СЕТ СН'!$F$13</f>
        <v>0</v>
      </c>
      <c r="Q349" s="36">
        <f>SUMIFS(СВЦЭМ!$J$40:$J$759,СВЦЭМ!$A$40:$A$759,$A349,СВЦЭМ!$B$39:$B$758,Q$331)+'СЕТ СН'!$F$13</f>
        <v>0</v>
      </c>
      <c r="R349" s="36">
        <f>SUMIFS(СВЦЭМ!$J$40:$J$759,СВЦЭМ!$A$40:$A$759,$A349,СВЦЭМ!$B$39:$B$758,R$331)+'СЕТ СН'!$F$13</f>
        <v>0</v>
      </c>
      <c r="S349" s="36">
        <f>SUMIFS(СВЦЭМ!$J$40:$J$759,СВЦЭМ!$A$40:$A$759,$A349,СВЦЭМ!$B$39:$B$758,S$331)+'СЕТ СН'!$F$13</f>
        <v>0</v>
      </c>
      <c r="T349" s="36">
        <f>SUMIFS(СВЦЭМ!$J$40:$J$759,СВЦЭМ!$A$40:$A$759,$A349,СВЦЭМ!$B$39:$B$758,T$331)+'СЕТ СН'!$F$13</f>
        <v>0</v>
      </c>
      <c r="U349" s="36">
        <f>SUMIFS(СВЦЭМ!$J$40:$J$759,СВЦЭМ!$A$40:$A$759,$A349,СВЦЭМ!$B$39:$B$758,U$331)+'СЕТ СН'!$F$13</f>
        <v>0</v>
      </c>
      <c r="V349" s="36">
        <f>SUMIFS(СВЦЭМ!$J$40:$J$759,СВЦЭМ!$A$40:$A$759,$A349,СВЦЭМ!$B$39:$B$758,V$331)+'СЕТ СН'!$F$13</f>
        <v>0</v>
      </c>
      <c r="W349" s="36">
        <f>SUMIFS(СВЦЭМ!$J$40:$J$759,СВЦЭМ!$A$40:$A$759,$A349,СВЦЭМ!$B$39:$B$758,W$331)+'СЕТ СН'!$F$13</f>
        <v>0</v>
      </c>
      <c r="X349" s="36">
        <f>SUMIFS(СВЦЭМ!$J$40:$J$759,СВЦЭМ!$A$40:$A$759,$A349,СВЦЭМ!$B$39:$B$758,X$331)+'СЕТ СН'!$F$13</f>
        <v>0</v>
      </c>
      <c r="Y349" s="36">
        <f>SUMIFS(СВЦЭМ!$J$40:$J$759,СВЦЭМ!$A$40:$A$759,$A349,СВЦЭМ!$B$39:$B$758,Y$331)+'СЕТ СН'!$F$13</f>
        <v>0</v>
      </c>
    </row>
    <row r="350" spans="1:25" ht="15.75" hidden="1" x14ac:dyDescent="0.2">
      <c r="A350" s="35">
        <f t="shared" si="9"/>
        <v>45615</v>
      </c>
      <c r="B350" s="36">
        <f>SUMIFS(СВЦЭМ!$J$40:$J$759,СВЦЭМ!$A$40:$A$759,$A350,СВЦЭМ!$B$39:$B$758,B$331)+'СЕТ СН'!$F$13</f>
        <v>0</v>
      </c>
      <c r="C350" s="36">
        <f>SUMIFS(СВЦЭМ!$J$40:$J$759,СВЦЭМ!$A$40:$A$759,$A350,СВЦЭМ!$B$39:$B$758,C$331)+'СЕТ СН'!$F$13</f>
        <v>0</v>
      </c>
      <c r="D350" s="36">
        <f>SUMIFS(СВЦЭМ!$J$40:$J$759,СВЦЭМ!$A$40:$A$759,$A350,СВЦЭМ!$B$39:$B$758,D$331)+'СЕТ СН'!$F$13</f>
        <v>0</v>
      </c>
      <c r="E350" s="36">
        <f>SUMIFS(СВЦЭМ!$J$40:$J$759,СВЦЭМ!$A$40:$A$759,$A350,СВЦЭМ!$B$39:$B$758,E$331)+'СЕТ СН'!$F$13</f>
        <v>0</v>
      </c>
      <c r="F350" s="36">
        <f>SUMIFS(СВЦЭМ!$J$40:$J$759,СВЦЭМ!$A$40:$A$759,$A350,СВЦЭМ!$B$39:$B$758,F$331)+'СЕТ СН'!$F$13</f>
        <v>0</v>
      </c>
      <c r="G350" s="36">
        <f>SUMIFS(СВЦЭМ!$J$40:$J$759,СВЦЭМ!$A$40:$A$759,$A350,СВЦЭМ!$B$39:$B$758,G$331)+'СЕТ СН'!$F$13</f>
        <v>0</v>
      </c>
      <c r="H350" s="36">
        <f>SUMIFS(СВЦЭМ!$J$40:$J$759,СВЦЭМ!$A$40:$A$759,$A350,СВЦЭМ!$B$39:$B$758,H$331)+'СЕТ СН'!$F$13</f>
        <v>0</v>
      </c>
      <c r="I350" s="36">
        <f>SUMIFS(СВЦЭМ!$J$40:$J$759,СВЦЭМ!$A$40:$A$759,$A350,СВЦЭМ!$B$39:$B$758,I$331)+'СЕТ СН'!$F$13</f>
        <v>0</v>
      </c>
      <c r="J350" s="36">
        <f>SUMIFS(СВЦЭМ!$J$40:$J$759,СВЦЭМ!$A$40:$A$759,$A350,СВЦЭМ!$B$39:$B$758,J$331)+'СЕТ СН'!$F$13</f>
        <v>0</v>
      </c>
      <c r="K350" s="36">
        <f>SUMIFS(СВЦЭМ!$J$40:$J$759,СВЦЭМ!$A$40:$A$759,$A350,СВЦЭМ!$B$39:$B$758,K$331)+'СЕТ СН'!$F$13</f>
        <v>0</v>
      </c>
      <c r="L350" s="36">
        <f>SUMIFS(СВЦЭМ!$J$40:$J$759,СВЦЭМ!$A$40:$A$759,$A350,СВЦЭМ!$B$39:$B$758,L$331)+'СЕТ СН'!$F$13</f>
        <v>0</v>
      </c>
      <c r="M350" s="36">
        <f>SUMIFS(СВЦЭМ!$J$40:$J$759,СВЦЭМ!$A$40:$A$759,$A350,СВЦЭМ!$B$39:$B$758,M$331)+'СЕТ СН'!$F$13</f>
        <v>0</v>
      </c>
      <c r="N350" s="36">
        <f>SUMIFS(СВЦЭМ!$J$40:$J$759,СВЦЭМ!$A$40:$A$759,$A350,СВЦЭМ!$B$39:$B$758,N$331)+'СЕТ СН'!$F$13</f>
        <v>0</v>
      </c>
      <c r="O350" s="36">
        <f>SUMIFS(СВЦЭМ!$J$40:$J$759,СВЦЭМ!$A$40:$A$759,$A350,СВЦЭМ!$B$39:$B$758,O$331)+'СЕТ СН'!$F$13</f>
        <v>0</v>
      </c>
      <c r="P350" s="36">
        <f>SUMIFS(СВЦЭМ!$J$40:$J$759,СВЦЭМ!$A$40:$A$759,$A350,СВЦЭМ!$B$39:$B$758,P$331)+'СЕТ СН'!$F$13</f>
        <v>0</v>
      </c>
      <c r="Q350" s="36">
        <f>SUMIFS(СВЦЭМ!$J$40:$J$759,СВЦЭМ!$A$40:$A$759,$A350,СВЦЭМ!$B$39:$B$758,Q$331)+'СЕТ СН'!$F$13</f>
        <v>0</v>
      </c>
      <c r="R350" s="36">
        <f>SUMIFS(СВЦЭМ!$J$40:$J$759,СВЦЭМ!$A$40:$A$759,$A350,СВЦЭМ!$B$39:$B$758,R$331)+'СЕТ СН'!$F$13</f>
        <v>0</v>
      </c>
      <c r="S350" s="36">
        <f>SUMIFS(СВЦЭМ!$J$40:$J$759,СВЦЭМ!$A$40:$A$759,$A350,СВЦЭМ!$B$39:$B$758,S$331)+'СЕТ СН'!$F$13</f>
        <v>0</v>
      </c>
      <c r="T350" s="36">
        <f>SUMIFS(СВЦЭМ!$J$40:$J$759,СВЦЭМ!$A$40:$A$759,$A350,СВЦЭМ!$B$39:$B$758,T$331)+'СЕТ СН'!$F$13</f>
        <v>0</v>
      </c>
      <c r="U350" s="36">
        <f>SUMIFS(СВЦЭМ!$J$40:$J$759,СВЦЭМ!$A$40:$A$759,$A350,СВЦЭМ!$B$39:$B$758,U$331)+'СЕТ СН'!$F$13</f>
        <v>0</v>
      </c>
      <c r="V350" s="36">
        <f>SUMIFS(СВЦЭМ!$J$40:$J$759,СВЦЭМ!$A$40:$A$759,$A350,СВЦЭМ!$B$39:$B$758,V$331)+'СЕТ СН'!$F$13</f>
        <v>0</v>
      </c>
      <c r="W350" s="36">
        <f>SUMIFS(СВЦЭМ!$J$40:$J$759,СВЦЭМ!$A$40:$A$759,$A350,СВЦЭМ!$B$39:$B$758,W$331)+'СЕТ СН'!$F$13</f>
        <v>0</v>
      </c>
      <c r="X350" s="36">
        <f>SUMIFS(СВЦЭМ!$J$40:$J$759,СВЦЭМ!$A$40:$A$759,$A350,СВЦЭМ!$B$39:$B$758,X$331)+'СЕТ СН'!$F$13</f>
        <v>0</v>
      </c>
      <c r="Y350" s="36">
        <f>SUMIFS(СВЦЭМ!$J$40:$J$759,СВЦЭМ!$A$40:$A$759,$A350,СВЦЭМ!$B$39:$B$758,Y$331)+'СЕТ СН'!$F$13</f>
        <v>0</v>
      </c>
    </row>
    <row r="351" spans="1:25" ht="15.75" hidden="1" x14ac:dyDescent="0.2">
      <c r="A351" s="35">
        <f t="shared" si="9"/>
        <v>45616</v>
      </c>
      <c r="B351" s="36">
        <f>SUMIFS(СВЦЭМ!$J$40:$J$759,СВЦЭМ!$A$40:$A$759,$A351,СВЦЭМ!$B$39:$B$758,B$331)+'СЕТ СН'!$F$13</f>
        <v>0</v>
      </c>
      <c r="C351" s="36">
        <f>SUMIFS(СВЦЭМ!$J$40:$J$759,СВЦЭМ!$A$40:$A$759,$A351,СВЦЭМ!$B$39:$B$758,C$331)+'СЕТ СН'!$F$13</f>
        <v>0</v>
      </c>
      <c r="D351" s="36">
        <f>SUMIFS(СВЦЭМ!$J$40:$J$759,СВЦЭМ!$A$40:$A$759,$A351,СВЦЭМ!$B$39:$B$758,D$331)+'СЕТ СН'!$F$13</f>
        <v>0</v>
      </c>
      <c r="E351" s="36">
        <f>SUMIFS(СВЦЭМ!$J$40:$J$759,СВЦЭМ!$A$40:$A$759,$A351,СВЦЭМ!$B$39:$B$758,E$331)+'СЕТ СН'!$F$13</f>
        <v>0</v>
      </c>
      <c r="F351" s="36">
        <f>SUMIFS(СВЦЭМ!$J$40:$J$759,СВЦЭМ!$A$40:$A$759,$A351,СВЦЭМ!$B$39:$B$758,F$331)+'СЕТ СН'!$F$13</f>
        <v>0</v>
      </c>
      <c r="G351" s="36">
        <f>SUMIFS(СВЦЭМ!$J$40:$J$759,СВЦЭМ!$A$40:$A$759,$A351,СВЦЭМ!$B$39:$B$758,G$331)+'СЕТ СН'!$F$13</f>
        <v>0</v>
      </c>
      <c r="H351" s="36">
        <f>SUMIFS(СВЦЭМ!$J$40:$J$759,СВЦЭМ!$A$40:$A$759,$A351,СВЦЭМ!$B$39:$B$758,H$331)+'СЕТ СН'!$F$13</f>
        <v>0</v>
      </c>
      <c r="I351" s="36">
        <f>SUMIFS(СВЦЭМ!$J$40:$J$759,СВЦЭМ!$A$40:$A$759,$A351,СВЦЭМ!$B$39:$B$758,I$331)+'СЕТ СН'!$F$13</f>
        <v>0</v>
      </c>
      <c r="J351" s="36">
        <f>SUMIFS(СВЦЭМ!$J$40:$J$759,СВЦЭМ!$A$40:$A$759,$A351,СВЦЭМ!$B$39:$B$758,J$331)+'СЕТ СН'!$F$13</f>
        <v>0</v>
      </c>
      <c r="K351" s="36">
        <f>SUMIFS(СВЦЭМ!$J$40:$J$759,СВЦЭМ!$A$40:$A$759,$A351,СВЦЭМ!$B$39:$B$758,K$331)+'СЕТ СН'!$F$13</f>
        <v>0</v>
      </c>
      <c r="L351" s="36">
        <f>SUMIFS(СВЦЭМ!$J$40:$J$759,СВЦЭМ!$A$40:$A$759,$A351,СВЦЭМ!$B$39:$B$758,L$331)+'СЕТ СН'!$F$13</f>
        <v>0</v>
      </c>
      <c r="M351" s="36">
        <f>SUMIFS(СВЦЭМ!$J$40:$J$759,СВЦЭМ!$A$40:$A$759,$A351,СВЦЭМ!$B$39:$B$758,M$331)+'СЕТ СН'!$F$13</f>
        <v>0</v>
      </c>
      <c r="N351" s="36">
        <f>SUMIFS(СВЦЭМ!$J$40:$J$759,СВЦЭМ!$A$40:$A$759,$A351,СВЦЭМ!$B$39:$B$758,N$331)+'СЕТ СН'!$F$13</f>
        <v>0</v>
      </c>
      <c r="O351" s="36">
        <f>SUMIFS(СВЦЭМ!$J$40:$J$759,СВЦЭМ!$A$40:$A$759,$A351,СВЦЭМ!$B$39:$B$758,O$331)+'СЕТ СН'!$F$13</f>
        <v>0</v>
      </c>
      <c r="P351" s="36">
        <f>SUMIFS(СВЦЭМ!$J$40:$J$759,СВЦЭМ!$A$40:$A$759,$A351,СВЦЭМ!$B$39:$B$758,P$331)+'СЕТ СН'!$F$13</f>
        <v>0</v>
      </c>
      <c r="Q351" s="36">
        <f>SUMIFS(СВЦЭМ!$J$40:$J$759,СВЦЭМ!$A$40:$A$759,$A351,СВЦЭМ!$B$39:$B$758,Q$331)+'СЕТ СН'!$F$13</f>
        <v>0</v>
      </c>
      <c r="R351" s="36">
        <f>SUMIFS(СВЦЭМ!$J$40:$J$759,СВЦЭМ!$A$40:$A$759,$A351,СВЦЭМ!$B$39:$B$758,R$331)+'СЕТ СН'!$F$13</f>
        <v>0</v>
      </c>
      <c r="S351" s="36">
        <f>SUMIFS(СВЦЭМ!$J$40:$J$759,СВЦЭМ!$A$40:$A$759,$A351,СВЦЭМ!$B$39:$B$758,S$331)+'СЕТ СН'!$F$13</f>
        <v>0</v>
      </c>
      <c r="T351" s="36">
        <f>SUMIFS(СВЦЭМ!$J$40:$J$759,СВЦЭМ!$A$40:$A$759,$A351,СВЦЭМ!$B$39:$B$758,T$331)+'СЕТ СН'!$F$13</f>
        <v>0</v>
      </c>
      <c r="U351" s="36">
        <f>SUMIFS(СВЦЭМ!$J$40:$J$759,СВЦЭМ!$A$40:$A$759,$A351,СВЦЭМ!$B$39:$B$758,U$331)+'СЕТ СН'!$F$13</f>
        <v>0</v>
      </c>
      <c r="V351" s="36">
        <f>SUMIFS(СВЦЭМ!$J$40:$J$759,СВЦЭМ!$A$40:$A$759,$A351,СВЦЭМ!$B$39:$B$758,V$331)+'СЕТ СН'!$F$13</f>
        <v>0</v>
      </c>
      <c r="W351" s="36">
        <f>SUMIFS(СВЦЭМ!$J$40:$J$759,СВЦЭМ!$A$40:$A$759,$A351,СВЦЭМ!$B$39:$B$758,W$331)+'СЕТ СН'!$F$13</f>
        <v>0</v>
      </c>
      <c r="X351" s="36">
        <f>SUMIFS(СВЦЭМ!$J$40:$J$759,СВЦЭМ!$A$40:$A$759,$A351,СВЦЭМ!$B$39:$B$758,X$331)+'СЕТ СН'!$F$13</f>
        <v>0</v>
      </c>
      <c r="Y351" s="36">
        <f>SUMIFS(СВЦЭМ!$J$40:$J$759,СВЦЭМ!$A$40:$A$759,$A351,СВЦЭМ!$B$39:$B$758,Y$331)+'СЕТ СН'!$F$13</f>
        <v>0</v>
      </c>
    </row>
    <row r="352" spans="1:25" ht="15.75" hidden="1" x14ac:dyDescent="0.2">
      <c r="A352" s="35">
        <f t="shared" si="9"/>
        <v>45617</v>
      </c>
      <c r="B352" s="36">
        <f>SUMIFS(СВЦЭМ!$J$40:$J$759,СВЦЭМ!$A$40:$A$759,$A352,СВЦЭМ!$B$39:$B$758,B$331)+'СЕТ СН'!$F$13</f>
        <v>0</v>
      </c>
      <c r="C352" s="36">
        <f>SUMIFS(СВЦЭМ!$J$40:$J$759,СВЦЭМ!$A$40:$A$759,$A352,СВЦЭМ!$B$39:$B$758,C$331)+'СЕТ СН'!$F$13</f>
        <v>0</v>
      </c>
      <c r="D352" s="36">
        <f>SUMIFS(СВЦЭМ!$J$40:$J$759,СВЦЭМ!$A$40:$A$759,$A352,СВЦЭМ!$B$39:$B$758,D$331)+'СЕТ СН'!$F$13</f>
        <v>0</v>
      </c>
      <c r="E352" s="36">
        <f>SUMIFS(СВЦЭМ!$J$40:$J$759,СВЦЭМ!$A$40:$A$759,$A352,СВЦЭМ!$B$39:$B$758,E$331)+'СЕТ СН'!$F$13</f>
        <v>0</v>
      </c>
      <c r="F352" s="36">
        <f>SUMIFS(СВЦЭМ!$J$40:$J$759,СВЦЭМ!$A$40:$A$759,$A352,СВЦЭМ!$B$39:$B$758,F$331)+'СЕТ СН'!$F$13</f>
        <v>0</v>
      </c>
      <c r="G352" s="36">
        <f>SUMIFS(СВЦЭМ!$J$40:$J$759,СВЦЭМ!$A$40:$A$759,$A352,СВЦЭМ!$B$39:$B$758,G$331)+'СЕТ СН'!$F$13</f>
        <v>0</v>
      </c>
      <c r="H352" s="36">
        <f>SUMIFS(СВЦЭМ!$J$40:$J$759,СВЦЭМ!$A$40:$A$759,$A352,СВЦЭМ!$B$39:$B$758,H$331)+'СЕТ СН'!$F$13</f>
        <v>0</v>
      </c>
      <c r="I352" s="36">
        <f>SUMIFS(СВЦЭМ!$J$40:$J$759,СВЦЭМ!$A$40:$A$759,$A352,СВЦЭМ!$B$39:$B$758,I$331)+'СЕТ СН'!$F$13</f>
        <v>0</v>
      </c>
      <c r="J352" s="36">
        <f>SUMIFS(СВЦЭМ!$J$40:$J$759,СВЦЭМ!$A$40:$A$759,$A352,СВЦЭМ!$B$39:$B$758,J$331)+'СЕТ СН'!$F$13</f>
        <v>0</v>
      </c>
      <c r="K352" s="36">
        <f>SUMIFS(СВЦЭМ!$J$40:$J$759,СВЦЭМ!$A$40:$A$759,$A352,СВЦЭМ!$B$39:$B$758,K$331)+'СЕТ СН'!$F$13</f>
        <v>0</v>
      </c>
      <c r="L352" s="36">
        <f>SUMIFS(СВЦЭМ!$J$40:$J$759,СВЦЭМ!$A$40:$A$759,$A352,СВЦЭМ!$B$39:$B$758,L$331)+'СЕТ СН'!$F$13</f>
        <v>0</v>
      </c>
      <c r="M352" s="36">
        <f>SUMIFS(СВЦЭМ!$J$40:$J$759,СВЦЭМ!$A$40:$A$759,$A352,СВЦЭМ!$B$39:$B$758,M$331)+'СЕТ СН'!$F$13</f>
        <v>0</v>
      </c>
      <c r="N352" s="36">
        <f>SUMIFS(СВЦЭМ!$J$40:$J$759,СВЦЭМ!$A$40:$A$759,$A352,СВЦЭМ!$B$39:$B$758,N$331)+'СЕТ СН'!$F$13</f>
        <v>0</v>
      </c>
      <c r="O352" s="36">
        <f>SUMIFS(СВЦЭМ!$J$40:$J$759,СВЦЭМ!$A$40:$A$759,$A352,СВЦЭМ!$B$39:$B$758,O$331)+'СЕТ СН'!$F$13</f>
        <v>0</v>
      </c>
      <c r="P352" s="36">
        <f>SUMIFS(СВЦЭМ!$J$40:$J$759,СВЦЭМ!$A$40:$A$759,$A352,СВЦЭМ!$B$39:$B$758,P$331)+'СЕТ СН'!$F$13</f>
        <v>0</v>
      </c>
      <c r="Q352" s="36">
        <f>SUMIFS(СВЦЭМ!$J$40:$J$759,СВЦЭМ!$A$40:$A$759,$A352,СВЦЭМ!$B$39:$B$758,Q$331)+'СЕТ СН'!$F$13</f>
        <v>0</v>
      </c>
      <c r="R352" s="36">
        <f>SUMIFS(СВЦЭМ!$J$40:$J$759,СВЦЭМ!$A$40:$A$759,$A352,СВЦЭМ!$B$39:$B$758,R$331)+'СЕТ СН'!$F$13</f>
        <v>0</v>
      </c>
      <c r="S352" s="36">
        <f>SUMIFS(СВЦЭМ!$J$40:$J$759,СВЦЭМ!$A$40:$A$759,$A352,СВЦЭМ!$B$39:$B$758,S$331)+'СЕТ СН'!$F$13</f>
        <v>0</v>
      </c>
      <c r="T352" s="36">
        <f>SUMIFS(СВЦЭМ!$J$40:$J$759,СВЦЭМ!$A$40:$A$759,$A352,СВЦЭМ!$B$39:$B$758,T$331)+'СЕТ СН'!$F$13</f>
        <v>0</v>
      </c>
      <c r="U352" s="36">
        <f>SUMIFS(СВЦЭМ!$J$40:$J$759,СВЦЭМ!$A$40:$A$759,$A352,СВЦЭМ!$B$39:$B$758,U$331)+'СЕТ СН'!$F$13</f>
        <v>0</v>
      </c>
      <c r="V352" s="36">
        <f>SUMIFS(СВЦЭМ!$J$40:$J$759,СВЦЭМ!$A$40:$A$759,$A352,СВЦЭМ!$B$39:$B$758,V$331)+'СЕТ СН'!$F$13</f>
        <v>0</v>
      </c>
      <c r="W352" s="36">
        <f>SUMIFS(СВЦЭМ!$J$40:$J$759,СВЦЭМ!$A$40:$A$759,$A352,СВЦЭМ!$B$39:$B$758,W$331)+'СЕТ СН'!$F$13</f>
        <v>0</v>
      </c>
      <c r="X352" s="36">
        <f>SUMIFS(СВЦЭМ!$J$40:$J$759,СВЦЭМ!$A$40:$A$759,$A352,СВЦЭМ!$B$39:$B$758,X$331)+'СЕТ СН'!$F$13</f>
        <v>0</v>
      </c>
      <c r="Y352" s="36">
        <f>SUMIFS(СВЦЭМ!$J$40:$J$759,СВЦЭМ!$A$40:$A$759,$A352,СВЦЭМ!$B$39:$B$758,Y$331)+'СЕТ СН'!$F$13</f>
        <v>0</v>
      </c>
    </row>
    <row r="353" spans="1:27" ht="15.75" hidden="1" x14ac:dyDescent="0.2">
      <c r="A353" s="35">
        <f t="shared" si="9"/>
        <v>45618</v>
      </c>
      <c r="B353" s="36">
        <f>SUMIFS(СВЦЭМ!$J$40:$J$759,СВЦЭМ!$A$40:$A$759,$A353,СВЦЭМ!$B$39:$B$758,B$331)+'СЕТ СН'!$F$13</f>
        <v>0</v>
      </c>
      <c r="C353" s="36">
        <f>SUMIFS(СВЦЭМ!$J$40:$J$759,СВЦЭМ!$A$40:$A$759,$A353,СВЦЭМ!$B$39:$B$758,C$331)+'СЕТ СН'!$F$13</f>
        <v>0</v>
      </c>
      <c r="D353" s="36">
        <f>SUMIFS(СВЦЭМ!$J$40:$J$759,СВЦЭМ!$A$40:$A$759,$A353,СВЦЭМ!$B$39:$B$758,D$331)+'СЕТ СН'!$F$13</f>
        <v>0</v>
      </c>
      <c r="E353" s="36">
        <f>SUMIFS(СВЦЭМ!$J$40:$J$759,СВЦЭМ!$A$40:$A$759,$A353,СВЦЭМ!$B$39:$B$758,E$331)+'СЕТ СН'!$F$13</f>
        <v>0</v>
      </c>
      <c r="F353" s="36">
        <f>SUMIFS(СВЦЭМ!$J$40:$J$759,СВЦЭМ!$A$40:$A$759,$A353,СВЦЭМ!$B$39:$B$758,F$331)+'СЕТ СН'!$F$13</f>
        <v>0</v>
      </c>
      <c r="G353" s="36">
        <f>SUMIFS(СВЦЭМ!$J$40:$J$759,СВЦЭМ!$A$40:$A$759,$A353,СВЦЭМ!$B$39:$B$758,G$331)+'СЕТ СН'!$F$13</f>
        <v>0</v>
      </c>
      <c r="H353" s="36">
        <f>SUMIFS(СВЦЭМ!$J$40:$J$759,СВЦЭМ!$A$40:$A$759,$A353,СВЦЭМ!$B$39:$B$758,H$331)+'СЕТ СН'!$F$13</f>
        <v>0</v>
      </c>
      <c r="I353" s="36">
        <f>SUMIFS(СВЦЭМ!$J$40:$J$759,СВЦЭМ!$A$40:$A$759,$A353,СВЦЭМ!$B$39:$B$758,I$331)+'СЕТ СН'!$F$13</f>
        <v>0</v>
      </c>
      <c r="J353" s="36">
        <f>SUMIFS(СВЦЭМ!$J$40:$J$759,СВЦЭМ!$A$40:$A$759,$A353,СВЦЭМ!$B$39:$B$758,J$331)+'СЕТ СН'!$F$13</f>
        <v>0</v>
      </c>
      <c r="K353" s="36">
        <f>SUMIFS(СВЦЭМ!$J$40:$J$759,СВЦЭМ!$A$40:$A$759,$A353,СВЦЭМ!$B$39:$B$758,K$331)+'СЕТ СН'!$F$13</f>
        <v>0</v>
      </c>
      <c r="L353" s="36">
        <f>SUMIFS(СВЦЭМ!$J$40:$J$759,СВЦЭМ!$A$40:$A$759,$A353,СВЦЭМ!$B$39:$B$758,L$331)+'СЕТ СН'!$F$13</f>
        <v>0</v>
      </c>
      <c r="M353" s="36">
        <f>SUMIFS(СВЦЭМ!$J$40:$J$759,СВЦЭМ!$A$40:$A$759,$A353,СВЦЭМ!$B$39:$B$758,M$331)+'СЕТ СН'!$F$13</f>
        <v>0</v>
      </c>
      <c r="N353" s="36">
        <f>SUMIFS(СВЦЭМ!$J$40:$J$759,СВЦЭМ!$A$40:$A$759,$A353,СВЦЭМ!$B$39:$B$758,N$331)+'СЕТ СН'!$F$13</f>
        <v>0</v>
      </c>
      <c r="O353" s="36">
        <f>SUMIFS(СВЦЭМ!$J$40:$J$759,СВЦЭМ!$A$40:$A$759,$A353,СВЦЭМ!$B$39:$B$758,O$331)+'СЕТ СН'!$F$13</f>
        <v>0</v>
      </c>
      <c r="P353" s="36">
        <f>SUMIFS(СВЦЭМ!$J$40:$J$759,СВЦЭМ!$A$40:$A$759,$A353,СВЦЭМ!$B$39:$B$758,P$331)+'СЕТ СН'!$F$13</f>
        <v>0</v>
      </c>
      <c r="Q353" s="36">
        <f>SUMIFS(СВЦЭМ!$J$40:$J$759,СВЦЭМ!$A$40:$A$759,$A353,СВЦЭМ!$B$39:$B$758,Q$331)+'СЕТ СН'!$F$13</f>
        <v>0</v>
      </c>
      <c r="R353" s="36">
        <f>SUMIFS(СВЦЭМ!$J$40:$J$759,СВЦЭМ!$A$40:$A$759,$A353,СВЦЭМ!$B$39:$B$758,R$331)+'СЕТ СН'!$F$13</f>
        <v>0</v>
      </c>
      <c r="S353" s="36">
        <f>SUMIFS(СВЦЭМ!$J$40:$J$759,СВЦЭМ!$A$40:$A$759,$A353,СВЦЭМ!$B$39:$B$758,S$331)+'СЕТ СН'!$F$13</f>
        <v>0</v>
      </c>
      <c r="T353" s="36">
        <f>SUMIFS(СВЦЭМ!$J$40:$J$759,СВЦЭМ!$A$40:$A$759,$A353,СВЦЭМ!$B$39:$B$758,T$331)+'СЕТ СН'!$F$13</f>
        <v>0</v>
      </c>
      <c r="U353" s="36">
        <f>SUMIFS(СВЦЭМ!$J$40:$J$759,СВЦЭМ!$A$40:$A$759,$A353,СВЦЭМ!$B$39:$B$758,U$331)+'СЕТ СН'!$F$13</f>
        <v>0</v>
      </c>
      <c r="V353" s="36">
        <f>SUMIFS(СВЦЭМ!$J$40:$J$759,СВЦЭМ!$A$40:$A$759,$A353,СВЦЭМ!$B$39:$B$758,V$331)+'СЕТ СН'!$F$13</f>
        <v>0</v>
      </c>
      <c r="W353" s="36">
        <f>SUMIFS(СВЦЭМ!$J$40:$J$759,СВЦЭМ!$A$40:$A$759,$A353,СВЦЭМ!$B$39:$B$758,W$331)+'СЕТ СН'!$F$13</f>
        <v>0</v>
      </c>
      <c r="X353" s="36">
        <f>SUMIFS(СВЦЭМ!$J$40:$J$759,СВЦЭМ!$A$40:$A$759,$A353,СВЦЭМ!$B$39:$B$758,X$331)+'СЕТ СН'!$F$13</f>
        <v>0</v>
      </c>
      <c r="Y353" s="36">
        <f>SUMIFS(СВЦЭМ!$J$40:$J$759,СВЦЭМ!$A$40:$A$759,$A353,СВЦЭМ!$B$39:$B$758,Y$331)+'СЕТ СН'!$F$13</f>
        <v>0</v>
      </c>
    </row>
    <row r="354" spans="1:27" ht="15.75" hidden="1" x14ac:dyDescent="0.2">
      <c r="A354" s="35">
        <f t="shared" si="9"/>
        <v>45619</v>
      </c>
      <c r="B354" s="36">
        <f>SUMIFS(СВЦЭМ!$J$40:$J$759,СВЦЭМ!$A$40:$A$759,$A354,СВЦЭМ!$B$39:$B$758,B$331)+'СЕТ СН'!$F$13</f>
        <v>0</v>
      </c>
      <c r="C354" s="36">
        <f>SUMIFS(СВЦЭМ!$J$40:$J$759,СВЦЭМ!$A$40:$A$759,$A354,СВЦЭМ!$B$39:$B$758,C$331)+'СЕТ СН'!$F$13</f>
        <v>0</v>
      </c>
      <c r="D354" s="36">
        <f>SUMIFS(СВЦЭМ!$J$40:$J$759,СВЦЭМ!$A$40:$A$759,$A354,СВЦЭМ!$B$39:$B$758,D$331)+'СЕТ СН'!$F$13</f>
        <v>0</v>
      </c>
      <c r="E354" s="36">
        <f>SUMIFS(СВЦЭМ!$J$40:$J$759,СВЦЭМ!$A$40:$A$759,$A354,СВЦЭМ!$B$39:$B$758,E$331)+'СЕТ СН'!$F$13</f>
        <v>0</v>
      </c>
      <c r="F354" s="36">
        <f>SUMIFS(СВЦЭМ!$J$40:$J$759,СВЦЭМ!$A$40:$A$759,$A354,СВЦЭМ!$B$39:$B$758,F$331)+'СЕТ СН'!$F$13</f>
        <v>0</v>
      </c>
      <c r="G354" s="36">
        <f>SUMIFS(СВЦЭМ!$J$40:$J$759,СВЦЭМ!$A$40:$A$759,$A354,СВЦЭМ!$B$39:$B$758,G$331)+'СЕТ СН'!$F$13</f>
        <v>0</v>
      </c>
      <c r="H354" s="36">
        <f>SUMIFS(СВЦЭМ!$J$40:$J$759,СВЦЭМ!$A$40:$A$759,$A354,СВЦЭМ!$B$39:$B$758,H$331)+'СЕТ СН'!$F$13</f>
        <v>0</v>
      </c>
      <c r="I354" s="36">
        <f>SUMIFS(СВЦЭМ!$J$40:$J$759,СВЦЭМ!$A$40:$A$759,$A354,СВЦЭМ!$B$39:$B$758,I$331)+'СЕТ СН'!$F$13</f>
        <v>0</v>
      </c>
      <c r="J354" s="36">
        <f>SUMIFS(СВЦЭМ!$J$40:$J$759,СВЦЭМ!$A$40:$A$759,$A354,СВЦЭМ!$B$39:$B$758,J$331)+'СЕТ СН'!$F$13</f>
        <v>0</v>
      </c>
      <c r="K354" s="36">
        <f>SUMIFS(СВЦЭМ!$J$40:$J$759,СВЦЭМ!$A$40:$A$759,$A354,СВЦЭМ!$B$39:$B$758,K$331)+'СЕТ СН'!$F$13</f>
        <v>0</v>
      </c>
      <c r="L354" s="36">
        <f>SUMIFS(СВЦЭМ!$J$40:$J$759,СВЦЭМ!$A$40:$A$759,$A354,СВЦЭМ!$B$39:$B$758,L$331)+'СЕТ СН'!$F$13</f>
        <v>0</v>
      </c>
      <c r="M354" s="36">
        <f>SUMIFS(СВЦЭМ!$J$40:$J$759,СВЦЭМ!$A$40:$A$759,$A354,СВЦЭМ!$B$39:$B$758,M$331)+'СЕТ СН'!$F$13</f>
        <v>0</v>
      </c>
      <c r="N354" s="36">
        <f>SUMIFS(СВЦЭМ!$J$40:$J$759,СВЦЭМ!$A$40:$A$759,$A354,СВЦЭМ!$B$39:$B$758,N$331)+'СЕТ СН'!$F$13</f>
        <v>0</v>
      </c>
      <c r="O354" s="36">
        <f>SUMIFS(СВЦЭМ!$J$40:$J$759,СВЦЭМ!$A$40:$A$759,$A354,СВЦЭМ!$B$39:$B$758,O$331)+'СЕТ СН'!$F$13</f>
        <v>0</v>
      </c>
      <c r="P354" s="36">
        <f>SUMIFS(СВЦЭМ!$J$40:$J$759,СВЦЭМ!$A$40:$A$759,$A354,СВЦЭМ!$B$39:$B$758,P$331)+'СЕТ СН'!$F$13</f>
        <v>0</v>
      </c>
      <c r="Q354" s="36">
        <f>SUMIFS(СВЦЭМ!$J$40:$J$759,СВЦЭМ!$A$40:$A$759,$A354,СВЦЭМ!$B$39:$B$758,Q$331)+'СЕТ СН'!$F$13</f>
        <v>0</v>
      </c>
      <c r="R354" s="36">
        <f>SUMIFS(СВЦЭМ!$J$40:$J$759,СВЦЭМ!$A$40:$A$759,$A354,СВЦЭМ!$B$39:$B$758,R$331)+'СЕТ СН'!$F$13</f>
        <v>0</v>
      </c>
      <c r="S354" s="36">
        <f>SUMIFS(СВЦЭМ!$J$40:$J$759,СВЦЭМ!$A$40:$A$759,$A354,СВЦЭМ!$B$39:$B$758,S$331)+'СЕТ СН'!$F$13</f>
        <v>0</v>
      </c>
      <c r="T354" s="36">
        <f>SUMIFS(СВЦЭМ!$J$40:$J$759,СВЦЭМ!$A$40:$A$759,$A354,СВЦЭМ!$B$39:$B$758,T$331)+'СЕТ СН'!$F$13</f>
        <v>0</v>
      </c>
      <c r="U354" s="36">
        <f>SUMIFS(СВЦЭМ!$J$40:$J$759,СВЦЭМ!$A$40:$A$759,$A354,СВЦЭМ!$B$39:$B$758,U$331)+'СЕТ СН'!$F$13</f>
        <v>0</v>
      </c>
      <c r="V354" s="36">
        <f>SUMIFS(СВЦЭМ!$J$40:$J$759,СВЦЭМ!$A$40:$A$759,$A354,СВЦЭМ!$B$39:$B$758,V$331)+'СЕТ СН'!$F$13</f>
        <v>0</v>
      </c>
      <c r="W354" s="36">
        <f>SUMIFS(СВЦЭМ!$J$40:$J$759,СВЦЭМ!$A$40:$A$759,$A354,СВЦЭМ!$B$39:$B$758,W$331)+'СЕТ СН'!$F$13</f>
        <v>0</v>
      </c>
      <c r="X354" s="36">
        <f>SUMIFS(СВЦЭМ!$J$40:$J$759,СВЦЭМ!$A$40:$A$759,$A354,СВЦЭМ!$B$39:$B$758,X$331)+'СЕТ СН'!$F$13</f>
        <v>0</v>
      </c>
      <c r="Y354" s="36">
        <f>SUMIFS(СВЦЭМ!$J$40:$J$759,СВЦЭМ!$A$40:$A$759,$A354,СВЦЭМ!$B$39:$B$758,Y$331)+'СЕТ СН'!$F$13</f>
        <v>0</v>
      </c>
    </row>
    <row r="355" spans="1:27" ht="15.75" hidden="1" x14ac:dyDescent="0.2">
      <c r="A355" s="35">
        <f t="shared" si="9"/>
        <v>45620</v>
      </c>
      <c r="B355" s="36">
        <f>SUMIFS(СВЦЭМ!$J$40:$J$759,СВЦЭМ!$A$40:$A$759,$A355,СВЦЭМ!$B$39:$B$758,B$331)+'СЕТ СН'!$F$13</f>
        <v>0</v>
      </c>
      <c r="C355" s="36">
        <f>SUMIFS(СВЦЭМ!$J$40:$J$759,СВЦЭМ!$A$40:$A$759,$A355,СВЦЭМ!$B$39:$B$758,C$331)+'СЕТ СН'!$F$13</f>
        <v>0</v>
      </c>
      <c r="D355" s="36">
        <f>SUMIFS(СВЦЭМ!$J$40:$J$759,СВЦЭМ!$A$40:$A$759,$A355,СВЦЭМ!$B$39:$B$758,D$331)+'СЕТ СН'!$F$13</f>
        <v>0</v>
      </c>
      <c r="E355" s="36">
        <f>SUMIFS(СВЦЭМ!$J$40:$J$759,СВЦЭМ!$A$40:$A$759,$A355,СВЦЭМ!$B$39:$B$758,E$331)+'СЕТ СН'!$F$13</f>
        <v>0</v>
      </c>
      <c r="F355" s="36">
        <f>SUMIFS(СВЦЭМ!$J$40:$J$759,СВЦЭМ!$A$40:$A$759,$A355,СВЦЭМ!$B$39:$B$758,F$331)+'СЕТ СН'!$F$13</f>
        <v>0</v>
      </c>
      <c r="G355" s="36">
        <f>SUMIFS(СВЦЭМ!$J$40:$J$759,СВЦЭМ!$A$40:$A$759,$A355,СВЦЭМ!$B$39:$B$758,G$331)+'СЕТ СН'!$F$13</f>
        <v>0</v>
      </c>
      <c r="H355" s="36">
        <f>SUMIFS(СВЦЭМ!$J$40:$J$759,СВЦЭМ!$A$40:$A$759,$A355,СВЦЭМ!$B$39:$B$758,H$331)+'СЕТ СН'!$F$13</f>
        <v>0</v>
      </c>
      <c r="I355" s="36">
        <f>SUMIFS(СВЦЭМ!$J$40:$J$759,СВЦЭМ!$A$40:$A$759,$A355,СВЦЭМ!$B$39:$B$758,I$331)+'СЕТ СН'!$F$13</f>
        <v>0</v>
      </c>
      <c r="J355" s="36">
        <f>SUMIFS(СВЦЭМ!$J$40:$J$759,СВЦЭМ!$A$40:$A$759,$A355,СВЦЭМ!$B$39:$B$758,J$331)+'СЕТ СН'!$F$13</f>
        <v>0</v>
      </c>
      <c r="K355" s="36">
        <f>SUMIFS(СВЦЭМ!$J$40:$J$759,СВЦЭМ!$A$40:$A$759,$A355,СВЦЭМ!$B$39:$B$758,K$331)+'СЕТ СН'!$F$13</f>
        <v>0</v>
      </c>
      <c r="L355" s="36">
        <f>SUMIFS(СВЦЭМ!$J$40:$J$759,СВЦЭМ!$A$40:$A$759,$A355,СВЦЭМ!$B$39:$B$758,L$331)+'СЕТ СН'!$F$13</f>
        <v>0</v>
      </c>
      <c r="M355" s="36">
        <f>SUMIFS(СВЦЭМ!$J$40:$J$759,СВЦЭМ!$A$40:$A$759,$A355,СВЦЭМ!$B$39:$B$758,M$331)+'СЕТ СН'!$F$13</f>
        <v>0</v>
      </c>
      <c r="N355" s="36">
        <f>SUMIFS(СВЦЭМ!$J$40:$J$759,СВЦЭМ!$A$40:$A$759,$A355,СВЦЭМ!$B$39:$B$758,N$331)+'СЕТ СН'!$F$13</f>
        <v>0</v>
      </c>
      <c r="O355" s="36">
        <f>SUMIFS(СВЦЭМ!$J$40:$J$759,СВЦЭМ!$A$40:$A$759,$A355,СВЦЭМ!$B$39:$B$758,O$331)+'СЕТ СН'!$F$13</f>
        <v>0</v>
      </c>
      <c r="P355" s="36">
        <f>SUMIFS(СВЦЭМ!$J$40:$J$759,СВЦЭМ!$A$40:$A$759,$A355,СВЦЭМ!$B$39:$B$758,P$331)+'СЕТ СН'!$F$13</f>
        <v>0</v>
      </c>
      <c r="Q355" s="36">
        <f>SUMIFS(СВЦЭМ!$J$40:$J$759,СВЦЭМ!$A$40:$A$759,$A355,СВЦЭМ!$B$39:$B$758,Q$331)+'СЕТ СН'!$F$13</f>
        <v>0</v>
      </c>
      <c r="R355" s="36">
        <f>SUMIFS(СВЦЭМ!$J$40:$J$759,СВЦЭМ!$A$40:$A$759,$A355,СВЦЭМ!$B$39:$B$758,R$331)+'СЕТ СН'!$F$13</f>
        <v>0</v>
      </c>
      <c r="S355" s="36">
        <f>SUMIFS(СВЦЭМ!$J$40:$J$759,СВЦЭМ!$A$40:$A$759,$A355,СВЦЭМ!$B$39:$B$758,S$331)+'СЕТ СН'!$F$13</f>
        <v>0</v>
      </c>
      <c r="T355" s="36">
        <f>SUMIFS(СВЦЭМ!$J$40:$J$759,СВЦЭМ!$A$40:$A$759,$A355,СВЦЭМ!$B$39:$B$758,T$331)+'СЕТ СН'!$F$13</f>
        <v>0</v>
      </c>
      <c r="U355" s="36">
        <f>SUMIFS(СВЦЭМ!$J$40:$J$759,СВЦЭМ!$A$40:$A$759,$A355,СВЦЭМ!$B$39:$B$758,U$331)+'СЕТ СН'!$F$13</f>
        <v>0</v>
      </c>
      <c r="V355" s="36">
        <f>SUMIFS(СВЦЭМ!$J$40:$J$759,СВЦЭМ!$A$40:$A$759,$A355,СВЦЭМ!$B$39:$B$758,V$331)+'СЕТ СН'!$F$13</f>
        <v>0</v>
      </c>
      <c r="W355" s="36">
        <f>SUMIFS(СВЦЭМ!$J$40:$J$759,СВЦЭМ!$A$40:$A$759,$A355,СВЦЭМ!$B$39:$B$758,W$331)+'СЕТ СН'!$F$13</f>
        <v>0</v>
      </c>
      <c r="X355" s="36">
        <f>SUMIFS(СВЦЭМ!$J$40:$J$759,СВЦЭМ!$A$40:$A$759,$A355,СВЦЭМ!$B$39:$B$758,X$331)+'СЕТ СН'!$F$13</f>
        <v>0</v>
      </c>
      <c r="Y355" s="36">
        <f>SUMIFS(СВЦЭМ!$J$40:$J$759,СВЦЭМ!$A$40:$A$759,$A355,СВЦЭМ!$B$39:$B$758,Y$331)+'СЕТ СН'!$F$13</f>
        <v>0</v>
      </c>
    </row>
    <row r="356" spans="1:27" ht="15.75" hidden="1" x14ac:dyDescent="0.2">
      <c r="A356" s="35">
        <f t="shared" si="9"/>
        <v>45621</v>
      </c>
      <c r="B356" s="36">
        <f>SUMIFS(СВЦЭМ!$J$40:$J$759,СВЦЭМ!$A$40:$A$759,$A356,СВЦЭМ!$B$39:$B$758,B$331)+'СЕТ СН'!$F$13</f>
        <v>0</v>
      </c>
      <c r="C356" s="36">
        <f>SUMIFS(СВЦЭМ!$J$40:$J$759,СВЦЭМ!$A$40:$A$759,$A356,СВЦЭМ!$B$39:$B$758,C$331)+'СЕТ СН'!$F$13</f>
        <v>0</v>
      </c>
      <c r="D356" s="36">
        <f>SUMIFS(СВЦЭМ!$J$40:$J$759,СВЦЭМ!$A$40:$A$759,$A356,СВЦЭМ!$B$39:$B$758,D$331)+'СЕТ СН'!$F$13</f>
        <v>0</v>
      </c>
      <c r="E356" s="36">
        <f>SUMIFS(СВЦЭМ!$J$40:$J$759,СВЦЭМ!$A$40:$A$759,$A356,СВЦЭМ!$B$39:$B$758,E$331)+'СЕТ СН'!$F$13</f>
        <v>0</v>
      </c>
      <c r="F356" s="36">
        <f>SUMIFS(СВЦЭМ!$J$40:$J$759,СВЦЭМ!$A$40:$A$759,$A356,СВЦЭМ!$B$39:$B$758,F$331)+'СЕТ СН'!$F$13</f>
        <v>0</v>
      </c>
      <c r="G356" s="36">
        <f>SUMIFS(СВЦЭМ!$J$40:$J$759,СВЦЭМ!$A$40:$A$759,$A356,СВЦЭМ!$B$39:$B$758,G$331)+'СЕТ СН'!$F$13</f>
        <v>0</v>
      </c>
      <c r="H356" s="36">
        <f>SUMIFS(СВЦЭМ!$J$40:$J$759,СВЦЭМ!$A$40:$A$759,$A356,СВЦЭМ!$B$39:$B$758,H$331)+'СЕТ СН'!$F$13</f>
        <v>0</v>
      </c>
      <c r="I356" s="36">
        <f>SUMIFS(СВЦЭМ!$J$40:$J$759,СВЦЭМ!$A$40:$A$759,$A356,СВЦЭМ!$B$39:$B$758,I$331)+'СЕТ СН'!$F$13</f>
        <v>0</v>
      </c>
      <c r="J356" s="36">
        <f>SUMIFS(СВЦЭМ!$J$40:$J$759,СВЦЭМ!$A$40:$A$759,$A356,СВЦЭМ!$B$39:$B$758,J$331)+'СЕТ СН'!$F$13</f>
        <v>0</v>
      </c>
      <c r="K356" s="36">
        <f>SUMIFS(СВЦЭМ!$J$40:$J$759,СВЦЭМ!$A$40:$A$759,$A356,СВЦЭМ!$B$39:$B$758,K$331)+'СЕТ СН'!$F$13</f>
        <v>0</v>
      </c>
      <c r="L356" s="36">
        <f>SUMIFS(СВЦЭМ!$J$40:$J$759,СВЦЭМ!$A$40:$A$759,$A356,СВЦЭМ!$B$39:$B$758,L$331)+'СЕТ СН'!$F$13</f>
        <v>0</v>
      </c>
      <c r="M356" s="36">
        <f>SUMIFS(СВЦЭМ!$J$40:$J$759,СВЦЭМ!$A$40:$A$759,$A356,СВЦЭМ!$B$39:$B$758,M$331)+'СЕТ СН'!$F$13</f>
        <v>0</v>
      </c>
      <c r="N356" s="36">
        <f>SUMIFS(СВЦЭМ!$J$40:$J$759,СВЦЭМ!$A$40:$A$759,$A356,СВЦЭМ!$B$39:$B$758,N$331)+'СЕТ СН'!$F$13</f>
        <v>0</v>
      </c>
      <c r="O356" s="36">
        <f>SUMIFS(СВЦЭМ!$J$40:$J$759,СВЦЭМ!$A$40:$A$759,$A356,СВЦЭМ!$B$39:$B$758,O$331)+'СЕТ СН'!$F$13</f>
        <v>0</v>
      </c>
      <c r="P356" s="36">
        <f>SUMIFS(СВЦЭМ!$J$40:$J$759,СВЦЭМ!$A$40:$A$759,$A356,СВЦЭМ!$B$39:$B$758,P$331)+'СЕТ СН'!$F$13</f>
        <v>0</v>
      </c>
      <c r="Q356" s="36">
        <f>SUMIFS(СВЦЭМ!$J$40:$J$759,СВЦЭМ!$A$40:$A$759,$A356,СВЦЭМ!$B$39:$B$758,Q$331)+'СЕТ СН'!$F$13</f>
        <v>0</v>
      </c>
      <c r="R356" s="36">
        <f>SUMIFS(СВЦЭМ!$J$40:$J$759,СВЦЭМ!$A$40:$A$759,$A356,СВЦЭМ!$B$39:$B$758,R$331)+'СЕТ СН'!$F$13</f>
        <v>0</v>
      </c>
      <c r="S356" s="36">
        <f>SUMIFS(СВЦЭМ!$J$40:$J$759,СВЦЭМ!$A$40:$A$759,$A356,СВЦЭМ!$B$39:$B$758,S$331)+'СЕТ СН'!$F$13</f>
        <v>0</v>
      </c>
      <c r="T356" s="36">
        <f>SUMIFS(СВЦЭМ!$J$40:$J$759,СВЦЭМ!$A$40:$A$759,$A356,СВЦЭМ!$B$39:$B$758,T$331)+'СЕТ СН'!$F$13</f>
        <v>0</v>
      </c>
      <c r="U356" s="36">
        <f>SUMIFS(СВЦЭМ!$J$40:$J$759,СВЦЭМ!$A$40:$A$759,$A356,СВЦЭМ!$B$39:$B$758,U$331)+'СЕТ СН'!$F$13</f>
        <v>0</v>
      </c>
      <c r="V356" s="36">
        <f>SUMIFS(СВЦЭМ!$J$40:$J$759,СВЦЭМ!$A$40:$A$759,$A356,СВЦЭМ!$B$39:$B$758,V$331)+'СЕТ СН'!$F$13</f>
        <v>0</v>
      </c>
      <c r="W356" s="36">
        <f>SUMIFS(СВЦЭМ!$J$40:$J$759,СВЦЭМ!$A$40:$A$759,$A356,СВЦЭМ!$B$39:$B$758,W$331)+'СЕТ СН'!$F$13</f>
        <v>0</v>
      </c>
      <c r="X356" s="36">
        <f>SUMIFS(СВЦЭМ!$J$40:$J$759,СВЦЭМ!$A$40:$A$759,$A356,СВЦЭМ!$B$39:$B$758,X$331)+'СЕТ СН'!$F$13</f>
        <v>0</v>
      </c>
      <c r="Y356" s="36">
        <f>SUMIFS(СВЦЭМ!$J$40:$J$759,СВЦЭМ!$A$40:$A$759,$A356,СВЦЭМ!$B$39:$B$758,Y$331)+'СЕТ СН'!$F$13</f>
        <v>0</v>
      </c>
    </row>
    <row r="357" spans="1:27" ht="15.75" hidden="1" x14ac:dyDescent="0.2">
      <c r="A357" s="35">
        <f t="shared" si="9"/>
        <v>45622</v>
      </c>
      <c r="B357" s="36">
        <f>SUMIFS(СВЦЭМ!$J$40:$J$759,СВЦЭМ!$A$40:$A$759,$A357,СВЦЭМ!$B$39:$B$758,B$331)+'СЕТ СН'!$F$13</f>
        <v>0</v>
      </c>
      <c r="C357" s="36">
        <f>SUMIFS(СВЦЭМ!$J$40:$J$759,СВЦЭМ!$A$40:$A$759,$A357,СВЦЭМ!$B$39:$B$758,C$331)+'СЕТ СН'!$F$13</f>
        <v>0</v>
      </c>
      <c r="D357" s="36">
        <f>SUMIFS(СВЦЭМ!$J$40:$J$759,СВЦЭМ!$A$40:$A$759,$A357,СВЦЭМ!$B$39:$B$758,D$331)+'СЕТ СН'!$F$13</f>
        <v>0</v>
      </c>
      <c r="E357" s="36">
        <f>SUMIFS(СВЦЭМ!$J$40:$J$759,СВЦЭМ!$A$40:$A$759,$A357,СВЦЭМ!$B$39:$B$758,E$331)+'СЕТ СН'!$F$13</f>
        <v>0</v>
      </c>
      <c r="F357" s="36">
        <f>SUMIFS(СВЦЭМ!$J$40:$J$759,СВЦЭМ!$A$40:$A$759,$A357,СВЦЭМ!$B$39:$B$758,F$331)+'СЕТ СН'!$F$13</f>
        <v>0</v>
      </c>
      <c r="G357" s="36">
        <f>SUMIFS(СВЦЭМ!$J$40:$J$759,СВЦЭМ!$A$40:$A$759,$A357,СВЦЭМ!$B$39:$B$758,G$331)+'СЕТ СН'!$F$13</f>
        <v>0</v>
      </c>
      <c r="H357" s="36">
        <f>SUMIFS(СВЦЭМ!$J$40:$J$759,СВЦЭМ!$A$40:$A$759,$A357,СВЦЭМ!$B$39:$B$758,H$331)+'СЕТ СН'!$F$13</f>
        <v>0</v>
      </c>
      <c r="I357" s="36">
        <f>SUMIFS(СВЦЭМ!$J$40:$J$759,СВЦЭМ!$A$40:$A$759,$A357,СВЦЭМ!$B$39:$B$758,I$331)+'СЕТ СН'!$F$13</f>
        <v>0</v>
      </c>
      <c r="J357" s="36">
        <f>SUMIFS(СВЦЭМ!$J$40:$J$759,СВЦЭМ!$A$40:$A$759,$A357,СВЦЭМ!$B$39:$B$758,J$331)+'СЕТ СН'!$F$13</f>
        <v>0</v>
      </c>
      <c r="K357" s="36">
        <f>SUMIFS(СВЦЭМ!$J$40:$J$759,СВЦЭМ!$A$40:$A$759,$A357,СВЦЭМ!$B$39:$B$758,K$331)+'СЕТ СН'!$F$13</f>
        <v>0</v>
      </c>
      <c r="L357" s="36">
        <f>SUMIFS(СВЦЭМ!$J$40:$J$759,СВЦЭМ!$A$40:$A$759,$A357,СВЦЭМ!$B$39:$B$758,L$331)+'СЕТ СН'!$F$13</f>
        <v>0</v>
      </c>
      <c r="M357" s="36">
        <f>SUMIFS(СВЦЭМ!$J$40:$J$759,СВЦЭМ!$A$40:$A$759,$A357,СВЦЭМ!$B$39:$B$758,M$331)+'СЕТ СН'!$F$13</f>
        <v>0</v>
      </c>
      <c r="N357" s="36">
        <f>SUMIFS(СВЦЭМ!$J$40:$J$759,СВЦЭМ!$A$40:$A$759,$A357,СВЦЭМ!$B$39:$B$758,N$331)+'СЕТ СН'!$F$13</f>
        <v>0</v>
      </c>
      <c r="O357" s="36">
        <f>SUMIFS(СВЦЭМ!$J$40:$J$759,СВЦЭМ!$A$40:$A$759,$A357,СВЦЭМ!$B$39:$B$758,O$331)+'СЕТ СН'!$F$13</f>
        <v>0</v>
      </c>
      <c r="P357" s="36">
        <f>SUMIFS(СВЦЭМ!$J$40:$J$759,СВЦЭМ!$A$40:$A$759,$A357,СВЦЭМ!$B$39:$B$758,P$331)+'СЕТ СН'!$F$13</f>
        <v>0</v>
      </c>
      <c r="Q357" s="36">
        <f>SUMIFS(СВЦЭМ!$J$40:$J$759,СВЦЭМ!$A$40:$A$759,$A357,СВЦЭМ!$B$39:$B$758,Q$331)+'СЕТ СН'!$F$13</f>
        <v>0</v>
      </c>
      <c r="R357" s="36">
        <f>SUMIFS(СВЦЭМ!$J$40:$J$759,СВЦЭМ!$A$40:$A$759,$A357,СВЦЭМ!$B$39:$B$758,R$331)+'СЕТ СН'!$F$13</f>
        <v>0</v>
      </c>
      <c r="S357" s="36">
        <f>SUMIFS(СВЦЭМ!$J$40:$J$759,СВЦЭМ!$A$40:$A$759,$A357,СВЦЭМ!$B$39:$B$758,S$331)+'СЕТ СН'!$F$13</f>
        <v>0</v>
      </c>
      <c r="T357" s="36">
        <f>SUMIFS(СВЦЭМ!$J$40:$J$759,СВЦЭМ!$A$40:$A$759,$A357,СВЦЭМ!$B$39:$B$758,T$331)+'СЕТ СН'!$F$13</f>
        <v>0</v>
      </c>
      <c r="U357" s="36">
        <f>SUMIFS(СВЦЭМ!$J$40:$J$759,СВЦЭМ!$A$40:$A$759,$A357,СВЦЭМ!$B$39:$B$758,U$331)+'СЕТ СН'!$F$13</f>
        <v>0</v>
      </c>
      <c r="V357" s="36">
        <f>SUMIFS(СВЦЭМ!$J$40:$J$759,СВЦЭМ!$A$40:$A$759,$A357,СВЦЭМ!$B$39:$B$758,V$331)+'СЕТ СН'!$F$13</f>
        <v>0</v>
      </c>
      <c r="W357" s="36">
        <f>SUMIFS(СВЦЭМ!$J$40:$J$759,СВЦЭМ!$A$40:$A$759,$A357,СВЦЭМ!$B$39:$B$758,W$331)+'СЕТ СН'!$F$13</f>
        <v>0</v>
      </c>
      <c r="X357" s="36">
        <f>SUMIFS(СВЦЭМ!$J$40:$J$759,СВЦЭМ!$A$40:$A$759,$A357,СВЦЭМ!$B$39:$B$758,X$331)+'СЕТ СН'!$F$13</f>
        <v>0</v>
      </c>
      <c r="Y357" s="36">
        <f>SUMIFS(СВЦЭМ!$J$40:$J$759,СВЦЭМ!$A$40:$A$759,$A357,СВЦЭМ!$B$39:$B$758,Y$331)+'СЕТ СН'!$F$13</f>
        <v>0</v>
      </c>
    </row>
    <row r="358" spans="1:27" ht="15.75" hidden="1" x14ac:dyDescent="0.2">
      <c r="A358" s="35">
        <f t="shared" si="9"/>
        <v>45623</v>
      </c>
      <c r="B358" s="36">
        <f>SUMIFS(СВЦЭМ!$J$40:$J$759,СВЦЭМ!$A$40:$A$759,$A358,СВЦЭМ!$B$39:$B$758,B$331)+'СЕТ СН'!$F$13</f>
        <v>0</v>
      </c>
      <c r="C358" s="36">
        <f>SUMIFS(СВЦЭМ!$J$40:$J$759,СВЦЭМ!$A$40:$A$759,$A358,СВЦЭМ!$B$39:$B$758,C$331)+'СЕТ СН'!$F$13</f>
        <v>0</v>
      </c>
      <c r="D358" s="36">
        <f>SUMIFS(СВЦЭМ!$J$40:$J$759,СВЦЭМ!$A$40:$A$759,$A358,СВЦЭМ!$B$39:$B$758,D$331)+'СЕТ СН'!$F$13</f>
        <v>0</v>
      </c>
      <c r="E358" s="36">
        <f>SUMIFS(СВЦЭМ!$J$40:$J$759,СВЦЭМ!$A$40:$A$759,$A358,СВЦЭМ!$B$39:$B$758,E$331)+'СЕТ СН'!$F$13</f>
        <v>0</v>
      </c>
      <c r="F358" s="36">
        <f>SUMIFS(СВЦЭМ!$J$40:$J$759,СВЦЭМ!$A$40:$A$759,$A358,СВЦЭМ!$B$39:$B$758,F$331)+'СЕТ СН'!$F$13</f>
        <v>0</v>
      </c>
      <c r="G358" s="36">
        <f>SUMIFS(СВЦЭМ!$J$40:$J$759,СВЦЭМ!$A$40:$A$759,$A358,СВЦЭМ!$B$39:$B$758,G$331)+'СЕТ СН'!$F$13</f>
        <v>0</v>
      </c>
      <c r="H358" s="36">
        <f>SUMIFS(СВЦЭМ!$J$40:$J$759,СВЦЭМ!$A$40:$A$759,$A358,СВЦЭМ!$B$39:$B$758,H$331)+'СЕТ СН'!$F$13</f>
        <v>0</v>
      </c>
      <c r="I358" s="36">
        <f>SUMIFS(СВЦЭМ!$J$40:$J$759,СВЦЭМ!$A$40:$A$759,$A358,СВЦЭМ!$B$39:$B$758,I$331)+'СЕТ СН'!$F$13</f>
        <v>0</v>
      </c>
      <c r="J358" s="36">
        <f>SUMIFS(СВЦЭМ!$J$40:$J$759,СВЦЭМ!$A$40:$A$759,$A358,СВЦЭМ!$B$39:$B$758,J$331)+'СЕТ СН'!$F$13</f>
        <v>0</v>
      </c>
      <c r="K358" s="36">
        <f>SUMIFS(СВЦЭМ!$J$40:$J$759,СВЦЭМ!$A$40:$A$759,$A358,СВЦЭМ!$B$39:$B$758,K$331)+'СЕТ СН'!$F$13</f>
        <v>0</v>
      </c>
      <c r="L358" s="36">
        <f>SUMIFS(СВЦЭМ!$J$40:$J$759,СВЦЭМ!$A$40:$A$759,$A358,СВЦЭМ!$B$39:$B$758,L$331)+'СЕТ СН'!$F$13</f>
        <v>0</v>
      </c>
      <c r="M358" s="36">
        <f>SUMIFS(СВЦЭМ!$J$40:$J$759,СВЦЭМ!$A$40:$A$759,$A358,СВЦЭМ!$B$39:$B$758,M$331)+'СЕТ СН'!$F$13</f>
        <v>0</v>
      </c>
      <c r="N358" s="36">
        <f>SUMIFS(СВЦЭМ!$J$40:$J$759,СВЦЭМ!$A$40:$A$759,$A358,СВЦЭМ!$B$39:$B$758,N$331)+'СЕТ СН'!$F$13</f>
        <v>0</v>
      </c>
      <c r="O358" s="36">
        <f>SUMIFS(СВЦЭМ!$J$40:$J$759,СВЦЭМ!$A$40:$A$759,$A358,СВЦЭМ!$B$39:$B$758,O$331)+'СЕТ СН'!$F$13</f>
        <v>0</v>
      </c>
      <c r="P358" s="36">
        <f>SUMIFS(СВЦЭМ!$J$40:$J$759,СВЦЭМ!$A$40:$A$759,$A358,СВЦЭМ!$B$39:$B$758,P$331)+'СЕТ СН'!$F$13</f>
        <v>0</v>
      </c>
      <c r="Q358" s="36">
        <f>SUMIFS(СВЦЭМ!$J$40:$J$759,СВЦЭМ!$A$40:$A$759,$A358,СВЦЭМ!$B$39:$B$758,Q$331)+'СЕТ СН'!$F$13</f>
        <v>0</v>
      </c>
      <c r="R358" s="36">
        <f>SUMIFS(СВЦЭМ!$J$40:$J$759,СВЦЭМ!$A$40:$A$759,$A358,СВЦЭМ!$B$39:$B$758,R$331)+'СЕТ СН'!$F$13</f>
        <v>0</v>
      </c>
      <c r="S358" s="36">
        <f>SUMIFS(СВЦЭМ!$J$40:$J$759,СВЦЭМ!$A$40:$A$759,$A358,СВЦЭМ!$B$39:$B$758,S$331)+'СЕТ СН'!$F$13</f>
        <v>0</v>
      </c>
      <c r="T358" s="36">
        <f>SUMIFS(СВЦЭМ!$J$40:$J$759,СВЦЭМ!$A$40:$A$759,$A358,СВЦЭМ!$B$39:$B$758,T$331)+'СЕТ СН'!$F$13</f>
        <v>0</v>
      </c>
      <c r="U358" s="36">
        <f>SUMIFS(СВЦЭМ!$J$40:$J$759,СВЦЭМ!$A$40:$A$759,$A358,СВЦЭМ!$B$39:$B$758,U$331)+'СЕТ СН'!$F$13</f>
        <v>0</v>
      </c>
      <c r="V358" s="36">
        <f>SUMIFS(СВЦЭМ!$J$40:$J$759,СВЦЭМ!$A$40:$A$759,$A358,СВЦЭМ!$B$39:$B$758,V$331)+'СЕТ СН'!$F$13</f>
        <v>0</v>
      </c>
      <c r="W358" s="36">
        <f>SUMIFS(СВЦЭМ!$J$40:$J$759,СВЦЭМ!$A$40:$A$759,$A358,СВЦЭМ!$B$39:$B$758,W$331)+'СЕТ СН'!$F$13</f>
        <v>0</v>
      </c>
      <c r="X358" s="36">
        <f>SUMIFS(СВЦЭМ!$J$40:$J$759,СВЦЭМ!$A$40:$A$759,$A358,СВЦЭМ!$B$39:$B$758,X$331)+'СЕТ СН'!$F$13</f>
        <v>0</v>
      </c>
      <c r="Y358" s="36">
        <f>SUMIFS(СВЦЭМ!$J$40:$J$759,СВЦЭМ!$A$40:$A$759,$A358,СВЦЭМ!$B$39:$B$758,Y$331)+'СЕТ СН'!$F$13</f>
        <v>0</v>
      </c>
    </row>
    <row r="359" spans="1:27" ht="15.75" hidden="1" x14ac:dyDescent="0.2">
      <c r="A359" s="35">
        <f t="shared" si="9"/>
        <v>45624</v>
      </c>
      <c r="B359" s="36">
        <f>SUMIFS(СВЦЭМ!$J$40:$J$759,СВЦЭМ!$A$40:$A$759,$A359,СВЦЭМ!$B$39:$B$758,B$331)+'СЕТ СН'!$F$13</f>
        <v>0</v>
      </c>
      <c r="C359" s="36">
        <f>SUMIFS(СВЦЭМ!$J$40:$J$759,СВЦЭМ!$A$40:$A$759,$A359,СВЦЭМ!$B$39:$B$758,C$331)+'СЕТ СН'!$F$13</f>
        <v>0</v>
      </c>
      <c r="D359" s="36">
        <f>SUMIFS(СВЦЭМ!$J$40:$J$759,СВЦЭМ!$A$40:$A$759,$A359,СВЦЭМ!$B$39:$B$758,D$331)+'СЕТ СН'!$F$13</f>
        <v>0</v>
      </c>
      <c r="E359" s="36">
        <f>SUMIFS(СВЦЭМ!$J$40:$J$759,СВЦЭМ!$A$40:$A$759,$A359,СВЦЭМ!$B$39:$B$758,E$331)+'СЕТ СН'!$F$13</f>
        <v>0</v>
      </c>
      <c r="F359" s="36">
        <f>SUMIFS(СВЦЭМ!$J$40:$J$759,СВЦЭМ!$A$40:$A$759,$A359,СВЦЭМ!$B$39:$B$758,F$331)+'СЕТ СН'!$F$13</f>
        <v>0</v>
      </c>
      <c r="G359" s="36">
        <f>SUMIFS(СВЦЭМ!$J$40:$J$759,СВЦЭМ!$A$40:$A$759,$A359,СВЦЭМ!$B$39:$B$758,G$331)+'СЕТ СН'!$F$13</f>
        <v>0</v>
      </c>
      <c r="H359" s="36">
        <f>SUMIFS(СВЦЭМ!$J$40:$J$759,СВЦЭМ!$A$40:$A$759,$A359,СВЦЭМ!$B$39:$B$758,H$331)+'СЕТ СН'!$F$13</f>
        <v>0</v>
      </c>
      <c r="I359" s="36">
        <f>SUMIFS(СВЦЭМ!$J$40:$J$759,СВЦЭМ!$A$40:$A$759,$A359,СВЦЭМ!$B$39:$B$758,I$331)+'СЕТ СН'!$F$13</f>
        <v>0</v>
      </c>
      <c r="J359" s="36">
        <f>SUMIFS(СВЦЭМ!$J$40:$J$759,СВЦЭМ!$A$40:$A$759,$A359,СВЦЭМ!$B$39:$B$758,J$331)+'СЕТ СН'!$F$13</f>
        <v>0</v>
      </c>
      <c r="K359" s="36">
        <f>SUMIFS(СВЦЭМ!$J$40:$J$759,СВЦЭМ!$A$40:$A$759,$A359,СВЦЭМ!$B$39:$B$758,K$331)+'СЕТ СН'!$F$13</f>
        <v>0</v>
      </c>
      <c r="L359" s="36">
        <f>SUMIFS(СВЦЭМ!$J$40:$J$759,СВЦЭМ!$A$40:$A$759,$A359,СВЦЭМ!$B$39:$B$758,L$331)+'СЕТ СН'!$F$13</f>
        <v>0</v>
      </c>
      <c r="M359" s="36">
        <f>SUMIFS(СВЦЭМ!$J$40:$J$759,СВЦЭМ!$A$40:$A$759,$A359,СВЦЭМ!$B$39:$B$758,M$331)+'СЕТ СН'!$F$13</f>
        <v>0</v>
      </c>
      <c r="N359" s="36">
        <f>SUMIFS(СВЦЭМ!$J$40:$J$759,СВЦЭМ!$A$40:$A$759,$A359,СВЦЭМ!$B$39:$B$758,N$331)+'СЕТ СН'!$F$13</f>
        <v>0</v>
      </c>
      <c r="O359" s="36">
        <f>SUMIFS(СВЦЭМ!$J$40:$J$759,СВЦЭМ!$A$40:$A$759,$A359,СВЦЭМ!$B$39:$B$758,O$331)+'СЕТ СН'!$F$13</f>
        <v>0</v>
      </c>
      <c r="P359" s="36">
        <f>SUMIFS(СВЦЭМ!$J$40:$J$759,СВЦЭМ!$A$40:$A$759,$A359,СВЦЭМ!$B$39:$B$758,P$331)+'СЕТ СН'!$F$13</f>
        <v>0</v>
      </c>
      <c r="Q359" s="36">
        <f>SUMIFS(СВЦЭМ!$J$40:$J$759,СВЦЭМ!$A$40:$A$759,$A359,СВЦЭМ!$B$39:$B$758,Q$331)+'СЕТ СН'!$F$13</f>
        <v>0</v>
      </c>
      <c r="R359" s="36">
        <f>SUMIFS(СВЦЭМ!$J$40:$J$759,СВЦЭМ!$A$40:$A$759,$A359,СВЦЭМ!$B$39:$B$758,R$331)+'СЕТ СН'!$F$13</f>
        <v>0</v>
      </c>
      <c r="S359" s="36">
        <f>SUMIFS(СВЦЭМ!$J$40:$J$759,СВЦЭМ!$A$40:$A$759,$A359,СВЦЭМ!$B$39:$B$758,S$331)+'СЕТ СН'!$F$13</f>
        <v>0</v>
      </c>
      <c r="T359" s="36">
        <f>SUMIFS(СВЦЭМ!$J$40:$J$759,СВЦЭМ!$A$40:$A$759,$A359,СВЦЭМ!$B$39:$B$758,T$331)+'СЕТ СН'!$F$13</f>
        <v>0</v>
      </c>
      <c r="U359" s="36">
        <f>SUMIFS(СВЦЭМ!$J$40:$J$759,СВЦЭМ!$A$40:$A$759,$A359,СВЦЭМ!$B$39:$B$758,U$331)+'СЕТ СН'!$F$13</f>
        <v>0</v>
      </c>
      <c r="V359" s="36">
        <f>SUMIFS(СВЦЭМ!$J$40:$J$759,СВЦЭМ!$A$40:$A$759,$A359,СВЦЭМ!$B$39:$B$758,V$331)+'СЕТ СН'!$F$13</f>
        <v>0</v>
      </c>
      <c r="W359" s="36">
        <f>SUMIFS(СВЦЭМ!$J$40:$J$759,СВЦЭМ!$A$40:$A$759,$A359,СВЦЭМ!$B$39:$B$758,W$331)+'СЕТ СН'!$F$13</f>
        <v>0</v>
      </c>
      <c r="X359" s="36">
        <f>SUMIFS(СВЦЭМ!$J$40:$J$759,СВЦЭМ!$A$40:$A$759,$A359,СВЦЭМ!$B$39:$B$758,X$331)+'СЕТ СН'!$F$13</f>
        <v>0</v>
      </c>
      <c r="Y359" s="36">
        <f>SUMIFS(СВЦЭМ!$J$40:$J$759,СВЦЭМ!$A$40:$A$759,$A359,СВЦЭМ!$B$39:$B$758,Y$331)+'СЕТ СН'!$F$13</f>
        <v>0</v>
      </c>
    </row>
    <row r="360" spans="1:27" ht="15.75" hidden="1" x14ac:dyDescent="0.2">
      <c r="A360" s="35">
        <f t="shared" si="9"/>
        <v>45625</v>
      </c>
      <c r="B360" s="36">
        <f>SUMIFS(СВЦЭМ!$J$40:$J$759,СВЦЭМ!$A$40:$A$759,$A360,СВЦЭМ!$B$39:$B$758,B$331)+'СЕТ СН'!$F$13</f>
        <v>0</v>
      </c>
      <c r="C360" s="36">
        <f>SUMIFS(СВЦЭМ!$J$40:$J$759,СВЦЭМ!$A$40:$A$759,$A360,СВЦЭМ!$B$39:$B$758,C$331)+'СЕТ СН'!$F$13</f>
        <v>0</v>
      </c>
      <c r="D360" s="36">
        <f>SUMIFS(СВЦЭМ!$J$40:$J$759,СВЦЭМ!$A$40:$A$759,$A360,СВЦЭМ!$B$39:$B$758,D$331)+'СЕТ СН'!$F$13</f>
        <v>0</v>
      </c>
      <c r="E360" s="36">
        <f>SUMIFS(СВЦЭМ!$J$40:$J$759,СВЦЭМ!$A$40:$A$759,$A360,СВЦЭМ!$B$39:$B$758,E$331)+'СЕТ СН'!$F$13</f>
        <v>0</v>
      </c>
      <c r="F360" s="36">
        <f>SUMIFS(СВЦЭМ!$J$40:$J$759,СВЦЭМ!$A$40:$A$759,$A360,СВЦЭМ!$B$39:$B$758,F$331)+'СЕТ СН'!$F$13</f>
        <v>0</v>
      </c>
      <c r="G360" s="36">
        <f>SUMIFS(СВЦЭМ!$J$40:$J$759,СВЦЭМ!$A$40:$A$759,$A360,СВЦЭМ!$B$39:$B$758,G$331)+'СЕТ СН'!$F$13</f>
        <v>0</v>
      </c>
      <c r="H360" s="36">
        <f>SUMIFS(СВЦЭМ!$J$40:$J$759,СВЦЭМ!$A$40:$A$759,$A360,СВЦЭМ!$B$39:$B$758,H$331)+'СЕТ СН'!$F$13</f>
        <v>0</v>
      </c>
      <c r="I360" s="36">
        <f>SUMIFS(СВЦЭМ!$J$40:$J$759,СВЦЭМ!$A$40:$A$759,$A360,СВЦЭМ!$B$39:$B$758,I$331)+'СЕТ СН'!$F$13</f>
        <v>0</v>
      </c>
      <c r="J360" s="36">
        <f>SUMIFS(СВЦЭМ!$J$40:$J$759,СВЦЭМ!$A$40:$A$759,$A360,СВЦЭМ!$B$39:$B$758,J$331)+'СЕТ СН'!$F$13</f>
        <v>0</v>
      </c>
      <c r="K360" s="36">
        <f>SUMIFS(СВЦЭМ!$J$40:$J$759,СВЦЭМ!$A$40:$A$759,$A360,СВЦЭМ!$B$39:$B$758,K$331)+'СЕТ СН'!$F$13</f>
        <v>0</v>
      </c>
      <c r="L360" s="36">
        <f>SUMIFS(СВЦЭМ!$J$40:$J$759,СВЦЭМ!$A$40:$A$759,$A360,СВЦЭМ!$B$39:$B$758,L$331)+'СЕТ СН'!$F$13</f>
        <v>0</v>
      </c>
      <c r="M360" s="36">
        <f>SUMIFS(СВЦЭМ!$J$40:$J$759,СВЦЭМ!$A$40:$A$759,$A360,СВЦЭМ!$B$39:$B$758,M$331)+'СЕТ СН'!$F$13</f>
        <v>0</v>
      </c>
      <c r="N360" s="36">
        <f>SUMIFS(СВЦЭМ!$J$40:$J$759,СВЦЭМ!$A$40:$A$759,$A360,СВЦЭМ!$B$39:$B$758,N$331)+'СЕТ СН'!$F$13</f>
        <v>0</v>
      </c>
      <c r="O360" s="36">
        <f>SUMIFS(СВЦЭМ!$J$40:$J$759,СВЦЭМ!$A$40:$A$759,$A360,СВЦЭМ!$B$39:$B$758,O$331)+'СЕТ СН'!$F$13</f>
        <v>0</v>
      </c>
      <c r="P360" s="36">
        <f>SUMIFS(СВЦЭМ!$J$40:$J$759,СВЦЭМ!$A$40:$A$759,$A360,СВЦЭМ!$B$39:$B$758,P$331)+'СЕТ СН'!$F$13</f>
        <v>0</v>
      </c>
      <c r="Q360" s="36">
        <f>SUMIFS(СВЦЭМ!$J$40:$J$759,СВЦЭМ!$A$40:$A$759,$A360,СВЦЭМ!$B$39:$B$758,Q$331)+'СЕТ СН'!$F$13</f>
        <v>0</v>
      </c>
      <c r="R360" s="36">
        <f>SUMIFS(СВЦЭМ!$J$40:$J$759,СВЦЭМ!$A$40:$A$759,$A360,СВЦЭМ!$B$39:$B$758,R$331)+'СЕТ СН'!$F$13</f>
        <v>0</v>
      </c>
      <c r="S360" s="36">
        <f>SUMIFS(СВЦЭМ!$J$40:$J$759,СВЦЭМ!$A$40:$A$759,$A360,СВЦЭМ!$B$39:$B$758,S$331)+'СЕТ СН'!$F$13</f>
        <v>0</v>
      </c>
      <c r="T360" s="36">
        <f>SUMIFS(СВЦЭМ!$J$40:$J$759,СВЦЭМ!$A$40:$A$759,$A360,СВЦЭМ!$B$39:$B$758,T$331)+'СЕТ СН'!$F$13</f>
        <v>0</v>
      </c>
      <c r="U360" s="36">
        <f>SUMIFS(СВЦЭМ!$J$40:$J$759,СВЦЭМ!$A$40:$A$759,$A360,СВЦЭМ!$B$39:$B$758,U$331)+'СЕТ СН'!$F$13</f>
        <v>0</v>
      </c>
      <c r="V360" s="36">
        <f>SUMIFS(СВЦЭМ!$J$40:$J$759,СВЦЭМ!$A$40:$A$759,$A360,СВЦЭМ!$B$39:$B$758,V$331)+'СЕТ СН'!$F$13</f>
        <v>0</v>
      </c>
      <c r="W360" s="36">
        <f>SUMIFS(СВЦЭМ!$J$40:$J$759,СВЦЭМ!$A$40:$A$759,$A360,СВЦЭМ!$B$39:$B$758,W$331)+'СЕТ СН'!$F$13</f>
        <v>0</v>
      </c>
      <c r="X360" s="36">
        <f>SUMIFS(СВЦЭМ!$J$40:$J$759,СВЦЭМ!$A$40:$A$759,$A360,СВЦЭМ!$B$39:$B$758,X$331)+'СЕТ СН'!$F$13</f>
        <v>0</v>
      </c>
      <c r="Y360" s="36">
        <f>SUMIFS(СВЦЭМ!$J$40:$J$759,СВЦЭМ!$A$40:$A$759,$A360,СВЦЭМ!$B$39:$B$758,Y$331)+'СЕТ СН'!$F$13</f>
        <v>0</v>
      </c>
    </row>
    <row r="361" spans="1:27" ht="15.75" hidden="1" x14ac:dyDescent="0.2">
      <c r="A361" s="35">
        <f t="shared" si="9"/>
        <v>45626</v>
      </c>
      <c r="B361" s="36">
        <f>SUMIFS(СВЦЭМ!$J$40:$J$759,СВЦЭМ!$A$40:$A$759,$A361,СВЦЭМ!$B$39:$B$758,B$331)+'СЕТ СН'!$F$13</f>
        <v>0</v>
      </c>
      <c r="C361" s="36">
        <f>SUMIFS(СВЦЭМ!$J$40:$J$759,СВЦЭМ!$A$40:$A$759,$A361,СВЦЭМ!$B$39:$B$758,C$331)+'СЕТ СН'!$F$13</f>
        <v>0</v>
      </c>
      <c r="D361" s="36">
        <f>SUMIFS(СВЦЭМ!$J$40:$J$759,СВЦЭМ!$A$40:$A$759,$A361,СВЦЭМ!$B$39:$B$758,D$331)+'СЕТ СН'!$F$13</f>
        <v>0</v>
      </c>
      <c r="E361" s="36">
        <f>SUMIFS(СВЦЭМ!$J$40:$J$759,СВЦЭМ!$A$40:$A$759,$A361,СВЦЭМ!$B$39:$B$758,E$331)+'СЕТ СН'!$F$13</f>
        <v>0</v>
      </c>
      <c r="F361" s="36">
        <f>SUMIFS(СВЦЭМ!$J$40:$J$759,СВЦЭМ!$A$40:$A$759,$A361,СВЦЭМ!$B$39:$B$758,F$331)+'СЕТ СН'!$F$13</f>
        <v>0</v>
      </c>
      <c r="G361" s="36">
        <f>SUMIFS(СВЦЭМ!$J$40:$J$759,СВЦЭМ!$A$40:$A$759,$A361,СВЦЭМ!$B$39:$B$758,G$331)+'СЕТ СН'!$F$13</f>
        <v>0</v>
      </c>
      <c r="H361" s="36">
        <f>SUMIFS(СВЦЭМ!$J$40:$J$759,СВЦЭМ!$A$40:$A$759,$A361,СВЦЭМ!$B$39:$B$758,H$331)+'СЕТ СН'!$F$13</f>
        <v>0</v>
      </c>
      <c r="I361" s="36">
        <f>SUMIFS(СВЦЭМ!$J$40:$J$759,СВЦЭМ!$A$40:$A$759,$A361,СВЦЭМ!$B$39:$B$758,I$331)+'СЕТ СН'!$F$13</f>
        <v>0</v>
      </c>
      <c r="J361" s="36">
        <f>SUMIFS(СВЦЭМ!$J$40:$J$759,СВЦЭМ!$A$40:$A$759,$A361,СВЦЭМ!$B$39:$B$758,J$331)+'СЕТ СН'!$F$13</f>
        <v>0</v>
      </c>
      <c r="K361" s="36">
        <f>SUMIFS(СВЦЭМ!$J$40:$J$759,СВЦЭМ!$A$40:$A$759,$A361,СВЦЭМ!$B$39:$B$758,K$331)+'СЕТ СН'!$F$13</f>
        <v>0</v>
      </c>
      <c r="L361" s="36">
        <f>SUMIFS(СВЦЭМ!$J$40:$J$759,СВЦЭМ!$A$40:$A$759,$A361,СВЦЭМ!$B$39:$B$758,L$331)+'СЕТ СН'!$F$13</f>
        <v>0</v>
      </c>
      <c r="M361" s="36">
        <f>SUMIFS(СВЦЭМ!$J$40:$J$759,СВЦЭМ!$A$40:$A$759,$A361,СВЦЭМ!$B$39:$B$758,M$331)+'СЕТ СН'!$F$13</f>
        <v>0</v>
      </c>
      <c r="N361" s="36">
        <f>SUMIFS(СВЦЭМ!$J$40:$J$759,СВЦЭМ!$A$40:$A$759,$A361,СВЦЭМ!$B$39:$B$758,N$331)+'СЕТ СН'!$F$13</f>
        <v>0</v>
      </c>
      <c r="O361" s="36">
        <f>SUMIFS(СВЦЭМ!$J$40:$J$759,СВЦЭМ!$A$40:$A$759,$A361,СВЦЭМ!$B$39:$B$758,O$331)+'СЕТ СН'!$F$13</f>
        <v>0</v>
      </c>
      <c r="P361" s="36">
        <f>SUMIFS(СВЦЭМ!$J$40:$J$759,СВЦЭМ!$A$40:$A$759,$A361,СВЦЭМ!$B$39:$B$758,P$331)+'СЕТ СН'!$F$13</f>
        <v>0</v>
      </c>
      <c r="Q361" s="36">
        <f>SUMIFS(СВЦЭМ!$J$40:$J$759,СВЦЭМ!$A$40:$A$759,$A361,СВЦЭМ!$B$39:$B$758,Q$331)+'СЕТ СН'!$F$13</f>
        <v>0</v>
      </c>
      <c r="R361" s="36">
        <f>SUMIFS(СВЦЭМ!$J$40:$J$759,СВЦЭМ!$A$40:$A$759,$A361,СВЦЭМ!$B$39:$B$758,R$331)+'СЕТ СН'!$F$13</f>
        <v>0</v>
      </c>
      <c r="S361" s="36">
        <f>SUMIFS(СВЦЭМ!$J$40:$J$759,СВЦЭМ!$A$40:$A$759,$A361,СВЦЭМ!$B$39:$B$758,S$331)+'СЕТ СН'!$F$13</f>
        <v>0</v>
      </c>
      <c r="T361" s="36">
        <f>SUMIFS(СВЦЭМ!$J$40:$J$759,СВЦЭМ!$A$40:$A$759,$A361,СВЦЭМ!$B$39:$B$758,T$331)+'СЕТ СН'!$F$13</f>
        <v>0</v>
      </c>
      <c r="U361" s="36">
        <f>SUMIFS(СВЦЭМ!$J$40:$J$759,СВЦЭМ!$A$40:$A$759,$A361,СВЦЭМ!$B$39:$B$758,U$331)+'СЕТ СН'!$F$13</f>
        <v>0</v>
      </c>
      <c r="V361" s="36">
        <f>SUMIFS(СВЦЭМ!$J$40:$J$759,СВЦЭМ!$A$40:$A$759,$A361,СВЦЭМ!$B$39:$B$758,V$331)+'СЕТ СН'!$F$13</f>
        <v>0</v>
      </c>
      <c r="W361" s="36">
        <f>SUMIFS(СВЦЭМ!$J$40:$J$759,СВЦЭМ!$A$40:$A$759,$A361,СВЦЭМ!$B$39:$B$758,W$331)+'СЕТ СН'!$F$13</f>
        <v>0</v>
      </c>
      <c r="X361" s="36">
        <f>SUMIFS(СВЦЭМ!$J$40:$J$759,СВЦЭМ!$A$40:$A$759,$A361,СВЦЭМ!$B$39:$B$758,X$331)+'СЕТ СН'!$F$13</f>
        <v>0</v>
      </c>
      <c r="Y361" s="36">
        <f>SUMIFS(СВЦЭМ!$J$40:$J$759,СВЦЭМ!$A$40:$A$759,$A361,СВЦЭМ!$B$39:$B$758,Y$331)+'СЕТ СН'!$F$13</f>
        <v>0</v>
      </c>
    </row>
    <row r="362" spans="1:27" ht="15.75" hidden="1" x14ac:dyDescent="0.2">
      <c r="A362" s="35">
        <f t="shared" si="9"/>
        <v>45627</v>
      </c>
      <c r="B362" s="36">
        <f>SUMIFS(СВЦЭМ!$J$40:$J$759,СВЦЭМ!$A$40:$A$759,$A362,СВЦЭМ!$B$39:$B$758,B$331)+'СЕТ СН'!$F$13</f>
        <v>0</v>
      </c>
      <c r="C362" s="36">
        <f>SUMIFS(СВЦЭМ!$J$40:$J$759,СВЦЭМ!$A$40:$A$759,$A362,СВЦЭМ!$B$39:$B$758,C$331)+'СЕТ СН'!$F$13</f>
        <v>0</v>
      </c>
      <c r="D362" s="36">
        <f>SUMIFS(СВЦЭМ!$J$40:$J$759,СВЦЭМ!$A$40:$A$759,$A362,СВЦЭМ!$B$39:$B$758,D$331)+'СЕТ СН'!$F$13</f>
        <v>0</v>
      </c>
      <c r="E362" s="36">
        <f>SUMIFS(СВЦЭМ!$J$40:$J$759,СВЦЭМ!$A$40:$A$759,$A362,СВЦЭМ!$B$39:$B$758,E$331)+'СЕТ СН'!$F$13</f>
        <v>0</v>
      </c>
      <c r="F362" s="36">
        <f>SUMIFS(СВЦЭМ!$J$40:$J$759,СВЦЭМ!$A$40:$A$759,$A362,СВЦЭМ!$B$39:$B$758,F$331)+'СЕТ СН'!$F$13</f>
        <v>0</v>
      </c>
      <c r="G362" s="36">
        <f>SUMIFS(СВЦЭМ!$J$40:$J$759,СВЦЭМ!$A$40:$A$759,$A362,СВЦЭМ!$B$39:$B$758,G$331)+'СЕТ СН'!$F$13</f>
        <v>0</v>
      </c>
      <c r="H362" s="36">
        <f>SUMIFS(СВЦЭМ!$J$40:$J$759,СВЦЭМ!$A$40:$A$759,$A362,СВЦЭМ!$B$39:$B$758,H$331)+'СЕТ СН'!$F$13</f>
        <v>0</v>
      </c>
      <c r="I362" s="36">
        <f>SUMIFS(СВЦЭМ!$J$40:$J$759,СВЦЭМ!$A$40:$A$759,$A362,СВЦЭМ!$B$39:$B$758,I$331)+'СЕТ СН'!$F$13</f>
        <v>0</v>
      </c>
      <c r="J362" s="36">
        <f>SUMIFS(СВЦЭМ!$J$40:$J$759,СВЦЭМ!$A$40:$A$759,$A362,СВЦЭМ!$B$39:$B$758,J$331)+'СЕТ СН'!$F$13</f>
        <v>0</v>
      </c>
      <c r="K362" s="36">
        <f>SUMIFS(СВЦЭМ!$J$40:$J$759,СВЦЭМ!$A$40:$A$759,$A362,СВЦЭМ!$B$39:$B$758,K$331)+'СЕТ СН'!$F$13</f>
        <v>0</v>
      </c>
      <c r="L362" s="36">
        <f>SUMIFS(СВЦЭМ!$J$40:$J$759,СВЦЭМ!$A$40:$A$759,$A362,СВЦЭМ!$B$39:$B$758,L$331)+'СЕТ СН'!$F$13</f>
        <v>0</v>
      </c>
      <c r="M362" s="36">
        <f>SUMIFS(СВЦЭМ!$J$40:$J$759,СВЦЭМ!$A$40:$A$759,$A362,СВЦЭМ!$B$39:$B$758,M$331)+'СЕТ СН'!$F$13</f>
        <v>0</v>
      </c>
      <c r="N362" s="36">
        <f>SUMIFS(СВЦЭМ!$J$40:$J$759,СВЦЭМ!$A$40:$A$759,$A362,СВЦЭМ!$B$39:$B$758,N$331)+'СЕТ СН'!$F$13</f>
        <v>0</v>
      </c>
      <c r="O362" s="36">
        <f>SUMIFS(СВЦЭМ!$J$40:$J$759,СВЦЭМ!$A$40:$A$759,$A362,СВЦЭМ!$B$39:$B$758,O$331)+'СЕТ СН'!$F$13</f>
        <v>0</v>
      </c>
      <c r="P362" s="36">
        <f>SUMIFS(СВЦЭМ!$J$40:$J$759,СВЦЭМ!$A$40:$A$759,$A362,СВЦЭМ!$B$39:$B$758,P$331)+'СЕТ СН'!$F$13</f>
        <v>0</v>
      </c>
      <c r="Q362" s="36">
        <f>SUMIFS(СВЦЭМ!$J$40:$J$759,СВЦЭМ!$A$40:$A$759,$A362,СВЦЭМ!$B$39:$B$758,Q$331)+'СЕТ СН'!$F$13</f>
        <v>0</v>
      </c>
      <c r="R362" s="36">
        <f>SUMIFS(СВЦЭМ!$J$40:$J$759,СВЦЭМ!$A$40:$A$759,$A362,СВЦЭМ!$B$39:$B$758,R$331)+'СЕТ СН'!$F$13</f>
        <v>0</v>
      </c>
      <c r="S362" s="36">
        <f>SUMIFS(СВЦЭМ!$J$40:$J$759,СВЦЭМ!$A$40:$A$759,$A362,СВЦЭМ!$B$39:$B$758,S$331)+'СЕТ СН'!$F$13</f>
        <v>0</v>
      </c>
      <c r="T362" s="36">
        <f>SUMIFS(СВЦЭМ!$J$40:$J$759,СВЦЭМ!$A$40:$A$759,$A362,СВЦЭМ!$B$39:$B$758,T$331)+'СЕТ СН'!$F$13</f>
        <v>0</v>
      </c>
      <c r="U362" s="36">
        <f>SUMIFS(СВЦЭМ!$J$40:$J$759,СВЦЭМ!$A$40:$A$759,$A362,СВЦЭМ!$B$39:$B$758,U$331)+'СЕТ СН'!$F$13</f>
        <v>0</v>
      </c>
      <c r="V362" s="36">
        <f>SUMIFS(СВЦЭМ!$J$40:$J$759,СВЦЭМ!$A$40:$A$759,$A362,СВЦЭМ!$B$39:$B$758,V$331)+'СЕТ СН'!$F$13</f>
        <v>0</v>
      </c>
      <c r="W362" s="36">
        <f>SUMIFS(СВЦЭМ!$J$40:$J$759,СВЦЭМ!$A$40:$A$759,$A362,СВЦЭМ!$B$39:$B$758,W$331)+'СЕТ СН'!$F$13</f>
        <v>0</v>
      </c>
      <c r="X362" s="36">
        <f>SUMIFS(СВЦЭМ!$J$40:$J$759,СВЦЭМ!$A$40:$A$759,$A362,СВЦЭМ!$B$39:$B$758,X$331)+'СЕТ СН'!$F$13</f>
        <v>0</v>
      </c>
      <c r="Y362" s="36">
        <f>SUMIFS(СВЦЭМ!$J$40:$J$759,СВЦЭМ!$A$40:$A$759,$A362,СВЦЭМ!$B$39:$B$758,Y$331)+'СЕТ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01.11.2024</v>
      </c>
      <c r="B367" s="36">
        <f>SUMIFS(СВЦЭМ!$K$40:$K$759,СВЦЭМ!$A$40:$A$759,$A367,СВЦЭМ!$B$39:$B$758,B$366)+'СЕТ СН'!$F$13</f>
        <v>0</v>
      </c>
      <c r="C367" s="36">
        <f>SUMIFS(СВЦЭМ!$K$40:$K$759,СВЦЭМ!$A$40:$A$759,$A367,СВЦЭМ!$B$39:$B$758,C$366)+'СЕТ СН'!$F$13</f>
        <v>0</v>
      </c>
      <c r="D367" s="36">
        <f>SUMIFS(СВЦЭМ!$K$40:$K$759,СВЦЭМ!$A$40:$A$759,$A367,СВЦЭМ!$B$39:$B$758,D$366)+'СЕТ СН'!$F$13</f>
        <v>0</v>
      </c>
      <c r="E367" s="36">
        <f>SUMIFS(СВЦЭМ!$K$40:$K$759,СВЦЭМ!$A$40:$A$759,$A367,СВЦЭМ!$B$39:$B$758,E$366)+'СЕТ СН'!$F$13</f>
        <v>0</v>
      </c>
      <c r="F367" s="36">
        <f>SUMIFS(СВЦЭМ!$K$40:$K$759,СВЦЭМ!$A$40:$A$759,$A367,СВЦЭМ!$B$39:$B$758,F$366)+'СЕТ СН'!$F$13</f>
        <v>0</v>
      </c>
      <c r="G367" s="36">
        <f>SUMIFS(СВЦЭМ!$K$40:$K$759,СВЦЭМ!$A$40:$A$759,$A367,СВЦЭМ!$B$39:$B$758,G$366)+'СЕТ СН'!$F$13</f>
        <v>0</v>
      </c>
      <c r="H367" s="36">
        <f>SUMIFS(СВЦЭМ!$K$40:$K$759,СВЦЭМ!$A$40:$A$759,$A367,СВЦЭМ!$B$39:$B$758,H$366)+'СЕТ СН'!$F$13</f>
        <v>0</v>
      </c>
      <c r="I367" s="36">
        <f>SUMIFS(СВЦЭМ!$K$40:$K$759,СВЦЭМ!$A$40:$A$759,$A367,СВЦЭМ!$B$39:$B$758,I$366)+'СЕТ СН'!$F$13</f>
        <v>0</v>
      </c>
      <c r="J367" s="36">
        <f>SUMIFS(СВЦЭМ!$K$40:$K$759,СВЦЭМ!$A$40:$A$759,$A367,СВЦЭМ!$B$39:$B$758,J$366)+'СЕТ СН'!$F$13</f>
        <v>0</v>
      </c>
      <c r="K367" s="36">
        <f>SUMIFS(СВЦЭМ!$K$40:$K$759,СВЦЭМ!$A$40:$A$759,$A367,СВЦЭМ!$B$39:$B$758,K$366)+'СЕТ СН'!$F$13</f>
        <v>0</v>
      </c>
      <c r="L367" s="36">
        <f>SUMIFS(СВЦЭМ!$K$40:$K$759,СВЦЭМ!$A$40:$A$759,$A367,СВЦЭМ!$B$39:$B$758,L$366)+'СЕТ СН'!$F$13</f>
        <v>0</v>
      </c>
      <c r="M367" s="36">
        <f>SUMIFS(СВЦЭМ!$K$40:$K$759,СВЦЭМ!$A$40:$A$759,$A367,СВЦЭМ!$B$39:$B$758,M$366)+'СЕТ СН'!$F$13</f>
        <v>0</v>
      </c>
      <c r="N367" s="36">
        <f>SUMIFS(СВЦЭМ!$K$40:$K$759,СВЦЭМ!$A$40:$A$759,$A367,СВЦЭМ!$B$39:$B$758,N$366)+'СЕТ СН'!$F$13</f>
        <v>0</v>
      </c>
      <c r="O367" s="36">
        <f>SUMIFS(СВЦЭМ!$K$40:$K$759,СВЦЭМ!$A$40:$A$759,$A367,СВЦЭМ!$B$39:$B$758,O$366)+'СЕТ СН'!$F$13</f>
        <v>0</v>
      </c>
      <c r="P367" s="36">
        <f>SUMIFS(СВЦЭМ!$K$40:$K$759,СВЦЭМ!$A$40:$A$759,$A367,СВЦЭМ!$B$39:$B$758,P$366)+'СЕТ СН'!$F$13</f>
        <v>0</v>
      </c>
      <c r="Q367" s="36">
        <f>SUMIFS(СВЦЭМ!$K$40:$K$759,СВЦЭМ!$A$40:$A$759,$A367,СВЦЭМ!$B$39:$B$758,Q$366)+'СЕТ СН'!$F$13</f>
        <v>0</v>
      </c>
      <c r="R367" s="36">
        <f>SUMIFS(СВЦЭМ!$K$40:$K$759,СВЦЭМ!$A$40:$A$759,$A367,СВЦЭМ!$B$39:$B$758,R$366)+'СЕТ СН'!$F$13</f>
        <v>0</v>
      </c>
      <c r="S367" s="36">
        <f>SUMIFS(СВЦЭМ!$K$40:$K$759,СВЦЭМ!$A$40:$A$759,$A367,СВЦЭМ!$B$39:$B$758,S$366)+'СЕТ СН'!$F$13</f>
        <v>0</v>
      </c>
      <c r="T367" s="36">
        <f>SUMIFS(СВЦЭМ!$K$40:$K$759,СВЦЭМ!$A$40:$A$759,$A367,СВЦЭМ!$B$39:$B$758,T$366)+'СЕТ СН'!$F$13</f>
        <v>0</v>
      </c>
      <c r="U367" s="36">
        <f>SUMIFS(СВЦЭМ!$K$40:$K$759,СВЦЭМ!$A$40:$A$759,$A367,СВЦЭМ!$B$39:$B$758,U$366)+'СЕТ СН'!$F$13</f>
        <v>0</v>
      </c>
      <c r="V367" s="36">
        <f>SUMIFS(СВЦЭМ!$K$40:$K$759,СВЦЭМ!$A$40:$A$759,$A367,СВЦЭМ!$B$39:$B$758,V$366)+'СЕТ СН'!$F$13</f>
        <v>0</v>
      </c>
      <c r="W367" s="36">
        <f>SUMIFS(СВЦЭМ!$K$40:$K$759,СВЦЭМ!$A$40:$A$759,$A367,СВЦЭМ!$B$39:$B$758,W$366)+'СЕТ СН'!$F$13</f>
        <v>0</v>
      </c>
      <c r="X367" s="36">
        <f>SUMIFS(СВЦЭМ!$K$40:$K$759,СВЦЭМ!$A$40:$A$759,$A367,СВЦЭМ!$B$39:$B$758,X$366)+'СЕТ СН'!$F$13</f>
        <v>0</v>
      </c>
      <c r="Y367" s="36">
        <f>SUMIFS(СВЦЭМ!$K$40:$K$759,СВЦЭМ!$A$40:$A$759,$A367,СВЦЭМ!$B$39:$B$758,Y$366)+'СЕТ СН'!$F$13</f>
        <v>0</v>
      </c>
      <c r="AA367" s="45"/>
    </row>
    <row r="368" spans="1:27" ht="15.75" hidden="1" x14ac:dyDescent="0.2">
      <c r="A368" s="35">
        <f>A367+1</f>
        <v>45598</v>
      </c>
      <c r="B368" s="36">
        <f>SUMIFS(СВЦЭМ!$K$40:$K$759,СВЦЭМ!$A$40:$A$759,$A368,СВЦЭМ!$B$39:$B$758,B$366)+'СЕТ СН'!$F$13</f>
        <v>0</v>
      </c>
      <c r="C368" s="36">
        <f>SUMIFS(СВЦЭМ!$K$40:$K$759,СВЦЭМ!$A$40:$A$759,$A368,СВЦЭМ!$B$39:$B$758,C$366)+'СЕТ СН'!$F$13</f>
        <v>0</v>
      </c>
      <c r="D368" s="36">
        <f>SUMIFS(СВЦЭМ!$K$40:$K$759,СВЦЭМ!$A$40:$A$759,$A368,СВЦЭМ!$B$39:$B$758,D$366)+'СЕТ СН'!$F$13</f>
        <v>0</v>
      </c>
      <c r="E368" s="36">
        <f>SUMIFS(СВЦЭМ!$K$40:$K$759,СВЦЭМ!$A$40:$A$759,$A368,СВЦЭМ!$B$39:$B$758,E$366)+'СЕТ СН'!$F$13</f>
        <v>0</v>
      </c>
      <c r="F368" s="36">
        <f>SUMIFS(СВЦЭМ!$K$40:$K$759,СВЦЭМ!$A$40:$A$759,$A368,СВЦЭМ!$B$39:$B$758,F$366)+'СЕТ СН'!$F$13</f>
        <v>0</v>
      </c>
      <c r="G368" s="36">
        <f>SUMIFS(СВЦЭМ!$K$40:$K$759,СВЦЭМ!$A$40:$A$759,$A368,СВЦЭМ!$B$39:$B$758,G$366)+'СЕТ СН'!$F$13</f>
        <v>0</v>
      </c>
      <c r="H368" s="36">
        <f>SUMIFS(СВЦЭМ!$K$40:$K$759,СВЦЭМ!$A$40:$A$759,$A368,СВЦЭМ!$B$39:$B$758,H$366)+'СЕТ СН'!$F$13</f>
        <v>0</v>
      </c>
      <c r="I368" s="36">
        <f>SUMIFS(СВЦЭМ!$K$40:$K$759,СВЦЭМ!$A$40:$A$759,$A368,СВЦЭМ!$B$39:$B$758,I$366)+'СЕТ СН'!$F$13</f>
        <v>0</v>
      </c>
      <c r="J368" s="36">
        <f>SUMIFS(СВЦЭМ!$K$40:$K$759,СВЦЭМ!$A$40:$A$759,$A368,СВЦЭМ!$B$39:$B$758,J$366)+'СЕТ СН'!$F$13</f>
        <v>0</v>
      </c>
      <c r="K368" s="36">
        <f>SUMIFS(СВЦЭМ!$K$40:$K$759,СВЦЭМ!$A$40:$A$759,$A368,СВЦЭМ!$B$39:$B$758,K$366)+'СЕТ СН'!$F$13</f>
        <v>0</v>
      </c>
      <c r="L368" s="36">
        <f>SUMIFS(СВЦЭМ!$K$40:$K$759,СВЦЭМ!$A$40:$A$759,$A368,СВЦЭМ!$B$39:$B$758,L$366)+'СЕТ СН'!$F$13</f>
        <v>0</v>
      </c>
      <c r="M368" s="36">
        <f>SUMIFS(СВЦЭМ!$K$40:$K$759,СВЦЭМ!$A$40:$A$759,$A368,СВЦЭМ!$B$39:$B$758,M$366)+'СЕТ СН'!$F$13</f>
        <v>0</v>
      </c>
      <c r="N368" s="36">
        <f>SUMIFS(СВЦЭМ!$K$40:$K$759,СВЦЭМ!$A$40:$A$759,$A368,СВЦЭМ!$B$39:$B$758,N$366)+'СЕТ СН'!$F$13</f>
        <v>0</v>
      </c>
      <c r="O368" s="36">
        <f>SUMIFS(СВЦЭМ!$K$40:$K$759,СВЦЭМ!$A$40:$A$759,$A368,СВЦЭМ!$B$39:$B$758,O$366)+'СЕТ СН'!$F$13</f>
        <v>0</v>
      </c>
      <c r="P368" s="36">
        <f>SUMIFS(СВЦЭМ!$K$40:$K$759,СВЦЭМ!$A$40:$A$759,$A368,СВЦЭМ!$B$39:$B$758,P$366)+'СЕТ СН'!$F$13</f>
        <v>0</v>
      </c>
      <c r="Q368" s="36">
        <f>SUMIFS(СВЦЭМ!$K$40:$K$759,СВЦЭМ!$A$40:$A$759,$A368,СВЦЭМ!$B$39:$B$758,Q$366)+'СЕТ СН'!$F$13</f>
        <v>0</v>
      </c>
      <c r="R368" s="36">
        <f>SUMIFS(СВЦЭМ!$K$40:$K$759,СВЦЭМ!$A$40:$A$759,$A368,СВЦЭМ!$B$39:$B$758,R$366)+'СЕТ СН'!$F$13</f>
        <v>0</v>
      </c>
      <c r="S368" s="36">
        <f>SUMIFS(СВЦЭМ!$K$40:$K$759,СВЦЭМ!$A$40:$A$759,$A368,СВЦЭМ!$B$39:$B$758,S$366)+'СЕТ СН'!$F$13</f>
        <v>0</v>
      </c>
      <c r="T368" s="36">
        <f>SUMIFS(СВЦЭМ!$K$40:$K$759,СВЦЭМ!$A$40:$A$759,$A368,СВЦЭМ!$B$39:$B$758,T$366)+'СЕТ СН'!$F$13</f>
        <v>0</v>
      </c>
      <c r="U368" s="36">
        <f>SUMIFS(СВЦЭМ!$K$40:$K$759,СВЦЭМ!$A$40:$A$759,$A368,СВЦЭМ!$B$39:$B$758,U$366)+'СЕТ СН'!$F$13</f>
        <v>0</v>
      </c>
      <c r="V368" s="36">
        <f>SUMIFS(СВЦЭМ!$K$40:$K$759,СВЦЭМ!$A$40:$A$759,$A368,СВЦЭМ!$B$39:$B$758,V$366)+'СЕТ СН'!$F$13</f>
        <v>0</v>
      </c>
      <c r="W368" s="36">
        <f>SUMIFS(СВЦЭМ!$K$40:$K$759,СВЦЭМ!$A$40:$A$759,$A368,СВЦЭМ!$B$39:$B$758,W$366)+'СЕТ СН'!$F$13</f>
        <v>0</v>
      </c>
      <c r="X368" s="36">
        <f>SUMIFS(СВЦЭМ!$K$40:$K$759,СВЦЭМ!$A$40:$A$759,$A368,СВЦЭМ!$B$39:$B$758,X$366)+'СЕТ СН'!$F$13</f>
        <v>0</v>
      </c>
      <c r="Y368" s="36">
        <f>SUMIFS(СВЦЭМ!$K$40:$K$759,СВЦЭМ!$A$40:$A$759,$A368,СВЦЭМ!$B$39:$B$758,Y$366)+'СЕТ СН'!$F$13</f>
        <v>0</v>
      </c>
    </row>
    <row r="369" spans="1:25" ht="15.75" hidden="1" x14ac:dyDescent="0.2">
      <c r="A369" s="35">
        <f t="shared" ref="A369:A397" si="10">A368+1</f>
        <v>45599</v>
      </c>
      <c r="B369" s="36">
        <f>SUMIFS(СВЦЭМ!$K$40:$K$759,СВЦЭМ!$A$40:$A$759,$A369,СВЦЭМ!$B$39:$B$758,B$366)+'СЕТ СН'!$F$13</f>
        <v>0</v>
      </c>
      <c r="C369" s="36">
        <f>SUMIFS(СВЦЭМ!$K$40:$K$759,СВЦЭМ!$A$40:$A$759,$A369,СВЦЭМ!$B$39:$B$758,C$366)+'СЕТ СН'!$F$13</f>
        <v>0</v>
      </c>
      <c r="D369" s="36">
        <f>SUMIFS(СВЦЭМ!$K$40:$K$759,СВЦЭМ!$A$40:$A$759,$A369,СВЦЭМ!$B$39:$B$758,D$366)+'СЕТ СН'!$F$13</f>
        <v>0</v>
      </c>
      <c r="E369" s="36">
        <f>SUMIFS(СВЦЭМ!$K$40:$K$759,СВЦЭМ!$A$40:$A$759,$A369,СВЦЭМ!$B$39:$B$758,E$366)+'СЕТ СН'!$F$13</f>
        <v>0</v>
      </c>
      <c r="F369" s="36">
        <f>SUMIFS(СВЦЭМ!$K$40:$K$759,СВЦЭМ!$A$40:$A$759,$A369,СВЦЭМ!$B$39:$B$758,F$366)+'СЕТ СН'!$F$13</f>
        <v>0</v>
      </c>
      <c r="G369" s="36">
        <f>SUMIFS(СВЦЭМ!$K$40:$K$759,СВЦЭМ!$A$40:$A$759,$A369,СВЦЭМ!$B$39:$B$758,G$366)+'СЕТ СН'!$F$13</f>
        <v>0</v>
      </c>
      <c r="H369" s="36">
        <f>SUMIFS(СВЦЭМ!$K$40:$K$759,СВЦЭМ!$A$40:$A$759,$A369,СВЦЭМ!$B$39:$B$758,H$366)+'СЕТ СН'!$F$13</f>
        <v>0</v>
      </c>
      <c r="I369" s="36">
        <f>SUMIFS(СВЦЭМ!$K$40:$K$759,СВЦЭМ!$A$40:$A$759,$A369,СВЦЭМ!$B$39:$B$758,I$366)+'СЕТ СН'!$F$13</f>
        <v>0</v>
      </c>
      <c r="J369" s="36">
        <f>SUMIFS(СВЦЭМ!$K$40:$K$759,СВЦЭМ!$A$40:$A$759,$A369,СВЦЭМ!$B$39:$B$758,J$366)+'СЕТ СН'!$F$13</f>
        <v>0</v>
      </c>
      <c r="K369" s="36">
        <f>SUMIFS(СВЦЭМ!$K$40:$K$759,СВЦЭМ!$A$40:$A$759,$A369,СВЦЭМ!$B$39:$B$758,K$366)+'СЕТ СН'!$F$13</f>
        <v>0</v>
      </c>
      <c r="L369" s="36">
        <f>SUMIFS(СВЦЭМ!$K$40:$K$759,СВЦЭМ!$A$40:$A$759,$A369,СВЦЭМ!$B$39:$B$758,L$366)+'СЕТ СН'!$F$13</f>
        <v>0</v>
      </c>
      <c r="M369" s="36">
        <f>SUMIFS(СВЦЭМ!$K$40:$K$759,СВЦЭМ!$A$40:$A$759,$A369,СВЦЭМ!$B$39:$B$758,M$366)+'СЕТ СН'!$F$13</f>
        <v>0</v>
      </c>
      <c r="N369" s="36">
        <f>SUMIFS(СВЦЭМ!$K$40:$K$759,СВЦЭМ!$A$40:$A$759,$A369,СВЦЭМ!$B$39:$B$758,N$366)+'СЕТ СН'!$F$13</f>
        <v>0</v>
      </c>
      <c r="O369" s="36">
        <f>SUMIFS(СВЦЭМ!$K$40:$K$759,СВЦЭМ!$A$40:$A$759,$A369,СВЦЭМ!$B$39:$B$758,O$366)+'СЕТ СН'!$F$13</f>
        <v>0</v>
      </c>
      <c r="P369" s="36">
        <f>SUMIFS(СВЦЭМ!$K$40:$K$759,СВЦЭМ!$A$40:$A$759,$A369,СВЦЭМ!$B$39:$B$758,P$366)+'СЕТ СН'!$F$13</f>
        <v>0</v>
      </c>
      <c r="Q369" s="36">
        <f>SUMIFS(СВЦЭМ!$K$40:$K$759,СВЦЭМ!$A$40:$A$759,$A369,СВЦЭМ!$B$39:$B$758,Q$366)+'СЕТ СН'!$F$13</f>
        <v>0</v>
      </c>
      <c r="R369" s="36">
        <f>SUMIFS(СВЦЭМ!$K$40:$K$759,СВЦЭМ!$A$40:$A$759,$A369,СВЦЭМ!$B$39:$B$758,R$366)+'СЕТ СН'!$F$13</f>
        <v>0</v>
      </c>
      <c r="S369" s="36">
        <f>SUMIFS(СВЦЭМ!$K$40:$K$759,СВЦЭМ!$A$40:$A$759,$A369,СВЦЭМ!$B$39:$B$758,S$366)+'СЕТ СН'!$F$13</f>
        <v>0</v>
      </c>
      <c r="T369" s="36">
        <f>SUMIFS(СВЦЭМ!$K$40:$K$759,СВЦЭМ!$A$40:$A$759,$A369,СВЦЭМ!$B$39:$B$758,T$366)+'СЕТ СН'!$F$13</f>
        <v>0</v>
      </c>
      <c r="U369" s="36">
        <f>SUMIFS(СВЦЭМ!$K$40:$K$759,СВЦЭМ!$A$40:$A$759,$A369,СВЦЭМ!$B$39:$B$758,U$366)+'СЕТ СН'!$F$13</f>
        <v>0</v>
      </c>
      <c r="V369" s="36">
        <f>SUMIFS(СВЦЭМ!$K$40:$K$759,СВЦЭМ!$A$40:$A$759,$A369,СВЦЭМ!$B$39:$B$758,V$366)+'СЕТ СН'!$F$13</f>
        <v>0</v>
      </c>
      <c r="W369" s="36">
        <f>SUMIFS(СВЦЭМ!$K$40:$K$759,СВЦЭМ!$A$40:$A$759,$A369,СВЦЭМ!$B$39:$B$758,W$366)+'СЕТ СН'!$F$13</f>
        <v>0</v>
      </c>
      <c r="X369" s="36">
        <f>SUMIFS(СВЦЭМ!$K$40:$K$759,СВЦЭМ!$A$40:$A$759,$A369,СВЦЭМ!$B$39:$B$758,X$366)+'СЕТ СН'!$F$13</f>
        <v>0</v>
      </c>
      <c r="Y369" s="36">
        <f>SUMIFS(СВЦЭМ!$K$40:$K$759,СВЦЭМ!$A$40:$A$759,$A369,СВЦЭМ!$B$39:$B$758,Y$366)+'СЕТ СН'!$F$13</f>
        <v>0</v>
      </c>
    </row>
    <row r="370" spans="1:25" ht="15.75" hidden="1" x14ac:dyDescent="0.2">
      <c r="A370" s="35">
        <f t="shared" si="10"/>
        <v>45600</v>
      </c>
      <c r="B370" s="36">
        <f>SUMIFS(СВЦЭМ!$K$40:$K$759,СВЦЭМ!$A$40:$A$759,$A370,СВЦЭМ!$B$39:$B$758,B$366)+'СЕТ СН'!$F$13</f>
        <v>0</v>
      </c>
      <c r="C370" s="36">
        <f>SUMIFS(СВЦЭМ!$K$40:$K$759,СВЦЭМ!$A$40:$A$759,$A370,СВЦЭМ!$B$39:$B$758,C$366)+'СЕТ СН'!$F$13</f>
        <v>0</v>
      </c>
      <c r="D370" s="36">
        <f>SUMIFS(СВЦЭМ!$K$40:$K$759,СВЦЭМ!$A$40:$A$759,$A370,СВЦЭМ!$B$39:$B$758,D$366)+'СЕТ СН'!$F$13</f>
        <v>0</v>
      </c>
      <c r="E370" s="36">
        <f>SUMIFS(СВЦЭМ!$K$40:$K$759,СВЦЭМ!$A$40:$A$759,$A370,СВЦЭМ!$B$39:$B$758,E$366)+'СЕТ СН'!$F$13</f>
        <v>0</v>
      </c>
      <c r="F370" s="36">
        <f>SUMIFS(СВЦЭМ!$K$40:$K$759,СВЦЭМ!$A$40:$A$759,$A370,СВЦЭМ!$B$39:$B$758,F$366)+'СЕТ СН'!$F$13</f>
        <v>0</v>
      </c>
      <c r="G370" s="36">
        <f>SUMIFS(СВЦЭМ!$K$40:$K$759,СВЦЭМ!$A$40:$A$759,$A370,СВЦЭМ!$B$39:$B$758,G$366)+'СЕТ СН'!$F$13</f>
        <v>0</v>
      </c>
      <c r="H370" s="36">
        <f>SUMIFS(СВЦЭМ!$K$40:$K$759,СВЦЭМ!$A$40:$A$759,$A370,СВЦЭМ!$B$39:$B$758,H$366)+'СЕТ СН'!$F$13</f>
        <v>0</v>
      </c>
      <c r="I370" s="36">
        <f>SUMIFS(СВЦЭМ!$K$40:$K$759,СВЦЭМ!$A$40:$A$759,$A370,СВЦЭМ!$B$39:$B$758,I$366)+'СЕТ СН'!$F$13</f>
        <v>0</v>
      </c>
      <c r="J370" s="36">
        <f>SUMIFS(СВЦЭМ!$K$40:$K$759,СВЦЭМ!$A$40:$A$759,$A370,СВЦЭМ!$B$39:$B$758,J$366)+'СЕТ СН'!$F$13</f>
        <v>0</v>
      </c>
      <c r="K370" s="36">
        <f>SUMIFS(СВЦЭМ!$K$40:$K$759,СВЦЭМ!$A$40:$A$759,$A370,СВЦЭМ!$B$39:$B$758,K$366)+'СЕТ СН'!$F$13</f>
        <v>0</v>
      </c>
      <c r="L370" s="36">
        <f>SUMIFS(СВЦЭМ!$K$40:$K$759,СВЦЭМ!$A$40:$A$759,$A370,СВЦЭМ!$B$39:$B$758,L$366)+'СЕТ СН'!$F$13</f>
        <v>0</v>
      </c>
      <c r="M370" s="36">
        <f>SUMIFS(СВЦЭМ!$K$40:$K$759,СВЦЭМ!$A$40:$A$759,$A370,СВЦЭМ!$B$39:$B$758,M$366)+'СЕТ СН'!$F$13</f>
        <v>0</v>
      </c>
      <c r="N370" s="36">
        <f>SUMIFS(СВЦЭМ!$K$40:$K$759,СВЦЭМ!$A$40:$A$759,$A370,СВЦЭМ!$B$39:$B$758,N$366)+'СЕТ СН'!$F$13</f>
        <v>0</v>
      </c>
      <c r="O370" s="36">
        <f>SUMIFS(СВЦЭМ!$K$40:$K$759,СВЦЭМ!$A$40:$A$759,$A370,СВЦЭМ!$B$39:$B$758,O$366)+'СЕТ СН'!$F$13</f>
        <v>0</v>
      </c>
      <c r="P370" s="36">
        <f>SUMIFS(СВЦЭМ!$K$40:$K$759,СВЦЭМ!$A$40:$A$759,$A370,СВЦЭМ!$B$39:$B$758,P$366)+'СЕТ СН'!$F$13</f>
        <v>0</v>
      </c>
      <c r="Q370" s="36">
        <f>SUMIFS(СВЦЭМ!$K$40:$K$759,СВЦЭМ!$A$40:$A$759,$A370,СВЦЭМ!$B$39:$B$758,Q$366)+'СЕТ СН'!$F$13</f>
        <v>0</v>
      </c>
      <c r="R370" s="36">
        <f>SUMIFS(СВЦЭМ!$K$40:$K$759,СВЦЭМ!$A$40:$A$759,$A370,СВЦЭМ!$B$39:$B$758,R$366)+'СЕТ СН'!$F$13</f>
        <v>0</v>
      </c>
      <c r="S370" s="36">
        <f>SUMIFS(СВЦЭМ!$K$40:$K$759,СВЦЭМ!$A$40:$A$759,$A370,СВЦЭМ!$B$39:$B$758,S$366)+'СЕТ СН'!$F$13</f>
        <v>0</v>
      </c>
      <c r="T370" s="36">
        <f>SUMIFS(СВЦЭМ!$K$40:$K$759,СВЦЭМ!$A$40:$A$759,$A370,СВЦЭМ!$B$39:$B$758,T$366)+'СЕТ СН'!$F$13</f>
        <v>0</v>
      </c>
      <c r="U370" s="36">
        <f>SUMIFS(СВЦЭМ!$K$40:$K$759,СВЦЭМ!$A$40:$A$759,$A370,СВЦЭМ!$B$39:$B$758,U$366)+'СЕТ СН'!$F$13</f>
        <v>0</v>
      </c>
      <c r="V370" s="36">
        <f>SUMIFS(СВЦЭМ!$K$40:$K$759,СВЦЭМ!$A$40:$A$759,$A370,СВЦЭМ!$B$39:$B$758,V$366)+'СЕТ СН'!$F$13</f>
        <v>0</v>
      </c>
      <c r="W370" s="36">
        <f>SUMIFS(СВЦЭМ!$K$40:$K$759,СВЦЭМ!$A$40:$A$759,$A370,СВЦЭМ!$B$39:$B$758,W$366)+'СЕТ СН'!$F$13</f>
        <v>0</v>
      </c>
      <c r="X370" s="36">
        <f>SUMIFS(СВЦЭМ!$K$40:$K$759,СВЦЭМ!$A$40:$A$759,$A370,СВЦЭМ!$B$39:$B$758,X$366)+'СЕТ СН'!$F$13</f>
        <v>0</v>
      </c>
      <c r="Y370" s="36">
        <f>SUMIFS(СВЦЭМ!$K$40:$K$759,СВЦЭМ!$A$40:$A$759,$A370,СВЦЭМ!$B$39:$B$758,Y$366)+'СЕТ СН'!$F$13</f>
        <v>0</v>
      </c>
    </row>
    <row r="371" spans="1:25" ht="15.75" hidden="1" x14ac:dyDescent="0.2">
      <c r="A371" s="35">
        <f t="shared" si="10"/>
        <v>45601</v>
      </c>
      <c r="B371" s="36">
        <f>SUMIFS(СВЦЭМ!$K$40:$K$759,СВЦЭМ!$A$40:$A$759,$A371,СВЦЭМ!$B$39:$B$758,B$366)+'СЕТ СН'!$F$13</f>
        <v>0</v>
      </c>
      <c r="C371" s="36">
        <f>SUMIFS(СВЦЭМ!$K$40:$K$759,СВЦЭМ!$A$40:$A$759,$A371,СВЦЭМ!$B$39:$B$758,C$366)+'СЕТ СН'!$F$13</f>
        <v>0</v>
      </c>
      <c r="D371" s="36">
        <f>SUMIFS(СВЦЭМ!$K$40:$K$759,СВЦЭМ!$A$40:$A$759,$A371,СВЦЭМ!$B$39:$B$758,D$366)+'СЕТ СН'!$F$13</f>
        <v>0</v>
      </c>
      <c r="E371" s="36">
        <f>SUMIFS(СВЦЭМ!$K$40:$K$759,СВЦЭМ!$A$40:$A$759,$A371,СВЦЭМ!$B$39:$B$758,E$366)+'СЕТ СН'!$F$13</f>
        <v>0</v>
      </c>
      <c r="F371" s="36">
        <f>SUMIFS(СВЦЭМ!$K$40:$K$759,СВЦЭМ!$A$40:$A$759,$A371,СВЦЭМ!$B$39:$B$758,F$366)+'СЕТ СН'!$F$13</f>
        <v>0</v>
      </c>
      <c r="G371" s="36">
        <f>SUMIFS(СВЦЭМ!$K$40:$K$759,СВЦЭМ!$A$40:$A$759,$A371,СВЦЭМ!$B$39:$B$758,G$366)+'СЕТ СН'!$F$13</f>
        <v>0</v>
      </c>
      <c r="H371" s="36">
        <f>SUMIFS(СВЦЭМ!$K$40:$K$759,СВЦЭМ!$A$40:$A$759,$A371,СВЦЭМ!$B$39:$B$758,H$366)+'СЕТ СН'!$F$13</f>
        <v>0</v>
      </c>
      <c r="I371" s="36">
        <f>SUMIFS(СВЦЭМ!$K$40:$K$759,СВЦЭМ!$A$40:$A$759,$A371,СВЦЭМ!$B$39:$B$758,I$366)+'СЕТ СН'!$F$13</f>
        <v>0</v>
      </c>
      <c r="J371" s="36">
        <f>SUMIFS(СВЦЭМ!$K$40:$K$759,СВЦЭМ!$A$40:$A$759,$A371,СВЦЭМ!$B$39:$B$758,J$366)+'СЕТ СН'!$F$13</f>
        <v>0</v>
      </c>
      <c r="K371" s="36">
        <f>SUMIFS(СВЦЭМ!$K$40:$K$759,СВЦЭМ!$A$40:$A$759,$A371,СВЦЭМ!$B$39:$B$758,K$366)+'СЕТ СН'!$F$13</f>
        <v>0</v>
      </c>
      <c r="L371" s="36">
        <f>SUMIFS(СВЦЭМ!$K$40:$K$759,СВЦЭМ!$A$40:$A$759,$A371,СВЦЭМ!$B$39:$B$758,L$366)+'СЕТ СН'!$F$13</f>
        <v>0</v>
      </c>
      <c r="M371" s="36">
        <f>SUMIFS(СВЦЭМ!$K$40:$K$759,СВЦЭМ!$A$40:$A$759,$A371,СВЦЭМ!$B$39:$B$758,M$366)+'СЕТ СН'!$F$13</f>
        <v>0</v>
      </c>
      <c r="N371" s="36">
        <f>SUMIFS(СВЦЭМ!$K$40:$K$759,СВЦЭМ!$A$40:$A$759,$A371,СВЦЭМ!$B$39:$B$758,N$366)+'СЕТ СН'!$F$13</f>
        <v>0</v>
      </c>
      <c r="O371" s="36">
        <f>SUMIFS(СВЦЭМ!$K$40:$K$759,СВЦЭМ!$A$40:$A$759,$A371,СВЦЭМ!$B$39:$B$758,O$366)+'СЕТ СН'!$F$13</f>
        <v>0</v>
      </c>
      <c r="P371" s="36">
        <f>SUMIFS(СВЦЭМ!$K$40:$K$759,СВЦЭМ!$A$40:$A$759,$A371,СВЦЭМ!$B$39:$B$758,P$366)+'СЕТ СН'!$F$13</f>
        <v>0</v>
      </c>
      <c r="Q371" s="36">
        <f>SUMIFS(СВЦЭМ!$K$40:$K$759,СВЦЭМ!$A$40:$A$759,$A371,СВЦЭМ!$B$39:$B$758,Q$366)+'СЕТ СН'!$F$13</f>
        <v>0</v>
      </c>
      <c r="R371" s="36">
        <f>SUMIFS(СВЦЭМ!$K$40:$K$759,СВЦЭМ!$A$40:$A$759,$A371,СВЦЭМ!$B$39:$B$758,R$366)+'СЕТ СН'!$F$13</f>
        <v>0</v>
      </c>
      <c r="S371" s="36">
        <f>SUMIFS(СВЦЭМ!$K$40:$K$759,СВЦЭМ!$A$40:$A$759,$A371,СВЦЭМ!$B$39:$B$758,S$366)+'СЕТ СН'!$F$13</f>
        <v>0</v>
      </c>
      <c r="T371" s="36">
        <f>SUMIFS(СВЦЭМ!$K$40:$K$759,СВЦЭМ!$A$40:$A$759,$A371,СВЦЭМ!$B$39:$B$758,T$366)+'СЕТ СН'!$F$13</f>
        <v>0</v>
      </c>
      <c r="U371" s="36">
        <f>SUMIFS(СВЦЭМ!$K$40:$K$759,СВЦЭМ!$A$40:$A$759,$A371,СВЦЭМ!$B$39:$B$758,U$366)+'СЕТ СН'!$F$13</f>
        <v>0</v>
      </c>
      <c r="V371" s="36">
        <f>SUMIFS(СВЦЭМ!$K$40:$K$759,СВЦЭМ!$A$40:$A$759,$A371,СВЦЭМ!$B$39:$B$758,V$366)+'СЕТ СН'!$F$13</f>
        <v>0</v>
      </c>
      <c r="W371" s="36">
        <f>SUMIFS(СВЦЭМ!$K$40:$K$759,СВЦЭМ!$A$40:$A$759,$A371,СВЦЭМ!$B$39:$B$758,W$366)+'СЕТ СН'!$F$13</f>
        <v>0</v>
      </c>
      <c r="X371" s="36">
        <f>SUMIFS(СВЦЭМ!$K$40:$K$759,СВЦЭМ!$A$40:$A$759,$A371,СВЦЭМ!$B$39:$B$758,X$366)+'СЕТ СН'!$F$13</f>
        <v>0</v>
      </c>
      <c r="Y371" s="36">
        <f>SUMIFS(СВЦЭМ!$K$40:$K$759,СВЦЭМ!$A$40:$A$759,$A371,СВЦЭМ!$B$39:$B$758,Y$366)+'СЕТ СН'!$F$13</f>
        <v>0</v>
      </c>
    </row>
    <row r="372" spans="1:25" ht="15.75" hidden="1" x14ac:dyDescent="0.2">
      <c r="A372" s="35">
        <f t="shared" si="10"/>
        <v>45602</v>
      </c>
      <c r="B372" s="36">
        <f>SUMIFS(СВЦЭМ!$K$40:$K$759,СВЦЭМ!$A$40:$A$759,$A372,СВЦЭМ!$B$39:$B$758,B$366)+'СЕТ СН'!$F$13</f>
        <v>0</v>
      </c>
      <c r="C372" s="36">
        <f>SUMIFS(СВЦЭМ!$K$40:$K$759,СВЦЭМ!$A$40:$A$759,$A372,СВЦЭМ!$B$39:$B$758,C$366)+'СЕТ СН'!$F$13</f>
        <v>0</v>
      </c>
      <c r="D372" s="36">
        <f>SUMIFS(СВЦЭМ!$K$40:$K$759,СВЦЭМ!$A$40:$A$759,$A372,СВЦЭМ!$B$39:$B$758,D$366)+'СЕТ СН'!$F$13</f>
        <v>0</v>
      </c>
      <c r="E372" s="36">
        <f>SUMIFS(СВЦЭМ!$K$40:$K$759,СВЦЭМ!$A$40:$A$759,$A372,СВЦЭМ!$B$39:$B$758,E$366)+'СЕТ СН'!$F$13</f>
        <v>0</v>
      </c>
      <c r="F372" s="36">
        <f>SUMIFS(СВЦЭМ!$K$40:$K$759,СВЦЭМ!$A$40:$A$759,$A372,СВЦЭМ!$B$39:$B$758,F$366)+'СЕТ СН'!$F$13</f>
        <v>0</v>
      </c>
      <c r="G372" s="36">
        <f>SUMIFS(СВЦЭМ!$K$40:$K$759,СВЦЭМ!$A$40:$A$759,$A372,СВЦЭМ!$B$39:$B$758,G$366)+'СЕТ СН'!$F$13</f>
        <v>0</v>
      </c>
      <c r="H372" s="36">
        <f>SUMIFS(СВЦЭМ!$K$40:$K$759,СВЦЭМ!$A$40:$A$759,$A372,СВЦЭМ!$B$39:$B$758,H$366)+'СЕТ СН'!$F$13</f>
        <v>0</v>
      </c>
      <c r="I372" s="36">
        <f>SUMIFS(СВЦЭМ!$K$40:$K$759,СВЦЭМ!$A$40:$A$759,$A372,СВЦЭМ!$B$39:$B$758,I$366)+'СЕТ СН'!$F$13</f>
        <v>0</v>
      </c>
      <c r="J372" s="36">
        <f>SUMIFS(СВЦЭМ!$K$40:$K$759,СВЦЭМ!$A$40:$A$759,$A372,СВЦЭМ!$B$39:$B$758,J$366)+'СЕТ СН'!$F$13</f>
        <v>0</v>
      </c>
      <c r="K372" s="36">
        <f>SUMIFS(СВЦЭМ!$K$40:$K$759,СВЦЭМ!$A$40:$A$759,$A372,СВЦЭМ!$B$39:$B$758,K$366)+'СЕТ СН'!$F$13</f>
        <v>0</v>
      </c>
      <c r="L372" s="36">
        <f>SUMIFS(СВЦЭМ!$K$40:$K$759,СВЦЭМ!$A$40:$A$759,$A372,СВЦЭМ!$B$39:$B$758,L$366)+'СЕТ СН'!$F$13</f>
        <v>0</v>
      </c>
      <c r="M372" s="36">
        <f>SUMIFS(СВЦЭМ!$K$40:$K$759,СВЦЭМ!$A$40:$A$759,$A372,СВЦЭМ!$B$39:$B$758,M$366)+'СЕТ СН'!$F$13</f>
        <v>0</v>
      </c>
      <c r="N372" s="36">
        <f>SUMIFS(СВЦЭМ!$K$40:$K$759,СВЦЭМ!$A$40:$A$759,$A372,СВЦЭМ!$B$39:$B$758,N$366)+'СЕТ СН'!$F$13</f>
        <v>0</v>
      </c>
      <c r="O372" s="36">
        <f>SUMIFS(СВЦЭМ!$K$40:$K$759,СВЦЭМ!$A$40:$A$759,$A372,СВЦЭМ!$B$39:$B$758,O$366)+'СЕТ СН'!$F$13</f>
        <v>0</v>
      </c>
      <c r="P372" s="36">
        <f>SUMIFS(СВЦЭМ!$K$40:$K$759,СВЦЭМ!$A$40:$A$759,$A372,СВЦЭМ!$B$39:$B$758,P$366)+'СЕТ СН'!$F$13</f>
        <v>0</v>
      </c>
      <c r="Q372" s="36">
        <f>SUMIFS(СВЦЭМ!$K$40:$K$759,СВЦЭМ!$A$40:$A$759,$A372,СВЦЭМ!$B$39:$B$758,Q$366)+'СЕТ СН'!$F$13</f>
        <v>0</v>
      </c>
      <c r="R372" s="36">
        <f>SUMIFS(СВЦЭМ!$K$40:$K$759,СВЦЭМ!$A$40:$A$759,$A372,СВЦЭМ!$B$39:$B$758,R$366)+'СЕТ СН'!$F$13</f>
        <v>0</v>
      </c>
      <c r="S372" s="36">
        <f>SUMIFS(СВЦЭМ!$K$40:$K$759,СВЦЭМ!$A$40:$A$759,$A372,СВЦЭМ!$B$39:$B$758,S$366)+'СЕТ СН'!$F$13</f>
        <v>0</v>
      </c>
      <c r="T372" s="36">
        <f>SUMIFS(СВЦЭМ!$K$40:$K$759,СВЦЭМ!$A$40:$A$759,$A372,СВЦЭМ!$B$39:$B$758,T$366)+'СЕТ СН'!$F$13</f>
        <v>0</v>
      </c>
      <c r="U372" s="36">
        <f>SUMIFS(СВЦЭМ!$K$40:$K$759,СВЦЭМ!$A$40:$A$759,$A372,СВЦЭМ!$B$39:$B$758,U$366)+'СЕТ СН'!$F$13</f>
        <v>0</v>
      </c>
      <c r="V372" s="36">
        <f>SUMIFS(СВЦЭМ!$K$40:$K$759,СВЦЭМ!$A$40:$A$759,$A372,СВЦЭМ!$B$39:$B$758,V$366)+'СЕТ СН'!$F$13</f>
        <v>0</v>
      </c>
      <c r="W372" s="36">
        <f>SUMIFS(СВЦЭМ!$K$40:$K$759,СВЦЭМ!$A$40:$A$759,$A372,СВЦЭМ!$B$39:$B$758,W$366)+'СЕТ СН'!$F$13</f>
        <v>0</v>
      </c>
      <c r="X372" s="36">
        <f>SUMIFS(СВЦЭМ!$K$40:$K$759,СВЦЭМ!$A$40:$A$759,$A372,СВЦЭМ!$B$39:$B$758,X$366)+'СЕТ СН'!$F$13</f>
        <v>0</v>
      </c>
      <c r="Y372" s="36">
        <f>SUMIFS(СВЦЭМ!$K$40:$K$759,СВЦЭМ!$A$40:$A$759,$A372,СВЦЭМ!$B$39:$B$758,Y$366)+'СЕТ СН'!$F$13</f>
        <v>0</v>
      </c>
    </row>
    <row r="373" spans="1:25" ht="15.75" hidden="1" x14ac:dyDescent="0.2">
      <c r="A373" s="35">
        <f t="shared" si="10"/>
        <v>45603</v>
      </c>
      <c r="B373" s="36">
        <f>SUMIFS(СВЦЭМ!$K$40:$K$759,СВЦЭМ!$A$40:$A$759,$A373,СВЦЭМ!$B$39:$B$758,B$366)+'СЕТ СН'!$F$13</f>
        <v>0</v>
      </c>
      <c r="C373" s="36">
        <f>SUMIFS(СВЦЭМ!$K$40:$K$759,СВЦЭМ!$A$40:$A$759,$A373,СВЦЭМ!$B$39:$B$758,C$366)+'СЕТ СН'!$F$13</f>
        <v>0</v>
      </c>
      <c r="D373" s="36">
        <f>SUMIFS(СВЦЭМ!$K$40:$K$759,СВЦЭМ!$A$40:$A$759,$A373,СВЦЭМ!$B$39:$B$758,D$366)+'СЕТ СН'!$F$13</f>
        <v>0</v>
      </c>
      <c r="E373" s="36">
        <f>SUMIFS(СВЦЭМ!$K$40:$K$759,СВЦЭМ!$A$40:$A$759,$A373,СВЦЭМ!$B$39:$B$758,E$366)+'СЕТ СН'!$F$13</f>
        <v>0</v>
      </c>
      <c r="F373" s="36">
        <f>SUMIFS(СВЦЭМ!$K$40:$K$759,СВЦЭМ!$A$40:$A$759,$A373,СВЦЭМ!$B$39:$B$758,F$366)+'СЕТ СН'!$F$13</f>
        <v>0</v>
      </c>
      <c r="G373" s="36">
        <f>SUMIFS(СВЦЭМ!$K$40:$K$759,СВЦЭМ!$A$40:$A$759,$A373,СВЦЭМ!$B$39:$B$758,G$366)+'СЕТ СН'!$F$13</f>
        <v>0</v>
      </c>
      <c r="H373" s="36">
        <f>SUMIFS(СВЦЭМ!$K$40:$K$759,СВЦЭМ!$A$40:$A$759,$A373,СВЦЭМ!$B$39:$B$758,H$366)+'СЕТ СН'!$F$13</f>
        <v>0</v>
      </c>
      <c r="I373" s="36">
        <f>SUMIFS(СВЦЭМ!$K$40:$K$759,СВЦЭМ!$A$40:$A$759,$A373,СВЦЭМ!$B$39:$B$758,I$366)+'СЕТ СН'!$F$13</f>
        <v>0</v>
      </c>
      <c r="J373" s="36">
        <f>SUMIFS(СВЦЭМ!$K$40:$K$759,СВЦЭМ!$A$40:$A$759,$A373,СВЦЭМ!$B$39:$B$758,J$366)+'СЕТ СН'!$F$13</f>
        <v>0</v>
      </c>
      <c r="K373" s="36">
        <f>SUMIFS(СВЦЭМ!$K$40:$K$759,СВЦЭМ!$A$40:$A$759,$A373,СВЦЭМ!$B$39:$B$758,K$366)+'СЕТ СН'!$F$13</f>
        <v>0</v>
      </c>
      <c r="L373" s="36">
        <f>SUMIFS(СВЦЭМ!$K$40:$K$759,СВЦЭМ!$A$40:$A$759,$A373,СВЦЭМ!$B$39:$B$758,L$366)+'СЕТ СН'!$F$13</f>
        <v>0</v>
      </c>
      <c r="M373" s="36">
        <f>SUMIFS(СВЦЭМ!$K$40:$K$759,СВЦЭМ!$A$40:$A$759,$A373,СВЦЭМ!$B$39:$B$758,M$366)+'СЕТ СН'!$F$13</f>
        <v>0</v>
      </c>
      <c r="N373" s="36">
        <f>SUMIFS(СВЦЭМ!$K$40:$K$759,СВЦЭМ!$A$40:$A$759,$A373,СВЦЭМ!$B$39:$B$758,N$366)+'СЕТ СН'!$F$13</f>
        <v>0</v>
      </c>
      <c r="O373" s="36">
        <f>SUMIFS(СВЦЭМ!$K$40:$K$759,СВЦЭМ!$A$40:$A$759,$A373,СВЦЭМ!$B$39:$B$758,O$366)+'СЕТ СН'!$F$13</f>
        <v>0</v>
      </c>
      <c r="P373" s="36">
        <f>SUMIFS(СВЦЭМ!$K$40:$K$759,СВЦЭМ!$A$40:$A$759,$A373,СВЦЭМ!$B$39:$B$758,P$366)+'СЕТ СН'!$F$13</f>
        <v>0</v>
      </c>
      <c r="Q373" s="36">
        <f>SUMIFS(СВЦЭМ!$K$40:$K$759,СВЦЭМ!$A$40:$A$759,$A373,СВЦЭМ!$B$39:$B$758,Q$366)+'СЕТ СН'!$F$13</f>
        <v>0</v>
      </c>
      <c r="R373" s="36">
        <f>SUMIFS(СВЦЭМ!$K$40:$K$759,СВЦЭМ!$A$40:$A$759,$A373,СВЦЭМ!$B$39:$B$758,R$366)+'СЕТ СН'!$F$13</f>
        <v>0</v>
      </c>
      <c r="S373" s="36">
        <f>SUMIFS(СВЦЭМ!$K$40:$K$759,СВЦЭМ!$A$40:$A$759,$A373,СВЦЭМ!$B$39:$B$758,S$366)+'СЕТ СН'!$F$13</f>
        <v>0</v>
      </c>
      <c r="T373" s="36">
        <f>SUMIFS(СВЦЭМ!$K$40:$K$759,СВЦЭМ!$A$40:$A$759,$A373,СВЦЭМ!$B$39:$B$758,T$366)+'СЕТ СН'!$F$13</f>
        <v>0</v>
      </c>
      <c r="U373" s="36">
        <f>SUMIFS(СВЦЭМ!$K$40:$K$759,СВЦЭМ!$A$40:$A$759,$A373,СВЦЭМ!$B$39:$B$758,U$366)+'СЕТ СН'!$F$13</f>
        <v>0</v>
      </c>
      <c r="V373" s="36">
        <f>SUMIFS(СВЦЭМ!$K$40:$K$759,СВЦЭМ!$A$40:$A$759,$A373,СВЦЭМ!$B$39:$B$758,V$366)+'СЕТ СН'!$F$13</f>
        <v>0</v>
      </c>
      <c r="W373" s="36">
        <f>SUMIFS(СВЦЭМ!$K$40:$K$759,СВЦЭМ!$A$40:$A$759,$A373,СВЦЭМ!$B$39:$B$758,W$366)+'СЕТ СН'!$F$13</f>
        <v>0</v>
      </c>
      <c r="X373" s="36">
        <f>SUMIFS(СВЦЭМ!$K$40:$K$759,СВЦЭМ!$A$40:$A$759,$A373,СВЦЭМ!$B$39:$B$758,X$366)+'СЕТ СН'!$F$13</f>
        <v>0</v>
      </c>
      <c r="Y373" s="36">
        <f>SUMIFS(СВЦЭМ!$K$40:$K$759,СВЦЭМ!$A$40:$A$759,$A373,СВЦЭМ!$B$39:$B$758,Y$366)+'СЕТ СН'!$F$13</f>
        <v>0</v>
      </c>
    </row>
    <row r="374" spans="1:25" ht="15.75" hidden="1" x14ac:dyDescent="0.2">
      <c r="A374" s="35">
        <f t="shared" si="10"/>
        <v>45604</v>
      </c>
      <c r="B374" s="36">
        <f>SUMIFS(СВЦЭМ!$K$40:$K$759,СВЦЭМ!$A$40:$A$759,$A374,СВЦЭМ!$B$39:$B$758,B$366)+'СЕТ СН'!$F$13</f>
        <v>0</v>
      </c>
      <c r="C374" s="36">
        <f>SUMIFS(СВЦЭМ!$K$40:$K$759,СВЦЭМ!$A$40:$A$759,$A374,СВЦЭМ!$B$39:$B$758,C$366)+'СЕТ СН'!$F$13</f>
        <v>0</v>
      </c>
      <c r="D374" s="36">
        <f>SUMIFS(СВЦЭМ!$K$40:$K$759,СВЦЭМ!$A$40:$A$759,$A374,СВЦЭМ!$B$39:$B$758,D$366)+'СЕТ СН'!$F$13</f>
        <v>0</v>
      </c>
      <c r="E374" s="36">
        <f>SUMIFS(СВЦЭМ!$K$40:$K$759,СВЦЭМ!$A$40:$A$759,$A374,СВЦЭМ!$B$39:$B$758,E$366)+'СЕТ СН'!$F$13</f>
        <v>0</v>
      </c>
      <c r="F374" s="36">
        <f>SUMIFS(СВЦЭМ!$K$40:$K$759,СВЦЭМ!$A$40:$A$759,$A374,СВЦЭМ!$B$39:$B$758,F$366)+'СЕТ СН'!$F$13</f>
        <v>0</v>
      </c>
      <c r="G374" s="36">
        <f>SUMIFS(СВЦЭМ!$K$40:$K$759,СВЦЭМ!$A$40:$A$759,$A374,СВЦЭМ!$B$39:$B$758,G$366)+'СЕТ СН'!$F$13</f>
        <v>0</v>
      </c>
      <c r="H374" s="36">
        <f>SUMIFS(СВЦЭМ!$K$40:$K$759,СВЦЭМ!$A$40:$A$759,$A374,СВЦЭМ!$B$39:$B$758,H$366)+'СЕТ СН'!$F$13</f>
        <v>0</v>
      </c>
      <c r="I374" s="36">
        <f>SUMIFS(СВЦЭМ!$K$40:$K$759,СВЦЭМ!$A$40:$A$759,$A374,СВЦЭМ!$B$39:$B$758,I$366)+'СЕТ СН'!$F$13</f>
        <v>0</v>
      </c>
      <c r="J374" s="36">
        <f>SUMIFS(СВЦЭМ!$K$40:$K$759,СВЦЭМ!$A$40:$A$759,$A374,СВЦЭМ!$B$39:$B$758,J$366)+'СЕТ СН'!$F$13</f>
        <v>0</v>
      </c>
      <c r="K374" s="36">
        <f>SUMIFS(СВЦЭМ!$K$40:$K$759,СВЦЭМ!$A$40:$A$759,$A374,СВЦЭМ!$B$39:$B$758,K$366)+'СЕТ СН'!$F$13</f>
        <v>0</v>
      </c>
      <c r="L374" s="36">
        <f>SUMIFS(СВЦЭМ!$K$40:$K$759,СВЦЭМ!$A$40:$A$759,$A374,СВЦЭМ!$B$39:$B$758,L$366)+'СЕТ СН'!$F$13</f>
        <v>0</v>
      </c>
      <c r="M374" s="36">
        <f>SUMIFS(СВЦЭМ!$K$40:$K$759,СВЦЭМ!$A$40:$A$759,$A374,СВЦЭМ!$B$39:$B$758,M$366)+'СЕТ СН'!$F$13</f>
        <v>0</v>
      </c>
      <c r="N374" s="36">
        <f>SUMIFS(СВЦЭМ!$K$40:$K$759,СВЦЭМ!$A$40:$A$759,$A374,СВЦЭМ!$B$39:$B$758,N$366)+'СЕТ СН'!$F$13</f>
        <v>0</v>
      </c>
      <c r="O374" s="36">
        <f>SUMIFS(СВЦЭМ!$K$40:$K$759,СВЦЭМ!$A$40:$A$759,$A374,СВЦЭМ!$B$39:$B$758,O$366)+'СЕТ СН'!$F$13</f>
        <v>0</v>
      </c>
      <c r="P374" s="36">
        <f>SUMIFS(СВЦЭМ!$K$40:$K$759,СВЦЭМ!$A$40:$A$759,$A374,СВЦЭМ!$B$39:$B$758,P$366)+'СЕТ СН'!$F$13</f>
        <v>0</v>
      </c>
      <c r="Q374" s="36">
        <f>SUMIFS(СВЦЭМ!$K$40:$K$759,СВЦЭМ!$A$40:$A$759,$A374,СВЦЭМ!$B$39:$B$758,Q$366)+'СЕТ СН'!$F$13</f>
        <v>0</v>
      </c>
      <c r="R374" s="36">
        <f>SUMIFS(СВЦЭМ!$K$40:$K$759,СВЦЭМ!$A$40:$A$759,$A374,СВЦЭМ!$B$39:$B$758,R$366)+'СЕТ СН'!$F$13</f>
        <v>0</v>
      </c>
      <c r="S374" s="36">
        <f>SUMIFS(СВЦЭМ!$K$40:$K$759,СВЦЭМ!$A$40:$A$759,$A374,СВЦЭМ!$B$39:$B$758,S$366)+'СЕТ СН'!$F$13</f>
        <v>0</v>
      </c>
      <c r="T374" s="36">
        <f>SUMIFS(СВЦЭМ!$K$40:$K$759,СВЦЭМ!$A$40:$A$759,$A374,СВЦЭМ!$B$39:$B$758,T$366)+'СЕТ СН'!$F$13</f>
        <v>0</v>
      </c>
      <c r="U374" s="36">
        <f>SUMIFS(СВЦЭМ!$K$40:$K$759,СВЦЭМ!$A$40:$A$759,$A374,СВЦЭМ!$B$39:$B$758,U$366)+'СЕТ СН'!$F$13</f>
        <v>0</v>
      </c>
      <c r="V374" s="36">
        <f>SUMIFS(СВЦЭМ!$K$40:$K$759,СВЦЭМ!$A$40:$A$759,$A374,СВЦЭМ!$B$39:$B$758,V$366)+'СЕТ СН'!$F$13</f>
        <v>0</v>
      </c>
      <c r="W374" s="36">
        <f>SUMIFS(СВЦЭМ!$K$40:$K$759,СВЦЭМ!$A$40:$A$759,$A374,СВЦЭМ!$B$39:$B$758,W$366)+'СЕТ СН'!$F$13</f>
        <v>0</v>
      </c>
      <c r="X374" s="36">
        <f>SUMIFS(СВЦЭМ!$K$40:$K$759,СВЦЭМ!$A$40:$A$759,$A374,СВЦЭМ!$B$39:$B$758,X$366)+'СЕТ СН'!$F$13</f>
        <v>0</v>
      </c>
      <c r="Y374" s="36">
        <f>SUMIFS(СВЦЭМ!$K$40:$K$759,СВЦЭМ!$A$40:$A$759,$A374,СВЦЭМ!$B$39:$B$758,Y$366)+'СЕТ СН'!$F$13</f>
        <v>0</v>
      </c>
    </row>
    <row r="375" spans="1:25" ht="15.75" hidden="1" x14ac:dyDescent="0.2">
      <c r="A375" s="35">
        <f t="shared" si="10"/>
        <v>45605</v>
      </c>
      <c r="B375" s="36">
        <f>SUMIFS(СВЦЭМ!$K$40:$K$759,СВЦЭМ!$A$40:$A$759,$A375,СВЦЭМ!$B$39:$B$758,B$366)+'СЕТ СН'!$F$13</f>
        <v>0</v>
      </c>
      <c r="C375" s="36">
        <f>SUMIFS(СВЦЭМ!$K$40:$K$759,СВЦЭМ!$A$40:$A$759,$A375,СВЦЭМ!$B$39:$B$758,C$366)+'СЕТ СН'!$F$13</f>
        <v>0</v>
      </c>
      <c r="D375" s="36">
        <f>SUMIFS(СВЦЭМ!$K$40:$K$759,СВЦЭМ!$A$40:$A$759,$A375,СВЦЭМ!$B$39:$B$758,D$366)+'СЕТ СН'!$F$13</f>
        <v>0</v>
      </c>
      <c r="E375" s="36">
        <f>SUMIFS(СВЦЭМ!$K$40:$K$759,СВЦЭМ!$A$40:$A$759,$A375,СВЦЭМ!$B$39:$B$758,E$366)+'СЕТ СН'!$F$13</f>
        <v>0</v>
      </c>
      <c r="F375" s="36">
        <f>SUMIFS(СВЦЭМ!$K$40:$K$759,СВЦЭМ!$A$40:$A$759,$A375,СВЦЭМ!$B$39:$B$758,F$366)+'СЕТ СН'!$F$13</f>
        <v>0</v>
      </c>
      <c r="G375" s="36">
        <f>SUMIFS(СВЦЭМ!$K$40:$K$759,СВЦЭМ!$A$40:$A$759,$A375,СВЦЭМ!$B$39:$B$758,G$366)+'СЕТ СН'!$F$13</f>
        <v>0</v>
      </c>
      <c r="H375" s="36">
        <f>SUMIFS(СВЦЭМ!$K$40:$K$759,СВЦЭМ!$A$40:$A$759,$A375,СВЦЭМ!$B$39:$B$758,H$366)+'СЕТ СН'!$F$13</f>
        <v>0</v>
      </c>
      <c r="I375" s="36">
        <f>SUMIFS(СВЦЭМ!$K$40:$K$759,СВЦЭМ!$A$40:$A$759,$A375,СВЦЭМ!$B$39:$B$758,I$366)+'СЕТ СН'!$F$13</f>
        <v>0</v>
      </c>
      <c r="J375" s="36">
        <f>SUMIFS(СВЦЭМ!$K$40:$K$759,СВЦЭМ!$A$40:$A$759,$A375,СВЦЭМ!$B$39:$B$758,J$366)+'СЕТ СН'!$F$13</f>
        <v>0</v>
      </c>
      <c r="K375" s="36">
        <f>SUMIFS(СВЦЭМ!$K$40:$K$759,СВЦЭМ!$A$40:$A$759,$A375,СВЦЭМ!$B$39:$B$758,K$366)+'СЕТ СН'!$F$13</f>
        <v>0</v>
      </c>
      <c r="L375" s="36">
        <f>SUMIFS(СВЦЭМ!$K$40:$K$759,СВЦЭМ!$A$40:$A$759,$A375,СВЦЭМ!$B$39:$B$758,L$366)+'СЕТ СН'!$F$13</f>
        <v>0</v>
      </c>
      <c r="M375" s="36">
        <f>SUMIFS(СВЦЭМ!$K$40:$K$759,СВЦЭМ!$A$40:$A$759,$A375,СВЦЭМ!$B$39:$B$758,M$366)+'СЕТ СН'!$F$13</f>
        <v>0</v>
      </c>
      <c r="N375" s="36">
        <f>SUMIFS(СВЦЭМ!$K$40:$K$759,СВЦЭМ!$A$40:$A$759,$A375,СВЦЭМ!$B$39:$B$758,N$366)+'СЕТ СН'!$F$13</f>
        <v>0</v>
      </c>
      <c r="O375" s="36">
        <f>SUMIFS(СВЦЭМ!$K$40:$K$759,СВЦЭМ!$A$40:$A$759,$A375,СВЦЭМ!$B$39:$B$758,O$366)+'СЕТ СН'!$F$13</f>
        <v>0</v>
      </c>
      <c r="P375" s="36">
        <f>SUMIFS(СВЦЭМ!$K$40:$K$759,СВЦЭМ!$A$40:$A$759,$A375,СВЦЭМ!$B$39:$B$758,P$366)+'СЕТ СН'!$F$13</f>
        <v>0</v>
      </c>
      <c r="Q375" s="36">
        <f>SUMIFS(СВЦЭМ!$K$40:$K$759,СВЦЭМ!$A$40:$A$759,$A375,СВЦЭМ!$B$39:$B$758,Q$366)+'СЕТ СН'!$F$13</f>
        <v>0</v>
      </c>
      <c r="R375" s="36">
        <f>SUMIFS(СВЦЭМ!$K$40:$K$759,СВЦЭМ!$A$40:$A$759,$A375,СВЦЭМ!$B$39:$B$758,R$366)+'СЕТ СН'!$F$13</f>
        <v>0</v>
      </c>
      <c r="S375" s="36">
        <f>SUMIFS(СВЦЭМ!$K$40:$K$759,СВЦЭМ!$A$40:$A$759,$A375,СВЦЭМ!$B$39:$B$758,S$366)+'СЕТ СН'!$F$13</f>
        <v>0</v>
      </c>
      <c r="T375" s="36">
        <f>SUMIFS(СВЦЭМ!$K$40:$K$759,СВЦЭМ!$A$40:$A$759,$A375,СВЦЭМ!$B$39:$B$758,T$366)+'СЕТ СН'!$F$13</f>
        <v>0</v>
      </c>
      <c r="U375" s="36">
        <f>SUMIFS(СВЦЭМ!$K$40:$K$759,СВЦЭМ!$A$40:$A$759,$A375,СВЦЭМ!$B$39:$B$758,U$366)+'СЕТ СН'!$F$13</f>
        <v>0</v>
      </c>
      <c r="V375" s="36">
        <f>SUMIFS(СВЦЭМ!$K$40:$K$759,СВЦЭМ!$A$40:$A$759,$A375,СВЦЭМ!$B$39:$B$758,V$366)+'СЕТ СН'!$F$13</f>
        <v>0</v>
      </c>
      <c r="W375" s="36">
        <f>SUMIFS(СВЦЭМ!$K$40:$K$759,СВЦЭМ!$A$40:$A$759,$A375,СВЦЭМ!$B$39:$B$758,W$366)+'СЕТ СН'!$F$13</f>
        <v>0</v>
      </c>
      <c r="X375" s="36">
        <f>SUMIFS(СВЦЭМ!$K$40:$K$759,СВЦЭМ!$A$40:$A$759,$A375,СВЦЭМ!$B$39:$B$758,X$366)+'СЕТ СН'!$F$13</f>
        <v>0</v>
      </c>
      <c r="Y375" s="36">
        <f>SUMIFS(СВЦЭМ!$K$40:$K$759,СВЦЭМ!$A$40:$A$759,$A375,СВЦЭМ!$B$39:$B$758,Y$366)+'СЕТ СН'!$F$13</f>
        <v>0</v>
      </c>
    </row>
    <row r="376" spans="1:25" ht="15.75" hidden="1" x14ac:dyDescent="0.2">
      <c r="A376" s="35">
        <f t="shared" si="10"/>
        <v>45606</v>
      </c>
      <c r="B376" s="36">
        <f>SUMIFS(СВЦЭМ!$K$40:$K$759,СВЦЭМ!$A$40:$A$759,$A376,СВЦЭМ!$B$39:$B$758,B$366)+'СЕТ СН'!$F$13</f>
        <v>0</v>
      </c>
      <c r="C376" s="36">
        <f>SUMIFS(СВЦЭМ!$K$40:$K$759,СВЦЭМ!$A$40:$A$759,$A376,СВЦЭМ!$B$39:$B$758,C$366)+'СЕТ СН'!$F$13</f>
        <v>0</v>
      </c>
      <c r="D376" s="36">
        <f>SUMIFS(СВЦЭМ!$K$40:$K$759,СВЦЭМ!$A$40:$A$759,$A376,СВЦЭМ!$B$39:$B$758,D$366)+'СЕТ СН'!$F$13</f>
        <v>0</v>
      </c>
      <c r="E376" s="36">
        <f>SUMIFS(СВЦЭМ!$K$40:$K$759,СВЦЭМ!$A$40:$A$759,$A376,СВЦЭМ!$B$39:$B$758,E$366)+'СЕТ СН'!$F$13</f>
        <v>0</v>
      </c>
      <c r="F376" s="36">
        <f>SUMIFS(СВЦЭМ!$K$40:$K$759,СВЦЭМ!$A$40:$A$759,$A376,СВЦЭМ!$B$39:$B$758,F$366)+'СЕТ СН'!$F$13</f>
        <v>0</v>
      </c>
      <c r="G376" s="36">
        <f>SUMIFS(СВЦЭМ!$K$40:$K$759,СВЦЭМ!$A$40:$A$759,$A376,СВЦЭМ!$B$39:$B$758,G$366)+'СЕТ СН'!$F$13</f>
        <v>0</v>
      </c>
      <c r="H376" s="36">
        <f>SUMIFS(СВЦЭМ!$K$40:$K$759,СВЦЭМ!$A$40:$A$759,$A376,СВЦЭМ!$B$39:$B$758,H$366)+'СЕТ СН'!$F$13</f>
        <v>0</v>
      </c>
      <c r="I376" s="36">
        <f>SUMIFS(СВЦЭМ!$K$40:$K$759,СВЦЭМ!$A$40:$A$759,$A376,СВЦЭМ!$B$39:$B$758,I$366)+'СЕТ СН'!$F$13</f>
        <v>0</v>
      </c>
      <c r="J376" s="36">
        <f>SUMIFS(СВЦЭМ!$K$40:$K$759,СВЦЭМ!$A$40:$A$759,$A376,СВЦЭМ!$B$39:$B$758,J$366)+'СЕТ СН'!$F$13</f>
        <v>0</v>
      </c>
      <c r="K376" s="36">
        <f>SUMIFS(СВЦЭМ!$K$40:$K$759,СВЦЭМ!$A$40:$A$759,$A376,СВЦЭМ!$B$39:$B$758,K$366)+'СЕТ СН'!$F$13</f>
        <v>0</v>
      </c>
      <c r="L376" s="36">
        <f>SUMIFS(СВЦЭМ!$K$40:$K$759,СВЦЭМ!$A$40:$A$759,$A376,СВЦЭМ!$B$39:$B$758,L$366)+'СЕТ СН'!$F$13</f>
        <v>0</v>
      </c>
      <c r="M376" s="36">
        <f>SUMIFS(СВЦЭМ!$K$40:$K$759,СВЦЭМ!$A$40:$A$759,$A376,СВЦЭМ!$B$39:$B$758,M$366)+'СЕТ СН'!$F$13</f>
        <v>0</v>
      </c>
      <c r="N376" s="36">
        <f>SUMIFS(СВЦЭМ!$K$40:$K$759,СВЦЭМ!$A$40:$A$759,$A376,СВЦЭМ!$B$39:$B$758,N$366)+'СЕТ СН'!$F$13</f>
        <v>0</v>
      </c>
      <c r="O376" s="36">
        <f>SUMIFS(СВЦЭМ!$K$40:$K$759,СВЦЭМ!$A$40:$A$759,$A376,СВЦЭМ!$B$39:$B$758,O$366)+'СЕТ СН'!$F$13</f>
        <v>0</v>
      </c>
      <c r="P376" s="36">
        <f>SUMIFS(СВЦЭМ!$K$40:$K$759,СВЦЭМ!$A$40:$A$759,$A376,СВЦЭМ!$B$39:$B$758,P$366)+'СЕТ СН'!$F$13</f>
        <v>0</v>
      </c>
      <c r="Q376" s="36">
        <f>SUMIFS(СВЦЭМ!$K$40:$K$759,СВЦЭМ!$A$40:$A$759,$A376,СВЦЭМ!$B$39:$B$758,Q$366)+'СЕТ СН'!$F$13</f>
        <v>0</v>
      </c>
      <c r="R376" s="36">
        <f>SUMIFS(СВЦЭМ!$K$40:$K$759,СВЦЭМ!$A$40:$A$759,$A376,СВЦЭМ!$B$39:$B$758,R$366)+'СЕТ СН'!$F$13</f>
        <v>0</v>
      </c>
      <c r="S376" s="36">
        <f>SUMIFS(СВЦЭМ!$K$40:$K$759,СВЦЭМ!$A$40:$A$759,$A376,СВЦЭМ!$B$39:$B$758,S$366)+'СЕТ СН'!$F$13</f>
        <v>0</v>
      </c>
      <c r="T376" s="36">
        <f>SUMIFS(СВЦЭМ!$K$40:$K$759,СВЦЭМ!$A$40:$A$759,$A376,СВЦЭМ!$B$39:$B$758,T$366)+'СЕТ СН'!$F$13</f>
        <v>0</v>
      </c>
      <c r="U376" s="36">
        <f>SUMIFS(СВЦЭМ!$K$40:$K$759,СВЦЭМ!$A$40:$A$759,$A376,СВЦЭМ!$B$39:$B$758,U$366)+'СЕТ СН'!$F$13</f>
        <v>0</v>
      </c>
      <c r="V376" s="36">
        <f>SUMIFS(СВЦЭМ!$K$40:$K$759,СВЦЭМ!$A$40:$A$759,$A376,СВЦЭМ!$B$39:$B$758,V$366)+'СЕТ СН'!$F$13</f>
        <v>0</v>
      </c>
      <c r="W376" s="36">
        <f>SUMIFS(СВЦЭМ!$K$40:$K$759,СВЦЭМ!$A$40:$A$759,$A376,СВЦЭМ!$B$39:$B$758,W$366)+'СЕТ СН'!$F$13</f>
        <v>0</v>
      </c>
      <c r="X376" s="36">
        <f>SUMIFS(СВЦЭМ!$K$40:$K$759,СВЦЭМ!$A$40:$A$759,$A376,СВЦЭМ!$B$39:$B$758,X$366)+'СЕТ СН'!$F$13</f>
        <v>0</v>
      </c>
      <c r="Y376" s="36">
        <f>SUMIFS(СВЦЭМ!$K$40:$K$759,СВЦЭМ!$A$40:$A$759,$A376,СВЦЭМ!$B$39:$B$758,Y$366)+'СЕТ СН'!$F$13</f>
        <v>0</v>
      </c>
    </row>
    <row r="377" spans="1:25" ht="15.75" hidden="1" x14ac:dyDescent="0.2">
      <c r="A377" s="35">
        <f t="shared" si="10"/>
        <v>45607</v>
      </c>
      <c r="B377" s="36">
        <f>SUMIFS(СВЦЭМ!$K$40:$K$759,СВЦЭМ!$A$40:$A$759,$A377,СВЦЭМ!$B$39:$B$758,B$366)+'СЕТ СН'!$F$13</f>
        <v>0</v>
      </c>
      <c r="C377" s="36">
        <f>SUMIFS(СВЦЭМ!$K$40:$K$759,СВЦЭМ!$A$40:$A$759,$A377,СВЦЭМ!$B$39:$B$758,C$366)+'СЕТ СН'!$F$13</f>
        <v>0</v>
      </c>
      <c r="D377" s="36">
        <f>SUMIFS(СВЦЭМ!$K$40:$K$759,СВЦЭМ!$A$40:$A$759,$A377,СВЦЭМ!$B$39:$B$758,D$366)+'СЕТ СН'!$F$13</f>
        <v>0</v>
      </c>
      <c r="E377" s="36">
        <f>SUMIFS(СВЦЭМ!$K$40:$K$759,СВЦЭМ!$A$40:$A$759,$A377,СВЦЭМ!$B$39:$B$758,E$366)+'СЕТ СН'!$F$13</f>
        <v>0</v>
      </c>
      <c r="F377" s="36">
        <f>SUMIFS(СВЦЭМ!$K$40:$K$759,СВЦЭМ!$A$40:$A$759,$A377,СВЦЭМ!$B$39:$B$758,F$366)+'СЕТ СН'!$F$13</f>
        <v>0</v>
      </c>
      <c r="G377" s="36">
        <f>SUMIFS(СВЦЭМ!$K$40:$K$759,СВЦЭМ!$A$40:$A$759,$A377,СВЦЭМ!$B$39:$B$758,G$366)+'СЕТ СН'!$F$13</f>
        <v>0</v>
      </c>
      <c r="H377" s="36">
        <f>SUMIFS(СВЦЭМ!$K$40:$K$759,СВЦЭМ!$A$40:$A$759,$A377,СВЦЭМ!$B$39:$B$758,H$366)+'СЕТ СН'!$F$13</f>
        <v>0</v>
      </c>
      <c r="I377" s="36">
        <f>SUMIFS(СВЦЭМ!$K$40:$K$759,СВЦЭМ!$A$40:$A$759,$A377,СВЦЭМ!$B$39:$B$758,I$366)+'СЕТ СН'!$F$13</f>
        <v>0</v>
      </c>
      <c r="J377" s="36">
        <f>SUMIFS(СВЦЭМ!$K$40:$K$759,СВЦЭМ!$A$40:$A$759,$A377,СВЦЭМ!$B$39:$B$758,J$366)+'СЕТ СН'!$F$13</f>
        <v>0</v>
      </c>
      <c r="K377" s="36">
        <f>SUMIFS(СВЦЭМ!$K$40:$K$759,СВЦЭМ!$A$40:$A$759,$A377,СВЦЭМ!$B$39:$B$758,K$366)+'СЕТ СН'!$F$13</f>
        <v>0</v>
      </c>
      <c r="L377" s="36">
        <f>SUMIFS(СВЦЭМ!$K$40:$K$759,СВЦЭМ!$A$40:$A$759,$A377,СВЦЭМ!$B$39:$B$758,L$366)+'СЕТ СН'!$F$13</f>
        <v>0</v>
      </c>
      <c r="M377" s="36">
        <f>SUMIFS(СВЦЭМ!$K$40:$K$759,СВЦЭМ!$A$40:$A$759,$A377,СВЦЭМ!$B$39:$B$758,M$366)+'СЕТ СН'!$F$13</f>
        <v>0</v>
      </c>
      <c r="N377" s="36">
        <f>SUMIFS(СВЦЭМ!$K$40:$K$759,СВЦЭМ!$A$40:$A$759,$A377,СВЦЭМ!$B$39:$B$758,N$366)+'СЕТ СН'!$F$13</f>
        <v>0</v>
      </c>
      <c r="O377" s="36">
        <f>SUMIFS(СВЦЭМ!$K$40:$K$759,СВЦЭМ!$A$40:$A$759,$A377,СВЦЭМ!$B$39:$B$758,O$366)+'СЕТ СН'!$F$13</f>
        <v>0</v>
      </c>
      <c r="P377" s="36">
        <f>SUMIFS(СВЦЭМ!$K$40:$K$759,СВЦЭМ!$A$40:$A$759,$A377,СВЦЭМ!$B$39:$B$758,P$366)+'СЕТ СН'!$F$13</f>
        <v>0</v>
      </c>
      <c r="Q377" s="36">
        <f>SUMIFS(СВЦЭМ!$K$40:$K$759,СВЦЭМ!$A$40:$A$759,$A377,СВЦЭМ!$B$39:$B$758,Q$366)+'СЕТ СН'!$F$13</f>
        <v>0</v>
      </c>
      <c r="R377" s="36">
        <f>SUMIFS(СВЦЭМ!$K$40:$K$759,СВЦЭМ!$A$40:$A$759,$A377,СВЦЭМ!$B$39:$B$758,R$366)+'СЕТ СН'!$F$13</f>
        <v>0</v>
      </c>
      <c r="S377" s="36">
        <f>SUMIFS(СВЦЭМ!$K$40:$K$759,СВЦЭМ!$A$40:$A$759,$A377,СВЦЭМ!$B$39:$B$758,S$366)+'СЕТ СН'!$F$13</f>
        <v>0</v>
      </c>
      <c r="T377" s="36">
        <f>SUMIFS(СВЦЭМ!$K$40:$K$759,СВЦЭМ!$A$40:$A$759,$A377,СВЦЭМ!$B$39:$B$758,T$366)+'СЕТ СН'!$F$13</f>
        <v>0</v>
      </c>
      <c r="U377" s="36">
        <f>SUMIFS(СВЦЭМ!$K$40:$K$759,СВЦЭМ!$A$40:$A$759,$A377,СВЦЭМ!$B$39:$B$758,U$366)+'СЕТ СН'!$F$13</f>
        <v>0</v>
      </c>
      <c r="V377" s="36">
        <f>SUMIFS(СВЦЭМ!$K$40:$K$759,СВЦЭМ!$A$40:$A$759,$A377,СВЦЭМ!$B$39:$B$758,V$366)+'СЕТ СН'!$F$13</f>
        <v>0</v>
      </c>
      <c r="W377" s="36">
        <f>SUMIFS(СВЦЭМ!$K$40:$K$759,СВЦЭМ!$A$40:$A$759,$A377,СВЦЭМ!$B$39:$B$758,W$366)+'СЕТ СН'!$F$13</f>
        <v>0</v>
      </c>
      <c r="X377" s="36">
        <f>SUMIFS(СВЦЭМ!$K$40:$K$759,СВЦЭМ!$A$40:$A$759,$A377,СВЦЭМ!$B$39:$B$758,X$366)+'СЕТ СН'!$F$13</f>
        <v>0</v>
      </c>
      <c r="Y377" s="36">
        <f>SUMIFS(СВЦЭМ!$K$40:$K$759,СВЦЭМ!$A$40:$A$759,$A377,СВЦЭМ!$B$39:$B$758,Y$366)+'СЕТ СН'!$F$13</f>
        <v>0</v>
      </c>
    </row>
    <row r="378" spans="1:25" ht="15.75" hidden="1" x14ac:dyDescent="0.2">
      <c r="A378" s="35">
        <f t="shared" si="10"/>
        <v>45608</v>
      </c>
      <c r="B378" s="36">
        <f>SUMIFS(СВЦЭМ!$K$40:$K$759,СВЦЭМ!$A$40:$A$759,$A378,СВЦЭМ!$B$39:$B$758,B$366)+'СЕТ СН'!$F$13</f>
        <v>0</v>
      </c>
      <c r="C378" s="36">
        <f>SUMIFS(СВЦЭМ!$K$40:$K$759,СВЦЭМ!$A$40:$A$759,$A378,СВЦЭМ!$B$39:$B$758,C$366)+'СЕТ СН'!$F$13</f>
        <v>0</v>
      </c>
      <c r="D378" s="36">
        <f>SUMIFS(СВЦЭМ!$K$40:$K$759,СВЦЭМ!$A$40:$A$759,$A378,СВЦЭМ!$B$39:$B$758,D$366)+'СЕТ СН'!$F$13</f>
        <v>0</v>
      </c>
      <c r="E378" s="36">
        <f>SUMIFS(СВЦЭМ!$K$40:$K$759,СВЦЭМ!$A$40:$A$759,$A378,СВЦЭМ!$B$39:$B$758,E$366)+'СЕТ СН'!$F$13</f>
        <v>0</v>
      </c>
      <c r="F378" s="36">
        <f>SUMIFS(СВЦЭМ!$K$40:$K$759,СВЦЭМ!$A$40:$A$759,$A378,СВЦЭМ!$B$39:$B$758,F$366)+'СЕТ СН'!$F$13</f>
        <v>0</v>
      </c>
      <c r="G378" s="36">
        <f>SUMIFS(СВЦЭМ!$K$40:$K$759,СВЦЭМ!$A$40:$A$759,$A378,СВЦЭМ!$B$39:$B$758,G$366)+'СЕТ СН'!$F$13</f>
        <v>0</v>
      </c>
      <c r="H378" s="36">
        <f>SUMIFS(СВЦЭМ!$K$40:$K$759,СВЦЭМ!$A$40:$A$759,$A378,СВЦЭМ!$B$39:$B$758,H$366)+'СЕТ СН'!$F$13</f>
        <v>0</v>
      </c>
      <c r="I378" s="36">
        <f>SUMIFS(СВЦЭМ!$K$40:$K$759,СВЦЭМ!$A$40:$A$759,$A378,СВЦЭМ!$B$39:$B$758,I$366)+'СЕТ СН'!$F$13</f>
        <v>0</v>
      </c>
      <c r="J378" s="36">
        <f>SUMIFS(СВЦЭМ!$K$40:$K$759,СВЦЭМ!$A$40:$A$759,$A378,СВЦЭМ!$B$39:$B$758,J$366)+'СЕТ СН'!$F$13</f>
        <v>0</v>
      </c>
      <c r="K378" s="36">
        <f>SUMIFS(СВЦЭМ!$K$40:$K$759,СВЦЭМ!$A$40:$A$759,$A378,СВЦЭМ!$B$39:$B$758,K$366)+'СЕТ СН'!$F$13</f>
        <v>0</v>
      </c>
      <c r="L378" s="36">
        <f>SUMIFS(СВЦЭМ!$K$40:$K$759,СВЦЭМ!$A$40:$A$759,$A378,СВЦЭМ!$B$39:$B$758,L$366)+'СЕТ СН'!$F$13</f>
        <v>0</v>
      </c>
      <c r="M378" s="36">
        <f>SUMIFS(СВЦЭМ!$K$40:$K$759,СВЦЭМ!$A$40:$A$759,$A378,СВЦЭМ!$B$39:$B$758,M$366)+'СЕТ СН'!$F$13</f>
        <v>0</v>
      </c>
      <c r="N378" s="36">
        <f>SUMIFS(СВЦЭМ!$K$40:$K$759,СВЦЭМ!$A$40:$A$759,$A378,СВЦЭМ!$B$39:$B$758,N$366)+'СЕТ СН'!$F$13</f>
        <v>0</v>
      </c>
      <c r="O378" s="36">
        <f>SUMIFS(СВЦЭМ!$K$40:$K$759,СВЦЭМ!$A$40:$A$759,$A378,СВЦЭМ!$B$39:$B$758,O$366)+'СЕТ СН'!$F$13</f>
        <v>0</v>
      </c>
      <c r="P378" s="36">
        <f>SUMIFS(СВЦЭМ!$K$40:$K$759,СВЦЭМ!$A$40:$A$759,$A378,СВЦЭМ!$B$39:$B$758,P$366)+'СЕТ СН'!$F$13</f>
        <v>0</v>
      </c>
      <c r="Q378" s="36">
        <f>SUMIFS(СВЦЭМ!$K$40:$K$759,СВЦЭМ!$A$40:$A$759,$A378,СВЦЭМ!$B$39:$B$758,Q$366)+'СЕТ СН'!$F$13</f>
        <v>0</v>
      </c>
      <c r="R378" s="36">
        <f>SUMIFS(СВЦЭМ!$K$40:$K$759,СВЦЭМ!$A$40:$A$759,$A378,СВЦЭМ!$B$39:$B$758,R$366)+'СЕТ СН'!$F$13</f>
        <v>0</v>
      </c>
      <c r="S378" s="36">
        <f>SUMIFS(СВЦЭМ!$K$40:$K$759,СВЦЭМ!$A$40:$A$759,$A378,СВЦЭМ!$B$39:$B$758,S$366)+'СЕТ СН'!$F$13</f>
        <v>0</v>
      </c>
      <c r="T378" s="36">
        <f>SUMIFS(СВЦЭМ!$K$40:$K$759,СВЦЭМ!$A$40:$A$759,$A378,СВЦЭМ!$B$39:$B$758,T$366)+'СЕТ СН'!$F$13</f>
        <v>0</v>
      </c>
      <c r="U378" s="36">
        <f>SUMIFS(СВЦЭМ!$K$40:$K$759,СВЦЭМ!$A$40:$A$759,$A378,СВЦЭМ!$B$39:$B$758,U$366)+'СЕТ СН'!$F$13</f>
        <v>0</v>
      </c>
      <c r="V378" s="36">
        <f>SUMIFS(СВЦЭМ!$K$40:$K$759,СВЦЭМ!$A$40:$A$759,$A378,СВЦЭМ!$B$39:$B$758,V$366)+'СЕТ СН'!$F$13</f>
        <v>0</v>
      </c>
      <c r="W378" s="36">
        <f>SUMIFS(СВЦЭМ!$K$40:$K$759,СВЦЭМ!$A$40:$A$759,$A378,СВЦЭМ!$B$39:$B$758,W$366)+'СЕТ СН'!$F$13</f>
        <v>0</v>
      </c>
      <c r="X378" s="36">
        <f>SUMIFS(СВЦЭМ!$K$40:$K$759,СВЦЭМ!$A$40:$A$759,$A378,СВЦЭМ!$B$39:$B$758,X$366)+'СЕТ СН'!$F$13</f>
        <v>0</v>
      </c>
      <c r="Y378" s="36">
        <f>SUMIFS(СВЦЭМ!$K$40:$K$759,СВЦЭМ!$A$40:$A$759,$A378,СВЦЭМ!$B$39:$B$758,Y$366)+'СЕТ СН'!$F$13</f>
        <v>0</v>
      </c>
    </row>
    <row r="379" spans="1:25" ht="15.75" hidden="1" x14ac:dyDescent="0.2">
      <c r="A379" s="35">
        <f t="shared" si="10"/>
        <v>45609</v>
      </c>
      <c r="B379" s="36">
        <f>SUMIFS(СВЦЭМ!$K$40:$K$759,СВЦЭМ!$A$40:$A$759,$A379,СВЦЭМ!$B$39:$B$758,B$366)+'СЕТ СН'!$F$13</f>
        <v>0</v>
      </c>
      <c r="C379" s="36">
        <f>SUMIFS(СВЦЭМ!$K$40:$K$759,СВЦЭМ!$A$40:$A$759,$A379,СВЦЭМ!$B$39:$B$758,C$366)+'СЕТ СН'!$F$13</f>
        <v>0</v>
      </c>
      <c r="D379" s="36">
        <f>SUMIFS(СВЦЭМ!$K$40:$K$759,СВЦЭМ!$A$40:$A$759,$A379,СВЦЭМ!$B$39:$B$758,D$366)+'СЕТ СН'!$F$13</f>
        <v>0</v>
      </c>
      <c r="E379" s="36">
        <f>SUMIFS(СВЦЭМ!$K$40:$K$759,СВЦЭМ!$A$40:$A$759,$A379,СВЦЭМ!$B$39:$B$758,E$366)+'СЕТ СН'!$F$13</f>
        <v>0</v>
      </c>
      <c r="F379" s="36">
        <f>SUMIFS(СВЦЭМ!$K$40:$K$759,СВЦЭМ!$A$40:$A$759,$A379,СВЦЭМ!$B$39:$B$758,F$366)+'СЕТ СН'!$F$13</f>
        <v>0</v>
      </c>
      <c r="G379" s="36">
        <f>SUMIFS(СВЦЭМ!$K$40:$K$759,СВЦЭМ!$A$40:$A$759,$A379,СВЦЭМ!$B$39:$B$758,G$366)+'СЕТ СН'!$F$13</f>
        <v>0</v>
      </c>
      <c r="H379" s="36">
        <f>SUMIFS(СВЦЭМ!$K$40:$K$759,СВЦЭМ!$A$40:$A$759,$A379,СВЦЭМ!$B$39:$B$758,H$366)+'СЕТ СН'!$F$13</f>
        <v>0</v>
      </c>
      <c r="I379" s="36">
        <f>SUMIFS(СВЦЭМ!$K$40:$K$759,СВЦЭМ!$A$40:$A$759,$A379,СВЦЭМ!$B$39:$B$758,I$366)+'СЕТ СН'!$F$13</f>
        <v>0</v>
      </c>
      <c r="J379" s="36">
        <f>SUMIFS(СВЦЭМ!$K$40:$K$759,СВЦЭМ!$A$40:$A$759,$A379,СВЦЭМ!$B$39:$B$758,J$366)+'СЕТ СН'!$F$13</f>
        <v>0</v>
      </c>
      <c r="K379" s="36">
        <f>SUMIFS(СВЦЭМ!$K$40:$K$759,СВЦЭМ!$A$40:$A$759,$A379,СВЦЭМ!$B$39:$B$758,K$366)+'СЕТ СН'!$F$13</f>
        <v>0</v>
      </c>
      <c r="L379" s="36">
        <f>SUMIFS(СВЦЭМ!$K$40:$K$759,СВЦЭМ!$A$40:$A$759,$A379,СВЦЭМ!$B$39:$B$758,L$366)+'СЕТ СН'!$F$13</f>
        <v>0</v>
      </c>
      <c r="M379" s="36">
        <f>SUMIFS(СВЦЭМ!$K$40:$K$759,СВЦЭМ!$A$40:$A$759,$A379,СВЦЭМ!$B$39:$B$758,M$366)+'СЕТ СН'!$F$13</f>
        <v>0</v>
      </c>
      <c r="N379" s="36">
        <f>SUMIFS(СВЦЭМ!$K$40:$K$759,СВЦЭМ!$A$40:$A$759,$A379,СВЦЭМ!$B$39:$B$758,N$366)+'СЕТ СН'!$F$13</f>
        <v>0</v>
      </c>
      <c r="O379" s="36">
        <f>SUMIFS(СВЦЭМ!$K$40:$K$759,СВЦЭМ!$A$40:$A$759,$A379,СВЦЭМ!$B$39:$B$758,O$366)+'СЕТ СН'!$F$13</f>
        <v>0</v>
      </c>
      <c r="P379" s="36">
        <f>SUMIFS(СВЦЭМ!$K$40:$K$759,СВЦЭМ!$A$40:$A$759,$A379,СВЦЭМ!$B$39:$B$758,P$366)+'СЕТ СН'!$F$13</f>
        <v>0</v>
      </c>
      <c r="Q379" s="36">
        <f>SUMIFS(СВЦЭМ!$K$40:$K$759,СВЦЭМ!$A$40:$A$759,$A379,СВЦЭМ!$B$39:$B$758,Q$366)+'СЕТ СН'!$F$13</f>
        <v>0</v>
      </c>
      <c r="R379" s="36">
        <f>SUMIFS(СВЦЭМ!$K$40:$K$759,СВЦЭМ!$A$40:$A$759,$A379,СВЦЭМ!$B$39:$B$758,R$366)+'СЕТ СН'!$F$13</f>
        <v>0</v>
      </c>
      <c r="S379" s="36">
        <f>SUMIFS(СВЦЭМ!$K$40:$K$759,СВЦЭМ!$A$40:$A$759,$A379,СВЦЭМ!$B$39:$B$758,S$366)+'СЕТ СН'!$F$13</f>
        <v>0</v>
      </c>
      <c r="T379" s="36">
        <f>SUMIFS(СВЦЭМ!$K$40:$K$759,СВЦЭМ!$A$40:$A$759,$A379,СВЦЭМ!$B$39:$B$758,T$366)+'СЕТ СН'!$F$13</f>
        <v>0</v>
      </c>
      <c r="U379" s="36">
        <f>SUMIFS(СВЦЭМ!$K$40:$K$759,СВЦЭМ!$A$40:$A$759,$A379,СВЦЭМ!$B$39:$B$758,U$366)+'СЕТ СН'!$F$13</f>
        <v>0</v>
      </c>
      <c r="V379" s="36">
        <f>SUMIFS(СВЦЭМ!$K$40:$K$759,СВЦЭМ!$A$40:$A$759,$A379,СВЦЭМ!$B$39:$B$758,V$366)+'СЕТ СН'!$F$13</f>
        <v>0</v>
      </c>
      <c r="W379" s="36">
        <f>SUMIFS(СВЦЭМ!$K$40:$K$759,СВЦЭМ!$A$40:$A$759,$A379,СВЦЭМ!$B$39:$B$758,W$366)+'СЕТ СН'!$F$13</f>
        <v>0</v>
      </c>
      <c r="X379" s="36">
        <f>SUMIFS(СВЦЭМ!$K$40:$K$759,СВЦЭМ!$A$40:$A$759,$A379,СВЦЭМ!$B$39:$B$758,X$366)+'СЕТ СН'!$F$13</f>
        <v>0</v>
      </c>
      <c r="Y379" s="36">
        <f>SUMIFS(СВЦЭМ!$K$40:$K$759,СВЦЭМ!$A$40:$A$759,$A379,СВЦЭМ!$B$39:$B$758,Y$366)+'СЕТ СН'!$F$13</f>
        <v>0</v>
      </c>
    </row>
    <row r="380" spans="1:25" ht="15.75" hidden="1" x14ac:dyDescent="0.2">
      <c r="A380" s="35">
        <f t="shared" si="10"/>
        <v>45610</v>
      </c>
      <c r="B380" s="36">
        <f>SUMIFS(СВЦЭМ!$K$40:$K$759,СВЦЭМ!$A$40:$A$759,$A380,СВЦЭМ!$B$39:$B$758,B$366)+'СЕТ СН'!$F$13</f>
        <v>0</v>
      </c>
      <c r="C380" s="36">
        <f>SUMIFS(СВЦЭМ!$K$40:$K$759,СВЦЭМ!$A$40:$A$759,$A380,СВЦЭМ!$B$39:$B$758,C$366)+'СЕТ СН'!$F$13</f>
        <v>0</v>
      </c>
      <c r="D380" s="36">
        <f>SUMIFS(СВЦЭМ!$K$40:$K$759,СВЦЭМ!$A$40:$A$759,$A380,СВЦЭМ!$B$39:$B$758,D$366)+'СЕТ СН'!$F$13</f>
        <v>0</v>
      </c>
      <c r="E380" s="36">
        <f>SUMIFS(СВЦЭМ!$K$40:$K$759,СВЦЭМ!$A$40:$A$759,$A380,СВЦЭМ!$B$39:$B$758,E$366)+'СЕТ СН'!$F$13</f>
        <v>0</v>
      </c>
      <c r="F380" s="36">
        <f>SUMIFS(СВЦЭМ!$K$40:$K$759,СВЦЭМ!$A$40:$A$759,$A380,СВЦЭМ!$B$39:$B$758,F$366)+'СЕТ СН'!$F$13</f>
        <v>0</v>
      </c>
      <c r="G380" s="36">
        <f>SUMIFS(СВЦЭМ!$K$40:$K$759,СВЦЭМ!$A$40:$A$759,$A380,СВЦЭМ!$B$39:$B$758,G$366)+'СЕТ СН'!$F$13</f>
        <v>0</v>
      </c>
      <c r="H380" s="36">
        <f>SUMIFS(СВЦЭМ!$K$40:$K$759,СВЦЭМ!$A$40:$A$759,$A380,СВЦЭМ!$B$39:$B$758,H$366)+'СЕТ СН'!$F$13</f>
        <v>0</v>
      </c>
      <c r="I380" s="36">
        <f>SUMIFS(СВЦЭМ!$K$40:$K$759,СВЦЭМ!$A$40:$A$759,$A380,СВЦЭМ!$B$39:$B$758,I$366)+'СЕТ СН'!$F$13</f>
        <v>0</v>
      </c>
      <c r="J380" s="36">
        <f>SUMIFS(СВЦЭМ!$K$40:$K$759,СВЦЭМ!$A$40:$A$759,$A380,СВЦЭМ!$B$39:$B$758,J$366)+'СЕТ СН'!$F$13</f>
        <v>0</v>
      </c>
      <c r="K380" s="36">
        <f>SUMIFS(СВЦЭМ!$K$40:$K$759,СВЦЭМ!$A$40:$A$759,$A380,СВЦЭМ!$B$39:$B$758,K$366)+'СЕТ СН'!$F$13</f>
        <v>0</v>
      </c>
      <c r="L380" s="36">
        <f>SUMIFS(СВЦЭМ!$K$40:$K$759,СВЦЭМ!$A$40:$A$759,$A380,СВЦЭМ!$B$39:$B$758,L$366)+'СЕТ СН'!$F$13</f>
        <v>0</v>
      </c>
      <c r="M380" s="36">
        <f>SUMIFS(СВЦЭМ!$K$40:$K$759,СВЦЭМ!$A$40:$A$759,$A380,СВЦЭМ!$B$39:$B$758,M$366)+'СЕТ СН'!$F$13</f>
        <v>0</v>
      </c>
      <c r="N380" s="36">
        <f>SUMIFS(СВЦЭМ!$K$40:$K$759,СВЦЭМ!$A$40:$A$759,$A380,СВЦЭМ!$B$39:$B$758,N$366)+'СЕТ СН'!$F$13</f>
        <v>0</v>
      </c>
      <c r="O380" s="36">
        <f>SUMIFS(СВЦЭМ!$K$40:$K$759,СВЦЭМ!$A$40:$A$759,$A380,СВЦЭМ!$B$39:$B$758,O$366)+'СЕТ СН'!$F$13</f>
        <v>0</v>
      </c>
      <c r="P380" s="36">
        <f>SUMIFS(СВЦЭМ!$K$40:$K$759,СВЦЭМ!$A$40:$A$759,$A380,СВЦЭМ!$B$39:$B$758,P$366)+'СЕТ СН'!$F$13</f>
        <v>0</v>
      </c>
      <c r="Q380" s="36">
        <f>SUMIFS(СВЦЭМ!$K$40:$K$759,СВЦЭМ!$A$40:$A$759,$A380,СВЦЭМ!$B$39:$B$758,Q$366)+'СЕТ СН'!$F$13</f>
        <v>0</v>
      </c>
      <c r="R380" s="36">
        <f>SUMIFS(СВЦЭМ!$K$40:$K$759,СВЦЭМ!$A$40:$A$759,$A380,СВЦЭМ!$B$39:$B$758,R$366)+'СЕТ СН'!$F$13</f>
        <v>0</v>
      </c>
      <c r="S380" s="36">
        <f>SUMIFS(СВЦЭМ!$K$40:$K$759,СВЦЭМ!$A$40:$A$759,$A380,СВЦЭМ!$B$39:$B$758,S$366)+'СЕТ СН'!$F$13</f>
        <v>0</v>
      </c>
      <c r="T380" s="36">
        <f>SUMIFS(СВЦЭМ!$K$40:$K$759,СВЦЭМ!$A$40:$A$759,$A380,СВЦЭМ!$B$39:$B$758,T$366)+'СЕТ СН'!$F$13</f>
        <v>0</v>
      </c>
      <c r="U380" s="36">
        <f>SUMIFS(СВЦЭМ!$K$40:$K$759,СВЦЭМ!$A$40:$A$759,$A380,СВЦЭМ!$B$39:$B$758,U$366)+'СЕТ СН'!$F$13</f>
        <v>0</v>
      </c>
      <c r="V380" s="36">
        <f>SUMIFS(СВЦЭМ!$K$40:$K$759,СВЦЭМ!$A$40:$A$759,$A380,СВЦЭМ!$B$39:$B$758,V$366)+'СЕТ СН'!$F$13</f>
        <v>0</v>
      </c>
      <c r="W380" s="36">
        <f>SUMIFS(СВЦЭМ!$K$40:$K$759,СВЦЭМ!$A$40:$A$759,$A380,СВЦЭМ!$B$39:$B$758,W$366)+'СЕТ СН'!$F$13</f>
        <v>0</v>
      </c>
      <c r="X380" s="36">
        <f>SUMIFS(СВЦЭМ!$K$40:$K$759,СВЦЭМ!$A$40:$A$759,$A380,СВЦЭМ!$B$39:$B$758,X$366)+'СЕТ СН'!$F$13</f>
        <v>0</v>
      </c>
      <c r="Y380" s="36">
        <f>SUMIFS(СВЦЭМ!$K$40:$K$759,СВЦЭМ!$A$40:$A$759,$A380,СВЦЭМ!$B$39:$B$758,Y$366)+'СЕТ СН'!$F$13</f>
        <v>0</v>
      </c>
    </row>
    <row r="381" spans="1:25" ht="15.75" hidden="1" x14ac:dyDescent="0.2">
      <c r="A381" s="35">
        <f t="shared" si="10"/>
        <v>45611</v>
      </c>
      <c r="B381" s="36">
        <f>SUMIFS(СВЦЭМ!$K$40:$K$759,СВЦЭМ!$A$40:$A$759,$A381,СВЦЭМ!$B$39:$B$758,B$366)+'СЕТ СН'!$F$13</f>
        <v>0</v>
      </c>
      <c r="C381" s="36">
        <f>SUMIFS(СВЦЭМ!$K$40:$K$759,СВЦЭМ!$A$40:$A$759,$A381,СВЦЭМ!$B$39:$B$758,C$366)+'СЕТ СН'!$F$13</f>
        <v>0</v>
      </c>
      <c r="D381" s="36">
        <f>SUMIFS(СВЦЭМ!$K$40:$K$759,СВЦЭМ!$A$40:$A$759,$A381,СВЦЭМ!$B$39:$B$758,D$366)+'СЕТ СН'!$F$13</f>
        <v>0</v>
      </c>
      <c r="E381" s="36">
        <f>SUMIFS(СВЦЭМ!$K$40:$K$759,СВЦЭМ!$A$40:$A$759,$A381,СВЦЭМ!$B$39:$B$758,E$366)+'СЕТ СН'!$F$13</f>
        <v>0</v>
      </c>
      <c r="F381" s="36">
        <f>SUMIFS(СВЦЭМ!$K$40:$K$759,СВЦЭМ!$A$40:$A$759,$A381,СВЦЭМ!$B$39:$B$758,F$366)+'СЕТ СН'!$F$13</f>
        <v>0</v>
      </c>
      <c r="G381" s="36">
        <f>SUMIFS(СВЦЭМ!$K$40:$K$759,СВЦЭМ!$A$40:$A$759,$A381,СВЦЭМ!$B$39:$B$758,G$366)+'СЕТ СН'!$F$13</f>
        <v>0</v>
      </c>
      <c r="H381" s="36">
        <f>SUMIFS(СВЦЭМ!$K$40:$K$759,СВЦЭМ!$A$40:$A$759,$A381,СВЦЭМ!$B$39:$B$758,H$366)+'СЕТ СН'!$F$13</f>
        <v>0</v>
      </c>
      <c r="I381" s="36">
        <f>SUMIFS(СВЦЭМ!$K$40:$K$759,СВЦЭМ!$A$40:$A$759,$A381,СВЦЭМ!$B$39:$B$758,I$366)+'СЕТ СН'!$F$13</f>
        <v>0</v>
      </c>
      <c r="J381" s="36">
        <f>SUMIFS(СВЦЭМ!$K$40:$K$759,СВЦЭМ!$A$40:$A$759,$A381,СВЦЭМ!$B$39:$B$758,J$366)+'СЕТ СН'!$F$13</f>
        <v>0</v>
      </c>
      <c r="K381" s="36">
        <f>SUMIFS(СВЦЭМ!$K$40:$K$759,СВЦЭМ!$A$40:$A$759,$A381,СВЦЭМ!$B$39:$B$758,K$366)+'СЕТ СН'!$F$13</f>
        <v>0</v>
      </c>
      <c r="L381" s="36">
        <f>SUMIFS(СВЦЭМ!$K$40:$K$759,СВЦЭМ!$A$40:$A$759,$A381,СВЦЭМ!$B$39:$B$758,L$366)+'СЕТ СН'!$F$13</f>
        <v>0</v>
      </c>
      <c r="M381" s="36">
        <f>SUMIFS(СВЦЭМ!$K$40:$K$759,СВЦЭМ!$A$40:$A$759,$A381,СВЦЭМ!$B$39:$B$758,M$366)+'СЕТ СН'!$F$13</f>
        <v>0</v>
      </c>
      <c r="N381" s="36">
        <f>SUMIFS(СВЦЭМ!$K$40:$K$759,СВЦЭМ!$A$40:$A$759,$A381,СВЦЭМ!$B$39:$B$758,N$366)+'СЕТ СН'!$F$13</f>
        <v>0</v>
      </c>
      <c r="O381" s="36">
        <f>SUMIFS(СВЦЭМ!$K$40:$K$759,СВЦЭМ!$A$40:$A$759,$A381,СВЦЭМ!$B$39:$B$758,O$366)+'СЕТ СН'!$F$13</f>
        <v>0</v>
      </c>
      <c r="P381" s="36">
        <f>SUMIFS(СВЦЭМ!$K$40:$K$759,СВЦЭМ!$A$40:$A$759,$A381,СВЦЭМ!$B$39:$B$758,P$366)+'СЕТ СН'!$F$13</f>
        <v>0</v>
      </c>
      <c r="Q381" s="36">
        <f>SUMIFS(СВЦЭМ!$K$40:$K$759,СВЦЭМ!$A$40:$A$759,$A381,СВЦЭМ!$B$39:$B$758,Q$366)+'СЕТ СН'!$F$13</f>
        <v>0</v>
      </c>
      <c r="R381" s="36">
        <f>SUMIFS(СВЦЭМ!$K$40:$K$759,СВЦЭМ!$A$40:$A$759,$A381,СВЦЭМ!$B$39:$B$758,R$366)+'СЕТ СН'!$F$13</f>
        <v>0</v>
      </c>
      <c r="S381" s="36">
        <f>SUMIFS(СВЦЭМ!$K$40:$K$759,СВЦЭМ!$A$40:$A$759,$A381,СВЦЭМ!$B$39:$B$758,S$366)+'СЕТ СН'!$F$13</f>
        <v>0</v>
      </c>
      <c r="T381" s="36">
        <f>SUMIFS(СВЦЭМ!$K$40:$K$759,СВЦЭМ!$A$40:$A$759,$A381,СВЦЭМ!$B$39:$B$758,T$366)+'СЕТ СН'!$F$13</f>
        <v>0</v>
      </c>
      <c r="U381" s="36">
        <f>SUMIFS(СВЦЭМ!$K$40:$K$759,СВЦЭМ!$A$40:$A$759,$A381,СВЦЭМ!$B$39:$B$758,U$366)+'СЕТ СН'!$F$13</f>
        <v>0</v>
      </c>
      <c r="V381" s="36">
        <f>SUMIFS(СВЦЭМ!$K$40:$K$759,СВЦЭМ!$A$40:$A$759,$A381,СВЦЭМ!$B$39:$B$758,V$366)+'СЕТ СН'!$F$13</f>
        <v>0</v>
      </c>
      <c r="W381" s="36">
        <f>SUMIFS(СВЦЭМ!$K$40:$K$759,СВЦЭМ!$A$40:$A$759,$A381,СВЦЭМ!$B$39:$B$758,W$366)+'СЕТ СН'!$F$13</f>
        <v>0</v>
      </c>
      <c r="X381" s="36">
        <f>SUMIFS(СВЦЭМ!$K$40:$K$759,СВЦЭМ!$A$40:$A$759,$A381,СВЦЭМ!$B$39:$B$758,X$366)+'СЕТ СН'!$F$13</f>
        <v>0</v>
      </c>
      <c r="Y381" s="36">
        <f>SUMIFS(СВЦЭМ!$K$40:$K$759,СВЦЭМ!$A$40:$A$759,$A381,СВЦЭМ!$B$39:$B$758,Y$366)+'СЕТ СН'!$F$13</f>
        <v>0</v>
      </c>
    </row>
    <row r="382" spans="1:25" ht="15.75" hidden="1" x14ac:dyDescent="0.2">
      <c r="A382" s="35">
        <f t="shared" si="10"/>
        <v>45612</v>
      </c>
      <c r="B382" s="36">
        <f>SUMIFS(СВЦЭМ!$K$40:$K$759,СВЦЭМ!$A$40:$A$759,$A382,СВЦЭМ!$B$39:$B$758,B$366)+'СЕТ СН'!$F$13</f>
        <v>0</v>
      </c>
      <c r="C382" s="36">
        <f>SUMIFS(СВЦЭМ!$K$40:$K$759,СВЦЭМ!$A$40:$A$759,$A382,СВЦЭМ!$B$39:$B$758,C$366)+'СЕТ СН'!$F$13</f>
        <v>0</v>
      </c>
      <c r="D382" s="36">
        <f>SUMIFS(СВЦЭМ!$K$40:$K$759,СВЦЭМ!$A$40:$A$759,$A382,СВЦЭМ!$B$39:$B$758,D$366)+'СЕТ СН'!$F$13</f>
        <v>0</v>
      </c>
      <c r="E382" s="36">
        <f>SUMIFS(СВЦЭМ!$K$40:$K$759,СВЦЭМ!$A$40:$A$759,$A382,СВЦЭМ!$B$39:$B$758,E$366)+'СЕТ СН'!$F$13</f>
        <v>0</v>
      </c>
      <c r="F382" s="36">
        <f>SUMIFS(СВЦЭМ!$K$40:$K$759,СВЦЭМ!$A$40:$A$759,$A382,СВЦЭМ!$B$39:$B$758,F$366)+'СЕТ СН'!$F$13</f>
        <v>0</v>
      </c>
      <c r="G382" s="36">
        <f>SUMIFS(СВЦЭМ!$K$40:$K$759,СВЦЭМ!$A$40:$A$759,$A382,СВЦЭМ!$B$39:$B$758,G$366)+'СЕТ СН'!$F$13</f>
        <v>0</v>
      </c>
      <c r="H382" s="36">
        <f>SUMIFS(СВЦЭМ!$K$40:$K$759,СВЦЭМ!$A$40:$A$759,$A382,СВЦЭМ!$B$39:$B$758,H$366)+'СЕТ СН'!$F$13</f>
        <v>0</v>
      </c>
      <c r="I382" s="36">
        <f>SUMIFS(СВЦЭМ!$K$40:$K$759,СВЦЭМ!$A$40:$A$759,$A382,СВЦЭМ!$B$39:$B$758,I$366)+'СЕТ СН'!$F$13</f>
        <v>0</v>
      </c>
      <c r="J382" s="36">
        <f>SUMIFS(СВЦЭМ!$K$40:$K$759,СВЦЭМ!$A$40:$A$759,$A382,СВЦЭМ!$B$39:$B$758,J$366)+'СЕТ СН'!$F$13</f>
        <v>0</v>
      </c>
      <c r="K382" s="36">
        <f>SUMIFS(СВЦЭМ!$K$40:$K$759,СВЦЭМ!$A$40:$A$759,$A382,СВЦЭМ!$B$39:$B$758,K$366)+'СЕТ СН'!$F$13</f>
        <v>0</v>
      </c>
      <c r="L382" s="36">
        <f>SUMIFS(СВЦЭМ!$K$40:$K$759,СВЦЭМ!$A$40:$A$759,$A382,СВЦЭМ!$B$39:$B$758,L$366)+'СЕТ СН'!$F$13</f>
        <v>0</v>
      </c>
      <c r="M382" s="36">
        <f>SUMIFS(СВЦЭМ!$K$40:$K$759,СВЦЭМ!$A$40:$A$759,$A382,СВЦЭМ!$B$39:$B$758,M$366)+'СЕТ СН'!$F$13</f>
        <v>0</v>
      </c>
      <c r="N382" s="36">
        <f>SUMIFS(СВЦЭМ!$K$40:$K$759,СВЦЭМ!$A$40:$A$759,$A382,СВЦЭМ!$B$39:$B$758,N$366)+'СЕТ СН'!$F$13</f>
        <v>0</v>
      </c>
      <c r="O382" s="36">
        <f>SUMIFS(СВЦЭМ!$K$40:$K$759,СВЦЭМ!$A$40:$A$759,$A382,СВЦЭМ!$B$39:$B$758,O$366)+'СЕТ СН'!$F$13</f>
        <v>0</v>
      </c>
      <c r="P382" s="36">
        <f>SUMIFS(СВЦЭМ!$K$40:$K$759,СВЦЭМ!$A$40:$A$759,$A382,СВЦЭМ!$B$39:$B$758,P$366)+'СЕТ СН'!$F$13</f>
        <v>0</v>
      </c>
      <c r="Q382" s="36">
        <f>SUMIFS(СВЦЭМ!$K$40:$K$759,СВЦЭМ!$A$40:$A$759,$A382,СВЦЭМ!$B$39:$B$758,Q$366)+'СЕТ СН'!$F$13</f>
        <v>0</v>
      </c>
      <c r="R382" s="36">
        <f>SUMIFS(СВЦЭМ!$K$40:$K$759,СВЦЭМ!$A$40:$A$759,$A382,СВЦЭМ!$B$39:$B$758,R$366)+'СЕТ СН'!$F$13</f>
        <v>0</v>
      </c>
      <c r="S382" s="36">
        <f>SUMIFS(СВЦЭМ!$K$40:$K$759,СВЦЭМ!$A$40:$A$759,$A382,СВЦЭМ!$B$39:$B$758,S$366)+'СЕТ СН'!$F$13</f>
        <v>0</v>
      </c>
      <c r="T382" s="36">
        <f>SUMIFS(СВЦЭМ!$K$40:$K$759,СВЦЭМ!$A$40:$A$759,$A382,СВЦЭМ!$B$39:$B$758,T$366)+'СЕТ СН'!$F$13</f>
        <v>0</v>
      </c>
      <c r="U382" s="36">
        <f>SUMIFS(СВЦЭМ!$K$40:$K$759,СВЦЭМ!$A$40:$A$759,$A382,СВЦЭМ!$B$39:$B$758,U$366)+'СЕТ СН'!$F$13</f>
        <v>0</v>
      </c>
      <c r="V382" s="36">
        <f>SUMIFS(СВЦЭМ!$K$40:$K$759,СВЦЭМ!$A$40:$A$759,$A382,СВЦЭМ!$B$39:$B$758,V$366)+'СЕТ СН'!$F$13</f>
        <v>0</v>
      </c>
      <c r="W382" s="36">
        <f>SUMIFS(СВЦЭМ!$K$40:$K$759,СВЦЭМ!$A$40:$A$759,$A382,СВЦЭМ!$B$39:$B$758,W$366)+'СЕТ СН'!$F$13</f>
        <v>0</v>
      </c>
      <c r="X382" s="36">
        <f>SUMIFS(СВЦЭМ!$K$40:$K$759,СВЦЭМ!$A$40:$A$759,$A382,СВЦЭМ!$B$39:$B$758,X$366)+'СЕТ СН'!$F$13</f>
        <v>0</v>
      </c>
      <c r="Y382" s="36">
        <f>SUMIFS(СВЦЭМ!$K$40:$K$759,СВЦЭМ!$A$40:$A$759,$A382,СВЦЭМ!$B$39:$B$758,Y$366)+'СЕТ СН'!$F$13</f>
        <v>0</v>
      </c>
    </row>
    <row r="383" spans="1:25" ht="15.75" hidden="1" x14ac:dyDescent="0.2">
      <c r="A383" s="35">
        <f t="shared" si="10"/>
        <v>45613</v>
      </c>
      <c r="B383" s="36">
        <f>SUMIFS(СВЦЭМ!$K$40:$K$759,СВЦЭМ!$A$40:$A$759,$A383,СВЦЭМ!$B$39:$B$758,B$366)+'СЕТ СН'!$F$13</f>
        <v>0</v>
      </c>
      <c r="C383" s="36">
        <f>SUMIFS(СВЦЭМ!$K$40:$K$759,СВЦЭМ!$A$40:$A$759,$A383,СВЦЭМ!$B$39:$B$758,C$366)+'СЕТ СН'!$F$13</f>
        <v>0</v>
      </c>
      <c r="D383" s="36">
        <f>SUMIFS(СВЦЭМ!$K$40:$K$759,СВЦЭМ!$A$40:$A$759,$A383,СВЦЭМ!$B$39:$B$758,D$366)+'СЕТ СН'!$F$13</f>
        <v>0</v>
      </c>
      <c r="E383" s="36">
        <f>SUMIFS(СВЦЭМ!$K$40:$K$759,СВЦЭМ!$A$40:$A$759,$A383,СВЦЭМ!$B$39:$B$758,E$366)+'СЕТ СН'!$F$13</f>
        <v>0</v>
      </c>
      <c r="F383" s="36">
        <f>SUMIFS(СВЦЭМ!$K$40:$K$759,СВЦЭМ!$A$40:$A$759,$A383,СВЦЭМ!$B$39:$B$758,F$366)+'СЕТ СН'!$F$13</f>
        <v>0</v>
      </c>
      <c r="G383" s="36">
        <f>SUMIFS(СВЦЭМ!$K$40:$K$759,СВЦЭМ!$A$40:$A$759,$A383,СВЦЭМ!$B$39:$B$758,G$366)+'СЕТ СН'!$F$13</f>
        <v>0</v>
      </c>
      <c r="H383" s="36">
        <f>SUMIFS(СВЦЭМ!$K$40:$K$759,СВЦЭМ!$A$40:$A$759,$A383,СВЦЭМ!$B$39:$B$758,H$366)+'СЕТ СН'!$F$13</f>
        <v>0</v>
      </c>
      <c r="I383" s="36">
        <f>SUMIFS(СВЦЭМ!$K$40:$K$759,СВЦЭМ!$A$40:$A$759,$A383,СВЦЭМ!$B$39:$B$758,I$366)+'СЕТ СН'!$F$13</f>
        <v>0</v>
      </c>
      <c r="J383" s="36">
        <f>SUMIFS(СВЦЭМ!$K$40:$K$759,СВЦЭМ!$A$40:$A$759,$A383,СВЦЭМ!$B$39:$B$758,J$366)+'СЕТ СН'!$F$13</f>
        <v>0</v>
      </c>
      <c r="K383" s="36">
        <f>SUMIFS(СВЦЭМ!$K$40:$K$759,СВЦЭМ!$A$40:$A$759,$A383,СВЦЭМ!$B$39:$B$758,K$366)+'СЕТ СН'!$F$13</f>
        <v>0</v>
      </c>
      <c r="L383" s="36">
        <f>SUMIFS(СВЦЭМ!$K$40:$K$759,СВЦЭМ!$A$40:$A$759,$A383,СВЦЭМ!$B$39:$B$758,L$366)+'СЕТ СН'!$F$13</f>
        <v>0</v>
      </c>
      <c r="M383" s="36">
        <f>SUMIFS(СВЦЭМ!$K$40:$K$759,СВЦЭМ!$A$40:$A$759,$A383,СВЦЭМ!$B$39:$B$758,M$366)+'СЕТ СН'!$F$13</f>
        <v>0</v>
      </c>
      <c r="N383" s="36">
        <f>SUMIFS(СВЦЭМ!$K$40:$K$759,СВЦЭМ!$A$40:$A$759,$A383,СВЦЭМ!$B$39:$B$758,N$366)+'СЕТ СН'!$F$13</f>
        <v>0</v>
      </c>
      <c r="O383" s="36">
        <f>SUMIFS(СВЦЭМ!$K$40:$K$759,СВЦЭМ!$A$40:$A$759,$A383,СВЦЭМ!$B$39:$B$758,O$366)+'СЕТ СН'!$F$13</f>
        <v>0</v>
      </c>
      <c r="P383" s="36">
        <f>SUMIFS(СВЦЭМ!$K$40:$K$759,СВЦЭМ!$A$40:$A$759,$A383,СВЦЭМ!$B$39:$B$758,P$366)+'СЕТ СН'!$F$13</f>
        <v>0</v>
      </c>
      <c r="Q383" s="36">
        <f>SUMIFS(СВЦЭМ!$K$40:$K$759,СВЦЭМ!$A$40:$A$759,$A383,СВЦЭМ!$B$39:$B$758,Q$366)+'СЕТ СН'!$F$13</f>
        <v>0</v>
      </c>
      <c r="R383" s="36">
        <f>SUMIFS(СВЦЭМ!$K$40:$K$759,СВЦЭМ!$A$40:$A$759,$A383,СВЦЭМ!$B$39:$B$758,R$366)+'СЕТ СН'!$F$13</f>
        <v>0</v>
      </c>
      <c r="S383" s="36">
        <f>SUMIFS(СВЦЭМ!$K$40:$K$759,СВЦЭМ!$A$40:$A$759,$A383,СВЦЭМ!$B$39:$B$758,S$366)+'СЕТ СН'!$F$13</f>
        <v>0</v>
      </c>
      <c r="T383" s="36">
        <f>SUMIFS(СВЦЭМ!$K$40:$K$759,СВЦЭМ!$A$40:$A$759,$A383,СВЦЭМ!$B$39:$B$758,T$366)+'СЕТ СН'!$F$13</f>
        <v>0</v>
      </c>
      <c r="U383" s="36">
        <f>SUMIFS(СВЦЭМ!$K$40:$K$759,СВЦЭМ!$A$40:$A$759,$A383,СВЦЭМ!$B$39:$B$758,U$366)+'СЕТ СН'!$F$13</f>
        <v>0</v>
      </c>
      <c r="V383" s="36">
        <f>SUMIFS(СВЦЭМ!$K$40:$K$759,СВЦЭМ!$A$40:$A$759,$A383,СВЦЭМ!$B$39:$B$758,V$366)+'СЕТ СН'!$F$13</f>
        <v>0</v>
      </c>
      <c r="W383" s="36">
        <f>SUMIFS(СВЦЭМ!$K$40:$K$759,СВЦЭМ!$A$40:$A$759,$A383,СВЦЭМ!$B$39:$B$758,W$366)+'СЕТ СН'!$F$13</f>
        <v>0</v>
      </c>
      <c r="X383" s="36">
        <f>SUMIFS(СВЦЭМ!$K$40:$K$759,СВЦЭМ!$A$40:$A$759,$A383,СВЦЭМ!$B$39:$B$758,X$366)+'СЕТ СН'!$F$13</f>
        <v>0</v>
      </c>
      <c r="Y383" s="36">
        <f>SUMIFS(СВЦЭМ!$K$40:$K$759,СВЦЭМ!$A$40:$A$759,$A383,СВЦЭМ!$B$39:$B$758,Y$366)+'СЕТ СН'!$F$13</f>
        <v>0</v>
      </c>
    </row>
    <row r="384" spans="1:25" ht="15.75" hidden="1" x14ac:dyDescent="0.2">
      <c r="A384" s="35">
        <f t="shared" si="10"/>
        <v>45614</v>
      </c>
      <c r="B384" s="36">
        <f>SUMIFS(СВЦЭМ!$K$40:$K$759,СВЦЭМ!$A$40:$A$759,$A384,СВЦЭМ!$B$39:$B$758,B$366)+'СЕТ СН'!$F$13</f>
        <v>0</v>
      </c>
      <c r="C384" s="36">
        <f>SUMIFS(СВЦЭМ!$K$40:$K$759,СВЦЭМ!$A$40:$A$759,$A384,СВЦЭМ!$B$39:$B$758,C$366)+'СЕТ СН'!$F$13</f>
        <v>0</v>
      </c>
      <c r="D384" s="36">
        <f>SUMIFS(СВЦЭМ!$K$40:$K$759,СВЦЭМ!$A$40:$A$759,$A384,СВЦЭМ!$B$39:$B$758,D$366)+'СЕТ СН'!$F$13</f>
        <v>0</v>
      </c>
      <c r="E384" s="36">
        <f>SUMIFS(СВЦЭМ!$K$40:$K$759,СВЦЭМ!$A$40:$A$759,$A384,СВЦЭМ!$B$39:$B$758,E$366)+'СЕТ СН'!$F$13</f>
        <v>0</v>
      </c>
      <c r="F384" s="36">
        <f>SUMIFS(СВЦЭМ!$K$40:$K$759,СВЦЭМ!$A$40:$A$759,$A384,СВЦЭМ!$B$39:$B$758,F$366)+'СЕТ СН'!$F$13</f>
        <v>0</v>
      </c>
      <c r="G384" s="36">
        <f>SUMIFS(СВЦЭМ!$K$40:$K$759,СВЦЭМ!$A$40:$A$759,$A384,СВЦЭМ!$B$39:$B$758,G$366)+'СЕТ СН'!$F$13</f>
        <v>0</v>
      </c>
      <c r="H384" s="36">
        <f>SUMIFS(СВЦЭМ!$K$40:$K$759,СВЦЭМ!$A$40:$A$759,$A384,СВЦЭМ!$B$39:$B$758,H$366)+'СЕТ СН'!$F$13</f>
        <v>0</v>
      </c>
      <c r="I384" s="36">
        <f>SUMIFS(СВЦЭМ!$K$40:$K$759,СВЦЭМ!$A$40:$A$759,$A384,СВЦЭМ!$B$39:$B$758,I$366)+'СЕТ СН'!$F$13</f>
        <v>0</v>
      </c>
      <c r="J384" s="36">
        <f>SUMIFS(СВЦЭМ!$K$40:$K$759,СВЦЭМ!$A$40:$A$759,$A384,СВЦЭМ!$B$39:$B$758,J$366)+'СЕТ СН'!$F$13</f>
        <v>0</v>
      </c>
      <c r="K384" s="36">
        <f>SUMIFS(СВЦЭМ!$K$40:$K$759,СВЦЭМ!$A$40:$A$759,$A384,СВЦЭМ!$B$39:$B$758,K$366)+'СЕТ СН'!$F$13</f>
        <v>0</v>
      </c>
      <c r="L384" s="36">
        <f>SUMIFS(СВЦЭМ!$K$40:$K$759,СВЦЭМ!$A$40:$A$759,$A384,СВЦЭМ!$B$39:$B$758,L$366)+'СЕТ СН'!$F$13</f>
        <v>0</v>
      </c>
      <c r="M384" s="36">
        <f>SUMIFS(СВЦЭМ!$K$40:$K$759,СВЦЭМ!$A$40:$A$759,$A384,СВЦЭМ!$B$39:$B$758,M$366)+'СЕТ СН'!$F$13</f>
        <v>0</v>
      </c>
      <c r="N384" s="36">
        <f>SUMIFS(СВЦЭМ!$K$40:$K$759,СВЦЭМ!$A$40:$A$759,$A384,СВЦЭМ!$B$39:$B$758,N$366)+'СЕТ СН'!$F$13</f>
        <v>0</v>
      </c>
      <c r="O384" s="36">
        <f>SUMIFS(СВЦЭМ!$K$40:$K$759,СВЦЭМ!$A$40:$A$759,$A384,СВЦЭМ!$B$39:$B$758,O$366)+'СЕТ СН'!$F$13</f>
        <v>0</v>
      </c>
      <c r="P384" s="36">
        <f>SUMIFS(СВЦЭМ!$K$40:$K$759,СВЦЭМ!$A$40:$A$759,$A384,СВЦЭМ!$B$39:$B$758,P$366)+'СЕТ СН'!$F$13</f>
        <v>0</v>
      </c>
      <c r="Q384" s="36">
        <f>SUMIFS(СВЦЭМ!$K$40:$K$759,СВЦЭМ!$A$40:$A$759,$A384,СВЦЭМ!$B$39:$B$758,Q$366)+'СЕТ СН'!$F$13</f>
        <v>0</v>
      </c>
      <c r="R384" s="36">
        <f>SUMIFS(СВЦЭМ!$K$40:$K$759,СВЦЭМ!$A$40:$A$759,$A384,СВЦЭМ!$B$39:$B$758,R$366)+'СЕТ СН'!$F$13</f>
        <v>0</v>
      </c>
      <c r="S384" s="36">
        <f>SUMIFS(СВЦЭМ!$K$40:$K$759,СВЦЭМ!$A$40:$A$759,$A384,СВЦЭМ!$B$39:$B$758,S$366)+'СЕТ СН'!$F$13</f>
        <v>0</v>
      </c>
      <c r="T384" s="36">
        <f>SUMIFS(СВЦЭМ!$K$40:$K$759,СВЦЭМ!$A$40:$A$759,$A384,СВЦЭМ!$B$39:$B$758,T$366)+'СЕТ СН'!$F$13</f>
        <v>0</v>
      </c>
      <c r="U384" s="36">
        <f>SUMIFS(СВЦЭМ!$K$40:$K$759,СВЦЭМ!$A$40:$A$759,$A384,СВЦЭМ!$B$39:$B$758,U$366)+'СЕТ СН'!$F$13</f>
        <v>0</v>
      </c>
      <c r="V384" s="36">
        <f>SUMIFS(СВЦЭМ!$K$40:$K$759,СВЦЭМ!$A$40:$A$759,$A384,СВЦЭМ!$B$39:$B$758,V$366)+'СЕТ СН'!$F$13</f>
        <v>0</v>
      </c>
      <c r="W384" s="36">
        <f>SUMIFS(СВЦЭМ!$K$40:$K$759,СВЦЭМ!$A$40:$A$759,$A384,СВЦЭМ!$B$39:$B$758,W$366)+'СЕТ СН'!$F$13</f>
        <v>0</v>
      </c>
      <c r="X384" s="36">
        <f>SUMIFS(СВЦЭМ!$K$40:$K$759,СВЦЭМ!$A$40:$A$759,$A384,СВЦЭМ!$B$39:$B$758,X$366)+'СЕТ СН'!$F$13</f>
        <v>0</v>
      </c>
      <c r="Y384" s="36">
        <f>SUMIFS(СВЦЭМ!$K$40:$K$759,СВЦЭМ!$A$40:$A$759,$A384,СВЦЭМ!$B$39:$B$758,Y$366)+'СЕТ СН'!$F$13</f>
        <v>0</v>
      </c>
    </row>
    <row r="385" spans="1:26" ht="15.75" hidden="1" x14ac:dyDescent="0.2">
      <c r="A385" s="35">
        <f t="shared" si="10"/>
        <v>45615</v>
      </c>
      <c r="B385" s="36">
        <f>SUMIFS(СВЦЭМ!$K$40:$K$759,СВЦЭМ!$A$40:$A$759,$A385,СВЦЭМ!$B$39:$B$758,B$366)+'СЕТ СН'!$F$13</f>
        <v>0</v>
      </c>
      <c r="C385" s="36">
        <f>SUMIFS(СВЦЭМ!$K$40:$K$759,СВЦЭМ!$A$40:$A$759,$A385,СВЦЭМ!$B$39:$B$758,C$366)+'СЕТ СН'!$F$13</f>
        <v>0</v>
      </c>
      <c r="D385" s="36">
        <f>SUMIFS(СВЦЭМ!$K$40:$K$759,СВЦЭМ!$A$40:$A$759,$A385,СВЦЭМ!$B$39:$B$758,D$366)+'СЕТ СН'!$F$13</f>
        <v>0</v>
      </c>
      <c r="E385" s="36">
        <f>SUMIFS(СВЦЭМ!$K$40:$K$759,СВЦЭМ!$A$40:$A$759,$A385,СВЦЭМ!$B$39:$B$758,E$366)+'СЕТ СН'!$F$13</f>
        <v>0</v>
      </c>
      <c r="F385" s="36">
        <f>SUMIFS(СВЦЭМ!$K$40:$K$759,СВЦЭМ!$A$40:$A$759,$A385,СВЦЭМ!$B$39:$B$758,F$366)+'СЕТ СН'!$F$13</f>
        <v>0</v>
      </c>
      <c r="G385" s="36">
        <f>SUMIFS(СВЦЭМ!$K$40:$K$759,СВЦЭМ!$A$40:$A$759,$A385,СВЦЭМ!$B$39:$B$758,G$366)+'СЕТ СН'!$F$13</f>
        <v>0</v>
      </c>
      <c r="H385" s="36">
        <f>SUMIFS(СВЦЭМ!$K$40:$K$759,СВЦЭМ!$A$40:$A$759,$A385,СВЦЭМ!$B$39:$B$758,H$366)+'СЕТ СН'!$F$13</f>
        <v>0</v>
      </c>
      <c r="I385" s="36">
        <f>SUMIFS(СВЦЭМ!$K$40:$K$759,СВЦЭМ!$A$40:$A$759,$A385,СВЦЭМ!$B$39:$B$758,I$366)+'СЕТ СН'!$F$13</f>
        <v>0</v>
      </c>
      <c r="J385" s="36">
        <f>SUMIFS(СВЦЭМ!$K$40:$K$759,СВЦЭМ!$A$40:$A$759,$A385,СВЦЭМ!$B$39:$B$758,J$366)+'СЕТ СН'!$F$13</f>
        <v>0</v>
      </c>
      <c r="K385" s="36">
        <f>SUMIFS(СВЦЭМ!$K$40:$K$759,СВЦЭМ!$A$40:$A$759,$A385,СВЦЭМ!$B$39:$B$758,K$366)+'СЕТ СН'!$F$13</f>
        <v>0</v>
      </c>
      <c r="L385" s="36">
        <f>SUMIFS(СВЦЭМ!$K$40:$K$759,СВЦЭМ!$A$40:$A$759,$A385,СВЦЭМ!$B$39:$B$758,L$366)+'СЕТ СН'!$F$13</f>
        <v>0</v>
      </c>
      <c r="M385" s="36">
        <f>SUMIFS(СВЦЭМ!$K$40:$K$759,СВЦЭМ!$A$40:$A$759,$A385,СВЦЭМ!$B$39:$B$758,M$366)+'СЕТ СН'!$F$13</f>
        <v>0</v>
      </c>
      <c r="N385" s="36">
        <f>SUMIFS(СВЦЭМ!$K$40:$K$759,СВЦЭМ!$A$40:$A$759,$A385,СВЦЭМ!$B$39:$B$758,N$366)+'СЕТ СН'!$F$13</f>
        <v>0</v>
      </c>
      <c r="O385" s="36">
        <f>SUMIFS(СВЦЭМ!$K$40:$K$759,СВЦЭМ!$A$40:$A$759,$A385,СВЦЭМ!$B$39:$B$758,O$366)+'СЕТ СН'!$F$13</f>
        <v>0</v>
      </c>
      <c r="P385" s="36">
        <f>SUMIFS(СВЦЭМ!$K$40:$K$759,СВЦЭМ!$A$40:$A$759,$A385,СВЦЭМ!$B$39:$B$758,P$366)+'СЕТ СН'!$F$13</f>
        <v>0</v>
      </c>
      <c r="Q385" s="36">
        <f>SUMIFS(СВЦЭМ!$K$40:$K$759,СВЦЭМ!$A$40:$A$759,$A385,СВЦЭМ!$B$39:$B$758,Q$366)+'СЕТ СН'!$F$13</f>
        <v>0</v>
      </c>
      <c r="R385" s="36">
        <f>SUMIFS(СВЦЭМ!$K$40:$K$759,СВЦЭМ!$A$40:$A$759,$A385,СВЦЭМ!$B$39:$B$758,R$366)+'СЕТ СН'!$F$13</f>
        <v>0</v>
      </c>
      <c r="S385" s="36">
        <f>SUMIFS(СВЦЭМ!$K$40:$K$759,СВЦЭМ!$A$40:$A$759,$A385,СВЦЭМ!$B$39:$B$758,S$366)+'СЕТ СН'!$F$13</f>
        <v>0</v>
      </c>
      <c r="T385" s="36">
        <f>SUMIFS(СВЦЭМ!$K$40:$K$759,СВЦЭМ!$A$40:$A$759,$A385,СВЦЭМ!$B$39:$B$758,T$366)+'СЕТ СН'!$F$13</f>
        <v>0</v>
      </c>
      <c r="U385" s="36">
        <f>SUMIFS(СВЦЭМ!$K$40:$K$759,СВЦЭМ!$A$40:$A$759,$A385,СВЦЭМ!$B$39:$B$758,U$366)+'СЕТ СН'!$F$13</f>
        <v>0</v>
      </c>
      <c r="V385" s="36">
        <f>SUMIFS(СВЦЭМ!$K$40:$K$759,СВЦЭМ!$A$40:$A$759,$A385,СВЦЭМ!$B$39:$B$758,V$366)+'СЕТ СН'!$F$13</f>
        <v>0</v>
      </c>
      <c r="W385" s="36">
        <f>SUMIFS(СВЦЭМ!$K$40:$K$759,СВЦЭМ!$A$40:$A$759,$A385,СВЦЭМ!$B$39:$B$758,W$366)+'СЕТ СН'!$F$13</f>
        <v>0</v>
      </c>
      <c r="X385" s="36">
        <f>SUMIFS(СВЦЭМ!$K$40:$K$759,СВЦЭМ!$A$40:$A$759,$A385,СВЦЭМ!$B$39:$B$758,X$366)+'СЕТ СН'!$F$13</f>
        <v>0</v>
      </c>
      <c r="Y385" s="36">
        <f>SUMIFS(СВЦЭМ!$K$40:$K$759,СВЦЭМ!$A$40:$A$759,$A385,СВЦЭМ!$B$39:$B$758,Y$366)+'СЕТ СН'!$F$13</f>
        <v>0</v>
      </c>
    </row>
    <row r="386" spans="1:26" ht="15.75" hidden="1" x14ac:dyDescent="0.2">
      <c r="A386" s="35">
        <f t="shared" si="10"/>
        <v>45616</v>
      </c>
      <c r="B386" s="36">
        <f>SUMIFS(СВЦЭМ!$K$40:$K$759,СВЦЭМ!$A$40:$A$759,$A386,СВЦЭМ!$B$39:$B$758,B$366)+'СЕТ СН'!$F$13</f>
        <v>0</v>
      </c>
      <c r="C386" s="36">
        <f>SUMIFS(СВЦЭМ!$K$40:$K$759,СВЦЭМ!$A$40:$A$759,$A386,СВЦЭМ!$B$39:$B$758,C$366)+'СЕТ СН'!$F$13</f>
        <v>0</v>
      </c>
      <c r="D386" s="36">
        <f>SUMIFS(СВЦЭМ!$K$40:$K$759,СВЦЭМ!$A$40:$A$759,$A386,СВЦЭМ!$B$39:$B$758,D$366)+'СЕТ СН'!$F$13</f>
        <v>0</v>
      </c>
      <c r="E386" s="36">
        <f>SUMIFS(СВЦЭМ!$K$40:$K$759,СВЦЭМ!$A$40:$A$759,$A386,СВЦЭМ!$B$39:$B$758,E$366)+'СЕТ СН'!$F$13</f>
        <v>0</v>
      </c>
      <c r="F386" s="36">
        <f>SUMIFS(СВЦЭМ!$K$40:$K$759,СВЦЭМ!$A$40:$A$759,$A386,СВЦЭМ!$B$39:$B$758,F$366)+'СЕТ СН'!$F$13</f>
        <v>0</v>
      </c>
      <c r="G386" s="36">
        <f>SUMIFS(СВЦЭМ!$K$40:$K$759,СВЦЭМ!$A$40:$A$759,$A386,СВЦЭМ!$B$39:$B$758,G$366)+'СЕТ СН'!$F$13</f>
        <v>0</v>
      </c>
      <c r="H386" s="36">
        <f>SUMIFS(СВЦЭМ!$K$40:$K$759,СВЦЭМ!$A$40:$A$759,$A386,СВЦЭМ!$B$39:$B$758,H$366)+'СЕТ СН'!$F$13</f>
        <v>0</v>
      </c>
      <c r="I386" s="36">
        <f>SUMIFS(СВЦЭМ!$K$40:$K$759,СВЦЭМ!$A$40:$A$759,$A386,СВЦЭМ!$B$39:$B$758,I$366)+'СЕТ СН'!$F$13</f>
        <v>0</v>
      </c>
      <c r="J386" s="36">
        <f>SUMIFS(СВЦЭМ!$K$40:$K$759,СВЦЭМ!$A$40:$A$759,$A386,СВЦЭМ!$B$39:$B$758,J$366)+'СЕТ СН'!$F$13</f>
        <v>0</v>
      </c>
      <c r="K386" s="36">
        <f>SUMIFS(СВЦЭМ!$K$40:$K$759,СВЦЭМ!$A$40:$A$759,$A386,СВЦЭМ!$B$39:$B$758,K$366)+'СЕТ СН'!$F$13</f>
        <v>0</v>
      </c>
      <c r="L386" s="36">
        <f>SUMIFS(СВЦЭМ!$K$40:$K$759,СВЦЭМ!$A$40:$A$759,$A386,СВЦЭМ!$B$39:$B$758,L$366)+'СЕТ СН'!$F$13</f>
        <v>0</v>
      </c>
      <c r="M386" s="36">
        <f>SUMIFS(СВЦЭМ!$K$40:$K$759,СВЦЭМ!$A$40:$A$759,$A386,СВЦЭМ!$B$39:$B$758,M$366)+'СЕТ СН'!$F$13</f>
        <v>0</v>
      </c>
      <c r="N386" s="36">
        <f>SUMIFS(СВЦЭМ!$K$40:$K$759,СВЦЭМ!$A$40:$A$759,$A386,СВЦЭМ!$B$39:$B$758,N$366)+'СЕТ СН'!$F$13</f>
        <v>0</v>
      </c>
      <c r="O386" s="36">
        <f>SUMIFS(СВЦЭМ!$K$40:$K$759,СВЦЭМ!$A$40:$A$759,$A386,СВЦЭМ!$B$39:$B$758,O$366)+'СЕТ СН'!$F$13</f>
        <v>0</v>
      </c>
      <c r="P386" s="36">
        <f>SUMIFS(СВЦЭМ!$K$40:$K$759,СВЦЭМ!$A$40:$A$759,$A386,СВЦЭМ!$B$39:$B$758,P$366)+'СЕТ СН'!$F$13</f>
        <v>0</v>
      </c>
      <c r="Q386" s="36">
        <f>SUMIFS(СВЦЭМ!$K$40:$K$759,СВЦЭМ!$A$40:$A$759,$A386,СВЦЭМ!$B$39:$B$758,Q$366)+'СЕТ СН'!$F$13</f>
        <v>0</v>
      </c>
      <c r="R386" s="36">
        <f>SUMIFS(СВЦЭМ!$K$40:$K$759,СВЦЭМ!$A$40:$A$759,$A386,СВЦЭМ!$B$39:$B$758,R$366)+'СЕТ СН'!$F$13</f>
        <v>0</v>
      </c>
      <c r="S386" s="36">
        <f>SUMIFS(СВЦЭМ!$K$40:$K$759,СВЦЭМ!$A$40:$A$759,$A386,СВЦЭМ!$B$39:$B$758,S$366)+'СЕТ СН'!$F$13</f>
        <v>0</v>
      </c>
      <c r="T386" s="36">
        <f>SUMIFS(СВЦЭМ!$K$40:$K$759,СВЦЭМ!$A$40:$A$759,$A386,СВЦЭМ!$B$39:$B$758,T$366)+'СЕТ СН'!$F$13</f>
        <v>0</v>
      </c>
      <c r="U386" s="36">
        <f>SUMIFS(СВЦЭМ!$K$40:$K$759,СВЦЭМ!$A$40:$A$759,$A386,СВЦЭМ!$B$39:$B$758,U$366)+'СЕТ СН'!$F$13</f>
        <v>0</v>
      </c>
      <c r="V386" s="36">
        <f>SUMIFS(СВЦЭМ!$K$40:$K$759,СВЦЭМ!$A$40:$A$759,$A386,СВЦЭМ!$B$39:$B$758,V$366)+'СЕТ СН'!$F$13</f>
        <v>0</v>
      </c>
      <c r="W386" s="36">
        <f>SUMIFS(СВЦЭМ!$K$40:$K$759,СВЦЭМ!$A$40:$A$759,$A386,СВЦЭМ!$B$39:$B$758,W$366)+'СЕТ СН'!$F$13</f>
        <v>0</v>
      </c>
      <c r="X386" s="36">
        <f>SUMIFS(СВЦЭМ!$K$40:$K$759,СВЦЭМ!$A$40:$A$759,$A386,СВЦЭМ!$B$39:$B$758,X$366)+'СЕТ СН'!$F$13</f>
        <v>0</v>
      </c>
      <c r="Y386" s="36">
        <f>SUMIFS(СВЦЭМ!$K$40:$K$759,СВЦЭМ!$A$40:$A$759,$A386,СВЦЭМ!$B$39:$B$758,Y$366)+'СЕТ СН'!$F$13</f>
        <v>0</v>
      </c>
    </row>
    <row r="387" spans="1:26" ht="15.75" hidden="1" x14ac:dyDescent="0.2">
      <c r="A387" s="35">
        <f t="shared" si="10"/>
        <v>45617</v>
      </c>
      <c r="B387" s="36">
        <f>SUMIFS(СВЦЭМ!$K$40:$K$759,СВЦЭМ!$A$40:$A$759,$A387,СВЦЭМ!$B$39:$B$758,B$366)+'СЕТ СН'!$F$13</f>
        <v>0</v>
      </c>
      <c r="C387" s="36">
        <f>SUMIFS(СВЦЭМ!$K$40:$K$759,СВЦЭМ!$A$40:$A$759,$A387,СВЦЭМ!$B$39:$B$758,C$366)+'СЕТ СН'!$F$13</f>
        <v>0</v>
      </c>
      <c r="D387" s="36">
        <f>SUMIFS(СВЦЭМ!$K$40:$K$759,СВЦЭМ!$A$40:$A$759,$A387,СВЦЭМ!$B$39:$B$758,D$366)+'СЕТ СН'!$F$13</f>
        <v>0</v>
      </c>
      <c r="E387" s="36">
        <f>SUMIFS(СВЦЭМ!$K$40:$K$759,СВЦЭМ!$A$40:$A$759,$A387,СВЦЭМ!$B$39:$B$758,E$366)+'СЕТ СН'!$F$13</f>
        <v>0</v>
      </c>
      <c r="F387" s="36">
        <f>SUMIFS(СВЦЭМ!$K$40:$K$759,СВЦЭМ!$A$40:$A$759,$A387,СВЦЭМ!$B$39:$B$758,F$366)+'СЕТ СН'!$F$13</f>
        <v>0</v>
      </c>
      <c r="G387" s="36">
        <f>SUMIFS(СВЦЭМ!$K$40:$K$759,СВЦЭМ!$A$40:$A$759,$A387,СВЦЭМ!$B$39:$B$758,G$366)+'СЕТ СН'!$F$13</f>
        <v>0</v>
      </c>
      <c r="H387" s="36">
        <f>SUMIFS(СВЦЭМ!$K$40:$K$759,СВЦЭМ!$A$40:$A$759,$A387,СВЦЭМ!$B$39:$B$758,H$366)+'СЕТ СН'!$F$13</f>
        <v>0</v>
      </c>
      <c r="I387" s="36">
        <f>SUMIFS(СВЦЭМ!$K$40:$K$759,СВЦЭМ!$A$40:$A$759,$A387,СВЦЭМ!$B$39:$B$758,I$366)+'СЕТ СН'!$F$13</f>
        <v>0</v>
      </c>
      <c r="J387" s="36">
        <f>SUMIFS(СВЦЭМ!$K$40:$K$759,СВЦЭМ!$A$40:$A$759,$A387,СВЦЭМ!$B$39:$B$758,J$366)+'СЕТ СН'!$F$13</f>
        <v>0</v>
      </c>
      <c r="K387" s="36">
        <f>SUMIFS(СВЦЭМ!$K$40:$K$759,СВЦЭМ!$A$40:$A$759,$A387,СВЦЭМ!$B$39:$B$758,K$366)+'СЕТ СН'!$F$13</f>
        <v>0</v>
      </c>
      <c r="L387" s="36">
        <f>SUMIFS(СВЦЭМ!$K$40:$K$759,СВЦЭМ!$A$40:$A$759,$A387,СВЦЭМ!$B$39:$B$758,L$366)+'СЕТ СН'!$F$13</f>
        <v>0</v>
      </c>
      <c r="M387" s="36">
        <f>SUMIFS(СВЦЭМ!$K$40:$K$759,СВЦЭМ!$A$40:$A$759,$A387,СВЦЭМ!$B$39:$B$758,M$366)+'СЕТ СН'!$F$13</f>
        <v>0</v>
      </c>
      <c r="N387" s="36">
        <f>SUMIFS(СВЦЭМ!$K$40:$K$759,СВЦЭМ!$A$40:$A$759,$A387,СВЦЭМ!$B$39:$B$758,N$366)+'СЕТ СН'!$F$13</f>
        <v>0</v>
      </c>
      <c r="O387" s="36">
        <f>SUMIFS(СВЦЭМ!$K$40:$K$759,СВЦЭМ!$A$40:$A$759,$A387,СВЦЭМ!$B$39:$B$758,O$366)+'СЕТ СН'!$F$13</f>
        <v>0</v>
      </c>
      <c r="P387" s="36">
        <f>SUMIFS(СВЦЭМ!$K$40:$K$759,СВЦЭМ!$A$40:$A$759,$A387,СВЦЭМ!$B$39:$B$758,P$366)+'СЕТ СН'!$F$13</f>
        <v>0</v>
      </c>
      <c r="Q387" s="36">
        <f>SUMIFS(СВЦЭМ!$K$40:$K$759,СВЦЭМ!$A$40:$A$759,$A387,СВЦЭМ!$B$39:$B$758,Q$366)+'СЕТ СН'!$F$13</f>
        <v>0</v>
      </c>
      <c r="R387" s="36">
        <f>SUMIFS(СВЦЭМ!$K$40:$K$759,СВЦЭМ!$A$40:$A$759,$A387,СВЦЭМ!$B$39:$B$758,R$366)+'СЕТ СН'!$F$13</f>
        <v>0</v>
      </c>
      <c r="S387" s="36">
        <f>SUMIFS(СВЦЭМ!$K$40:$K$759,СВЦЭМ!$A$40:$A$759,$A387,СВЦЭМ!$B$39:$B$758,S$366)+'СЕТ СН'!$F$13</f>
        <v>0</v>
      </c>
      <c r="T387" s="36">
        <f>SUMIFS(СВЦЭМ!$K$40:$K$759,СВЦЭМ!$A$40:$A$759,$A387,СВЦЭМ!$B$39:$B$758,T$366)+'СЕТ СН'!$F$13</f>
        <v>0</v>
      </c>
      <c r="U387" s="36">
        <f>SUMIFS(СВЦЭМ!$K$40:$K$759,СВЦЭМ!$A$40:$A$759,$A387,СВЦЭМ!$B$39:$B$758,U$366)+'СЕТ СН'!$F$13</f>
        <v>0</v>
      </c>
      <c r="V387" s="36">
        <f>SUMIFS(СВЦЭМ!$K$40:$K$759,СВЦЭМ!$A$40:$A$759,$A387,СВЦЭМ!$B$39:$B$758,V$366)+'СЕТ СН'!$F$13</f>
        <v>0</v>
      </c>
      <c r="W387" s="36">
        <f>SUMIFS(СВЦЭМ!$K$40:$K$759,СВЦЭМ!$A$40:$A$759,$A387,СВЦЭМ!$B$39:$B$758,W$366)+'СЕТ СН'!$F$13</f>
        <v>0</v>
      </c>
      <c r="X387" s="36">
        <f>SUMIFS(СВЦЭМ!$K$40:$K$759,СВЦЭМ!$A$40:$A$759,$A387,СВЦЭМ!$B$39:$B$758,X$366)+'СЕТ СН'!$F$13</f>
        <v>0</v>
      </c>
      <c r="Y387" s="36">
        <f>SUMIFS(СВЦЭМ!$K$40:$K$759,СВЦЭМ!$A$40:$A$759,$A387,СВЦЭМ!$B$39:$B$758,Y$366)+'СЕТ СН'!$F$13</f>
        <v>0</v>
      </c>
    </row>
    <row r="388" spans="1:26" ht="15.75" hidden="1" x14ac:dyDescent="0.2">
      <c r="A388" s="35">
        <f t="shared" si="10"/>
        <v>45618</v>
      </c>
      <c r="B388" s="36">
        <f>SUMIFS(СВЦЭМ!$K$40:$K$759,СВЦЭМ!$A$40:$A$759,$A388,СВЦЭМ!$B$39:$B$758,B$366)+'СЕТ СН'!$F$13</f>
        <v>0</v>
      </c>
      <c r="C388" s="36">
        <f>SUMIFS(СВЦЭМ!$K$40:$K$759,СВЦЭМ!$A$40:$A$759,$A388,СВЦЭМ!$B$39:$B$758,C$366)+'СЕТ СН'!$F$13</f>
        <v>0</v>
      </c>
      <c r="D388" s="36">
        <f>SUMIFS(СВЦЭМ!$K$40:$K$759,СВЦЭМ!$A$40:$A$759,$A388,СВЦЭМ!$B$39:$B$758,D$366)+'СЕТ СН'!$F$13</f>
        <v>0</v>
      </c>
      <c r="E388" s="36">
        <f>SUMIFS(СВЦЭМ!$K$40:$K$759,СВЦЭМ!$A$40:$A$759,$A388,СВЦЭМ!$B$39:$B$758,E$366)+'СЕТ СН'!$F$13</f>
        <v>0</v>
      </c>
      <c r="F388" s="36">
        <f>SUMIFS(СВЦЭМ!$K$40:$K$759,СВЦЭМ!$A$40:$A$759,$A388,СВЦЭМ!$B$39:$B$758,F$366)+'СЕТ СН'!$F$13</f>
        <v>0</v>
      </c>
      <c r="G388" s="36">
        <f>SUMIFS(СВЦЭМ!$K$40:$K$759,СВЦЭМ!$A$40:$A$759,$A388,СВЦЭМ!$B$39:$B$758,G$366)+'СЕТ СН'!$F$13</f>
        <v>0</v>
      </c>
      <c r="H388" s="36">
        <f>SUMIFS(СВЦЭМ!$K$40:$K$759,СВЦЭМ!$A$40:$A$759,$A388,СВЦЭМ!$B$39:$B$758,H$366)+'СЕТ СН'!$F$13</f>
        <v>0</v>
      </c>
      <c r="I388" s="36">
        <f>SUMIFS(СВЦЭМ!$K$40:$K$759,СВЦЭМ!$A$40:$A$759,$A388,СВЦЭМ!$B$39:$B$758,I$366)+'СЕТ СН'!$F$13</f>
        <v>0</v>
      </c>
      <c r="J388" s="36">
        <f>SUMIFS(СВЦЭМ!$K$40:$K$759,СВЦЭМ!$A$40:$A$759,$A388,СВЦЭМ!$B$39:$B$758,J$366)+'СЕТ СН'!$F$13</f>
        <v>0</v>
      </c>
      <c r="K388" s="36">
        <f>SUMIFS(СВЦЭМ!$K$40:$K$759,СВЦЭМ!$A$40:$A$759,$A388,СВЦЭМ!$B$39:$B$758,K$366)+'СЕТ СН'!$F$13</f>
        <v>0</v>
      </c>
      <c r="L388" s="36">
        <f>SUMIFS(СВЦЭМ!$K$40:$K$759,СВЦЭМ!$A$40:$A$759,$A388,СВЦЭМ!$B$39:$B$758,L$366)+'СЕТ СН'!$F$13</f>
        <v>0</v>
      </c>
      <c r="M388" s="36">
        <f>SUMIFS(СВЦЭМ!$K$40:$K$759,СВЦЭМ!$A$40:$A$759,$A388,СВЦЭМ!$B$39:$B$758,M$366)+'СЕТ СН'!$F$13</f>
        <v>0</v>
      </c>
      <c r="N388" s="36">
        <f>SUMIFS(СВЦЭМ!$K$40:$K$759,СВЦЭМ!$A$40:$A$759,$A388,СВЦЭМ!$B$39:$B$758,N$366)+'СЕТ СН'!$F$13</f>
        <v>0</v>
      </c>
      <c r="O388" s="36">
        <f>SUMIFS(СВЦЭМ!$K$40:$K$759,СВЦЭМ!$A$40:$A$759,$A388,СВЦЭМ!$B$39:$B$758,O$366)+'СЕТ СН'!$F$13</f>
        <v>0</v>
      </c>
      <c r="P388" s="36">
        <f>SUMIFS(СВЦЭМ!$K$40:$K$759,СВЦЭМ!$A$40:$A$759,$A388,СВЦЭМ!$B$39:$B$758,P$366)+'СЕТ СН'!$F$13</f>
        <v>0</v>
      </c>
      <c r="Q388" s="36">
        <f>SUMIFS(СВЦЭМ!$K$40:$K$759,СВЦЭМ!$A$40:$A$759,$A388,СВЦЭМ!$B$39:$B$758,Q$366)+'СЕТ СН'!$F$13</f>
        <v>0</v>
      </c>
      <c r="R388" s="36">
        <f>SUMIFS(СВЦЭМ!$K$40:$K$759,СВЦЭМ!$A$40:$A$759,$A388,СВЦЭМ!$B$39:$B$758,R$366)+'СЕТ СН'!$F$13</f>
        <v>0</v>
      </c>
      <c r="S388" s="36">
        <f>SUMIFS(СВЦЭМ!$K$40:$K$759,СВЦЭМ!$A$40:$A$759,$A388,СВЦЭМ!$B$39:$B$758,S$366)+'СЕТ СН'!$F$13</f>
        <v>0</v>
      </c>
      <c r="T388" s="36">
        <f>SUMIFS(СВЦЭМ!$K$40:$K$759,СВЦЭМ!$A$40:$A$759,$A388,СВЦЭМ!$B$39:$B$758,T$366)+'СЕТ СН'!$F$13</f>
        <v>0</v>
      </c>
      <c r="U388" s="36">
        <f>SUMIFS(СВЦЭМ!$K$40:$K$759,СВЦЭМ!$A$40:$A$759,$A388,СВЦЭМ!$B$39:$B$758,U$366)+'СЕТ СН'!$F$13</f>
        <v>0</v>
      </c>
      <c r="V388" s="36">
        <f>SUMIFS(СВЦЭМ!$K$40:$K$759,СВЦЭМ!$A$40:$A$759,$A388,СВЦЭМ!$B$39:$B$758,V$366)+'СЕТ СН'!$F$13</f>
        <v>0</v>
      </c>
      <c r="W388" s="36">
        <f>SUMIFS(СВЦЭМ!$K$40:$K$759,СВЦЭМ!$A$40:$A$759,$A388,СВЦЭМ!$B$39:$B$758,W$366)+'СЕТ СН'!$F$13</f>
        <v>0</v>
      </c>
      <c r="X388" s="36">
        <f>SUMIFS(СВЦЭМ!$K$40:$K$759,СВЦЭМ!$A$40:$A$759,$A388,СВЦЭМ!$B$39:$B$758,X$366)+'СЕТ СН'!$F$13</f>
        <v>0</v>
      </c>
      <c r="Y388" s="36">
        <f>SUMIFS(СВЦЭМ!$K$40:$K$759,СВЦЭМ!$A$40:$A$759,$A388,СВЦЭМ!$B$39:$B$758,Y$366)+'СЕТ СН'!$F$13</f>
        <v>0</v>
      </c>
    </row>
    <row r="389" spans="1:26" ht="15.75" hidden="1" x14ac:dyDescent="0.2">
      <c r="A389" s="35">
        <f t="shared" si="10"/>
        <v>45619</v>
      </c>
      <c r="B389" s="36">
        <f>SUMIFS(СВЦЭМ!$K$40:$K$759,СВЦЭМ!$A$40:$A$759,$A389,СВЦЭМ!$B$39:$B$758,B$366)+'СЕТ СН'!$F$13</f>
        <v>0</v>
      </c>
      <c r="C389" s="36">
        <f>SUMIFS(СВЦЭМ!$K$40:$K$759,СВЦЭМ!$A$40:$A$759,$A389,СВЦЭМ!$B$39:$B$758,C$366)+'СЕТ СН'!$F$13</f>
        <v>0</v>
      </c>
      <c r="D389" s="36">
        <f>SUMIFS(СВЦЭМ!$K$40:$K$759,СВЦЭМ!$A$40:$A$759,$A389,СВЦЭМ!$B$39:$B$758,D$366)+'СЕТ СН'!$F$13</f>
        <v>0</v>
      </c>
      <c r="E389" s="36">
        <f>SUMIFS(СВЦЭМ!$K$40:$K$759,СВЦЭМ!$A$40:$A$759,$A389,СВЦЭМ!$B$39:$B$758,E$366)+'СЕТ СН'!$F$13</f>
        <v>0</v>
      </c>
      <c r="F389" s="36">
        <f>SUMIFS(СВЦЭМ!$K$40:$K$759,СВЦЭМ!$A$40:$A$759,$A389,СВЦЭМ!$B$39:$B$758,F$366)+'СЕТ СН'!$F$13</f>
        <v>0</v>
      </c>
      <c r="G389" s="36">
        <f>SUMIFS(СВЦЭМ!$K$40:$K$759,СВЦЭМ!$A$40:$A$759,$A389,СВЦЭМ!$B$39:$B$758,G$366)+'СЕТ СН'!$F$13</f>
        <v>0</v>
      </c>
      <c r="H389" s="36">
        <f>SUMIFS(СВЦЭМ!$K$40:$K$759,СВЦЭМ!$A$40:$A$759,$A389,СВЦЭМ!$B$39:$B$758,H$366)+'СЕТ СН'!$F$13</f>
        <v>0</v>
      </c>
      <c r="I389" s="36">
        <f>SUMIFS(СВЦЭМ!$K$40:$K$759,СВЦЭМ!$A$40:$A$759,$A389,СВЦЭМ!$B$39:$B$758,I$366)+'СЕТ СН'!$F$13</f>
        <v>0</v>
      </c>
      <c r="J389" s="36">
        <f>SUMIFS(СВЦЭМ!$K$40:$K$759,СВЦЭМ!$A$40:$A$759,$A389,СВЦЭМ!$B$39:$B$758,J$366)+'СЕТ СН'!$F$13</f>
        <v>0</v>
      </c>
      <c r="K389" s="36">
        <f>SUMIFS(СВЦЭМ!$K$40:$K$759,СВЦЭМ!$A$40:$A$759,$A389,СВЦЭМ!$B$39:$B$758,K$366)+'СЕТ СН'!$F$13</f>
        <v>0</v>
      </c>
      <c r="L389" s="36">
        <f>SUMIFS(СВЦЭМ!$K$40:$K$759,СВЦЭМ!$A$40:$A$759,$A389,СВЦЭМ!$B$39:$B$758,L$366)+'СЕТ СН'!$F$13</f>
        <v>0</v>
      </c>
      <c r="M389" s="36">
        <f>SUMIFS(СВЦЭМ!$K$40:$K$759,СВЦЭМ!$A$40:$A$759,$A389,СВЦЭМ!$B$39:$B$758,M$366)+'СЕТ СН'!$F$13</f>
        <v>0</v>
      </c>
      <c r="N389" s="36">
        <f>SUMIFS(СВЦЭМ!$K$40:$K$759,СВЦЭМ!$A$40:$A$759,$A389,СВЦЭМ!$B$39:$B$758,N$366)+'СЕТ СН'!$F$13</f>
        <v>0</v>
      </c>
      <c r="O389" s="36">
        <f>SUMIFS(СВЦЭМ!$K$40:$K$759,СВЦЭМ!$A$40:$A$759,$A389,СВЦЭМ!$B$39:$B$758,O$366)+'СЕТ СН'!$F$13</f>
        <v>0</v>
      </c>
      <c r="P389" s="36">
        <f>SUMIFS(СВЦЭМ!$K$40:$K$759,СВЦЭМ!$A$40:$A$759,$A389,СВЦЭМ!$B$39:$B$758,P$366)+'СЕТ СН'!$F$13</f>
        <v>0</v>
      </c>
      <c r="Q389" s="36">
        <f>SUMIFS(СВЦЭМ!$K$40:$K$759,СВЦЭМ!$A$40:$A$759,$A389,СВЦЭМ!$B$39:$B$758,Q$366)+'СЕТ СН'!$F$13</f>
        <v>0</v>
      </c>
      <c r="R389" s="36">
        <f>SUMIFS(СВЦЭМ!$K$40:$K$759,СВЦЭМ!$A$40:$A$759,$A389,СВЦЭМ!$B$39:$B$758,R$366)+'СЕТ СН'!$F$13</f>
        <v>0</v>
      </c>
      <c r="S389" s="36">
        <f>SUMIFS(СВЦЭМ!$K$40:$K$759,СВЦЭМ!$A$40:$A$759,$A389,СВЦЭМ!$B$39:$B$758,S$366)+'СЕТ СН'!$F$13</f>
        <v>0</v>
      </c>
      <c r="T389" s="36">
        <f>SUMIFS(СВЦЭМ!$K$40:$K$759,СВЦЭМ!$A$40:$A$759,$A389,СВЦЭМ!$B$39:$B$758,T$366)+'СЕТ СН'!$F$13</f>
        <v>0</v>
      </c>
      <c r="U389" s="36">
        <f>SUMIFS(СВЦЭМ!$K$40:$K$759,СВЦЭМ!$A$40:$A$759,$A389,СВЦЭМ!$B$39:$B$758,U$366)+'СЕТ СН'!$F$13</f>
        <v>0</v>
      </c>
      <c r="V389" s="36">
        <f>SUMIFS(СВЦЭМ!$K$40:$K$759,СВЦЭМ!$A$40:$A$759,$A389,СВЦЭМ!$B$39:$B$758,V$366)+'СЕТ СН'!$F$13</f>
        <v>0</v>
      </c>
      <c r="W389" s="36">
        <f>SUMIFS(СВЦЭМ!$K$40:$K$759,СВЦЭМ!$A$40:$A$759,$A389,СВЦЭМ!$B$39:$B$758,W$366)+'СЕТ СН'!$F$13</f>
        <v>0</v>
      </c>
      <c r="X389" s="36">
        <f>SUMIFS(СВЦЭМ!$K$40:$K$759,СВЦЭМ!$A$40:$A$759,$A389,СВЦЭМ!$B$39:$B$758,X$366)+'СЕТ СН'!$F$13</f>
        <v>0</v>
      </c>
      <c r="Y389" s="36">
        <f>SUMIFS(СВЦЭМ!$K$40:$K$759,СВЦЭМ!$A$40:$A$759,$A389,СВЦЭМ!$B$39:$B$758,Y$366)+'СЕТ СН'!$F$13</f>
        <v>0</v>
      </c>
    </row>
    <row r="390" spans="1:26" ht="15.75" hidden="1" x14ac:dyDescent="0.2">
      <c r="A390" s="35">
        <f t="shared" si="10"/>
        <v>45620</v>
      </c>
      <c r="B390" s="36">
        <f>SUMIFS(СВЦЭМ!$K$40:$K$759,СВЦЭМ!$A$40:$A$759,$A390,СВЦЭМ!$B$39:$B$758,B$366)+'СЕТ СН'!$F$13</f>
        <v>0</v>
      </c>
      <c r="C390" s="36">
        <f>SUMIFS(СВЦЭМ!$K$40:$K$759,СВЦЭМ!$A$40:$A$759,$A390,СВЦЭМ!$B$39:$B$758,C$366)+'СЕТ СН'!$F$13</f>
        <v>0</v>
      </c>
      <c r="D390" s="36">
        <f>SUMIFS(СВЦЭМ!$K$40:$K$759,СВЦЭМ!$A$40:$A$759,$A390,СВЦЭМ!$B$39:$B$758,D$366)+'СЕТ СН'!$F$13</f>
        <v>0</v>
      </c>
      <c r="E390" s="36">
        <f>SUMIFS(СВЦЭМ!$K$40:$K$759,СВЦЭМ!$A$40:$A$759,$A390,СВЦЭМ!$B$39:$B$758,E$366)+'СЕТ СН'!$F$13</f>
        <v>0</v>
      </c>
      <c r="F390" s="36">
        <f>SUMIFS(СВЦЭМ!$K$40:$K$759,СВЦЭМ!$A$40:$A$759,$A390,СВЦЭМ!$B$39:$B$758,F$366)+'СЕТ СН'!$F$13</f>
        <v>0</v>
      </c>
      <c r="G390" s="36">
        <f>SUMIFS(СВЦЭМ!$K$40:$K$759,СВЦЭМ!$A$40:$A$759,$A390,СВЦЭМ!$B$39:$B$758,G$366)+'СЕТ СН'!$F$13</f>
        <v>0</v>
      </c>
      <c r="H390" s="36">
        <f>SUMIFS(СВЦЭМ!$K$40:$K$759,СВЦЭМ!$A$40:$A$759,$A390,СВЦЭМ!$B$39:$B$758,H$366)+'СЕТ СН'!$F$13</f>
        <v>0</v>
      </c>
      <c r="I390" s="36">
        <f>SUMIFS(СВЦЭМ!$K$40:$K$759,СВЦЭМ!$A$40:$A$759,$A390,СВЦЭМ!$B$39:$B$758,I$366)+'СЕТ СН'!$F$13</f>
        <v>0</v>
      </c>
      <c r="J390" s="36">
        <f>SUMIFS(СВЦЭМ!$K$40:$K$759,СВЦЭМ!$A$40:$A$759,$A390,СВЦЭМ!$B$39:$B$758,J$366)+'СЕТ СН'!$F$13</f>
        <v>0</v>
      </c>
      <c r="K390" s="36">
        <f>SUMIFS(СВЦЭМ!$K$40:$K$759,СВЦЭМ!$A$40:$A$759,$A390,СВЦЭМ!$B$39:$B$758,K$366)+'СЕТ СН'!$F$13</f>
        <v>0</v>
      </c>
      <c r="L390" s="36">
        <f>SUMIFS(СВЦЭМ!$K$40:$K$759,СВЦЭМ!$A$40:$A$759,$A390,СВЦЭМ!$B$39:$B$758,L$366)+'СЕТ СН'!$F$13</f>
        <v>0</v>
      </c>
      <c r="M390" s="36">
        <f>SUMIFS(СВЦЭМ!$K$40:$K$759,СВЦЭМ!$A$40:$A$759,$A390,СВЦЭМ!$B$39:$B$758,M$366)+'СЕТ СН'!$F$13</f>
        <v>0</v>
      </c>
      <c r="N390" s="36">
        <f>SUMIFS(СВЦЭМ!$K$40:$K$759,СВЦЭМ!$A$40:$A$759,$A390,СВЦЭМ!$B$39:$B$758,N$366)+'СЕТ СН'!$F$13</f>
        <v>0</v>
      </c>
      <c r="O390" s="36">
        <f>SUMIFS(СВЦЭМ!$K$40:$K$759,СВЦЭМ!$A$40:$A$759,$A390,СВЦЭМ!$B$39:$B$758,O$366)+'СЕТ СН'!$F$13</f>
        <v>0</v>
      </c>
      <c r="P390" s="36">
        <f>SUMIFS(СВЦЭМ!$K$40:$K$759,СВЦЭМ!$A$40:$A$759,$A390,СВЦЭМ!$B$39:$B$758,P$366)+'СЕТ СН'!$F$13</f>
        <v>0</v>
      </c>
      <c r="Q390" s="36">
        <f>SUMIFS(СВЦЭМ!$K$40:$K$759,СВЦЭМ!$A$40:$A$759,$A390,СВЦЭМ!$B$39:$B$758,Q$366)+'СЕТ СН'!$F$13</f>
        <v>0</v>
      </c>
      <c r="R390" s="36">
        <f>SUMIFS(СВЦЭМ!$K$40:$K$759,СВЦЭМ!$A$40:$A$759,$A390,СВЦЭМ!$B$39:$B$758,R$366)+'СЕТ СН'!$F$13</f>
        <v>0</v>
      </c>
      <c r="S390" s="36">
        <f>SUMIFS(СВЦЭМ!$K$40:$K$759,СВЦЭМ!$A$40:$A$759,$A390,СВЦЭМ!$B$39:$B$758,S$366)+'СЕТ СН'!$F$13</f>
        <v>0</v>
      </c>
      <c r="T390" s="36">
        <f>SUMIFS(СВЦЭМ!$K$40:$K$759,СВЦЭМ!$A$40:$A$759,$A390,СВЦЭМ!$B$39:$B$758,T$366)+'СЕТ СН'!$F$13</f>
        <v>0</v>
      </c>
      <c r="U390" s="36">
        <f>SUMIFS(СВЦЭМ!$K$40:$K$759,СВЦЭМ!$A$40:$A$759,$A390,СВЦЭМ!$B$39:$B$758,U$366)+'СЕТ СН'!$F$13</f>
        <v>0</v>
      </c>
      <c r="V390" s="36">
        <f>SUMIFS(СВЦЭМ!$K$40:$K$759,СВЦЭМ!$A$40:$A$759,$A390,СВЦЭМ!$B$39:$B$758,V$366)+'СЕТ СН'!$F$13</f>
        <v>0</v>
      </c>
      <c r="W390" s="36">
        <f>SUMIFS(СВЦЭМ!$K$40:$K$759,СВЦЭМ!$A$40:$A$759,$A390,СВЦЭМ!$B$39:$B$758,W$366)+'СЕТ СН'!$F$13</f>
        <v>0</v>
      </c>
      <c r="X390" s="36">
        <f>SUMIFS(СВЦЭМ!$K$40:$K$759,СВЦЭМ!$A$40:$A$759,$A390,СВЦЭМ!$B$39:$B$758,X$366)+'СЕТ СН'!$F$13</f>
        <v>0</v>
      </c>
      <c r="Y390" s="36">
        <f>SUMIFS(СВЦЭМ!$K$40:$K$759,СВЦЭМ!$A$40:$A$759,$A390,СВЦЭМ!$B$39:$B$758,Y$366)+'СЕТ СН'!$F$13</f>
        <v>0</v>
      </c>
    </row>
    <row r="391" spans="1:26" ht="15.75" hidden="1" x14ac:dyDescent="0.2">
      <c r="A391" s="35">
        <f t="shared" si="10"/>
        <v>45621</v>
      </c>
      <c r="B391" s="36">
        <f>SUMIFS(СВЦЭМ!$K$40:$K$759,СВЦЭМ!$A$40:$A$759,$A391,СВЦЭМ!$B$39:$B$758,B$366)+'СЕТ СН'!$F$13</f>
        <v>0</v>
      </c>
      <c r="C391" s="36">
        <f>SUMIFS(СВЦЭМ!$K$40:$K$759,СВЦЭМ!$A$40:$A$759,$A391,СВЦЭМ!$B$39:$B$758,C$366)+'СЕТ СН'!$F$13</f>
        <v>0</v>
      </c>
      <c r="D391" s="36">
        <f>SUMIFS(СВЦЭМ!$K$40:$K$759,СВЦЭМ!$A$40:$A$759,$A391,СВЦЭМ!$B$39:$B$758,D$366)+'СЕТ СН'!$F$13</f>
        <v>0</v>
      </c>
      <c r="E391" s="36">
        <f>SUMIFS(СВЦЭМ!$K$40:$K$759,СВЦЭМ!$A$40:$A$759,$A391,СВЦЭМ!$B$39:$B$758,E$366)+'СЕТ СН'!$F$13</f>
        <v>0</v>
      </c>
      <c r="F391" s="36">
        <f>SUMIFS(СВЦЭМ!$K$40:$K$759,СВЦЭМ!$A$40:$A$759,$A391,СВЦЭМ!$B$39:$B$758,F$366)+'СЕТ СН'!$F$13</f>
        <v>0</v>
      </c>
      <c r="G391" s="36">
        <f>SUMIFS(СВЦЭМ!$K$40:$K$759,СВЦЭМ!$A$40:$A$759,$A391,СВЦЭМ!$B$39:$B$758,G$366)+'СЕТ СН'!$F$13</f>
        <v>0</v>
      </c>
      <c r="H391" s="36">
        <f>SUMIFS(СВЦЭМ!$K$40:$K$759,СВЦЭМ!$A$40:$A$759,$A391,СВЦЭМ!$B$39:$B$758,H$366)+'СЕТ СН'!$F$13</f>
        <v>0</v>
      </c>
      <c r="I391" s="36">
        <f>SUMIFS(СВЦЭМ!$K$40:$K$759,СВЦЭМ!$A$40:$A$759,$A391,СВЦЭМ!$B$39:$B$758,I$366)+'СЕТ СН'!$F$13</f>
        <v>0</v>
      </c>
      <c r="J391" s="36">
        <f>SUMIFS(СВЦЭМ!$K$40:$K$759,СВЦЭМ!$A$40:$A$759,$A391,СВЦЭМ!$B$39:$B$758,J$366)+'СЕТ СН'!$F$13</f>
        <v>0</v>
      </c>
      <c r="K391" s="36">
        <f>SUMIFS(СВЦЭМ!$K$40:$K$759,СВЦЭМ!$A$40:$A$759,$A391,СВЦЭМ!$B$39:$B$758,K$366)+'СЕТ СН'!$F$13</f>
        <v>0</v>
      </c>
      <c r="L391" s="36">
        <f>SUMIFS(СВЦЭМ!$K$40:$K$759,СВЦЭМ!$A$40:$A$759,$A391,СВЦЭМ!$B$39:$B$758,L$366)+'СЕТ СН'!$F$13</f>
        <v>0</v>
      </c>
      <c r="M391" s="36">
        <f>SUMIFS(СВЦЭМ!$K$40:$K$759,СВЦЭМ!$A$40:$A$759,$A391,СВЦЭМ!$B$39:$B$758,M$366)+'СЕТ СН'!$F$13</f>
        <v>0</v>
      </c>
      <c r="N391" s="36">
        <f>SUMIFS(СВЦЭМ!$K$40:$K$759,СВЦЭМ!$A$40:$A$759,$A391,СВЦЭМ!$B$39:$B$758,N$366)+'СЕТ СН'!$F$13</f>
        <v>0</v>
      </c>
      <c r="O391" s="36">
        <f>SUMIFS(СВЦЭМ!$K$40:$K$759,СВЦЭМ!$A$40:$A$759,$A391,СВЦЭМ!$B$39:$B$758,O$366)+'СЕТ СН'!$F$13</f>
        <v>0</v>
      </c>
      <c r="P391" s="36">
        <f>SUMIFS(СВЦЭМ!$K$40:$K$759,СВЦЭМ!$A$40:$A$759,$A391,СВЦЭМ!$B$39:$B$758,P$366)+'СЕТ СН'!$F$13</f>
        <v>0</v>
      </c>
      <c r="Q391" s="36">
        <f>SUMIFS(СВЦЭМ!$K$40:$K$759,СВЦЭМ!$A$40:$A$759,$A391,СВЦЭМ!$B$39:$B$758,Q$366)+'СЕТ СН'!$F$13</f>
        <v>0</v>
      </c>
      <c r="R391" s="36">
        <f>SUMIFS(СВЦЭМ!$K$40:$K$759,СВЦЭМ!$A$40:$A$759,$A391,СВЦЭМ!$B$39:$B$758,R$366)+'СЕТ СН'!$F$13</f>
        <v>0</v>
      </c>
      <c r="S391" s="36">
        <f>SUMIFS(СВЦЭМ!$K$40:$K$759,СВЦЭМ!$A$40:$A$759,$A391,СВЦЭМ!$B$39:$B$758,S$366)+'СЕТ СН'!$F$13</f>
        <v>0</v>
      </c>
      <c r="T391" s="36">
        <f>SUMIFS(СВЦЭМ!$K$40:$K$759,СВЦЭМ!$A$40:$A$759,$A391,СВЦЭМ!$B$39:$B$758,T$366)+'СЕТ СН'!$F$13</f>
        <v>0</v>
      </c>
      <c r="U391" s="36">
        <f>SUMIFS(СВЦЭМ!$K$40:$K$759,СВЦЭМ!$A$40:$A$759,$A391,СВЦЭМ!$B$39:$B$758,U$366)+'СЕТ СН'!$F$13</f>
        <v>0</v>
      </c>
      <c r="V391" s="36">
        <f>SUMIFS(СВЦЭМ!$K$40:$K$759,СВЦЭМ!$A$40:$A$759,$A391,СВЦЭМ!$B$39:$B$758,V$366)+'СЕТ СН'!$F$13</f>
        <v>0</v>
      </c>
      <c r="W391" s="36">
        <f>SUMIFS(СВЦЭМ!$K$40:$K$759,СВЦЭМ!$A$40:$A$759,$A391,СВЦЭМ!$B$39:$B$758,W$366)+'СЕТ СН'!$F$13</f>
        <v>0</v>
      </c>
      <c r="X391" s="36">
        <f>SUMIFS(СВЦЭМ!$K$40:$K$759,СВЦЭМ!$A$40:$A$759,$A391,СВЦЭМ!$B$39:$B$758,X$366)+'СЕТ СН'!$F$13</f>
        <v>0</v>
      </c>
      <c r="Y391" s="36">
        <f>SUMIFS(СВЦЭМ!$K$40:$K$759,СВЦЭМ!$A$40:$A$759,$A391,СВЦЭМ!$B$39:$B$758,Y$366)+'СЕТ СН'!$F$13</f>
        <v>0</v>
      </c>
    </row>
    <row r="392" spans="1:26" ht="15.75" hidden="1" x14ac:dyDescent="0.2">
      <c r="A392" s="35">
        <f t="shared" si="10"/>
        <v>45622</v>
      </c>
      <c r="B392" s="36">
        <f>SUMIFS(СВЦЭМ!$K$40:$K$759,СВЦЭМ!$A$40:$A$759,$A392,СВЦЭМ!$B$39:$B$758,B$366)+'СЕТ СН'!$F$13</f>
        <v>0</v>
      </c>
      <c r="C392" s="36">
        <f>SUMIFS(СВЦЭМ!$K$40:$K$759,СВЦЭМ!$A$40:$A$759,$A392,СВЦЭМ!$B$39:$B$758,C$366)+'СЕТ СН'!$F$13</f>
        <v>0</v>
      </c>
      <c r="D392" s="36">
        <f>SUMIFS(СВЦЭМ!$K$40:$K$759,СВЦЭМ!$A$40:$A$759,$A392,СВЦЭМ!$B$39:$B$758,D$366)+'СЕТ СН'!$F$13</f>
        <v>0</v>
      </c>
      <c r="E392" s="36">
        <f>SUMIFS(СВЦЭМ!$K$40:$K$759,СВЦЭМ!$A$40:$A$759,$A392,СВЦЭМ!$B$39:$B$758,E$366)+'СЕТ СН'!$F$13</f>
        <v>0</v>
      </c>
      <c r="F392" s="36">
        <f>SUMIFS(СВЦЭМ!$K$40:$K$759,СВЦЭМ!$A$40:$A$759,$A392,СВЦЭМ!$B$39:$B$758,F$366)+'СЕТ СН'!$F$13</f>
        <v>0</v>
      </c>
      <c r="G392" s="36">
        <f>SUMIFS(СВЦЭМ!$K$40:$K$759,СВЦЭМ!$A$40:$A$759,$A392,СВЦЭМ!$B$39:$B$758,G$366)+'СЕТ СН'!$F$13</f>
        <v>0</v>
      </c>
      <c r="H392" s="36">
        <f>SUMIFS(СВЦЭМ!$K$40:$K$759,СВЦЭМ!$A$40:$A$759,$A392,СВЦЭМ!$B$39:$B$758,H$366)+'СЕТ СН'!$F$13</f>
        <v>0</v>
      </c>
      <c r="I392" s="36">
        <f>SUMIFS(СВЦЭМ!$K$40:$K$759,СВЦЭМ!$A$40:$A$759,$A392,СВЦЭМ!$B$39:$B$758,I$366)+'СЕТ СН'!$F$13</f>
        <v>0</v>
      </c>
      <c r="J392" s="36">
        <f>SUMIFS(СВЦЭМ!$K$40:$K$759,СВЦЭМ!$A$40:$A$759,$A392,СВЦЭМ!$B$39:$B$758,J$366)+'СЕТ СН'!$F$13</f>
        <v>0</v>
      </c>
      <c r="K392" s="36">
        <f>SUMIFS(СВЦЭМ!$K$40:$K$759,СВЦЭМ!$A$40:$A$759,$A392,СВЦЭМ!$B$39:$B$758,K$366)+'СЕТ СН'!$F$13</f>
        <v>0</v>
      </c>
      <c r="L392" s="36">
        <f>SUMIFS(СВЦЭМ!$K$40:$K$759,СВЦЭМ!$A$40:$A$759,$A392,СВЦЭМ!$B$39:$B$758,L$366)+'СЕТ СН'!$F$13</f>
        <v>0</v>
      </c>
      <c r="M392" s="36">
        <f>SUMIFS(СВЦЭМ!$K$40:$K$759,СВЦЭМ!$A$40:$A$759,$A392,СВЦЭМ!$B$39:$B$758,M$366)+'СЕТ СН'!$F$13</f>
        <v>0</v>
      </c>
      <c r="N392" s="36">
        <f>SUMIFS(СВЦЭМ!$K$40:$K$759,СВЦЭМ!$A$40:$A$759,$A392,СВЦЭМ!$B$39:$B$758,N$366)+'СЕТ СН'!$F$13</f>
        <v>0</v>
      </c>
      <c r="O392" s="36">
        <f>SUMIFS(СВЦЭМ!$K$40:$K$759,СВЦЭМ!$A$40:$A$759,$A392,СВЦЭМ!$B$39:$B$758,O$366)+'СЕТ СН'!$F$13</f>
        <v>0</v>
      </c>
      <c r="P392" s="36">
        <f>SUMIFS(СВЦЭМ!$K$40:$K$759,СВЦЭМ!$A$40:$A$759,$A392,СВЦЭМ!$B$39:$B$758,P$366)+'СЕТ СН'!$F$13</f>
        <v>0</v>
      </c>
      <c r="Q392" s="36">
        <f>SUMIFS(СВЦЭМ!$K$40:$K$759,СВЦЭМ!$A$40:$A$759,$A392,СВЦЭМ!$B$39:$B$758,Q$366)+'СЕТ СН'!$F$13</f>
        <v>0</v>
      </c>
      <c r="R392" s="36">
        <f>SUMIFS(СВЦЭМ!$K$40:$K$759,СВЦЭМ!$A$40:$A$759,$A392,СВЦЭМ!$B$39:$B$758,R$366)+'СЕТ СН'!$F$13</f>
        <v>0</v>
      </c>
      <c r="S392" s="36">
        <f>SUMIFS(СВЦЭМ!$K$40:$K$759,СВЦЭМ!$A$40:$A$759,$A392,СВЦЭМ!$B$39:$B$758,S$366)+'СЕТ СН'!$F$13</f>
        <v>0</v>
      </c>
      <c r="T392" s="36">
        <f>SUMIFS(СВЦЭМ!$K$40:$K$759,СВЦЭМ!$A$40:$A$759,$A392,СВЦЭМ!$B$39:$B$758,T$366)+'СЕТ СН'!$F$13</f>
        <v>0</v>
      </c>
      <c r="U392" s="36">
        <f>SUMIFS(СВЦЭМ!$K$40:$K$759,СВЦЭМ!$A$40:$A$759,$A392,СВЦЭМ!$B$39:$B$758,U$366)+'СЕТ СН'!$F$13</f>
        <v>0</v>
      </c>
      <c r="V392" s="36">
        <f>SUMIFS(СВЦЭМ!$K$40:$K$759,СВЦЭМ!$A$40:$A$759,$A392,СВЦЭМ!$B$39:$B$758,V$366)+'СЕТ СН'!$F$13</f>
        <v>0</v>
      </c>
      <c r="W392" s="36">
        <f>SUMIFS(СВЦЭМ!$K$40:$K$759,СВЦЭМ!$A$40:$A$759,$A392,СВЦЭМ!$B$39:$B$758,W$366)+'СЕТ СН'!$F$13</f>
        <v>0</v>
      </c>
      <c r="X392" s="36">
        <f>SUMIFS(СВЦЭМ!$K$40:$K$759,СВЦЭМ!$A$40:$A$759,$A392,СВЦЭМ!$B$39:$B$758,X$366)+'СЕТ СН'!$F$13</f>
        <v>0</v>
      </c>
      <c r="Y392" s="36">
        <f>SUMIFS(СВЦЭМ!$K$40:$K$759,СВЦЭМ!$A$40:$A$759,$A392,СВЦЭМ!$B$39:$B$758,Y$366)+'СЕТ СН'!$F$13</f>
        <v>0</v>
      </c>
    </row>
    <row r="393" spans="1:26" ht="15.75" hidden="1" x14ac:dyDescent="0.2">
      <c r="A393" s="35">
        <f t="shared" si="10"/>
        <v>45623</v>
      </c>
      <c r="B393" s="36">
        <f>SUMIFS(СВЦЭМ!$K$40:$K$759,СВЦЭМ!$A$40:$A$759,$A393,СВЦЭМ!$B$39:$B$758,B$366)+'СЕТ СН'!$F$13</f>
        <v>0</v>
      </c>
      <c r="C393" s="36">
        <f>SUMIFS(СВЦЭМ!$K$40:$K$759,СВЦЭМ!$A$40:$A$759,$A393,СВЦЭМ!$B$39:$B$758,C$366)+'СЕТ СН'!$F$13</f>
        <v>0</v>
      </c>
      <c r="D393" s="36">
        <f>SUMIFS(СВЦЭМ!$K$40:$K$759,СВЦЭМ!$A$40:$A$759,$A393,СВЦЭМ!$B$39:$B$758,D$366)+'СЕТ СН'!$F$13</f>
        <v>0</v>
      </c>
      <c r="E393" s="36">
        <f>SUMIFS(СВЦЭМ!$K$40:$K$759,СВЦЭМ!$A$40:$A$759,$A393,СВЦЭМ!$B$39:$B$758,E$366)+'СЕТ СН'!$F$13</f>
        <v>0</v>
      </c>
      <c r="F393" s="36">
        <f>SUMIFS(СВЦЭМ!$K$40:$K$759,СВЦЭМ!$A$40:$A$759,$A393,СВЦЭМ!$B$39:$B$758,F$366)+'СЕТ СН'!$F$13</f>
        <v>0</v>
      </c>
      <c r="G393" s="36">
        <f>SUMIFS(СВЦЭМ!$K$40:$K$759,СВЦЭМ!$A$40:$A$759,$A393,СВЦЭМ!$B$39:$B$758,G$366)+'СЕТ СН'!$F$13</f>
        <v>0</v>
      </c>
      <c r="H393" s="36">
        <f>SUMIFS(СВЦЭМ!$K$40:$K$759,СВЦЭМ!$A$40:$A$759,$A393,СВЦЭМ!$B$39:$B$758,H$366)+'СЕТ СН'!$F$13</f>
        <v>0</v>
      </c>
      <c r="I393" s="36">
        <f>SUMIFS(СВЦЭМ!$K$40:$K$759,СВЦЭМ!$A$40:$A$759,$A393,СВЦЭМ!$B$39:$B$758,I$366)+'СЕТ СН'!$F$13</f>
        <v>0</v>
      </c>
      <c r="J393" s="36">
        <f>SUMIFS(СВЦЭМ!$K$40:$K$759,СВЦЭМ!$A$40:$A$759,$A393,СВЦЭМ!$B$39:$B$758,J$366)+'СЕТ СН'!$F$13</f>
        <v>0</v>
      </c>
      <c r="K393" s="36">
        <f>SUMIFS(СВЦЭМ!$K$40:$K$759,СВЦЭМ!$A$40:$A$759,$A393,СВЦЭМ!$B$39:$B$758,K$366)+'СЕТ СН'!$F$13</f>
        <v>0</v>
      </c>
      <c r="L393" s="36">
        <f>SUMIFS(СВЦЭМ!$K$40:$K$759,СВЦЭМ!$A$40:$A$759,$A393,СВЦЭМ!$B$39:$B$758,L$366)+'СЕТ СН'!$F$13</f>
        <v>0</v>
      </c>
      <c r="M393" s="36">
        <f>SUMIFS(СВЦЭМ!$K$40:$K$759,СВЦЭМ!$A$40:$A$759,$A393,СВЦЭМ!$B$39:$B$758,M$366)+'СЕТ СН'!$F$13</f>
        <v>0</v>
      </c>
      <c r="N393" s="36">
        <f>SUMIFS(СВЦЭМ!$K$40:$K$759,СВЦЭМ!$A$40:$A$759,$A393,СВЦЭМ!$B$39:$B$758,N$366)+'СЕТ СН'!$F$13</f>
        <v>0</v>
      </c>
      <c r="O393" s="36">
        <f>SUMIFS(СВЦЭМ!$K$40:$K$759,СВЦЭМ!$A$40:$A$759,$A393,СВЦЭМ!$B$39:$B$758,O$366)+'СЕТ СН'!$F$13</f>
        <v>0</v>
      </c>
      <c r="P393" s="36">
        <f>SUMIFS(СВЦЭМ!$K$40:$K$759,СВЦЭМ!$A$40:$A$759,$A393,СВЦЭМ!$B$39:$B$758,P$366)+'СЕТ СН'!$F$13</f>
        <v>0</v>
      </c>
      <c r="Q393" s="36">
        <f>SUMIFS(СВЦЭМ!$K$40:$K$759,СВЦЭМ!$A$40:$A$759,$A393,СВЦЭМ!$B$39:$B$758,Q$366)+'СЕТ СН'!$F$13</f>
        <v>0</v>
      </c>
      <c r="R393" s="36">
        <f>SUMIFS(СВЦЭМ!$K$40:$K$759,СВЦЭМ!$A$40:$A$759,$A393,СВЦЭМ!$B$39:$B$758,R$366)+'СЕТ СН'!$F$13</f>
        <v>0</v>
      </c>
      <c r="S393" s="36">
        <f>SUMIFS(СВЦЭМ!$K$40:$K$759,СВЦЭМ!$A$40:$A$759,$A393,СВЦЭМ!$B$39:$B$758,S$366)+'СЕТ СН'!$F$13</f>
        <v>0</v>
      </c>
      <c r="T393" s="36">
        <f>SUMIFS(СВЦЭМ!$K$40:$K$759,СВЦЭМ!$A$40:$A$759,$A393,СВЦЭМ!$B$39:$B$758,T$366)+'СЕТ СН'!$F$13</f>
        <v>0</v>
      </c>
      <c r="U393" s="36">
        <f>SUMIFS(СВЦЭМ!$K$40:$K$759,СВЦЭМ!$A$40:$A$759,$A393,СВЦЭМ!$B$39:$B$758,U$366)+'СЕТ СН'!$F$13</f>
        <v>0</v>
      </c>
      <c r="V393" s="36">
        <f>SUMIFS(СВЦЭМ!$K$40:$K$759,СВЦЭМ!$A$40:$A$759,$A393,СВЦЭМ!$B$39:$B$758,V$366)+'СЕТ СН'!$F$13</f>
        <v>0</v>
      </c>
      <c r="W393" s="36">
        <f>SUMIFS(СВЦЭМ!$K$40:$K$759,СВЦЭМ!$A$40:$A$759,$A393,СВЦЭМ!$B$39:$B$758,W$366)+'СЕТ СН'!$F$13</f>
        <v>0</v>
      </c>
      <c r="X393" s="36">
        <f>SUMIFS(СВЦЭМ!$K$40:$K$759,СВЦЭМ!$A$40:$A$759,$A393,СВЦЭМ!$B$39:$B$758,X$366)+'СЕТ СН'!$F$13</f>
        <v>0</v>
      </c>
      <c r="Y393" s="36">
        <f>SUMIFS(СВЦЭМ!$K$40:$K$759,СВЦЭМ!$A$40:$A$759,$A393,СВЦЭМ!$B$39:$B$758,Y$366)+'СЕТ СН'!$F$13</f>
        <v>0</v>
      </c>
    </row>
    <row r="394" spans="1:26" ht="15.75" hidden="1" x14ac:dyDescent="0.2">
      <c r="A394" s="35">
        <f t="shared" si="10"/>
        <v>45624</v>
      </c>
      <c r="B394" s="36">
        <f>SUMIFS(СВЦЭМ!$K$40:$K$759,СВЦЭМ!$A$40:$A$759,$A394,СВЦЭМ!$B$39:$B$758,B$366)+'СЕТ СН'!$F$13</f>
        <v>0</v>
      </c>
      <c r="C394" s="36">
        <f>SUMIFS(СВЦЭМ!$K$40:$K$759,СВЦЭМ!$A$40:$A$759,$A394,СВЦЭМ!$B$39:$B$758,C$366)+'СЕТ СН'!$F$13</f>
        <v>0</v>
      </c>
      <c r="D394" s="36">
        <f>SUMIFS(СВЦЭМ!$K$40:$K$759,СВЦЭМ!$A$40:$A$759,$A394,СВЦЭМ!$B$39:$B$758,D$366)+'СЕТ СН'!$F$13</f>
        <v>0</v>
      </c>
      <c r="E394" s="36">
        <f>SUMIFS(СВЦЭМ!$K$40:$K$759,СВЦЭМ!$A$40:$A$759,$A394,СВЦЭМ!$B$39:$B$758,E$366)+'СЕТ СН'!$F$13</f>
        <v>0</v>
      </c>
      <c r="F394" s="36">
        <f>SUMIFS(СВЦЭМ!$K$40:$K$759,СВЦЭМ!$A$40:$A$759,$A394,СВЦЭМ!$B$39:$B$758,F$366)+'СЕТ СН'!$F$13</f>
        <v>0</v>
      </c>
      <c r="G394" s="36">
        <f>SUMIFS(СВЦЭМ!$K$40:$K$759,СВЦЭМ!$A$40:$A$759,$A394,СВЦЭМ!$B$39:$B$758,G$366)+'СЕТ СН'!$F$13</f>
        <v>0</v>
      </c>
      <c r="H394" s="36">
        <f>SUMIFS(СВЦЭМ!$K$40:$K$759,СВЦЭМ!$A$40:$A$759,$A394,СВЦЭМ!$B$39:$B$758,H$366)+'СЕТ СН'!$F$13</f>
        <v>0</v>
      </c>
      <c r="I394" s="36">
        <f>SUMIFS(СВЦЭМ!$K$40:$K$759,СВЦЭМ!$A$40:$A$759,$A394,СВЦЭМ!$B$39:$B$758,I$366)+'СЕТ СН'!$F$13</f>
        <v>0</v>
      </c>
      <c r="J394" s="36">
        <f>SUMIFS(СВЦЭМ!$K$40:$K$759,СВЦЭМ!$A$40:$A$759,$A394,СВЦЭМ!$B$39:$B$758,J$366)+'СЕТ СН'!$F$13</f>
        <v>0</v>
      </c>
      <c r="K394" s="36">
        <f>SUMIFS(СВЦЭМ!$K$40:$K$759,СВЦЭМ!$A$40:$A$759,$A394,СВЦЭМ!$B$39:$B$758,K$366)+'СЕТ СН'!$F$13</f>
        <v>0</v>
      </c>
      <c r="L394" s="36">
        <f>SUMIFS(СВЦЭМ!$K$40:$K$759,СВЦЭМ!$A$40:$A$759,$A394,СВЦЭМ!$B$39:$B$758,L$366)+'СЕТ СН'!$F$13</f>
        <v>0</v>
      </c>
      <c r="M394" s="36">
        <f>SUMIFS(СВЦЭМ!$K$40:$K$759,СВЦЭМ!$A$40:$A$759,$A394,СВЦЭМ!$B$39:$B$758,M$366)+'СЕТ СН'!$F$13</f>
        <v>0</v>
      </c>
      <c r="N394" s="36">
        <f>SUMIFS(СВЦЭМ!$K$40:$K$759,СВЦЭМ!$A$40:$A$759,$A394,СВЦЭМ!$B$39:$B$758,N$366)+'СЕТ СН'!$F$13</f>
        <v>0</v>
      </c>
      <c r="O394" s="36">
        <f>SUMIFS(СВЦЭМ!$K$40:$K$759,СВЦЭМ!$A$40:$A$759,$A394,СВЦЭМ!$B$39:$B$758,O$366)+'СЕТ СН'!$F$13</f>
        <v>0</v>
      </c>
      <c r="P394" s="36">
        <f>SUMIFS(СВЦЭМ!$K$40:$K$759,СВЦЭМ!$A$40:$A$759,$A394,СВЦЭМ!$B$39:$B$758,P$366)+'СЕТ СН'!$F$13</f>
        <v>0</v>
      </c>
      <c r="Q394" s="36">
        <f>SUMIFS(СВЦЭМ!$K$40:$K$759,СВЦЭМ!$A$40:$A$759,$A394,СВЦЭМ!$B$39:$B$758,Q$366)+'СЕТ СН'!$F$13</f>
        <v>0</v>
      </c>
      <c r="R394" s="36">
        <f>SUMIFS(СВЦЭМ!$K$40:$K$759,СВЦЭМ!$A$40:$A$759,$A394,СВЦЭМ!$B$39:$B$758,R$366)+'СЕТ СН'!$F$13</f>
        <v>0</v>
      </c>
      <c r="S394" s="36">
        <f>SUMIFS(СВЦЭМ!$K$40:$K$759,СВЦЭМ!$A$40:$A$759,$A394,СВЦЭМ!$B$39:$B$758,S$366)+'СЕТ СН'!$F$13</f>
        <v>0</v>
      </c>
      <c r="T394" s="36">
        <f>SUMIFS(СВЦЭМ!$K$40:$K$759,СВЦЭМ!$A$40:$A$759,$A394,СВЦЭМ!$B$39:$B$758,T$366)+'СЕТ СН'!$F$13</f>
        <v>0</v>
      </c>
      <c r="U394" s="36">
        <f>SUMIFS(СВЦЭМ!$K$40:$K$759,СВЦЭМ!$A$40:$A$759,$A394,СВЦЭМ!$B$39:$B$758,U$366)+'СЕТ СН'!$F$13</f>
        <v>0</v>
      </c>
      <c r="V394" s="36">
        <f>SUMIFS(СВЦЭМ!$K$40:$K$759,СВЦЭМ!$A$40:$A$759,$A394,СВЦЭМ!$B$39:$B$758,V$366)+'СЕТ СН'!$F$13</f>
        <v>0</v>
      </c>
      <c r="W394" s="36">
        <f>SUMIFS(СВЦЭМ!$K$40:$K$759,СВЦЭМ!$A$40:$A$759,$A394,СВЦЭМ!$B$39:$B$758,W$366)+'СЕТ СН'!$F$13</f>
        <v>0</v>
      </c>
      <c r="X394" s="36">
        <f>SUMIFS(СВЦЭМ!$K$40:$K$759,СВЦЭМ!$A$40:$A$759,$A394,СВЦЭМ!$B$39:$B$758,X$366)+'СЕТ СН'!$F$13</f>
        <v>0</v>
      </c>
      <c r="Y394" s="36">
        <f>SUMIFS(СВЦЭМ!$K$40:$K$759,СВЦЭМ!$A$40:$A$759,$A394,СВЦЭМ!$B$39:$B$758,Y$366)+'СЕТ СН'!$F$13</f>
        <v>0</v>
      </c>
    </row>
    <row r="395" spans="1:26" ht="15.75" hidden="1" x14ac:dyDescent="0.2">
      <c r="A395" s="35">
        <f t="shared" si="10"/>
        <v>45625</v>
      </c>
      <c r="B395" s="36">
        <f>SUMIFS(СВЦЭМ!$K$40:$K$759,СВЦЭМ!$A$40:$A$759,$A395,СВЦЭМ!$B$39:$B$758,B$366)+'СЕТ СН'!$F$13</f>
        <v>0</v>
      </c>
      <c r="C395" s="36">
        <f>SUMIFS(СВЦЭМ!$K$40:$K$759,СВЦЭМ!$A$40:$A$759,$A395,СВЦЭМ!$B$39:$B$758,C$366)+'СЕТ СН'!$F$13</f>
        <v>0</v>
      </c>
      <c r="D395" s="36">
        <f>SUMIFS(СВЦЭМ!$K$40:$K$759,СВЦЭМ!$A$40:$A$759,$A395,СВЦЭМ!$B$39:$B$758,D$366)+'СЕТ СН'!$F$13</f>
        <v>0</v>
      </c>
      <c r="E395" s="36">
        <f>SUMIFS(СВЦЭМ!$K$40:$K$759,СВЦЭМ!$A$40:$A$759,$A395,СВЦЭМ!$B$39:$B$758,E$366)+'СЕТ СН'!$F$13</f>
        <v>0</v>
      </c>
      <c r="F395" s="36">
        <f>SUMIFS(СВЦЭМ!$K$40:$K$759,СВЦЭМ!$A$40:$A$759,$A395,СВЦЭМ!$B$39:$B$758,F$366)+'СЕТ СН'!$F$13</f>
        <v>0</v>
      </c>
      <c r="G395" s="36">
        <f>SUMIFS(СВЦЭМ!$K$40:$K$759,СВЦЭМ!$A$40:$A$759,$A395,СВЦЭМ!$B$39:$B$758,G$366)+'СЕТ СН'!$F$13</f>
        <v>0</v>
      </c>
      <c r="H395" s="36">
        <f>SUMIFS(СВЦЭМ!$K$40:$K$759,СВЦЭМ!$A$40:$A$759,$A395,СВЦЭМ!$B$39:$B$758,H$366)+'СЕТ СН'!$F$13</f>
        <v>0</v>
      </c>
      <c r="I395" s="36">
        <f>SUMIFS(СВЦЭМ!$K$40:$K$759,СВЦЭМ!$A$40:$A$759,$A395,СВЦЭМ!$B$39:$B$758,I$366)+'СЕТ СН'!$F$13</f>
        <v>0</v>
      </c>
      <c r="J395" s="36">
        <f>SUMIFS(СВЦЭМ!$K$40:$K$759,СВЦЭМ!$A$40:$A$759,$A395,СВЦЭМ!$B$39:$B$758,J$366)+'СЕТ СН'!$F$13</f>
        <v>0</v>
      </c>
      <c r="K395" s="36">
        <f>SUMIFS(СВЦЭМ!$K$40:$K$759,СВЦЭМ!$A$40:$A$759,$A395,СВЦЭМ!$B$39:$B$758,K$366)+'СЕТ СН'!$F$13</f>
        <v>0</v>
      </c>
      <c r="L395" s="36">
        <f>SUMIFS(СВЦЭМ!$K$40:$K$759,СВЦЭМ!$A$40:$A$759,$A395,СВЦЭМ!$B$39:$B$758,L$366)+'СЕТ СН'!$F$13</f>
        <v>0</v>
      </c>
      <c r="M395" s="36">
        <f>SUMIFS(СВЦЭМ!$K$40:$K$759,СВЦЭМ!$A$40:$A$759,$A395,СВЦЭМ!$B$39:$B$758,M$366)+'СЕТ СН'!$F$13</f>
        <v>0</v>
      </c>
      <c r="N395" s="36">
        <f>SUMIFS(СВЦЭМ!$K$40:$K$759,СВЦЭМ!$A$40:$A$759,$A395,СВЦЭМ!$B$39:$B$758,N$366)+'СЕТ СН'!$F$13</f>
        <v>0</v>
      </c>
      <c r="O395" s="36">
        <f>SUMIFS(СВЦЭМ!$K$40:$K$759,СВЦЭМ!$A$40:$A$759,$A395,СВЦЭМ!$B$39:$B$758,O$366)+'СЕТ СН'!$F$13</f>
        <v>0</v>
      </c>
      <c r="P395" s="36">
        <f>SUMIFS(СВЦЭМ!$K$40:$K$759,СВЦЭМ!$A$40:$A$759,$A395,СВЦЭМ!$B$39:$B$758,P$366)+'СЕТ СН'!$F$13</f>
        <v>0</v>
      </c>
      <c r="Q395" s="36">
        <f>SUMIFS(СВЦЭМ!$K$40:$K$759,СВЦЭМ!$A$40:$A$759,$A395,СВЦЭМ!$B$39:$B$758,Q$366)+'СЕТ СН'!$F$13</f>
        <v>0</v>
      </c>
      <c r="R395" s="36">
        <f>SUMIFS(СВЦЭМ!$K$40:$K$759,СВЦЭМ!$A$40:$A$759,$A395,СВЦЭМ!$B$39:$B$758,R$366)+'СЕТ СН'!$F$13</f>
        <v>0</v>
      </c>
      <c r="S395" s="36">
        <f>SUMIFS(СВЦЭМ!$K$40:$K$759,СВЦЭМ!$A$40:$A$759,$A395,СВЦЭМ!$B$39:$B$758,S$366)+'СЕТ СН'!$F$13</f>
        <v>0</v>
      </c>
      <c r="T395" s="36">
        <f>SUMIFS(СВЦЭМ!$K$40:$K$759,СВЦЭМ!$A$40:$A$759,$A395,СВЦЭМ!$B$39:$B$758,T$366)+'СЕТ СН'!$F$13</f>
        <v>0</v>
      </c>
      <c r="U395" s="36">
        <f>SUMIFS(СВЦЭМ!$K$40:$K$759,СВЦЭМ!$A$40:$A$759,$A395,СВЦЭМ!$B$39:$B$758,U$366)+'СЕТ СН'!$F$13</f>
        <v>0</v>
      </c>
      <c r="V395" s="36">
        <f>SUMIFS(СВЦЭМ!$K$40:$K$759,СВЦЭМ!$A$40:$A$759,$A395,СВЦЭМ!$B$39:$B$758,V$366)+'СЕТ СН'!$F$13</f>
        <v>0</v>
      </c>
      <c r="W395" s="36">
        <f>SUMIFS(СВЦЭМ!$K$40:$K$759,СВЦЭМ!$A$40:$A$759,$A395,СВЦЭМ!$B$39:$B$758,W$366)+'СЕТ СН'!$F$13</f>
        <v>0</v>
      </c>
      <c r="X395" s="36">
        <f>SUMIFS(СВЦЭМ!$K$40:$K$759,СВЦЭМ!$A$40:$A$759,$A395,СВЦЭМ!$B$39:$B$758,X$366)+'СЕТ СН'!$F$13</f>
        <v>0</v>
      </c>
      <c r="Y395" s="36">
        <f>SUMIFS(СВЦЭМ!$K$40:$K$759,СВЦЭМ!$A$40:$A$759,$A395,СВЦЭМ!$B$39:$B$758,Y$366)+'СЕТ СН'!$F$13</f>
        <v>0</v>
      </c>
    </row>
    <row r="396" spans="1:26" ht="15.75" hidden="1" x14ac:dyDescent="0.2">
      <c r="A396" s="35">
        <f t="shared" si="10"/>
        <v>45626</v>
      </c>
      <c r="B396" s="36">
        <f>SUMIFS(СВЦЭМ!$K$40:$K$759,СВЦЭМ!$A$40:$A$759,$A396,СВЦЭМ!$B$39:$B$758,B$366)+'СЕТ СН'!$F$13</f>
        <v>0</v>
      </c>
      <c r="C396" s="36">
        <f>SUMIFS(СВЦЭМ!$K$40:$K$759,СВЦЭМ!$A$40:$A$759,$A396,СВЦЭМ!$B$39:$B$758,C$366)+'СЕТ СН'!$F$13</f>
        <v>0</v>
      </c>
      <c r="D396" s="36">
        <f>SUMIFS(СВЦЭМ!$K$40:$K$759,СВЦЭМ!$A$40:$A$759,$A396,СВЦЭМ!$B$39:$B$758,D$366)+'СЕТ СН'!$F$13</f>
        <v>0</v>
      </c>
      <c r="E396" s="36">
        <f>SUMIFS(СВЦЭМ!$K$40:$K$759,СВЦЭМ!$A$40:$A$759,$A396,СВЦЭМ!$B$39:$B$758,E$366)+'СЕТ СН'!$F$13</f>
        <v>0</v>
      </c>
      <c r="F396" s="36">
        <f>SUMIFS(СВЦЭМ!$K$40:$K$759,СВЦЭМ!$A$40:$A$759,$A396,СВЦЭМ!$B$39:$B$758,F$366)+'СЕТ СН'!$F$13</f>
        <v>0</v>
      </c>
      <c r="G396" s="36">
        <f>SUMIFS(СВЦЭМ!$K$40:$K$759,СВЦЭМ!$A$40:$A$759,$A396,СВЦЭМ!$B$39:$B$758,G$366)+'СЕТ СН'!$F$13</f>
        <v>0</v>
      </c>
      <c r="H396" s="36">
        <f>SUMIFS(СВЦЭМ!$K$40:$K$759,СВЦЭМ!$A$40:$A$759,$A396,СВЦЭМ!$B$39:$B$758,H$366)+'СЕТ СН'!$F$13</f>
        <v>0</v>
      </c>
      <c r="I396" s="36">
        <f>SUMIFS(СВЦЭМ!$K$40:$K$759,СВЦЭМ!$A$40:$A$759,$A396,СВЦЭМ!$B$39:$B$758,I$366)+'СЕТ СН'!$F$13</f>
        <v>0</v>
      </c>
      <c r="J396" s="36">
        <f>SUMIFS(СВЦЭМ!$K$40:$K$759,СВЦЭМ!$A$40:$A$759,$A396,СВЦЭМ!$B$39:$B$758,J$366)+'СЕТ СН'!$F$13</f>
        <v>0</v>
      </c>
      <c r="K396" s="36">
        <f>SUMIFS(СВЦЭМ!$K$40:$K$759,СВЦЭМ!$A$40:$A$759,$A396,СВЦЭМ!$B$39:$B$758,K$366)+'СЕТ СН'!$F$13</f>
        <v>0</v>
      </c>
      <c r="L396" s="36">
        <f>SUMIFS(СВЦЭМ!$K$40:$K$759,СВЦЭМ!$A$40:$A$759,$A396,СВЦЭМ!$B$39:$B$758,L$366)+'СЕТ СН'!$F$13</f>
        <v>0</v>
      </c>
      <c r="M396" s="36">
        <f>SUMIFS(СВЦЭМ!$K$40:$K$759,СВЦЭМ!$A$40:$A$759,$A396,СВЦЭМ!$B$39:$B$758,M$366)+'СЕТ СН'!$F$13</f>
        <v>0</v>
      </c>
      <c r="N396" s="36">
        <f>SUMIFS(СВЦЭМ!$K$40:$K$759,СВЦЭМ!$A$40:$A$759,$A396,СВЦЭМ!$B$39:$B$758,N$366)+'СЕТ СН'!$F$13</f>
        <v>0</v>
      </c>
      <c r="O396" s="36">
        <f>SUMIFS(СВЦЭМ!$K$40:$K$759,СВЦЭМ!$A$40:$A$759,$A396,СВЦЭМ!$B$39:$B$758,O$366)+'СЕТ СН'!$F$13</f>
        <v>0</v>
      </c>
      <c r="P396" s="36">
        <f>SUMIFS(СВЦЭМ!$K$40:$K$759,СВЦЭМ!$A$40:$A$759,$A396,СВЦЭМ!$B$39:$B$758,P$366)+'СЕТ СН'!$F$13</f>
        <v>0</v>
      </c>
      <c r="Q396" s="36">
        <f>SUMIFS(СВЦЭМ!$K$40:$K$759,СВЦЭМ!$A$40:$A$759,$A396,СВЦЭМ!$B$39:$B$758,Q$366)+'СЕТ СН'!$F$13</f>
        <v>0</v>
      </c>
      <c r="R396" s="36">
        <f>SUMIFS(СВЦЭМ!$K$40:$K$759,СВЦЭМ!$A$40:$A$759,$A396,СВЦЭМ!$B$39:$B$758,R$366)+'СЕТ СН'!$F$13</f>
        <v>0</v>
      </c>
      <c r="S396" s="36">
        <f>SUMIFS(СВЦЭМ!$K$40:$K$759,СВЦЭМ!$A$40:$A$759,$A396,СВЦЭМ!$B$39:$B$758,S$366)+'СЕТ СН'!$F$13</f>
        <v>0</v>
      </c>
      <c r="T396" s="36">
        <f>SUMIFS(СВЦЭМ!$K$40:$K$759,СВЦЭМ!$A$40:$A$759,$A396,СВЦЭМ!$B$39:$B$758,T$366)+'СЕТ СН'!$F$13</f>
        <v>0</v>
      </c>
      <c r="U396" s="36">
        <f>SUMIFS(СВЦЭМ!$K$40:$K$759,СВЦЭМ!$A$40:$A$759,$A396,СВЦЭМ!$B$39:$B$758,U$366)+'СЕТ СН'!$F$13</f>
        <v>0</v>
      </c>
      <c r="V396" s="36">
        <f>SUMIFS(СВЦЭМ!$K$40:$K$759,СВЦЭМ!$A$40:$A$759,$A396,СВЦЭМ!$B$39:$B$758,V$366)+'СЕТ СН'!$F$13</f>
        <v>0</v>
      </c>
      <c r="W396" s="36">
        <f>SUMIFS(СВЦЭМ!$K$40:$K$759,СВЦЭМ!$A$40:$A$759,$A396,СВЦЭМ!$B$39:$B$758,W$366)+'СЕТ СН'!$F$13</f>
        <v>0</v>
      </c>
      <c r="X396" s="36">
        <f>SUMIFS(СВЦЭМ!$K$40:$K$759,СВЦЭМ!$A$40:$A$759,$A396,СВЦЭМ!$B$39:$B$758,X$366)+'СЕТ СН'!$F$13</f>
        <v>0</v>
      </c>
      <c r="Y396" s="36">
        <f>SUMIFS(СВЦЭМ!$K$40:$K$759,СВЦЭМ!$A$40:$A$759,$A396,СВЦЭМ!$B$39:$B$758,Y$366)+'СЕТ СН'!$F$13</f>
        <v>0</v>
      </c>
    </row>
    <row r="397" spans="1:26" ht="15.75" hidden="1" x14ac:dyDescent="0.2">
      <c r="A397" s="35">
        <f t="shared" si="10"/>
        <v>45627</v>
      </c>
      <c r="B397" s="36">
        <f>SUMIFS(СВЦЭМ!$K$40:$K$759,СВЦЭМ!$A$40:$A$759,$A397,СВЦЭМ!$B$39:$B$758,B$366)+'СЕТ СН'!$F$13</f>
        <v>0</v>
      </c>
      <c r="C397" s="36">
        <f>SUMIFS(СВЦЭМ!$K$40:$K$759,СВЦЭМ!$A$40:$A$759,$A397,СВЦЭМ!$B$39:$B$758,C$366)+'СЕТ СН'!$F$13</f>
        <v>0</v>
      </c>
      <c r="D397" s="36">
        <f>SUMIFS(СВЦЭМ!$K$40:$K$759,СВЦЭМ!$A$40:$A$759,$A397,СВЦЭМ!$B$39:$B$758,D$366)+'СЕТ СН'!$F$13</f>
        <v>0</v>
      </c>
      <c r="E397" s="36">
        <f>SUMIFS(СВЦЭМ!$K$40:$K$759,СВЦЭМ!$A$40:$A$759,$A397,СВЦЭМ!$B$39:$B$758,E$366)+'СЕТ СН'!$F$13</f>
        <v>0</v>
      </c>
      <c r="F397" s="36">
        <f>SUMIFS(СВЦЭМ!$K$40:$K$759,СВЦЭМ!$A$40:$A$759,$A397,СВЦЭМ!$B$39:$B$758,F$366)+'СЕТ СН'!$F$13</f>
        <v>0</v>
      </c>
      <c r="G397" s="36">
        <f>SUMIFS(СВЦЭМ!$K$40:$K$759,СВЦЭМ!$A$40:$A$759,$A397,СВЦЭМ!$B$39:$B$758,G$366)+'СЕТ СН'!$F$13</f>
        <v>0</v>
      </c>
      <c r="H397" s="36">
        <f>SUMIFS(СВЦЭМ!$K$40:$K$759,СВЦЭМ!$A$40:$A$759,$A397,СВЦЭМ!$B$39:$B$758,H$366)+'СЕТ СН'!$F$13</f>
        <v>0</v>
      </c>
      <c r="I397" s="36">
        <f>SUMIFS(СВЦЭМ!$K$40:$K$759,СВЦЭМ!$A$40:$A$759,$A397,СВЦЭМ!$B$39:$B$758,I$366)+'СЕТ СН'!$F$13</f>
        <v>0</v>
      </c>
      <c r="J397" s="36">
        <f>SUMIFS(СВЦЭМ!$K$40:$K$759,СВЦЭМ!$A$40:$A$759,$A397,СВЦЭМ!$B$39:$B$758,J$366)+'СЕТ СН'!$F$13</f>
        <v>0</v>
      </c>
      <c r="K397" s="36">
        <f>SUMIFS(СВЦЭМ!$K$40:$K$759,СВЦЭМ!$A$40:$A$759,$A397,СВЦЭМ!$B$39:$B$758,K$366)+'СЕТ СН'!$F$13</f>
        <v>0</v>
      </c>
      <c r="L397" s="36">
        <f>SUMIFS(СВЦЭМ!$K$40:$K$759,СВЦЭМ!$A$40:$A$759,$A397,СВЦЭМ!$B$39:$B$758,L$366)+'СЕТ СН'!$F$13</f>
        <v>0</v>
      </c>
      <c r="M397" s="36">
        <f>SUMIFS(СВЦЭМ!$K$40:$K$759,СВЦЭМ!$A$40:$A$759,$A397,СВЦЭМ!$B$39:$B$758,M$366)+'СЕТ СН'!$F$13</f>
        <v>0</v>
      </c>
      <c r="N397" s="36">
        <f>SUMIFS(СВЦЭМ!$K$40:$K$759,СВЦЭМ!$A$40:$A$759,$A397,СВЦЭМ!$B$39:$B$758,N$366)+'СЕТ СН'!$F$13</f>
        <v>0</v>
      </c>
      <c r="O397" s="36">
        <f>SUMIFS(СВЦЭМ!$K$40:$K$759,СВЦЭМ!$A$40:$A$759,$A397,СВЦЭМ!$B$39:$B$758,O$366)+'СЕТ СН'!$F$13</f>
        <v>0</v>
      </c>
      <c r="P397" s="36">
        <f>SUMIFS(СВЦЭМ!$K$40:$K$759,СВЦЭМ!$A$40:$A$759,$A397,СВЦЭМ!$B$39:$B$758,P$366)+'СЕТ СН'!$F$13</f>
        <v>0</v>
      </c>
      <c r="Q397" s="36">
        <f>SUMIFS(СВЦЭМ!$K$40:$K$759,СВЦЭМ!$A$40:$A$759,$A397,СВЦЭМ!$B$39:$B$758,Q$366)+'СЕТ СН'!$F$13</f>
        <v>0</v>
      </c>
      <c r="R397" s="36">
        <f>SUMIFS(СВЦЭМ!$K$40:$K$759,СВЦЭМ!$A$40:$A$759,$A397,СВЦЭМ!$B$39:$B$758,R$366)+'СЕТ СН'!$F$13</f>
        <v>0</v>
      </c>
      <c r="S397" s="36">
        <f>SUMIFS(СВЦЭМ!$K$40:$K$759,СВЦЭМ!$A$40:$A$759,$A397,СВЦЭМ!$B$39:$B$758,S$366)+'СЕТ СН'!$F$13</f>
        <v>0</v>
      </c>
      <c r="T397" s="36">
        <f>SUMIFS(СВЦЭМ!$K$40:$K$759,СВЦЭМ!$A$40:$A$759,$A397,СВЦЭМ!$B$39:$B$758,T$366)+'СЕТ СН'!$F$13</f>
        <v>0</v>
      </c>
      <c r="U397" s="36">
        <f>SUMIFS(СВЦЭМ!$K$40:$K$759,СВЦЭМ!$A$40:$A$759,$A397,СВЦЭМ!$B$39:$B$758,U$366)+'СЕТ СН'!$F$13</f>
        <v>0</v>
      </c>
      <c r="V397" s="36">
        <f>SUMIFS(СВЦЭМ!$K$40:$K$759,СВЦЭМ!$A$40:$A$759,$A397,СВЦЭМ!$B$39:$B$758,V$366)+'СЕТ СН'!$F$13</f>
        <v>0</v>
      </c>
      <c r="W397" s="36">
        <f>SUMIFS(СВЦЭМ!$K$40:$K$759,СВЦЭМ!$A$40:$A$759,$A397,СВЦЭМ!$B$39:$B$758,W$366)+'СЕТ СН'!$F$13</f>
        <v>0</v>
      </c>
      <c r="X397" s="36">
        <f>SUMIFS(СВЦЭМ!$K$40:$K$759,СВЦЭМ!$A$40:$A$759,$A397,СВЦЭМ!$B$39:$B$758,X$366)+'СЕТ СН'!$F$13</f>
        <v>0</v>
      </c>
      <c r="Y397" s="36">
        <f>SUMIFS(СВЦЭМ!$K$40:$K$759,СВЦЭМ!$A$40:$A$759,$A397,СВЦЭМ!$B$39:$B$758,Y$366)+'СЕТ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01.11.2024</v>
      </c>
      <c r="B402" s="36">
        <f>SUMIFS(СВЦЭМ!$L$40:$L$759,СВЦЭМ!$A$40:$A$759,$A402,СВЦЭМ!$B$39:$B$758,B$401)+'СЕТ СН'!$F$13</f>
        <v>0</v>
      </c>
      <c r="C402" s="36">
        <f>SUMIFS(СВЦЭМ!$L$40:$L$759,СВЦЭМ!$A$40:$A$759,$A402,СВЦЭМ!$B$39:$B$758,C$401)+'СЕТ СН'!$F$13</f>
        <v>0</v>
      </c>
      <c r="D402" s="36">
        <f>SUMIFS(СВЦЭМ!$L$40:$L$759,СВЦЭМ!$A$40:$A$759,$A402,СВЦЭМ!$B$39:$B$758,D$401)+'СЕТ СН'!$F$13</f>
        <v>0</v>
      </c>
      <c r="E402" s="36">
        <f>SUMIFS(СВЦЭМ!$L$40:$L$759,СВЦЭМ!$A$40:$A$759,$A402,СВЦЭМ!$B$39:$B$758,E$401)+'СЕТ СН'!$F$13</f>
        <v>0</v>
      </c>
      <c r="F402" s="36">
        <f>SUMIFS(СВЦЭМ!$L$40:$L$759,СВЦЭМ!$A$40:$A$759,$A402,СВЦЭМ!$B$39:$B$758,F$401)+'СЕТ СН'!$F$13</f>
        <v>0</v>
      </c>
      <c r="G402" s="36">
        <f>SUMIFS(СВЦЭМ!$L$40:$L$759,СВЦЭМ!$A$40:$A$759,$A402,СВЦЭМ!$B$39:$B$758,G$401)+'СЕТ СН'!$F$13</f>
        <v>0</v>
      </c>
      <c r="H402" s="36">
        <f>SUMIFS(СВЦЭМ!$L$40:$L$759,СВЦЭМ!$A$40:$A$759,$A402,СВЦЭМ!$B$39:$B$758,H$401)+'СЕТ СН'!$F$13</f>
        <v>0</v>
      </c>
      <c r="I402" s="36">
        <f>SUMIFS(СВЦЭМ!$L$40:$L$759,СВЦЭМ!$A$40:$A$759,$A402,СВЦЭМ!$B$39:$B$758,I$401)+'СЕТ СН'!$F$13</f>
        <v>0</v>
      </c>
      <c r="J402" s="36">
        <f>SUMIFS(СВЦЭМ!$L$40:$L$759,СВЦЭМ!$A$40:$A$759,$A402,СВЦЭМ!$B$39:$B$758,J$401)+'СЕТ СН'!$F$13</f>
        <v>0</v>
      </c>
      <c r="K402" s="36">
        <f>SUMIFS(СВЦЭМ!$L$40:$L$759,СВЦЭМ!$A$40:$A$759,$A402,СВЦЭМ!$B$39:$B$758,K$401)+'СЕТ СН'!$F$13</f>
        <v>0</v>
      </c>
      <c r="L402" s="36">
        <f>SUMIFS(СВЦЭМ!$L$40:$L$759,СВЦЭМ!$A$40:$A$759,$A402,СВЦЭМ!$B$39:$B$758,L$401)+'СЕТ СН'!$F$13</f>
        <v>0</v>
      </c>
      <c r="M402" s="36">
        <f>SUMIFS(СВЦЭМ!$L$40:$L$759,СВЦЭМ!$A$40:$A$759,$A402,СВЦЭМ!$B$39:$B$758,M$401)+'СЕТ СН'!$F$13</f>
        <v>0</v>
      </c>
      <c r="N402" s="36">
        <f>SUMIFS(СВЦЭМ!$L$40:$L$759,СВЦЭМ!$A$40:$A$759,$A402,СВЦЭМ!$B$39:$B$758,N$401)+'СЕТ СН'!$F$13</f>
        <v>0</v>
      </c>
      <c r="O402" s="36">
        <f>SUMIFS(СВЦЭМ!$L$40:$L$759,СВЦЭМ!$A$40:$A$759,$A402,СВЦЭМ!$B$39:$B$758,O$401)+'СЕТ СН'!$F$13</f>
        <v>0</v>
      </c>
      <c r="P402" s="36">
        <f>SUMIFS(СВЦЭМ!$L$40:$L$759,СВЦЭМ!$A$40:$A$759,$A402,СВЦЭМ!$B$39:$B$758,P$401)+'СЕТ СН'!$F$13</f>
        <v>0</v>
      </c>
      <c r="Q402" s="36">
        <f>SUMIFS(СВЦЭМ!$L$40:$L$759,СВЦЭМ!$A$40:$A$759,$A402,СВЦЭМ!$B$39:$B$758,Q$401)+'СЕТ СН'!$F$13</f>
        <v>0</v>
      </c>
      <c r="R402" s="36">
        <f>SUMIFS(СВЦЭМ!$L$40:$L$759,СВЦЭМ!$A$40:$A$759,$A402,СВЦЭМ!$B$39:$B$758,R$401)+'СЕТ СН'!$F$13</f>
        <v>0</v>
      </c>
      <c r="S402" s="36">
        <f>SUMIFS(СВЦЭМ!$L$40:$L$759,СВЦЭМ!$A$40:$A$759,$A402,СВЦЭМ!$B$39:$B$758,S$401)+'СЕТ СН'!$F$13</f>
        <v>0</v>
      </c>
      <c r="T402" s="36">
        <f>SUMIFS(СВЦЭМ!$L$40:$L$759,СВЦЭМ!$A$40:$A$759,$A402,СВЦЭМ!$B$39:$B$758,T$401)+'СЕТ СН'!$F$13</f>
        <v>0</v>
      </c>
      <c r="U402" s="36">
        <f>SUMIFS(СВЦЭМ!$L$40:$L$759,СВЦЭМ!$A$40:$A$759,$A402,СВЦЭМ!$B$39:$B$758,U$401)+'СЕТ СН'!$F$13</f>
        <v>0</v>
      </c>
      <c r="V402" s="36">
        <f>SUMIFS(СВЦЭМ!$L$40:$L$759,СВЦЭМ!$A$40:$A$759,$A402,СВЦЭМ!$B$39:$B$758,V$401)+'СЕТ СН'!$F$13</f>
        <v>0</v>
      </c>
      <c r="W402" s="36">
        <f>SUMIFS(СВЦЭМ!$L$40:$L$759,СВЦЭМ!$A$40:$A$759,$A402,СВЦЭМ!$B$39:$B$758,W$401)+'СЕТ СН'!$F$13</f>
        <v>0</v>
      </c>
      <c r="X402" s="36">
        <f>SUMIFS(СВЦЭМ!$L$40:$L$759,СВЦЭМ!$A$40:$A$759,$A402,СВЦЭМ!$B$39:$B$758,X$401)+'СЕТ СН'!$F$13</f>
        <v>0</v>
      </c>
      <c r="Y402" s="36">
        <f>SUMIFS(СВЦЭМ!$L$40:$L$759,СВЦЭМ!$A$40:$A$759,$A402,СВЦЭМ!$B$39:$B$758,Y$401)+'СЕТ СН'!$F$13</f>
        <v>0</v>
      </c>
      <c r="AA402" s="45"/>
    </row>
    <row r="403" spans="1:27" ht="15.75" hidden="1" x14ac:dyDescent="0.2">
      <c r="A403" s="35">
        <f>A402+1</f>
        <v>45598</v>
      </c>
      <c r="B403" s="36">
        <f>SUMIFS(СВЦЭМ!$L$40:$L$759,СВЦЭМ!$A$40:$A$759,$A403,СВЦЭМ!$B$39:$B$758,B$401)+'СЕТ СН'!$F$13</f>
        <v>0</v>
      </c>
      <c r="C403" s="36">
        <f>SUMIFS(СВЦЭМ!$L$40:$L$759,СВЦЭМ!$A$40:$A$759,$A403,СВЦЭМ!$B$39:$B$758,C$401)+'СЕТ СН'!$F$13</f>
        <v>0</v>
      </c>
      <c r="D403" s="36">
        <f>SUMIFS(СВЦЭМ!$L$40:$L$759,СВЦЭМ!$A$40:$A$759,$A403,СВЦЭМ!$B$39:$B$758,D$401)+'СЕТ СН'!$F$13</f>
        <v>0</v>
      </c>
      <c r="E403" s="36">
        <f>SUMIFS(СВЦЭМ!$L$40:$L$759,СВЦЭМ!$A$40:$A$759,$A403,СВЦЭМ!$B$39:$B$758,E$401)+'СЕТ СН'!$F$13</f>
        <v>0</v>
      </c>
      <c r="F403" s="36">
        <f>SUMIFS(СВЦЭМ!$L$40:$L$759,СВЦЭМ!$A$40:$A$759,$A403,СВЦЭМ!$B$39:$B$758,F$401)+'СЕТ СН'!$F$13</f>
        <v>0</v>
      </c>
      <c r="G403" s="36">
        <f>SUMIFS(СВЦЭМ!$L$40:$L$759,СВЦЭМ!$A$40:$A$759,$A403,СВЦЭМ!$B$39:$B$758,G$401)+'СЕТ СН'!$F$13</f>
        <v>0</v>
      </c>
      <c r="H403" s="36">
        <f>SUMIFS(СВЦЭМ!$L$40:$L$759,СВЦЭМ!$A$40:$A$759,$A403,СВЦЭМ!$B$39:$B$758,H$401)+'СЕТ СН'!$F$13</f>
        <v>0</v>
      </c>
      <c r="I403" s="36">
        <f>SUMIFS(СВЦЭМ!$L$40:$L$759,СВЦЭМ!$A$40:$A$759,$A403,СВЦЭМ!$B$39:$B$758,I$401)+'СЕТ СН'!$F$13</f>
        <v>0</v>
      </c>
      <c r="J403" s="36">
        <f>SUMIFS(СВЦЭМ!$L$40:$L$759,СВЦЭМ!$A$40:$A$759,$A403,СВЦЭМ!$B$39:$B$758,J$401)+'СЕТ СН'!$F$13</f>
        <v>0</v>
      </c>
      <c r="K403" s="36">
        <f>SUMIFS(СВЦЭМ!$L$40:$L$759,СВЦЭМ!$A$40:$A$759,$A403,СВЦЭМ!$B$39:$B$758,K$401)+'СЕТ СН'!$F$13</f>
        <v>0</v>
      </c>
      <c r="L403" s="36">
        <f>SUMIFS(СВЦЭМ!$L$40:$L$759,СВЦЭМ!$A$40:$A$759,$A403,СВЦЭМ!$B$39:$B$758,L$401)+'СЕТ СН'!$F$13</f>
        <v>0</v>
      </c>
      <c r="M403" s="36">
        <f>SUMIFS(СВЦЭМ!$L$40:$L$759,СВЦЭМ!$A$40:$A$759,$A403,СВЦЭМ!$B$39:$B$758,M$401)+'СЕТ СН'!$F$13</f>
        <v>0</v>
      </c>
      <c r="N403" s="36">
        <f>SUMIFS(СВЦЭМ!$L$40:$L$759,СВЦЭМ!$A$40:$A$759,$A403,СВЦЭМ!$B$39:$B$758,N$401)+'СЕТ СН'!$F$13</f>
        <v>0</v>
      </c>
      <c r="O403" s="36">
        <f>SUMIFS(СВЦЭМ!$L$40:$L$759,СВЦЭМ!$A$40:$A$759,$A403,СВЦЭМ!$B$39:$B$758,O$401)+'СЕТ СН'!$F$13</f>
        <v>0</v>
      </c>
      <c r="P403" s="36">
        <f>SUMIFS(СВЦЭМ!$L$40:$L$759,СВЦЭМ!$A$40:$A$759,$A403,СВЦЭМ!$B$39:$B$758,P$401)+'СЕТ СН'!$F$13</f>
        <v>0</v>
      </c>
      <c r="Q403" s="36">
        <f>SUMIFS(СВЦЭМ!$L$40:$L$759,СВЦЭМ!$A$40:$A$759,$A403,СВЦЭМ!$B$39:$B$758,Q$401)+'СЕТ СН'!$F$13</f>
        <v>0</v>
      </c>
      <c r="R403" s="36">
        <f>SUMIFS(СВЦЭМ!$L$40:$L$759,СВЦЭМ!$A$40:$A$759,$A403,СВЦЭМ!$B$39:$B$758,R$401)+'СЕТ СН'!$F$13</f>
        <v>0</v>
      </c>
      <c r="S403" s="36">
        <f>SUMIFS(СВЦЭМ!$L$40:$L$759,СВЦЭМ!$A$40:$A$759,$A403,СВЦЭМ!$B$39:$B$758,S$401)+'СЕТ СН'!$F$13</f>
        <v>0</v>
      </c>
      <c r="T403" s="36">
        <f>SUMIFS(СВЦЭМ!$L$40:$L$759,СВЦЭМ!$A$40:$A$759,$A403,СВЦЭМ!$B$39:$B$758,T$401)+'СЕТ СН'!$F$13</f>
        <v>0</v>
      </c>
      <c r="U403" s="36">
        <f>SUMIFS(СВЦЭМ!$L$40:$L$759,СВЦЭМ!$A$40:$A$759,$A403,СВЦЭМ!$B$39:$B$758,U$401)+'СЕТ СН'!$F$13</f>
        <v>0</v>
      </c>
      <c r="V403" s="36">
        <f>SUMIFS(СВЦЭМ!$L$40:$L$759,СВЦЭМ!$A$40:$A$759,$A403,СВЦЭМ!$B$39:$B$758,V$401)+'СЕТ СН'!$F$13</f>
        <v>0</v>
      </c>
      <c r="W403" s="36">
        <f>SUMIFS(СВЦЭМ!$L$40:$L$759,СВЦЭМ!$A$40:$A$759,$A403,СВЦЭМ!$B$39:$B$758,W$401)+'СЕТ СН'!$F$13</f>
        <v>0</v>
      </c>
      <c r="X403" s="36">
        <f>SUMIFS(СВЦЭМ!$L$40:$L$759,СВЦЭМ!$A$40:$A$759,$A403,СВЦЭМ!$B$39:$B$758,X$401)+'СЕТ СН'!$F$13</f>
        <v>0</v>
      </c>
      <c r="Y403" s="36">
        <f>SUMIFS(СВЦЭМ!$L$40:$L$759,СВЦЭМ!$A$40:$A$759,$A403,СВЦЭМ!$B$39:$B$758,Y$401)+'СЕТ СН'!$F$13</f>
        <v>0</v>
      </c>
    </row>
    <row r="404" spans="1:27" ht="15.75" hidden="1" x14ac:dyDescent="0.2">
      <c r="A404" s="35">
        <f t="shared" ref="A404:A432" si="11">A403+1</f>
        <v>45599</v>
      </c>
      <c r="B404" s="36">
        <f>SUMIFS(СВЦЭМ!$L$40:$L$759,СВЦЭМ!$A$40:$A$759,$A404,СВЦЭМ!$B$39:$B$758,B$401)+'СЕТ СН'!$F$13</f>
        <v>0</v>
      </c>
      <c r="C404" s="36">
        <f>SUMIFS(СВЦЭМ!$L$40:$L$759,СВЦЭМ!$A$40:$A$759,$A404,СВЦЭМ!$B$39:$B$758,C$401)+'СЕТ СН'!$F$13</f>
        <v>0</v>
      </c>
      <c r="D404" s="36">
        <f>SUMIFS(СВЦЭМ!$L$40:$L$759,СВЦЭМ!$A$40:$A$759,$A404,СВЦЭМ!$B$39:$B$758,D$401)+'СЕТ СН'!$F$13</f>
        <v>0</v>
      </c>
      <c r="E404" s="36">
        <f>SUMIFS(СВЦЭМ!$L$40:$L$759,СВЦЭМ!$A$40:$A$759,$A404,СВЦЭМ!$B$39:$B$758,E$401)+'СЕТ СН'!$F$13</f>
        <v>0</v>
      </c>
      <c r="F404" s="36">
        <f>SUMIFS(СВЦЭМ!$L$40:$L$759,СВЦЭМ!$A$40:$A$759,$A404,СВЦЭМ!$B$39:$B$758,F$401)+'СЕТ СН'!$F$13</f>
        <v>0</v>
      </c>
      <c r="G404" s="36">
        <f>SUMIFS(СВЦЭМ!$L$40:$L$759,СВЦЭМ!$A$40:$A$759,$A404,СВЦЭМ!$B$39:$B$758,G$401)+'СЕТ СН'!$F$13</f>
        <v>0</v>
      </c>
      <c r="H404" s="36">
        <f>SUMIFS(СВЦЭМ!$L$40:$L$759,СВЦЭМ!$A$40:$A$759,$A404,СВЦЭМ!$B$39:$B$758,H$401)+'СЕТ СН'!$F$13</f>
        <v>0</v>
      </c>
      <c r="I404" s="36">
        <f>SUMIFS(СВЦЭМ!$L$40:$L$759,СВЦЭМ!$A$40:$A$759,$A404,СВЦЭМ!$B$39:$B$758,I$401)+'СЕТ СН'!$F$13</f>
        <v>0</v>
      </c>
      <c r="J404" s="36">
        <f>SUMIFS(СВЦЭМ!$L$40:$L$759,СВЦЭМ!$A$40:$A$759,$A404,СВЦЭМ!$B$39:$B$758,J$401)+'СЕТ СН'!$F$13</f>
        <v>0</v>
      </c>
      <c r="K404" s="36">
        <f>SUMIFS(СВЦЭМ!$L$40:$L$759,СВЦЭМ!$A$40:$A$759,$A404,СВЦЭМ!$B$39:$B$758,K$401)+'СЕТ СН'!$F$13</f>
        <v>0</v>
      </c>
      <c r="L404" s="36">
        <f>SUMIFS(СВЦЭМ!$L$40:$L$759,СВЦЭМ!$A$40:$A$759,$A404,СВЦЭМ!$B$39:$B$758,L$401)+'СЕТ СН'!$F$13</f>
        <v>0</v>
      </c>
      <c r="M404" s="36">
        <f>SUMIFS(СВЦЭМ!$L$40:$L$759,СВЦЭМ!$A$40:$A$759,$A404,СВЦЭМ!$B$39:$B$758,M$401)+'СЕТ СН'!$F$13</f>
        <v>0</v>
      </c>
      <c r="N404" s="36">
        <f>SUMIFS(СВЦЭМ!$L$40:$L$759,СВЦЭМ!$A$40:$A$759,$A404,СВЦЭМ!$B$39:$B$758,N$401)+'СЕТ СН'!$F$13</f>
        <v>0</v>
      </c>
      <c r="O404" s="36">
        <f>SUMIFS(СВЦЭМ!$L$40:$L$759,СВЦЭМ!$A$40:$A$759,$A404,СВЦЭМ!$B$39:$B$758,O$401)+'СЕТ СН'!$F$13</f>
        <v>0</v>
      </c>
      <c r="P404" s="36">
        <f>SUMIFS(СВЦЭМ!$L$40:$L$759,СВЦЭМ!$A$40:$A$759,$A404,СВЦЭМ!$B$39:$B$758,P$401)+'СЕТ СН'!$F$13</f>
        <v>0</v>
      </c>
      <c r="Q404" s="36">
        <f>SUMIFS(СВЦЭМ!$L$40:$L$759,СВЦЭМ!$A$40:$A$759,$A404,СВЦЭМ!$B$39:$B$758,Q$401)+'СЕТ СН'!$F$13</f>
        <v>0</v>
      </c>
      <c r="R404" s="36">
        <f>SUMIFS(СВЦЭМ!$L$40:$L$759,СВЦЭМ!$A$40:$A$759,$A404,СВЦЭМ!$B$39:$B$758,R$401)+'СЕТ СН'!$F$13</f>
        <v>0</v>
      </c>
      <c r="S404" s="36">
        <f>SUMIFS(СВЦЭМ!$L$40:$L$759,СВЦЭМ!$A$40:$A$759,$A404,СВЦЭМ!$B$39:$B$758,S$401)+'СЕТ СН'!$F$13</f>
        <v>0</v>
      </c>
      <c r="T404" s="36">
        <f>SUMIFS(СВЦЭМ!$L$40:$L$759,СВЦЭМ!$A$40:$A$759,$A404,СВЦЭМ!$B$39:$B$758,T$401)+'СЕТ СН'!$F$13</f>
        <v>0</v>
      </c>
      <c r="U404" s="36">
        <f>SUMIFS(СВЦЭМ!$L$40:$L$759,СВЦЭМ!$A$40:$A$759,$A404,СВЦЭМ!$B$39:$B$758,U$401)+'СЕТ СН'!$F$13</f>
        <v>0</v>
      </c>
      <c r="V404" s="36">
        <f>SUMIFS(СВЦЭМ!$L$40:$L$759,СВЦЭМ!$A$40:$A$759,$A404,СВЦЭМ!$B$39:$B$758,V$401)+'СЕТ СН'!$F$13</f>
        <v>0</v>
      </c>
      <c r="W404" s="36">
        <f>SUMIFS(СВЦЭМ!$L$40:$L$759,СВЦЭМ!$A$40:$A$759,$A404,СВЦЭМ!$B$39:$B$758,W$401)+'СЕТ СН'!$F$13</f>
        <v>0</v>
      </c>
      <c r="X404" s="36">
        <f>SUMIFS(СВЦЭМ!$L$40:$L$759,СВЦЭМ!$A$40:$A$759,$A404,СВЦЭМ!$B$39:$B$758,X$401)+'СЕТ СН'!$F$13</f>
        <v>0</v>
      </c>
      <c r="Y404" s="36">
        <f>SUMIFS(СВЦЭМ!$L$40:$L$759,СВЦЭМ!$A$40:$A$759,$A404,СВЦЭМ!$B$39:$B$758,Y$401)+'СЕТ СН'!$F$13</f>
        <v>0</v>
      </c>
    </row>
    <row r="405" spans="1:27" ht="15.75" hidden="1" x14ac:dyDescent="0.2">
      <c r="A405" s="35">
        <f t="shared" si="11"/>
        <v>45600</v>
      </c>
      <c r="B405" s="36">
        <f>SUMIFS(СВЦЭМ!$L$40:$L$759,СВЦЭМ!$A$40:$A$759,$A405,СВЦЭМ!$B$39:$B$758,B$401)+'СЕТ СН'!$F$13</f>
        <v>0</v>
      </c>
      <c r="C405" s="36">
        <f>SUMIFS(СВЦЭМ!$L$40:$L$759,СВЦЭМ!$A$40:$A$759,$A405,СВЦЭМ!$B$39:$B$758,C$401)+'СЕТ СН'!$F$13</f>
        <v>0</v>
      </c>
      <c r="D405" s="36">
        <f>SUMIFS(СВЦЭМ!$L$40:$L$759,СВЦЭМ!$A$40:$A$759,$A405,СВЦЭМ!$B$39:$B$758,D$401)+'СЕТ СН'!$F$13</f>
        <v>0</v>
      </c>
      <c r="E405" s="36">
        <f>SUMIFS(СВЦЭМ!$L$40:$L$759,СВЦЭМ!$A$40:$A$759,$A405,СВЦЭМ!$B$39:$B$758,E$401)+'СЕТ СН'!$F$13</f>
        <v>0</v>
      </c>
      <c r="F405" s="36">
        <f>SUMIFS(СВЦЭМ!$L$40:$L$759,СВЦЭМ!$A$40:$A$759,$A405,СВЦЭМ!$B$39:$B$758,F$401)+'СЕТ СН'!$F$13</f>
        <v>0</v>
      </c>
      <c r="G405" s="36">
        <f>SUMIFS(СВЦЭМ!$L$40:$L$759,СВЦЭМ!$A$40:$A$759,$A405,СВЦЭМ!$B$39:$B$758,G$401)+'СЕТ СН'!$F$13</f>
        <v>0</v>
      </c>
      <c r="H405" s="36">
        <f>SUMIFS(СВЦЭМ!$L$40:$L$759,СВЦЭМ!$A$40:$A$759,$A405,СВЦЭМ!$B$39:$B$758,H$401)+'СЕТ СН'!$F$13</f>
        <v>0</v>
      </c>
      <c r="I405" s="36">
        <f>SUMIFS(СВЦЭМ!$L$40:$L$759,СВЦЭМ!$A$40:$A$759,$A405,СВЦЭМ!$B$39:$B$758,I$401)+'СЕТ СН'!$F$13</f>
        <v>0</v>
      </c>
      <c r="J405" s="36">
        <f>SUMIFS(СВЦЭМ!$L$40:$L$759,СВЦЭМ!$A$40:$A$759,$A405,СВЦЭМ!$B$39:$B$758,J$401)+'СЕТ СН'!$F$13</f>
        <v>0</v>
      </c>
      <c r="K405" s="36">
        <f>SUMIFS(СВЦЭМ!$L$40:$L$759,СВЦЭМ!$A$40:$A$759,$A405,СВЦЭМ!$B$39:$B$758,K$401)+'СЕТ СН'!$F$13</f>
        <v>0</v>
      </c>
      <c r="L405" s="36">
        <f>SUMIFS(СВЦЭМ!$L$40:$L$759,СВЦЭМ!$A$40:$A$759,$A405,СВЦЭМ!$B$39:$B$758,L$401)+'СЕТ СН'!$F$13</f>
        <v>0</v>
      </c>
      <c r="M405" s="36">
        <f>SUMIFS(СВЦЭМ!$L$40:$L$759,СВЦЭМ!$A$40:$A$759,$A405,СВЦЭМ!$B$39:$B$758,M$401)+'СЕТ СН'!$F$13</f>
        <v>0</v>
      </c>
      <c r="N405" s="36">
        <f>SUMIFS(СВЦЭМ!$L$40:$L$759,СВЦЭМ!$A$40:$A$759,$A405,СВЦЭМ!$B$39:$B$758,N$401)+'СЕТ СН'!$F$13</f>
        <v>0</v>
      </c>
      <c r="O405" s="36">
        <f>SUMIFS(СВЦЭМ!$L$40:$L$759,СВЦЭМ!$A$40:$A$759,$A405,СВЦЭМ!$B$39:$B$758,O$401)+'СЕТ СН'!$F$13</f>
        <v>0</v>
      </c>
      <c r="P405" s="36">
        <f>SUMIFS(СВЦЭМ!$L$40:$L$759,СВЦЭМ!$A$40:$A$759,$A405,СВЦЭМ!$B$39:$B$758,P$401)+'СЕТ СН'!$F$13</f>
        <v>0</v>
      </c>
      <c r="Q405" s="36">
        <f>SUMIFS(СВЦЭМ!$L$40:$L$759,СВЦЭМ!$A$40:$A$759,$A405,СВЦЭМ!$B$39:$B$758,Q$401)+'СЕТ СН'!$F$13</f>
        <v>0</v>
      </c>
      <c r="R405" s="36">
        <f>SUMIFS(СВЦЭМ!$L$40:$L$759,СВЦЭМ!$A$40:$A$759,$A405,СВЦЭМ!$B$39:$B$758,R$401)+'СЕТ СН'!$F$13</f>
        <v>0</v>
      </c>
      <c r="S405" s="36">
        <f>SUMIFS(СВЦЭМ!$L$40:$L$759,СВЦЭМ!$A$40:$A$759,$A405,СВЦЭМ!$B$39:$B$758,S$401)+'СЕТ СН'!$F$13</f>
        <v>0</v>
      </c>
      <c r="T405" s="36">
        <f>SUMIFS(СВЦЭМ!$L$40:$L$759,СВЦЭМ!$A$40:$A$759,$A405,СВЦЭМ!$B$39:$B$758,T$401)+'СЕТ СН'!$F$13</f>
        <v>0</v>
      </c>
      <c r="U405" s="36">
        <f>SUMIFS(СВЦЭМ!$L$40:$L$759,СВЦЭМ!$A$40:$A$759,$A405,СВЦЭМ!$B$39:$B$758,U$401)+'СЕТ СН'!$F$13</f>
        <v>0</v>
      </c>
      <c r="V405" s="36">
        <f>SUMIFS(СВЦЭМ!$L$40:$L$759,СВЦЭМ!$A$40:$A$759,$A405,СВЦЭМ!$B$39:$B$758,V$401)+'СЕТ СН'!$F$13</f>
        <v>0</v>
      </c>
      <c r="W405" s="36">
        <f>SUMIFS(СВЦЭМ!$L$40:$L$759,СВЦЭМ!$A$40:$A$759,$A405,СВЦЭМ!$B$39:$B$758,W$401)+'СЕТ СН'!$F$13</f>
        <v>0</v>
      </c>
      <c r="X405" s="36">
        <f>SUMIFS(СВЦЭМ!$L$40:$L$759,СВЦЭМ!$A$40:$A$759,$A405,СВЦЭМ!$B$39:$B$758,X$401)+'СЕТ СН'!$F$13</f>
        <v>0</v>
      </c>
      <c r="Y405" s="36">
        <f>SUMIFS(СВЦЭМ!$L$40:$L$759,СВЦЭМ!$A$40:$A$759,$A405,СВЦЭМ!$B$39:$B$758,Y$401)+'СЕТ СН'!$F$13</f>
        <v>0</v>
      </c>
    </row>
    <row r="406" spans="1:27" ht="15.75" hidden="1" x14ac:dyDescent="0.2">
      <c r="A406" s="35">
        <f t="shared" si="11"/>
        <v>45601</v>
      </c>
      <c r="B406" s="36">
        <f>SUMIFS(СВЦЭМ!$L$40:$L$759,СВЦЭМ!$A$40:$A$759,$A406,СВЦЭМ!$B$39:$B$758,B$401)+'СЕТ СН'!$F$13</f>
        <v>0</v>
      </c>
      <c r="C406" s="36">
        <f>SUMIFS(СВЦЭМ!$L$40:$L$759,СВЦЭМ!$A$40:$A$759,$A406,СВЦЭМ!$B$39:$B$758,C$401)+'СЕТ СН'!$F$13</f>
        <v>0</v>
      </c>
      <c r="D406" s="36">
        <f>SUMIFS(СВЦЭМ!$L$40:$L$759,СВЦЭМ!$A$40:$A$759,$A406,СВЦЭМ!$B$39:$B$758,D$401)+'СЕТ СН'!$F$13</f>
        <v>0</v>
      </c>
      <c r="E406" s="36">
        <f>SUMIFS(СВЦЭМ!$L$40:$L$759,СВЦЭМ!$A$40:$A$759,$A406,СВЦЭМ!$B$39:$B$758,E$401)+'СЕТ СН'!$F$13</f>
        <v>0</v>
      </c>
      <c r="F406" s="36">
        <f>SUMIFS(СВЦЭМ!$L$40:$L$759,СВЦЭМ!$A$40:$A$759,$A406,СВЦЭМ!$B$39:$B$758,F$401)+'СЕТ СН'!$F$13</f>
        <v>0</v>
      </c>
      <c r="G406" s="36">
        <f>SUMIFS(СВЦЭМ!$L$40:$L$759,СВЦЭМ!$A$40:$A$759,$A406,СВЦЭМ!$B$39:$B$758,G$401)+'СЕТ СН'!$F$13</f>
        <v>0</v>
      </c>
      <c r="H406" s="36">
        <f>SUMIFS(СВЦЭМ!$L$40:$L$759,СВЦЭМ!$A$40:$A$759,$A406,СВЦЭМ!$B$39:$B$758,H$401)+'СЕТ СН'!$F$13</f>
        <v>0</v>
      </c>
      <c r="I406" s="36">
        <f>SUMIFS(СВЦЭМ!$L$40:$L$759,СВЦЭМ!$A$40:$A$759,$A406,СВЦЭМ!$B$39:$B$758,I$401)+'СЕТ СН'!$F$13</f>
        <v>0</v>
      </c>
      <c r="J406" s="36">
        <f>SUMIFS(СВЦЭМ!$L$40:$L$759,СВЦЭМ!$A$40:$A$759,$A406,СВЦЭМ!$B$39:$B$758,J$401)+'СЕТ СН'!$F$13</f>
        <v>0</v>
      </c>
      <c r="K406" s="36">
        <f>SUMIFS(СВЦЭМ!$L$40:$L$759,СВЦЭМ!$A$40:$A$759,$A406,СВЦЭМ!$B$39:$B$758,K$401)+'СЕТ СН'!$F$13</f>
        <v>0</v>
      </c>
      <c r="L406" s="36">
        <f>SUMIFS(СВЦЭМ!$L$40:$L$759,СВЦЭМ!$A$40:$A$759,$A406,СВЦЭМ!$B$39:$B$758,L$401)+'СЕТ СН'!$F$13</f>
        <v>0</v>
      </c>
      <c r="M406" s="36">
        <f>SUMIFS(СВЦЭМ!$L$40:$L$759,СВЦЭМ!$A$40:$A$759,$A406,СВЦЭМ!$B$39:$B$758,M$401)+'СЕТ СН'!$F$13</f>
        <v>0</v>
      </c>
      <c r="N406" s="36">
        <f>SUMIFS(СВЦЭМ!$L$40:$L$759,СВЦЭМ!$A$40:$A$759,$A406,СВЦЭМ!$B$39:$B$758,N$401)+'СЕТ СН'!$F$13</f>
        <v>0</v>
      </c>
      <c r="O406" s="36">
        <f>SUMIFS(СВЦЭМ!$L$40:$L$759,СВЦЭМ!$A$40:$A$759,$A406,СВЦЭМ!$B$39:$B$758,O$401)+'СЕТ СН'!$F$13</f>
        <v>0</v>
      </c>
      <c r="P406" s="36">
        <f>SUMIFS(СВЦЭМ!$L$40:$L$759,СВЦЭМ!$A$40:$A$759,$A406,СВЦЭМ!$B$39:$B$758,P$401)+'СЕТ СН'!$F$13</f>
        <v>0</v>
      </c>
      <c r="Q406" s="36">
        <f>SUMIFS(СВЦЭМ!$L$40:$L$759,СВЦЭМ!$A$40:$A$759,$A406,СВЦЭМ!$B$39:$B$758,Q$401)+'СЕТ СН'!$F$13</f>
        <v>0</v>
      </c>
      <c r="R406" s="36">
        <f>SUMIFS(СВЦЭМ!$L$40:$L$759,СВЦЭМ!$A$40:$A$759,$A406,СВЦЭМ!$B$39:$B$758,R$401)+'СЕТ СН'!$F$13</f>
        <v>0</v>
      </c>
      <c r="S406" s="36">
        <f>SUMIFS(СВЦЭМ!$L$40:$L$759,СВЦЭМ!$A$40:$A$759,$A406,СВЦЭМ!$B$39:$B$758,S$401)+'СЕТ СН'!$F$13</f>
        <v>0</v>
      </c>
      <c r="T406" s="36">
        <f>SUMIFS(СВЦЭМ!$L$40:$L$759,СВЦЭМ!$A$40:$A$759,$A406,СВЦЭМ!$B$39:$B$758,T$401)+'СЕТ СН'!$F$13</f>
        <v>0</v>
      </c>
      <c r="U406" s="36">
        <f>SUMIFS(СВЦЭМ!$L$40:$L$759,СВЦЭМ!$A$40:$A$759,$A406,СВЦЭМ!$B$39:$B$758,U$401)+'СЕТ СН'!$F$13</f>
        <v>0</v>
      </c>
      <c r="V406" s="36">
        <f>SUMIFS(СВЦЭМ!$L$40:$L$759,СВЦЭМ!$A$40:$A$759,$A406,СВЦЭМ!$B$39:$B$758,V$401)+'СЕТ СН'!$F$13</f>
        <v>0</v>
      </c>
      <c r="W406" s="36">
        <f>SUMIFS(СВЦЭМ!$L$40:$L$759,СВЦЭМ!$A$40:$A$759,$A406,СВЦЭМ!$B$39:$B$758,W$401)+'СЕТ СН'!$F$13</f>
        <v>0</v>
      </c>
      <c r="X406" s="36">
        <f>SUMIFS(СВЦЭМ!$L$40:$L$759,СВЦЭМ!$A$40:$A$759,$A406,СВЦЭМ!$B$39:$B$758,X$401)+'СЕТ СН'!$F$13</f>
        <v>0</v>
      </c>
      <c r="Y406" s="36">
        <f>SUMIFS(СВЦЭМ!$L$40:$L$759,СВЦЭМ!$A$40:$A$759,$A406,СВЦЭМ!$B$39:$B$758,Y$401)+'СЕТ СН'!$F$13</f>
        <v>0</v>
      </c>
    </row>
    <row r="407" spans="1:27" ht="15.75" hidden="1" x14ac:dyDescent="0.2">
      <c r="A407" s="35">
        <f t="shared" si="11"/>
        <v>45602</v>
      </c>
      <c r="B407" s="36">
        <f>SUMIFS(СВЦЭМ!$L$40:$L$759,СВЦЭМ!$A$40:$A$759,$A407,СВЦЭМ!$B$39:$B$758,B$401)+'СЕТ СН'!$F$13</f>
        <v>0</v>
      </c>
      <c r="C407" s="36">
        <f>SUMIFS(СВЦЭМ!$L$40:$L$759,СВЦЭМ!$A$40:$A$759,$A407,СВЦЭМ!$B$39:$B$758,C$401)+'СЕТ СН'!$F$13</f>
        <v>0</v>
      </c>
      <c r="D407" s="36">
        <f>SUMIFS(СВЦЭМ!$L$40:$L$759,СВЦЭМ!$A$40:$A$759,$A407,СВЦЭМ!$B$39:$B$758,D$401)+'СЕТ СН'!$F$13</f>
        <v>0</v>
      </c>
      <c r="E407" s="36">
        <f>SUMIFS(СВЦЭМ!$L$40:$L$759,СВЦЭМ!$A$40:$A$759,$A407,СВЦЭМ!$B$39:$B$758,E$401)+'СЕТ СН'!$F$13</f>
        <v>0</v>
      </c>
      <c r="F407" s="36">
        <f>SUMIFS(СВЦЭМ!$L$40:$L$759,СВЦЭМ!$A$40:$A$759,$A407,СВЦЭМ!$B$39:$B$758,F$401)+'СЕТ СН'!$F$13</f>
        <v>0</v>
      </c>
      <c r="G407" s="36">
        <f>SUMIFS(СВЦЭМ!$L$40:$L$759,СВЦЭМ!$A$40:$A$759,$A407,СВЦЭМ!$B$39:$B$758,G$401)+'СЕТ СН'!$F$13</f>
        <v>0</v>
      </c>
      <c r="H407" s="36">
        <f>SUMIFS(СВЦЭМ!$L$40:$L$759,СВЦЭМ!$A$40:$A$759,$A407,СВЦЭМ!$B$39:$B$758,H$401)+'СЕТ СН'!$F$13</f>
        <v>0</v>
      </c>
      <c r="I407" s="36">
        <f>SUMIFS(СВЦЭМ!$L$40:$L$759,СВЦЭМ!$A$40:$A$759,$A407,СВЦЭМ!$B$39:$B$758,I$401)+'СЕТ СН'!$F$13</f>
        <v>0</v>
      </c>
      <c r="J407" s="36">
        <f>SUMIFS(СВЦЭМ!$L$40:$L$759,СВЦЭМ!$A$40:$A$759,$A407,СВЦЭМ!$B$39:$B$758,J$401)+'СЕТ СН'!$F$13</f>
        <v>0</v>
      </c>
      <c r="K407" s="36">
        <f>SUMIFS(СВЦЭМ!$L$40:$L$759,СВЦЭМ!$A$40:$A$759,$A407,СВЦЭМ!$B$39:$B$758,K$401)+'СЕТ СН'!$F$13</f>
        <v>0</v>
      </c>
      <c r="L407" s="36">
        <f>SUMIFS(СВЦЭМ!$L$40:$L$759,СВЦЭМ!$A$40:$A$759,$A407,СВЦЭМ!$B$39:$B$758,L$401)+'СЕТ СН'!$F$13</f>
        <v>0</v>
      </c>
      <c r="M407" s="36">
        <f>SUMIFS(СВЦЭМ!$L$40:$L$759,СВЦЭМ!$A$40:$A$759,$A407,СВЦЭМ!$B$39:$B$758,M$401)+'СЕТ СН'!$F$13</f>
        <v>0</v>
      </c>
      <c r="N407" s="36">
        <f>SUMIFS(СВЦЭМ!$L$40:$L$759,СВЦЭМ!$A$40:$A$759,$A407,СВЦЭМ!$B$39:$B$758,N$401)+'СЕТ СН'!$F$13</f>
        <v>0</v>
      </c>
      <c r="O407" s="36">
        <f>SUMIFS(СВЦЭМ!$L$40:$L$759,СВЦЭМ!$A$40:$A$759,$A407,СВЦЭМ!$B$39:$B$758,O$401)+'СЕТ СН'!$F$13</f>
        <v>0</v>
      </c>
      <c r="P407" s="36">
        <f>SUMIFS(СВЦЭМ!$L$40:$L$759,СВЦЭМ!$A$40:$A$759,$A407,СВЦЭМ!$B$39:$B$758,P$401)+'СЕТ СН'!$F$13</f>
        <v>0</v>
      </c>
      <c r="Q407" s="36">
        <f>SUMIFS(СВЦЭМ!$L$40:$L$759,СВЦЭМ!$A$40:$A$759,$A407,СВЦЭМ!$B$39:$B$758,Q$401)+'СЕТ СН'!$F$13</f>
        <v>0</v>
      </c>
      <c r="R407" s="36">
        <f>SUMIFS(СВЦЭМ!$L$40:$L$759,СВЦЭМ!$A$40:$A$759,$A407,СВЦЭМ!$B$39:$B$758,R$401)+'СЕТ СН'!$F$13</f>
        <v>0</v>
      </c>
      <c r="S407" s="36">
        <f>SUMIFS(СВЦЭМ!$L$40:$L$759,СВЦЭМ!$A$40:$A$759,$A407,СВЦЭМ!$B$39:$B$758,S$401)+'СЕТ СН'!$F$13</f>
        <v>0</v>
      </c>
      <c r="T407" s="36">
        <f>SUMIFS(СВЦЭМ!$L$40:$L$759,СВЦЭМ!$A$40:$A$759,$A407,СВЦЭМ!$B$39:$B$758,T$401)+'СЕТ СН'!$F$13</f>
        <v>0</v>
      </c>
      <c r="U407" s="36">
        <f>SUMIFS(СВЦЭМ!$L$40:$L$759,СВЦЭМ!$A$40:$A$759,$A407,СВЦЭМ!$B$39:$B$758,U$401)+'СЕТ СН'!$F$13</f>
        <v>0</v>
      </c>
      <c r="V407" s="36">
        <f>SUMIFS(СВЦЭМ!$L$40:$L$759,СВЦЭМ!$A$40:$A$759,$A407,СВЦЭМ!$B$39:$B$758,V$401)+'СЕТ СН'!$F$13</f>
        <v>0</v>
      </c>
      <c r="W407" s="36">
        <f>SUMIFS(СВЦЭМ!$L$40:$L$759,СВЦЭМ!$A$40:$A$759,$A407,СВЦЭМ!$B$39:$B$758,W$401)+'СЕТ СН'!$F$13</f>
        <v>0</v>
      </c>
      <c r="X407" s="36">
        <f>SUMIFS(СВЦЭМ!$L$40:$L$759,СВЦЭМ!$A$40:$A$759,$A407,СВЦЭМ!$B$39:$B$758,X$401)+'СЕТ СН'!$F$13</f>
        <v>0</v>
      </c>
      <c r="Y407" s="36">
        <f>SUMIFS(СВЦЭМ!$L$40:$L$759,СВЦЭМ!$A$40:$A$759,$A407,СВЦЭМ!$B$39:$B$758,Y$401)+'СЕТ СН'!$F$13</f>
        <v>0</v>
      </c>
    </row>
    <row r="408" spans="1:27" ht="15.75" hidden="1" x14ac:dyDescent="0.2">
      <c r="A408" s="35">
        <f t="shared" si="11"/>
        <v>45603</v>
      </c>
      <c r="B408" s="36">
        <f>SUMIFS(СВЦЭМ!$L$40:$L$759,СВЦЭМ!$A$40:$A$759,$A408,СВЦЭМ!$B$39:$B$758,B$401)+'СЕТ СН'!$F$13</f>
        <v>0</v>
      </c>
      <c r="C408" s="36">
        <f>SUMIFS(СВЦЭМ!$L$40:$L$759,СВЦЭМ!$A$40:$A$759,$A408,СВЦЭМ!$B$39:$B$758,C$401)+'СЕТ СН'!$F$13</f>
        <v>0</v>
      </c>
      <c r="D408" s="36">
        <f>SUMIFS(СВЦЭМ!$L$40:$L$759,СВЦЭМ!$A$40:$A$759,$A408,СВЦЭМ!$B$39:$B$758,D$401)+'СЕТ СН'!$F$13</f>
        <v>0</v>
      </c>
      <c r="E408" s="36">
        <f>SUMIFS(СВЦЭМ!$L$40:$L$759,СВЦЭМ!$A$40:$A$759,$A408,СВЦЭМ!$B$39:$B$758,E$401)+'СЕТ СН'!$F$13</f>
        <v>0</v>
      </c>
      <c r="F408" s="36">
        <f>SUMIFS(СВЦЭМ!$L$40:$L$759,СВЦЭМ!$A$40:$A$759,$A408,СВЦЭМ!$B$39:$B$758,F$401)+'СЕТ СН'!$F$13</f>
        <v>0</v>
      </c>
      <c r="G408" s="36">
        <f>SUMIFS(СВЦЭМ!$L$40:$L$759,СВЦЭМ!$A$40:$A$759,$A408,СВЦЭМ!$B$39:$B$758,G$401)+'СЕТ СН'!$F$13</f>
        <v>0</v>
      </c>
      <c r="H408" s="36">
        <f>SUMIFS(СВЦЭМ!$L$40:$L$759,СВЦЭМ!$A$40:$A$759,$A408,СВЦЭМ!$B$39:$B$758,H$401)+'СЕТ СН'!$F$13</f>
        <v>0</v>
      </c>
      <c r="I408" s="36">
        <f>SUMIFS(СВЦЭМ!$L$40:$L$759,СВЦЭМ!$A$40:$A$759,$A408,СВЦЭМ!$B$39:$B$758,I$401)+'СЕТ СН'!$F$13</f>
        <v>0</v>
      </c>
      <c r="J408" s="36">
        <f>SUMIFS(СВЦЭМ!$L$40:$L$759,СВЦЭМ!$A$40:$A$759,$A408,СВЦЭМ!$B$39:$B$758,J$401)+'СЕТ СН'!$F$13</f>
        <v>0</v>
      </c>
      <c r="K408" s="36">
        <f>SUMIFS(СВЦЭМ!$L$40:$L$759,СВЦЭМ!$A$40:$A$759,$A408,СВЦЭМ!$B$39:$B$758,K$401)+'СЕТ СН'!$F$13</f>
        <v>0</v>
      </c>
      <c r="L408" s="36">
        <f>SUMIFS(СВЦЭМ!$L$40:$L$759,СВЦЭМ!$A$40:$A$759,$A408,СВЦЭМ!$B$39:$B$758,L$401)+'СЕТ СН'!$F$13</f>
        <v>0</v>
      </c>
      <c r="M408" s="36">
        <f>SUMIFS(СВЦЭМ!$L$40:$L$759,СВЦЭМ!$A$40:$A$759,$A408,СВЦЭМ!$B$39:$B$758,M$401)+'СЕТ СН'!$F$13</f>
        <v>0</v>
      </c>
      <c r="N408" s="36">
        <f>SUMIFS(СВЦЭМ!$L$40:$L$759,СВЦЭМ!$A$40:$A$759,$A408,СВЦЭМ!$B$39:$B$758,N$401)+'СЕТ СН'!$F$13</f>
        <v>0</v>
      </c>
      <c r="O408" s="36">
        <f>SUMIFS(СВЦЭМ!$L$40:$L$759,СВЦЭМ!$A$40:$A$759,$A408,СВЦЭМ!$B$39:$B$758,O$401)+'СЕТ СН'!$F$13</f>
        <v>0</v>
      </c>
      <c r="P408" s="36">
        <f>SUMIFS(СВЦЭМ!$L$40:$L$759,СВЦЭМ!$A$40:$A$759,$A408,СВЦЭМ!$B$39:$B$758,P$401)+'СЕТ СН'!$F$13</f>
        <v>0</v>
      </c>
      <c r="Q408" s="36">
        <f>SUMIFS(СВЦЭМ!$L$40:$L$759,СВЦЭМ!$A$40:$A$759,$A408,СВЦЭМ!$B$39:$B$758,Q$401)+'СЕТ СН'!$F$13</f>
        <v>0</v>
      </c>
      <c r="R408" s="36">
        <f>SUMIFS(СВЦЭМ!$L$40:$L$759,СВЦЭМ!$A$40:$A$759,$A408,СВЦЭМ!$B$39:$B$758,R$401)+'СЕТ СН'!$F$13</f>
        <v>0</v>
      </c>
      <c r="S408" s="36">
        <f>SUMIFS(СВЦЭМ!$L$40:$L$759,СВЦЭМ!$A$40:$A$759,$A408,СВЦЭМ!$B$39:$B$758,S$401)+'СЕТ СН'!$F$13</f>
        <v>0</v>
      </c>
      <c r="T408" s="36">
        <f>SUMIFS(СВЦЭМ!$L$40:$L$759,СВЦЭМ!$A$40:$A$759,$A408,СВЦЭМ!$B$39:$B$758,T$401)+'СЕТ СН'!$F$13</f>
        <v>0</v>
      </c>
      <c r="U408" s="36">
        <f>SUMIFS(СВЦЭМ!$L$40:$L$759,СВЦЭМ!$A$40:$A$759,$A408,СВЦЭМ!$B$39:$B$758,U$401)+'СЕТ СН'!$F$13</f>
        <v>0</v>
      </c>
      <c r="V408" s="36">
        <f>SUMIFS(СВЦЭМ!$L$40:$L$759,СВЦЭМ!$A$40:$A$759,$A408,СВЦЭМ!$B$39:$B$758,V$401)+'СЕТ СН'!$F$13</f>
        <v>0</v>
      </c>
      <c r="W408" s="36">
        <f>SUMIFS(СВЦЭМ!$L$40:$L$759,СВЦЭМ!$A$40:$A$759,$A408,СВЦЭМ!$B$39:$B$758,W$401)+'СЕТ СН'!$F$13</f>
        <v>0</v>
      </c>
      <c r="X408" s="36">
        <f>SUMIFS(СВЦЭМ!$L$40:$L$759,СВЦЭМ!$A$40:$A$759,$A408,СВЦЭМ!$B$39:$B$758,X$401)+'СЕТ СН'!$F$13</f>
        <v>0</v>
      </c>
      <c r="Y408" s="36">
        <f>SUMIFS(СВЦЭМ!$L$40:$L$759,СВЦЭМ!$A$40:$A$759,$A408,СВЦЭМ!$B$39:$B$758,Y$401)+'СЕТ СН'!$F$13</f>
        <v>0</v>
      </c>
    </row>
    <row r="409" spans="1:27" ht="15.75" hidden="1" x14ac:dyDescent="0.2">
      <c r="A409" s="35">
        <f t="shared" si="11"/>
        <v>45604</v>
      </c>
      <c r="B409" s="36">
        <f>SUMIFS(СВЦЭМ!$L$40:$L$759,СВЦЭМ!$A$40:$A$759,$A409,СВЦЭМ!$B$39:$B$758,B$401)+'СЕТ СН'!$F$13</f>
        <v>0</v>
      </c>
      <c r="C409" s="36">
        <f>SUMIFS(СВЦЭМ!$L$40:$L$759,СВЦЭМ!$A$40:$A$759,$A409,СВЦЭМ!$B$39:$B$758,C$401)+'СЕТ СН'!$F$13</f>
        <v>0</v>
      </c>
      <c r="D409" s="36">
        <f>SUMIFS(СВЦЭМ!$L$40:$L$759,СВЦЭМ!$A$40:$A$759,$A409,СВЦЭМ!$B$39:$B$758,D$401)+'СЕТ СН'!$F$13</f>
        <v>0</v>
      </c>
      <c r="E409" s="36">
        <f>SUMIFS(СВЦЭМ!$L$40:$L$759,СВЦЭМ!$A$40:$A$759,$A409,СВЦЭМ!$B$39:$B$758,E$401)+'СЕТ СН'!$F$13</f>
        <v>0</v>
      </c>
      <c r="F409" s="36">
        <f>SUMIFS(СВЦЭМ!$L$40:$L$759,СВЦЭМ!$A$40:$A$759,$A409,СВЦЭМ!$B$39:$B$758,F$401)+'СЕТ СН'!$F$13</f>
        <v>0</v>
      </c>
      <c r="G409" s="36">
        <f>SUMIFS(СВЦЭМ!$L$40:$L$759,СВЦЭМ!$A$40:$A$759,$A409,СВЦЭМ!$B$39:$B$758,G$401)+'СЕТ СН'!$F$13</f>
        <v>0</v>
      </c>
      <c r="H409" s="36">
        <f>SUMIFS(СВЦЭМ!$L$40:$L$759,СВЦЭМ!$A$40:$A$759,$A409,СВЦЭМ!$B$39:$B$758,H$401)+'СЕТ СН'!$F$13</f>
        <v>0</v>
      </c>
      <c r="I409" s="36">
        <f>SUMIFS(СВЦЭМ!$L$40:$L$759,СВЦЭМ!$A$40:$A$759,$A409,СВЦЭМ!$B$39:$B$758,I$401)+'СЕТ СН'!$F$13</f>
        <v>0</v>
      </c>
      <c r="J409" s="36">
        <f>SUMIFS(СВЦЭМ!$L$40:$L$759,СВЦЭМ!$A$40:$A$759,$A409,СВЦЭМ!$B$39:$B$758,J$401)+'СЕТ СН'!$F$13</f>
        <v>0</v>
      </c>
      <c r="K409" s="36">
        <f>SUMIFS(СВЦЭМ!$L$40:$L$759,СВЦЭМ!$A$40:$A$759,$A409,СВЦЭМ!$B$39:$B$758,K$401)+'СЕТ СН'!$F$13</f>
        <v>0</v>
      </c>
      <c r="L409" s="36">
        <f>SUMIFS(СВЦЭМ!$L$40:$L$759,СВЦЭМ!$A$40:$A$759,$A409,СВЦЭМ!$B$39:$B$758,L$401)+'СЕТ СН'!$F$13</f>
        <v>0</v>
      </c>
      <c r="M409" s="36">
        <f>SUMIFS(СВЦЭМ!$L$40:$L$759,СВЦЭМ!$A$40:$A$759,$A409,СВЦЭМ!$B$39:$B$758,M$401)+'СЕТ СН'!$F$13</f>
        <v>0</v>
      </c>
      <c r="N409" s="36">
        <f>SUMIFS(СВЦЭМ!$L$40:$L$759,СВЦЭМ!$A$40:$A$759,$A409,СВЦЭМ!$B$39:$B$758,N$401)+'СЕТ СН'!$F$13</f>
        <v>0</v>
      </c>
      <c r="O409" s="36">
        <f>SUMIFS(СВЦЭМ!$L$40:$L$759,СВЦЭМ!$A$40:$A$759,$A409,СВЦЭМ!$B$39:$B$758,O$401)+'СЕТ СН'!$F$13</f>
        <v>0</v>
      </c>
      <c r="P409" s="36">
        <f>SUMIFS(СВЦЭМ!$L$40:$L$759,СВЦЭМ!$A$40:$A$759,$A409,СВЦЭМ!$B$39:$B$758,P$401)+'СЕТ СН'!$F$13</f>
        <v>0</v>
      </c>
      <c r="Q409" s="36">
        <f>SUMIFS(СВЦЭМ!$L$40:$L$759,СВЦЭМ!$A$40:$A$759,$A409,СВЦЭМ!$B$39:$B$758,Q$401)+'СЕТ СН'!$F$13</f>
        <v>0</v>
      </c>
      <c r="R409" s="36">
        <f>SUMIFS(СВЦЭМ!$L$40:$L$759,СВЦЭМ!$A$40:$A$759,$A409,СВЦЭМ!$B$39:$B$758,R$401)+'СЕТ СН'!$F$13</f>
        <v>0</v>
      </c>
      <c r="S409" s="36">
        <f>SUMIFS(СВЦЭМ!$L$40:$L$759,СВЦЭМ!$A$40:$A$759,$A409,СВЦЭМ!$B$39:$B$758,S$401)+'СЕТ СН'!$F$13</f>
        <v>0</v>
      </c>
      <c r="T409" s="36">
        <f>SUMIFS(СВЦЭМ!$L$40:$L$759,СВЦЭМ!$A$40:$A$759,$A409,СВЦЭМ!$B$39:$B$758,T$401)+'СЕТ СН'!$F$13</f>
        <v>0</v>
      </c>
      <c r="U409" s="36">
        <f>SUMIFS(СВЦЭМ!$L$40:$L$759,СВЦЭМ!$A$40:$A$759,$A409,СВЦЭМ!$B$39:$B$758,U$401)+'СЕТ СН'!$F$13</f>
        <v>0</v>
      </c>
      <c r="V409" s="36">
        <f>SUMIFS(СВЦЭМ!$L$40:$L$759,СВЦЭМ!$A$40:$A$759,$A409,СВЦЭМ!$B$39:$B$758,V$401)+'СЕТ СН'!$F$13</f>
        <v>0</v>
      </c>
      <c r="W409" s="36">
        <f>SUMIFS(СВЦЭМ!$L$40:$L$759,СВЦЭМ!$A$40:$A$759,$A409,СВЦЭМ!$B$39:$B$758,W$401)+'СЕТ СН'!$F$13</f>
        <v>0</v>
      </c>
      <c r="X409" s="36">
        <f>SUMIFS(СВЦЭМ!$L$40:$L$759,СВЦЭМ!$A$40:$A$759,$A409,СВЦЭМ!$B$39:$B$758,X$401)+'СЕТ СН'!$F$13</f>
        <v>0</v>
      </c>
      <c r="Y409" s="36">
        <f>SUMIFS(СВЦЭМ!$L$40:$L$759,СВЦЭМ!$A$40:$A$759,$A409,СВЦЭМ!$B$39:$B$758,Y$401)+'СЕТ СН'!$F$13</f>
        <v>0</v>
      </c>
    </row>
    <row r="410" spans="1:27" ht="15.75" hidden="1" x14ac:dyDescent="0.2">
      <c r="A410" s="35">
        <f t="shared" si="11"/>
        <v>45605</v>
      </c>
      <c r="B410" s="36">
        <f>SUMIFS(СВЦЭМ!$L$40:$L$759,СВЦЭМ!$A$40:$A$759,$A410,СВЦЭМ!$B$39:$B$758,B$401)+'СЕТ СН'!$F$13</f>
        <v>0</v>
      </c>
      <c r="C410" s="36">
        <f>SUMIFS(СВЦЭМ!$L$40:$L$759,СВЦЭМ!$A$40:$A$759,$A410,СВЦЭМ!$B$39:$B$758,C$401)+'СЕТ СН'!$F$13</f>
        <v>0</v>
      </c>
      <c r="D410" s="36">
        <f>SUMIFS(СВЦЭМ!$L$40:$L$759,СВЦЭМ!$A$40:$A$759,$A410,СВЦЭМ!$B$39:$B$758,D$401)+'СЕТ СН'!$F$13</f>
        <v>0</v>
      </c>
      <c r="E410" s="36">
        <f>SUMIFS(СВЦЭМ!$L$40:$L$759,СВЦЭМ!$A$40:$A$759,$A410,СВЦЭМ!$B$39:$B$758,E$401)+'СЕТ СН'!$F$13</f>
        <v>0</v>
      </c>
      <c r="F410" s="36">
        <f>SUMIFS(СВЦЭМ!$L$40:$L$759,СВЦЭМ!$A$40:$A$759,$A410,СВЦЭМ!$B$39:$B$758,F$401)+'СЕТ СН'!$F$13</f>
        <v>0</v>
      </c>
      <c r="G410" s="36">
        <f>SUMIFS(СВЦЭМ!$L$40:$L$759,СВЦЭМ!$A$40:$A$759,$A410,СВЦЭМ!$B$39:$B$758,G$401)+'СЕТ СН'!$F$13</f>
        <v>0</v>
      </c>
      <c r="H410" s="36">
        <f>SUMIFS(СВЦЭМ!$L$40:$L$759,СВЦЭМ!$A$40:$A$759,$A410,СВЦЭМ!$B$39:$B$758,H$401)+'СЕТ СН'!$F$13</f>
        <v>0</v>
      </c>
      <c r="I410" s="36">
        <f>SUMIFS(СВЦЭМ!$L$40:$L$759,СВЦЭМ!$A$40:$A$759,$A410,СВЦЭМ!$B$39:$B$758,I$401)+'СЕТ СН'!$F$13</f>
        <v>0</v>
      </c>
      <c r="J410" s="36">
        <f>SUMIFS(СВЦЭМ!$L$40:$L$759,СВЦЭМ!$A$40:$A$759,$A410,СВЦЭМ!$B$39:$B$758,J$401)+'СЕТ СН'!$F$13</f>
        <v>0</v>
      </c>
      <c r="K410" s="36">
        <f>SUMIFS(СВЦЭМ!$L$40:$L$759,СВЦЭМ!$A$40:$A$759,$A410,СВЦЭМ!$B$39:$B$758,K$401)+'СЕТ СН'!$F$13</f>
        <v>0</v>
      </c>
      <c r="L410" s="36">
        <f>SUMIFS(СВЦЭМ!$L$40:$L$759,СВЦЭМ!$A$40:$A$759,$A410,СВЦЭМ!$B$39:$B$758,L$401)+'СЕТ СН'!$F$13</f>
        <v>0</v>
      </c>
      <c r="M410" s="36">
        <f>SUMIFS(СВЦЭМ!$L$40:$L$759,СВЦЭМ!$A$40:$A$759,$A410,СВЦЭМ!$B$39:$B$758,M$401)+'СЕТ СН'!$F$13</f>
        <v>0</v>
      </c>
      <c r="N410" s="36">
        <f>SUMIFS(СВЦЭМ!$L$40:$L$759,СВЦЭМ!$A$40:$A$759,$A410,СВЦЭМ!$B$39:$B$758,N$401)+'СЕТ СН'!$F$13</f>
        <v>0</v>
      </c>
      <c r="O410" s="36">
        <f>SUMIFS(СВЦЭМ!$L$40:$L$759,СВЦЭМ!$A$40:$A$759,$A410,СВЦЭМ!$B$39:$B$758,O$401)+'СЕТ СН'!$F$13</f>
        <v>0</v>
      </c>
      <c r="P410" s="36">
        <f>SUMIFS(СВЦЭМ!$L$40:$L$759,СВЦЭМ!$A$40:$A$759,$A410,СВЦЭМ!$B$39:$B$758,P$401)+'СЕТ СН'!$F$13</f>
        <v>0</v>
      </c>
      <c r="Q410" s="36">
        <f>SUMIFS(СВЦЭМ!$L$40:$L$759,СВЦЭМ!$A$40:$A$759,$A410,СВЦЭМ!$B$39:$B$758,Q$401)+'СЕТ СН'!$F$13</f>
        <v>0</v>
      </c>
      <c r="R410" s="36">
        <f>SUMIFS(СВЦЭМ!$L$40:$L$759,СВЦЭМ!$A$40:$A$759,$A410,СВЦЭМ!$B$39:$B$758,R$401)+'СЕТ СН'!$F$13</f>
        <v>0</v>
      </c>
      <c r="S410" s="36">
        <f>SUMIFS(СВЦЭМ!$L$40:$L$759,СВЦЭМ!$A$40:$A$759,$A410,СВЦЭМ!$B$39:$B$758,S$401)+'СЕТ СН'!$F$13</f>
        <v>0</v>
      </c>
      <c r="T410" s="36">
        <f>SUMIFS(СВЦЭМ!$L$40:$L$759,СВЦЭМ!$A$40:$A$759,$A410,СВЦЭМ!$B$39:$B$758,T$401)+'СЕТ СН'!$F$13</f>
        <v>0</v>
      </c>
      <c r="U410" s="36">
        <f>SUMIFS(СВЦЭМ!$L$40:$L$759,СВЦЭМ!$A$40:$A$759,$A410,СВЦЭМ!$B$39:$B$758,U$401)+'СЕТ СН'!$F$13</f>
        <v>0</v>
      </c>
      <c r="V410" s="36">
        <f>SUMIFS(СВЦЭМ!$L$40:$L$759,СВЦЭМ!$A$40:$A$759,$A410,СВЦЭМ!$B$39:$B$758,V$401)+'СЕТ СН'!$F$13</f>
        <v>0</v>
      </c>
      <c r="W410" s="36">
        <f>SUMIFS(СВЦЭМ!$L$40:$L$759,СВЦЭМ!$A$40:$A$759,$A410,СВЦЭМ!$B$39:$B$758,W$401)+'СЕТ СН'!$F$13</f>
        <v>0</v>
      </c>
      <c r="X410" s="36">
        <f>SUMIFS(СВЦЭМ!$L$40:$L$759,СВЦЭМ!$A$40:$A$759,$A410,СВЦЭМ!$B$39:$B$758,X$401)+'СЕТ СН'!$F$13</f>
        <v>0</v>
      </c>
      <c r="Y410" s="36">
        <f>SUMIFS(СВЦЭМ!$L$40:$L$759,СВЦЭМ!$A$40:$A$759,$A410,СВЦЭМ!$B$39:$B$758,Y$401)+'СЕТ СН'!$F$13</f>
        <v>0</v>
      </c>
    </row>
    <row r="411" spans="1:27" ht="15.75" hidden="1" x14ac:dyDescent="0.2">
      <c r="A411" s="35">
        <f t="shared" si="11"/>
        <v>45606</v>
      </c>
      <c r="B411" s="36">
        <f>SUMIFS(СВЦЭМ!$L$40:$L$759,СВЦЭМ!$A$40:$A$759,$A411,СВЦЭМ!$B$39:$B$758,B$401)+'СЕТ СН'!$F$13</f>
        <v>0</v>
      </c>
      <c r="C411" s="36">
        <f>SUMIFS(СВЦЭМ!$L$40:$L$759,СВЦЭМ!$A$40:$A$759,$A411,СВЦЭМ!$B$39:$B$758,C$401)+'СЕТ СН'!$F$13</f>
        <v>0</v>
      </c>
      <c r="D411" s="36">
        <f>SUMIFS(СВЦЭМ!$L$40:$L$759,СВЦЭМ!$A$40:$A$759,$A411,СВЦЭМ!$B$39:$B$758,D$401)+'СЕТ СН'!$F$13</f>
        <v>0</v>
      </c>
      <c r="E411" s="36">
        <f>SUMIFS(СВЦЭМ!$L$40:$L$759,СВЦЭМ!$A$40:$A$759,$A411,СВЦЭМ!$B$39:$B$758,E$401)+'СЕТ СН'!$F$13</f>
        <v>0</v>
      </c>
      <c r="F411" s="36">
        <f>SUMIFS(СВЦЭМ!$L$40:$L$759,СВЦЭМ!$A$40:$A$759,$A411,СВЦЭМ!$B$39:$B$758,F$401)+'СЕТ СН'!$F$13</f>
        <v>0</v>
      </c>
      <c r="G411" s="36">
        <f>SUMIFS(СВЦЭМ!$L$40:$L$759,СВЦЭМ!$A$40:$A$759,$A411,СВЦЭМ!$B$39:$B$758,G$401)+'СЕТ СН'!$F$13</f>
        <v>0</v>
      </c>
      <c r="H411" s="36">
        <f>SUMIFS(СВЦЭМ!$L$40:$L$759,СВЦЭМ!$A$40:$A$759,$A411,СВЦЭМ!$B$39:$B$758,H$401)+'СЕТ СН'!$F$13</f>
        <v>0</v>
      </c>
      <c r="I411" s="36">
        <f>SUMIFS(СВЦЭМ!$L$40:$L$759,СВЦЭМ!$A$40:$A$759,$A411,СВЦЭМ!$B$39:$B$758,I$401)+'СЕТ СН'!$F$13</f>
        <v>0</v>
      </c>
      <c r="J411" s="36">
        <f>SUMIFS(СВЦЭМ!$L$40:$L$759,СВЦЭМ!$A$40:$A$759,$A411,СВЦЭМ!$B$39:$B$758,J$401)+'СЕТ СН'!$F$13</f>
        <v>0</v>
      </c>
      <c r="K411" s="36">
        <f>SUMIFS(СВЦЭМ!$L$40:$L$759,СВЦЭМ!$A$40:$A$759,$A411,СВЦЭМ!$B$39:$B$758,K$401)+'СЕТ СН'!$F$13</f>
        <v>0</v>
      </c>
      <c r="L411" s="36">
        <f>SUMIFS(СВЦЭМ!$L$40:$L$759,СВЦЭМ!$A$40:$A$759,$A411,СВЦЭМ!$B$39:$B$758,L$401)+'СЕТ СН'!$F$13</f>
        <v>0</v>
      </c>
      <c r="M411" s="36">
        <f>SUMIFS(СВЦЭМ!$L$40:$L$759,СВЦЭМ!$A$40:$A$759,$A411,СВЦЭМ!$B$39:$B$758,M$401)+'СЕТ СН'!$F$13</f>
        <v>0</v>
      </c>
      <c r="N411" s="36">
        <f>SUMIFS(СВЦЭМ!$L$40:$L$759,СВЦЭМ!$A$40:$A$759,$A411,СВЦЭМ!$B$39:$B$758,N$401)+'СЕТ СН'!$F$13</f>
        <v>0</v>
      </c>
      <c r="O411" s="36">
        <f>SUMIFS(СВЦЭМ!$L$40:$L$759,СВЦЭМ!$A$40:$A$759,$A411,СВЦЭМ!$B$39:$B$758,O$401)+'СЕТ СН'!$F$13</f>
        <v>0</v>
      </c>
      <c r="P411" s="36">
        <f>SUMIFS(СВЦЭМ!$L$40:$L$759,СВЦЭМ!$A$40:$A$759,$A411,СВЦЭМ!$B$39:$B$758,P$401)+'СЕТ СН'!$F$13</f>
        <v>0</v>
      </c>
      <c r="Q411" s="36">
        <f>SUMIFS(СВЦЭМ!$L$40:$L$759,СВЦЭМ!$A$40:$A$759,$A411,СВЦЭМ!$B$39:$B$758,Q$401)+'СЕТ СН'!$F$13</f>
        <v>0</v>
      </c>
      <c r="R411" s="36">
        <f>SUMIFS(СВЦЭМ!$L$40:$L$759,СВЦЭМ!$A$40:$A$759,$A411,СВЦЭМ!$B$39:$B$758,R$401)+'СЕТ СН'!$F$13</f>
        <v>0</v>
      </c>
      <c r="S411" s="36">
        <f>SUMIFS(СВЦЭМ!$L$40:$L$759,СВЦЭМ!$A$40:$A$759,$A411,СВЦЭМ!$B$39:$B$758,S$401)+'СЕТ СН'!$F$13</f>
        <v>0</v>
      </c>
      <c r="T411" s="36">
        <f>SUMIFS(СВЦЭМ!$L$40:$L$759,СВЦЭМ!$A$40:$A$759,$A411,СВЦЭМ!$B$39:$B$758,T$401)+'СЕТ СН'!$F$13</f>
        <v>0</v>
      </c>
      <c r="U411" s="36">
        <f>SUMIFS(СВЦЭМ!$L$40:$L$759,СВЦЭМ!$A$40:$A$759,$A411,СВЦЭМ!$B$39:$B$758,U$401)+'СЕТ СН'!$F$13</f>
        <v>0</v>
      </c>
      <c r="V411" s="36">
        <f>SUMIFS(СВЦЭМ!$L$40:$L$759,СВЦЭМ!$A$40:$A$759,$A411,СВЦЭМ!$B$39:$B$758,V$401)+'СЕТ СН'!$F$13</f>
        <v>0</v>
      </c>
      <c r="W411" s="36">
        <f>SUMIFS(СВЦЭМ!$L$40:$L$759,СВЦЭМ!$A$40:$A$759,$A411,СВЦЭМ!$B$39:$B$758,W$401)+'СЕТ СН'!$F$13</f>
        <v>0</v>
      </c>
      <c r="X411" s="36">
        <f>SUMIFS(СВЦЭМ!$L$40:$L$759,СВЦЭМ!$A$40:$A$759,$A411,СВЦЭМ!$B$39:$B$758,X$401)+'СЕТ СН'!$F$13</f>
        <v>0</v>
      </c>
      <c r="Y411" s="36">
        <f>SUMIFS(СВЦЭМ!$L$40:$L$759,СВЦЭМ!$A$40:$A$759,$A411,СВЦЭМ!$B$39:$B$758,Y$401)+'СЕТ СН'!$F$13</f>
        <v>0</v>
      </c>
    </row>
    <row r="412" spans="1:27" ht="15.75" hidden="1" x14ac:dyDescent="0.2">
      <c r="A412" s="35">
        <f t="shared" si="11"/>
        <v>45607</v>
      </c>
      <c r="B412" s="36">
        <f>SUMIFS(СВЦЭМ!$L$40:$L$759,СВЦЭМ!$A$40:$A$759,$A412,СВЦЭМ!$B$39:$B$758,B$401)+'СЕТ СН'!$F$13</f>
        <v>0</v>
      </c>
      <c r="C412" s="36">
        <f>SUMIFS(СВЦЭМ!$L$40:$L$759,СВЦЭМ!$A$40:$A$759,$A412,СВЦЭМ!$B$39:$B$758,C$401)+'СЕТ СН'!$F$13</f>
        <v>0</v>
      </c>
      <c r="D412" s="36">
        <f>SUMIFS(СВЦЭМ!$L$40:$L$759,СВЦЭМ!$A$40:$A$759,$A412,СВЦЭМ!$B$39:$B$758,D$401)+'СЕТ СН'!$F$13</f>
        <v>0</v>
      </c>
      <c r="E412" s="36">
        <f>SUMIFS(СВЦЭМ!$L$40:$L$759,СВЦЭМ!$A$40:$A$759,$A412,СВЦЭМ!$B$39:$B$758,E$401)+'СЕТ СН'!$F$13</f>
        <v>0</v>
      </c>
      <c r="F412" s="36">
        <f>SUMIFS(СВЦЭМ!$L$40:$L$759,СВЦЭМ!$A$40:$A$759,$A412,СВЦЭМ!$B$39:$B$758,F$401)+'СЕТ СН'!$F$13</f>
        <v>0</v>
      </c>
      <c r="G412" s="36">
        <f>SUMIFS(СВЦЭМ!$L$40:$L$759,СВЦЭМ!$A$40:$A$759,$A412,СВЦЭМ!$B$39:$B$758,G$401)+'СЕТ СН'!$F$13</f>
        <v>0</v>
      </c>
      <c r="H412" s="36">
        <f>SUMIFS(СВЦЭМ!$L$40:$L$759,СВЦЭМ!$A$40:$A$759,$A412,СВЦЭМ!$B$39:$B$758,H$401)+'СЕТ СН'!$F$13</f>
        <v>0</v>
      </c>
      <c r="I412" s="36">
        <f>SUMIFS(СВЦЭМ!$L$40:$L$759,СВЦЭМ!$A$40:$A$759,$A412,СВЦЭМ!$B$39:$B$758,I$401)+'СЕТ СН'!$F$13</f>
        <v>0</v>
      </c>
      <c r="J412" s="36">
        <f>SUMIFS(СВЦЭМ!$L$40:$L$759,СВЦЭМ!$A$40:$A$759,$A412,СВЦЭМ!$B$39:$B$758,J$401)+'СЕТ СН'!$F$13</f>
        <v>0</v>
      </c>
      <c r="K412" s="36">
        <f>SUMIFS(СВЦЭМ!$L$40:$L$759,СВЦЭМ!$A$40:$A$759,$A412,СВЦЭМ!$B$39:$B$758,K$401)+'СЕТ СН'!$F$13</f>
        <v>0</v>
      </c>
      <c r="L412" s="36">
        <f>SUMIFS(СВЦЭМ!$L$40:$L$759,СВЦЭМ!$A$40:$A$759,$A412,СВЦЭМ!$B$39:$B$758,L$401)+'СЕТ СН'!$F$13</f>
        <v>0</v>
      </c>
      <c r="M412" s="36">
        <f>SUMIFS(СВЦЭМ!$L$40:$L$759,СВЦЭМ!$A$40:$A$759,$A412,СВЦЭМ!$B$39:$B$758,M$401)+'СЕТ СН'!$F$13</f>
        <v>0</v>
      </c>
      <c r="N412" s="36">
        <f>SUMIFS(СВЦЭМ!$L$40:$L$759,СВЦЭМ!$A$40:$A$759,$A412,СВЦЭМ!$B$39:$B$758,N$401)+'СЕТ СН'!$F$13</f>
        <v>0</v>
      </c>
      <c r="O412" s="36">
        <f>SUMIFS(СВЦЭМ!$L$40:$L$759,СВЦЭМ!$A$40:$A$759,$A412,СВЦЭМ!$B$39:$B$758,O$401)+'СЕТ СН'!$F$13</f>
        <v>0</v>
      </c>
      <c r="P412" s="36">
        <f>SUMIFS(СВЦЭМ!$L$40:$L$759,СВЦЭМ!$A$40:$A$759,$A412,СВЦЭМ!$B$39:$B$758,P$401)+'СЕТ СН'!$F$13</f>
        <v>0</v>
      </c>
      <c r="Q412" s="36">
        <f>SUMIFS(СВЦЭМ!$L$40:$L$759,СВЦЭМ!$A$40:$A$759,$A412,СВЦЭМ!$B$39:$B$758,Q$401)+'СЕТ СН'!$F$13</f>
        <v>0</v>
      </c>
      <c r="R412" s="36">
        <f>SUMIFS(СВЦЭМ!$L$40:$L$759,СВЦЭМ!$A$40:$A$759,$A412,СВЦЭМ!$B$39:$B$758,R$401)+'СЕТ СН'!$F$13</f>
        <v>0</v>
      </c>
      <c r="S412" s="36">
        <f>SUMIFS(СВЦЭМ!$L$40:$L$759,СВЦЭМ!$A$40:$A$759,$A412,СВЦЭМ!$B$39:$B$758,S$401)+'СЕТ СН'!$F$13</f>
        <v>0</v>
      </c>
      <c r="T412" s="36">
        <f>SUMIFS(СВЦЭМ!$L$40:$L$759,СВЦЭМ!$A$40:$A$759,$A412,СВЦЭМ!$B$39:$B$758,T$401)+'СЕТ СН'!$F$13</f>
        <v>0</v>
      </c>
      <c r="U412" s="36">
        <f>SUMIFS(СВЦЭМ!$L$40:$L$759,СВЦЭМ!$A$40:$A$759,$A412,СВЦЭМ!$B$39:$B$758,U$401)+'СЕТ СН'!$F$13</f>
        <v>0</v>
      </c>
      <c r="V412" s="36">
        <f>SUMIFS(СВЦЭМ!$L$40:$L$759,СВЦЭМ!$A$40:$A$759,$A412,СВЦЭМ!$B$39:$B$758,V$401)+'СЕТ СН'!$F$13</f>
        <v>0</v>
      </c>
      <c r="W412" s="36">
        <f>SUMIFS(СВЦЭМ!$L$40:$L$759,СВЦЭМ!$A$40:$A$759,$A412,СВЦЭМ!$B$39:$B$758,W$401)+'СЕТ СН'!$F$13</f>
        <v>0</v>
      </c>
      <c r="X412" s="36">
        <f>SUMIFS(СВЦЭМ!$L$40:$L$759,СВЦЭМ!$A$40:$A$759,$A412,СВЦЭМ!$B$39:$B$758,X$401)+'СЕТ СН'!$F$13</f>
        <v>0</v>
      </c>
      <c r="Y412" s="36">
        <f>SUMIFS(СВЦЭМ!$L$40:$L$759,СВЦЭМ!$A$40:$A$759,$A412,СВЦЭМ!$B$39:$B$758,Y$401)+'СЕТ СН'!$F$13</f>
        <v>0</v>
      </c>
    </row>
    <row r="413" spans="1:27" ht="15.75" hidden="1" x14ac:dyDescent="0.2">
      <c r="A413" s="35">
        <f t="shared" si="11"/>
        <v>45608</v>
      </c>
      <c r="B413" s="36">
        <f>SUMIFS(СВЦЭМ!$L$40:$L$759,СВЦЭМ!$A$40:$A$759,$A413,СВЦЭМ!$B$39:$B$758,B$401)+'СЕТ СН'!$F$13</f>
        <v>0</v>
      </c>
      <c r="C413" s="36">
        <f>SUMIFS(СВЦЭМ!$L$40:$L$759,СВЦЭМ!$A$40:$A$759,$A413,СВЦЭМ!$B$39:$B$758,C$401)+'СЕТ СН'!$F$13</f>
        <v>0</v>
      </c>
      <c r="D413" s="36">
        <f>SUMIFS(СВЦЭМ!$L$40:$L$759,СВЦЭМ!$A$40:$A$759,$A413,СВЦЭМ!$B$39:$B$758,D$401)+'СЕТ СН'!$F$13</f>
        <v>0</v>
      </c>
      <c r="E413" s="36">
        <f>SUMIFS(СВЦЭМ!$L$40:$L$759,СВЦЭМ!$A$40:$A$759,$A413,СВЦЭМ!$B$39:$B$758,E$401)+'СЕТ СН'!$F$13</f>
        <v>0</v>
      </c>
      <c r="F413" s="36">
        <f>SUMIFS(СВЦЭМ!$L$40:$L$759,СВЦЭМ!$A$40:$A$759,$A413,СВЦЭМ!$B$39:$B$758,F$401)+'СЕТ СН'!$F$13</f>
        <v>0</v>
      </c>
      <c r="G413" s="36">
        <f>SUMIFS(СВЦЭМ!$L$40:$L$759,СВЦЭМ!$A$40:$A$759,$A413,СВЦЭМ!$B$39:$B$758,G$401)+'СЕТ СН'!$F$13</f>
        <v>0</v>
      </c>
      <c r="H413" s="36">
        <f>SUMIFS(СВЦЭМ!$L$40:$L$759,СВЦЭМ!$A$40:$A$759,$A413,СВЦЭМ!$B$39:$B$758,H$401)+'СЕТ СН'!$F$13</f>
        <v>0</v>
      </c>
      <c r="I413" s="36">
        <f>SUMIFS(СВЦЭМ!$L$40:$L$759,СВЦЭМ!$A$40:$A$759,$A413,СВЦЭМ!$B$39:$B$758,I$401)+'СЕТ СН'!$F$13</f>
        <v>0</v>
      </c>
      <c r="J413" s="36">
        <f>SUMIFS(СВЦЭМ!$L$40:$L$759,СВЦЭМ!$A$40:$A$759,$A413,СВЦЭМ!$B$39:$B$758,J$401)+'СЕТ СН'!$F$13</f>
        <v>0</v>
      </c>
      <c r="K413" s="36">
        <f>SUMIFS(СВЦЭМ!$L$40:$L$759,СВЦЭМ!$A$40:$A$759,$A413,СВЦЭМ!$B$39:$B$758,K$401)+'СЕТ СН'!$F$13</f>
        <v>0</v>
      </c>
      <c r="L413" s="36">
        <f>SUMIFS(СВЦЭМ!$L$40:$L$759,СВЦЭМ!$A$40:$A$759,$A413,СВЦЭМ!$B$39:$B$758,L$401)+'СЕТ СН'!$F$13</f>
        <v>0</v>
      </c>
      <c r="M413" s="36">
        <f>SUMIFS(СВЦЭМ!$L$40:$L$759,СВЦЭМ!$A$40:$A$759,$A413,СВЦЭМ!$B$39:$B$758,M$401)+'СЕТ СН'!$F$13</f>
        <v>0</v>
      </c>
      <c r="N413" s="36">
        <f>SUMIFS(СВЦЭМ!$L$40:$L$759,СВЦЭМ!$A$40:$A$759,$A413,СВЦЭМ!$B$39:$B$758,N$401)+'СЕТ СН'!$F$13</f>
        <v>0</v>
      </c>
      <c r="O413" s="36">
        <f>SUMIFS(СВЦЭМ!$L$40:$L$759,СВЦЭМ!$A$40:$A$759,$A413,СВЦЭМ!$B$39:$B$758,O$401)+'СЕТ СН'!$F$13</f>
        <v>0</v>
      </c>
      <c r="P413" s="36">
        <f>SUMIFS(СВЦЭМ!$L$40:$L$759,СВЦЭМ!$A$40:$A$759,$A413,СВЦЭМ!$B$39:$B$758,P$401)+'СЕТ СН'!$F$13</f>
        <v>0</v>
      </c>
      <c r="Q413" s="36">
        <f>SUMIFS(СВЦЭМ!$L$40:$L$759,СВЦЭМ!$A$40:$A$759,$A413,СВЦЭМ!$B$39:$B$758,Q$401)+'СЕТ СН'!$F$13</f>
        <v>0</v>
      </c>
      <c r="R413" s="36">
        <f>SUMIFS(СВЦЭМ!$L$40:$L$759,СВЦЭМ!$A$40:$A$759,$A413,СВЦЭМ!$B$39:$B$758,R$401)+'СЕТ СН'!$F$13</f>
        <v>0</v>
      </c>
      <c r="S413" s="36">
        <f>SUMIFS(СВЦЭМ!$L$40:$L$759,СВЦЭМ!$A$40:$A$759,$A413,СВЦЭМ!$B$39:$B$758,S$401)+'СЕТ СН'!$F$13</f>
        <v>0</v>
      </c>
      <c r="T413" s="36">
        <f>SUMIFS(СВЦЭМ!$L$40:$L$759,СВЦЭМ!$A$40:$A$759,$A413,СВЦЭМ!$B$39:$B$758,T$401)+'СЕТ СН'!$F$13</f>
        <v>0</v>
      </c>
      <c r="U413" s="36">
        <f>SUMIFS(СВЦЭМ!$L$40:$L$759,СВЦЭМ!$A$40:$A$759,$A413,СВЦЭМ!$B$39:$B$758,U$401)+'СЕТ СН'!$F$13</f>
        <v>0</v>
      </c>
      <c r="V413" s="36">
        <f>SUMIFS(СВЦЭМ!$L$40:$L$759,СВЦЭМ!$A$40:$A$759,$A413,СВЦЭМ!$B$39:$B$758,V$401)+'СЕТ СН'!$F$13</f>
        <v>0</v>
      </c>
      <c r="W413" s="36">
        <f>SUMIFS(СВЦЭМ!$L$40:$L$759,СВЦЭМ!$A$40:$A$759,$A413,СВЦЭМ!$B$39:$B$758,W$401)+'СЕТ СН'!$F$13</f>
        <v>0</v>
      </c>
      <c r="X413" s="36">
        <f>SUMIFS(СВЦЭМ!$L$40:$L$759,СВЦЭМ!$A$40:$A$759,$A413,СВЦЭМ!$B$39:$B$758,X$401)+'СЕТ СН'!$F$13</f>
        <v>0</v>
      </c>
      <c r="Y413" s="36">
        <f>SUMIFS(СВЦЭМ!$L$40:$L$759,СВЦЭМ!$A$40:$A$759,$A413,СВЦЭМ!$B$39:$B$758,Y$401)+'СЕТ СН'!$F$13</f>
        <v>0</v>
      </c>
    </row>
    <row r="414" spans="1:27" ht="15.75" hidden="1" x14ac:dyDescent="0.2">
      <c r="A414" s="35">
        <f t="shared" si="11"/>
        <v>45609</v>
      </c>
      <c r="B414" s="36">
        <f>SUMIFS(СВЦЭМ!$L$40:$L$759,СВЦЭМ!$A$40:$A$759,$A414,СВЦЭМ!$B$39:$B$758,B$401)+'СЕТ СН'!$F$13</f>
        <v>0</v>
      </c>
      <c r="C414" s="36">
        <f>SUMIFS(СВЦЭМ!$L$40:$L$759,СВЦЭМ!$A$40:$A$759,$A414,СВЦЭМ!$B$39:$B$758,C$401)+'СЕТ СН'!$F$13</f>
        <v>0</v>
      </c>
      <c r="D414" s="36">
        <f>SUMIFS(СВЦЭМ!$L$40:$L$759,СВЦЭМ!$A$40:$A$759,$A414,СВЦЭМ!$B$39:$B$758,D$401)+'СЕТ СН'!$F$13</f>
        <v>0</v>
      </c>
      <c r="E414" s="36">
        <f>SUMIFS(СВЦЭМ!$L$40:$L$759,СВЦЭМ!$A$40:$A$759,$A414,СВЦЭМ!$B$39:$B$758,E$401)+'СЕТ СН'!$F$13</f>
        <v>0</v>
      </c>
      <c r="F414" s="36">
        <f>SUMIFS(СВЦЭМ!$L$40:$L$759,СВЦЭМ!$A$40:$A$759,$A414,СВЦЭМ!$B$39:$B$758,F$401)+'СЕТ СН'!$F$13</f>
        <v>0</v>
      </c>
      <c r="G414" s="36">
        <f>SUMIFS(СВЦЭМ!$L$40:$L$759,СВЦЭМ!$A$40:$A$759,$A414,СВЦЭМ!$B$39:$B$758,G$401)+'СЕТ СН'!$F$13</f>
        <v>0</v>
      </c>
      <c r="H414" s="36">
        <f>SUMIFS(СВЦЭМ!$L$40:$L$759,СВЦЭМ!$A$40:$A$759,$A414,СВЦЭМ!$B$39:$B$758,H$401)+'СЕТ СН'!$F$13</f>
        <v>0</v>
      </c>
      <c r="I414" s="36">
        <f>SUMIFS(СВЦЭМ!$L$40:$L$759,СВЦЭМ!$A$40:$A$759,$A414,СВЦЭМ!$B$39:$B$758,I$401)+'СЕТ СН'!$F$13</f>
        <v>0</v>
      </c>
      <c r="J414" s="36">
        <f>SUMIFS(СВЦЭМ!$L$40:$L$759,СВЦЭМ!$A$40:$A$759,$A414,СВЦЭМ!$B$39:$B$758,J$401)+'СЕТ СН'!$F$13</f>
        <v>0</v>
      </c>
      <c r="K414" s="36">
        <f>SUMIFS(СВЦЭМ!$L$40:$L$759,СВЦЭМ!$A$40:$A$759,$A414,СВЦЭМ!$B$39:$B$758,K$401)+'СЕТ СН'!$F$13</f>
        <v>0</v>
      </c>
      <c r="L414" s="36">
        <f>SUMIFS(СВЦЭМ!$L$40:$L$759,СВЦЭМ!$A$40:$A$759,$A414,СВЦЭМ!$B$39:$B$758,L$401)+'СЕТ СН'!$F$13</f>
        <v>0</v>
      </c>
      <c r="M414" s="36">
        <f>SUMIFS(СВЦЭМ!$L$40:$L$759,СВЦЭМ!$A$40:$A$759,$A414,СВЦЭМ!$B$39:$B$758,M$401)+'СЕТ СН'!$F$13</f>
        <v>0</v>
      </c>
      <c r="N414" s="36">
        <f>SUMIFS(СВЦЭМ!$L$40:$L$759,СВЦЭМ!$A$40:$A$759,$A414,СВЦЭМ!$B$39:$B$758,N$401)+'СЕТ СН'!$F$13</f>
        <v>0</v>
      </c>
      <c r="O414" s="36">
        <f>SUMIFS(СВЦЭМ!$L$40:$L$759,СВЦЭМ!$A$40:$A$759,$A414,СВЦЭМ!$B$39:$B$758,O$401)+'СЕТ СН'!$F$13</f>
        <v>0</v>
      </c>
      <c r="P414" s="36">
        <f>SUMIFS(СВЦЭМ!$L$40:$L$759,СВЦЭМ!$A$40:$A$759,$A414,СВЦЭМ!$B$39:$B$758,P$401)+'СЕТ СН'!$F$13</f>
        <v>0</v>
      </c>
      <c r="Q414" s="36">
        <f>SUMIFS(СВЦЭМ!$L$40:$L$759,СВЦЭМ!$A$40:$A$759,$A414,СВЦЭМ!$B$39:$B$758,Q$401)+'СЕТ СН'!$F$13</f>
        <v>0</v>
      </c>
      <c r="R414" s="36">
        <f>SUMIFS(СВЦЭМ!$L$40:$L$759,СВЦЭМ!$A$40:$A$759,$A414,СВЦЭМ!$B$39:$B$758,R$401)+'СЕТ СН'!$F$13</f>
        <v>0</v>
      </c>
      <c r="S414" s="36">
        <f>SUMIFS(СВЦЭМ!$L$40:$L$759,СВЦЭМ!$A$40:$A$759,$A414,СВЦЭМ!$B$39:$B$758,S$401)+'СЕТ СН'!$F$13</f>
        <v>0</v>
      </c>
      <c r="T414" s="36">
        <f>SUMIFS(СВЦЭМ!$L$40:$L$759,СВЦЭМ!$A$40:$A$759,$A414,СВЦЭМ!$B$39:$B$758,T$401)+'СЕТ СН'!$F$13</f>
        <v>0</v>
      </c>
      <c r="U414" s="36">
        <f>SUMIFS(СВЦЭМ!$L$40:$L$759,СВЦЭМ!$A$40:$A$759,$A414,СВЦЭМ!$B$39:$B$758,U$401)+'СЕТ СН'!$F$13</f>
        <v>0</v>
      </c>
      <c r="V414" s="36">
        <f>SUMIFS(СВЦЭМ!$L$40:$L$759,СВЦЭМ!$A$40:$A$759,$A414,СВЦЭМ!$B$39:$B$758,V$401)+'СЕТ СН'!$F$13</f>
        <v>0</v>
      </c>
      <c r="W414" s="36">
        <f>SUMIFS(СВЦЭМ!$L$40:$L$759,СВЦЭМ!$A$40:$A$759,$A414,СВЦЭМ!$B$39:$B$758,W$401)+'СЕТ СН'!$F$13</f>
        <v>0</v>
      </c>
      <c r="X414" s="36">
        <f>SUMIFS(СВЦЭМ!$L$40:$L$759,СВЦЭМ!$A$40:$A$759,$A414,СВЦЭМ!$B$39:$B$758,X$401)+'СЕТ СН'!$F$13</f>
        <v>0</v>
      </c>
      <c r="Y414" s="36">
        <f>SUMIFS(СВЦЭМ!$L$40:$L$759,СВЦЭМ!$A$40:$A$759,$A414,СВЦЭМ!$B$39:$B$758,Y$401)+'СЕТ СН'!$F$13</f>
        <v>0</v>
      </c>
    </row>
    <row r="415" spans="1:27" ht="15.75" hidden="1" x14ac:dyDescent="0.2">
      <c r="A415" s="35">
        <f t="shared" si="11"/>
        <v>45610</v>
      </c>
      <c r="B415" s="36">
        <f>SUMIFS(СВЦЭМ!$L$40:$L$759,СВЦЭМ!$A$40:$A$759,$A415,СВЦЭМ!$B$39:$B$758,B$401)+'СЕТ СН'!$F$13</f>
        <v>0</v>
      </c>
      <c r="C415" s="36">
        <f>SUMIFS(СВЦЭМ!$L$40:$L$759,СВЦЭМ!$A$40:$A$759,$A415,СВЦЭМ!$B$39:$B$758,C$401)+'СЕТ СН'!$F$13</f>
        <v>0</v>
      </c>
      <c r="D415" s="36">
        <f>SUMIFS(СВЦЭМ!$L$40:$L$759,СВЦЭМ!$A$40:$A$759,$A415,СВЦЭМ!$B$39:$B$758,D$401)+'СЕТ СН'!$F$13</f>
        <v>0</v>
      </c>
      <c r="E415" s="36">
        <f>SUMIFS(СВЦЭМ!$L$40:$L$759,СВЦЭМ!$A$40:$A$759,$A415,СВЦЭМ!$B$39:$B$758,E$401)+'СЕТ СН'!$F$13</f>
        <v>0</v>
      </c>
      <c r="F415" s="36">
        <f>SUMIFS(СВЦЭМ!$L$40:$L$759,СВЦЭМ!$A$40:$A$759,$A415,СВЦЭМ!$B$39:$B$758,F$401)+'СЕТ СН'!$F$13</f>
        <v>0</v>
      </c>
      <c r="G415" s="36">
        <f>SUMIFS(СВЦЭМ!$L$40:$L$759,СВЦЭМ!$A$40:$A$759,$A415,СВЦЭМ!$B$39:$B$758,G$401)+'СЕТ СН'!$F$13</f>
        <v>0</v>
      </c>
      <c r="H415" s="36">
        <f>SUMIFS(СВЦЭМ!$L$40:$L$759,СВЦЭМ!$A$40:$A$759,$A415,СВЦЭМ!$B$39:$B$758,H$401)+'СЕТ СН'!$F$13</f>
        <v>0</v>
      </c>
      <c r="I415" s="36">
        <f>SUMIFS(СВЦЭМ!$L$40:$L$759,СВЦЭМ!$A$40:$A$759,$A415,СВЦЭМ!$B$39:$B$758,I$401)+'СЕТ СН'!$F$13</f>
        <v>0</v>
      </c>
      <c r="J415" s="36">
        <f>SUMIFS(СВЦЭМ!$L$40:$L$759,СВЦЭМ!$A$40:$A$759,$A415,СВЦЭМ!$B$39:$B$758,J$401)+'СЕТ СН'!$F$13</f>
        <v>0</v>
      </c>
      <c r="K415" s="36">
        <f>SUMIFS(СВЦЭМ!$L$40:$L$759,СВЦЭМ!$A$40:$A$759,$A415,СВЦЭМ!$B$39:$B$758,K$401)+'СЕТ СН'!$F$13</f>
        <v>0</v>
      </c>
      <c r="L415" s="36">
        <f>SUMIFS(СВЦЭМ!$L$40:$L$759,СВЦЭМ!$A$40:$A$759,$A415,СВЦЭМ!$B$39:$B$758,L$401)+'СЕТ СН'!$F$13</f>
        <v>0</v>
      </c>
      <c r="M415" s="36">
        <f>SUMIFS(СВЦЭМ!$L$40:$L$759,СВЦЭМ!$A$40:$A$759,$A415,СВЦЭМ!$B$39:$B$758,M$401)+'СЕТ СН'!$F$13</f>
        <v>0</v>
      </c>
      <c r="N415" s="36">
        <f>SUMIFS(СВЦЭМ!$L$40:$L$759,СВЦЭМ!$A$40:$A$759,$A415,СВЦЭМ!$B$39:$B$758,N$401)+'СЕТ СН'!$F$13</f>
        <v>0</v>
      </c>
      <c r="O415" s="36">
        <f>SUMIFS(СВЦЭМ!$L$40:$L$759,СВЦЭМ!$A$40:$A$759,$A415,СВЦЭМ!$B$39:$B$758,O$401)+'СЕТ СН'!$F$13</f>
        <v>0</v>
      </c>
      <c r="P415" s="36">
        <f>SUMIFS(СВЦЭМ!$L$40:$L$759,СВЦЭМ!$A$40:$A$759,$A415,СВЦЭМ!$B$39:$B$758,P$401)+'СЕТ СН'!$F$13</f>
        <v>0</v>
      </c>
      <c r="Q415" s="36">
        <f>SUMIFS(СВЦЭМ!$L$40:$L$759,СВЦЭМ!$A$40:$A$759,$A415,СВЦЭМ!$B$39:$B$758,Q$401)+'СЕТ СН'!$F$13</f>
        <v>0</v>
      </c>
      <c r="R415" s="36">
        <f>SUMIFS(СВЦЭМ!$L$40:$L$759,СВЦЭМ!$A$40:$A$759,$A415,СВЦЭМ!$B$39:$B$758,R$401)+'СЕТ СН'!$F$13</f>
        <v>0</v>
      </c>
      <c r="S415" s="36">
        <f>SUMIFS(СВЦЭМ!$L$40:$L$759,СВЦЭМ!$A$40:$A$759,$A415,СВЦЭМ!$B$39:$B$758,S$401)+'СЕТ СН'!$F$13</f>
        <v>0</v>
      </c>
      <c r="T415" s="36">
        <f>SUMIFS(СВЦЭМ!$L$40:$L$759,СВЦЭМ!$A$40:$A$759,$A415,СВЦЭМ!$B$39:$B$758,T$401)+'СЕТ СН'!$F$13</f>
        <v>0</v>
      </c>
      <c r="U415" s="36">
        <f>SUMIFS(СВЦЭМ!$L$40:$L$759,СВЦЭМ!$A$40:$A$759,$A415,СВЦЭМ!$B$39:$B$758,U$401)+'СЕТ СН'!$F$13</f>
        <v>0</v>
      </c>
      <c r="V415" s="36">
        <f>SUMIFS(СВЦЭМ!$L$40:$L$759,СВЦЭМ!$A$40:$A$759,$A415,СВЦЭМ!$B$39:$B$758,V$401)+'СЕТ СН'!$F$13</f>
        <v>0</v>
      </c>
      <c r="W415" s="36">
        <f>SUMIFS(СВЦЭМ!$L$40:$L$759,СВЦЭМ!$A$40:$A$759,$A415,СВЦЭМ!$B$39:$B$758,W$401)+'СЕТ СН'!$F$13</f>
        <v>0</v>
      </c>
      <c r="X415" s="36">
        <f>SUMIFS(СВЦЭМ!$L$40:$L$759,СВЦЭМ!$A$40:$A$759,$A415,СВЦЭМ!$B$39:$B$758,X$401)+'СЕТ СН'!$F$13</f>
        <v>0</v>
      </c>
      <c r="Y415" s="36">
        <f>SUMIFS(СВЦЭМ!$L$40:$L$759,СВЦЭМ!$A$40:$A$759,$A415,СВЦЭМ!$B$39:$B$758,Y$401)+'СЕТ СН'!$F$13</f>
        <v>0</v>
      </c>
    </row>
    <row r="416" spans="1:27" ht="15.75" hidden="1" x14ac:dyDescent="0.2">
      <c r="A416" s="35">
        <f t="shared" si="11"/>
        <v>45611</v>
      </c>
      <c r="B416" s="36">
        <f>SUMIFS(СВЦЭМ!$L$40:$L$759,СВЦЭМ!$A$40:$A$759,$A416,СВЦЭМ!$B$39:$B$758,B$401)+'СЕТ СН'!$F$13</f>
        <v>0</v>
      </c>
      <c r="C416" s="36">
        <f>SUMIFS(СВЦЭМ!$L$40:$L$759,СВЦЭМ!$A$40:$A$759,$A416,СВЦЭМ!$B$39:$B$758,C$401)+'СЕТ СН'!$F$13</f>
        <v>0</v>
      </c>
      <c r="D416" s="36">
        <f>SUMIFS(СВЦЭМ!$L$40:$L$759,СВЦЭМ!$A$40:$A$759,$A416,СВЦЭМ!$B$39:$B$758,D$401)+'СЕТ СН'!$F$13</f>
        <v>0</v>
      </c>
      <c r="E416" s="36">
        <f>SUMIFS(СВЦЭМ!$L$40:$L$759,СВЦЭМ!$A$40:$A$759,$A416,СВЦЭМ!$B$39:$B$758,E$401)+'СЕТ СН'!$F$13</f>
        <v>0</v>
      </c>
      <c r="F416" s="36">
        <f>SUMIFS(СВЦЭМ!$L$40:$L$759,СВЦЭМ!$A$40:$A$759,$A416,СВЦЭМ!$B$39:$B$758,F$401)+'СЕТ СН'!$F$13</f>
        <v>0</v>
      </c>
      <c r="G416" s="36">
        <f>SUMIFS(СВЦЭМ!$L$40:$L$759,СВЦЭМ!$A$40:$A$759,$A416,СВЦЭМ!$B$39:$B$758,G$401)+'СЕТ СН'!$F$13</f>
        <v>0</v>
      </c>
      <c r="H416" s="36">
        <f>SUMIFS(СВЦЭМ!$L$40:$L$759,СВЦЭМ!$A$40:$A$759,$A416,СВЦЭМ!$B$39:$B$758,H$401)+'СЕТ СН'!$F$13</f>
        <v>0</v>
      </c>
      <c r="I416" s="36">
        <f>SUMIFS(СВЦЭМ!$L$40:$L$759,СВЦЭМ!$A$40:$A$759,$A416,СВЦЭМ!$B$39:$B$758,I$401)+'СЕТ СН'!$F$13</f>
        <v>0</v>
      </c>
      <c r="J416" s="36">
        <f>SUMIFS(СВЦЭМ!$L$40:$L$759,СВЦЭМ!$A$40:$A$759,$A416,СВЦЭМ!$B$39:$B$758,J$401)+'СЕТ СН'!$F$13</f>
        <v>0</v>
      </c>
      <c r="K416" s="36">
        <f>SUMIFS(СВЦЭМ!$L$40:$L$759,СВЦЭМ!$A$40:$A$759,$A416,СВЦЭМ!$B$39:$B$758,K$401)+'СЕТ СН'!$F$13</f>
        <v>0</v>
      </c>
      <c r="L416" s="36">
        <f>SUMIFS(СВЦЭМ!$L$40:$L$759,СВЦЭМ!$A$40:$A$759,$A416,СВЦЭМ!$B$39:$B$758,L$401)+'СЕТ СН'!$F$13</f>
        <v>0</v>
      </c>
      <c r="M416" s="36">
        <f>SUMIFS(СВЦЭМ!$L$40:$L$759,СВЦЭМ!$A$40:$A$759,$A416,СВЦЭМ!$B$39:$B$758,M$401)+'СЕТ СН'!$F$13</f>
        <v>0</v>
      </c>
      <c r="N416" s="36">
        <f>SUMIFS(СВЦЭМ!$L$40:$L$759,СВЦЭМ!$A$40:$A$759,$A416,СВЦЭМ!$B$39:$B$758,N$401)+'СЕТ СН'!$F$13</f>
        <v>0</v>
      </c>
      <c r="O416" s="36">
        <f>SUMIFS(СВЦЭМ!$L$40:$L$759,СВЦЭМ!$A$40:$A$759,$A416,СВЦЭМ!$B$39:$B$758,O$401)+'СЕТ СН'!$F$13</f>
        <v>0</v>
      </c>
      <c r="P416" s="36">
        <f>SUMIFS(СВЦЭМ!$L$40:$L$759,СВЦЭМ!$A$40:$A$759,$A416,СВЦЭМ!$B$39:$B$758,P$401)+'СЕТ СН'!$F$13</f>
        <v>0</v>
      </c>
      <c r="Q416" s="36">
        <f>SUMIFS(СВЦЭМ!$L$40:$L$759,СВЦЭМ!$A$40:$A$759,$A416,СВЦЭМ!$B$39:$B$758,Q$401)+'СЕТ СН'!$F$13</f>
        <v>0</v>
      </c>
      <c r="R416" s="36">
        <f>SUMIFS(СВЦЭМ!$L$40:$L$759,СВЦЭМ!$A$40:$A$759,$A416,СВЦЭМ!$B$39:$B$758,R$401)+'СЕТ СН'!$F$13</f>
        <v>0</v>
      </c>
      <c r="S416" s="36">
        <f>SUMIFS(СВЦЭМ!$L$40:$L$759,СВЦЭМ!$A$40:$A$759,$A416,СВЦЭМ!$B$39:$B$758,S$401)+'СЕТ СН'!$F$13</f>
        <v>0</v>
      </c>
      <c r="T416" s="36">
        <f>SUMIFS(СВЦЭМ!$L$40:$L$759,СВЦЭМ!$A$40:$A$759,$A416,СВЦЭМ!$B$39:$B$758,T$401)+'СЕТ СН'!$F$13</f>
        <v>0</v>
      </c>
      <c r="U416" s="36">
        <f>SUMIFS(СВЦЭМ!$L$40:$L$759,СВЦЭМ!$A$40:$A$759,$A416,СВЦЭМ!$B$39:$B$758,U$401)+'СЕТ СН'!$F$13</f>
        <v>0</v>
      </c>
      <c r="V416" s="36">
        <f>SUMIFS(СВЦЭМ!$L$40:$L$759,СВЦЭМ!$A$40:$A$759,$A416,СВЦЭМ!$B$39:$B$758,V$401)+'СЕТ СН'!$F$13</f>
        <v>0</v>
      </c>
      <c r="W416" s="36">
        <f>SUMIFS(СВЦЭМ!$L$40:$L$759,СВЦЭМ!$A$40:$A$759,$A416,СВЦЭМ!$B$39:$B$758,W$401)+'СЕТ СН'!$F$13</f>
        <v>0</v>
      </c>
      <c r="X416" s="36">
        <f>SUMIFS(СВЦЭМ!$L$40:$L$759,СВЦЭМ!$A$40:$A$759,$A416,СВЦЭМ!$B$39:$B$758,X$401)+'СЕТ СН'!$F$13</f>
        <v>0</v>
      </c>
      <c r="Y416" s="36">
        <f>SUMIFS(СВЦЭМ!$L$40:$L$759,СВЦЭМ!$A$40:$A$759,$A416,СВЦЭМ!$B$39:$B$758,Y$401)+'СЕТ СН'!$F$13</f>
        <v>0</v>
      </c>
    </row>
    <row r="417" spans="1:25" ht="15.75" hidden="1" x14ac:dyDescent="0.2">
      <c r="A417" s="35">
        <f t="shared" si="11"/>
        <v>45612</v>
      </c>
      <c r="B417" s="36">
        <f>SUMIFS(СВЦЭМ!$L$40:$L$759,СВЦЭМ!$A$40:$A$759,$A417,СВЦЭМ!$B$39:$B$758,B$401)+'СЕТ СН'!$F$13</f>
        <v>0</v>
      </c>
      <c r="C417" s="36">
        <f>SUMIFS(СВЦЭМ!$L$40:$L$759,СВЦЭМ!$A$40:$A$759,$A417,СВЦЭМ!$B$39:$B$758,C$401)+'СЕТ СН'!$F$13</f>
        <v>0</v>
      </c>
      <c r="D417" s="36">
        <f>SUMIFS(СВЦЭМ!$L$40:$L$759,СВЦЭМ!$A$40:$A$759,$A417,СВЦЭМ!$B$39:$B$758,D$401)+'СЕТ СН'!$F$13</f>
        <v>0</v>
      </c>
      <c r="E417" s="36">
        <f>SUMIFS(СВЦЭМ!$L$40:$L$759,СВЦЭМ!$A$40:$A$759,$A417,СВЦЭМ!$B$39:$B$758,E$401)+'СЕТ СН'!$F$13</f>
        <v>0</v>
      </c>
      <c r="F417" s="36">
        <f>SUMIFS(СВЦЭМ!$L$40:$L$759,СВЦЭМ!$A$40:$A$759,$A417,СВЦЭМ!$B$39:$B$758,F$401)+'СЕТ СН'!$F$13</f>
        <v>0</v>
      </c>
      <c r="G417" s="36">
        <f>SUMIFS(СВЦЭМ!$L$40:$L$759,СВЦЭМ!$A$40:$A$759,$A417,СВЦЭМ!$B$39:$B$758,G$401)+'СЕТ СН'!$F$13</f>
        <v>0</v>
      </c>
      <c r="H417" s="36">
        <f>SUMIFS(СВЦЭМ!$L$40:$L$759,СВЦЭМ!$A$40:$A$759,$A417,СВЦЭМ!$B$39:$B$758,H$401)+'СЕТ СН'!$F$13</f>
        <v>0</v>
      </c>
      <c r="I417" s="36">
        <f>SUMIFS(СВЦЭМ!$L$40:$L$759,СВЦЭМ!$A$40:$A$759,$A417,СВЦЭМ!$B$39:$B$758,I$401)+'СЕТ СН'!$F$13</f>
        <v>0</v>
      </c>
      <c r="J417" s="36">
        <f>SUMIFS(СВЦЭМ!$L$40:$L$759,СВЦЭМ!$A$40:$A$759,$A417,СВЦЭМ!$B$39:$B$758,J$401)+'СЕТ СН'!$F$13</f>
        <v>0</v>
      </c>
      <c r="K417" s="36">
        <f>SUMIFS(СВЦЭМ!$L$40:$L$759,СВЦЭМ!$A$40:$A$759,$A417,СВЦЭМ!$B$39:$B$758,K$401)+'СЕТ СН'!$F$13</f>
        <v>0</v>
      </c>
      <c r="L417" s="36">
        <f>SUMIFS(СВЦЭМ!$L$40:$L$759,СВЦЭМ!$A$40:$A$759,$A417,СВЦЭМ!$B$39:$B$758,L$401)+'СЕТ СН'!$F$13</f>
        <v>0</v>
      </c>
      <c r="M417" s="36">
        <f>SUMIFS(СВЦЭМ!$L$40:$L$759,СВЦЭМ!$A$40:$A$759,$A417,СВЦЭМ!$B$39:$B$758,M$401)+'СЕТ СН'!$F$13</f>
        <v>0</v>
      </c>
      <c r="N417" s="36">
        <f>SUMIFS(СВЦЭМ!$L$40:$L$759,СВЦЭМ!$A$40:$A$759,$A417,СВЦЭМ!$B$39:$B$758,N$401)+'СЕТ СН'!$F$13</f>
        <v>0</v>
      </c>
      <c r="O417" s="36">
        <f>SUMIFS(СВЦЭМ!$L$40:$L$759,СВЦЭМ!$A$40:$A$759,$A417,СВЦЭМ!$B$39:$B$758,O$401)+'СЕТ СН'!$F$13</f>
        <v>0</v>
      </c>
      <c r="P417" s="36">
        <f>SUMIFS(СВЦЭМ!$L$40:$L$759,СВЦЭМ!$A$40:$A$759,$A417,СВЦЭМ!$B$39:$B$758,P$401)+'СЕТ СН'!$F$13</f>
        <v>0</v>
      </c>
      <c r="Q417" s="36">
        <f>SUMIFS(СВЦЭМ!$L$40:$L$759,СВЦЭМ!$A$40:$A$759,$A417,СВЦЭМ!$B$39:$B$758,Q$401)+'СЕТ СН'!$F$13</f>
        <v>0</v>
      </c>
      <c r="R417" s="36">
        <f>SUMIFS(СВЦЭМ!$L$40:$L$759,СВЦЭМ!$A$40:$A$759,$A417,СВЦЭМ!$B$39:$B$758,R$401)+'СЕТ СН'!$F$13</f>
        <v>0</v>
      </c>
      <c r="S417" s="36">
        <f>SUMIFS(СВЦЭМ!$L$40:$L$759,СВЦЭМ!$A$40:$A$759,$A417,СВЦЭМ!$B$39:$B$758,S$401)+'СЕТ СН'!$F$13</f>
        <v>0</v>
      </c>
      <c r="T417" s="36">
        <f>SUMIFS(СВЦЭМ!$L$40:$L$759,СВЦЭМ!$A$40:$A$759,$A417,СВЦЭМ!$B$39:$B$758,T$401)+'СЕТ СН'!$F$13</f>
        <v>0</v>
      </c>
      <c r="U417" s="36">
        <f>SUMIFS(СВЦЭМ!$L$40:$L$759,СВЦЭМ!$A$40:$A$759,$A417,СВЦЭМ!$B$39:$B$758,U$401)+'СЕТ СН'!$F$13</f>
        <v>0</v>
      </c>
      <c r="V417" s="36">
        <f>SUMIFS(СВЦЭМ!$L$40:$L$759,СВЦЭМ!$A$40:$A$759,$A417,СВЦЭМ!$B$39:$B$758,V$401)+'СЕТ СН'!$F$13</f>
        <v>0</v>
      </c>
      <c r="W417" s="36">
        <f>SUMIFS(СВЦЭМ!$L$40:$L$759,СВЦЭМ!$A$40:$A$759,$A417,СВЦЭМ!$B$39:$B$758,W$401)+'СЕТ СН'!$F$13</f>
        <v>0</v>
      </c>
      <c r="X417" s="36">
        <f>SUMIFS(СВЦЭМ!$L$40:$L$759,СВЦЭМ!$A$40:$A$759,$A417,СВЦЭМ!$B$39:$B$758,X$401)+'СЕТ СН'!$F$13</f>
        <v>0</v>
      </c>
      <c r="Y417" s="36">
        <f>SUMIFS(СВЦЭМ!$L$40:$L$759,СВЦЭМ!$A$40:$A$759,$A417,СВЦЭМ!$B$39:$B$758,Y$401)+'СЕТ СН'!$F$13</f>
        <v>0</v>
      </c>
    </row>
    <row r="418" spans="1:25" ht="15.75" hidden="1" x14ac:dyDescent="0.2">
      <c r="A418" s="35">
        <f t="shared" si="11"/>
        <v>45613</v>
      </c>
      <c r="B418" s="36">
        <f>SUMIFS(СВЦЭМ!$L$40:$L$759,СВЦЭМ!$A$40:$A$759,$A418,СВЦЭМ!$B$39:$B$758,B$401)+'СЕТ СН'!$F$13</f>
        <v>0</v>
      </c>
      <c r="C418" s="36">
        <f>SUMIFS(СВЦЭМ!$L$40:$L$759,СВЦЭМ!$A$40:$A$759,$A418,СВЦЭМ!$B$39:$B$758,C$401)+'СЕТ СН'!$F$13</f>
        <v>0</v>
      </c>
      <c r="D418" s="36">
        <f>SUMIFS(СВЦЭМ!$L$40:$L$759,СВЦЭМ!$A$40:$A$759,$A418,СВЦЭМ!$B$39:$B$758,D$401)+'СЕТ СН'!$F$13</f>
        <v>0</v>
      </c>
      <c r="E418" s="36">
        <f>SUMIFS(СВЦЭМ!$L$40:$L$759,СВЦЭМ!$A$40:$A$759,$A418,СВЦЭМ!$B$39:$B$758,E$401)+'СЕТ СН'!$F$13</f>
        <v>0</v>
      </c>
      <c r="F418" s="36">
        <f>SUMIFS(СВЦЭМ!$L$40:$L$759,СВЦЭМ!$A$40:$A$759,$A418,СВЦЭМ!$B$39:$B$758,F$401)+'СЕТ СН'!$F$13</f>
        <v>0</v>
      </c>
      <c r="G418" s="36">
        <f>SUMIFS(СВЦЭМ!$L$40:$L$759,СВЦЭМ!$A$40:$A$759,$A418,СВЦЭМ!$B$39:$B$758,G$401)+'СЕТ СН'!$F$13</f>
        <v>0</v>
      </c>
      <c r="H418" s="36">
        <f>SUMIFS(СВЦЭМ!$L$40:$L$759,СВЦЭМ!$A$40:$A$759,$A418,СВЦЭМ!$B$39:$B$758,H$401)+'СЕТ СН'!$F$13</f>
        <v>0</v>
      </c>
      <c r="I418" s="36">
        <f>SUMIFS(СВЦЭМ!$L$40:$L$759,СВЦЭМ!$A$40:$A$759,$A418,СВЦЭМ!$B$39:$B$758,I$401)+'СЕТ СН'!$F$13</f>
        <v>0</v>
      </c>
      <c r="J418" s="36">
        <f>SUMIFS(СВЦЭМ!$L$40:$L$759,СВЦЭМ!$A$40:$A$759,$A418,СВЦЭМ!$B$39:$B$758,J$401)+'СЕТ СН'!$F$13</f>
        <v>0</v>
      </c>
      <c r="K418" s="36">
        <f>SUMIFS(СВЦЭМ!$L$40:$L$759,СВЦЭМ!$A$40:$A$759,$A418,СВЦЭМ!$B$39:$B$758,K$401)+'СЕТ СН'!$F$13</f>
        <v>0</v>
      </c>
      <c r="L418" s="36">
        <f>SUMIFS(СВЦЭМ!$L$40:$L$759,СВЦЭМ!$A$40:$A$759,$A418,СВЦЭМ!$B$39:$B$758,L$401)+'СЕТ СН'!$F$13</f>
        <v>0</v>
      </c>
      <c r="M418" s="36">
        <f>SUMIFS(СВЦЭМ!$L$40:$L$759,СВЦЭМ!$A$40:$A$759,$A418,СВЦЭМ!$B$39:$B$758,M$401)+'СЕТ СН'!$F$13</f>
        <v>0</v>
      </c>
      <c r="N418" s="36">
        <f>SUMIFS(СВЦЭМ!$L$40:$L$759,СВЦЭМ!$A$40:$A$759,$A418,СВЦЭМ!$B$39:$B$758,N$401)+'СЕТ СН'!$F$13</f>
        <v>0</v>
      </c>
      <c r="O418" s="36">
        <f>SUMIFS(СВЦЭМ!$L$40:$L$759,СВЦЭМ!$A$40:$A$759,$A418,СВЦЭМ!$B$39:$B$758,O$401)+'СЕТ СН'!$F$13</f>
        <v>0</v>
      </c>
      <c r="P418" s="36">
        <f>SUMIFS(СВЦЭМ!$L$40:$L$759,СВЦЭМ!$A$40:$A$759,$A418,СВЦЭМ!$B$39:$B$758,P$401)+'СЕТ СН'!$F$13</f>
        <v>0</v>
      </c>
      <c r="Q418" s="36">
        <f>SUMIFS(СВЦЭМ!$L$40:$L$759,СВЦЭМ!$A$40:$A$759,$A418,СВЦЭМ!$B$39:$B$758,Q$401)+'СЕТ СН'!$F$13</f>
        <v>0</v>
      </c>
      <c r="R418" s="36">
        <f>SUMIFS(СВЦЭМ!$L$40:$L$759,СВЦЭМ!$A$40:$A$759,$A418,СВЦЭМ!$B$39:$B$758,R$401)+'СЕТ СН'!$F$13</f>
        <v>0</v>
      </c>
      <c r="S418" s="36">
        <f>SUMIFS(СВЦЭМ!$L$40:$L$759,СВЦЭМ!$A$40:$A$759,$A418,СВЦЭМ!$B$39:$B$758,S$401)+'СЕТ СН'!$F$13</f>
        <v>0</v>
      </c>
      <c r="T418" s="36">
        <f>SUMIFS(СВЦЭМ!$L$40:$L$759,СВЦЭМ!$A$40:$A$759,$A418,СВЦЭМ!$B$39:$B$758,T$401)+'СЕТ СН'!$F$13</f>
        <v>0</v>
      </c>
      <c r="U418" s="36">
        <f>SUMIFS(СВЦЭМ!$L$40:$L$759,СВЦЭМ!$A$40:$A$759,$A418,СВЦЭМ!$B$39:$B$758,U$401)+'СЕТ СН'!$F$13</f>
        <v>0</v>
      </c>
      <c r="V418" s="36">
        <f>SUMIFS(СВЦЭМ!$L$40:$L$759,СВЦЭМ!$A$40:$A$759,$A418,СВЦЭМ!$B$39:$B$758,V$401)+'СЕТ СН'!$F$13</f>
        <v>0</v>
      </c>
      <c r="W418" s="36">
        <f>SUMIFS(СВЦЭМ!$L$40:$L$759,СВЦЭМ!$A$40:$A$759,$A418,СВЦЭМ!$B$39:$B$758,W$401)+'СЕТ СН'!$F$13</f>
        <v>0</v>
      </c>
      <c r="X418" s="36">
        <f>SUMIFS(СВЦЭМ!$L$40:$L$759,СВЦЭМ!$A$40:$A$759,$A418,СВЦЭМ!$B$39:$B$758,X$401)+'СЕТ СН'!$F$13</f>
        <v>0</v>
      </c>
      <c r="Y418" s="36">
        <f>SUMIFS(СВЦЭМ!$L$40:$L$759,СВЦЭМ!$A$40:$A$759,$A418,СВЦЭМ!$B$39:$B$758,Y$401)+'СЕТ СН'!$F$13</f>
        <v>0</v>
      </c>
    </row>
    <row r="419" spans="1:25" ht="15.75" hidden="1" x14ac:dyDescent="0.2">
      <c r="A419" s="35">
        <f t="shared" si="11"/>
        <v>45614</v>
      </c>
      <c r="B419" s="36">
        <f>SUMIFS(СВЦЭМ!$L$40:$L$759,СВЦЭМ!$A$40:$A$759,$A419,СВЦЭМ!$B$39:$B$758,B$401)+'СЕТ СН'!$F$13</f>
        <v>0</v>
      </c>
      <c r="C419" s="36">
        <f>SUMIFS(СВЦЭМ!$L$40:$L$759,СВЦЭМ!$A$40:$A$759,$A419,СВЦЭМ!$B$39:$B$758,C$401)+'СЕТ СН'!$F$13</f>
        <v>0</v>
      </c>
      <c r="D419" s="36">
        <f>SUMIFS(СВЦЭМ!$L$40:$L$759,СВЦЭМ!$A$40:$A$759,$A419,СВЦЭМ!$B$39:$B$758,D$401)+'СЕТ СН'!$F$13</f>
        <v>0</v>
      </c>
      <c r="E419" s="36">
        <f>SUMIFS(СВЦЭМ!$L$40:$L$759,СВЦЭМ!$A$40:$A$759,$A419,СВЦЭМ!$B$39:$B$758,E$401)+'СЕТ СН'!$F$13</f>
        <v>0</v>
      </c>
      <c r="F419" s="36">
        <f>SUMIFS(СВЦЭМ!$L$40:$L$759,СВЦЭМ!$A$40:$A$759,$A419,СВЦЭМ!$B$39:$B$758,F$401)+'СЕТ СН'!$F$13</f>
        <v>0</v>
      </c>
      <c r="G419" s="36">
        <f>SUMIFS(СВЦЭМ!$L$40:$L$759,СВЦЭМ!$A$40:$A$759,$A419,СВЦЭМ!$B$39:$B$758,G$401)+'СЕТ СН'!$F$13</f>
        <v>0</v>
      </c>
      <c r="H419" s="36">
        <f>SUMIFS(СВЦЭМ!$L$40:$L$759,СВЦЭМ!$A$40:$A$759,$A419,СВЦЭМ!$B$39:$B$758,H$401)+'СЕТ СН'!$F$13</f>
        <v>0</v>
      </c>
      <c r="I419" s="36">
        <f>SUMIFS(СВЦЭМ!$L$40:$L$759,СВЦЭМ!$A$40:$A$759,$A419,СВЦЭМ!$B$39:$B$758,I$401)+'СЕТ СН'!$F$13</f>
        <v>0</v>
      </c>
      <c r="J419" s="36">
        <f>SUMIFS(СВЦЭМ!$L$40:$L$759,СВЦЭМ!$A$40:$A$759,$A419,СВЦЭМ!$B$39:$B$758,J$401)+'СЕТ СН'!$F$13</f>
        <v>0</v>
      </c>
      <c r="K419" s="36">
        <f>SUMIFS(СВЦЭМ!$L$40:$L$759,СВЦЭМ!$A$40:$A$759,$A419,СВЦЭМ!$B$39:$B$758,K$401)+'СЕТ СН'!$F$13</f>
        <v>0</v>
      </c>
      <c r="L419" s="36">
        <f>SUMIFS(СВЦЭМ!$L$40:$L$759,СВЦЭМ!$A$40:$A$759,$A419,СВЦЭМ!$B$39:$B$758,L$401)+'СЕТ СН'!$F$13</f>
        <v>0</v>
      </c>
      <c r="M419" s="36">
        <f>SUMIFS(СВЦЭМ!$L$40:$L$759,СВЦЭМ!$A$40:$A$759,$A419,СВЦЭМ!$B$39:$B$758,M$401)+'СЕТ СН'!$F$13</f>
        <v>0</v>
      </c>
      <c r="N419" s="36">
        <f>SUMIFS(СВЦЭМ!$L$40:$L$759,СВЦЭМ!$A$40:$A$759,$A419,СВЦЭМ!$B$39:$B$758,N$401)+'СЕТ СН'!$F$13</f>
        <v>0</v>
      </c>
      <c r="O419" s="36">
        <f>SUMIFS(СВЦЭМ!$L$40:$L$759,СВЦЭМ!$A$40:$A$759,$A419,СВЦЭМ!$B$39:$B$758,O$401)+'СЕТ СН'!$F$13</f>
        <v>0</v>
      </c>
      <c r="P419" s="36">
        <f>SUMIFS(СВЦЭМ!$L$40:$L$759,СВЦЭМ!$A$40:$A$759,$A419,СВЦЭМ!$B$39:$B$758,P$401)+'СЕТ СН'!$F$13</f>
        <v>0</v>
      </c>
      <c r="Q419" s="36">
        <f>SUMIFS(СВЦЭМ!$L$40:$L$759,СВЦЭМ!$A$40:$A$759,$A419,СВЦЭМ!$B$39:$B$758,Q$401)+'СЕТ СН'!$F$13</f>
        <v>0</v>
      </c>
      <c r="R419" s="36">
        <f>SUMIFS(СВЦЭМ!$L$40:$L$759,СВЦЭМ!$A$40:$A$759,$A419,СВЦЭМ!$B$39:$B$758,R$401)+'СЕТ СН'!$F$13</f>
        <v>0</v>
      </c>
      <c r="S419" s="36">
        <f>SUMIFS(СВЦЭМ!$L$40:$L$759,СВЦЭМ!$A$40:$A$759,$A419,СВЦЭМ!$B$39:$B$758,S$401)+'СЕТ СН'!$F$13</f>
        <v>0</v>
      </c>
      <c r="T419" s="36">
        <f>SUMIFS(СВЦЭМ!$L$40:$L$759,СВЦЭМ!$A$40:$A$759,$A419,СВЦЭМ!$B$39:$B$758,T$401)+'СЕТ СН'!$F$13</f>
        <v>0</v>
      </c>
      <c r="U419" s="36">
        <f>SUMIFS(СВЦЭМ!$L$40:$L$759,СВЦЭМ!$A$40:$A$759,$A419,СВЦЭМ!$B$39:$B$758,U$401)+'СЕТ СН'!$F$13</f>
        <v>0</v>
      </c>
      <c r="V419" s="36">
        <f>SUMIFS(СВЦЭМ!$L$40:$L$759,СВЦЭМ!$A$40:$A$759,$A419,СВЦЭМ!$B$39:$B$758,V$401)+'СЕТ СН'!$F$13</f>
        <v>0</v>
      </c>
      <c r="W419" s="36">
        <f>SUMIFS(СВЦЭМ!$L$40:$L$759,СВЦЭМ!$A$40:$A$759,$A419,СВЦЭМ!$B$39:$B$758,W$401)+'СЕТ СН'!$F$13</f>
        <v>0</v>
      </c>
      <c r="X419" s="36">
        <f>SUMIFS(СВЦЭМ!$L$40:$L$759,СВЦЭМ!$A$40:$A$759,$A419,СВЦЭМ!$B$39:$B$758,X$401)+'СЕТ СН'!$F$13</f>
        <v>0</v>
      </c>
      <c r="Y419" s="36">
        <f>SUMIFS(СВЦЭМ!$L$40:$L$759,СВЦЭМ!$A$40:$A$759,$A419,СВЦЭМ!$B$39:$B$758,Y$401)+'СЕТ СН'!$F$13</f>
        <v>0</v>
      </c>
    </row>
    <row r="420" spans="1:25" ht="15.75" hidden="1" x14ac:dyDescent="0.2">
      <c r="A420" s="35">
        <f t="shared" si="11"/>
        <v>45615</v>
      </c>
      <c r="B420" s="36">
        <f>SUMIFS(СВЦЭМ!$L$40:$L$759,СВЦЭМ!$A$40:$A$759,$A420,СВЦЭМ!$B$39:$B$758,B$401)+'СЕТ СН'!$F$13</f>
        <v>0</v>
      </c>
      <c r="C420" s="36">
        <f>SUMIFS(СВЦЭМ!$L$40:$L$759,СВЦЭМ!$A$40:$A$759,$A420,СВЦЭМ!$B$39:$B$758,C$401)+'СЕТ СН'!$F$13</f>
        <v>0</v>
      </c>
      <c r="D420" s="36">
        <f>SUMIFS(СВЦЭМ!$L$40:$L$759,СВЦЭМ!$A$40:$A$759,$A420,СВЦЭМ!$B$39:$B$758,D$401)+'СЕТ СН'!$F$13</f>
        <v>0</v>
      </c>
      <c r="E420" s="36">
        <f>SUMIFS(СВЦЭМ!$L$40:$L$759,СВЦЭМ!$A$40:$A$759,$A420,СВЦЭМ!$B$39:$B$758,E$401)+'СЕТ СН'!$F$13</f>
        <v>0</v>
      </c>
      <c r="F420" s="36">
        <f>SUMIFS(СВЦЭМ!$L$40:$L$759,СВЦЭМ!$A$40:$A$759,$A420,СВЦЭМ!$B$39:$B$758,F$401)+'СЕТ СН'!$F$13</f>
        <v>0</v>
      </c>
      <c r="G420" s="36">
        <f>SUMIFS(СВЦЭМ!$L$40:$L$759,СВЦЭМ!$A$40:$A$759,$A420,СВЦЭМ!$B$39:$B$758,G$401)+'СЕТ СН'!$F$13</f>
        <v>0</v>
      </c>
      <c r="H420" s="36">
        <f>SUMIFS(СВЦЭМ!$L$40:$L$759,СВЦЭМ!$A$40:$A$759,$A420,СВЦЭМ!$B$39:$B$758,H$401)+'СЕТ СН'!$F$13</f>
        <v>0</v>
      </c>
      <c r="I420" s="36">
        <f>SUMIFS(СВЦЭМ!$L$40:$L$759,СВЦЭМ!$A$40:$A$759,$A420,СВЦЭМ!$B$39:$B$758,I$401)+'СЕТ СН'!$F$13</f>
        <v>0</v>
      </c>
      <c r="J420" s="36">
        <f>SUMIFS(СВЦЭМ!$L$40:$L$759,СВЦЭМ!$A$40:$A$759,$A420,СВЦЭМ!$B$39:$B$758,J$401)+'СЕТ СН'!$F$13</f>
        <v>0</v>
      </c>
      <c r="K420" s="36">
        <f>SUMIFS(СВЦЭМ!$L$40:$L$759,СВЦЭМ!$A$40:$A$759,$A420,СВЦЭМ!$B$39:$B$758,K$401)+'СЕТ СН'!$F$13</f>
        <v>0</v>
      </c>
      <c r="L420" s="36">
        <f>SUMIFS(СВЦЭМ!$L$40:$L$759,СВЦЭМ!$A$40:$A$759,$A420,СВЦЭМ!$B$39:$B$758,L$401)+'СЕТ СН'!$F$13</f>
        <v>0</v>
      </c>
      <c r="M420" s="36">
        <f>SUMIFS(СВЦЭМ!$L$40:$L$759,СВЦЭМ!$A$40:$A$759,$A420,СВЦЭМ!$B$39:$B$758,M$401)+'СЕТ СН'!$F$13</f>
        <v>0</v>
      </c>
      <c r="N420" s="36">
        <f>SUMIFS(СВЦЭМ!$L$40:$L$759,СВЦЭМ!$A$40:$A$759,$A420,СВЦЭМ!$B$39:$B$758,N$401)+'СЕТ СН'!$F$13</f>
        <v>0</v>
      </c>
      <c r="O420" s="36">
        <f>SUMIFS(СВЦЭМ!$L$40:$L$759,СВЦЭМ!$A$40:$A$759,$A420,СВЦЭМ!$B$39:$B$758,O$401)+'СЕТ СН'!$F$13</f>
        <v>0</v>
      </c>
      <c r="P420" s="36">
        <f>SUMIFS(СВЦЭМ!$L$40:$L$759,СВЦЭМ!$A$40:$A$759,$A420,СВЦЭМ!$B$39:$B$758,P$401)+'СЕТ СН'!$F$13</f>
        <v>0</v>
      </c>
      <c r="Q420" s="36">
        <f>SUMIFS(СВЦЭМ!$L$40:$L$759,СВЦЭМ!$A$40:$A$759,$A420,СВЦЭМ!$B$39:$B$758,Q$401)+'СЕТ СН'!$F$13</f>
        <v>0</v>
      </c>
      <c r="R420" s="36">
        <f>SUMIFS(СВЦЭМ!$L$40:$L$759,СВЦЭМ!$A$40:$A$759,$A420,СВЦЭМ!$B$39:$B$758,R$401)+'СЕТ СН'!$F$13</f>
        <v>0</v>
      </c>
      <c r="S420" s="36">
        <f>SUMIFS(СВЦЭМ!$L$40:$L$759,СВЦЭМ!$A$40:$A$759,$A420,СВЦЭМ!$B$39:$B$758,S$401)+'СЕТ СН'!$F$13</f>
        <v>0</v>
      </c>
      <c r="T420" s="36">
        <f>SUMIFS(СВЦЭМ!$L$40:$L$759,СВЦЭМ!$A$40:$A$759,$A420,СВЦЭМ!$B$39:$B$758,T$401)+'СЕТ СН'!$F$13</f>
        <v>0</v>
      </c>
      <c r="U420" s="36">
        <f>SUMIFS(СВЦЭМ!$L$40:$L$759,СВЦЭМ!$A$40:$A$759,$A420,СВЦЭМ!$B$39:$B$758,U$401)+'СЕТ СН'!$F$13</f>
        <v>0</v>
      </c>
      <c r="V420" s="36">
        <f>SUMIFS(СВЦЭМ!$L$40:$L$759,СВЦЭМ!$A$40:$A$759,$A420,СВЦЭМ!$B$39:$B$758,V$401)+'СЕТ СН'!$F$13</f>
        <v>0</v>
      </c>
      <c r="W420" s="36">
        <f>SUMIFS(СВЦЭМ!$L$40:$L$759,СВЦЭМ!$A$40:$A$759,$A420,СВЦЭМ!$B$39:$B$758,W$401)+'СЕТ СН'!$F$13</f>
        <v>0</v>
      </c>
      <c r="X420" s="36">
        <f>SUMIFS(СВЦЭМ!$L$40:$L$759,СВЦЭМ!$A$40:$A$759,$A420,СВЦЭМ!$B$39:$B$758,X$401)+'СЕТ СН'!$F$13</f>
        <v>0</v>
      </c>
      <c r="Y420" s="36">
        <f>SUMIFS(СВЦЭМ!$L$40:$L$759,СВЦЭМ!$A$40:$A$759,$A420,СВЦЭМ!$B$39:$B$758,Y$401)+'СЕТ СН'!$F$13</f>
        <v>0</v>
      </c>
    </row>
    <row r="421" spans="1:25" ht="15.75" hidden="1" x14ac:dyDescent="0.2">
      <c r="A421" s="35">
        <f t="shared" si="11"/>
        <v>45616</v>
      </c>
      <c r="B421" s="36">
        <f>SUMIFS(СВЦЭМ!$L$40:$L$759,СВЦЭМ!$A$40:$A$759,$A421,СВЦЭМ!$B$39:$B$758,B$401)+'СЕТ СН'!$F$13</f>
        <v>0</v>
      </c>
      <c r="C421" s="36">
        <f>SUMIFS(СВЦЭМ!$L$40:$L$759,СВЦЭМ!$A$40:$A$759,$A421,СВЦЭМ!$B$39:$B$758,C$401)+'СЕТ СН'!$F$13</f>
        <v>0</v>
      </c>
      <c r="D421" s="36">
        <f>SUMIFS(СВЦЭМ!$L$40:$L$759,СВЦЭМ!$A$40:$A$759,$A421,СВЦЭМ!$B$39:$B$758,D$401)+'СЕТ СН'!$F$13</f>
        <v>0</v>
      </c>
      <c r="E421" s="36">
        <f>SUMIFS(СВЦЭМ!$L$40:$L$759,СВЦЭМ!$A$40:$A$759,$A421,СВЦЭМ!$B$39:$B$758,E$401)+'СЕТ СН'!$F$13</f>
        <v>0</v>
      </c>
      <c r="F421" s="36">
        <f>SUMIFS(СВЦЭМ!$L$40:$L$759,СВЦЭМ!$A$40:$A$759,$A421,СВЦЭМ!$B$39:$B$758,F$401)+'СЕТ СН'!$F$13</f>
        <v>0</v>
      </c>
      <c r="G421" s="36">
        <f>SUMIFS(СВЦЭМ!$L$40:$L$759,СВЦЭМ!$A$40:$A$759,$A421,СВЦЭМ!$B$39:$B$758,G$401)+'СЕТ СН'!$F$13</f>
        <v>0</v>
      </c>
      <c r="H421" s="36">
        <f>SUMIFS(СВЦЭМ!$L$40:$L$759,СВЦЭМ!$A$40:$A$759,$A421,СВЦЭМ!$B$39:$B$758,H$401)+'СЕТ СН'!$F$13</f>
        <v>0</v>
      </c>
      <c r="I421" s="36">
        <f>SUMIFS(СВЦЭМ!$L$40:$L$759,СВЦЭМ!$A$40:$A$759,$A421,СВЦЭМ!$B$39:$B$758,I$401)+'СЕТ СН'!$F$13</f>
        <v>0</v>
      </c>
      <c r="J421" s="36">
        <f>SUMIFS(СВЦЭМ!$L$40:$L$759,СВЦЭМ!$A$40:$A$759,$A421,СВЦЭМ!$B$39:$B$758,J$401)+'СЕТ СН'!$F$13</f>
        <v>0</v>
      </c>
      <c r="K421" s="36">
        <f>SUMIFS(СВЦЭМ!$L$40:$L$759,СВЦЭМ!$A$40:$A$759,$A421,СВЦЭМ!$B$39:$B$758,K$401)+'СЕТ СН'!$F$13</f>
        <v>0</v>
      </c>
      <c r="L421" s="36">
        <f>SUMIFS(СВЦЭМ!$L$40:$L$759,СВЦЭМ!$A$40:$A$759,$A421,СВЦЭМ!$B$39:$B$758,L$401)+'СЕТ СН'!$F$13</f>
        <v>0</v>
      </c>
      <c r="M421" s="36">
        <f>SUMIFS(СВЦЭМ!$L$40:$L$759,СВЦЭМ!$A$40:$A$759,$A421,СВЦЭМ!$B$39:$B$758,M$401)+'СЕТ СН'!$F$13</f>
        <v>0</v>
      </c>
      <c r="N421" s="36">
        <f>SUMIFS(СВЦЭМ!$L$40:$L$759,СВЦЭМ!$A$40:$A$759,$A421,СВЦЭМ!$B$39:$B$758,N$401)+'СЕТ СН'!$F$13</f>
        <v>0</v>
      </c>
      <c r="O421" s="36">
        <f>SUMIFS(СВЦЭМ!$L$40:$L$759,СВЦЭМ!$A$40:$A$759,$A421,СВЦЭМ!$B$39:$B$758,O$401)+'СЕТ СН'!$F$13</f>
        <v>0</v>
      </c>
      <c r="P421" s="36">
        <f>SUMIFS(СВЦЭМ!$L$40:$L$759,СВЦЭМ!$A$40:$A$759,$A421,СВЦЭМ!$B$39:$B$758,P$401)+'СЕТ СН'!$F$13</f>
        <v>0</v>
      </c>
      <c r="Q421" s="36">
        <f>SUMIFS(СВЦЭМ!$L$40:$L$759,СВЦЭМ!$A$40:$A$759,$A421,СВЦЭМ!$B$39:$B$758,Q$401)+'СЕТ СН'!$F$13</f>
        <v>0</v>
      </c>
      <c r="R421" s="36">
        <f>SUMIFS(СВЦЭМ!$L$40:$L$759,СВЦЭМ!$A$40:$A$759,$A421,СВЦЭМ!$B$39:$B$758,R$401)+'СЕТ СН'!$F$13</f>
        <v>0</v>
      </c>
      <c r="S421" s="36">
        <f>SUMIFS(СВЦЭМ!$L$40:$L$759,СВЦЭМ!$A$40:$A$759,$A421,СВЦЭМ!$B$39:$B$758,S$401)+'СЕТ СН'!$F$13</f>
        <v>0</v>
      </c>
      <c r="T421" s="36">
        <f>SUMIFS(СВЦЭМ!$L$40:$L$759,СВЦЭМ!$A$40:$A$759,$A421,СВЦЭМ!$B$39:$B$758,T$401)+'СЕТ СН'!$F$13</f>
        <v>0</v>
      </c>
      <c r="U421" s="36">
        <f>SUMIFS(СВЦЭМ!$L$40:$L$759,СВЦЭМ!$A$40:$A$759,$A421,СВЦЭМ!$B$39:$B$758,U$401)+'СЕТ СН'!$F$13</f>
        <v>0</v>
      </c>
      <c r="V421" s="36">
        <f>SUMIFS(СВЦЭМ!$L$40:$L$759,СВЦЭМ!$A$40:$A$759,$A421,СВЦЭМ!$B$39:$B$758,V$401)+'СЕТ СН'!$F$13</f>
        <v>0</v>
      </c>
      <c r="W421" s="36">
        <f>SUMIFS(СВЦЭМ!$L$40:$L$759,СВЦЭМ!$A$40:$A$759,$A421,СВЦЭМ!$B$39:$B$758,W$401)+'СЕТ СН'!$F$13</f>
        <v>0</v>
      </c>
      <c r="X421" s="36">
        <f>SUMIFS(СВЦЭМ!$L$40:$L$759,СВЦЭМ!$A$40:$A$759,$A421,СВЦЭМ!$B$39:$B$758,X$401)+'СЕТ СН'!$F$13</f>
        <v>0</v>
      </c>
      <c r="Y421" s="36">
        <f>SUMIFS(СВЦЭМ!$L$40:$L$759,СВЦЭМ!$A$40:$A$759,$A421,СВЦЭМ!$B$39:$B$758,Y$401)+'СЕТ СН'!$F$13</f>
        <v>0</v>
      </c>
    </row>
    <row r="422" spans="1:25" ht="15.75" hidden="1" x14ac:dyDescent="0.2">
      <c r="A422" s="35">
        <f t="shared" si="11"/>
        <v>45617</v>
      </c>
      <c r="B422" s="36">
        <f>SUMIFS(СВЦЭМ!$L$40:$L$759,СВЦЭМ!$A$40:$A$759,$A422,СВЦЭМ!$B$39:$B$758,B$401)+'СЕТ СН'!$F$13</f>
        <v>0</v>
      </c>
      <c r="C422" s="36">
        <f>SUMIFS(СВЦЭМ!$L$40:$L$759,СВЦЭМ!$A$40:$A$759,$A422,СВЦЭМ!$B$39:$B$758,C$401)+'СЕТ СН'!$F$13</f>
        <v>0</v>
      </c>
      <c r="D422" s="36">
        <f>SUMIFS(СВЦЭМ!$L$40:$L$759,СВЦЭМ!$A$40:$A$759,$A422,СВЦЭМ!$B$39:$B$758,D$401)+'СЕТ СН'!$F$13</f>
        <v>0</v>
      </c>
      <c r="E422" s="36">
        <f>SUMIFS(СВЦЭМ!$L$40:$L$759,СВЦЭМ!$A$40:$A$759,$A422,СВЦЭМ!$B$39:$B$758,E$401)+'СЕТ СН'!$F$13</f>
        <v>0</v>
      </c>
      <c r="F422" s="36">
        <f>SUMIFS(СВЦЭМ!$L$40:$L$759,СВЦЭМ!$A$40:$A$759,$A422,СВЦЭМ!$B$39:$B$758,F$401)+'СЕТ СН'!$F$13</f>
        <v>0</v>
      </c>
      <c r="G422" s="36">
        <f>SUMIFS(СВЦЭМ!$L$40:$L$759,СВЦЭМ!$A$40:$A$759,$A422,СВЦЭМ!$B$39:$B$758,G$401)+'СЕТ СН'!$F$13</f>
        <v>0</v>
      </c>
      <c r="H422" s="36">
        <f>SUMIFS(СВЦЭМ!$L$40:$L$759,СВЦЭМ!$A$40:$A$759,$A422,СВЦЭМ!$B$39:$B$758,H$401)+'СЕТ СН'!$F$13</f>
        <v>0</v>
      </c>
      <c r="I422" s="36">
        <f>SUMIFS(СВЦЭМ!$L$40:$L$759,СВЦЭМ!$A$40:$A$759,$A422,СВЦЭМ!$B$39:$B$758,I$401)+'СЕТ СН'!$F$13</f>
        <v>0</v>
      </c>
      <c r="J422" s="36">
        <f>SUMIFS(СВЦЭМ!$L$40:$L$759,СВЦЭМ!$A$40:$A$759,$A422,СВЦЭМ!$B$39:$B$758,J$401)+'СЕТ СН'!$F$13</f>
        <v>0</v>
      </c>
      <c r="K422" s="36">
        <f>SUMIFS(СВЦЭМ!$L$40:$L$759,СВЦЭМ!$A$40:$A$759,$A422,СВЦЭМ!$B$39:$B$758,K$401)+'СЕТ СН'!$F$13</f>
        <v>0</v>
      </c>
      <c r="L422" s="36">
        <f>SUMIFS(СВЦЭМ!$L$40:$L$759,СВЦЭМ!$A$40:$A$759,$A422,СВЦЭМ!$B$39:$B$758,L$401)+'СЕТ СН'!$F$13</f>
        <v>0</v>
      </c>
      <c r="M422" s="36">
        <f>SUMIFS(СВЦЭМ!$L$40:$L$759,СВЦЭМ!$A$40:$A$759,$A422,СВЦЭМ!$B$39:$B$758,M$401)+'СЕТ СН'!$F$13</f>
        <v>0</v>
      </c>
      <c r="N422" s="36">
        <f>SUMIFS(СВЦЭМ!$L$40:$L$759,СВЦЭМ!$A$40:$A$759,$A422,СВЦЭМ!$B$39:$B$758,N$401)+'СЕТ СН'!$F$13</f>
        <v>0</v>
      </c>
      <c r="O422" s="36">
        <f>SUMIFS(СВЦЭМ!$L$40:$L$759,СВЦЭМ!$A$40:$A$759,$A422,СВЦЭМ!$B$39:$B$758,O$401)+'СЕТ СН'!$F$13</f>
        <v>0</v>
      </c>
      <c r="P422" s="36">
        <f>SUMIFS(СВЦЭМ!$L$40:$L$759,СВЦЭМ!$A$40:$A$759,$A422,СВЦЭМ!$B$39:$B$758,P$401)+'СЕТ СН'!$F$13</f>
        <v>0</v>
      </c>
      <c r="Q422" s="36">
        <f>SUMIFS(СВЦЭМ!$L$40:$L$759,СВЦЭМ!$A$40:$A$759,$A422,СВЦЭМ!$B$39:$B$758,Q$401)+'СЕТ СН'!$F$13</f>
        <v>0</v>
      </c>
      <c r="R422" s="36">
        <f>SUMIFS(СВЦЭМ!$L$40:$L$759,СВЦЭМ!$A$40:$A$759,$A422,СВЦЭМ!$B$39:$B$758,R$401)+'СЕТ СН'!$F$13</f>
        <v>0</v>
      </c>
      <c r="S422" s="36">
        <f>SUMIFS(СВЦЭМ!$L$40:$L$759,СВЦЭМ!$A$40:$A$759,$A422,СВЦЭМ!$B$39:$B$758,S$401)+'СЕТ СН'!$F$13</f>
        <v>0</v>
      </c>
      <c r="T422" s="36">
        <f>SUMIFS(СВЦЭМ!$L$40:$L$759,СВЦЭМ!$A$40:$A$759,$A422,СВЦЭМ!$B$39:$B$758,T$401)+'СЕТ СН'!$F$13</f>
        <v>0</v>
      </c>
      <c r="U422" s="36">
        <f>SUMIFS(СВЦЭМ!$L$40:$L$759,СВЦЭМ!$A$40:$A$759,$A422,СВЦЭМ!$B$39:$B$758,U$401)+'СЕТ СН'!$F$13</f>
        <v>0</v>
      </c>
      <c r="V422" s="36">
        <f>SUMIFS(СВЦЭМ!$L$40:$L$759,СВЦЭМ!$A$40:$A$759,$A422,СВЦЭМ!$B$39:$B$758,V$401)+'СЕТ СН'!$F$13</f>
        <v>0</v>
      </c>
      <c r="W422" s="36">
        <f>SUMIFS(СВЦЭМ!$L$40:$L$759,СВЦЭМ!$A$40:$A$759,$A422,СВЦЭМ!$B$39:$B$758,W$401)+'СЕТ СН'!$F$13</f>
        <v>0</v>
      </c>
      <c r="X422" s="36">
        <f>SUMIFS(СВЦЭМ!$L$40:$L$759,СВЦЭМ!$A$40:$A$759,$A422,СВЦЭМ!$B$39:$B$758,X$401)+'СЕТ СН'!$F$13</f>
        <v>0</v>
      </c>
      <c r="Y422" s="36">
        <f>SUMIFS(СВЦЭМ!$L$40:$L$759,СВЦЭМ!$A$40:$A$759,$A422,СВЦЭМ!$B$39:$B$758,Y$401)+'СЕТ СН'!$F$13</f>
        <v>0</v>
      </c>
    </row>
    <row r="423" spans="1:25" ht="15.75" hidden="1" x14ac:dyDescent="0.2">
      <c r="A423" s="35">
        <f t="shared" si="11"/>
        <v>45618</v>
      </c>
      <c r="B423" s="36">
        <f>SUMIFS(СВЦЭМ!$L$40:$L$759,СВЦЭМ!$A$40:$A$759,$A423,СВЦЭМ!$B$39:$B$758,B$401)+'СЕТ СН'!$F$13</f>
        <v>0</v>
      </c>
      <c r="C423" s="36">
        <f>SUMIFS(СВЦЭМ!$L$40:$L$759,СВЦЭМ!$A$40:$A$759,$A423,СВЦЭМ!$B$39:$B$758,C$401)+'СЕТ СН'!$F$13</f>
        <v>0</v>
      </c>
      <c r="D423" s="36">
        <f>SUMIFS(СВЦЭМ!$L$40:$L$759,СВЦЭМ!$A$40:$A$759,$A423,СВЦЭМ!$B$39:$B$758,D$401)+'СЕТ СН'!$F$13</f>
        <v>0</v>
      </c>
      <c r="E423" s="36">
        <f>SUMIFS(СВЦЭМ!$L$40:$L$759,СВЦЭМ!$A$40:$A$759,$A423,СВЦЭМ!$B$39:$B$758,E$401)+'СЕТ СН'!$F$13</f>
        <v>0</v>
      </c>
      <c r="F423" s="36">
        <f>SUMIFS(СВЦЭМ!$L$40:$L$759,СВЦЭМ!$A$40:$A$759,$A423,СВЦЭМ!$B$39:$B$758,F$401)+'СЕТ СН'!$F$13</f>
        <v>0</v>
      </c>
      <c r="G423" s="36">
        <f>SUMIFS(СВЦЭМ!$L$40:$L$759,СВЦЭМ!$A$40:$A$759,$A423,СВЦЭМ!$B$39:$B$758,G$401)+'СЕТ СН'!$F$13</f>
        <v>0</v>
      </c>
      <c r="H423" s="36">
        <f>SUMIFS(СВЦЭМ!$L$40:$L$759,СВЦЭМ!$A$40:$A$759,$A423,СВЦЭМ!$B$39:$B$758,H$401)+'СЕТ СН'!$F$13</f>
        <v>0</v>
      </c>
      <c r="I423" s="36">
        <f>SUMIFS(СВЦЭМ!$L$40:$L$759,СВЦЭМ!$A$40:$A$759,$A423,СВЦЭМ!$B$39:$B$758,I$401)+'СЕТ СН'!$F$13</f>
        <v>0</v>
      </c>
      <c r="J423" s="36">
        <f>SUMIFS(СВЦЭМ!$L$40:$L$759,СВЦЭМ!$A$40:$A$759,$A423,СВЦЭМ!$B$39:$B$758,J$401)+'СЕТ СН'!$F$13</f>
        <v>0</v>
      </c>
      <c r="K423" s="36">
        <f>SUMIFS(СВЦЭМ!$L$40:$L$759,СВЦЭМ!$A$40:$A$759,$A423,СВЦЭМ!$B$39:$B$758,K$401)+'СЕТ СН'!$F$13</f>
        <v>0</v>
      </c>
      <c r="L423" s="36">
        <f>SUMIFS(СВЦЭМ!$L$40:$L$759,СВЦЭМ!$A$40:$A$759,$A423,СВЦЭМ!$B$39:$B$758,L$401)+'СЕТ СН'!$F$13</f>
        <v>0</v>
      </c>
      <c r="M423" s="36">
        <f>SUMIFS(СВЦЭМ!$L$40:$L$759,СВЦЭМ!$A$40:$A$759,$A423,СВЦЭМ!$B$39:$B$758,M$401)+'СЕТ СН'!$F$13</f>
        <v>0</v>
      </c>
      <c r="N423" s="36">
        <f>SUMIFS(СВЦЭМ!$L$40:$L$759,СВЦЭМ!$A$40:$A$759,$A423,СВЦЭМ!$B$39:$B$758,N$401)+'СЕТ СН'!$F$13</f>
        <v>0</v>
      </c>
      <c r="O423" s="36">
        <f>SUMIFS(СВЦЭМ!$L$40:$L$759,СВЦЭМ!$A$40:$A$759,$A423,СВЦЭМ!$B$39:$B$758,O$401)+'СЕТ СН'!$F$13</f>
        <v>0</v>
      </c>
      <c r="P423" s="36">
        <f>SUMIFS(СВЦЭМ!$L$40:$L$759,СВЦЭМ!$A$40:$A$759,$A423,СВЦЭМ!$B$39:$B$758,P$401)+'СЕТ СН'!$F$13</f>
        <v>0</v>
      </c>
      <c r="Q423" s="36">
        <f>SUMIFS(СВЦЭМ!$L$40:$L$759,СВЦЭМ!$A$40:$A$759,$A423,СВЦЭМ!$B$39:$B$758,Q$401)+'СЕТ СН'!$F$13</f>
        <v>0</v>
      </c>
      <c r="R423" s="36">
        <f>SUMIFS(СВЦЭМ!$L$40:$L$759,СВЦЭМ!$A$40:$A$759,$A423,СВЦЭМ!$B$39:$B$758,R$401)+'СЕТ СН'!$F$13</f>
        <v>0</v>
      </c>
      <c r="S423" s="36">
        <f>SUMIFS(СВЦЭМ!$L$40:$L$759,СВЦЭМ!$A$40:$A$759,$A423,СВЦЭМ!$B$39:$B$758,S$401)+'СЕТ СН'!$F$13</f>
        <v>0</v>
      </c>
      <c r="T423" s="36">
        <f>SUMIFS(СВЦЭМ!$L$40:$L$759,СВЦЭМ!$A$40:$A$759,$A423,СВЦЭМ!$B$39:$B$758,T$401)+'СЕТ СН'!$F$13</f>
        <v>0</v>
      </c>
      <c r="U423" s="36">
        <f>SUMIFS(СВЦЭМ!$L$40:$L$759,СВЦЭМ!$A$40:$A$759,$A423,СВЦЭМ!$B$39:$B$758,U$401)+'СЕТ СН'!$F$13</f>
        <v>0</v>
      </c>
      <c r="V423" s="36">
        <f>SUMIFS(СВЦЭМ!$L$40:$L$759,СВЦЭМ!$A$40:$A$759,$A423,СВЦЭМ!$B$39:$B$758,V$401)+'СЕТ СН'!$F$13</f>
        <v>0</v>
      </c>
      <c r="W423" s="36">
        <f>SUMIFS(СВЦЭМ!$L$40:$L$759,СВЦЭМ!$A$40:$A$759,$A423,СВЦЭМ!$B$39:$B$758,W$401)+'СЕТ СН'!$F$13</f>
        <v>0</v>
      </c>
      <c r="X423" s="36">
        <f>SUMIFS(СВЦЭМ!$L$40:$L$759,СВЦЭМ!$A$40:$A$759,$A423,СВЦЭМ!$B$39:$B$758,X$401)+'СЕТ СН'!$F$13</f>
        <v>0</v>
      </c>
      <c r="Y423" s="36">
        <f>SUMIFS(СВЦЭМ!$L$40:$L$759,СВЦЭМ!$A$40:$A$759,$A423,СВЦЭМ!$B$39:$B$758,Y$401)+'СЕТ СН'!$F$13</f>
        <v>0</v>
      </c>
    </row>
    <row r="424" spans="1:25" ht="15.75" hidden="1" x14ac:dyDescent="0.2">
      <c r="A424" s="35">
        <f t="shared" si="11"/>
        <v>45619</v>
      </c>
      <c r="B424" s="36">
        <f>SUMIFS(СВЦЭМ!$L$40:$L$759,СВЦЭМ!$A$40:$A$759,$A424,СВЦЭМ!$B$39:$B$758,B$401)+'СЕТ СН'!$F$13</f>
        <v>0</v>
      </c>
      <c r="C424" s="36">
        <f>SUMIFS(СВЦЭМ!$L$40:$L$759,СВЦЭМ!$A$40:$A$759,$A424,СВЦЭМ!$B$39:$B$758,C$401)+'СЕТ СН'!$F$13</f>
        <v>0</v>
      </c>
      <c r="D424" s="36">
        <f>SUMIFS(СВЦЭМ!$L$40:$L$759,СВЦЭМ!$A$40:$A$759,$A424,СВЦЭМ!$B$39:$B$758,D$401)+'СЕТ СН'!$F$13</f>
        <v>0</v>
      </c>
      <c r="E424" s="36">
        <f>SUMIFS(СВЦЭМ!$L$40:$L$759,СВЦЭМ!$A$40:$A$759,$A424,СВЦЭМ!$B$39:$B$758,E$401)+'СЕТ СН'!$F$13</f>
        <v>0</v>
      </c>
      <c r="F424" s="36">
        <f>SUMIFS(СВЦЭМ!$L$40:$L$759,СВЦЭМ!$A$40:$A$759,$A424,СВЦЭМ!$B$39:$B$758,F$401)+'СЕТ СН'!$F$13</f>
        <v>0</v>
      </c>
      <c r="G424" s="36">
        <f>SUMIFS(СВЦЭМ!$L$40:$L$759,СВЦЭМ!$A$40:$A$759,$A424,СВЦЭМ!$B$39:$B$758,G$401)+'СЕТ СН'!$F$13</f>
        <v>0</v>
      </c>
      <c r="H424" s="36">
        <f>SUMIFS(СВЦЭМ!$L$40:$L$759,СВЦЭМ!$A$40:$A$759,$A424,СВЦЭМ!$B$39:$B$758,H$401)+'СЕТ СН'!$F$13</f>
        <v>0</v>
      </c>
      <c r="I424" s="36">
        <f>SUMIFS(СВЦЭМ!$L$40:$L$759,СВЦЭМ!$A$40:$A$759,$A424,СВЦЭМ!$B$39:$B$758,I$401)+'СЕТ СН'!$F$13</f>
        <v>0</v>
      </c>
      <c r="J424" s="36">
        <f>SUMIFS(СВЦЭМ!$L$40:$L$759,СВЦЭМ!$A$40:$A$759,$A424,СВЦЭМ!$B$39:$B$758,J$401)+'СЕТ СН'!$F$13</f>
        <v>0</v>
      </c>
      <c r="K424" s="36">
        <f>SUMIFS(СВЦЭМ!$L$40:$L$759,СВЦЭМ!$A$40:$A$759,$A424,СВЦЭМ!$B$39:$B$758,K$401)+'СЕТ СН'!$F$13</f>
        <v>0</v>
      </c>
      <c r="L424" s="36">
        <f>SUMIFS(СВЦЭМ!$L$40:$L$759,СВЦЭМ!$A$40:$A$759,$A424,СВЦЭМ!$B$39:$B$758,L$401)+'СЕТ СН'!$F$13</f>
        <v>0</v>
      </c>
      <c r="M424" s="36">
        <f>SUMIFS(СВЦЭМ!$L$40:$L$759,СВЦЭМ!$A$40:$A$759,$A424,СВЦЭМ!$B$39:$B$758,M$401)+'СЕТ СН'!$F$13</f>
        <v>0</v>
      </c>
      <c r="N424" s="36">
        <f>SUMIFS(СВЦЭМ!$L$40:$L$759,СВЦЭМ!$A$40:$A$759,$A424,СВЦЭМ!$B$39:$B$758,N$401)+'СЕТ СН'!$F$13</f>
        <v>0</v>
      </c>
      <c r="O424" s="36">
        <f>SUMIFS(СВЦЭМ!$L$40:$L$759,СВЦЭМ!$A$40:$A$759,$A424,СВЦЭМ!$B$39:$B$758,O$401)+'СЕТ СН'!$F$13</f>
        <v>0</v>
      </c>
      <c r="P424" s="36">
        <f>SUMIFS(СВЦЭМ!$L$40:$L$759,СВЦЭМ!$A$40:$A$759,$A424,СВЦЭМ!$B$39:$B$758,P$401)+'СЕТ СН'!$F$13</f>
        <v>0</v>
      </c>
      <c r="Q424" s="36">
        <f>SUMIFS(СВЦЭМ!$L$40:$L$759,СВЦЭМ!$A$40:$A$759,$A424,СВЦЭМ!$B$39:$B$758,Q$401)+'СЕТ СН'!$F$13</f>
        <v>0</v>
      </c>
      <c r="R424" s="36">
        <f>SUMIFS(СВЦЭМ!$L$40:$L$759,СВЦЭМ!$A$40:$A$759,$A424,СВЦЭМ!$B$39:$B$758,R$401)+'СЕТ СН'!$F$13</f>
        <v>0</v>
      </c>
      <c r="S424" s="36">
        <f>SUMIFS(СВЦЭМ!$L$40:$L$759,СВЦЭМ!$A$40:$A$759,$A424,СВЦЭМ!$B$39:$B$758,S$401)+'СЕТ СН'!$F$13</f>
        <v>0</v>
      </c>
      <c r="T424" s="36">
        <f>SUMIFS(СВЦЭМ!$L$40:$L$759,СВЦЭМ!$A$40:$A$759,$A424,СВЦЭМ!$B$39:$B$758,T$401)+'СЕТ СН'!$F$13</f>
        <v>0</v>
      </c>
      <c r="U424" s="36">
        <f>SUMIFS(СВЦЭМ!$L$40:$L$759,СВЦЭМ!$A$40:$A$759,$A424,СВЦЭМ!$B$39:$B$758,U$401)+'СЕТ СН'!$F$13</f>
        <v>0</v>
      </c>
      <c r="V424" s="36">
        <f>SUMIFS(СВЦЭМ!$L$40:$L$759,СВЦЭМ!$A$40:$A$759,$A424,СВЦЭМ!$B$39:$B$758,V$401)+'СЕТ СН'!$F$13</f>
        <v>0</v>
      </c>
      <c r="W424" s="36">
        <f>SUMIFS(СВЦЭМ!$L$40:$L$759,СВЦЭМ!$A$40:$A$759,$A424,СВЦЭМ!$B$39:$B$758,W$401)+'СЕТ СН'!$F$13</f>
        <v>0</v>
      </c>
      <c r="X424" s="36">
        <f>SUMIFS(СВЦЭМ!$L$40:$L$759,СВЦЭМ!$A$40:$A$759,$A424,СВЦЭМ!$B$39:$B$758,X$401)+'СЕТ СН'!$F$13</f>
        <v>0</v>
      </c>
      <c r="Y424" s="36">
        <f>SUMIFS(СВЦЭМ!$L$40:$L$759,СВЦЭМ!$A$40:$A$759,$A424,СВЦЭМ!$B$39:$B$758,Y$401)+'СЕТ СН'!$F$13</f>
        <v>0</v>
      </c>
    </row>
    <row r="425" spans="1:25" ht="15.75" hidden="1" x14ac:dyDescent="0.2">
      <c r="A425" s="35">
        <f t="shared" si="11"/>
        <v>45620</v>
      </c>
      <c r="B425" s="36">
        <f>SUMIFS(СВЦЭМ!$L$40:$L$759,СВЦЭМ!$A$40:$A$759,$A425,СВЦЭМ!$B$39:$B$758,B$401)+'СЕТ СН'!$F$13</f>
        <v>0</v>
      </c>
      <c r="C425" s="36">
        <f>SUMIFS(СВЦЭМ!$L$40:$L$759,СВЦЭМ!$A$40:$A$759,$A425,СВЦЭМ!$B$39:$B$758,C$401)+'СЕТ СН'!$F$13</f>
        <v>0</v>
      </c>
      <c r="D425" s="36">
        <f>SUMIFS(СВЦЭМ!$L$40:$L$759,СВЦЭМ!$A$40:$A$759,$A425,СВЦЭМ!$B$39:$B$758,D$401)+'СЕТ СН'!$F$13</f>
        <v>0</v>
      </c>
      <c r="E425" s="36">
        <f>SUMIFS(СВЦЭМ!$L$40:$L$759,СВЦЭМ!$A$40:$A$759,$A425,СВЦЭМ!$B$39:$B$758,E$401)+'СЕТ СН'!$F$13</f>
        <v>0</v>
      </c>
      <c r="F425" s="36">
        <f>SUMIFS(СВЦЭМ!$L$40:$L$759,СВЦЭМ!$A$40:$A$759,$A425,СВЦЭМ!$B$39:$B$758,F$401)+'СЕТ СН'!$F$13</f>
        <v>0</v>
      </c>
      <c r="G425" s="36">
        <f>SUMIFS(СВЦЭМ!$L$40:$L$759,СВЦЭМ!$A$40:$A$759,$A425,СВЦЭМ!$B$39:$B$758,G$401)+'СЕТ СН'!$F$13</f>
        <v>0</v>
      </c>
      <c r="H425" s="36">
        <f>SUMIFS(СВЦЭМ!$L$40:$L$759,СВЦЭМ!$A$40:$A$759,$A425,СВЦЭМ!$B$39:$B$758,H$401)+'СЕТ СН'!$F$13</f>
        <v>0</v>
      </c>
      <c r="I425" s="36">
        <f>SUMIFS(СВЦЭМ!$L$40:$L$759,СВЦЭМ!$A$40:$A$759,$A425,СВЦЭМ!$B$39:$B$758,I$401)+'СЕТ СН'!$F$13</f>
        <v>0</v>
      </c>
      <c r="J425" s="36">
        <f>SUMIFS(СВЦЭМ!$L$40:$L$759,СВЦЭМ!$A$40:$A$759,$A425,СВЦЭМ!$B$39:$B$758,J$401)+'СЕТ СН'!$F$13</f>
        <v>0</v>
      </c>
      <c r="K425" s="36">
        <f>SUMIFS(СВЦЭМ!$L$40:$L$759,СВЦЭМ!$A$40:$A$759,$A425,СВЦЭМ!$B$39:$B$758,K$401)+'СЕТ СН'!$F$13</f>
        <v>0</v>
      </c>
      <c r="L425" s="36">
        <f>SUMIFS(СВЦЭМ!$L$40:$L$759,СВЦЭМ!$A$40:$A$759,$A425,СВЦЭМ!$B$39:$B$758,L$401)+'СЕТ СН'!$F$13</f>
        <v>0</v>
      </c>
      <c r="M425" s="36">
        <f>SUMIFS(СВЦЭМ!$L$40:$L$759,СВЦЭМ!$A$40:$A$759,$A425,СВЦЭМ!$B$39:$B$758,M$401)+'СЕТ СН'!$F$13</f>
        <v>0</v>
      </c>
      <c r="N425" s="36">
        <f>SUMIFS(СВЦЭМ!$L$40:$L$759,СВЦЭМ!$A$40:$A$759,$A425,СВЦЭМ!$B$39:$B$758,N$401)+'СЕТ СН'!$F$13</f>
        <v>0</v>
      </c>
      <c r="O425" s="36">
        <f>SUMIFS(СВЦЭМ!$L$40:$L$759,СВЦЭМ!$A$40:$A$759,$A425,СВЦЭМ!$B$39:$B$758,O$401)+'СЕТ СН'!$F$13</f>
        <v>0</v>
      </c>
      <c r="P425" s="36">
        <f>SUMIFS(СВЦЭМ!$L$40:$L$759,СВЦЭМ!$A$40:$A$759,$A425,СВЦЭМ!$B$39:$B$758,P$401)+'СЕТ СН'!$F$13</f>
        <v>0</v>
      </c>
      <c r="Q425" s="36">
        <f>SUMIFS(СВЦЭМ!$L$40:$L$759,СВЦЭМ!$A$40:$A$759,$A425,СВЦЭМ!$B$39:$B$758,Q$401)+'СЕТ СН'!$F$13</f>
        <v>0</v>
      </c>
      <c r="R425" s="36">
        <f>SUMIFS(СВЦЭМ!$L$40:$L$759,СВЦЭМ!$A$40:$A$759,$A425,СВЦЭМ!$B$39:$B$758,R$401)+'СЕТ СН'!$F$13</f>
        <v>0</v>
      </c>
      <c r="S425" s="36">
        <f>SUMIFS(СВЦЭМ!$L$40:$L$759,СВЦЭМ!$A$40:$A$759,$A425,СВЦЭМ!$B$39:$B$758,S$401)+'СЕТ СН'!$F$13</f>
        <v>0</v>
      </c>
      <c r="T425" s="36">
        <f>SUMIFS(СВЦЭМ!$L$40:$L$759,СВЦЭМ!$A$40:$A$759,$A425,СВЦЭМ!$B$39:$B$758,T$401)+'СЕТ СН'!$F$13</f>
        <v>0</v>
      </c>
      <c r="U425" s="36">
        <f>SUMIFS(СВЦЭМ!$L$40:$L$759,СВЦЭМ!$A$40:$A$759,$A425,СВЦЭМ!$B$39:$B$758,U$401)+'СЕТ СН'!$F$13</f>
        <v>0</v>
      </c>
      <c r="V425" s="36">
        <f>SUMIFS(СВЦЭМ!$L$40:$L$759,СВЦЭМ!$A$40:$A$759,$A425,СВЦЭМ!$B$39:$B$758,V$401)+'СЕТ СН'!$F$13</f>
        <v>0</v>
      </c>
      <c r="W425" s="36">
        <f>SUMIFS(СВЦЭМ!$L$40:$L$759,СВЦЭМ!$A$40:$A$759,$A425,СВЦЭМ!$B$39:$B$758,W$401)+'СЕТ СН'!$F$13</f>
        <v>0</v>
      </c>
      <c r="X425" s="36">
        <f>SUMIFS(СВЦЭМ!$L$40:$L$759,СВЦЭМ!$A$40:$A$759,$A425,СВЦЭМ!$B$39:$B$758,X$401)+'СЕТ СН'!$F$13</f>
        <v>0</v>
      </c>
      <c r="Y425" s="36">
        <f>SUMIFS(СВЦЭМ!$L$40:$L$759,СВЦЭМ!$A$40:$A$759,$A425,СВЦЭМ!$B$39:$B$758,Y$401)+'СЕТ СН'!$F$13</f>
        <v>0</v>
      </c>
    </row>
    <row r="426" spans="1:25" ht="15.75" hidden="1" x14ac:dyDescent="0.2">
      <c r="A426" s="35">
        <f t="shared" si="11"/>
        <v>45621</v>
      </c>
      <c r="B426" s="36">
        <f>SUMIFS(СВЦЭМ!$L$40:$L$759,СВЦЭМ!$A$40:$A$759,$A426,СВЦЭМ!$B$39:$B$758,B$401)+'СЕТ СН'!$F$13</f>
        <v>0</v>
      </c>
      <c r="C426" s="36">
        <f>SUMIFS(СВЦЭМ!$L$40:$L$759,СВЦЭМ!$A$40:$A$759,$A426,СВЦЭМ!$B$39:$B$758,C$401)+'СЕТ СН'!$F$13</f>
        <v>0</v>
      </c>
      <c r="D426" s="36">
        <f>SUMIFS(СВЦЭМ!$L$40:$L$759,СВЦЭМ!$A$40:$A$759,$A426,СВЦЭМ!$B$39:$B$758,D$401)+'СЕТ СН'!$F$13</f>
        <v>0</v>
      </c>
      <c r="E426" s="36">
        <f>SUMIFS(СВЦЭМ!$L$40:$L$759,СВЦЭМ!$A$40:$A$759,$A426,СВЦЭМ!$B$39:$B$758,E$401)+'СЕТ СН'!$F$13</f>
        <v>0</v>
      </c>
      <c r="F426" s="36">
        <f>SUMIFS(СВЦЭМ!$L$40:$L$759,СВЦЭМ!$A$40:$A$759,$A426,СВЦЭМ!$B$39:$B$758,F$401)+'СЕТ СН'!$F$13</f>
        <v>0</v>
      </c>
      <c r="G426" s="36">
        <f>SUMIFS(СВЦЭМ!$L$40:$L$759,СВЦЭМ!$A$40:$A$759,$A426,СВЦЭМ!$B$39:$B$758,G$401)+'СЕТ СН'!$F$13</f>
        <v>0</v>
      </c>
      <c r="H426" s="36">
        <f>SUMIFS(СВЦЭМ!$L$40:$L$759,СВЦЭМ!$A$40:$A$759,$A426,СВЦЭМ!$B$39:$B$758,H$401)+'СЕТ СН'!$F$13</f>
        <v>0</v>
      </c>
      <c r="I426" s="36">
        <f>SUMIFS(СВЦЭМ!$L$40:$L$759,СВЦЭМ!$A$40:$A$759,$A426,СВЦЭМ!$B$39:$B$758,I$401)+'СЕТ СН'!$F$13</f>
        <v>0</v>
      </c>
      <c r="J426" s="36">
        <f>SUMIFS(СВЦЭМ!$L$40:$L$759,СВЦЭМ!$A$40:$A$759,$A426,СВЦЭМ!$B$39:$B$758,J$401)+'СЕТ СН'!$F$13</f>
        <v>0</v>
      </c>
      <c r="K426" s="36">
        <f>SUMIFS(СВЦЭМ!$L$40:$L$759,СВЦЭМ!$A$40:$A$759,$A426,СВЦЭМ!$B$39:$B$758,K$401)+'СЕТ СН'!$F$13</f>
        <v>0</v>
      </c>
      <c r="L426" s="36">
        <f>SUMIFS(СВЦЭМ!$L$40:$L$759,СВЦЭМ!$A$40:$A$759,$A426,СВЦЭМ!$B$39:$B$758,L$401)+'СЕТ СН'!$F$13</f>
        <v>0</v>
      </c>
      <c r="M426" s="36">
        <f>SUMIFS(СВЦЭМ!$L$40:$L$759,СВЦЭМ!$A$40:$A$759,$A426,СВЦЭМ!$B$39:$B$758,M$401)+'СЕТ СН'!$F$13</f>
        <v>0</v>
      </c>
      <c r="N426" s="36">
        <f>SUMIFS(СВЦЭМ!$L$40:$L$759,СВЦЭМ!$A$40:$A$759,$A426,СВЦЭМ!$B$39:$B$758,N$401)+'СЕТ СН'!$F$13</f>
        <v>0</v>
      </c>
      <c r="O426" s="36">
        <f>SUMIFS(СВЦЭМ!$L$40:$L$759,СВЦЭМ!$A$40:$A$759,$A426,СВЦЭМ!$B$39:$B$758,O$401)+'СЕТ СН'!$F$13</f>
        <v>0</v>
      </c>
      <c r="P426" s="36">
        <f>SUMIFS(СВЦЭМ!$L$40:$L$759,СВЦЭМ!$A$40:$A$759,$A426,СВЦЭМ!$B$39:$B$758,P$401)+'СЕТ СН'!$F$13</f>
        <v>0</v>
      </c>
      <c r="Q426" s="36">
        <f>SUMIFS(СВЦЭМ!$L$40:$L$759,СВЦЭМ!$A$40:$A$759,$A426,СВЦЭМ!$B$39:$B$758,Q$401)+'СЕТ СН'!$F$13</f>
        <v>0</v>
      </c>
      <c r="R426" s="36">
        <f>SUMIFS(СВЦЭМ!$L$40:$L$759,СВЦЭМ!$A$40:$A$759,$A426,СВЦЭМ!$B$39:$B$758,R$401)+'СЕТ СН'!$F$13</f>
        <v>0</v>
      </c>
      <c r="S426" s="36">
        <f>SUMIFS(СВЦЭМ!$L$40:$L$759,СВЦЭМ!$A$40:$A$759,$A426,СВЦЭМ!$B$39:$B$758,S$401)+'СЕТ СН'!$F$13</f>
        <v>0</v>
      </c>
      <c r="T426" s="36">
        <f>SUMIFS(СВЦЭМ!$L$40:$L$759,СВЦЭМ!$A$40:$A$759,$A426,СВЦЭМ!$B$39:$B$758,T$401)+'СЕТ СН'!$F$13</f>
        <v>0</v>
      </c>
      <c r="U426" s="36">
        <f>SUMIFS(СВЦЭМ!$L$40:$L$759,СВЦЭМ!$A$40:$A$759,$A426,СВЦЭМ!$B$39:$B$758,U$401)+'СЕТ СН'!$F$13</f>
        <v>0</v>
      </c>
      <c r="V426" s="36">
        <f>SUMIFS(СВЦЭМ!$L$40:$L$759,СВЦЭМ!$A$40:$A$759,$A426,СВЦЭМ!$B$39:$B$758,V$401)+'СЕТ СН'!$F$13</f>
        <v>0</v>
      </c>
      <c r="W426" s="36">
        <f>SUMIFS(СВЦЭМ!$L$40:$L$759,СВЦЭМ!$A$40:$A$759,$A426,СВЦЭМ!$B$39:$B$758,W$401)+'СЕТ СН'!$F$13</f>
        <v>0</v>
      </c>
      <c r="X426" s="36">
        <f>SUMIFS(СВЦЭМ!$L$40:$L$759,СВЦЭМ!$A$40:$A$759,$A426,СВЦЭМ!$B$39:$B$758,X$401)+'СЕТ СН'!$F$13</f>
        <v>0</v>
      </c>
      <c r="Y426" s="36">
        <f>SUMIFS(СВЦЭМ!$L$40:$L$759,СВЦЭМ!$A$40:$A$759,$A426,СВЦЭМ!$B$39:$B$758,Y$401)+'СЕТ СН'!$F$13</f>
        <v>0</v>
      </c>
    </row>
    <row r="427" spans="1:25" ht="15.75" hidden="1" x14ac:dyDescent="0.2">
      <c r="A427" s="35">
        <f t="shared" si="11"/>
        <v>45622</v>
      </c>
      <c r="B427" s="36">
        <f>SUMIFS(СВЦЭМ!$L$40:$L$759,СВЦЭМ!$A$40:$A$759,$A427,СВЦЭМ!$B$39:$B$758,B$401)+'СЕТ СН'!$F$13</f>
        <v>0</v>
      </c>
      <c r="C427" s="36">
        <f>SUMIFS(СВЦЭМ!$L$40:$L$759,СВЦЭМ!$A$40:$A$759,$A427,СВЦЭМ!$B$39:$B$758,C$401)+'СЕТ СН'!$F$13</f>
        <v>0</v>
      </c>
      <c r="D427" s="36">
        <f>SUMIFS(СВЦЭМ!$L$40:$L$759,СВЦЭМ!$A$40:$A$759,$A427,СВЦЭМ!$B$39:$B$758,D$401)+'СЕТ СН'!$F$13</f>
        <v>0</v>
      </c>
      <c r="E427" s="36">
        <f>SUMIFS(СВЦЭМ!$L$40:$L$759,СВЦЭМ!$A$40:$A$759,$A427,СВЦЭМ!$B$39:$B$758,E$401)+'СЕТ СН'!$F$13</f>
        <v>0</v>
      </c>
      <c r="F427" s="36">
        <f>SUMIFS(СВЦЭМ!$L$40:$L$759,СВЦЭМ!$A$40:$A$759,$A427,СВЦЭМ!$B$39:$B$758,F$401)+'СЕТ СН'!$F$13</f>
        <v>0</v>
      </c>
      <c r="G427" s="36">
        <f>SUMIFS(СВЦЭМ!$L$40:$L$759,СВЦЭМ!$A$40:$A$759,$A427,СВЦЭМ!$B$39:$B$758,G$401)+'СЕТ СН'!$F$13</f>
        <v>0</v>
      </c>
      <c r="H427" s="36">
        <f>SUMIFS(СВЦЭМ!$L$40:$L$759,СВЦЭМ!$A$40:$A$759,$A427,СВЦЭМ!$B$39:$B$758,H$401)+'СЕТ СН'!$F$13</f>
        <v>0</v>
      </c>
      <c r="I427" s="36">
        <f>SUMIFS(СВЦЭМ!$L$40:$L$759,СВЦЭМ!$A$40:$A$759,$A427,СВЦЭМ!$B$39:$B$758,I$401)+'СЕТ СН'!$F$13</f>
        <v>0</v>
      </c>
      <c r="J427" s="36">
        <f>SUMIFS(СВЦЭМ!$L$40:$L$759,СВЦЭМ!$A$40:$A$759,$A427,СВЦЭМ!$B$39:$B$758,J$401)+'СЕТ СН'!$F$13</f>
        <v>0</v>
      </c>
      <c r="K427" s="36">
        <f>SUMIFS(СВЦЭМ!$L$40:$L$759,СВЦЭМ!$A$40:$A$759,$A427,СВЦЭМ!$B$39:$B$758,K$401)+'СЕТ СН'!$F$13</f>
        <v>0</v>
      </c>
      <c r="L427" s="36">
        <f>SUMIFS(СВЦЭМ!$L$40:$L$759,СВЦЭМ!$A$40:$A$759,$A427,СВЦЭМ!$B$39:$B$758,L$401)+'СЕТ СН'!$F$13</f>
        <v>0</v>
      </c>
      <c r="M427" s="36">
        <f>SUMIFS(СВЦЭМ!$L$40:$L$759,СВЦЭМ!$A$40:$A$759,$A427,СВЦЭМ!$B$39:$B$758,M$401)+'СЕТ СН'!$F$13</f>
        <v>0</v>
      </c>
      <c r="N427" s="36">
        <f>SUMIFS(СВЦЭМ!$L$40:$L$759,СВЦЭМ!$A$40:$A$759,$A427,СВЦЭМ!$B$39:$B$758,N$401)+'СЕТ СН'!$F$13</f>
        <v>0</v>
      </c>
      <c r="O427" s="36">
        <f>SUMIFS(СВЦЭМ!$L$40:$L$759,СВЦЭМ!$A$40:$A$759,$A427,СВЦЭМ!$B$39:$B$758,O$401)+'СЕТ СН'!$F$13</f>
        <v>0</v>
      </c>
      <c r="P427" s="36">
        <f>SUMIFS(СВЦЭМ!$L$40:$L$759,СВЦЭМ!$A$40:$A$759,$A427,СВЦЭМ!$B$39:$B$758,P$401)+'СЕТ СН'!$F$13</f>
        <v>0</v>
      </c>
      <c r="Q427" s="36">
        <f>SUMIFS(СВЦЭМ!$L$40:$L$759,СВЦЭМ!$A$40:$A$759,$A427,СВЦЭМ!$B$39:$B$758,Q$401)+'СЕТ СН'!$F$13</f>
        <v>0</v>
      </c>
      <c r="R427" s="36">
        <f>SUMIFS(СВЦЭМ!$L$40:$L$759,СВЦЭМ!$A$40:$A$759,$A427,СВЦЭМ!$B$39:$B$758,R$401)+'СЕТ СН'!$F$13</f>
        <v>0</v>
      </c>
      <c r="S427" s="36">
        <f>SUMIFS(СВЦЭМ!$L$40:$L$759,СВЦЭМ!$A$40:$A$759,$A427,СВЦЭМ!$B$39:$B$758,S$401)+'СЕТ СН'!$F$13</f>
        <v>0</v>
      </c>
      <c r="T427" s="36">
        <f>SUMIFS(СВЦЭМ!$L$40:$L$759,СВЦЭМ!$A$40:$A$759,$A427,СВЦЭМ!$B$39:$B$758,T$401)+'СЕТ СН'!$F$13</f>
        <v>0</v>
      </c>
      <c r="U427" s="36">
        <f>SUMIFS(СВЦЭМ!$L$40:$L$759,СВЦЭМ!$A$40:$A$759,$A427,СВЦЭМ!$B$39:$B$758,U$401)+'СЕТ СН'!$F$13</f>
        <v>0</v>
      </c>
      <c r="V427" s="36">
        <f>SUMIFS(СВЦЭМ!$L$40:$L$759,СВЦЭМ!$A$40:$A$759,$A427,СВЦЭМ!$B$39:$B$758,V$401)+'СЕТ СН'!$F$13</f>
        <v>0</v>
      </c>
      <c r="W427" s="36">
        <f>SUMIFS(СВЦЭМ!$L$40:$L$759,СВЦЭМ!$A$40:$A$759,$A427,СВЦЭМ!$B$39:$B$758,W$401)+'СЕТ СН'!$F$13</f>
        <v>0</v>
      </c>
      <c r="X427" s="36">
        <f>SUMIFS(СВЦЭМ!$L$40:$L$759,СВЦЭМ!$A$40:$A$759,$A427,СВЦЭМ!$B$39:$B$758,X$401)+'СЕТ СН'!$F$13</f>
        <v>0</v>
      </c>
      <c r="Y427" s="36">
        <f>SUMIFS(СВЦЭМ!$L$40:$L$759,СВЦЭМ!$A$40:$A$759,$A427,СВЦЭМ!$B$39:$B$758,Y$401)+'СЕТ СН'!$F$13</f>
        <v>0</v>
      </c>
    </row>
    <row r="428" spans="1:25" ht="15.75" hidden="1" x14ac:dyDescent="0.2">
      <c r="A428" s="35">
        <f t="shared" si="11"/>
        <v>45623</v>
      </c>
      <c r="B428" s="36">
        <f>SUMIFS(СВЦЭМ!$L$40:$L$759,СВЦЭМ!$A$40:$A$759,$A428,СВЦЭМ!$B$39:$B$758,B$401)+'СЕТ СН'!$F$13</f>
        <v>0</v>
      </c>
      <c r="C428" s="36">
        <f>SUMIFS(СВЦЭМ!$L$40:$L$759,СВЦЭМ!$A$40:$A$759,$A428,СВЦЭМ!$B$39:$B$758,C$401)+'СЕТ СН'!$F$13</f>
        <v>0</v>
      </c>
      <c r="D428" s="36">
        <f>SUMIFS(СВЦЭМ!$L$40:$L$759,СВЦЭМ!$A$40:$A$759,$A428,СВЦЭМ!$B$39:$B$758,D$401)+'СЕТ СН'!$F$13</f>
        <v>0</v>
      </c>
      <c r="E428" s="36">
        <f>SUMIFS(СВЦЭМ!$L$40:$L$759,СВЦЭМ!$A$40:$A$759,$A428,СВЦЭМ!$B$39:$B$758,E$401)+'СЕТ СН'!$F$13</f>
        <v>0</v>
      </c>
      <c r="F428" s="36">
        <f>SUMIFS(СВЦЭМ!$L$40:$L$759,СВЦЭМ!$A$40:$A$759,$A428,СВЦЭМ!$B$39:$B$758,F$401)+'СЕТ СН'!$F$13</f>
        <v>0</v>
      </c>
      <c r="G428" s="36">
        <f>SUMIFS(СВЦЭМ!$L$40:$L$759,СВЦЭМ!$A$40:$A$759,$A428,СВЦЭМ!$B$39:$B$758,G$401)+'СЕТ СН'!$F$13</f>
        <v>0</v>
      </c>
      <c r="H428" s="36">
        <f>SUMIFS(СВЦЭМ!$L$40:$L$759,СВЦЭМ!$A$40:$A$759,$A428,СВЦЭМ!$B$39:$B$758,H$401)+'СЕТ СН'!$F$13</f>
        <v>0</v>
      </c>
      <c r="I428" s="36">
        <f>SUMIFS(СВЦЭМ!$L$40:$L$759,СВЦЭМ!$A$40:$A$759,$A428,СВЦЭМ!$B$39:$B$758,I$401)+'СЕТ СН'!$F$13</f>
        <v>0</v>
      </c>
      <c r="J428" s="36">
        <f>SUMIFS(СВЦЭМ!$L$40:$L$759,СВЦЭМ!$A$40:$A$759,$A428,СВЦЭМ!$B$39:$B$758,J$401)+'СЕТ СН'!$F$13</f>
        <v>0</v>
      </c>
      <c r="K428" s="36">
        <f>SUMIFS(СВЦЭМ!$L$40:$L$759,СВЦЭМ!$A$40:$A$759,$A428,СВЦЭМ!$B$39:$B$758,K$401)+'СЕТ СН'!$F$13</f>
        <v>0</v>
      </c>
      <c r="L428" s="36">
        <f>SUMIFS(СВЦЭМ!$L$40:$L$759,СВЦЭМ!$A$40:$A$759,$A428,СВЦЭМ!$B$39:$B$758,L$401)+'СЕТ СН'!$F$13</f>
        <v>0</v>
      </c>
      <c r="M428" s="36">
        <f>SUMIFS(СВЦЭМ!$L$40:$L$759,СВЦЭМ!$A$40:$A$759,$A428,СВЦЭМ!$B$39:$B$758,M$401)+'СЕТ СН'!$F$13</f>
        <v>0</v>
      </c>
      <c r="N428" s="36">
        <f>SUMIFS(СВЦЭМ!$L$40:$L$759,СВЦЭМ!$A$40:$A$759,$A428,СВЦЭМ!$B$39:$B$758,N$401)+'СЕТ СН'!$F$13</f>
        <v>0</v>
      </c>
      <c r="O428" s="36">
        <f>SUMIFS(СВЦЭМ!$L$40:$L$759,СВЦЭМ!$A$40:$A$759,$A428,СВЦЭМ!$B$39:$B$758,O$401)+'СЕТ СН'!$F$13</f>
        <v>0</v>
      </c>
      <c r="P428" s="36">
        <f>SUMIFS(СВЦЭМ!$L$40:$L$759,СВЦЭМ!$A$40:$A$759,$A428,СВЦЭМ!$B$39:$B$758,P$401)+'СЕТ СН'!$F$13</f>
        <v>0</v>
      </c>
      <c r="Q428" s="36">
        <f>SUMIFS(СВЦЭМ!$L$40:$L$759,СВЦЭМ!$A$40:$A$759,$A428,СВЦЭМ!$B$39:$B$758,Q$401)+'СЕТ СН'!$F$13</f>
        <v>0</v>
      </c>
      <c r="R428" s="36">
        <f>SUMIFS(СВЦЭМ!$L$40:$L$759,СВЦЭМ!$A$40:$A$759,$A428,СВЦЭМ!$B$39:$B$758,R$401)+'СЕТ СН'!$F$13</f>
        <v>0</v>
      </c>
      <c r="S428" s="36">
        <f>SUMIFS(СВЦЭМ!$L$40:$L$759,СВЦЭМ!$A$40:$A$759,$A428,СВЦЭМ!$B$39:$B$758,S$401)+'СЕТ СН'!$F$13</f>
        <v>0</v>
      </c>
      <c r="T428" s="36">
        <f>SUMIFS(СВЦЭМ!$L$40:$L$759,СВЦЭМ!$A$40:$A$759,$A428,СВЦЭМ!$B$39:$B$758,T$401)+'СЕТ СН'!$F$13</f>
        <v>0</v>
      </c>
      <c r="U428" s="36">
        <f>SUMIFS(СВЦЭМ!$L$40:$L$759,СВЦЭМ!$A$40:$A$759,$A428,СВЦЭМ!$B$39:$B$758,U$401)+'СЕТ СН'!$F$13</f>
        <v>0</v>
      </c>
      <c r="V428" s="36">
        <f>SUMIFS(СВЦЭМ!$L$40:$L$759,СВЦЭМ!$A$40:$A$759,$A428,СВЦЭМ!$B$39:$B$758,V$401)+'СЕТ СН'!$F$13</f>
        <v>0</v>
      </c>
      <c r="W428" s="36">
        <f>SUMIFS(СВЦЭМ!$L$40:$L$759,СВЦЭМ!$A$40:$A$759,$A428,СВЦЭМ!$B$39:$B$758,W$401)+'СЕТ СН'!$F$13</f>
        <v>0</v>
      </c>
      <c r="X428" s="36">
        <f>SUMIFS(СВЦЭМ!$L$40:$L$759,СВЦЭМ!$A$40:$A$759,$A428,СВЦЭМ!$B$39:$B$758,X$401)+'СЕТ СН'!$F$13</f>
        <v>0</v>
      </c>
      <c r="Y428" s="36">
        <f>SUMIFS(СВЦЭМ!$L$40:$L$759,СВЦЭМ!$A$40:$A$759,$A428,СВЦЭМ!$B$39:$B$758,Y$401)+'СЕТ СН'!$F$13</f>
        <v>0</v>
      </c>
    </row>
    <row r="429" spans="1:25" ht="15.75" hidden="1" x14ac:dyDescent="0.2">
      <c r="A429" s="35">
        <f t="shared" si="11"/>
        <v>45624</v>
      </c>
      <c r="B429" s="36">
        <f>SUMIFS(СВЦЭМ!$L$40:$L$759,СВЦЭМ!$A$40:$A$759,$A429,СВЦЭМ!$B$39:$B$758,B$401)+'СЕТ СН'!$F$13</f>
        <v>0</v>
      </c>
      <c r="C429" s="36">
        <f>SUMIFS(СВЦЭМ!$L$40:$L$759,СВЦЭМ!$A$40:$A$759,$A429,СВЦЭМ!$B$39:$B$758,C$401)+'СЕТ СН'!$F$13</f>
        <v>0</v>
      </c>
      <c r="D429" s="36">
        <f>SUMIFS(СВЦЭМ!$L$40:$L$759,СВЦЭМ!$A$40:$A$759,$A429,СВЦЭМ!$B$39:$B$758,D$401)+'СЕТ СН'!$F$13</f>
        <v>0</v>
      </c>
      <c r="E429" s="36">
        <f>SUMIFS(СВЦЭМ!$L$40:$L$759,СВЦЭМ!$A$40:$A$759,$A429,СВЦЭМ!$B$39:$B$758,E$401)+'СЕТ СН'!$F$13</f>
        <v>0</v>
      </c>
      <c r="F429" s="36">
        <f>SUMIFS(СВЦЭМ!$L$40:$L$759,СВЦЭМ!$A$40:$A$759,$A429,СВЦЭМ!$B$39:$B$758,F$401)+'СЕТ СН'!$F$13</f>
        <v>0</v>
      </c>
      <c r="G429" s="36">
        <f>SUMIFS(СВЦЭМ!$L$40:$L$759,СВЦЭМ!$A$40:$A$759,$A429,СВЦЭМ!$B$39:$B$758,G$401)+'СЕТ СН'!$F$13</f>
        <v>0</v>
      </c>
      <c r="H429" s="36">
        <f>SUMIFS(СВЦЭМ!$L$40:$L$759,СВЦЭМ!$A$40:$A$759,$A429,СВЦЭМ!$B$39:$B$758,H$401)+'СЕТ СН'!$F$13</f>
        <v>0</v>
      </c>
      <c r="I429" s="36">
        <f>SUMIFS(СВЦЭМ!$L$40:$L$759,СВЦЭМ!$A$40:$A$759,$A429,СВЦЭМ!$B$39:$B$758,I$401)+'СЕТ СН'!$F$13</f>
        <v>0</v>
      </c>
      <c r="J429" s="36">
        <f>SUMIFS(СВЦЭМ!$L$40:$L$759,СВЦЭМ!$A$40:$A$759,$A429,СВЦЭМ!$B$39:$B$758,J$401)+'СЕТ СН'!$F$13</f>
        <v>0</v>
      </c>
      <c r="K429" s="36">
        <f>SUMIFS(СВЦЭМ!$L$40:$L$759,СВЦЭМ!$A$40:$A$759,$A429,СВЦЭМ!$B$39:$B$758,K$401)+'СЕТ СН'!$F$13</f>
        <v>0</v>
      </c>
      <c r="L429" s="36">
        <f>SUMIFS(СВЦЭМ!$L$40:$L$759,СВЦЭМ!$A$40:$A$759,$A429,СВЦЭМ!$B$39:$B$758,L$401)+'СЕТ СН'!$F$13</f>
        <v>0</v>
      </c>
      <c r="M429" s="36">
        <f>SUMIFS(СВЦЭМ!$L$40:$L$759,СВЦЭМ!$A$40:$A$759,$A429,СВЦЭМ!$B$39:$B$758,M$401)+'СЕТ СН'!$F$13</f>
        <v>0</v>
      </c>
      <c r="N429" s="36">
        <f>SUMIFS(СВЦЭМ!$L$40:$L$759,СВЦЭМ!$A$40:$A$759,$A429,СВЦЭМ!$B$39:$B$758,N$401)+'СЕТ СН'!$F$13</f>
        <v>0</v>
      </c>
      <c r="O429" s="36">
        <f>SUMIFS(СВЦЭМ!$L$40:$L$759,СВЦЭМ!$A$40:$A$759,$A429,СВЦЭМ!$B$39:$B$758,O$401)+'СЕТ СН'!$F$13</f>
        <v>0</v>
      </c>
      <c r="P429" s="36">
        <f>SUMIFS(СВЦЭМ!$L$40:$L$759,СВЦЭМ!$A$40:$A$759,$A429,СВЦЭМ!$B$39:$B$758,P$401)+'СЕТ СН'!$F$13</f>
        <v>0</v>
      </c>
      <c r="Q429" s="36">
        <f>SUMIFS(СВЦЭМ!$L$40:$L$759,СВЦЭМ!$A$40:$A$759,$A429,СВЦЭМ!$B$39:$B$758,Q$401)+'СЕТ СН'!$F$13</f>
        <v>0</v>
      </c>
      <c r="R429" s="36">
        <f>SUMIFS(СВЦЭМ!$L$40:$L$759,СВЦЭМ!$A$40:$A$759,$A429,СВЦЭМ!$B$39:$B$758,R$401)+'СЕТ СН'!$F$13</f>
        <v>0</v>
      </c>
      <c r="S429" s="36">
        <f>SUMIFS(СВЦЭМ!$L$40:$L$759,СВЦЭМ!$A$40:$A$759,$A429,СВЦЭМ!$B$39:$B$758,S$401)+'СЕТ СН'!$F$13</f>
        <v>0</v>
      </c>
      <c r="T429" s="36">
        <f>SUMIFS(СВЦЭМ!$L$40:$L$759,СВЦЭМ!$A$40:$A$759,$A429,СВЦЭМ!$B$39:$B$758,T$401)+'СЕТ СН'!$F$13</f>
        <v>0</v>
      </c>
      <c r="U429" s="36">
        <f>SUMIFS(СВЦЭМ!$L$40:$L$759,СВЦЭМ!$A$40:$A$759,$A429,СВЦЭМ!$B$39:$B$758,U$401)+'СЕТ СН'!$F$13</f>
        <v>0</v>
      </c>
      <c r="V429" s="36">
        <f>SUMIFS(СВЦЭМ!$L$40:$L$759,СВЦЭМ!$A$40:$A$759,$A429,СВЦЭМ!$B$39:$B$758,V$401)+'СЕТ СН'!$F$13</f>
        <v>0</v>
      </c>
      <c r="W429" s="36">
        <f>SUMIFS(СВЦЭМ!$L$40:$L$759,СВЦЭМ!$A$40:$A$759,$A429,СВЦЭМ!$B$39:$B$758,W$401)+'СЕТ СН'!$F$13</f>
        <v>0</v>
      </c>
      <c r="X429" s="36">
        <f>SUMIFS(СВЦЭМ!$L$40:$L$759,СВЦЭМ!$A$40:$A$759,$A429,СВЦЭМ!$B$39:$B$758,X$401)+'СЕТ СН'!$F$13</f>
        <v>0</v>
      </c>
      <c r="Y429" s="36">
        <f>SUMIFS(СВЦЭМ!$L$40:$L$759,СВЦЭМ!$A$40:$A$759,$A429,СВЦЭМ!$B$39:$B$758,Y$401)+'СЕТ СН'!$F$13</f>
        <v>0</v>
      </c>
    </row>
    <row r="430" spans="1:25" ht="15.75" hidden="1" x14ac:dyDescent="0.2">
      <c r="A430" s="35">
        <f t="shared" si="11"/>
        <v>45625</v>
      </c>
      <c r="B430" s="36">
        <f>SUMIFS(СВЦЭМ!$L$40:$L$759,СВЦЭМ!$A$40:$A$759,$A430,СВЦЭМ!$B$39:$B$758,B$401)+'СЕТ СН'!$F$13</f>
        <v>0</v>
      </c>
      <c r="C430" s="36">
        <f>SUMIFS(СВЦЭМ!$L$40:$L$759,СВЦЭМ!$A$40:$A$759,$A430,СВЦЭМ!$B$39:$B$758,C$401)+'СЕТ СН'!$F$13</f>
        <v>0</v>
      </c>
      <c r="D430" s="36">
        <f>SUMIFS(СВЦЭМ!$L$40:$L$759,СВЦЭМ!$A$40:$A$759,$A430,СВЦЭМ!$B$39:$B$758,D$401)+'СЕТ СН'!$F$13</f>
        <v>0</v>
      </c>
      <c r="E430" s="36">
        <f>SUMIFS(СВЦЭМ!$L$40:$L$759,СВЦЭМ!$A$40:$A$759,$A430,СВЦЭМ!$B$39:$B$758,E$401)+'СЕТ СН'!$F$13</f>
        <v>0</v>
      </c>
      <c r="F430" s="36">
        <f>SUMIFS(СВЦЭМ!$L$40:$L$759,СВЦЭМ!$A$40:$A$759,$A430,СВЦЭМ!$B$39:$B$758,F$401)+'СЕТ СН'!$F$13</f>
        <v>0</v>
      </c>
      <c r="G430" s="36">
        <f>SUMIFS(СВЦЭМ!$L$40:$L$759,СВЦЭМ!$A$40:$A$759,$A430,СВЦЭМ!$B$39:$B$758,G$401)+'СЕТ СН'!$F$13</f>
        <v>0</v>
      </c>
      <c r="H430" s="36">
        <f>SUMIFS(СВЦЭМ!$L$40:$L$759,СВЦЭМ!$A$40:$A$759,$A430,СВЦЭМ!$B$39:$B$758,H$401)+'СЕТ СН'!$F$13</f>
        <v>0</v>
      </c>
      <c r="I430" s="36">
        <f>SUMIFS(СВЦЭМ!$L$40:$L$759,СВЦЭМ!$A$40:$A$759,$A430,СВЦЭМ!$B$39:$B$758,I$401)+'СЕТ СН'!$F$13</f>
        <v>0</v>
      </c>
      <c r="J430" s="36">
        <f>SUMIFS(СВЦЭМ!$L$40:$L$759,СВЦЭМ!$A$40:$A$759,$A430,СВЦЭМ!$B$39:$B$758,J$401)+'СЕТ СН'!$F$13</f>
        <v>0</v>
      </c>
      <c r="K430" s="36">
        <f>SUMIFS(СВЦЭМ!$L$40:$L$759,СВЦЭМ!$A$40:$A$759,$A430,СВЦЭМ!$B$39:$B$758,K$401)+'СЕТ СН'!$F$13</f>
        <v>0</v>
      </c>
      <c r="L430" s="36">
        <f>SUMIFS(СВЦЭМ!$L$40:$L$759,СВЦЭМ!$A$40:$A$759,$A430,СВЦЭМ!$B$39:$B$758,L$401)+'СЕТ СН'!$F$13</f>
        <v>0</v>
      </c>
      <c r="M430" s="36">
        <f>SUMIFS(СВЦЭМ!$L$40:$L$759,СВЦЭМ!$A$40:$A$759,$A430,СВЦЭМ!$B$39:$B$758,M$401)+'СЕТ СН'!$F$13</f>
        <v>0</v>
      </c>
      <c r="N430" s="36">
        <f>SUMIFS(СВЦЭМ!$L$40:$L$759,СВЦЭМ!$A$40:$A$759,$A430,СВЦЭМ!$B$39:$B$758,N$401)+'СЕТ СН'!$F$13</f>
        <v>0</v>
      </c>
      <c r="O430" s="36">
        <f>SUMIFS(СВЦЭМ!$L$40:$L$759,СВЦЭМ!$A$40:$A$759,$A430,СВЦЭМ!$B$39:$B$758,O$401)+'СЕТ СН'!$F$13</f>
        <v>0</v>
      </c>
      <c r="P430" s="36">
        <f>SUMIFS(СВЦЭМ!$L$40:$L$759,СВЦЭМ!$A$40:$A$759,$A430,СВЦЭМ!$B$39:$B$758,P$401)+'СЕТ СН'!$F$13</f>
        <v>0</v>
      </c>
      <c r="Q430" s="36">
        <f>SUMIFS(СВЦЭМ!$L$40:$L$759,СВЦЭМ!$A$40:$A$759,$A430,СВЦЭМ!$B$39:$B$758,Q$401)+'СЕТ СН'!$F$13</f>
        <v>0</v>
      </c>
      <c r="R430" s="36">
        <f>SUMIFS(СВЦЭМ!$L$40:$L$759,СВЦЭМ!$A$40:$A$759,$A430,СВЦЭМ!$B$39:$B$758,R$401)+'СЕТ СН'!$F$13</f>
        <v>0</v>
      </c>
      <c r="S430" s="36">
        <f>SUMIFS(СВЦЭМ!$L$40:$L$759,СВЦЭМ!$A$40:$A$759,$A430,СВЦЭМ!$B$39:$B$758,S$401)+'СЕТ СН'!$F$13</f>
        <v>0</v>
      </c>
      <c r="T430" s="36">
        <f>SUMIFS(СВЦЭМ!$L$40:$L$759,СВЦЭМ!$A$40:$A$759,$A430,СВЦЭМ!$B$39:$B$758,T$401)+'СЕТ СН'!$F$13</f>
        <v>0</v>
      </c>
      <c r="U430" s="36">
        <f>SUMIFS(СВЦЭМ!$L$40:$L$759,СВЦЭМ!$A$40:$A$759,$A430,СВЦЭМ!$B$39:$B$758,U$401)+'СЕТ СН'!$F$13</f>
        <v>0</v>
      </c>
      <c r="V430" s="36">
        <f>SUMIFS(СВЦЭМ!$L$40:$L$759,СВЦЭМ!$A$40:$A$759,$A430,СВЦЭМ!$B$39:$B$758,V$401)+'СЕТ СН'!$F$13</f>
        <v>0</v>
      </c>
      <c r="W430" s="36">
        <f>SUMIFS(СВЦЭМ!$L$40:$L$759,СВЦЭМ!$A$40:$A$759,$A430,СВЦЭМ!$B$39:$B$758,W$401)+'СЕТ СН'!$F$13</f>
        <v>0</v>
      </c>
      <c r="X430" s="36">
        <f>SUMIFS(СВЦЭМ!$L$40:$L$759,СВЦЭМ!$A$40:$A$759,$A430,СВЦЭМ!$B$39:$B$758,X$401)+'СЕТ СН'!$F$13</f>
        <v>0</v>
      </c>
      <c r="Y430" s="36">
        <f>SUMIFS(СВЦЭМ!$L$40:$L$759,СВЦЭМ!$A$40:$A$759,$A430,СВЦЭМ!$B$39:$B$758,Y$401)+'СЕТ СН'!$F$13</f>
        <v>0</v>
      </c>
    </row>
    <row r="431" spans="1:25" ht="15.75" hidden="1" x14ac:dyDescent="0.2">
      <c r="A431" s="35">
        <f t="shared" si="11"/>
        <v>45626</v>
      </c>
      <c r="B431" s="36">
        <f>SUMIFS(СВЦЭМ!$L$40:$L$759,СВЦЭМ!$A$40:$A$759,$A431,СВЦЭМ!$B$39:$B$758,B$401)+'СЕТ СН'!$F$13</f>
        <v>0</v>
      </c>
      <c r="C431" s="36">
        <f>SUMIFS(СВЦЭМ!$L$40:$L$759,СВЦЭМ!$A$40:$A$759,$A431,СВЦЭМ!$B$39:$B$758,C$401)+'СЕТ СН'!$F$13</f>
        <v>0</v>
      </c>
      <c r="D431" s="36">
        <f>SUMIFS(СВЦЭМ!$L$40:$L$759,СВЦЭМ!$A$40:$A$759,$A431,СВЦЭМ!$B$39:$B$758,D$401)+'СЕТ СН'!$F$13</f>
        <v>0</v>
      </c>
      <c r="E431" s="36">
        <f>SUMIFS(СВЦЭМ!$L$40:$L$759,СВЦЭМ!$A$40:$A$759,$A431,СВЦЭМ!$B$39:$B$758,E$401)+'СЕТ СН'!$F$13</f>
        <v>0</v>
      </c>
      <c r="F431" s="36">
        <f>SUMIFS(СВЦЭМ!$L$40:$L$759,СВЦЭМ!$A$40:$A$759,$A431,СВЦЭМ!$B$39:$B$758,F$401)+'СЕТ СН'!$F$13</f>
        <v>0</v>
      </c>
      <c r="G431" s="36">
        <f>SUMIFS(СВЦЭМ!$L$40:$L$759,СВЦЭМ!$A$40:$A$759,$A431,СВЦЭМ!$B$39:$B$758,G$401)+'СЕТ СН'!$F$13</f>
        <v>0</v>
      </c>
      <c r="H431" s="36">
        <f>SUMIFS(СВЦЭМ!$L$40:$L$759,СВЦЭМ!$A$40:$A$759,$A431,СВЦЭМ!$B$39:$B$758,H$401)+'СЕТ СН'!$F$13</f>
        <v>0</v>
      </c>
      <c r="I431" s="36">
        <f>SUMIFS(СВЦЭМ!$L$40:$L$759,СВЦЭМ!$A$40:$A$759,$A431,СВЦЭМ!$B$39:$B$758,I$401)+'СЕТ СН'!$F$13</f>
        <v>0</v>
      </c>
      <c r="J431" s="36">
        <f>SUMIFS(СВЦЭМ!$L$40:$L$759,СВЦЭМ!$A$40:$A$759,$A431,СВЦЭМ!$B$39:$B$758,J$401)+'СЕТ СН'!$F$13</f>
        <v>0</v>
      </c>
      <c r="K431" s="36">
        <f>SUMIFS(СВЦЭМ!$L$40:$L$759,СВЦЭМ!$A$40:$A$759,$A431,СВЦЭМ!$B$39:$B$758,K$401)+'СЕТ СН'!$F$13</f>
        <v>0</v>
      </c>
      <c r="L431" s="36">
        <f>SUMIFS(СВЦЭМ!$L$40:$L$759,СВЦЭМ!$A$40:$A$759,$A431,СВЦЭМ!$B$39:$B$758,L$401)+'СЕТ СН'!$F$13</f>
        <v>0</v>
      </c>
      <c r="M431" s="36">
        <f>SUMIFS(СВЦЭМ!$L$40:$L$759,СВЦЭМ!$A$40:$A$759,$A431,СВЦЭМ!$B$39:$B$758,M$401)+'СЕТ СН'!$F$13</f>
        <v>0</v>
      </c>
      <c r="N431" s="36">
        <f>SUMIFS(СВЦЭМ!$L$40:$L$759,СВЦЭМ!$A$40:$A$759,$A431,СВЦЭМ!$B$39:$B$758,N$401)+'СЕТ СН'!$F$13</f>
        <v>0</v>
      </c>
      <c r="O431" s="36">
        <f>SUMIFS(СВЦЭМ!$L$40:$L$759,СВЦЭМ!$A$40:$A$759,$A431,СВЦЭМ!$B$39:$B$758,O$401)+'СЕТ СН'!$F$13</f>
        <v>0</v>
      </c>
      <c r="P431" s="36">
        <f>SUMIFS(СВЦЭМ!$L$40:$L$759,СВЦЭМ!$A$40:$A$759,$A431,СВЦЭМ!$B$39:$B$758,P$401)+'СЕТ СН'!$F$13</f>
        <v>0</v>
      </c>
      <c r="Q431" s="36">
        <f>SUMIFS(СВЦЭМ!$L$40:$L$759,СВЦЭМ!$A$40:$A$759,$A431,СВЦЭМ!$B$39:$B$758,Q$401)+'СЕТ СН'!$F$13</f>
        <v>0</v>
      </c>
      <c r="R431" s="36">
        <f>SUMIFS(СВЦЭМ!$L$40:$L$759,СВЦЭМ!$A$40:$A$759,$A431,СВЦЭМ!$B$39:$B$758,R$401)+'СЕТ СН'!$F$13</f>
        <v>0</v>
      </c>
      <c r="S431" s="36">
        <f>SUMIFS(СВЦЭМ!$L$40:$L$759,СВЦЭМ!$A$40:$A$759,$A431,СВЦЭМ!$B$39:$B$758,S$401)+'СЕТ СН'!$F$13</f>
        <v>0</v>
      </c>
      <c r="T431" s="36">
        <f>SUMIFS(СВЦЭМ!$L$40:$L$759,СВЦЭМ!$A$40:$A$759,$A431,СВЦЭМ!$B$39:$B$758,T$401)+'СЕТ СН'!$F$13</f>
        <v>0</v>
      </c>
      <c r="U431" s="36">
        <f>SUMIFS(СВЦЭМ!$L$40:$L$759,СВЦЭМ!$A$40:$A$759,$A431,СВЦЭМ!$B$39:$B$758,U$401)+'СЕТ СН'!$F$13</f>
        <v>0</v>
      </c>
      <c r="V431" s="36">
        <f>SUMIFS(СВЦЭМ!$L$40:$L$759,СВЦЭМ!$A$40:$A$759,$A431,СВЦЭМ!$B$39:$B$758,V$401)+'СЕТ СН'!$F$13</f>
        <v>0</v>
      </c>
      <c r="W431" s="36">
        <f>SUMIFS(СВЦЭМ!$L$40:$L$759,СВЦЭМ!$A$40:$A$759,$A431,СВЦЭМ!$B$39:$B$758,W$401)+'СЕТ СН'!$F$13</f>
        <v>0</v>
      </c>
      <c r="X431" s="36">
        <f>SUMIFS(СВЦЭМ!$L$40:$L$759,СВЦЭМ!$A$40:$A$759,$A431,СВЦЭМ!$B$39:$B$758,X$401)+'СЕТ СН'!$F$13</f>
        <v>0</v>
      </c>
      <c r="Y431" s="36">
        <f>SUMIFS(СВЦЭМ!$L$40:$L$759,СВЦЭМ!$A$40:$A$759,$A431,СВЦЭМ!$B$39:$B$758,Y$401)+'СЕТ СН'!$F$13</f>
        <v>0</v>
      </c>
    </row>
    <row r="432" spans="1:25" ht="15.75" hidden="1" x14ac:dyDescent="0.2">
      <c r="A432" s="35">
        <f t="shared" si="11"/>
        <v>45627</v>
      </c>
      <c r="B432" s="36">
        <f>SUMIFS(СВЦЭМ!$L$40:$L$759,СВЦЭМ!$A$40:$A$759,$A432,СВЦЭМ!$B$39:$B$758,B$401)+'СЕТ СН'!$F$13</f>
        <v>0</v>
      </c>
      <c r="C432" s="36">
        <f>SUMIFS(СВЦЭМ!$L$40:$L$759,СВЦЭМ!$A$40:$A$759,$A432,СВЦЭМ!$B$39:$B$758,C$401)+'СЕТ СН'!$F$13</f>
        <v>0</v>
      </c>
      <c r="D432" s="36">
        <f>SUMIFS(СВЦЭМ!$L$40:$L$759,СВЦЭМ!$A$40:$A$759,$A432,СВЦЭМ!$B$39:$B$758,D$401)+'СЕТ СН'!$F$13</f>
        <v>0</v>
      </c>
      <c r="E432" s="36">
        <f>SUMIFS(СВЦЭМ!$L$40:$L$759,СВЦЭМ!$A$40:$A$759,$A432,СВЦЭМ!$B$39:$B$758,E$401)+'СЕТ СН'!$F$13</f>
        <v>0</v>
      </c>
      <c r="F432" s="36">
        <f>SUMIFS(СВЦЭМ!$L$40:$L$759,СВЦЭМ!$A$40:$A$759,$A432,СВЦЭМ!$B$39:$B$758,F$401)+'СЕТ СН'!$F$13</f>
        <v>0</v>
      </c>
      <c r="G432" s="36">
        <f>SUMIFS(СВЦЭМ!$L$40:$L$759,СВЦЭМ!$A$40:$A$759,$A432,СВЦЭМ!$B$39:$B$758,G$401)+'СЕТ СН'!$F$13</f>
        <v>0</v>
      </c>
      <c r="H432" s="36">
        <f>SUMIFS(СВЦЭМ!$L$40:$L$759,СВЦЭМ!$A$40:$A$759,$A432,СВЦЭМ!$B$39:$B$758,H$401)+'СЕТ СН'!$F$13</f>
        <v>0</v>
      </c>
      <c r="I432" s="36">
        <f>SUMIFS(СВЦЭМ!$L$40:$L$759,СВЦЭМ!$A$40:$A$759,$A432,СВЦЭМ!$B$39:$B$758,I$401)+'СЕТ СН'!$F$13</f>
        <v>0</v>
      </c>
      <c r="J432" s="36">
        <f>SUMIFS(СВЦЭМ!$L$40:$L$759,СВЦЭМ!$A$40:$A$759,$A432,СВЦЭМ!$B$39:$B$758,J$401)+'СЕТ СН'!$F$13</f>
        <v>0</v>
      </c>
      <c r="K432" s="36">
        <f>SUMIFS(СВЦЭМ!$L$40:$L$759,СВЦЭМ!$A$40:$A$759,$A432,СВЦЭМ!$B$39:$B$758,K$401)+'СЕТ СН'!$F$13</f>
        <v>0</v>
      </c>
      <c r="L432" s="36">
        <f>SUMIFS(СВЦЭМ!$L$40:$L$759,СВЦЭМ!$A$40:$A$759,$A432,СВЦЭМ!$B$39:$B$758,L$401)+'СЕТ СН'!$F$13</f>
        <v>0</v>
      </c>
      <c r="M432" s="36">
        <f>SUMIFS(СВЦЭМ!$L$40:$L$759,СВЦЭМ!$A$40:$A$759,$A432,СВЦЭМ!$B$39:$B$758,M$401)+'СЕТ СН'!$F$13</f>
        <v>0</v>
      </c>
      <c r="N432" s="36">
        <f>SUMIFS(СВЦЭМ!$L$40:$L$759,СВЦЭМ!$A$40:$A$759,$A432,СВЦЭМ!$B$39:$B$758,N$401)+'СЕТ СН'!$F$13</f>
        <v>0</v>
      </c>
      <c r="O432" s="36">
        <f>SUMIFS(СВЦЭМ!$L$40:$L$759,СВЦЭМ!$A$40:$A$759,$A432,СВЦЭМ!$B$39:$B$758,O$401)+'СЕТ СН'!$F$13</f>
        <v>0</v>
      </c>
      <c r="P432" s="36">
        <f>SUMIFS(СВЦЭМ!$L$40:$L$759,СВЦЭМ!$A$40:$A$759,$A432,СВЦЭМ!$B$39:$B$758,P$401)+'СЕТ СН'!$F$13</f>
        <v>0</v>
      </c>
      <c r="Q432" s="36">
        <f>SUMIFS(СВЦЭМ!$L$40:$L$759,СВЦЭМ!$A$40:$A$759,$A432,СВЦЭМ!$B$39:$B$758,Q$401)+'СЕТ СН'!$F$13</f>
        <v>0</v>
      </c>
      <c r="R432" s="36">
        <f>SUMIFS(СВЦЭМ!$L$40:$L$759,СВЦЭМ!$A$40:$A$759,$A432,СВЦЭМ!$B$39:$B$758,R$401)+'СЕТ СН'!$F$13</f>
        <v>0</v>
      </c>
      <c r="S432" s="36">
        <f>SUMIFS(СВЦЭМ!$L$40:$L$759,СВЦЭМ!$A$40:$A$759,$A432,СВЦЭМ!$B$39:$B$758,S$401)+'СЕТ СН'!$F$13</f>
        <v>0</v>
      </c>
      <c r="T432" s="36">
        <f>SUMIFS(СВЦЭМ!$L$40:$L$759,СВЦЭМ!$A$40:$A$759,$A432,СВЦЭМ!$B$39:$B$758,T$401)+'СЕТ СН'!$F$13</f>
        <v>0</v>
      </c>
      <c r="U432" s="36">
        <f>SUMIFS(СВЦЭМ!$L$40:$L$759,СВЦЭМ!$A$40:$A$759,$A432,СВЦЭМ!$B$39:$B$758,U$401)+'СЕТ СН'!$F$13</f>
        <v>0</v>
      </c>
      <c r="V432" s="36">
        <f>SUMIFS(СВЦЭМ!$L$40:$L$759,СВЦЭМ!$A$40:$A$759,$A432,СВЦЭМ!$B$39:$B$758,V$401)+'СЕТ СН'!$F$13</f>
        <v>0</v>
      </c>
      <c r="W432" s="36">
        <f>SUMIFS(СВЦЭМ!$L$40:$L$759,СВЦЭМ!$A$40:$A$759,$A432,СВЦЭМ!$B$39:$B$758,W$401)+'СЕТ СН'!$F$13</f>
        <v>0</v>
      </c>
      <c r="X432" s="36">
        <f>SUMIFS(СВЦЭМ!$L$40:$L$759,СВЦЭМ!$A$40:$A$759,$A432,СВЦЭМ!$B$39:$B$758,X$401)+'СЕТ СН'!$F$13</f>
        <v>0</v>
      </c>
      <c r="Y432" s="36">
        <f>SUMIFS(СВЦЭМ!$L$40:$L$759,СВЦЭМ!$A$40:$A$759,$A432,СВЦЭМ!$B$39:$B$758,Y$401)+'СЕТ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74</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c r="V438" s="47"/>
      <c r="W438" s="47"/>
      <c r="X438" s="47"/>
      <c r="Y438" s="47"/>
    </row>
    <row r="439" spans="1:26" ht="15.75" x14ac:dyDescent="0.2">
      <c r="A439" s="135"/>
      <c r="B439" s="135"/>
      <c r="C439" s="135"/>
      <c r="D439" s="135"/>
      <c r="E439" s="135"/>
      <c r="F439" s="135"/>
      <c r="G439" s="135"/>
      <c r="H439" s="135"/>
      <c r="I439" s="135"/>
      <c r="J439" s="135"/>
      <c r="K439" s="135"/>
      <c r="L439" s="135"/>
      <c r="M439" s="135"/>
      <c r="N439" s="138">
        <f>СВЦЭМ!$D$12+'СЕТ СН'!$F$10-'СЕТ СН'!$F$24</f>
        <v>650786.49499284697</v>
      </c>
      <c r="O439" s="139"/>
      <c r="P439" s="138">
        <f>СВЦЭМ!$D$12+'СЕТ СН'!$F$10-'СЕТ СН'!$G$24</f>
        <v>650786.49499284697</v>
      </c>
      <c r="Q439" s="139"/>
      <c r="R439" s="138">
        <f>СВЦЭМ!$D$12+'СЕТ СН'!$F$10-'СЕТ СН'!$H$24</f>
        <v>650786.49499284697</v>
      </c>
      <c r="S439" s="139"/>
      <c r="T439" s="138">
        <f>СВЦЭМ!$D$12+'СЕТ СН'!$F$10-'СЕТ СН'!$I$24</f>
        <v>650786.49499284697</v>
      </c>
      <c r="U439" s="139"/>
      <c r="V439" s="47"/>
      <c r="W439" s="47"/>
      <c r="X439" s="47"/>
      <c r="Y439" s="47"/>
    </row>
    <row r="440" spans="1:26" ht="30" customHeight="1" x14ac:dyDescent="0.25"/>
    <row r="441" spans="1:26" ht="15.75" x14ac:dyDescent="0.25">
      <c r="A441" s="144" t="s">
        <v>75</v>
      </c>
      <c r="B441" s="145"/>
      <c r="C441" s="145"/>
      <c r="D441" s="145"/>
      <c r="E441" s="145"/>
      <c r="F441" s="145"/>
      <c r="G441" s="145"/>
      <c r="H441" s="145"/>
      <c r="I441" s="145"/>
      <c r="J441" s="145"/>
      <c r="K441" s="145"/>
      <c r="L441" s="145"/>
      <c r="M441" s="146"/>
      <c r="N441" s="136" t="s">
        <v>29</v>
      </c>
      <c r="O441" s="136"/>
      <c r="P441" s="136"/>
      <c r="Q441" s="136"/>
      <c r="R441" s="136"/>
      <c r="S441" s="136"/>
      <c r="T441" s="136"/>
      <c r="U441" s="136"/>
    </row>
    <row r="442" spans="1:26" ht="15.75" x14ac:dyDescent="0.25">
      <c r="A442" s="147"/>
      <c r="B442" s="148"/>
      <c r="C442" s="148"/>
      <c r="D442" s="148"/>
      <c r="E442" s="148"/>
      <c r="F442" s="148"/>
      <c r="G442" s="148"/>
      <c r="H442" s="148"/>
      <c r="I442" s="148"/>
      <c r="J442" s="148"/>
      <c r="K442" s="148"/>
      <c r="L442" s="148"/>
      <c r="M442" s="149"/>
      <c r="N442" s="137" t="s">
        <v>0</v>
      </c>
      <c r="O442" s="137"/>
      <c r="P442" s="137" t="s">
        <v>1</v>
      </c>
      <c r="Q442" s="137"/>
      <c r="R442" s="137" t="s">
        <v>2</v>
      </c>
      <c r="S442" s="137"/>
      <c r="T442" s="137" t="s">
        <v>3</v>
      </c>
      <c r="U442" s="137"/>
    </row>
    <row r="443" spans="1:26" ht="15.75" x14ac:dyDescent="0.25">
      <c r="A443" s="150"/>
      <c r="B443" s="151"/>
      <c r="C443" s="151"/>
      <c r="D443" s="151"/>
      <c r="E443" s="151"/>
      <c r="F443" s="151"/>
      <c r="G443" s="151"/>
      <c r="H443" s="151"/>
      <c r="I443" s="151"/>
      <c r="J443" s="151"/>
      <c r="K443" s="151"/>
      <c r="L443" s="151"/>
      <c r="M443" s="152"/>
      <c r="N443" s="143">
        <f>'СЕТ СН'!$F$7</f>
        <v>1062734.95</v>
      </c>
      <c r="O443" s="143"/>
      <c r="P443" s="143">
        <f>'СЕТ СН'!$G$7</f>
        <v>1647798.65</v>
      </c>
      <c r="Q443" s="143"/>
      <c r="R443" s="143">
        <f>'СЕТ СН'!$H$7</f>
        <v>1330115.57</v>
      </c>
      <c r="S443" s="143"/>
      <c r="T443" s="143">
        <f>'СЕТ СН'!$I$7</f>
        <v>1227053.3600000001</v>
      </c>
      <c r="U443" s="14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N10" sqref="N10"/>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146</v>
      </c>
      <c r="C5" s="97">
        <v>44896</v>
      </c>
      <c r="D5" s="97">
        <v>45291</v>
      </c>
      <c r="E5" s="52" t="s">
        <v>20</v>
      </c>
      <c r="F5" s="52">
        <v>1903.45</v>
      </c>
      <c r="G5" s="52">
        <v>2995.35</v>
      </c>
      <c r="H5" s="52">
        <v>3319.55</v>
      </c>
      <c r="I5" s="52">
        <v>4074.04</v>
      </c>
    </row>
    <row r="6" spans="1:9" ht="60" x14ac:dyDescent="0.2">
      <c r="A6" s="53" t="s">
        <v>135</v>
      </c>
      <c r="B6" s="92" t="s">
        <v>146</v>
      </c>
      <c r="C6" s="97">
        <v>44896</v>
      </c>
      <c r="D6" s="97">
        <v>45291</v>
      </c>
      <c r="E6" s="52" t="s">
        <v>20</v>
      </c>
      <c r="F6" s="52">
        <v>78.83</v>
      </c>
      <c r="G6" s="52">
        <v>160.47999999999999</v>
      </c>
      <c r="H6" s="52">
        <v>230.27</v>
      </c>
      <c r="I6" s="52">
        <v>625.29</v>
      </c>
    </row>
    <row r="7" spans="1:9" ht="60" x14ac:dyDescent="0.2">
      <c r="A7" s="53" t="s">
        <v>134</v>
      </c>
      <c r="B7" s="92" t="s">
        <v>146</v>
      </c>
      <c r="C7" s="97">
        <v>44896</v>
      </c>
      <c r="D7" s="97">
        <v>45291</v>
      </c>
      <c r="E7" s="52" t="s">
        <v>21</v>
      </c>
      <c r="F7" s="52">
        <v>1062734.95</v>
      </c>
      <c r="G7" s="52">
        <v>1647798.65</v>
      </c>
      <c r="H7" s="52">
        <v>1330115.57</v>
      </c>
      <c r="I7" s="52">
        <v>1227053.3600000001</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58"/>
  <sheetViews>
    <sheetView topLeftCell="A34" zoomScale="70" zoomScaleNormal="70" workbookViewId="0">
      <selection activeCell="A39" sqref="A39:F758"/>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59" t="s">
        <v>84</v>
      </c>
      <c r="B4" s="160"/>
      <c r="C4" s="63"/>
      <c r="D4" s="64" t="s">
        <v>85</v>
      </c>
    </row>
    <row r="5" spans="1:4" ht="15" customHeight="1" x14ac:dyDescent="0.2">
      <c r="A5" s="162" t="s">
        <v>86</v>
      </c>
      <c r="B5" s="163"/>
      <c r="C5" s="65"/>
      <c r="D5" s="66" t="s">
        <v>87</v>
      </c>
    </row>
    <row r="6" spans="1:4" ht="15" customHeight="1" x14ac:dyDescent="0.2">
      <c r="A6" s="159" t="s">
        <v>88</v>
      </c>
      <c r="B6" s="160"/>
      <c r="C6" s="67"/>
      <c r="D6" s="64" t="s">
        <v>137</v>
      </c>
    </row>
    <row r="7" spans="1:4" ht="15" customHeight="1" x14ac:dyDescent="0.2">
      <c r="A7" s="159" t="s">
        <v>89</v>
      </c>
      <c r="B7" s="160"/>
      <c r="C7" s="67"/>
      <c r="D7" s="64" t="s">
        <v>148</v>
      </c>
    </row>
    <row r="8" spans="1:4" ht="15" customHeight="1" x14ac:dyDescent="0.2">
      <c r="A8" s="161" t="s">
        <v>90</v>
      </c>
      <c r="B8" s="161"/>
      <c r="C8" s="98"/>
      <c r="D8" s="68"/>
    </row>
    <row r="9" spans="1:4" ht="15" customHeight="1" x14ac:dyDescent="0.2">
      <c r="A9" s="69" t="s">
        <v>91</v>
      </c>
      <c r="B9" s="70"/>
      <c r="C9" s="71"/>
      <c r="D9" s="72"/>
    </row>
    <row r="10" spans="1:4" ht="30" customHeight="1" x14ac:dyDescent="0.2">
      <c r="A10" s="164" t="s">
        <v>92</v>
      </c>
      <c r="B10" s="165"/>
      <c r="C10" s="73"/>
      <c r="D10" s="74">
        <v>4.8110000800000003</v>
      </c>
    </row>
    <row r="11" spans="1:4" ht="66" customHeight="1" x14ac:dyDescent="0.2">
      <c r="A11" s="164" t="s">
        <v>93</v>
      </c>
      <c r="B11" s="165"/>
      <c r="C11" s="73"/>
      <c r="D11" s="74">
        <v>1727.90610982</v>
      </c>
    </row>
    <row r="12" spans="1:4" ht="30" customHeight="1" x14ac:dyDescent="0.2">
      <c r="A12" s="164" t="s">
        <v>94</v>
      </c>
      <c r="B12" s="165"/>
      <c r="C12" s="73"/>
      <c r="D12" s="75">
        <v>650786.49499284697</v>
      </c>
    </row>
    <row r="13" spans="1:4" ht="30" customHeight="1" x14ac:dyDescent="0.2">
      <c r="A13" s="164" t="s">
        <v>95</v>
      </c>
      <c r="B13" s="165"/>
      <c r="C13" s="73"/>
      <c r="D13" s="76"/>
    </row>
    <row r="14" spans="1:4" ht="15" customHeight="1" x14ac:dyDescent="0.2">
      <c r="A14" s="166" t="s">
        <v>96</v>
      </c>
      <c r="B14" s="167"/>
      <c r="C14" s="73"/>
      <c r="D14" s="74">
        <v>1805.6798285699999</v>
      </c>
    </row>
    <row r="15" spans="1:4" ht="15" customHeight="1" x14ac:dyDescent="0.2">
      <c r="A15" s="166" t="s">
        <v>97</v>
      </c>
      <c r="B15" s="167"/>
      <c r="C15" s="73"/>
      <c r="D15" s="74">
        <v>2351.3375003299998</v>
      </c>
    </row>
    <row r="16" spans="1:4" ht="15" customHeight="1" x14ac:dyDescent="0.2">
      <c r="A16" s="166" t="s">
        <v>98</v>
      </c>
      <c r="B16" s="167"/>
      <c r="C16" s="73"/>
      <c r="D16" s="74">
        <v>3538.2682488700002</v>
      </c>
    </row>
    <row r="17" spans="1:4" ht="15" customHeight="1" x14ac:dyDescent="0.2">
      <c r="A17" s="166" t="s">
        <v>99</v>
      </c>
      <c r="B17" s="167"/>
      <c r="C17" s="73"/>
      <c r="D17" s="74">
        <v>2698.9300827500001</v>
      </c>
    </row>
    <row r="18" spans="1:4" ht="52.5" customHeight="1" x14ac:dyDescent="0.2">
      <c r="A18" s="164" t="s">
        <v>100</v>
      </c>
      <c r="B18" s="165"/>
      <c r="C18" s="73"/>
      <c r="D18" s="74">
        <v>0</v>
      </c>
    </row>
    <row r="19" spans="1:4" ht="52.5" customHeight="1" x14ac:dyDescent="0.25">
      <c r="A19" s="164" t="s">
        <v>140</v>
      </c>
      <c r="B19" s="165"/>
      <c r="C19" s="81"/>
      <c r="D19" s="74">
        <v>1721.19057849</v>
      </c>
    </row>
    <row r="20" spans="1:4" ht="52.5" customHeight="1" x14ac:dyDescent="0.25">
      <c r="A20" s="164" t="s">
        <v>141</v>
      </c>
      <c r="B20" s="165"/>
      <c r="C20" s="81"/>
      <c r="D20" s="99"/>
    </row>
    <row r="21" spans="1:4" ht="52.5" customHeight="1" x14ac:dyDescent="0.25">
      <c r="A21" s="166" t="s">
        <v>142</v>
      </c>
      <c r="B21" s="167"/>
      <c r="C21" s="81"/>
      <c r="D21" s="74">
        <v>1798.4388965600001</v>
      </c>
    </row>
    <row r="22" spans="1:4" ht="52.5" customHeight="1" x14ac:dyDescent="0.25">
      <c r="A22" s="166" t="s">
        <v>143</v>
      </c>
      <c r="B22" s="167"/>
      <c r="C22" s="81"/>
      <c r="D22" s="74">
        <v>1685.35669452</v>
      </c>
    </row>
    <row r="23" spans="1:4" ht="52.5" customHeight="1" x14ac:dyDescent="0.25">
      <c r="A23" s="166" t="s">
        <v>144</v>
      </c>
      <c r="B23" s="167"/>
      <c r="C23" s="81"/>
      <c r="D23" s="74">
        <v>1661.3515749400001</v>
      </c>
    </row>
    <row r="24" spans="1:4" ht="52.5" customHeight="1" x14ac:dyDescent="0.25">
      <c r="A24" s="166" t="s">
        <v>145</v>
      </c>
      <c r="B24" s="167"/>
      <c r="C24" s="81"/>
      <c r="D24" s="74">
        <v>1678.4958419500001</v>
      </c>
    </row>
    <row r="25" spans="1:4" ht="15" customHeight="1" x14ac:dyDescent="0.2">
      <c r="A25" s="69" t="s">
        <v>101</v>
      </c>
      <c r="B25" s="70"/>
      <c r="C25" s="77"/>
      <c r="D25" s="78"/>
    </row>
    <row r="26" spans="1:4" ht="30" customHeight="1" x14ac:dyDescent="0.2">
      <c r="A26" s="164" t="s">
        <v>102</v>
      </c>
      <c r="B26" s="165"/>
      <c r="C26" s="73"/>
      <c r="D26" s="79">
        <v>685.12400000000002</v>
      </c>
    </row>
    <row r="27" spans="1:4" ht="30" customHeight="1" x14ac:dyDescent="0.2">
      <c r="A27" s="164" t="s">
        <v>103</v>
      </c>
      <c r="B27" s="165"/>
      <c r="C27" s="80"/>
      <c r="D27" s="79">
        <v>0.69899999999999995</v>
      </c>
    </row>
    <row r="28" spans="1:4" ht="15" customHeight="1" x14ac:dyDescent="0.2">
      <c r="A28" s="69" t="s">
        <v>104</v>
      </c>
      <c r="B28" s="70"/>
      <c r="C28" s="77"/>
      <c r="D28" s="78"/>
    </row>
    <row r="29" spans="1:4" ht="15" customHeight="1" x14ac:dyDescent="0.25">
      <c r="A29" s="164" t="s">
        <v>105</v>
      </c>
      <c r="B29" s="165"/>
      <c r="C29" s="81"/>
      <c r="D29" s="76"/>
    </row>
    <row r="30" spans="1:4" ht="15" customHeight="1" x14ac:dyDescent="0.25">
      <c r="A30" s="166" t="s">
        <v>96</v>
      </c>
      <c r="B30" s="167"/>
      <c r="C30" s="81"/>
      <c r="D30" s="82">
        <v>0</v>
      </c>
    </row>
    <row r="31" spans="1:4" ht="15" customHeight="1" x14ac:dyDescent="0.25">
      <c r="A31" s="166" t="s">
        <v>97</v>
      </c>
      <c r="B31" s="167"/>
      <c r="C31" s="81"/>
      <c r="D31" s="82">
        <v>1.0132794517580001E-3</v>
      </c>
    </row>
    <row r="32" spans="1:4" ht="15" customHeight="1" x14ac:dyDescent="0.25">
      <c r="A32" s="166" t="s">
        <v>98</v>
      </c>
      <c r="B32" s="167"/>
      <c r="C32" s="81"/>
      <c r="D32" s="82">
        <v>2.87460296963E-3</v>
      </c>
    </row>
    <row r="33" spans="1:6" ht="15" customHeight="1" x14ac:dyDescent="0.25">
      <c r="A33" s="166" t="s">
        <v>99</v>
      </c>
      <c r="B33" s="167"/>
      <c r="C33" s="81"/>
      <c r="D33" s="82">
        <v>1.558108068949E-3</v>
      </c>
    </row>
    <row r="35" spans="1:6" x14ac:dyDescent="0.2">
      <c r="A35" s="58" t="s">
        <v>106</v>
      </c>
      <c r="B35" s="59"/>
      <c r="C35" s="59"/>
      <c r="D35" s="56"/>
      <c r="E35" s="56"/>
      <c r="F35" s="60"/>
    </row>
    <row r="36" spans="1:6" ht="280.5" customHeight="1" x14ac:dyDescent="0.2">
      <c r="A36" s="168" t="s">
        <v>7</v>
      </c>
      <c r="B36" s="168" t="s">
        <v>107</v>
      </c>
      <c r="C36" s="57" t="s">
        <v>108</v>
      </c>
      <c r="D36" s="57" t="s">
        <v>109</v>
      </c>
      <c r="E36" s="57" t="s">
        <v>110</v>
      </c>
      <c r="F36" s="57" t="s">
        <v>111</v>
      </c>
    </row>
    <row r="37" spans="1:6" x14ac:dyDescent="0.2">
      <c r="A37" s="169"/>
      <c r="B37" s="169"/>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1877.0014595499999</v>
      </c>
      <c r="D39" s="84">
        <v>1869.2309289299999</v>
      </c>
      <c r="E39" s="84">
        <v>146.21730851000001</v>
      </c>
      <c r="F39" s="84">
        <v>146.21730851000001</v>
      </c>
    </row>
    <row r="40" spans="1:6" ht="12.75" customHeight="1" x14ac:dyDescent="0.2">
      <c r="A40" s="83" t="s">
        <v>149</v>
      </c>
      <c r="B40" s="83">
        <v>2</v>
      </c>
      <c r="C40" s="84">
        <v>1949.5808050600001</v>
      </c>
      <c r="D40" s="84">
        <v>1941.4651236499999</v>
      </c>
      <c r="E40" s="84">
        <v>151.8677016</v>
      </c>
      <c r="F40" s="84">
        <v>151.8677016</v>
      </c>
    </row>
    <row r="41" spans="1:6" ht="12.75" customHeight="1" x14ac:dyDescent="0.2">
      <c r="A41" s="83" t="s">
        <v>149</v>
      </c>
      <c r="B41" s="83">
        <v>3</v>
      </c>
      <c r="C41" s="84">
        <v>1984.48686092</v>
      </c>
      <c r="D41" s="84">
        <v>1980.5736671499999</v>
      </c>
      <c r="E41" s="84">
        <v>154.92689877000001</v>
      </c>
      <c r="F41" s="84">
        <v>154.92689877000001</v>
      </c>
    </row>
    <row r="42" spans="1:6" ht="12.75" customHeight="1" x14ac:dyDescent="0.2">
      <c r="A42" s="83" t="s">
        <v>149</v>
      </c>
      <c r="B42" s="83">
        <v>4</v>
      </c>
      <c r="C42" s="84">
        <v>2015.83653351</v>
      </c>
      <c r="D42" s="84">
        <v>2007.1651730900001</v>
      </c>
      <c r="E42" s="84">
        <v>157.00697264999999</v>
      </c>
      <c r="F42" s="84">
        <v>157.00697264999999</v>
      </c>
    </row>
    <row r="43" spans="1:6" ht="12.75" customHeight="1" x14ac:dyDescent="0.2">
      <c r="A43" s="83" t="s">
        <v>149</v>
      </c>
      <c r="B43" s="83">
        <v>5</v>
      </c>
      <c r="C43" s="84">
        <v>2003.93011056</v>
      </c>
      <c r="D43" s="84">
        <v>1995.3697111199999</v>
      </c>
      <c r="E43" s="84">
        <v>156.08429333999999</v>
      </c>
      <c r="F43" s="84">
        <v>156.08429333999999</v>
      </c>
    </row>
    <row r="44" spans="1:6" ht="12.75" customHeight="1" x14ac:dyDescent="0.2">
      <c r="A44" s="83" t="s">
        <v>149</v>
      </c>
      <c r="B44" s="83">
        <v>6</v>
      </c>
      <c r="C44" s="84">
        <v>1998.04654011</v>
      </c>
      <c r="D44" s="84">
        <v>1983.46502472</v>
      </c>
      <c r="E44" s="84">
        <v>155.15307014000001</v>
      </c>
      <c r="F44" s="84">
        <v>155.15307014000001</v>
      </c>
    </row>
    <row r="45" spans="1:6" ht="12.75" customHeight="1" x14ac:dyDescent="0.2">
      <c r="A45" s="83" t="s">
        <v>149</v>
      </c>
      <c r="B45" s="83">
        <v>7</v>
      </c>
      <c r="C45" s="84">
        <v>1954.4179690599999</v>
      </c>
      <c r="D45" s="84">
        <v>1944.9683725</v>
      </c>
      <c r="E45" s="84">
        <v>152.14173708999999</v>
      </c>
      <c r="F45" s="84">
        <v>152.14173708999999</v>
      </c>
    </row>
    <row r="46" spans="1:6" ht="12.75" customHeight="1" x14ac:dyDescent="0.2">
      <c r="A46" s="83" t="s">
        <v>149</v>
      </c>
      <c r="B46" s="83">
        <v>8</v>
      </c>
      <c r="C46" s="84">
        <v>1870.3613055799999</v>
      </c>
      <c r="D46" s="84">
        <v>1861.3786657400001</v>
      </c>
      <c r="E46" s="84">
        <v>145.60307900000001</v>
      </c>
      <c r="F46" s="84">
        <v>145.60307900000001</v>
      </c>
    </row>
    <row r="47" spans="1:6" ht="12.75" customHeight="1" x14ac:dyDescent="0.2">
      <c r="A47" s="83" t="s">
        <v>149</v>
      </c>
      <c r="B47" s="83">
        <v>9</v>
      </c>
      <c r="C47" s="84">
        <v>1827.98449682</v>
      </c>
      <c r="D47" s="84">
        <v>1819.2240648</v>
      </c>
      <c r="E47" s="84">
        <v>142.30560933000001</v>
      </c>
      <c r="F47" s="84">
        <v>142.30560933000001</v>
      </c>
    </row>
    <row r="48" spans="1:6" ht="12.75" customHeight="1" x14ac:dyDescent="0.2">
      <c r="A48" s="83" t="s">
        <v>149</v>
      </c>
      <c r="B48" s="83">
        <v>10</v>
      </c>
      <c r="C48" s="84">
        <v>1790.79304106</v>
      </c>
      <c r="D48" s="84">
        <v>1783.3074761800001</v>
      </c>
      <c r="E48" s="84">
        <v>139.49609723</v>
      </c>
      <c r="F48" s="84">
        <v>139.49609723</v>
      </c>
    </row>
    <row r="49" spans="1:6" ht="12.75" customHeight="1" x14ac:dyDescent="0.2">
      <c r="A49" s="83" t="s">
        <v>149</v>
      </c>
      <c r="B49" s="83">
        <v>11</v>
      </c>
      <c r="C49" s="84">
        <v>1792.87839955</v>
      </c>
      <c r="D49" s="84">
        <v>1783.02803148</v>
      </c>
      <c r="E49" s="84">
        <v>139.47423816</v>
      </c>
      <c r="F49" s="84">
        <v>139.47423816</v>
      </c>
    </row>
    <row r="50" spans="1:6" ht="12.75" customHeight="1" x14ac:dyDescent="0.2">
      <c r="A50" s="83" t="s">
        <v>149</v>
      </c>
      <c r="B50" s="83">
        <v>12</v>
      </c>
      <c r="C50" s="84">
        <v>1845.46727029</v>
      </c>
      <c r="D50" s="84">
        <v>1829.4693679100001</v>
      </c>
      <c r="E50" s="84">
        <v>143.10703018999999</v>
      </c>
      <c r="F50" s="84">
        <v>143.10703018999999</v>
      </c>
    </row>
    <row r="51" spans="1:6" ht="12.75" customHeight="1" x14ac:dyDescent="0.2">
      <c r="A51" s="83" t="s">
        <v>149</v>
      </c>
      <c r="B51" s="83">
        <v>13</v>
      </c>
      <c r="C51" s="84">
        <v>1846.11831848</v>
      </c>
      <c r="D51" s="84">
        <v>1841.0804211699999</v>
      </c>
      <c r="E51" s="84">
        <v>144.01528445</v>
      </c>
      <c r="F51" s="84">
        <v>144.01528445</v>
      </c>
    </row>
    <row r="52" spans="1:6" ht="12.75" customHeight="1" x14ac:dyDescent="0.2">
      <c r="A52" s="83" t="s">
        <v>149</v>
      </c>
      <c r="B52" s="83">
        <v>14</v>
      </c>
      <c r="C52" s="84">
        <v>1844.9496416699999</v>
      </c>
      <c r="D52" s="84">
        <v>1837.1279235500001</v>
      </c>
      <c r="E52" s="84">
        <v>143.70610726000001</v>
      </c>
      <c r="F52" s="84">
        <v>143.70610726000001</v>
      </c>
    </row>
    <row r="53" spans="1:6" ht="12.75" customHeight="1" x14ac:dyDescent="0.2">
      <c r="A53" s="83" t="s">
        <v>149</v>
      </c>
      <c r="B53" s="83">
        <v>15</v>
      </c>
      <c r="C53" s="84">
        <v>1852.19355434</v>
      </c>
      <c r="D53" s="84">
        <v>1842.30852951</v>
      </c>
      <c r="E53" s="84">
        <v>144.11135107000001</v>
      </c>
      <c r="F53" s="84">
        <v>144.11135107000001</v>
      </c>
    </row>
    <row r="54" spans="1:6" ht="12.75" customHeight="1" x14ac:dyDescent="0.2">
      <c r="A54" s="83" t="s">
        <v>149</v>
      </c>
      <c r="B54" s="83">
        <v>16</v>
      </c>
      <c r="C54" s="84">
        <v>1848.3448498400001</v>
      </c>
      <c r="D54" s="84">
        <v>1842.4562460300001</v>
      </c>
      <c r="E54" s="84">
        <v>144.12290593</v>
      </c>
      <c r="F54" s="84">
        <v>144.12290593</v>
      </c>
    </row>
    <row r="55" spans="1:6" ht="12.75" customHeight="1" x14ac:dyDescent="0.2">
      <c r="A55" s="83" t="s">
        <v>149</v>
      </c>
      <c r="B55" s="83">
        <v>17</v>
      </c>
      <c r="C55" s="84">
        <v>1860.4984789099999</v>
      </c>
      <c r="D55" s="84">
        <v>1852.09794321</v>
      </c>
      <c r="E55" s="84">
        <v>144.87711077</v>
      </c>
      <c r="F55" s="84">
        <v>144.87711077</v>
      </c>
    </row>
    <row r="56" spans="1:6" ht="12.75" customHeight="1" x14ac:dyDescent="0.2">
      <c r="A56" s="83" t="s">
        <v>149</v>
      </c>
      <c r="B56" s="83">
        <v>18</v>
      </c>
      <c r="C56" s="84">
        <v>1853.9307787499999</v>
      </c>
      <c r="D56" s="84">
        <v>1847.4338846600001</v>
      </c>
      <c r="E56" s="84">
        <v>144.51227298000001</v>
      </c>
      <c r="F56" s="84">
        <v>144.51227298000001</v>
      </c>
    </row>
    <row r="57" spans="1:6" ht="12.75" customHeight="1" x14ac:dyDescent="0.2">
      <c r="A57" s="83" t="s">
        <v>149</v>
      </c>
      <c r="B57" s="83">
        <v>19</v>
      </c>
      <c r="C57" s="84">
        <v>1778.36754926</v>
      </c>
      <c r="D57" s="84">
        <v>1777.10708608</v>
      </c>
      <c r="E57" s="84">
        <v>139.01108260000001</v>
      </c>
      <c r="F57" s="84">
        <v>139.01108260000001</v>
      </c>
    </row>
    <row r="58" spans="1:6" ht="12.75" customHeight="1" x14ac:dyDescent="0.2">
      <c r="A58" s="83" t="s">
        <v>149</v>
      </c>
      <c r="B58" s="83">
        <v>20</v>
      </c>
      <c r="C58" s="84">
        <v>1778.9132929499999</v>
      </c>
      <c r="D58" s="84">
        <v>1771.4327666199999</v>
      </c>
      <c r="E58" s="84">
        <v>138.56721891999999</v>
      </c>
      <c r="F58" s="84">
        <v>138.56721891999999</v>
      </c>
    </row>
    <row r="59" spans="1:6" ht="12.75" customHeight="1" x14ac:dyDescent="0.2">
      <c r="A59" s="83" t="s">
        <v>149</v>
      </c>
      <c r="B59" s="83">
        <v>21</v>
      </c>
      <c r="C59" s="84">
        <v>1813.36989408</v>
      </c>
      <c r="D59" s="84">
        <v>1804.09153509</v>
      </c>
      <c r="E59" s="84">
        <v>141.12189376000001</v>
      </c>
      <c r="F59" s="84">
        <v>141.12189376000001</v>
      </c>
    </row>
    <row r="60" spans="1:6" ht="12.75" customHeight="1" x14ac:dyDescent="0.2">
      <c r="A60" s="83" t="s">
        <v>149</v>
      </c>
      <c r="B60" s="83">
        <v>22</v>
      </c>
      <c r="C60" s="84">
        <v>1838.3179789599999</v>
      </c>
      <c r="D60" s="84">
        <v>1831.5045465000001</v>
      </c>
      <c r="E60" s="84">
        <v>143.26622846000001</v>
      </c>
      <c r="F60" s="84">
        <v>143.26622846000001</v>
      </c>
    </row>
    <row r="61" spans="1:6" ht="12.75" customHeight="1" x14ac:dyDescent="0.2">
      <c r="A61" s="83" t="s">
        <v>149</v>
      </c>
      <c r="B61" s="83">
        <v>23</v>
      </c>
      <c r="C61" s="84">
        <v>1835.1930958299999</v>
      </c>
      <c r="D61" s="84">
        <v>1834.4905264199999</v>
      </c>
      <c r="E61" s="84">
        <v>143.49980149999999</v>
      </c>
      <c r="F61" s="84">
        <v>143.49980149999999</v>
      </c>
    </row>
    <row r="62" spans="1:6" ht="12.75" customHeight="1" x14ac:dyDescent="0.2">
      <c r="A62" s="83" t="s">
        <v>149</v>
      </c>
      <c r="B62" s="83">
        <v>24</v>
      </c>
      <c r="C62" s="84">
        <v>1850.13332494</v>
      </c>
      <c r="D62" s="84">
        <v>1846.68911981</v>
      </c>
      <c r="E62" s="84">
        <v>144.45401505000001</v>
      </c>
      <c r="F62" s="84">
        <v>144.45401505000001</v>
      </c>
    </row>
    <row r="63" spans="1:6" ht="12.75" customHeight="1" x14ac:dyDescent="0.2">
      <c r="A63" s="83" t="s">
        <v>150</v>
      </c>
      <c r="B63" s="83">
        <v>1</v>
      </c>
      <c r="C63" s="84">
        <v>1835.99089847</v>
      </c>
      <c r="D63" s="84">
        <v>1827.1520683599999</v>
      </c>
      <c r="E63" s="84">
        <v>142.92576349999999</v>
      </c>
      <c r="F63" s="84">
        <v>142.92576349999999</v>
      </c>
    </row>
    <row r="64" spans="1:6" ht="12.75" customHeight="1" x14ac:dyDescent="0.2">
      <c r="A64" s="83" t="s">
        <v>150</v>
      </c>
      <c r="B64" s="83">
        <v>2</v>
      </c>
      <c r="C64" s="84">
        <v>1832.28989731</v>
      </c>
      <c r="D64" s="84">
        <v>1825.5822178799999</v>
      </c>
      <c r="E64" s="84">
        <v>142.80296469999999</v>
      </c>
      <c r="F64" s="84">
        <v>142.80296469999999</v>
      </c>
    </row>
    <row r="65" spans="1:6" ht="12.75" customHeight="1" x14ac:dyDescent="0.2">
      <c r="A65" s="83" t="s">
        <v>150</v>
      </c>
      <c r="B65" s="83">
        <v>3</v>
      </c>
      <c r="C65" s="84">
        <v>1854.2750258399999</v>
      </c>
      <c r="D65" s="84">
        <v>1844.27186256</v>
      </c>
      <c r="E65" s="84">
        <v>144.26492934999999</v>
      </c>
      <c r="F65" s="84">
        <v>144.26492934999999</v>
      </c>
    </row>
    <row r="66" spans="1:6" ht="12.75" customHeight="1" x14ac:dyDescent="0.2">
      <c r="A66" s="83" t="s">
        <v>150</v>
      </c>
      <c r="B66" s="83">
        <v>4</v>
      </c>
      <c r="C66" s="84">
        <v>1852.79204506</v>
      </c>
      <c r="D66" s="84">
        <v>1850.7263639</v>
      </c>
      <c r="E66" s="84">
        <v>144.76982139</v>
      </c>
      <c r="F66" s="84">
        <v>144.76982139</v>
      </c>
    </row>
    <row r="67" spans="1:6" ht="12.75" customHeight="1" x14ac:dyDescent="0.2">
      <c r="A67" s="83" t="s">
        <v>150</v>
      </c>
      <c r="B67" s="83">
        <v>5</v>
      </c>
      <c r="C67" s="84">
        <v>1853.04072608</v>
      </c>
      <c r="D67" s="84">
        <v>1847.0924491799999</v>
      </c>
      <c r="E67" s="84">
        <v>144.48556479000001</v>
      </c>
      <c r="F67" s="84">
        <v>144.48556479000001</v>
      </c>
    </row>
    <row r="68" spans="1:6" ht="12.75" customHeight="1" x14ac:dyDescent="0.2">
      <c r="A68" s="83" t="s">
        <v>150</v>
      </c>
      <c r="B68" s="83">
        <v>6</v>
      </c>
      <c r="C68" s="84">
        <v>1839.13154345</v>
      </c>
      <c r="D68" s="84">
        <v>1832.38584315</v>
      </c>
      <c r="E68" s="84">
        <v>143.33516634</v>
      </c>
      <c r="F68" s="84">
        <v>143.33516634</v>
      </c>
    </row>
    <row r="69" spans="1:6" ht="12.75" customHeight="1" x14ac:dyDescent="0.2">
      <c r="A69" s="83" t="s">
        <v>150</v>
      </c>
      <c r="B69" s="83">
        <v>7</v>
      </c>
      <c r="C69" s="84">
        <v>1847.1213591400001</v>
      </c>
      <c r="D69" s="84">
        <v>1839.34632487</v>
      </c>
      <c r="E69" s="84">
        <v>143.87963780999999</v>
      </c>
      <c r="F69" s="84">
        <v>143.87963780999999</v>
      </c>
    </row>
    <row r="70" spans="1:6" ht="12.75" customHeight="1" x14ac:dyDescent="0.2">
      <c r="A70" s="83" t="s">
        <v>150</v>
      </c>
      <c r="B70" s="83">
        <v>8</v>
      </c>
      <c r="C70" s="84">
        <v>1825.5173195499999</v>
      </c>
      <c r="D70" s="84">
        <v>1819.1628518499999</v>
      </c>
      <c r="E70" s="84">
        <v>142.30082106</v>
      </c>
      <c r="F70" s="84">
        <v>142.30082106</v>
      </c>
    </row>
    <row r="71" spans="1:6" ht="12.75" customHeight="1" x14ac:dyDescent="0.2">
      <c r="A71" s="83" t="s">
        <v>150</v>
      </c>
      <c r="B71" s="83">
        <v>9</v>
      </c>
      <c r="C71" s="84">
        <v>1784.8916977199999</v>
      </c>
      <c r="D71" s="84">
        <v>1772.52914147</v>
      </c>
      <c r="E71" s="84">
        <v>138.65298091</v>
      </c>
      <c r="F71" s="84">
        <v>138.65298091</v>
      </c>
    </row>
    <row r="72" spans="1:6" ht="12.75" customHeight="1" x14ac:dyDescent="0.2">
      <c r="A72" s="83" t="s">
        <v>150</v>
      </c>
      <c r="B72" s="83">
        <v>10</v>
      </c>
      <c r="C72" s="84">
        <v>1743.2579963000001</v>
      </c>
      <c r="D72" s="84">
        <v>1727.9765109299999</v>
      </c>
      <c r="E72" s="84">
        <v>135.16792959</v>
      </c>
      <c r="F72" s="84">
        <v>135.16792959</v>
      </c>
    </row>
    <row r="73" spans="1:6" ht="12.75" customHeight="1" x14ac:dyDescent="0.2">
      <c r="A73" s="83" t="s">
        <v>150</v>
      </c>
      <c r="B73" s="83">
        <v>11</v>
      </c>
      <c r="C73" s="84">
        <v>1724.5725081999999</v>
      </c>
      <c r="D73" s="84">
        <v>1710.4398514899999</v>
      </c>
      <c r="E73" s="84">
        <v>133.79615519000001</v>
      </c>
      <c r="F73" s="84">
        <v>133.79615519000001</v>
      </c>
    </row>
    <row r="74" spans="1:6" ht="12.75" customHeight="1" x14ac:dyDescent="0.2">
      <c r="A74" s="83" t="s">
        <v>150</v>
      </c>
      <c r="B74" s="83">
        <v>12</v>
      </c>
      <c r="C74" s="84">
        <v>1727.01992118</v>
      </c>
      <c r="D74" s="84">
        <v>1712.8178114899999</v>
      </c>
      <c r="E74" s="84">
        <v>133.98216693000001</v>
      </c>
      <c r="F74" s="84">
        <v>133.98216693000001</v>
      </c>
    </row>
    <row r="75" spans="1:6" ht="12.75" customHeight="1" x14ac:dyDescent="0.2">
      <c r="A75" s="83" t="s">
        <v>150</v>
      </c>
      <c r="B75" s="83">
        <v>13</v>
      </c>
      <c r="C75" s="84">
        <v>1738.80143552</v>
      </c>
      <c r="D75" s="84">
        <v>1733.25031089</v>
      </c>
      <c r="E75" s="84">
        <v>135.58046333999999</v>
      </c>
      <c r="F75" s="84">
        <v>135.58046333999999</v>
      </c>
    </row>
    <row r="76" spans="1:6" ht="12.75" customHeight="1" x14ac:dyDescent="0.2">
      <c r="A76" s="83" t="s">
        <v>150</v>
      </c>
      <c r="B76" s="83">
        <v>14</v>
      </c>
      <c r="C76" s="84">
        <v>1723.7314002400001</v>
      </c>
      <c r="D76" s="84">
        <v>1718.2615791799999</v>
      </c>
      <c r="E76" s="84">
        <v>134.40799611</v>
      </c>
      <c r="F76" s="84">
        <v>134.40799611</v>
      </c>
    </row>
    <row r="77" spans="1:6" ht="12.75" customHeight="1" x14ac:dyDescent="0.2">
      <c r="A77" s="83" t="s">
        <v>150</v>
      </c>
      <c r="B77" s="83">
        <v>15</v>
      </c>
      <c r="C77" s="84">
        <v>1755.4576544199999</v>
      </c>
      <c r="D77" s="84">
        <v>1749.81356048</v>
      </c>
      <c r="E77" s="84">
        <v>136.87609445999999</v>
      </c>
      <c r="F77" s="84">
        <v>136.87609445999999</v>
      </c>
    </row>
    <row r="78" spans="1:6" ht="12.75" customHeight="1" x14ac:dyDescent="0.2">
      <c r="A78" s="83" t="s">
        <v>150</v>
      </c>
      <c r="B78" s="83">
        <v>16</v>
      </c>
      <c r="C78" s="84">
        <v>1755.9319030300001</v>
      </c>
      <c r="D78" s="84">
        <v>1750.1380075300001</v>
      </c>
      <c r="E78" s="84">
        <v>136.90147375999999</v>
      </c>
      <c r="F78" s="84">
        <v>136.90147375999999</v>
      </c>
    </row>
    <row r="79" spans="1:6" ht="12.75" customHeight="1" x14ac:dyDescent="0.2">
      <c r="A79" s="83" t="s">
        <v>150</v>
      </c>
      <c r="B79" s="83">
        <v>17</v>
      </c>
      <c r="C79" s="84">
        <v>1758.48480793</v>
      </c>
      <c r="D79" s="84">
        <v>1752.77701187</v>
      </c>
      <c r="E79" s="84">
        <v>137.10790524999999</v>
      </c>
      <c r="F79" s="84">
        <v>137.10790524999999</v>
      </c>
    </row>
    <row r="80" spans="1:6" ht="12.75" customHeight="1" x14ac:dyDescent="0.2">
      <c r="A80" s="83" t="s">
        <v>150</v>
      </c>
      <c r="B80" s="83">
        <v>18</v>
      </c>
      <c r="C80" s="84">
        <v>1753.86778693</v>
      </c>
      <c r="D80" s="84">
        <v>1748.8956980099999</v>
      </c>
      <c r="E80" s="84">
        <v>136.80429627999999</v>
      </c>
      <c r="F80" s="84">
        <v>136.80429627999999</v>
      </c>
    </row>
    <row r="81" spans="1:6" ht="12.75" customHeight="1" x14ac:dyDescent="0.2">
      <c r="A81" s="83" t="s">
        <v>150</v>
      </c>
      <c r="B81" s="83">
        <v>19</v>
      </c>
      <c r="C81" s="84">
        <v>1689.86001227</v>
      </c>
      <c r="D81" s="84">
        <v>1682.00680672</v>
      </c>
      <c r="E81" s="84">
        <v>131.57203017000001</v>
      </c>
      <c r="F81" s="84">
        <v>131.57203017000001</v>
      </c>
    </row>
    <row r="82" spans="1:6" ht="12.75" customHeight="1" x14ac:dyDescent="0.2">
      <c r="A82" s="83" t="s">
        <v>150</v>
      </c>
      <c r="B82" s="83">
        <v>20</v>
      </c>
      <c r="C82" s="84">
        <v>1691.8525759500001</v>
      </c>
      <c r="D82" s="84">
        <v>1682.7397737399999</v>
      </c>
      <c r="E82" s="84">
        <v>131.62936522000001</v>
      </c>
      <c r="F82" s="84">
        <v>131.62936522000001</v>
      </c>
    </row>
    <row r="83" spans="1:6" ht="12.75" customHeight="1" x14ac:dyDescent="0.2">
      <c r="A83" s="83" t="s">
        <v>150</v>
      </c>
      <c r="B83" s="83">
        <v>21</v>
      </c>
      <c r="C83" s="84">
        <v>1732.22922621</v>
      </c>
      <c r="D83" s="84">
        <v>1727.81693498</v>
      </c>
      <c r="E83" s="84">
        <v>135.15544704000001</v>
      </c>
      <c r="F83" s="84">
        <v>135.15544704000001</v>
      </c>
    </row>
    <row r="84" spans="1:6" ht="12.75" customHeight="1" x14ac:dyDescent="0.2">
      <c r="A84" s="83" t="s">
        <v>150</v>
      </c>
      <c r="B84" s="83">
        <v>22</v>
      </c>
      <c r="C84" s="84">
        <v>1756.6707402500001</v>
      </c>
      <c r="D84" s="84">
        <v>1751.0541169999999</v>
      </c>
      <c r="E84" s="84">
        <v>136.97313482000001</v>
      </c>
      <c r="F84" s="84">
        <v>136.97313482000001</v>
      </c>
    </row>
    <row r="85" spans="1:6" ht="12.75" customHeight="1" x14ac:dyDescent="0.2">
      <c r="A85" s="83" t="s">
        <v>150</v>
      </c>
      <c r="B85" s="83">
        <v>23</v>
      </c>
      <c r="C85" s="84">
        <v>1792.3870548499999</v>
      </c>
      <c r="D85" s="84">
        <v>1788.6818260699999</v>
      </c>
      <c r="E85" s="84">
        <v>139.91649631999999</v>
      </c>
      <c r="F85" s="84">
        <v>139.91649631999999</v>
      </c>
    </row>
    <row r="86" spans="1:6" ht="12.75" customHeight="1" x14ac:dyDescent="0.2">
      <c r="A86" s="83" t="s">
        <v>150</v>
      </c>
      <c r="B86" s="83">
        <v>24</v>
      </c>
      <c r="C86" s="84">
        <v>1845.90468805</v>
      </c>
      <c r="D86" s="84">
        <v>1842.0051584</v>
      </c>
      <c r="E86" s="84">
        <v>144.08762039000001</v>
      </c>
      <c r="F86" s="84">
        <v>144.08762039000001</v>
      </c>
    </row>
    <row r="87" spans="1:6" ht="12.75" customHeight="1" x14ac:dyDescent="0.2">
      <c r="A87" s="83" t="s">
        <v>151</v>
      </c>
      <c r="B87" s="83">
        <v>1</v>
      </c>
      <c r="C87" s="84">
        <v>1815.2025228099999</v>
      </c>
      <c r="D87" s="84">
        <v>1806.11334577</v>
      </c>
      <c r="E87" s="84">
        <v>141.28004634999999</v>
      </c>
      <c r="F87" s="84">
        <v>141.28004634999999</v>
      </c>
    </row>
    <row r="88" spans="1:6" ht="12.75" customHeight="1" x14ac:dyDescent="0.2">
      <c r="A88" s="83" t="s">
        <v>151</v>
      </c>
      <c r="B88" s="83">
        <v>2</v>
      </c>
      <c r="C88" s="84">
        <v>1859.7517552700001</v>
      </c>
      <c r="D88" s="84">
        <v>1853.1019150699999</v>
      </c>
      <c r="E88" s="84">
        <v>144.95564471</v>
      </c>
      <c r="F88" s="84">
        <v>144.95564471</v>
      </c>
    </row>
    <row r="89" spans="1:6" ht="12.75" customHeight="1" x14ac:dyDescent="0.2">
      <c r="A89" s="83" t="s">
        <v>151</v>
      </c>
      <c r="B89" s="83">
        <v>3</v>
      </c>
      <c r="C89" s="84">
        <v>1886.2286883899999</v>
      </c>
      <c r="D89" s="84">
        <v>1877.6449177300001</v>
      </c>
      <c r="E89" s="84">
        <v>146.87547800999999</v>
      </c>
      <c r="F89" s="84">
        <v>146.87547800999999</v>
      </c>
    </row>
    <row r="90" spans="1:6" ht="12.75" customHeight="1" x14ac:dyDescent="0.2">
      <c r="A90" s="83" t="s">
        <v>151</v>
      </c>
      <c r="B90" s="83">
        <v>4</v>
      </c>
      <c r="C90" s="84">
        <v>1914.73349564</v>
      </c>
      <c r="D90" s="84">
        <v>1900.07435409</v>
      </c>
      <c r="E90" s="84">
        <v>148.6299813</v>
      </c>
      <c r="F90" s="84">
        <v>148.6299813</v>
      </c>
    </row>
    <row r="91" spans="1:6" ht="12.75" customHeight="1" x14ac:dyDescent="0.2">
      <c r="A91" s="83" t="s">
        <v>151</v>
      </c>
      <c r="B91" s="83">
        <v>5</v>
      </c>
      <c r="C91" s="84">
        <v>1914.73351037</v>
      </c>
      <c r="D91" s="84">
        <v>1897.33538589</v>
      </c>
      <c r="E91" s="84">
        <v>148.41573031999999</v>
      </c>
      <c r="F91" s="84">
        <v>148.41573031999999</v>
      </c>
    </row>
    <row r="92" spans="1:6" ht="12.75" customHeight="1" x14ac:dyDescent="0.2">
      <c r="A92" s="83" t="s">
        <v>151</v>
      </c>
      <c r="B92" s="83">
        <v>6</v>
      </c>
      <c r="C92" s="84">
        <v>1889.4570947300001</v>
      </c>
      <c r="D92" s="84">
        <v>1873.76122943</v>
      </c>
      <c r="E92" s="84">
        <v>146.57168331</v>
      </c>
      <c r="F92" s="84">
        <v>146.57168331</v>
      </c>
    </row>
    <row r="93" spans="1:6" ht="12.75" customHeight="1" x14ac:dyDescent="0.2">
      <c r="A93" s="83" t="s">
        <v>151</v>
      </c>
      <c r="B93" s="83">
        <v>7</v>
      </c>
      <c r="C93" s="84">
        <v>1859.10591701</v>
      </c>
      <c r="D93" s="84">
        <v>1843.5728231099999</v>
      </c>
      <c r="E93" s="84">
        <v>144.21024821</v>
      </c>
      <c r="F93" s="84">
        <v>144.21024821</v>
      </c>
    </row>
    <row r="94" spans="1:6" ht="12.75" customHeight="1" x14ac:dyDescent="0.2">
      <c r="A94" s="83" t="s">
        <v>151</v>
      </c>
      <c r="B94" s="83">
        <v>8</v>
      </c>
      <c r="C94" s="84">
        <v>1825.7113477800001</v>
      </c>
      <c r="D94" s="84">
        <v>1811.76339035</v>
      </c>
      <c r="E94" s="84">
        <v>141.72201117</v>
      </c>
      <c r="F94" s="84">
        <v>141.72201117</v>
      </c>
    </row>
    <row r="95" spans="1:6" ht="12.75" customHeight="1" x14ac:dyDescent="0.2">
      <c r="A95" s="83" t="s">
        <v>151</v>
      </c>
      <c r="B95" s="83">
        <v>9</v>
      </c>
      <c r="C95" s="84">
        <v>1721.23265997</v>
      </c>
      <c r="D95" s="84">
        <v>1715.01546474</v>
      </c>
      <c r="E95" s="84">
        <v>134.15407450000001</v>
      </c>
      <c r="F95" s="84">
        <v>134.15407450000001</v>
      </c>
    </row>
    <row r="96" spans="1:6" ht="12.75" customHeight="1" x14ac:dyDescent="0.2">
      <c r="A96" s="83" t="s">
        <v>151</v>
      </c>
      <c r="B96" s="83">
        <v>10</v>
      </c>
      <c r="C96" s="84">
        <v>1638.9748079799999</v>
      </c>
      <c r="D96" s="84">
        <v>1632.2224285699999</v>
      </c>
      <c r="E96" s="84">
        <v>127.67773457</v>
      </c>
      <c r="F96" s="84">
        <v>127.67773457</v>
      </c>
    </row>
    <row r="97" spans="1:6" ht="12.75" customHeight="1" x14ac:dyDescent="0.2">
      <c r="A97" s="83" t="s">
        <v>151</v>
      </c>
      <c r="B97" s="83">
        <v>11</v>
      </c>
      <c r="C97" s="84">
        <v>1613.27760908</v>
      </c>
      <c r="D97" s="84">
        <v>1607.8174463099999</v>
      </c>
      <c r="E97" s="84">
        <v>125.76869766999999</v>
      </c>
      <c r="F97" s="84">
        <v>125.76869766999999</v>
      </c>
    </row>
    <row r="98" spans="1:6" ht="12.75" customHeight="1" x14ac:dyDescent="0.2">
      <c r="A98" s="83" t="s">
        <v>151</v>
      </c>
      <c r="B98" s="83">
        <v>12</v>
      </c>
      <c r="C98" s="84">
        <v>1622.0491558199999</v>
      </c>
      <c r="D98" s="84">
        <v>1617.58329884</v>
      </c>
      <c r="E98" s="84">
        <v>126.53261433999999</v>
      </c>
      <c r="F98" s="84">
        <v>126.53261433999999</v>
      </c>
    </row>
    <row r="99" spans="1:6" ht="12.75" customHeight="1" x14ac:dyDescent="0.2">
      <c r="A99" s="83" t="s">
        <v>151</v>
      </c>
      <c r="B99" s="83">
        <v>13</v>
      </c>
      <c r="C99" s="84">
        <v>1645.9124231599999</v>
      </c>
      <c r="D99" s="84">
        <v>1642.93097498</v>
      </c>
      <c r="E99" s="84">
        <v>128.51539181000001</v>
      </c>
      <c r="F99" s="84">
        <v>128.51539181000001</v>
      </c>
    </row>
    <row r="100" spans="1:6" ht="12.75" customHeight="1" x14ac:dyDescent="0.2">
      <c r="A100" s="83" t="s">
        <v>151</v>
      </c>
      <c r="B100" s="83">
        <v>14</v>
      </c>
      <c r="C100" s="84">
        <v>1683.9812672</v>
      </c>
      <c r="D100" s="84">
        <v>1675.59829788</v>
      </c>
      <c r="E100" s="84">
        <v>131.07073581</v>
      </c>
      <c r="F100" s="84">
        <v>131.07073581</v>
      </c>
    </row>
    <row r="101" spans="1:6" ht="12.75" customHeight="1" x14ac:dyDescent="0.2">
      <c r="A101" s="83" t="s">
        <v>151</v>
      </c>
      <c r="B101" s="83">
        <v>15</v>
      </c>
      <c r="C101" s="84">
        <v>1707.1119313199999</v>
      </c>
      <c r="D101" s="84">
        <v>1695.0113107300001</v>
      </c>
      <c r="E101" s="84">
        <v>132.58928467000001</v>
      </c>
      <c r="F101" s="84">
        <v>132.58928467000001</v>
      </c>
    </row>
    <row r="102" spans="1:6" ht="12.75" customHeight="1" x14ac:dyDescent="0.2">
      <c r="A102" s="83" t="s">
        <v>151</v>
      </c>
      <c r="B102" s="83">
        <v>16</v>
      </c>
      <c r="C102" s="84">
        <v>1723.88223313</v>
      </c>
      <c r="D102" s="84">
        <v>1705.29639995</v>
      </c>
      <c r="E102" s="84">
        <v>133.39381771999999</v>
      </c>
      <c r="F102" s="84">
        <v>133.39381771999999</v>
      </c>
    </row>
    <row r="103" spans="1:6" ht="12.75" customHeight="1" x14ac:dyDescent="0.2">
      <c r="A103" s="83" t="s">
        <v>151</v>
      </c>
      <c r="B103" s="83">
        <v>17</v>
      </c>
      <c r="C103" s="84">
        <v>1722.57756799</v>
      </c>
      <c r="D103" s="84">
        <v>1704.12264626</v>
      </c>
      <c r="E103" s="84">
        <v>133.30200289999999</v>
      </c>
      <c r="F103" s="84">
        <v>133.30200289999999</v>
      </c>
    </row>
    <row r="104" spans="1:6" ht="12.75" customHeight="1" x14ac:dyDescent="0.2">
      <c r="A104" s="83" t="s">
        <v>151</v>
      </c>
      <c r="B104" s="83">
        <v>18</v>
      </c>
      <c r="C104" s="84">
        <v>1713.7704231299999</v>
      </c>
      <c r="D104" s="84">
        <v>1695.9145077400001</v>
      </c>
      <c r="E104" s="84">
        <v>132.65993567000001</v>
      </c>
      <c r="F104" s="84">
        <v>132.65993567000001</v>
      </c>
    </row>
    <row r="105" spans="1:6" ht="12.75" customHeight="1" x14ac:dyDescent="0.2">
      <c r="A105" s="83" t="s">
        <v>151</v>
      </c>
      <c r="B105" s="83">
        <v>19</v>
      </c>
      <c r="C105" s="84">
        <v>1630.0669922699999</v>
      </c>
      <c r="D105" s="84">
        <v>1620.5835447699999</v>
      </c>
      <c r="E105" s="84">
        <v>126.76730331</v>
      </c>
      <c r="F105" s="84">
        <v>126.76730331</v>
      </c>
    </row>
    <row r="106" spans="1:6" ht="12.75" customHeight="1" x14ac:dyDescent="0.2">
      <c r="A106" s="83" t="s">
        <v>151</v>
      </c>
      <c r="B106" s="83">
        <v>20</v>
      </c>
      <c r="C106" s="84">
        <v>1610.6703086099999</v>
      </c>
      <c r="D106" s="84">
        <v>1603.88592771</v>
      </c>
      <c r="E106" s="84">
        <v>125.46116152</v>
      </c>
      <c r="F106" s="84">
        <v>125.46116152</v>
      </c>
    </row>
    <row r="107" spans="1:6" ht="12.75" customHeight="1" x14ac:dyDescent="0.2">
      <c r="A107" s="83" t="s">
        <v>151</v>
      </c>
      <c r="B107" s="83">
        <v>21</v>
      </c>
      <c r="C107" s="84">
        <v>1644.8669409700001</v>
      </c>
      <c r="D107" s="84">
        <v>1642.93073949</v>
      </c>
      <c r="E107" s="84">
        <v>128.51537339000001</v>
      </c>
      <c r="F107" s="84">
        <v>128.51537339000001</v>
      </c>
    </row>
    <row r="108" spans="1:6" ht="12.75" customHeight="1" x14ac:dyDescent="0.2">
      <c r="A108" s="83" t="s">
        <v>151</v>
      </c>
      <c r="B108" s="83">
        <v>22</v>
      </c>
      <c r="C108" s="84">
        <v>1665.69748703</v>
      </c>
      <c r="D108" s="84">
        <v>1657.7596036</v>
      </c>
      <c r="E108" s="84">
        <v>129.67533526</v>
      </c>
      <c r="F108" s="84">
        <v>129.67533526</v>
      </c>
    </row>
    <row r="109" spans="1:6" ht="12.75" customHeight="1" x14ac:dyDescent="0.2">
      <c r="A109" s="83" t="s">
        <v>151</v>
      </c>
      <c r="B109" s="83">
        <v>23</v>
      </c>
      <c r="C109" s="84">
        <v>1709.49418332</v>
      </c>
      <c r="D109" s="84">
        <v>1701.3060447600001</v>
      </c>
      <c r="E109" s="84">
        <v>133.08167918999999</v>
      </c>
      <c r="F109" s="84">
        <v>133.08167918999999</v>
      </c>
    </row>
    <row r="110" spans="1:6" ht="12.75" customHeight="1" x14ac:dyDescent="0.2">
      <c r="A110" s="83" t="s">
        <v>151</v>
      </c>
      <c r="B110" s="83">
        <v>24</v>
      </c>
      <c r="C110" s="84">
        <v>1756.10297552</v>
      </c>
      <c r="D110" s="84">
        <v>1748.2142238599999</v>
      </c>
      <c r="E110" s="84">
        <v>136.75098915999999</v>
      </c>
      <c r="F110" s="84">
        <v>136.75098915999999</v>
      </c>
    </row>
    <row r="111" spans="1:6" ht="12.75" customHeight="1" x14ac:dyDescent="0.2">
      <c r="A111" s="83" t="s">
        <v>152</v>
      </c>
      <c r="B111" s="83">
        <v>1</v>
      </c>
      <c r="C111" s="84">
        <v>1732.5914544100001</v>
      </c>
      <c r="D111" s="84">
        <v>1724.2440818699999</v>
      </c>
      <c r="E111" s="84">
        <v>134.87596687999999</v>
      </c>
      <c r="F111" s="84">
        <v>134.87596687999999</v>
      </c>
    </row>
    <row r="112" spans="1:6" ht="12.75" customHeight="1" x14ac:dyDescent="0.2">
      <c r="A112" s="83" t="s">
        <v>152</v>
      </c>
      <c r="B112" s="83">
        <v>2</v>
      </c>
      <c r="C112" s="84">
        <v>1783.7599078400001</v>
      </c>
      <c r="D112" s="84">
        <v>1777.2183355</v>
      </c>
      <c r="E112" s="84">
        <v>139.01978489000001</v>
      </c>
      <c r="F112" s="84">
        <v>139.01978489000001</v>
      </c>
    </row>
    <row r="113" spans="1:6" ht="12.75" customHeight="1" x14ac:dyDescent="0.2">
      <c r="A113" s="83" t="s">
        <v>152</v>
      </c>
      <c r="B113" s="83">
        <v>3</v>
      </c>
      <c r="C113" s="84">
        <v>1805.60076785</v>
      </c>
      <c r="D113" s="84">
        <v>1795.28809286</v>
      </c>
      <c r="E113" s="84">
        <v>140.43325994</v>
      </c>
      <c r="F113" s="84">
        <v>140.43325994</v>
      </c>
    </row>
    <row r="114" spans="1:6" ht="12.75" customHeight="1" x14ac:dyDescent="0.2">
      <c r="A114" s="83" t="s">
        <v>152</v>
      </c>
      <c r="B114" s="83">
        <v>4</v>
      </c>
      <c r="C114" s="84">
        <v>1811.8638749500001</v>
      </c>
      <c r="D114" s="84">
        <v>1804.8427937599999</v>
      </c>
      <c r="E114" s="84">
        <v>141.18065965</v>
      </c>
      <c r="F114" s="84">
        <v>141.18065965</v>
      </c>
    </row>
    <row r="115" spans="1:6" ht="12.75" customHeight="1" x14ac:dyDescent="0.2">
      <c r="A115" s="83" t="s">
        <v>152</v>
      </c>
      <c r="B115" s="83">
        <v>5</v>
      </c>
      <c r="C115" s="84">
        <v>1814.8075884100001</v>
      </c>
      <c r="D115" s="84">
        <v>1805.8426173</v>
      </c>
      <c r="E115" s="84">
        <v>141.25886908999999</v>
      </c>
      <c r="F115" s="84">
        <v>141.25886908999999</v>
      </c>
    </row>
    <row r="116" spans="1:6" ht="12.75" customHeight="1" x14ac:dyDescent="0.2">
      <c r="A116" s="83" t="s">
        <v>152</v>
      </c>
      <c r="B116" s="83">
        <v>6</v>
      </c>
      <c r="C116" s="84">
        <v>1794.2382943499999</v>
      </c>
      <c r="D116" s="84">
        <v>1787.61862651</v>
      </c>
      <c r="E116" s="84">
        <v>139.8333294</v>
      </c>
      <c r="F116" s="84">
        <v>139.8333294</v>
      </c>
    </row>
    <row r="117" spans="1:6" ht="12.75" customHeight="1" x14ac:dyDescent="0.2">
      <c r="A117" s="83" t="s">
        <v>152</v>
      </c>
      <c r="B117" s="83">
        <v>7</v>
      </c>
      <c r="C117" s="84">
        <v>1848.19445926</v>
      </c>
      <c r="D117" s="84">
        <v>1840.28650487</v>
      </c>
      <c r="E117" s="84">
        <v>143.95318173999999</v>
      </c>
      <c r="F117" s="84">
        <v>143.95318173999999</v>
      </c>
    </row>
    <row r="118" spans="1:6" ht="12.75" customHeight="1" x14ac:dyDescent="0.2">
      <c r="A118" s="83" t="s">
        <v>152</v>
      </c>
      <c r="B118" s="83">
        <v>8</v>
      </c>
      <c r="C118" s="84">
        <v>1869.91279925</v>
      </c>
      <c r="D118" s="84">
        <v>1862.1297551800001</v>
      </c>
      <c r="E118" s="84">
        <v>145.66183165000001</v>
      </c>
      <c r="F118" s="84">
        <v>145.66183165000001</v>
      </c>
    </row>
    <row r="119" spans="1:6" ht="12.75" customHeight="1" x14ac:dyDescent="0.2">
      <c r="A119" s="83" t="s">
        <v>152</v>
      </c>
      <c r="B119" s="83">
        <v>9</v>
      </c>
      <c r="C119" s="84">
        <v>1873.0381091700001</v>
      </c>
      <c r="D119" s="84">
        <v>1867.2860851600001</v>
      </c>
      <c r="E119" s="84">
        <v>146.06517651999999</v>
      </c>
      <c r="F119" s="84">
        <v>146.06517651999999</v>
      </c>
    </row>
    <row r="120" spans="1:6" ht="12.75" customHeight="1" x14ac:dyDescent="0.2">
      <c r="A120" s="83" t="s">
        <v>152</v>
      </c>
      <c r="B120" s="83">
        <v>10</v>
      </c>
      <c r="C120" s="84">
        <v>1792.2957574500001</v>
      </c>
      <c r="D120" s="84">
        <v>1786.70191264</v>
      </c>
      <c r="E120" s="84">
        <v>139.76162106000001</v>
      </c>
      <c r="F120" s="84">
        <v>139.76162106000001</v>
      </c>
    </row>
    <row r="121" spans="1:6" ht="12.75" customHeight="1" x14ac:dyDescent="0.2">
      <c r="A121" s="83" t="s">
        <v>152</v>
      </c>
      <c r="B121" s="83">
        <v>11</v>
      </c>
      <c r="C121" s="84">
        <v>1725.17584442</v>
      </c>
      <c r="D121" s="84">
        <v>1719.1799283299999</v>
      </c>
      <c r="E121" s="84">
        <v>134.47983235999999</v>
      </c>
      <c r="F121" s="84">
        <v>134.47983235999999</v>
      </c>
    </row>
    <row r="122" spans="1:6" ht="12.75" customHeight="1" x14ac:dyDescent="0.2">
      <c r="A122" s="83" t="s">
        <v>152</v>
      </c>
      <c r="B122" s="83">
        <v>12</v>
      </c>
      <c r="C122" s="84">
        <v>1731.05743336</v>
      </c>
      <c r="D122" s="84">
        <v>1726.78625405</v>
      </c>
      <c r="E122" s="84">
        <v>135.07482383999999</v>
      </c>
      <c r="F122" s="84">
        <v>135.07482383999999</v>
      </c>
    </row>
    <row r="123" spans="1:6" ht="12.75" customHeight="1" x14ac:dyDescent="0.2">
      <c r="A123" s="83" t="s">
        <v>152</v>
      </c>
      <c r="B123" s="83">
        <v>13</v>
      </c>
      <c r="C123" s="84">
        <v>1776.0618797</v>
      </c>
      <c r="D123" s="84">
        <v>1771.0784443499999</v>
      </c>
      <c r="E123" s="84">
        <v>138.53950268</v>
      </c>
      <c r="F123" s="84">
        <v>138.53950268</v>
      </c>
    </row>
    <row r="124" spans="1:6" ht="12.75" customHeight="1" x14ac:dyDescent="0.2">
      <c r="A124" s="83" t="s">
        <v>152</v>
      </c>
      <c r="B124" s="83">
        <v>14</v>
      </c>
      <c r="C124" s="84">
        <v>1780.56964593</v>
      </c>
      <c r="D124" s="84">
        <v>1775.5712734399999</v>
      </c>
      <c r="E124" s="84">
        <v>138.89094635000001</v>
      </c>
      <c r="F124" s="84">
        <v>138.89094635000001</v>
      </c>
    </row>
    <row r="125" spans="1:6" ht="12.75" customHeight="1" x14ac:dyDescent="0.2">
      <c r="A125" s="83" t="s">
        <v>152</v>
      </c>
      <c r="B125" s="83">
        <v>15</v>
      </c>
      <c r="C125" s="84">
        <v>1788.5589313999999</v>
      </c>
      <c r="D125" s="84">
        <v>1783.3277682299999</v>
      </c>
      <c r="E125" s="84">
        <v>139.49768453999999</v>
      </c>
      <c r="F125" s="84">
        <v>139.49768453999999</v>
      </c>
    </row>
    <row r="126" spans="1:6" ht="12.75" customHeight="1" x14ac:dyDescent="0.2">
      <c r="A126" s="83" t="s">
        <v>152</v>
      </c>
      <c r="B126" s="83">
        <v>16</v>
      </c>
      <c r="C126" s="84">
        <v>1798.3117584399999</v>
      </c>
      <c r="D126" s="84">
        <v>1789.6558088300001</v>
      </c>
      <c r="E126" s="84">
        <v>139.99268441000001</v>
      </c>
      <c r="F126" s="84">
        <v>139.99268441000001</v>
      </c>
    </row>
    <row r="127" spans="1:6" ht="12.75" customHeight="1" x14ac:dyDescent="0.2">
      <c r="A127" s="83" t="s">
        <v>152</v>
      </c>
      <c r="B127" s="83">
        <v>17</v>
      </c>
      <c r="C127" s="84">
        <v>1791.8143926800001</v>
      </c>
      <c r="D127" s="84">
        <v>1786.0871288000001</v>
      </c>
      <c r="E127" s="84">
        <v>139.71353067999999</v>
      </c>
      <c r="F127" s="84">
        <v>139.71353067999999</v>
      </c>
    </row>
    <row r="128" spans="1:6" ht="12.75" customHeight="1" x14ac:dyDescent="0.2">
      <c r="A128" s="83" t="s">
        <v>152</v>
      </c>
      <c r="B128" s="83">
        <v>18</v>
      </c>
      <c r="C128" s="84">
        <v>1763.7513696200001</v>
      </c>
      <c r="D128" s="84">
        <v>1751.03259202</v>
      </c>
      <c r="E128" s="84">
        <v>136.97145107</v>
      </c>
      <c r="F128" s="84">
        <v>136.97145107</v>
      </c>
    </row>
    <row r="129" spans="1:6" ht="12.75" customHeight="1" x14ac:dyDescent="0.2">
      <c r="A129" s="83" t="s">
        <v>152</v>
      </c>
      <c r="B129" s="83">
        <v>19</v>
      </c>
      <c r="C129" s="84">
        <v>1675.33547939</v>
      </c>
      <c r="D129" s="84">
        <v>1663.98944278</v>
      </c>
      <c r="E129" s="84">
        <v>130.1626535</v>
      </c>
      <c r="F129" s="84">
        <v>130.1626535</v>
      </c>
    </row>
    <row r="130" spans="1:6" ht="12.75" customHeight="1" x14ac:dyDescent="0.2">
      <c r="A130" s="83" t="s">
        <v>152</v>
      </c>
      <c r="B130" s="83">
        <v>20</v>
      </c>
      <c r="C130" s="84">
        <v>1657.27018748</v>
      </c>
      <c r="D130" s="84">
        <v>1651.4458856399999</v>
      </c>
      <c r="E130" s="84">
        <v>129.18145576000001</v>
      </c>
      <c r="F130" s="84">
        <v>129.18145576000001</v>
      </c>
    </row>
    <row r="131" spans="1:6" ht="12.75" customHeight="1" x14ac:dyDescent="0.2">
      <c r="A131" s="83" t="s">
        <v>152</v>
      </c>
      <c r="B131" s="83">
        <v>21</v>
      </c>
      <c r="C131" s="84">
        <v>1682.06265248</v>
      </c>
      <c r="D131" s="84">
        <v>1675.92947626</v>
      </c>
      <c r="E131" s="84">
        <v>131.09664165999999</v>
      </c>
      <c r="F131" s="84">
        <v>131.09664165999999</v>
      </c>
    </row>
    <row r="132" spans="1:6" ht="12.75" customHeight="1" x14ac:dyDescent="0.2">
      <c r="A132" s="83" t="s">
        <v>152</v>
      </c>
      <c r="B132" s="83">
        <v>22</v>
      </c>
      <c r="C132" s="84">
        <v>1715.8646065</v>
      </c>
      <c r="D132" s="84">
        <v>1708.2289942299999</v>
      </c>
      <c r="E132" s="84">
        <v>133.62321476</v>
      </c>
      <c r="F132" s="84">
        <v>133.62321476</v>
      </c>
    </row>
    <row r="133" spans="1:6" ht="12.75" customHeight="1" x14ac:dyDescent="0.2">
      <c r="A133" s="83" t="s">
        <v>152</v>
      </c>
      <c r="B133" s="83">
        <v>23</v>
      </c>
      <c r="C133" s="84">
        <v>1776.2556528600001</v>
      </c>
      <c r="D133" s="84">
        <v>1767.0300329900001</v>
      </c>
      <c r="E133" s="84">
        <v>138.22282281</v>
      </c>
      <c r="F133" s="84">
        <v>138.22282281</v>
      </c>
    </row>
    <row r="134" spans="1:6" ht="12.75" customHeight="1" x14ac:dyDescent="0.2">
      <c r="A134" s="83" t="s">
        <v>152</v>
      </c>
      <c r="B134" s="83">
        <v>24</v>
      </c>
      <c r="C134" s="84">
        <v>1818.86722882</v>
      </c>
      <c r="D134" s="84">
        <v>1809.1248726599999</v>
      </c>
      <c r="E134" s="84">
        <v>141.51561774999999</v>
      </c>
      <c r="F134" s="84">
        <v>141.51561774999999</v>
      </c>
    </row>
    <row r="135" spans="1:6" ht="12.75" customHeight="1" x14ac:dyDescent="0.2">
      <c r="A135" s="83" t="s">
        <v>153</v>
      </c>
      <c r="B135" s="83">
        <v>1</v>
      </c>
      <c r="C135" s="84">
        <v>1827.5334609500001</v>
      </c>
      <c r="D135" s="84">
        <v>1825.4759011799999</v>
      </c>
      <c r="E135" s="84">
        <v>142.79464826</v>
      </c>
      <c r="F135" s="84">
        <v>142.79464826</v>
      </c>
    </row>
    <row r="136" spans="1:6" ht="12.75" customHeight="1" x14ac:dyDescent="0.2">
      <c r="A136" s="83" t="s">
        <v>153</v>
      </c>
      <c r="B136" s="83">
        <v>2</v>
      </c>
      <c r="C136" s="84">
        <v>1884.2014956400001</v>
      </c>
      <c r="D136" s="84">
        <v>1878.16772874</v>
      </c>
      <c r="E136" s="84">
        <v>146.91637399000001</v>
      </c>
      <c r="F136" s="84">
        <v>146.91637399000001</v>
      </c>
    </row>
    <row r="137" spans="1:6" ht="12.75" customHeight="1" x14ac:dyDescent="0.2">
      <c r="A137" s="83" t="s">
        <v>153</v>
      </c>
      <c r="B137" s="83">
        <v>3</v>
      </c>
      <c r="C137" s="84">
        <v>1923.05411465</v>
      </c>
      <c r="D137" s="84">
        <v>1916.0385136</v>
      </c>
      <c r="E137" s="84">
        <v>149.87874966000001</v>
      </c>
      <c r="F137" s="84">
        <v>149.87874966000001</v>
      </c>
    </row>
    <row r="138" spans="1:6" ht="12.75" customHeight="1" x14ac:dyDescent="0.2">
      <c r="A138" s="83" t="s">
        <v>153</v>
      </c>
      <c r="B138" s="83">
        <v>4</v>
      </c>
      <c r="C138" s="84">
        <v>1913.2696854599999</v>
      </c>
      <c r="D138" s="84">
        <v>1906.25111285</v>
      </c>
      <c r="E138" s="84">
        <v>149.11314741000001</v>
      </c>
      <c r="F138" s="84">
        <v>149.11314741000001</v>
      </c>
    </row>
    <row r="139" spans="1:6" ht="12.75" customHeight="1" x14ac:dyDescent="0.2">
      <c r="A139" s="83" t="s">
        <v>153</v>
      </c>
      <c r="B139" s="83">
        <v>5</v>
      </c>
      <c r="C139" s="84">
        <v>1901.47982176</v>
      </c>
      <c r="D139" s="84">
        <v>1898.19735926</v>
      </c>
      <c r="E139" s="84">
        <v>148.48315668000001</v>
      </c>
      <c r="F139" s="84">
        <v>148.48315668000001</v>
      </c>
    </row>
    <row r="140" spans="1:6" ht="12.75" customHeight="1" x14ac:dyDescent="0.2">
      <c r="A140" s="83" t="s">
        <v>153</v>
      </c>
      <c r="B140" s="83">
        <v>6</v>
      </c>
      <c r="C140" s="84">
        <v>1872.0155795799999</v>
      </c>
      <c r="D140" s="84">
        <v>1866.1187961000001</v>
      </c>
      <c r="E140" s="84">
        <v>145.97386738</v>
      </c>
      <c r="F140" s="84">
        <v>145.97386738</v>
      </c>
    </row>
    <row r="141" spans="1:6" ht="12.75" customHeight="1" x14ac:dyDescent="0.2">
      <c r="A141" s="83" t="s">
        <v>153</v>
      </c>
      <c r="B141" s="83">
        <v>7</v>
      </c>
      <c r="C141" s="84">
        <v>1837.80408392</v>
      </c>
      <c r="D141" s="84">
        <v>1833.64898619</v>
      </c>
      <c r="E141" s="84">
        <v>143.43397349</v>
      </c>
      <c r="F141" s="84">
        <v>143.43397349</v>
      </c>
    </row>
    <row r="142" spans="1:6" ht="12.75" customHeight="1" x14ac:dyDescent="0.2">
      <c r="A142" s="83" t="s">
        <v>153</v>
      </c>
      <c r="B142" s="83">
        <v>8</v>
      </c>
      <c r="C142" s="84">
        <v>1773.72648673</v>
      </c>
      <c r="D142" s="84">
        <v>1768.79269419</v>
      </c>
      <c r="E142" s="84">
        <v>138.36070387999999</v>
      </c>
      <c r="F142" s="84">
        <v>138.36070387999999</v>
      </c>
    </row>
    <row r="143" spans="1:6" ht="12.75" customHeight="1" x14ac:dyDescent="0.2">
      <c r="A143" s="83" t="s">
        <v>153</v>
      </c>
      <c r="B143" s="83">
        <v>9</v>
      </c>
      <c r="C143" s="84">
        <v>1732.4535706199999</v>
      </c>
      <c r="D143" s="84">
        <v>1726.3446057199999</v>
      </c>
      <c r="E143" s="84">
        <v>135.04027667</v>
      </c>
      <c r="F143" s="84">
        <v>135.04027667</v>
      </c>
    </row>
    <row r="144" spans="1:6" ht="12.75" customHeight="1" x14ac:dyDescent="0.2">
      <c r="A144" s="83" t="s">
        <v>153</v>
      </c>
      <c r="B144" s="83">
        <v>10</v>
      </c>
      <c r="C144" s="84">
        <v>1714.0748819800001</v>
      </c>
      <c r="D144" s="84">
        <v>1709.5122100599999</v>
      </c>
      <c r="E144" s="84">
        <v>133.72359205999999</v>
      </c>
      <c r="F144" s="84">
        <v>133.72359205999999</v>
      </c>
    </row>
    <row r="145" spans="1:6" ht="12.75" customHeight="1" x14ac:dyDescent="0.2">
      <c r="A145" s="83" t="s">
        <v>153</v>
      </c>
      <c r="B145" s="83">
        <v>11</v>
      </c>
      <c r="C145" s="84">
        <v>1698.1557027700001</v>
      </c>
      <c r="D145" s="84">
        <v>1693.4992969699999</v>
      </c>
      <c r="E145" s="84">
        <v>132.47101004000001</v>
      </c>
      <c r="F145" s="84">
        <v>132.47101004000001</v>
      </c>
    </row>
    <row r="146" spans="1:6" ht="12.75" customHeight="1" x14ac:dyDescent="0.2">
      <c r="A146" s="83" t="s">
        <v>153</v>
      </c>
      <c r="B146" s="83">
        <v>12</v>
      </c>
      <c r="C146" s="84">
        <v>1696.23514353</v>
      </c>
      <c r="D146" s="84">
        <v>1693.3709194200001</v>
      </c>
      <c r="E146" s="84">
        <v>132.46096793999999</v>
      </c>
      <c r="F146" s="84">
        <v>132.46096793999999</v>
      </c>
    </row>
    <row r="147" spans="1:6" ht="12.75" customHeight="1" x14ac:dyDescent="0.2">
      <c r="A147" s="83" t="s">
        <v>153</v>
      </c>
      <c r="B147" s="83">
        <v>13</v>
      </c>
      <c r="C147" s="84">
        <v>1726.68409875</v>
      </c>
      <c r="D147" s="84">
        <v>1721.4056644299999</v>
      </c>
      <c r="E147" s="84">
        <v>134.65393666</v>
      </c>
      <c r="F147" s="84">
        <v>134.65393666</v>
      </c>
    </row>
    <row r="148" spans="1:6" ht="12.75" customHeight="1" x14ac:dyDescent="0.2">
      <c r="A148" s="83" t="s">
        <v>153</v>
      </c>
      <c r="B148" s="83">
        <v>14</v>
      </c>
      <c r="C148" s="84">
        <v>1715.0519387100001</v>
      </c>
      <c r="D148" s="84">
        <v>1711.7990379600001</v>
      </c>
      <c r="E148" s="84">
        <v>133.90247515999999</v>
      </c>
      <c r="F148" s="84">
        <v>133.90247515999999</v>
      </c>
    </row>
    <row r="149" spans="1:6" ht="12.75" customHeight="1" x14ac:dyDescent="0.2">
      <c r="A149" s="83" t="s">
        <v>153</v>
      </c>
      <c r="B149" s="83">
        <v>15</v>
      </c>
      <c r="C149" s="84">
        <v>1720.94155998</v>
      </c>
      <c r="D149" s="84">
        <v>1717.7743817999999</v>
      </c>
      <c r="E149" s="84">
        <v>134.36988595</v>
      </c>
      <c r="F149" s="84">
        <v>134.36988595</v>
      </c>
    </row>
    <row r="150" spans="1:6" ht="12.75" customHeight="1" x14ac:dyDescent="0.2">
      <c r="A150" s="83" t="s">
        <v>153</v>
      </c>
      <c r="B150" s="83">
        <v>16</v>
      </c>
      <c r="C150" s="84">
        <v>1739.98764465</v>
      </c>
      <c r="D150" s="84">
        <v>1734.00355416</v>
      </c>
      <c r="E150" s="84">
        <v>135.63938447000001</v>
      </c>
      <c r="F150" s="84">
        <v>135.63938447000001</v>
      </c>
    </row>
    <row r="151" spans="1:6" ht="12.75" customHeight="1" x14ac:dyDescent="0.2">
      <c r="A151" s="83" t="s">
        <v>153</v>
      </c>
      <c r="B151" s="83">
        <v>17</v>
      </c>
      <c r="C151" s="84">
        <v>1737.5930483</v>
      </c>
      <c r="D151" s="84">
        <v>1731.23554741</v>
      </c>
      <c r="E151" s="84">
        <v>135.42286200000001</v>
      </c>
      <c r="F151" s="84">
        <v>135.42286200000001</v>
      </c>
    </row>
    <row r="152" spans="1:6" ht="12.75" customHeight="1" x14ac:dyDescent="0.2">
      <c r="A152" s="83" t="s">
        <v>153</v>
      </c>
      <c r="B152" s="83">
        <v>18</v>
      </c>
      <c r="C152" s="84">
        <v>1722.2442951200001</v>
      </c>
      <c r="D152" s="84">
        <v>1720.4182883200001</v>
      </c>
      <c r="E152" s="84">
        <v>134.57670089000001</v>
      </c>
      <c r="F152" s="84">
        <v>134.57670089000001</v>
      </c>
    </row>
    <row r="153" spans="1:6" ht="12.75" customHeight="1" x14ac:dyDescent="0.2">
      <c r="A153" s="83" t="s">
        <v>153</v>
      </c>
      <c r="B153" s="83">
        <v>19</v>
      </c>
      <c r="C153" s="84">
        <v>1642.6680847099999</v>
      </c>
      <c r="D153" s="84">
        <v>1641.1656195600001</v>
      </c>
      <c r="E153" s="84">
        <v>128.37729999000001</v>
      </c>
      <c r="F153" s="84">
        <v>128.37729999000001</v>
      </c>
    </row>
    <row r="154" spans="1:6" ht="12.75" customHeight="1" x14ac:dyDescent="0.2">
      <c r="A154" s="83" t="s">
        <v>153</v>
      </c>
      <c r="B154" s="83">
        <v>20</v>
      </c>
      <c r="C154" s="84">
        <v>1670.1428923000001</v>
      </c>
      <c r="D154" s="84">
        <v>1663.25496991</v>
      </c>
      <c r="E154" s="84">
        <v>130.10520063999999</v>
      </c>
      <c r="F154" s="84">
        <v>130.10520063999999</v>
      </c>
    </row>
    <row r="155" spans="1:6" ht="12.75" customHeight="1" x14ac:dyDescent="0.2">
      <c r="A155" s="83" t="s">
        <v>153</v>
      </c>
      <c r="B155" s="83">
        <v>21</v>
      </c>
      <c r="C155" s="84">
        <v>1668.8277032200001</v>
      </c>
      <c r="D155" s="84">
        <v>1663.5869660799999</v>
      </c>
      <c r="E155" s="84">
        <v>130.13117045999999</v>
      </c>
      <c r="F155" s="84">
        <v>130.13117045999999</v>
      </c>
    </row>
    <row r="156" spans="1:6" ht="12.75" customHeight="1" x14ac:dyDescent="0.2">
      <c r="A156" s="83" t="s">
        <v>153</v>
      </c>
      <c r="B156" s="83">
        <v>22</v>
      </c>
      <c r="C156" s="84">
        <v>1687.40149099</v>
      </c>
      <c r="D156" s="84">
        <v>1679.2084573699999</v>
      </c>
      <c r="E156" s="84">
        <v>131.3531342</v>
      </c>
      <c r="F156" s="84">
        <v>131.3531342</v>
      </c>
    </row>
    <row r="157" spans="1:6" ht="12.75" customHeight="1" x14ac:dyDescent="0.2">
      <c r="A157" s="83" t="s">
        <v>153</v>
      </c>
      <c r="B157" s="83">
        <v>23</v>
      </c>
      <c r="C157" s="84">
        <v>1713.0855311</v>
      </c>
      <c r="D157" s="84">
        <v>1709.8973040599999</v>
      </c>
      <c r="E157" s="84">
        <v>133.75371537000001</v>
      </c>
      <c r="F157" s="84">
        <v>133.75371537000001</v>
      </c>
    </row>
    <row r="158" spans="1:6" ht="12.75" customHeight="1" x14ac:dyDescent="0.2">
      <c r="A158" s="83" t="s">
        <v>153</v>
      </c>
      <c r="B158" s="83">
        <v>24</v>
      </c>
      <c r="C158" s="84">
        <v>1769.15167969</v>
      </c>
      <c r="D158" s="84">
        <v>1761.83297492</v>
      </c>
      <c r="E158" s="84">
        <v>137.81629205999999</v>
      </c>
      <c r="F158" s="84">
        <v>137.81629205999999</v>
      </c>
    </row>
    <row r="159" spans="1:6" ht="12.75" customHeight="1" x14ac:dyDescent="0.2">
      <c r="A159" s="83" t="s">
        <v>154</v>
      </c>
      <c r="B159" s="83">
        <v>1</v>
      </c>
      <c r="C159" s="84">
        <v>1713.69351295</v>
      </c>
      <c r="D159" s="84">
        <v>1707.2381313799999</v>
      </c>
      <c r="E159" s="84">
        <v>133.54570624999999</v>
      </c>
      <c r="F159" s="84">
        <v>133.54570624999999</v>
      </c>
    </row>
    <row r="160" spans="1:6" ht="12.75" customHeight="1" x14ac:dyDescent="0.2">
      <c r="A160" s="83" t="s">
        <v>154</v>
      </c>
      <c r="B160" s="83">
        <v>2</v>
      </c>
      <c r="C160" s="84">
        <v>1749.5264162799999</v>
      </c>
      <c r="D160" s="84">
        <v>1744.3427243900001</v>
      </c>
      <c r="E160" s="84">
        <v>136.44814790999999</v>
      </c>
      <c r="F160" s="84">
        <v>136.44814790999999</v>
      </c>
    </row>
    <row r="161" spans="1:6" ht="12.75" customHeight="1" x14ac:dyDescent="0.2">
      <c r="A161" s="83" t="s">
        <v>154</v>
      </c>
      <c r="B161" s="83">
        <v>3</v>
      </c>
      <c r="C161" s="84">
        <v>1781.2095838099999</v>
      </c>
      <c r="D161" s="84">
        <v>1773.14246516</v>
      </c>
      <c r="E161" s="84">
        <v>138.70095707999999</v>
      </c>
      <c r="F161" s="84">
        <v>138.70095707999999</v>
      </c>
    </row>
    <row r="162" spans="1:6" ht="12.75" customHeight="1" x14ac:dyDescent="0.2">
      <c r="A162" s="83" t="s">
        <v>154</v>
      </c>
      <c r="B162" s="83">
        <v>4</v>
      </c>
      <c r="C162" s="84">
        <v>1796.1315698799999</v>
      </c>
      <c r="D162" s="84">
        <v>1785.89166565</v>
      </c>
      <c r="E162" s="84">
        <v>139.69824091000001</v>
      </c>
      <c r="F162" s="84">
        <v>139.69824091000001</v>
      </c>
    </row>
    <row r="163" spans="1:6" ht="12.75" customHeight="1" x14ac:dyDescent="0.2">
      <c r="A163" s="83" t="s">
        <v>154</v>
      </c>
      <c r="B163" s="83">
        <v>5</v>
      </c>
      <c r="C163" s="84">
        <v>1787.55330587</v>
      </c>
      <c r="D163" s="84">
        <v>1778.6877091199999</v>
      </c>
      <c r="E163" s="84">
        <v>139.13472406</v>
      </c>
      <c r="F163" s="84">
        <v>139.13472406</v>
      </c>
    </row>
    <row r="164" spans="1:6" ht="12.75" customHeight="1" x14ac:dyDescent="0.2">
      <c r="A164" s="83" t="s">
        <v>154</v>
      </c>
      <c r="B164" s="83">
        <v>6</v>
      </c>
      <c r="C164" s="84">
        <v>1768.69526357</v>
      </c>
      <c r="D164" s="84">
        <v>1763.32853544</v>
      </c>
      <c r="E164" s="84">
        <v>137.93327966000001</v>
      </c>
      <c r="F164" s="84">
        <v>137.93327966000001</v>
      </c>
    </row>
    <row r="165" spans="1:6" ht="12.75" customHeight="1" x14ac:dyDescent="0.2">
      <c r="A165" s="83" t="s">
        <v>154</v>
      </c>
      <c r="B165" s="83">
        <v>7</v>
      </c>
      <c r="C165" s="84">
        <v>1780.3588657099999</v>
      </c>
      <c r="D165" s="84">
        <v>1767.93615931</v>
      </c>
      <c r="E165" s="84">
        <v>138.29370295000001</v>
      </c>
      <c r="F165" s="84">
        <v>138.29370295000001</v>
      </c>
    </row>
    <row r="166" spans="1:6" ht="12.75" customHeight="1" x14ac:dyDescent="0.2">
      <c r="A166" s="83" t="s">
        <v>154</v>
      </c>
      <c r="B166" s="83">
        <v>8</v>
      </c>
      <c r="C166" s="84">
        <v>1709.1795218899999</v>
      </c>
      <c r="D166" s="84">
        <v>1700.6172354299999</v>
      </c>
      <c r="E166" s="84">
        <v>133.02779828999999</v>
      </c>
      <c r="F166" s="84">
        <v>133.02779828999999</v>
      </c>
    </row>
    <row r="167" spans="1:6" ht="12.75" customHeight="1" x14ac:dyDescent="0.2">
      <c r="A167" s="83" t="s">
        <v>154</v>
      </c>
      <c r="B167" s="83">
        <v>9</v>
      </c>
      <c r="C167" s="84">
        <v>1657.76490171</v>
      </c>
      <c r="D167" s="84">
        <v>1647.21015756</v>
      </c>
      <c r="E167" s="84">
        <v>128.85012336</v>
      </c>
      <c r="F167" s="84">
        <v>128.85012336</v>
      </c>
    </row>
    <row r="168" spans="1:6" ht="12.75" customHeight="1" x14ac:dyDescent="0.2">
      <c r="A168" s="83" t="s">
        <v>154</v>
      </c>
      <c r="B168" s="83">
        <v>10</v>
      </c>
      <c r="C168" s="84">
        <v>1600.19766884</v>
      </c>
      <c r="D168" s="84">
        <v>1587.4108651700001</v>
      </c>
      <c r="E168" s="84">
        <v>124.17242867</v>
      </c>
      <c r="F168" s="84">
        <v>124.17242867</v>
      </c>
    </row>
    <row r="169" spans="1:6" ht="12.75" customHeight="1" x14ac:dyDescent="0.2">
      <c r="A169" s="83" t="s">
        <v>154</v>
      </c>
      <c r="B169" s="83">
        <v>11</v>
      </c>
      <c r="C169" s="84">
        <v>1593.46995677</v>
      </c>
      <c r="D169" s="84">
        <v>1584.5876501099999</v>
      </c>
      <c r="E169" s="84">
        <v>123.95158763000001</v>
      </c>
      <c r="F169" s="84">
        <v>123.95158763000001</v>
      </c>
    </row>
    <row r="170" spans="1:6" ht="12.75" customHeight="1" x14ac:dyDescent="0.2">
      <c r="A170" s="83" t="s">
        <v>154</v>
      </c>
      <c r="B170" s="83">
        <v>12</v>
      </c>
      <c r="C170" s="84">
        <v>1601.6933751700001</v>
      </c>
      <c r="D170" s="84">
        <v>1596.5227891300001</v>
      </c>
      <c r="E170" s="84">
        <v>124.88519293</v>
      </c>
      <c r="F170" s="84">
        <v>124.88519293</v>
      </c>
    </row>
    <row r="171" spans="1:6" ht="12.75" customHeight="1" x14ac:dyDescent="0.2">
      <c r="A171" s="83" t="s">
        <v>154</v>
      </c>
      <c r="B171" s="83">
        <v>13</v>
      </c>
      <c r="C171" s="84">
        <v>1618.84728713</v>
      </c>
      <c r="D171" s="84">
        <v>1613.6965806000001</v>
      </c>
      <c r="E171" s="84">
        <v>126.22858263000001</v>
      </c>
      <c r="F171" s="84">
        <v>126.22858263000001</v>
      </c>
    </row>
    <row r="172" spans="1:6" ht="12.75" customHeight="1" x14ac:dyDescent="0.2">
      <c r="A172" s="83" t="s">
        <v>154</v>
      </c>
      <c r="B172" s="83">
        <v>14</v>
      </c>
      <c r="C172" s="84">
        <v>1594.41881395</v>
      </c>
      <c r="D172" s="84">
        <v>1590.5347905900001</v>
      </c>
      <c r="E172" s="84">
        <v>124.41679225999999</v>
      </c>
      <c r="F172" s="84">
        <v>124.41679225999999</v>
      </c>
    </row>
    <row r="173" spans="1:6" ht="12.75" customHeight="1" x14ac:dyDescent="0.2">
      <c r="A173" s="83" t="s">
        <v>154</v>
      </c>
      <c r="B173" s="83">
        <v>15</v>
      </c>
      <c r="C173" s="84">
        <v>1606.54854933</v>
      </c>
      <c r="D173" s="84">
        <v>1603.15902209</v>
      </c>
      <c r="E173" s="84">
        <v>125.40430061000001</v>
      </c>
      <c r="F173" s="84">
        <v>125.40430061000001</v>
      </c>
    </row>
    <row r="174" spans="1:6" ht="12.75" customHeight="1" x14ac:dyDescent="0.2">
      <c r="A174" s="83" t="s">
        <v>154</v>
      </c>
      <c r="B174" s="83">
        <v>16</v>
      </c>
      <c r="C174" s="84">
        <v>1614.5015013899999</v>
      </c>
      <c r="D174" s="84">
        <v>1613.7410672799999</v>
      </c>
      <c r="E174" s="84">
        <v>126.23206252</v>
      </c>
      <c r="F174" s="84">
        <v>126.23206252</v>
      </c>
    </row>
    <row r="175" spans="1:6" ht="12.75" customHeight="1" x14ac:dyDescent="0.2">
      <c r="A175" s="83" t="s">
        <v>154</v>
      </c>
      <c r="B175" s="83">
        <v>17</v>
      </c>
      <c r="C175" s="84">
        <v>1624.67427406</v>
      </c>
      <c r="D175" s="84">
        <v>1617.6852398399999</v>
      </c>
      <c r="E175" s="84">
        <v>126.54058849</v>
      </c>
      <c r="F175" s="84">
        <v>126.54058849</v>
      </c>
    </row>
    <row r="176" spans="1:6" ht="12.75" customHeight="1" x14ac:dyDescent="0.2">
      <c r="A176" s="83" t="s">
        <v>154</v>
      </c>
      <c r="B176" s="83">
        <v>18</v>
      </c>
      <c r="C176" s="84">
        <v>1594.81441255</v>
      </c>
      <c r="D176" s="84">
        <v>1591.31293123</v>
      </c>
      <c r="E176" s="84">
        <v>124.47766094000001</v>
      </c>
      <c r="F176" s="84">
        <v>124.47766094000001</v>
      </c>
    </row>
    <row r="177" spans="1:6" ht="12.75" customHeight="1" x14ac:dyDescent="0.2">
      <c r="A177" s="83" t="s">
        <v>154</v>
      </c>
      <c r="B177" s="83">
        <v>19</v>
      </c>
      <c r="C177" s="84">
        <v>1567.2794295399999</v>
      </c>
      <c r="D177" s="84">
        <v>1564.1574091</v>
      </c>
      <c r="E177" s="84">
        <v>122.35346789</v>
      </c>
      <c r="F177" s="84">
        <v>122.35346789</v>
      </c>
    </row>
    <row r="178" spans="1:6" ht="12.75" customHeight="1" x14ac:dyDescent="0.2">
      <c r="A178" s="83" t="s">
        <v>154</v>
      </c>
      <c r="B178" s="83">
        <v>20</v>
      </c>
      <c r="C178" s="84">
        <v>1584.4505297600001</v>
      </c>
      <c r="D178" s="84">
        <v>1582.8455164500001</v>
      </c>
      <c r="E178" s="84">
        <v>123.81531228</v>
      </c>
      <c r="F178" s="84">
        <v>123.81531228</v>
      </c>
    </row>
    <row r="179" spans="1:6" ht="12.75" customHeight="1" x14ac:dyDescent="0.2">
      <c r="A179" s="83" t="s">
        <v>154</v>
      </c>
      <c r="B179" s="83">
        <v>21</v>
      </c>
      <c r="C179" s="84">
        <v>1602.56657526</v>
      </c>
      <c r="D179" s="84">
        <v>1596.8977635000001</v>
      </c>
      <c r="E179" s="84">
        <v>124.91452464</v>
      </c>
      <c r="F179" s="84">
        <v>124.91452464</v>
      </c>
    </row>
    <row r="180" spans="1:6" ht="12.75" customHeight="1" x14ac:dyDescent="0.2">
      <c r="A180" s="83" t="s">
        <v>154</v>
      </c>
      <c r="B180" s="83">
        <v>22</v>
      </c>
      <c r="C180" s="84">
        <v>1624.7275781599999</v>
      </c>
      <c r="D180" s="84">
        <v>1619.1475769799999</v>
      </c>
      <c r="E180" s="84">
        <v>126.65497725</v>
      </c>
      <c r="F180" s="84">
        <v>126.65497725</v>
      </c>
    </row>
    <row r="181" spans="1:6" ht="12.75" customHeight="1" x14ac:dyDescent="0.2">
      <c r="A181" s="83" t="s">
        <v>154</v>
      </c>
      <c r="B181" s="83">
        <v>23</v>
      </c>
      <c r="C181" s="84">
        <v>1645.01214749</v>
      </c>
      <c r="D181" s="84">
        <v>1642.0559462399999</v>
      </c>
      <c r="E181" s="84">
        <v>128.44694423000001</v>
      </c>
      <c r="F181" s="84">
        <v>128.44694423000001</v>
      </c>
    </row>
    <row r="182" spans="1:6" ht="12.75" customHeight="1" x14ac:dyDescent="0.2">
      <c r="A182" s="83" t="s">
        <v>154</v>
      </c>
      <c r="B182" s="83">
        <v>24</v>
      </c>
      <c r="C182" s="84">
        <v>1702.5153222599999</v>
      </c>
      <c r="D182" s="84">
        <v>1696.75040644</v>
      </c>
      <c r="E182" s="84">
        <v>132.72532237999999</v>
      </c>
      <c r="F182" s="84">
        <v>132.72532237999999</v>
      </c>
    </row>
    <row r="183" spans="1:6" ht="12.75" customHeight="1" x14ac:dyDescent="0.2">
      <c r="A183" s="83" t="s">
        <v>155</v>
      </c>
      <c r="B183" s="83">
        <v>1</v>
      </c>
      <c r="C183" s="84">
        <v>1763.7821140799999</v>
      </c>
      <c r="D183" s="84">
        <v>1758.3554295900001</v>
      </c>
      <c r="E183" s="84">
        <v>137.54426717999999</v>
      </c>
      <c r="F183" s="84">
        <v>137.54426717999999</v>
      </c>
    </row>
    <row r="184" spans="1:6" ht="12.75" customHeight="1" x14ac:dyDescent="0.2">
      <c r="A184" s="83" t="s">
        <v>155</v>
      </c>
      <c r="B184" s="83">
        <v>2</v>
      </c>
      <c r="C184" s="84">
        <v>1814.42419939</v>
      </c>
      <c r="D184" s="84">
        <v>1808.38233326</v>
      </c>
      <c r="E184" s="84">
        <v>141.45753391</v>
      </c>
      <c r="F184" s="84">
        <v>141.45753391</v>
      </c>
    </row>
    <row r="185" spans="1:6" ht="12.75" customHeight="1" x14ac:dyDescent="0.2">
      <c r="A185" s="83" t="s">
        <v>155</v>
      </c>
      <c r="B185" s="83">
        <v>3</v>
      </c>
      <c r="C185" s="84">
        <v>1826.14608858</v>
      </c>
      <c r="D185" s="84">
        <v>1820.65118441</v>
      </c>
      <c r="E185" s="84">
        <v>142.41724325999999</v>
      </c>
      <c r="F185" s="84">
        <v>142.41724325999999</v>
      </c>
    </row>
    <row r="186" spans="1:6" ht="12.75" customHeight="1" x14ac:dyDescent="0.2">
      <c r="A186" s="83" t="s">
        <v>155</v>
      </c>
      <c r="B186" s="83">
        <v>4</v>
      </c>
      <c r="C186" s="84">
        <v>1822.6154280600001</v>
      </c>
      <c r="D186" s="84">
        <v>1816.56115679</v>
      </c>
      <c r="E186" s="84">
        <v>142.09730802999999</v>
      </c>
      <c r="F186" s="84">
        <v>142.09730802999999</v>
      </c>
    </row>
    <row r="187" spans="1:6" ht="12.75" customHeight="1" x14ac:dyDescent="0.2">
      <c r="A187" s="83" t="s">
        <v>155</v>
      </c>
      <c r="B187" s="83">
        <v>5</v>
      </c>
      <c r="C187" s="84">
        <v>1823.78173036</v>
      </c>
      <c r="D187" s="84">
        <v>1822.20627141</v>
      </c>
      <c r="E187" s="84">
        <v>142.53888721000001</v>
      </c>
      <c r="F187" s="84">
        <v>142.53888721000001</v>
      </c>
    </row>
    <row r="188" spans="1:6" ht="12.75" customHeight="1" x14ac:dyDescent="0.2">
      <c r="A188" s="83" t="s">
        <v>155</v>
      </c>
      <c r="B188" s="83">
        <v>6</v>
      </c>
      <c r="C188" s="84">
        <v>1797.0377099100001</v>
      </c>
      <c r="D188" s="84">
        <v>1795.0679517999999</v>
      </c>
      <c r="E188" s="84">
        <v>140.41603979000001</v>
      </c>
      <c r="F188" s="84">
        <v>140.41603979000001</v>
      </c>
    </row>
    <row r="189" spans="1:6" ht="12.75" customHeight="1" x14ac:dyDescent="0.2">
      <c r="A189" s="83" t="s">
        <v>155</v>
      </c>
      <c r="B189" s="83">
        <v>7</v>
      </c>
      <c r="C189" s="84">
        <v>1742.80036778</v>
      </c>
      <c r="D189" s="84">
        <v>1737.65683631</v>
      </c>
      <c r="E189" s="84">
        <v>135.92515605</v>
      </c>
      <c r="F189" s="84">
        <v>135.92515605</v>
      </c>
    </row>
    <row r="190" spans="1:6" ht="12.75" customHeight="1" x14ac:dyDescent="0.2">
      <c r="A190" s="83" t="s">
        <v>155</v>
      </c>
      <c r="B190" s="83">
        <v>8</v>
      </c>
      <c r="C190" s="84">
        <v>1697.2750721899999</v>
      </c>
      <c r="D190" s="84">
        <v>1694.9425775100001</v>
      </c>
      <c r="E190" s="84">
        <v>132.58390813</v>
      </c>
      <c r="F190" s="84">
        <v>132.58390813</v>
      </c>
    </row>
    <row r="191" spans="1:6" ht="12.75" customHeight="1" x14ac:dyDescent="0.2">
      <c r="A191" s="83" t="s">
        <v>155</v>
      </c>
      <c r="B191" s="83">
        <v>9</v>
      </c>
      <c r="C191" s="84">
        <v>1652.54848382</v>
      </c>
      <c r="D191" s="84">
        <v>1650.8657082699999</v>
      </c>
      <c r="E191" s="84">
        <v>129.13607239999999</v>
      </c>
      <c r="F191" s="84">
        <v>129.13607239999999</v>
      </c>
    </row>
    <row r="192" spans="1:6" ht="12.75" customHeight="1" x14ac:dyDescent="0.2">
      <c r="A192" s="83" t="s">
        <v>155</v>
      </c>
      <c r="B192" s="83">
        <v>10</v>
      </c>
      <c r="C192" s="84">
        <v>1596.59372373</v>
      </c>
      <c r="D192" s="84">
        <v>1592.7308817099999</v>
      </c>
      <c r="E192" s="84">
        <v>124.58857763</v>
      </c>
      <c r="F192" s="84">
        <v>124.58857763</v>
      </c>
    </row>
    <row r="193" spans="1:6" ht="12.75" customHeight="1" x14ac:dyDescent="0.2">
      <c r="A193" s="83" t="s">
        <v>155</v>
      </c>
      <c r="B193" s="83">
        <v>11</v>
      </c>
      <c r="C193" s="84">
        <v>1588.62692844</v>
      </c>
      <c r="D193" s="84">
        <v>1580.4316069199999</v>
      </c>
      <c r="E193" s="84">
        <v>123.62648845</v>
      </c>
      <c r="F193" s="84">
        <v>123.62648845</v>
      </c>
    </row>
    <row r="194" spans="1:6" ht="12.75" customHeight="1" x14ac:dyDescent="0.2">
      <c r="A194" s="83" t="s">
        <v>155</v>
      </c>
      <c r="B194" s="83">
        <v>12</v>
      </c>
      <c r="C194" s="84">
        <v>1595.32679042</v>
      </c>
      <c r="D194" s="84">
        <v>1592.65198035</v>
      </c>
      <c r="E194" s="84">
        <v>124.58240571</v>
      </c>
      <c r="F194" s="84">
        <v>124.58240571</v>
      </c>
    </row>
    <row r="195" spans="1:6" ht="12.75" customHeight="1" x14ac:dyDescent="0.2">
      <c r="A195" s="83" t="s">
        <v>155</v>
      </c>
      <c r="B195" s="83">
        <v>13</v>
      </c>
      <c r="C195" s="84">
        <v>1610.6041586900001</v>
      </c>
      <c r="D195" s="84">
        <v>1608.9178692</v>
      </c>
      <c r="E195" s="84">
        <v>125.85477632</v>
      </c>
      <c r="F195" s="84">
        <v>125.85477632</v>
      </c>
    </row>
    <row r="196" spans="1:6" ht="12.75" customHeight="1" x14ac:dyDescent="0.2">
      <c r="A196" s="83" t="s">
        <v>155</v>
      </c>
      <c r="B196" s="83">
        <v>14</v>
      </c>
      <c r="C196" s="84">
        <v>1600.3763316</v>
      </c>
      <c r="D196" s="84">
        <v>1598.9990224200001</v>
      </c>
      <c r="E196" s="84">
        <v>125.07889194000001</v>
      </c>
      <c r="F196" s="84">
        <v>125.07889194000001</v>
      </c>
    </row>
    <row r="197" spans="1:6" ht="12.75" customHeight="1" x14ac:dyDescent="0.2">
      <c r="A197" s="83" t="s">
        <v>155</v>
      </c>
      <c r="B197" s="83">
        <v>15</v>
      </c>
      <c r="C197" s="84">
        <v>1619.6458020699999</v>
      </c>
      <c r="D197" s="84">
        <v>1618.4210618499999</v>
      </c>
      <c r="E197" s="84">
        <v>126.59814688</v>
      </c>
      <c r="F197" s="84">
        <v>126.59814688</v>
      </c>
    </row>
    <row r="198" spans="1:6" ht="12.75" customHeight="1" x14ac:dyDescent="0.2">
      <c r="A198" s="83" t="s">
        <v>155</v>
      </c>
      <c r="B198" s="83">
        <v>16</v>
      </c>
      <c r="C198" s="84">
        <v>1632.70020746</v>
      </c>
      <c r="D198" s="84">
        <v>1629.8374419700001</v>
      </c>
      <c r="E198" s="84">
        <v>127.49117318</v>
      </c>
      <c r="F198" s="84">
        <v>127.49117318</v>
      </c>
    </row>
    <row r="199" spans="1:6" ht="12.75" customHeight="1" x14ac:dyDescent="0.2">
      <c r="A199" s="83" t="s">
        <v>155</v>
      </c>
      <c r="B199" s="83">
        <v>17</v>
      </c>
      <c r="C199" s="84">
        <v>1624.62420858</v>
      </c>
      <c r="D199" s="84">
        <v>1620.84695655</v>
      </c>
      <c r="E199" s="84">
        <v>126.78790823999999</v>
      </c>
      <c r="F199" s="84">
        <v>126.78790823999999</v>
      </c>
    </row>
    <row r="200" spans="1:6" ht="12.75" customHeight="1" x14ac:dyDescent="0.2">
      <c r="A200" s="83" t="s">
        <v>155</v>
      </c>
      <c r="B200" s="83">
        <v>18</v>
      </c>
      <c r="C200" s="84">
        <v>1609.5838228</v>
      </c>
      <c r="D200" s="84">
        <v>1606.49519953</v>
      </c>
      <c r="E200" s="84">
        <v>125.66526723</v>
      </c>
      <c r="F200" s="84">
        <v>125.66526723</v>
      </c>
    </row>
    <row r="201" spans="1:6" ht="12.75" customHeight="1" x14ac:dyDescent="0.2">
      <c r="A201" s="83" t="s">
        <v>155</v>
      </c>
      <c r="B201" s="83">
        <v>19</v>
      </c>
      <c r="C201" s="84">
        <v>1573.5570774</v>
      </c>
      <c r="D201" s="84">
        <v>1569.8418475599999</v>
      </c>
      <c r="E201" s="84">
        <v>122.79812311000001</v>
      </c>
      <c r="F201" s="84">
        <v>122.79812311000001</v>
      </c>
    </row>
    <row r="202" spans="1:6" ht="12.75" customHeight="1" x14ac:dyDescent="0.2">
      <c r="A202" s="83" t="s">
        <v>155</v>
      </c>
      <c r="B202" s="83">
        <v>20</v>
      </c>
      <c r="C202" s="84">
        <v>1587.6407658000001</v>
      </c>
      <c r="D202" s="84">
        <v>1583.5804026599999</v>
      </c>
      <c r="E202" s="84">
        <v>123.87279746999999</v>
      </c>
      <c r="F202" s="84">
        <v>123.87279746999999</v>
      </c>
    </row>
    <row r="203" spans="1:6" ht="12.75" customHeight="1" x14ac:dyDescent="0.2">
      <c r="A203" s="83" t="s">
        <v>155</v>
      </c>
      <c r="B203" s="83">
        <v>21</v>
      </c>
      <c r="C203" s="84">
        <v>1611.9158086800001</v>
      </c>
      <c r="D203" s="84">
        <v>1608.0198877299999</v>
      </c>
      <c r="E203" s="84">
        <v>125.78453329</v>
      </c>
      <c r="F203" s="84">
        <v>125.78453329</v>
      </c>
    </row>
    <row r="204" spans="1:6" ht="12.75" customHeight="1" x14ac:dyDescent="0.2">
      <c r="A204" s="83" t="s">
        <v>155</v>
      </c>
      <c r="B204" s="83">
        <v>22</v>
      </c>
      <c r="C204" s="84">
        <v>1646.2975491100001</v>
      </c>
      <c r="D204" s="84">
        <v>1642.38682371</v>
      </c>
      <c r="E204" s="84">
        <v>128.47282654</v>
      </c>
      <c r="F204" s="84">
        <v>128.47282654</v>
      </c>
    </row>
    <row r="205" spans="1:6" ht="12.75" customHeight="1" x14ac:dyDescent="0.2">
      <c r="A205" s="83" t="s">
        <v>155</v>
      </c>
      <c r="B205" s="83">
        <v>23</v>
      </c>
      <c r="C205" s="84">
        <v>1674.62901121</v>
      </c>
      <c r="D205" s="84">
        <v>1672.5147379</v>
      </c>
      <c r="E205" s="84">
        <v>130.82952974</v>
      </c>
      <c r="F205" s="84">
        <v>130.82952974</v>
      </c>
    </row>
    <row r="206" spans="1:6" ht="12.75" customHeight="1" x14ac:dyDescent="0.2">
      <c r="A206" s="83" t="s">
        <v>155</v>
      </c>
      <c r="B206" s="83">
        <v>24</v>
      </c>
      <c r="C206" s="84">
        <v>1704.37871249</v>
      </c>
      <c r="D206" s="84">
        <v>1702.19042268</v>
      </c>
      <c r="E206" s="84">
        <v>133.15085809999999</v>
      </c>
      <c r="F206" s="84">
        <v>133.15085809999999</v>
      </c>
    </row>
    <row r="207" spans="1:6" ht="12.75" customHeight="1" x14ac:dyDescent="0.2">
      <c r="A207" s="83" t="s">
        <v>156</v>
      </c>
      <c r="B207" s="83">
        <v>1</v>
      </c>
      <c r="C207" s="84">
        <v>1702.8605781799999</v>
      </c>
      <c r="D207" s="84">
        <v>1701.29866238</v>
      </c>
      <c r="E207" s="84">
        <v>133.08110171000001</v>
      </c>
      <c r="F207" s="84">
        <v>133.08110171000001</v>
      </c>
    </row>
    <row r="208" spans="1:6" ht="12.75" customHeight="1" x14ac:dyDescent="0.2">
      <c r="A208" s="83" t="s">
        <v>156</v>
      </c>
      <c r="B208" s="83">
        <v>2</v>
      </c>
      <c r="C208" s="84">
        <v>1782.4889178400001</v>
      </c>
      <c r="D208" s="84">
        <v>1780.8192361900001</v>
      </c>
      <c r="E208" s="84">
        <v>139.30145902000001</v>
      </c>
      <c r="F208" s="84">
        <v>139.30145902000001</v>
      </c>
    </row>
    <row r="209" spans="1:6" ht="12.75" customHeight="1" x14ac:dyDescent="0.2">
      <c r="A209" s="83" t="s">
        <v>156</v>
      </c>
      <c r="B209" s="83">
        <v>3</v>
      </c>
      <c r="C209" s="84">
        <v>1838.0572979200001</v>
      </c>
      <c r="D209" s="84">
        <v>1835.4547697400001</v>
      </c>
      <c r="E209" s="84">
        <v>143.57522774</v>
      </c>
      <c r="F209" s="84">
        <v>143.57522774</v>
      </c>
    </row>
    <row r="210" spans="1:6" ht="12.75" customHeight="1" x14ac:dyDescent="0.2">
      <c r="A210" s="83" t="s">
        <v>156</v>
      </c>
      <c r="B210" s="83">
        <v>4</v>
      </c>
      <c r="C210" s="84">
        <v>1848.43039845</v>
      </c>
      <c r="D210" s="84">
        <v>1844.7755774300001</v>
      </c>
      <c r="E210" s="84">
        <v>144.30433156000001</v>
      </c>
      <c r="F210" s="84">
        <v>144.30433156000001</v>
      </c>
    </row>
    <row r="211" spans="1:6" ht="12.75" customHeight="1" x14ac:dyDescent="0.2">
      <c r="A211" s="83" t="s">
        <v>156</v>
      </c>
      <c r="B211" s="83">
        <v>5</v>
      </c>
      <c r="C211" s="84">
        <v>1834.14855145</v>
      </c>
      <c r="D211" s="84">
        <v>1831.44427793</v>
      </c>
      <c r="E211" s="84">
        <v>143.26151406</v>
      </c>
      <c r="F211" s="84">
        <v>143.26151406</v>
      </c>
    </row>
    <row r="212" spans="1:6" ht="12.75" customHeight="1" x14ac:dyDescent="0.2">
      <c r="A212" s="83" t="s">
        <v>156</v>
      </c>
      <c r="B212" s="83">
        <v>6</v>
      </c>
      <c r="C212" s="84">
        <v>1812.7975258500001</v>
      </c>
      <c r="D212" s="84">
        <v>1810.84681987</v>
      </c>
      <c r="E212" s="84">
        <v>141.65031404999999</v>
      </c>
      <c r="F212" s="84">
        <v>141.65031404999999</v>
      </c>
    </row>
    <row r="213" spans="1:6" ht="12.75" customHeight="1" x14ac:dyDescent="0.2">
      <c r="A213" s="83" t="s">
        <v>156</v>
      </c>
      <c r="B213" s="83">
        <v>7</v>
      </c>
      <c r="C213" s="84">
        <v>1807.6223954100001</v>
      </c>
      <c r="D213" s="84">
        <v>1805.54558673</v>
      </c>
      <c r="E213" s="84">
        <v>141.23563439</v>
      </c>
      <c r="F213" s="84">
        <v>141.23563439</v>
      </c>
    </row>
    <row r="214" spans="1:6" ht="12.75" customHeight="1" x14ac:dyDescent="0.2">
      <c r="A214" s="83" t="s">
        <v>156</v>
      </c>
      <c r="B214" s="83">
        <v>8</v>
      </c>
      <c r="C214" s="84">
        <v>1726.9086894699999</v>
      </c>
      <c r="D214" s="84">
        <v>1724.75708637</v>
      </c>
      <c r="E214" s="84">
        <v>134.91609575999999</v>
      </c>
      <c r="F214" s="84">
        <v>134.91609575999999</v>
      </c>
    </row>
    <row r="215" spans="1:6" ht="12.75" customHeight="1" x14ac:dyDescent="0.2">
      <c r="A215" s="83" t="s">
        <v>156</v>
      </c>
      <c r="B215" s="83">
        <v>9</v>
      </c>
      <c r="C215" s="84">
        <v>1679.8568599600001</v>
      </c>
      <c r="D215" s="84">
        <v>1674.2959565799999</v>
      </c>
      <c r="E215" s="84">
        <v>130.96886244999999</v>
      </c>
      <c r="F215" s="84">
        <v>130.96886244999999</v>
      </c>
    </row>
    <row r="216" spans="1:6" ht="12.75" customHeight="1" x14ac:dyDescent="0.2">
      <c r="A216" s="83" t="s">
        <v>156</v>
      </c>
      <c r="B216" s="83">
        <v>10</v>
      </c>
      <c r="C216" s="84">
        <v>1596.7631441799999</v>
      </c>
      <c r="D216" s="84">
        <v>1585.2710486999999</v>
      </c>
      <c r="E216" s="84">
        <v>124.00504529</v>
      </c>
      <c r="F216" s="84">
        <v>124.00504529</v>
      </c>
    </row>
    <row r="217" spans="1:6" ht="12.75" customHeight="1" x14ac:dyDescent="0.2">
      <c r="A217" s="83" t="s">
        <v>156</v>
      </c>
      <c r="B217" s="83">
        <v>11</v>
      </c>
      <c r="C217" s="84">
        <v>1584.9691480700001</v>
      </c>
      <c r="D217" s="84">
        <v>1576.8643811699999</v>
      </c>
      <c r="E217" s="84">
        <v>123.34744847</v>
      </c>
      <c r="F217" s="84">
        <v>123.34744847</v>
      </c>
    </row>
    <row r="218" spans="1:6" ht="12.75" customHeight="1" x14ac:dyDescent="0.2">
      <c r="A218" s="83" t="s">
        <v>156</v>
      </c>
      <c r="B218" s="83">
        <v>12</v>
      </c>
      <c r="C218" s="84">
        <v>1595.1931270299999</v>
      </c>
      <c r="D218" s="84">
        <v>1589.78826852</v>
      </c>
      <c r="E218" s="84">
        <v>124.35839688</v>
      </c>
      <c r="F218" s="84">
        <v>124.35839688</v>
      </c>
    </row>
    <row r="219" spans="1:6" ht="12.75" customHeight="1" x14ac:dyDescent="0.2">
      <c r="A219" s="83" t="s">
        <v>156</v>
      </c>
      <c r="B219" s="83">
        <v>13</v>
      </c>
      <c r="C219" s="84">
        <v>1617.3624419499999</v>
      </c>
      <c r="D219" s="84">
        <v>1614.3843712600001</v>
      </c>
      <c r="E219" s="84">
        <v>126.28238383999999</v>
      </c>
      <c r="F219" s="84">
        <v>126.28238383999999</v>
      </c>
    </row>
    <row r="220" spans="1:6" ht="12.75" customHeight="1" x14ac:dyDescent="0.2">
      <c r="A220" s="83" t="s">
        <v>156</v>
      </c>
      <c r="B220" s="83">
        <v>14</v>
      </c>
      <c r="C220" s="84">
        <v>1604.4458295500001</v>
      </c>
      <c r="D220" s="84">
        <v>1601.38118549</v>
      </c>
      <c r="E220" s="84">
        <v>125.26523245999999</v>
      </c>
      <c r="F220" s="84">
        <v>125.26523245999999</v>
      </c>
    </row>
    <row r="221" spans="1:6" ht="12.75" customHeight="1" x14ac:dyDescent="0.2">
      <c r="A221" s="83" t="s">
        <v>156</v>
      </c>
      <c r="B221" s="83">
        <v>15</v>
      </c>
      <c r="C221" s="84">
        <v>1619.7894208499999</v>
      </c>
      <c r="D221" s="84">
        <v>1616.14891195</v>
      </c>
      <c r="E221" s="84">
        <v>126.42041193999999</v>
      </c>
      <c r="F221" s="84">
        <v>126.42041193999999</v>
      </c>
    </row>
    <row r="222" spans="1:6" ht="12.75" customHeight="1" x14ac:dyDescent="0.2">
      <c r="A222" s="83" t="s">
        <v>156</v>
      </c>
      <c r="B222" s="83">
        <v>16</v>
      </c>
      <c r="C222" s="84">
        <v>1655.2599849799999</v>
      </c>
      <c r="D222" s="84">
        <v>1651.24801144</v>
      </c>
      <c r="E222" s="84">
        <v>129.16597738999999</v>
      </c>
      <c r="F222" s="84">
        <v>129.16597738999999</v>
      </c>
    </row>
    <row r="223" spans="1:6" ht="12.75" customHeight="1" x14ac:dyDescent="0.2">
      <c r="A223" s="83" t="s">
        <v>156</v>
      </c>
      <c r="B223" s="83">
        <v>17</v>
      </c>
      <c r="C223" s="84">
        <v>1646.9321092299999</v>
      </c>
      <c r="D223" s="84">
        <v>1644.14190601</v>
      </c>
      <c r="E223" s="84">
        <v>128.61011477</v>
      </c>
      <c r="F223" s="84">
        <v>128.61011477</v>
      </c>
    </row>
    <row r="224" spans="1:6" ht="12.75" customHeight="1" x14ac:dyDescent="0.2">
      <c r="A224" s="83" t="s">
        <v>156</v>
      </c>
      <c r="B224" s="83">
        <v>18</v>
      </c>
      <c r="C224" s="84">
        <v>1672.5951008100001</v>
      </c>
      <c r="D224" s="84">
        <v>1670.8852142200001</v>
      </c>
      <c r="E224" s="84">
        <v>130.70206311000001</v>
      </c>
      <c r="F224" s="84">
        <v>130.70206311000001</v>
      </c>
    </row>
    <row r="225" spans="1:6" ht="12.75" customHeight="1" x14ac:dyDescent="0.2">
      <c r="A225" s="83" t="s">
        <v>156</v>
      </c>
      <c r="B225" s="83">
        <v>19</v>
      </c>
      <c r="C225" s="84">
        <v>1608.2171164700001</v>
      </c>
      <c r="D225" s="84">
        <v>1605.21761517</v>
      </c>
      <c r="E225" s="84">
        <v>125.56533044</v>
      </c>
      <c r="F225" s="84">
        <v>125.56533044</v>
      </c>
    </row>
    <row r="226" spans="1:6" ht="12.75" customHeight="1" x14ac:dyDescent="0.2">
      <c r="A226" s="83" t="s">
        <v>156</v>
      </c>
      <c r="B226" s="83">
        <v>20</v>
      </c>
      <c r="C226" s="84">
        <v>1624.4654324600001</v>
      </c>
      <c r="D226" s="84">
        <v>1619.69044678</v>
      </c>
      <c r="E226" s="84">
        <v>126.69744229</v>
      </c>
      <c r="F226" s="84">
        <v>126.69744229</v>
      </c>
    </row>
    <row r="227" spans="1:6" ht="12.75" customHeight="1" x14ac:dyDescent="0.2">
      <c r="A227" s="83" t="s">
        <v>156</v>
      </c>
      <c r="B227" s="83">
        <v>21</v>
      </c>
      <c r="C227" s="84">
        <v>1651.6418908600001</v>
      </c>
      <c r="D227" s="84">
        <v>1648.2594487700001</v>
      </c>
      <c r="E227" s="84">
        <v>128.93220231999999</v>
      </c>
      <c r="F227" s="84">
        <v>128.93220231999999</v>
      </c>
    </row>
    <row r="228" spans="1:6" ht="12.75" customHeight="1" x14ac:dyDescent="0.2">
      <c r="A228" s="83" t="s">
        <v>156</v>
      </c>
      <c r="B228" s="83">
        <v>22</v>
      </c>
      <c r="C228" s="84">
        <v>1674.8525639</v>
      </c>
      <c r="D228" s="84">
        <v>1669.5052230599999</v>
      </c>
      <c r="E228" s="84">
        <v>130.59411573</v>
      </c>
      <c r="F228" s="84">
        <v>130.59411573</v>
      </c>
    </row>
    <row r="229" spans="1:6" ht="12.75" customHeight="1" x14ac:dyDescent="0.2">
      <c r="A229" s="83" t="s">
        <v>156</v>
      </c>
      <c r="B229" s="83">
        <v>23</v>
      </c>
      <c r="C229" s="84">
        <v>1685.0724053900001</v>
      </c>
      <c r="D229" s="84">
        <v>1682.0131576000001</v>
      </c>
      <c r="E229" s="84">
        <v>131.57252695</v>
      </c>
      <c r="F229" s="84">
        <v>131.57252695</v>
      </c>
    </row>
    <row r="230" spans="1:6" ht="12.75" customHeight="1" x14ac:dyDescent="0.2">
      <c r="A230" s="83" t="s">
        <v>156</v>
      </c>
      <c r="B230" s="83">
        <v>24</v>
      </c>
      <c r="C230" s="84">
        <v>1727.57540569</v>
      </c>
      <c r="D230" s="84">
        <v>1723.4815370900001</v>
      </c>
      <c r="E230" s="84">
        <v>134.81631815</v>
      </c>
      <c r="F230" s="84">
        <v>134.81631815</v>
      </c>
    </row>
    <row r="231" spans="1:6" ht="12.75" customHeight="1" x14ac:dyDescent="0.2">
      <c r="A231" s="83" t="s">
        <v>157</v>
      </c>
      <c r="B231" s="83">
        <v>1</v>
      </c>
      <c r="C231" s="84">
        <v>1729.2285174799999</v>
      </c>
      <c r="D231" s="84">
        <v>1725.5332507200001</v>
      </c>
      <c r="E231" s="84">
        <v>134.97680985</v>
      </c>
      <c r="F231" s="84">
        <v>134.97680985</v>
      </c>
    </row>
    <row r="232" spans="1:6" ht="12.75" customHeight="1" x14ac:dyDescent="0.2">
      <c r="A232" s="83" t="s">
        <v>157</v>
      </c>
      <c r="B232" s="83">
        <v>2</v>
      </c>
      <c r="C232" s="84">
        <v>1838.8828263099999</v>
      </c>
      <c r="D232" s="84">
        <v>1830.8409472599999</v>
      </c>
      <c r="E232" s="84">
        <v>143.21431956999999</v>
      </c>
      <c r="F232" s="84">
        <v>143.21431956999999</v>
      </c>
    </row>
    <row r="233" spans="1:6" ht="12.75" customHeight="1" x14ac:dyDescent="0.2">
      <c r="A233" s="83" t="s">
        <v>157</v>
      </c>
      <c r="B233" s="83">
        <v>3</v>
      </c>
      <c r="C233" s="84">
        <v>1925.8382344900001</v>
      </c>
      <c r="D233" s="84">
        <v>1917.7583685100001</v>
      </c>
      <c r="E233" s="84">
        <v>150.01328229000001</v>
      </c>
      <c r="F233" s="84">
        <v>150.01328229000001</v>
      </c>
    </row>
    <row r="234" spans="1:6" ht="12.75" customHeight="1" x14ac:dyDescent="0.2">
      <c r="A234" s="83" t="s">
        <v>157</v>
      </c>
      <c r="B234" s="83">
        <v>4</v>
      </c>
      <c r="C234" s="84">
        <v>1963.6503405799999</v>
      </c>
      <c r="D234" s="84">
        <v>1957.7490831</v>
      </c>
      <c r="E234" s="84">
        <v>153.14148574999999</v>
      </c>
      <c r="F234" s="84">
        <v>153.14148574999999</v>
      </c>
    </row>
    <row r="235" spans="1:6" ht="12.75" customHeight="1" x14ac:dyDescent="0.2">
      <c r="A235" s="83" t="s">
        <v>157</v>
      </c>
      <c r="B235" s="83">
        <v>5</v>
      </c>
      <c r="C235" s="84">
        <v>1959.1896071399999</v>
      </c>
      <c r="D235" s="84">
        <v>1954.3246596700001</v>
      </c>
      <c r="E235" s="84">
        <v>152.87361623999999</v>
      </c>
      <c r="F235" s="84">
        <v>152.87361623999999</v>
      </c>
    </row>
    <row r="236" spans="1:6" ht="12.75" customHeight="1" x14ac:dyDescent="0.2">
      <c r="A236" s="83" t="s">
        <v>157</v>
      </c>
      <c r="B236" s="83">
        <v>6</v>
      </c>
      <c r="C236" s="84">
        <v>1959.7483987600001</v>
      </c>
      <c r="D236" s="84">
        <v>1954.3662486799999</v>
      </c>
      <c r="E236" s="84">
        <v>152.87686945999999</v>
      </c>
      <c r="F236" s="84">
        <v>152.87686945999999</v>
      </c>
    </row>
    <row r="237" spans="1:6" ht="12.75" customHeight="1" x14ac:dyDescent="0.2">
      <c r="A237" s="83" t="s">
        <v>157</v>
      </c>
      <c r="B237" s="83">
        <v>7</v>
      </c>
      <c r="C237" s="84">
        <v>1935.94723606</v>
      </c>
      <c r="D237" s="84">
        <v>1930.10230185</v>
      </c>
      <c r="E237" s="84">
        <v>150.97886481</v>
      </c>
      <c r="F237" s="84">
        <v>150.97886481</v>
      </c>
    </row>
    <row r="238" spans="1:6" ht="12.75" customHeight="1" x14ac:dyDescent="0.2">
      <c r="A238" s="83" t="s">
        <v>157</v>
      </c>
      <c r="B238" s="83">
        <v>8</v>
      </c>
      <c r="C238" s="84">
        <v>1901.9214076400001</v>
      </c>
      <c r="D238" s="84">
        <v>1896.82883788</v>
      </c>
      <c r="E238" s="84">
        <v>148.37610649000001</v>
      </c>
      <c r="F238" s="84">
        <v>148.37610649000001</v>
      </c>
    </row>
    <row r="239" spans="1:6" ht="12.75" customHeight="1" x14ac:dyDescent="0.2">
      <c r="A239" s="83" t="s">
        <v>157</v>
      </c>
      <c r="B239" s="83">
        <v>9</v>
      </c>
      <c r="C239" s="84">
        <v>1840.0764609299999</v>
      </c>
      <c r="D239" s="84">
        <v>1833.3189365000001</v>
      </c>
      <c r="E239" s="84">
        <v>143.40815592999999</v>
      </c>
      <c r="F239" s="84">
        <v>143.40815592999999</v>
      </c>
    </row>
    <row r="240" spans="1:6" ht="12.75" customHeight="1" x14ac:dyDescent="0.2">
      <c r="A240" s="83" t="s">
        <v>157</v>
      </c>
      <c r="B240" s="83">
        <v>10</v>
      </c>
      <c r="C240" s="84">
        <v>1734.25331807</v>
      </c>
      <c r="D240" s="84">
        <v>1730.40245903</v>
      </c>
      <c r="E240" s="84">
        <v>135.35769511999999</v>
      </c>
      <c r="F240" s="84">
        <v>135.35769511999999</v>
      </c>
    </row>
    <row r="241" spans="1:6" ht="12.75" customHeight="1" x14ac:dyDescent="0.2">
      <c r="A241" s="83" t="s">
        <v>157</v>
      </c>
      <c r="B241" s="83">
        <v>11</v>
      </c>
      <c r="C241" s="84">
        <v>1701.4980455</v>
      </c>
      <c r="D241" s="84">
        <v>1697.0524991699999</v>
      </c>
      <c r="E241" s="84">
        <v>132.74895305000001</v>
      </c>
      <c r="F241" s="84">
        <v>132.74895305000001</v>
      </c>
    </row>
    <row r="242" spans="1:6" ht="12.75" customHeight="1" x14ac:dyDescent="0.2">
      <c r="A242" s="83" t="s">
        <v>157</v>
      </c>
      <c r="B242" s="83">
        <v>12</v>
      </c>
      <c r="C242" s="84">
        <v>1704.7592082000001</v>
      </c>
      <c r="D242" s="84">
        <v>1700.37107539</v>
      </c>
      <c r="E242" s="84">
        <v>133.00854285</v>
      </c>
      <c r="F242" s="84">
        <v>133.00854285</v>
      </c>
    </row>
    <row r="243" spans="1:6" ht="12.75" customHeight="1" x14ac:dyDescent="0.2">
      <c r="A243" s="83" t="s">
        <v>157</v>
      </c>
      <c r="B243" s="83">
        <v>13</v>
      </c>
      <c r="C243" s="84">
        <v>1723.26882419</v>
      </c>
      <c r="D243" s="84">
        <v>1717.7931913800001</v>
      </c>
      <c r="E243" s="84">
        <v>134.37135728999999</v>
      </c>
      <c r="F243" s="84">
        <v>134.37135728999999</v>
      </c>
    </row>
    <row r="244" spans="1:6" ht="12.75" customHeight="1" x14ac:dyDescent="0.2">
      <c r="A244" s="83" t="s">
        <v>157</v>
      </c>
      <c r="B244" s="83">
        <v>14</v>
      </c>
      <c r="C244" s="84">
        <v>1730.5079234</v>
      </c>
      <c r="D244" s="84">
        <v>1724.97170654</v>
      </c>
      <c r="E244" s="84">
        <v>134.93288404</v>
      </c>
      <c r="F244" s="84">
        <v>134.93288404</v>
      </c>
    </row>
    <row r="245" spans="1:6" ht="12.75" customHeight="1" x14ac:dyDescent="0.2">
      <c r="A245" s="83" t="s">
        <v>157</v>
      </c>
      <c r="B245" s="83">
        <v>15</v>
      </c>
      <c r="C245" s="84">
        <v>1733.96100282</v>
      </c>
      <c r="D245" s="84">
        <v>1729.2116789900001</v>
      </c>
      <c r="E245" s="84">
        <v>135.26454844</v>
      </c>
      <c r="F245" s="84">
        <v>135.26454844</v>
      </c>
    </row>
    <row r="246" spans="1:6" ht="12.75" customHeight="1" x14ac:dyDescent="0.2">
      <c r="A246" s="83" t="s">
        <v>157</v>
      </c>
      <c r="B246" s="83">
        <v>16</v>
      </c>
      <c r="C246" s="84">
        <v>1753.8858089099999</v>
      </c>
      <c r="D246" s="84">
        <v>1749.3514674400001</v>
      </c>
      <c r="E246" s="84">
        <v>136.83994805</v>
      </c>
      <c r="F246" s="84">
        <v>136.83994805</v>
      </c>
    </row>
    <row r="247" spans="1:6" ht="12.75" customHeight="1" x14ac:dyDescent="0.2">
      <c r="A247" s="83" t="s">
        <v>157</v>
      </c>
      <c r="B247" s="83">
        <v>17</v>
      </c>
      <c r="C247" s="84">
        <v>1740.4841165600001</v>
      </c>
      <c r="D247" s="84">
        <v>1737.18984682</v>
      </c>
      <c r="E247" s="84">
        <v>135.88862662</v>
      </c>
      <c r="F247" s="84">
        <v>135.88862662</v>
      </c>
    </row>
    <row r="248" spans="1:6" ht="12.75" customHeight="1" x14ac:dyDescent="0.2">
      <c r="A248" s="83" t="s">
        <v>157</v>
      </c>
      <c r="B248" s="83">
        <v>18</v>
      </c>
      <c r="C248" s="84">
        <v>1735.8977617</v>
      </c>
      <c r="D248" s="84">
        <v>1733.7043585399999</v>
      </c>
      <c r="E248" s="84">
        <v>135.61598042</v>
      </c>
      <c r="F248" s="84">
        <v>135.61598042</v>
      </c>
    </row>
    <row r="249" spans="1:6" ht="12.75" customHeight="1" x14ac:dyDescent="0.2">
      <c r="A249" s="83" t="s">
        <v>157</v>
      </c>
      <c r="B249" s="83">
        <v>19</v>
      </c>
      <c r="C249" s="84">
        <v>1684.1600201199999</v>
      </c>
      <c r="D249" s="84">
        <v>1679.7546514600001</v>
      </c>
      <c r="E249" s="84">
        <v>131.39585926999999</v>
      </c>
      <c r="F249" s="84">
        <v>131.39585926999999</v>
      </c>
    </row>
    <row r="250" spans="1:6" ht="12.75" customHeight="1" x14ac:dyDescent="0.2">
      <c r="A250" s="83" t="s">
        <v>157</v>
      </c>
      <c r="B250" s="83">
        <v>20</v>
      </c>
      <c r="C250" s="84">
        <v>1686.50110105</v>
      </c>
      <c r="D250" s="84">
        <v>1680.8025128700001</v>
      </c>
      <c r="E250" s="84">
        <v>131.47782638999999</v>
      </c>
      <c r="F250" s="84">
        <v>131.47782638999999</v>
      </c>
    </row>
    <row r="251" spans="1:6" ht="12.75" customHeight="1" x14ac:dyDescent="0.2">
      <c r="A251" s="83" t="s">
        <v>157</v>
      </c>
      <c r="B251" s="83">
        <v>21</v>
      </c>
      <c r="C251" s="84">
        <v>1704.0018999900001</v>
      </c>
      <c r="D251" s="84">
        <v>1699.44279594</v>
      </c>
      <c r="E251" s="84">
        <v>132.93592982000001</v>
      </c>
      <c r="F251" s="84">
        <v>132.93592982000001</v>
      </c>
    </row>
    <row r="252" spans="1:6" ht="12.75" customHeight="1" x14ac:dyDescent="0.2">
      <c r="A252" s="83" t="s">
        <v>157</v>
      </c>
      <c r="B252" s="83">
        <v>22</v>
      </c>
      <c r="C252" s="84">
        <v>1717.5413267700001</v>
      </c>
      <c r="D252" s="84">
        <v>1712.2314262</v>
      </c>
      <c r="E252" s="84">
        <v>133.93629797</v>
      </c>
      <c r="F252" s="84">
        <v>133.93629797</v>
      </c>
    </row>
    <row r="253" spans="1:6" ht="12.75" customHeight="1" x14ac:dyDescent="0.2">
      <c r="A253" s="83" t="s">
        <v>157</v>
      </c>
      <c r="B253" s="83">
        <v>23</v>
      </c>
      <c r="C253" s="84">
        <v>1807.67483631</v>
      </c>
      <c r="D253" s="84">
        <v>1804.76540404</v>
      </c>
      <c r="E253" s="84">
        <v>141.17460596999999</v>
      </c>
      <c r="F253" s="84">
        <v>141.17460596999999</v>
      </c>
    </row>
    <row r="254" spans="1:6" ht="12.75" customHeight="1" x14ac:dyDescent="0.2">
      <c r="A254" s="83" t="s">
        <v>157</v>
      </c>
      <c r="B254" s="83">
        <v>24</v>
      </c>
      <c r="C254" s="84">
        <v>1849.77554037</v>
      </c>
      <c r="D254" s="84">
        <v>1845.8961676500001</v>
      </c>
      <c r="E254" s="84">
        <v>144.39198776000001</v>
      </c>
      <c r="F254" s="84">
        <v>144.39198776000001</v>
      </c>
    </row>
    <row r="255" spans="1:6" ht="12.75" customHeight="1" x14ac:dyDescent="0.2">
      <c r="A255" s="83" t="s">
        <v>158</v>
      </c>
      <c r="B255" s="83">
        <v>1</v>
      </c>
      <c r="C255" s="84">
        <v>1756.55915955</v>
      </c>
      <c r="D255" s="84">
        <v>1752.5996824399999</v>
      </c>
      <c r="E255" s="84">
        <v>137.09403395999999</v>
      </c>
      <c r="F255" s="84">
        <v>137.09403395999999</v>
      </c>
    </row>
    <row r="256" spans="1:6" ht="12.75" customHeight="1" x14ac:dyDescent="0.2">
      <c r="A256" s="83" t="s">
        <v>158</v>
      </c>
      <c r="B256" s="83">
        <v>2</v>
      </c>
      <c r="C256" s="84">
        <v>1799.94494291</v>
      </c>
      <c r="D256" s="84">
        <v>1791.80399109</v>
      </c>
      <c r="E256" s="84">
        <v>140.16072219</v>
      </c>
      <c r="F256" s="84">
        <v>140.16072219</v>
      </c>
    </row>
    <row r="257" spans="1:6" ht="12.75" customHeight="1" x14ac:dyDescent="0.2">
      <c r="A257" s="83" t="s">
        <v>158</v>
      </c>
      <c r="B257" s="83">
        <v>3</v>
      </c>
      <c r="C257" s="84">
        <v>1822.2306531199999</v>
      </c>
      <c r="D257" s="84">
        <v>1813.8251157</v>
      </c>
      <c r="E257" s="84">
        <v>141.88328602000001</v>
      </c>
      <c r="F257" s="84">
        <v>141.88328602000001</v>
      </c>
    </row>
    <row r="258" spans="1:6" ht="12.75" customHeight="1" x14ac:dyDescent="0.2">
      <c r="A258" s="83" t="s">
        <v>158</v>
      </c>
      <c r="B258" s="83">
        <v>4</v>
      </c>
      <c r="C258" s="84">
        <v>1813.1021155200001</v>
      </c>
      <c r="D258" s="84">
        <v>1807.8641562299999</v>
      </c>
      <c r="E258" s="84">
        <v>141.41700041999999</v>
      </c>
      <c r="F258" s="84">
        <v>141.41700041999999</v>
      </c>
    </row>
    <row r="259" spans="1:6" ht="12.75" customHeight="1" x14ac:dyDescent="0.2">
      <c r="A259" s="83" t="s">
        <v>158</v>
      </c>
      <c r="B259" s="83">
        <v>5</v>
      </c>
      <c r="C259" s="84">
        <v>1788.6245607599999</v>
      </c>
      <c r="D259" s="84">
        <v>1788.1498722399999</v>
      </c>
      <c r="E259" s="84">
        <v>139.87488515999999</v>
      </c>
      <c r="F259" s="84">
        <v>139.87488515999999</v>
      </c>
    </row>
    <row r="260" spans="1:6" ht="12.75" customHeight="1" x14ac:dyDescent="0.2">
      <c r="A260" s="83" t="s">
        <v>158</v>
      </c>
      <c r="B260" s="83">
        <v>6</v>
      </c>
      <c r="C260" s="84">
        <v>1776.5255978600001</v>
      </c>
      <c r="D260" s="84">
        <v>1771.5983030100001</v>
      </c>
      <c r="E260" s="84">
        <v>138.58016771000001</v>
      </c>
      <c r="F260" s="84">
        <v>138.58016771000001</v>
      </c>
    </row>
    <row r="261" spans="1:6" ht="12.75" customHeight="1" x14ac:dyDescent="0.2">
      <c r="A261" s="83" t="s">
        <v>158</v>
      </c>
      <c r="B261" s="83">
        <v>7</v>
      </c>
      <c r="C261" s="84">
        <v>1817.31471474</v>
      </c>
      <c r="D261" s="84">
        <v>1812.08072148</v>
      </c>
      <c r="E261" s="84">
        <v>141.74683383999999</v>
      </c>
      <c r="F261" s="84">
        <v>141.74683383999999</v>
      </c>
    </row>
    <row r="262" spans="1:6" ht="12.75" customHeight="1" x14ac:dyDescent="0.2">
      <c r="A262" s="83" t="s">
        <v>158</v>
      </c>
      <c r="B262" s="83">
        <v>8</v>
      </c>
      <c r="C262" s="84">
        <v>1830.8221215599999</v>
      </c>
      <c r="D262" s="84">
        <v>1824.72923137</v>
      </c>
      <c r="E262" s="84">
        <v>142.73624132</v>
      </c>
      <c r="F262" s="84">
        <v>142.73624132</v>
      </c>
    </row>
    <row r="263" spans="1:6" ht="12.75" customHeight="1" x14ac:dyDescent="0.2">
      <c r="A263" s="83" t="s">
        <v>158</v>
      </c>
      <c r="B263" s="83">
        <v>9</v>
      </c>
      <c r="C263" s="84">
        <v>1771.5057942999999</v>
      </c>
      <c r="D263" s="84">
        <v>1762.4116761</v>
      </c>
      <c r="E263" s="84">
        <v>137.86155994000001</v>
      </c>
      <c r="F263" s="84">
        <v>137.86155994000001</v>
      </c>
    </row>
    <row r="264" spans="1:6" ht="12.75" customHeight="1" x14ac:dyDescent="0.2">
      <c r="A264" s="83" t="s">
        <v>158</v>
      </c>
      <c r="B264" s="83">
        <v>10</v>
      </c>
      <c r="C264" s="84">
        <v>1685.51141173</v>
      </c>
      <c r="D264" s="84">
        <v>1679.3334530100001</v>
      </c>
      <c r="E264" s="84">
        <v>131.36291176</v>
      </c>
      <c r="F264" s="84">
        <v>131.36291176</v>
      </c>
    </row>
    <row r="265" spans="1:6" ht="12.75" customHeight="1" x14ac:dyDescent="0.2">
      <c r="A265" s="83" t="s">
        <v>158</v>
      </c>
      <c r="B265" s="83">
        <v>11</v>
      </c>
      <c r="C265" s="84">
        <v>1646.78921724</v>
      </c>
      <c r="D265" s="84">
        <v>1642.89354325</v>
      </c>
      <c r="E265" s="84">
        <v>128.51246377999999</v>
      </c>
      <c r="F265" s="84">
        <v>128.51246377999999</v>
      </c>
    </row>
    <row r="266" spans="1:6" ht="12.75" customHeight="1" x14ac:dyDescent="0.2">
      <c r="A266" s="83" t="s">
        <v>158</v>
      </c>
      <c r="B266" s="83">
        <v>12</v>
      </c>
      <c r="C266" s="84">
        <v>1650.9505943199999</v>
      </c>
      <c r="D266" s="84">
        <v>1645.9612643800001</v>
      </c>
      <c r="E266" s="84">
        <v>128.75243087999999</v>
      </c>
      <c r="F266" s="84">
        <v>128.75243087999999</v>
      </c>
    </row>
    <row r="267" spans="1:6" ht="12.75" customHeight="1" x14ac:dyDescent="0.2">
      <c r="A267" s="83" t="s">
        <v>158</v>
      </c>
      <c r="B267" s="83">
        <v>13</v>
      </c>
      <c r="C267" s="84">
        <v>1670.42631366</v>
      </c>
      <c r="D267" s="84">
        <v>1662.09825643</v>
      </c>
      <c r="E267" s="84">
        <v>130.01471875999999</v>
      </c>
      <c r="F267" s="84">
        <v>130.01471875999999</v>
      </c>
    </row>
    <row r="268" spans="1:6" ht="12.75" customHeight="1" x14ac:dyDescent="0.2">
      <c r="A268" s="83" t="s">
        <v>158</v>
      </c>
      <c r="B268" s="83">
        <v>14</v>
      </c>
      <c r="C268" s="84">
        <v>1679.9005741599999</v>
      </c>
      <c r="D268" s="84">
        <v>1672.1313503900001</v>
      </c>
      <c r="E268" s="84">
        <v>130.79953993000001</v>
      </c>
      <c r="F268" s="84">
        <v>130.79953993000001</v>
      </c>
    </row>
    <row r="269" spans="1:6" ht="12.75" customHeight="1" x14ac:dyDescent="0.2">
      <c r="A269" s="83" t="s">
        <v>158</v>
      </c>
      <c r="B269" s="83">
        <v>15</v>
      </c>
      <c r="C269" s="84">
        <v>1686.5054857099999</v>
      </c>
      <c r="D269" s="84">
        <v>1679.16895514</v>
      </c>
      <c r="E269" s="84">
        <v>131.35004420999999</v>
      </c>
      <c r="F269" s="84">
        <v>131.35004420999999</v>
      </c>
    </row>
    <row r="270" spans="1:6" ht="12.75" customHeight="1" x14ac:dyDescent="0.2">
      <c r="A270" s="83" t="s">
        <v>158</v>
      </c>
      <c r="B270" s="83">
        <v>16</v>
      </c>
      <c r="C270" s="84">
        <v>1686.9375273999999</v>
      </c>
      <c r="D270" s="84">
        <v>1681.96094328</v>
      </c>
      <c r="E270" s="84">
        <v>131.56844258000001</v>
      </c>
      <c r="F270" s="84">
        <v>131.56844258000001</v>
      </c>
    </row>
    <row r="271" spans="1:6" ht="12.75" customHeight="1" x14ac:dyDescent="0.2">
      <c r="A271" s="83" t="s">
        <v>158</v>
      </c>
      <c r="B271" s="83">
        <v>17</v>
      </c>
      <c r="C271" s="84">
        <v>1677.48152048</v>
      </c>
      <c r="D271" s="84">
        <v>1674.34676079</v>
      </c>
      <c r="E271" s="84">
        <v>130.97283651999999</v>
      </c>
      <c r="F271" s="84">
        <v>130.97283651999999</v>
      </c>
    </row>
    <row r="272" spans="1:6" ht="12.75" customHeight="1" x14ac:dyDescent="0.2">
      <c r="A272" s="83" t="s">
        <v>158</v>
      </c>
      <c r="B272" s="83">
        <v>18</v>
      </c>
      <c r="C272" s="84">
        <v>1659.09549612</v>
      </c>
      <c r="D272" s="84">
        <v>1656.5056167499999</v>
      </c>
      <c r="E272" s="84">
        <v>129.57724433999999</v>
      </c>
      <c r="F272" s="84">
        <v>129.57724433999999</v>
      </c>
    </row>
    <row r="273" spans="1:6" ht="12.75" customHeight="1" x14ac:dyDescent="0.2">
      <c r="A273" s="83" t="s">
        <v>158</v>
      </c>
      <c r="B273" s="83">
        <v>19</v>
      </c>
      <c r="C273" s="84">
        <v>1619.2318839699999</v>
      </c>
      <c r="D273" s="84">
        <v>1614.28272395</v>
      </c>
      <c r="E273" s="84">
        <v>126.27443266</v>
      </c>
      <c r="F273" s="84">
        <v>126.27443266</v>
      </c>
    </row>
    <row r="274" spans="1:6" ht="12.75" customHeight="1" x14ac:dyDescent="0.2">
      <c r="A274" s="83" t="s">
        <v>158</v>
      </c>
      <c r="B274" s="83">
        <v>20</v>
      </c>
      <c r="C274" s="84">
        <v>1630.51379223</v>
      </c>
      <c r="D274" s="84">
        <v>1624.7856458799999</v>
      </c>
      <c r="E274" s="84">
        <v>127.09600528999999</v>
      </c>
      <c r="F274" s="84">
        <v>127.09600528999999</v>
      </c>
    </row>
    <row r="275" spans="1:6" ht="12.75" customHeight="1" x14ac:dyDescent="0.2">
      <c r="A275" s="83" t="s">
        <v>158</v>
      </c>
      <c r="B275" s="83">
        <v>21</v>
      </c>
      <c r="C275" s="84">
        <v>1639.47095767</v>
      </c>
      <c r="D275" s="84">
        <v>1634.51680362</v>
      </c>
      <c r="E275" s="84">
        <v>127.85720803</v>
      </c>
      <c r="F275" s="84">
        <v>127.85720803</v>
      </c>
    </row>
    <row r="276" spans="1:6" ht="12.75" customHeight="1" x14ac:dyDescent="0.2">
      <c r="A276" s="83" t="s">
        <v>158</v>
      </c>
      <c r="B276" s="83">
        <v>22</v>
      </c>
      <c r="C276" s="84">
        <v>1652.1722655000001</v>
      </c>
      <c r="D276" s="84">
        <v>1646.65415893</v>
      </c>
      <c r="E276" s="84">
        <v>128.80663134</v>
      </c>
      <c r="F276" s="84">
        <v>128.80663134</v>
      </c>
    </row>
    <row r="277" spans="1:6" ht="12.75" customHeight="1" x14ac:dyDescent="0.2">
      <c r="A277" s="83" t="s">
        <v>158</v>
      </c>
      <c r="B277" s="83">
        <v>23</v>
      </c>
      <c r="C277" s="84">
        <v>1689.0692813200001</v>
      </c>
      <c r="D277" s="84">
        <v>1685.23833188</v>
      </c>
      <c r="E277" s="84">
        <v>131.82481055</v>
      </c>
      <c r="F277" s="84">
        <v>131.82481055</v>
      </c>
    </row>
    <row r="278" spans="1:6" ht="12.75" customHeight="1" x14ac:dyDescent="0.2">
      <c r="A278" s="83" t="s">
        <v>158</v>
      </c>
      <c r="B278" s="83">
        <v>24</v>
      </c>
      <c r="C278" s="84">
        <v>1710.0775220800001</v>
      </c>
      <c r="D278" s="84">
        <v>1704.9801398300001</v>
      </c>
      <c r="E278" s="84">
        <v>133.36907882</v>
      </c>
      <c r="F278" s="84">
        <v>133.36907882</v>
      </c>
    </row>
    <row r="279" spans="1:6" ht="12.75" customHeight="1" x14ac:dyDescent="0.2">
      <c r="A279" s="83" t="s">
        <v>159</v>
      </c>
      <c r="B279" s="83">
        <v>1</v>
      </c>
      <c r="C279" s="84">
        <v>1790.67486504</v>
      </c>
      <c r="D279" s="84">
        <v>1786.54537596</v>
      </c>
      <c r="E279" s="84">
        <v>139.74937625999999</v>
      </c>
      <c r="F279" s="84">
        <v>139.74937625999999</v>
      </c>
    </row>
    <row r="280" spans="1:6" ht="12.75" customHeight="1" x14ac:dyDescent="0.2">
      <c r="A280" s="83" t="s">
        <v>159</v>
      </c>
      <c r="B280" s="83">
        <v>2</v>
      </c>
      <c r="C280" s="84">
        <v>1843.6071381300001</v>
      </c>
      <c r="D280" s="84">
        <v>1835.3884229099999</v>
      </c>
      <c r="E280" s="84">
        <v>143.57003786999999</v>
      </c>
      <c r="F280" s="84">
        <v>143.57003786999999</v>
      </c>
    </row>
    <row r="281" spans="1:6" ht="12.75" customHeight="1" x14ac:dyDescent="0.2">
      <c r="A281" s="83" t="s">
        <v>159</v>
      </c>
      <c r="B281" s="83">
        <v>3</v>
      </c>
      <c r="C281" s="84">
        <v>1867.65737324</v>
      </c>
      <c r="D281" s="84">
        <v>1858.6871394699999</v>
      </c>
      <c r="E281" s="84">
        <v>145.39253908000001</v>
      </c>
      <c r="F281" s="84">
        <v>145.39253908000001</v>
      </c>
    </row>
    <row r="282" spans="1:6" ht="12.75" customHeight="1" x14ac:dyDescent="0.2">
      <c r="A282" s="83" t="s">
        <v>159</v>
      </c>
      <c r="B282" s="83">
        <v>4</v>
      </c>
      <c r="C282" s="84">
        <v>1864.9350688100001</v>
      </c>
      <c r="D282" s="84">
        <v>1860.2990051300001</v>
      </c>
      <c r="E282" s="84">
        <v>145.51862444</v>
      </c>
      <c r="F282" s="84">
        <v>145.51862444</v>
      </c>
    </row>
    <row r="283" spans="1:6" ht="12.75" customHeight="1" x14ac:dyDescent="0.2">
      <c r="A283" s="83" t="s">
        <v>159</v>
      </c>
      <c r="B283" s="83">
        <v>5</v>
      </c>
      <c r="C283" s="84">
        <v>1856.68643892</v>
      </c>
      <c r="D283" s="84">
        <v>1848.86691793</v>
      </c>
      <c r="E283" s="84">
        <v>144.62436948999999</v>
      </c>
      <c r="F283" s="84">
        <v>144.62436948999999</v>
      </c>
    </row>
    <row r="284" spans="1:6" ht="12.75" customHeight="1" x14ac:dyDescent="0.2">
      <c r="A284" s="83" t="s">
        <v>159</v>
      </c>
      <c r="B284" s="83">
        <v>6</v>
      </c>
      <c r="C284" s="84">
        <v>1823.77551958</v>
      </c>
      <c r="D284" s="84">
        <v>1822.3468459200001</v>
      </c>
      <c r="E284" s="84">
        <v>142.5498834</v>
      </c>
      <c r="F284" s="84">
        <v>142.5498834</v>
      </c>
    </row>
    <row r="285" spans="1:6" ht="12.75" customHeight="1" x14ac:dyDescent="0.2">
      <c r="A285" s="83" t="s">
        <v>159</v>
      </c>
      <c r="B285" s="83">
        <v>7</v>
      </c>
      <c r="C285" s="84">
        <v>1774.62184333</v>
      </c>
      <c r="D285" s="84">
        <v>1770.42522497</v>
      </c>
      <c r="E285" s="84">
        <v>138.48840573999999</v>
      </c>
      <c r="F285" s="84">
        <v>138.48840573999999</v>
      </c>
    </row>
    <row r="286" spans="1:6" ht="12.75" customHeight="1" x14ac:dyDescent="0.2">
      <c r="A286" s="83" t="s">
        <v>159</v>
      </c>
      <c r="B286" s="83">
        <v>8</v>
      </c>
      <c r="C286" s="84">
        <v>1703.2156158499999</v>
      </c>
      <c r="D286" s="84">
        <v>1697.55945789</v>
      </c>
      <c r="E286" s="84">
        <v>132.78860900999999</v>
      </c>
      <c r="F286" s="84">
        <v>132.78860900999999</v>
      </c>
    </row>
    <row r="287" spans="1:6" ht="12.75" customHeight="1" x14ac:dyDescent="0.2">
      <c r="A287" s="83" t="s">
        <v>159</v>
      </c>
      <c r="B287" s="83">
        <v>9</v>
      </c>
      <c r="C287" s="84">
        <v>1679.5799796599999</v>
      </c>
      <c r="D287" s="84">
        <v>1669.5972356</v>
      </c>
      <c r="E287" s="84">
        <v>130.60131325</v>
      </c>
      <c r="F287" s="84">
        <v>130.60131325</v>
      </c>
    </row>
    <row r="288" spans="1:6" ht="12.75" customHeight="1" x14ac:dyDescent="0.2">
      <c r="A288" s="83" t="s">
        <v>159</v>
      </c>
      <c r="B288" s="83">
        <v>10</v>
      </c>
      <c r="C288" s="84">
        <v>1607.0690421500001</v>
      </c>
      <c r="D288" s="84">
        <v>1602.1803711499999</v>
      </c>
      <c r="E288" s="84">
        <v>125.32774736</v>
      </c>
      <c r="F288" s="84">
        <v>125.32774736</v>
      </c>
    </row>
    <row r="289" spans="1:6" ht="12.75" customHeight="1" x14ac:dyDescent="0.2">
      <c r="A289" s="83" t="s">
        <v>159</v>
      </c>
      <c r="B289" s="83">
        <v>11</v>
      </c>
      <c r="C289" s="84">
        <v>1574.8103722999999</v>
      </c>
      <c r="D289" s="84">
        <v>1571.9612086100001</v>
      </c>
      <c r="E289" s="84">
        <v>122.96390641000001</v>
      </c>
      <c r="F289" s="84">
        <v>122.96390641000001</v>
      </c>
    </row>
    <row r="290" spans="1:6" ht="12.75" customHeight="1" x14ac:dyDescent="0.2">
      <c r="A290" s="83" t="s">
        <v>159</v>
      </c>
      <c r="B290" s="83">
        <v>12</v>
      </c>
      <c r="C290" s="84">
        <v>1601.07337689</v>
      </c>
      <c r="D290" s="84">
        <v>1596.6644847099999</v>
      </c>
      <c r="E290" s="84">
        <v>124.89627682</v>
      </c>
      <c r="F290" s="84">
        <v>124.89627682</v>
      </c>
    </row>
    <row r="291" spans="1:6" ht="12.75" customHeight="1" x14ac:dyDescent="0.2">
      <c r="A291" s="83" t="s">
        <v>159</v>
      </c>
      <c r="B291" s="83">
        <v>13</v>
      </c>
      <c r="C291" s="84">
        <v>1635.12535351</v>
      </c>
      <c r="D291" s="84">
        <v>1625.95495243</v>
      </c>
      <c r="E291" s="84">
        <v>127.18747225</v>
      </c>
      <c r="F291" s="84">
        <v>127.18747225</v>
      </c>
    </row>
    <row r="292" spans="1:6" ht="12.75" customHeight="1" x14ac:dyDescent="0.2">
      <c r="A292" s="83" t="s">
        <v>159</v>
      </c>
      <c r="B292" s="83">
        <v>14</v>
      </c>
      <c r="C292" s="84">
        <v>1629.9268743099999</v>
      </c>
      <c r="D292" s="84">
        <v>1622.2218551799999</v>
      </c>
      <c r="E292" s="84">
        <v>126.89545726999999</v>
      </c>
      <c r="F292" s="84">
        <v>126.89545726999999</v>
      </c>
    </row>
    <row r="293" spans="1:6" ht="12.75" customHeight="1" x14ac:dyDescent="0.2">
      <c r="A293" s="83" t="s">
        <v>159</v>
      </c>
      <c r="B293" s="83">
        <v>15</v>
      </c>
      <c r="C293" s="84">
        <v>1648.7525454399999</v>
      </c>
      <c r="D293" s="84">
        <v>1641.1565602799999</v>
      </c>
      <c r="E293" s="84">
        <v>128.37659134</v>
      </c>
      <c r="F293" s="84">
        <v>128.37659134</v>
      </c>
    </row>
    <row r="294" spans="1:6" ht="12.75" customHeight="1" x14ac:dyDescent="0.2">
      <c r="A294" s="83" t="s">
        <v>159</v>
      </c>
      <c r="B294" s="83">
        <v>16</v>
      </c>
      <c r="C294" s="84">
        <v>1642.74899448</v>
      </c>
      <c r="D294" s="84">
        <v>1638.53913461</v>
      </c>
      <c r="E294" s="84">
        <v>128.17184781</v>
      </c>
      <c r="F294" s="84">
        <v>128.17184781</v>
      </c>
    </row>
    <row r="295" spans="1:6" ht="12.75" customHeight="1" x14ac:dyDescent="0.2">
      <c r="A295" s="83" t="s">
        <v>159</v>
      </c>
      <c r="B295" s="83">
        <v>17</v>
      </c>
      <c r="C295" s="84">
        <v>1642.8918641800001</v>
      </c>
      <c r="D295" s="84">
        <v>1640.1935479599999</v>
      </c>
      <c r="E295" s="84">
        <v>128.30126139000001</v>
      </c>
      <c r="F295" s="84">
        <v>128.30126139000001</v>
      </c>
    </row>
    <row r="296" spans="1:6" ht="12.75" customHeight="1" x14ac:dyDescent="0.2">
      <c r="A296" s="83" t="s">
        <v>159</v>
      </c>
      <c r="B296" s="83">
        <v>18</v>
      </c>
      <c r="C296" s="84">
        <v>1596.8190935299999</v>
      </c>
      <c r="D296" s="84">
        <v>1594.49449875</v>
      </c>
      <c r="E296" s="84">
        <v>124.72653348</v>
      </c>
      <c r="F296" s="84">
        <v>124.72653348</v>
      </c>
    </row>
    <row r="297" spans="1:6" ht="12.75" customHeight="1" x14ac:dyDescent="0.2">
      <c r="A297" s="83" t="s">
        <v>159</v>
      </c>
      <c r="B297" s="83">
        <v>19</v>
      </c>
      <c r="C297" s="84">
        <v>1565.77848006</v>
      </c>
      <c r="D297" s="84">
        <v>1560.4458214799999</v>
      </c>
      <c r="E297" s="84">
        <v>122.06313546</v>
      </c>
      <c r="F297" s="84">
        <v>122.06313546</v>
      </c>
    </row>
    <row r="298" spans="1:6" ht="12.75" customHeight="1" x14ac:dyDescent="0.2">
      <c r="A298" s="83" t="s">
        <v>159</v>
      </c>
      <c r="B298" s="83">
        <v>20</v>
      </c>
      <c r="C298" s="84">
        <v>1593.4704584999999</v>
      </c>
      <c r="D298" s="84">
        <v>1593.1238122899999</v>
      </c>
      <c r="E298" s="84">
        <v>124.61931394</v>
      </c>
      <c r="F298" s="84">
        <v>124.61931394</v>
      </c>
    </row>
    <row r="299" spans="1:6" ht="12.75" customHeight="1" x14ac:dyDescent="0.2">
      <c r="A299" s="83" t="s">
        <v>159</v>
      </c>
      <c r="B299" s="83">
        <v>21</v>
      </c>
      <c r="C299" s="84">
        <v>1642.9961822600001</v>
      </c>
      <c r="D299" s="84">
        <v>1637.1693637200001</v>
      </c>
      <c r="E299" s="84">
        <v>128.06469989000001</v>
      </c>
      <c r="F299" s="84">
        <v>128.06469989000001</v>
      </c>
    </row>
    <row r="300" spans="1:6" ht="12.75" customHeight="1" x14ac:dyDescent="0.2">
      <c r="A300" s="83" t="s">
        <v>159</v>
      </c>
      <c r="B300" s="83">
        <v>22</v>
      </c>
      <c r="C300" s="84">
        <v>1666.16762294</v>
      </c>
      <c r="D300" s="84">
        <v>1660.35767059</v>
      </c>
      <c r="E300" s="84">
        <v>129.87856449</v>
      </c>
      <c r="F300" s="84">
        <v>129.87856449</v>
      </c>
    </row>
    <row r="301" spans="1:6" ht="12.75" customHeight="1" x14ac:dyDescent="0.2">
      <c r="A301" s="83" t="s">
        <v>159</v>
      </c>
      <c r="B301" s="83">
        <v>23</v>
      </c>
      <c r="C301" s="84">
        <v>1678.61129138</v>
      </c>
      <c r="D301" s="84">
        <v>1674.6382004500001</v>
      </c>
      <c r="E301" s="84">
        <v>130.99563387000001</v>
      </c>
      <c r="F301" s="84">
        <v>130.99563387000001</v>
      </c>
    </row>
    <row r="302" spans="1:6" ht="12.75" customHeight="1" x14ac:dyDescent="0.2">
      <c r="A302" s="83" t="s">
        <v>159</v>
      </c>
      <c r="B302" s="83">
        <v>24</v>
      </c>
      <c r="C302" s="84">
        <v>1709.10687312</v>
      </c>
      <c r="D302" s="84">
        <v>1703.56588597</v>
      </c>
      <c r="E302" s="84">
        <v>133.25845129999999</v>
      </c>
      <c r="F302" s="84">
        <v>133.25845129999999</v>
      </c>
    </row>
    <row r="303" spans="1:6" ht="12.75" customHeight="1" x14ac:dyDescent="0.2">
      <c r="A303" s="83" t="s">
        <v>160</v>
      </c>
      <c r="B303" s="83">
        <v>1</v>
      </c>
      <c r="C303" s="84">
        <v>1738.45604211</v>
      </c>
      <c r="D303" s="84">
        <v>1735.9808661699999</v>
      </c>
      <c r="E303" s="84">
        <v>135.79405623</v>
      </c>
      <c r="F303" s="84">
        <v>135.79405623</v>
      </c>
    </row>
    <row r="304" spans="1:6" ht="12.75" customHeight="1" x14ac:dyDescent="0.2">
      <c r="A304" s="83" t="s">
        <v>160</v>
      </c>
      <c r="B304" s="83">
        <v>2</v>
      </c>
      <c r="C304" s="84">
        <v>1770.95196369</v>
      </c>
      <c r="D304" s="84">
        <v>1765.70817472</v>
      </c>
      <c r="E304" s="84">
        <v>138.11942275999999</v>
      </c>
      <c r="F304" s="84">
        <v>138.11942275999999</v>
      </c>
    </row>
    <row r="305" spans="1:6" ht="12.75" customHeight="1" x14ac:dyDescent="0.2">
      <c r="A305" s="83" t="s">
        <v>160</v>
      </c>
      <c r="B305" s="83">
        <v>3</v>
      </c>
      <c r="C305" s="84">
        <v>1799.24611387</v>
      </c>
      <c r="D305" s="84">
        <v>1795.0822674200001</v>
      </c>
      <c r="E305" s="84">
        <v>140.41715961</v>
      </c>
      <c r="F305" s="84">
        <v>140.41715961</v>
      </c>
    </row>
    <row r="306" spans="1:6" ht="12.75" customHeight="1" x14ac:dyDescent="0.2">
      <c r="A306" s="83" t="s">
        <v>160</v>
      </c>
      <c r="B306" s="83">
        <v>4</v>
      </c>
      <c r="C306" s="84">
        <v>1811.85606272</v>
      </c>
      <c r="D306" s="84">
        <v>1808.44608808</v>
      </c>
      <c r="E306" s="84">
        <v>141.46252102</v>
      </c>
      <c r="F306" s="84">
        <v>141.46252102</v>
      </c>
    </row>
    <row r="307" spans="1:6" ht="12.75" customHeight="1" x14ac:dyDescent="0.2">
      <c r="A307" s="83" t="s">
        <v>160</v>
      </c>
      <c r="B307" s="83">
        <v>5</v>
      </c>
      <c r="C307" s="84">
        <v>1815.1344894900001</v>
      </c>
      <c r="D307" s="84">
        <v>1804.0364287100001</v>
      </c>
      <c r="E307" s="84">
        <v>141.11758316000001</v>
      </c>
      <c r="F307" s="84">
        <v>141.11758316000001</v>
      </c>
    </row>
    <row r="308" spans="1:6" ht="12.75" customHeight="1" x14ac:dyDescent="0.2">
      <c r="A308" s="83" t="s">
        <v>160</v>
      </c>
      <c r="B308" s="83">
        <v>6</v>
      </c>
      <c r="C308" s="84">
        <v>1788.4650619900001</v>
      </c>
      <c r="D308" s="84">
        <v>1778.61780245</v>
      </c>
      <c r="E308" s="84">
        <v>139.12925573000001</v>
      </c>
      <c r="F308" s="84">
        <v>139.12925573000001</v>
      </c>
    </row>
    <row r="309" spans="1:6" ht="12.75" customHeight="1" x14ac:dyDescent="0.2">
      <c r="A309" s="83" t="s">
        <v>160</v>
      </c>
      <c r="B309" s="83">
        <v>7</v>
      </c>
      <c r="C309" s="84">
        <v>1780.5962702100001</v>
      </c>
      <c r="D309" s="84">
        <v>1776.5920270199999</v>
      </c>
      <c r="E309" s="84">
        <v>138.97079300999999</v>
      </c>
      <c r="F309" s="84">
        <v>138.97079300999999</v>
      </c>
    </row>
    <row r="310" spans="1:6" ht="12.75" customHeight="1" x14ac:dyDescent="0.2">
      <c r="A310" s="83" t="s">
        <v>160</v>
      </c>
      <c r="B310" s="83">
        <v>8</v>
      </c>
      <c r="C310" s="84">
        <v>1711.68483188</v>
      </c>
      <c r="D310" s="84">
        <v>1704.54791587</v>
      </c>
      <c r="E310" s="84">
        <v>133.33526886000001</v>
      </c>
      <c r="F310" s="84">
        <v>133.33526886000001</v>
      </c>
    </row>
    <row r="311" spans="1:6" ht="12.75" customHeight="1" x14ac:dyDescent="0.2">
      <c r="A311" s="83" t="s">
        <v>160</v>
      </c>
      <c r="B311" s="83">
        <v>9</v>
      </c>
      <c r="C311" s="84">
        <v>1678.5613923599999</v>
      </c>
      <c r="D311" s="84">
        <v>1664.4317480499999</v>
      </c>
      <c r="E311" s="84">
        <v>130.19725205</v>
      </c>
      <c r="F311" s="84">
        <v>130.19725205</v>
      </c>
    </row>
    <row r="312" spans="1:6" ht="12.75" customHeight="1" x14ac:dyDescent="0.2">
      <c r="A312" s="83" t="s">
        <v>160</v>
      </c>
      <c r="B312" s="83">
        <v>10</v>
      </c>
      <c r="C312" s="84">
        <v>1649.3017639300001</v>
      </c>
      <c r="D312" s="84">
        <v>1644.1409208</v>
      </c>
      <c r="E312" s="84">
        <v>128.61003769999999</v>
      </c>
      <c r="F312" s="84">
        <v>128.61003769999999</v>
      </c>
    </row>
    <row r="313" spans="1:6" ht="12.75" customHeight="1" x14ac:dyDescent="0.2">
      <c r="A313" s="83" t="s">
        <v>160</v>
      </c>
      <c r="B313" s="83">
        <v>11</v>
      </c>
      <c r="C313" s="84">
        <v>1639.7569580899999</v>
      </c>
      <c r="D313" s="84">
        <v>1637.7905680199999</v>
      </c>
      <c r="E313" s="84">
        <v>128.1132925</v>
      </c>
      <c r="F313" s="84">
        <v>128.1132925</v>
      </c>
    </row>
    <row r="314" spans="1:6" ht="12.75" customHeight="1" x14ac:dyDescent="0.2">
      <c r="A314" s="83" t="s">
        <v>160</v>
      </c>
      <c r="B314" s="83">
        <v>12</v>
      </c>
      <c r="C314" s="84">
        <v>1665.0415157100001</v>
      </c>
      <c r="D314" s="84">
        <v>1659.1961685599999</v>
      </c>
      <c r="E314" s="84">
        <v>129.78770803</v>
      </c>
      <c r="F314" s="84">
        <v>129.78770803</v>
      </c>
    </row>
    <row r="315" spans="1:6" ht="12.75" customHeight="1" x14ac:dyDescent="0.2">
      <c r="A315" s="83" t="s">
        <v>160</v>
      </c>
      <c r="B315" s="83">
        <v>13</v>
      </c>
      <c r="C315" s="84">
        <v>1666.2937234200001</v>
      </c>
      <c r="D315" s="84">
        <v>1654.3188226100001</v>
      </c>
      <c r="E315" s="84">
        <v>129.40618620999999</v>
      </c>
      <c r="F315" s="84">
        <v>129.40618620999999</v>
      </c>
    </row>
    <row r="316" spans="1:6" ht="12.75" customHeight="1" x14ac:dyDescent="0.2">
      <c r="A316" s="83" t="s">
        <v>160</v>
      </c>
      <c r="B316" s="83">
        <v>14</v>
      </c>
      <c r="C316" s="84">
        <v>1653.6351610500001</v>
      </c>
      <c r="D316" s="84">
        <v>1641.8607089100001</v>
      </c>
      <c r="E316" s="84">
        <v>128.43167213000001</v>
      </c>
      <c r="F316" s="84">
        <v>128.43167213000001</v>
      </c>
    </row>
    <row r="317" spans="1:6" ht="12.75" customHeight="1" x14ac:dyDescent="0.2">
      <c r="A317" s="83" t="s">
        <v>160</v>
      </c>
      <c r="B317" s="83">
        <v>15</v>
      </c>
      <c r="C317" s="84">
        <v>1680.37692849</v>
      </c>
      <c r="D317" s="84">
        <v>1668.01392564</v>
      </c>
      <c r="E317" s="84">
        <v>130.4774616</v>
      </c>
      <c r="F317" s="84">
        <v>130.4774616</v>
      </c>
    </row>
    <row r="318" spans="1:6" ht="12.75" customHeight="1" x14ac:dyDescent="0.2">
      <c r="A318" s="83" t="s">
        <v>160</v>
      </c>
      <c r="B318" s="83">
        <v>16</v>
      </c>
      <c r="C318" s="84">
        <v>1697.5454960699999</v>
      </c>
      <c r="D318" s="84">
        <v>1692.2613289400001</v>
      </c>
      <c r="E318" s="84">
        <v>132.37417217000001</v>
      </c>
      <c r="F318" s="84">
        <v>132.37417217000001</v>
      </c>
    </row>
    <row r="319" spans="1:6" ht="12.75" customHeight="1" x14ac:dyDescent="0.2">
      <c r="A319" s="83" t="s">
        <v>160</v>
      </c>
      <c r="B319" s="83">
        <v>17</v>
      </c>
      <c r="C319" s="84">
        <v>1684.98137374</v>
      </c>
      <c r="D319" s="84">
        <v>1682.34513462</v>
      </c>
      <c r="E319" s="84">
        <v>131.59849527</v>
      </c>
      <c r="F319" s="84">
        <v>131.59849527</v>
      </c>
    </row>
    <row r="320" spans="1:6" ht="12.75" customHeight="1" x14ac:dyDescent="0.2">
      <c r="A320" s="83" t="s">
        <v>160</v>
      </c>
      <c r="B320" s="83">
        <v>18</v>
      </c>
      <c r="C320" s="84">
        <v>1668.9864665699999</v>
      </c>
      <c r="D320" s="84">
        <v>1666.9864347</v>
      </c>
      <c r="E320" s="84">
        <v>130.39708793</v>
      </c>
      <c r="F320" s="84">
        <v>130.39708793</v>
      </c>
    </row>
    <row r="321" spans="1:6" ht="12.75" customHeight="1" x14ac:dyDescent="0.2">
      <c r="A321" s="83" t="s">
        <v>160</v>
      </c>
      <c r="B321" s="83">
        <v>19</v>
      </c>
      <c r="C321" s="84">
        <v>1593.7015261700001</v>
      </c>
      <c r="D321" s="84">
        <v>1591.0966528900001</v>
      </c>
      <c r="E321" s="84">
        <v>124.46074295</v>
      </c>
      <c r="F321" s="84">
        <v>124.46074295</v>
      </c>
    </row>
    <row r="322" spans="1:6" ht="12.75" customHeight="1" x14ac:dyDescent="0.2">
      <c r="A322" s="83" t="s">
        <v>160</v>
      </c>
      <c r="B322" s="83">
        <v>20</v>
      </c>
      <c r="C322" s="84">
        <v>1616.72437801</v>
      </c>
      <c r="D322" s="84">
        <v>1613.08719591</v>
      </c>
      <c r="E322" s="84">
        <v>126.18091458000001</v>
      </c>
      <c r="F322" s="84">
        <v>126.18091458000001</v>
      </c>
    </row>
    <row r="323" spans="1:6" ht="12.75" customHeight="1" x14ac:dyDescent="0.2">
      <c r="A323" s="83" t="s">
        <v>160</v>
      </c>
      <c r="B323" s="83">
        <v>21</v>
      </c>
      <c r="C323" s="84">
        <v>1647.31054296</v>
      </c>
      <c r="D323" s="84">
        <v>1644.19488746</v>
      </c>
      <c r="E323" s="84">
        <v>128.61425915000001</v>
      </c>
      <c r="F323" s="84">
        <v>128.61425915000001</v>
      </c>
    </row>
    <row r="324" spans="1:6" ht="12.75" customHeight="1" x14ac:dyDescent="0.2">
      <c r="A324" s="83" t="s">
        <v>160</v>
      </c>
      <c r="B324" s="83">
        <v>22</v>
      </c>
      <c r="C324" s="84">
        <v>1679.05374048</v>
      </c>
      <c r="D324" s="84">
        <v>1673.9886053600001</v>
      </c>
      <c r="E324" s="84">
        <v>130.94482044</v>
      </c>
      <c r="F324" s="84">
        <v>130.94482044</v>
      </c>
    </row>
    <row r="325" spans="1:6" ht="12.75" customHeight="1" x14ac:dyDescent="0.2">
      <c r="A325" s="83" t="s">
        <v>160</v>
      </c>
      <c r="B325" s="83">
        <v>23</v>
      </c>
      <c r="C325" s="84">
        <v>1685.4661195399999</v>
      </c>
      <c r="D325" s="84">
        <v>1680.3095287799999</v>
      </c>
      <c r="E325" s="84">
        <v>131.43926357999999</v>
      </c>
      <c r="F325" s="84">
        <v>131.43926357999999</v>
      </c>
    </row>
    <row r="326" spans="1:6" ht="12.75" customHeight="1" x14ac:dyDescent="0.2">
      <c r="A326" s="83" t="s">
        <v>160</v>
      </c>
      <c r="B326" s="83">
        <v>24</v>
      </c>
      <c r="C326" s="84">
        <v>1717.1980920599999</v>
      </c>
      <c r="D326" s="84">
        <v>1713.88922966</v>
      </c>
      <c r="E326" s="84">
        <v>134.06597674</v>
      </c>
      <c r="F326" s="84">
        <v>134.06597674</v>
      </c>
    </row>
    <row r="327" spans="1:6" ht="12.75" customHeight="1" x14ac:dyDescent="0.2">
      <c r="A327" s="83" t="s">
        <v>161</v>
      </c>
      <c r="B327" s="83">
        <v>1</v>
      </c>
      <c r="C327" s="84">
        <v>1832.4713960500001</v>
      </c>
      <c r="D327" s="84">
        <v>1829.91779707</v>
      </c>
      <c r="E327" s="84">
        <v>143.14210777</v>
      </c>
      <c r="F327" s="84">
        <v>143.14210777</v>
      </c>
    </row>
    <row r="328" spans="1:6" ht="12.75" customHeight="1" x14ac:dyDescent="0.2">
      <c r="A328" s="83" t="s">
        <v>161</v>
      </c>
      <c r="B328" s="83">
        <v>2</v>
      </c>
      <c r="C328" s="84">
        <v>1873.5820616200001</v>
      </c>
      <c r="D328" s="84">
        <v>1868.1355243600001</v>
      </c>
      <c r="E328" s="84">
        <v>146.13162241000001</v>
      </c>
      <c r="F328" s="84">
        <v>146.13162241000001</v>
      </c>
    </row>
    <row r="329" spans="1:6" ht="12.75" customHeight="1" x14ac:dyDescent="0.2">
      <c r="A329" s="83" t="s">
        <v>161</v>
      </c>
      <c r="B329" s="83">
        <v>3</v>
      </c>
      <c r="C329" s="84">
        <v>1905.3855381200001</v>
      </c>
      <c r="D329" s="84">
        <v>1901.03731963</v>
      </c>
      <c r="E329" s="84">
        <v>148.70530758999999</v>
      </c>
      <c r="F329" s="84">
        <v>148.70530758999999</v>
      </c>
    </row>
    <row r="330" spans="1:6" ht="12.75" customHeight="1" x14ac:dyDescent="0.2">
      <c r="A330" s="83" t="s">
        <v>161</v>
      </c>
      <c r="B330" s="83">
        <v>4</v>
      </c>
      <c r="C330" s="84">
        <v>1925.4654229400001</v>
      </c>
      <c r="D330" s="84">
        <v>1921.8934749499999</v>
      </c>
      <c r="E330" s="84">
        <v>150.33674372999999</v>
      </c>
      <c r="F330" s="84">
        <v>150.33674372999999</v>
      </c>
    </row>
    <row r="331" spans="1:6" ht="12.75" customHeight="1" x14ac:dyDescent="0.2">
      <c r="A331" s="83" t="s">
        <v>161</v>
      </c>
      <c r="B331" s="83">
        <v>5</v>
      </c>
      <c r="C331" s="84">
        <v>1933.1898084899999</v>
      </c>
      <c r="D331" s="84">
        <v>1921.51416976</v>
      </c>
      <c r="E331" s="84">
        <v>150.30707325</v>
      </c>
      <c r="F331" s="84">
        <v>150.30707325</v>
      </c>
    </row>
    <row r="332" spans="1:6" ht="12.75" customHeight="1" x14ac:dyDescent="0.2">
      <c r="A332" s="83" t="s">
        <v>161</v>
      </c>
      <c r="B332" s="83">
        <v>6</v>
      </c>
      <c r="C332" s="84">
        <v>1897.0159081100001</v>
      </c>
      <c r="D332" s="84">
        <v>1886.7076559699999</v>
      </c>
      <c r="E332" s="84">
        <v>147.58439480000001</v>
      </c>
      <c r="F332" s="84">
        <v>147.58439480000001</v>
      </c>
    </row>
    <row r="333" spans="1:6" ht="12.75" customHeight="1" x14ac:dyDescent="0.2">
      <c r="A333" s="83" t="s">
        <v>161</v>
      </c>
      <c r="B333" s="83">
        <v>7</v>
      </c>
      <c r="C333" s="84">
        <v>1830.6467809999999</v>
      </c>
      <c r="D333" s="84">
        <v>1826.5888042300001</v>
      </c>
      <c r="E333" s="84">
        <v>142.88170314999999</v>
      </c>
      <c r="F333" s="84">
        <v>142.88170314999999</v>
      </c>
    </row>
    <row r="334" spans="1:6" ht="12.75" customHeight="1" x14ac:dyDescent="0.2">
      <c r="A334" s="83" t="s">
        <v>161</v>
      </c>
      <c r="B334" s="83">
        <v>8</v>
      </c>
      <c r="C334" s="84">
        <v>1753.21819766</v>
      </c>
      <c r="D334" s="84">
        <v>1745.9691969400001</v>
      </c>
      <c r="E334" s="84">
        <v>136.57537586999999</v>
      </c>
      <c r="F334" s="84">
        <v>136.57537586999999</v>
      </c>
    </row>
    <row r="335" spans="1:6" ht="12.75" customHeight="1" x14ac:dyDescent="0.2">
      <c r="A335" s="83" t="s">
        <v>161</v>
      </c>
      <c r="B335" s="83">
        <v>9</v>
      </c>
      <c r="C335" s="84">
        <v>1725.56865821</v>
      </c>
      <c r="D335" s="84">
        <v>1711.0433203299999</v>
      </c>
      <c r="E335" s="84">
        <v>133.84336048</v>
      </c>
      <c r="F335" s="84">
        <v>133.84336048</v>
      </c>
    </row>
    <row r="336" spans="1:6" ht="12.75" customHeight="1" x14ac:dyDescent="0.2">
      <c r="A336" s="83" t="s">
        <v>161</v>
      </c>
      <c r="B336" s="83">
        <v>10</v>
      </c>
      <c r="C336" s="84">
        <v>1719.78460126</v>
      </c>
      <c r="D336" s="84">
        <v>1714.4032097300001</v>
      </c>
      <c r="E336" s="84">
        <v>134.10618192999999</v>
      </c>
      <c r="F336" s="84">
        <v>134.10618192999999</v>
      </c>
    </row>
    <row r="337" spans="1:6" ht="12.75" customHeight="1" x14ac:dyDescent="0.2">
      <c r="A337" s="83" t="s">
        <v>161</v>
      </c>
      <c r="B337" s="83">
        <v>11</v>
      </c>
      <c r="C337" s="84">
        <v>1654.2933022499999</v>
      </c>
      <c r="D337" s="84">
        <v>1652.3389867999999</v>
      </c>
      <c r="E337" s="84">
        <v>129.25131703</v>
      </c>
      <c r="F337" s="84">
        <v>129.25131703</v>
      </c>
    </row>
    <row r="338" spans="1:6" ht="12.75" customHeight="1" x14ac:dyDescent="0.2">
      <c r="A338" s="83" t="s">
        <v>161</v>
      </c>
      <c r="B338" s="83">
        <v>12</v>
      </c>
      <c r="C338" s="84">
        <v>1701.2526668800001</v>
      </c>
      <c r="D338" s="84">
        <v>1695.35625669</v>
      </c>
      <c r="E338" s="84">
        <v>132.61626745999999</v>
      </c>
      <c r="F338" s="84">
        <v>132.61626745999999</v>
      </c>
    </row>
    <row r="339" spans="1:6" ht="12.75" customHeight="1" x14ac:dyDescent="0.2">
      <c r="A339" s="83" t="s">
        <v>161</v>
      </c>
      <c r="B339" s="83">
        <v>13</v>
      </c>
      <c r="C339" s="84">
        <v>1722.0824656299999</v>
      </c>
      <c r="D339" s="84">
        <v>1710.0628522500001</v>
      </c>
      <c r="E339" s="84">
        <v>133.76666508</v>
      </c>
      <c r="F339" s="84">
        <v>133.76666508</v>
      </c>
    </row>
    <row r="340" spans="1:6" ht="12.75" customHeight="1" x14ac:dyDescent="0.2">
      <c r="A340" s="83" t="s">
        <v>161</v>
      </c>
      <c r="B340" s="83">
        <v>14</v>
      </c>
      <c r="C340" s="84">
        <v>1712.4882837600001</v>
      </c>
      <c r="D340" s="84">
        <v>1700.3297177500001</v>
      </c>
      <c r="E340" s="84">
        <v>133.00530771999999</v>
      </c>
      <c r="F340" s="84">
        <v>133.00530771999999</v>
      </c>
    </row>
    <row r="341" spans="1:6" ht="12.75" customHeight="1" x14ac:dyDescent="0.2">
      <c r="A341" s="83" t="s">
        <v>161</v>
      </c>
      <c r="B341" s="83">
        <v>15</v>
      </c>
      <c r="C341" s="84">
        <v>1710.5324128899999</v>
      </c>
      <c r="D341" s="84">
        <v>1697.93312257</v>
      </c>
      <c r="E341" s="84">
        <v>132.81783827000001</v>
      </c>
      <c r="F341" s="84">
        <v>132.81783827000001</v>
      </c>
    </row>
    <row r="342" spans="1:6" ht="12.75" customHeight="1" x14ac:dyDescent="0.2">
      <c r="A342" s="83" t="s">
        <v>161</v>
      </c>
      <c r="B342" s="83">
        <v>16</v>
      </c>
      <c r="C342" s="84">
        <v>1708.4538500599999</v>
      </c>
      <c r="D342" s="84">
        <v>1703.1480564200001</v>
      </c>
      <c r="E342" s="84">
        <v>133.22576731999999</v>
      </c>
      <c r="F342" s="84">
        <v>133.22576731999999</v>
      </c>
    </row>
    <row r="343" spans="1:6" ht="12.75" customHeight="1" x14ac:dyDescent="0.2">
      <c r="A343" s="83" t="s">
        <v>161</v>
      </c>
      <c r="B343" s="83">
        <v>17</v>
      </c>
      <c r="C343" s="84">
        <v>1717.80450266</v>
      </c>
      <c r="D343" s="84">
        <v>1715.12558721</v>
      </c>
      <c r="E343" s="84">
        <v>134.16268864</v>
      </c>
      <c r="F343" s="84">
        <v>134.16268864</v>
      </c>
    </row>
    <row r="344" spans="1:6" ht="12.75" customHeight="1" x14ac:dyDescent="0.2">
      <c r="A344" s="83" t="s">
        <v>161</v>
      </c>
      <c r="B344" s="83">
        <v>18</v>
      </c>
      <c r="C344" s="84">
        <v>1715.10136083</v>
      </c>
      <c r="D344" s="84">
        <v>1713.0486822</v>
      </c>
      <c r="E344" s="84">
        <v>134.00022638999999</v>
      </c>
      <c r="F344" s="84">
        <v>134.00022638999999</v>
      </c>
    </row>
    <row r="345" spans="1:6" ht="12.75" customHeight="1" x14ac:dyDescent="0.2">
      <c r="A345" s="83" t="s">
        <v>161</v>
      </c>
      <c r="B345" s="83">
        <v>19</v>
      </c>
      <c r="C345" s="84">
        <v>1660.01354178</v>
      </c>
      <c r="D345" s="84">
        <v>1657.30473084</v>
      </c>
      <c r="E345" s="84">
        <v>129.63975364000001</v>
      </c>
      <c r="F345" s="84">
        <v>129.63975364000001</v>
      </c>
    </row>
    <row r="346" spans="1:6" ht="12.75" customHeight="1" x14ac:dyDescent="0.2">
      <c r="A346" s="83" t="s">
        <v>161</v>
      </c>
      <c r="B346" s="83">
        <v>20</v>
      </c>
      <c r="C346" s="84">
        <v>1691.2866292000001</v>
      </c>
      <c r="D346" s="84">
        <v>1687.4920470699999</v>
      </c>
      <c r="E346" s="84">
        <v>132.00110346</v>
      </c>
      <c r="F346" s="84">
        <v>132.00110346</v>
      </c>
    </row>
    <row r="347" spans="1:6" ht="12.75" customHeight="1" x14ac:dyDescent="0.2">
      <c r="A347" s="83" t="s">
        <v>161</v>
      </c>
      <c r="B347" s="83">
        <v>21</v>
      </c>
      <c r="C347" s="84">
        <v>1714.6173203599999</v>
      </c>
      <c r="D347" s="84">
        <v>1711.3837457300001</v>
      </c>
      <c r="E347" s="84">
        <v>133.86998965999999</v>
      </c>
      <c r="F347" s="84">
        <v>133.86998965999999</v>
      </c>
    </row>
    <row r="348" spans="1:6" ht="12.75" customHeight="1" x14ac:dyDescent="0.2">
      <c r="A348" s="83" t="s">
        <v>161</v>
      </c>
      <c r="B348" s="83">
        <v>22</v>
      </c>
      <c r="C348" s="84">
        <v>1727.0240847499999</v>
      </c>
      <c r="D348" s="84">
        <v>1721.8263328999999</v>
      </c>
      <c r="E348" s="84">
        <v>134.68684271000001</v>
      </c>
      <c r="F348" s="84">
        <v>134.68684271000001</v>
      </c>
    </row>
    <row r="349" spans="1:6" ht="12.75" customHeight="1" x14ac:dyDescent="0.2">
      <c r="A349" s="83" t="s">
        <v>161</v>
      </c>
      <c r="B349" s="83">
        <v>23</v>
      </c>
      <c r="C349" s="84">
        <v>1728.88783558</v>
      </c>
      <c r="D349" s="84">
        <v>1723.6083418200001</v>
      </c>
      <c r="E349" s="84">
        <v>134.82623723</v>
      </c>
      <c r="F349" s="84">
        <v>134.82623723</v>
      </c>
    </row>
    <row r="350" spans="1:6" ht="12.75" customHeight="1" x14ac:dyDescent="0.2">
      <c r="A350" s="83" t="s">
        <v>161</v>
      </c>
      <c r="B350" s="83">
        <v>24</v>
      </c>
      <c r="C350" s="84">
        <v>1780.01169602</v>
      </c>
      <c r="D350" s="84">
        <v>1776.94382157</v>
      </c>
      <c r="E350" s="84">
        <v>138.99831151999999</v>
      </c>
      <c r="F350" s="84">
        <v>138.99831151999999</v>
      </c>
    </row>
    <row r="351" spans="1:6" ht="12.75" customHeight="1" x14ac:dyDescent="0.2">
      <c r="A351" s="83" t="s">
        <v>162</v>
      </c>
      <c r="B351" s="83">
        <v>1</v>
      </c>
      <c r="C351" s="84">
        <v>1760.7170501400001</v>
      </c>
      <c r="D351" s="84">
        <v>1758.2714369299999</v>
      </c>
      <c r="E351" s="84">
        <v>137.53769700000001</v>
      </c>
      <c r="F351" s="84">
        <v>137.53769700000001</v>
      </c>
    </row>
    <row r="352" spans="1:6" ht="12.75" customHeight="1" x14ac:dyDescent="0.2">
      <c r="A352" s="83" t="s">
        <v>162</v>
      </c>
      <c r="B352" s="83">
        <v>2</v>
      </c>
      <c r="C352" s="84">
        <v>1810.7230223199999</v>
      </c>
      <c r="D352" s="84">
        <v>1805.47393986</v>
      </c>
      <c r="E352" s="84">
        <v>141.23002994000001</v>
      </c>
      <c r="F352" s="84">
        <v>141.23002994000001</v>
      </c>
    </row>
    <row r="353" spans="1:6" ht="12.75" customHeight="1" x14ac:dyDescent="0.2">
      <c r="A353" s="83" t="s">
        <v>162</v>
      </c>
      <c r="B353" s="83">
        <v>3</v>
      </c>
      <c r="C353" s="84">
        <v>1832.0156937100001</v>
      </c>
      <c r="D353" s="84">
        <v>1827.85069054</v>
      </c>
      <c r="E353" s="84">
        <v>142.98041198999999</v>
      </c>
      <c r="F353" s="84">
        <v>142.98041198999999</v>
      </c>
    </row>
    <row r="354" spans="1:6" ht="12.75" customHeight="1" x14ac:dyDescent="0.2">
      <c r="A354" s="83" t="s">
        <v>162</v>
      </c>
      <c r="B354" s="83">
        <v>4</v>
      </c>
      <c r="C354" s="84">
        <v>1850.8504208500001</v>
      </c>
      <c r="D354" s="84">
        <v>1847.42443235</v>
      </c>
      <c r="E354" s="84">
        <v>144.51153359</v>
      </c>
      <c r="F354" s="84">
        <v>144.51153359</v>
      </c>
    </row>
    <row r="355" spans="1:6" ht="12.75" customHeight="1" x14ac:dyDescent="0.2">
      <c r="A355" s="83" t="s">
        <v>162</v>
      </c>
      <c r="B355" s="83">
        <v>5</v>
      </c>
      <c r="C355" s="84">
        <v>1851.2892909</v>
      </c>
      <c r="D355" s="84">
        <v>1840.1453830800001</v>
      </c>
      <c r="E355" s="84">
        <v>143.94214273</v>
      </c>
      <c r="F355" s="84">
        <v>143.94214273</v>
      </c>
    </row>
    <row r="356" spans="1:6" ht="12.75" customHeight="1" x14ac:dyDescent="0.2">
      <c r="A356" s="83" t="s">
        <v>162</v>
      </c>
      <c r="B356" s="83">
        <v>6</v>
      </c>
      <c r="C356" s="84">
        <v>1826.75690373</v>
      </c>
      <c r="D356" s="84">
        <v>1816.8628036499999</v>
      </c>
      <c r="E356" s="84">
        <v>142.12090382</v>
      </c>
      <c r="F356" s="84">
        <v>142.12090382</v>
      </c>
    </row>
    <row r="357" spans="1:6" ht="12.75" customHeight="1" x14ac:dyDescent="0.2">
      <c r="A357" s="83" t="s">
        <v>162</v>
      </c>
      <c r="B357" s="83">
        <v>7</v>
      </c>
      <c r="C357" s="84">
        <v>1787.7807407</v>
      </c>
      <c r="D357" s="84">
        <v>1783.8318900199999</v>
      </c>
      <c r="E357" s="84">
        <v>139.53711858</v>
      </c>
      <c r="F357" s="84">
        <v>139.53711858</v>
      </c>
    </row>
    <row r="358" spans="1:6" ht="12.75" customHeight="1" x14ac:dyDescent="0.2">
      <c r="A358" s="83" t="s">
        <v>162</v>
      </c>
      <c r="B358" s="83">
        <v>8</v>
      </c>
      <c r="C358" s="84">
        <v>1727.34839416</v>
      </c>
      <c r="D358" s="84">
        <v>1721.03494879</v>
      </c>
      <c r="E358" s="84">
        <v>134.62493807999999</v>
      </c>
      <c r="F358" s="84">
        <v>134.62493807999999</v>
      </c>
    </row>
    <row r="359" spans="1:6" ht="12.75" customHeight="1" x14ac:dyDescent="0.2">
      <c r="A359" s="83" t="s">
        <v>162</v>
      </c>
      <c r="B359" s="83">
        <v>9</v>
      </c>
      <c r="C359" s="84">
        <v>1700.9635420699999</v>
      </c>
      <c r="D359" s="84">
        <v>1687.0676648799999</v>
      </c>
      <c r="E359" s="84">
        <v>131.96790691000001</v>
      </c>
      <c r="F359" s="84">
        <v>131.96790691000001</v>
      </c>
    </row>
    <row r="360" spans="1:6" ht="12.75" customHeight="1" x14ac:dyDescent="0.2">
      <c r="A360" s="83" t="s">
        <v>162</v>
      </c>
      <c r="B360" s="83">
        <v>10</v>
      </c>
      <c r="C360" s="84">
        <v>1680.7127201999999</v>
      </c>
      <c r="D360" s="84">
        <v>1675.5772116099999</v>
      </c>
      <c r="E360" s="84">
        <v>131.06908637000001</v>
      </c>
      <c r="F360" s="84">
        <v>131.06908637000001</v>
      </c>
    </row>
    <row r="361" spans="1:6" ht="12.75" customHeight="1" x14ac:dyDescent="0.2">
      <c r="A361" s="83" t="s">
        <v>162</v>
      </c>
      <c r="B361" s="83">
        <v>11</v>
      </c>
      <c r="C361" s="84">
        <v>1683.2213155500001</v>
      </c>
      <c r="D361" s="84">
        <v>1681.24188456</v>
      </c>
      <c r="E361" s="84">
        <v>131.51219546999999</v>
      </c>
      <c r="F361" s="84">
        <v>131.51219546999999</v>
      </c>
    </row>
    <row r="362" spans="1:6" ht="12.75" customHeight="1" x14ac:dyDescent="0.2">
      <c r="A362" s="83" t="s">
        <v>162</v>
      </c>
      <c r="B362" s="83">
        <v>12</v>
      </c>
      <c r="C362" s="84">
        <v>1688.99002133</v>
      </c>
      <c r="D362" s="84">
        <v>1683.1608578299999</v>
      </c>
      <c r="E362" s="84">
        <v>131.66230379000001</v>
      </c>
      <c r="F362" s="84">
        <v>131.66230379000001</v>
      </c>
    </row>
    <row r="363" spans="1:6" ht="12.75" customHeight="1" x14ac:dyDescent="0.2">
      <c r="A363" s="83" t="s">
        <v>162</v>
      </c>
      <c r="B363" s="83">
        <v>13</v>
      </c>
      <c r="C363" s="84">
        <v>1739.3212779400001</v>
      </c>
      <c r="D363" s="84">
        <v>1727.2393025199999</v>
      </c>
      <c r="E363" s="84">
        <v>135.11026276000001</v>
      </c>
      <c r="F363" s="84">
        <v>135.11026276000001</v>
      </c>
    </row>
    <row r="364" spans="1:6" ht="12.75" customHeight="1" x14ac:dyDescent="0.2">
      <c r="A364" s="83" t="s">
        <v>162</v>
      </c>
      <c r="B364" s="83">
        <v>14</v>
      </c>
      <c r="C364" s="84">
        <v>1730.48041904</v>
      </c>
      <c r="D364" s="84">
        <v>1717.71871526</v>
      </c>
      <c r="E364" s="84">
        <v>134.36553153</v>
      </c>
      <c r="F364" s="84">
        <v>134.36553153</v>
      </c>
    </row>
    <row r="365" spans="1:6" ht="12.75" customHeight="1" x14ac:dyDescent="0.2">
      <c r="A365" s="83" t="s">
        <v>162</v>
      </c>
      <c r="B365" s="83">
        <v>15</v>
      </c>
      <c r="C365" s="84">
        <v>1726.36979045</v>
      </c>
      <c r="D365" s="84">
        <v>1713.26324593</v>
      </c>
      <c r="E365" s="84">
        <v>134.01701026000001</v>
      </c>
      <c r="F365" s="84">
        <v>134.01701026000001</v>
      </c>
    </row>
    <row r="366" spans="1:6" ht="12.75" customHeight="1" x14ac:dyDescent="0.2">
      <c r="A366" s="83" t="s">
        <v>162</v>
      </c>
      <c r="B366" s="83">
        <v>16</v>
      </c>
      <c r="C366" s="84">
        <v>1731.6871997799999</v>
      </c>
      <c r="D366" s="84">
        <v>1726.1288447100001</v>
      </c>
      <c r="E366" s="84">
        <v>135.02339914000001</v>
      </c>
      <c r="F366" s="84">
        <v>135.02339914000001</v>
      </c>
    </row>
    <row r="367" spans="1:6" ht="12.75" customHeight="1" x14ac:dyDescent="0.2">
      <c r="A367" s="83" t="s">
        <v>162</v>
      </c>
      <c r="B367" s="83">
        <v>17</v>
      </c>
      <c r="C367" s="84">
        <v>1720.6889238799999</v>
      </c>
      <c r="D367" s="84">
        <v>1717.9389204900001</v>
      </c>
      <c r="E367" s="84">
        <v>134.38275669999999</v>
      </c>
      <c r="F367" s="84">
        <v>134.38275669999999</v>
      </c>
    </row>
    <row r="368" spans="1:6" ht="12.75" customHeight="1" x14ac:dyDescent="0.2">
      <c r="A368" s="83" t="s">
        <v>162</v>
      </c>
      <c r="B368" s="83">
        <v>18</v>
      </c>
      <c r="C368" s="84">
        <v>1699.2089402500001</v>
      </c>
      <c r="D368" s="84">
        <v>1697.14774496</v>
      </c>
      <c r="E368" s="84">
        <v>132.75640347999999</v>
      </c>
      <c r="F368" s="84">
        <v>132.75640347999999</v>
      </c>
    </row>
    <row r="369" spans="1:6" ht="12.75" customHeight="1" x14ac:dyDescent="0.2">
      <c r="A369" s="83" t="s">
        <v>162</v>
      </c>
      <c r="B369" s="83">
        <v>19</v>
      </c>
      <c r="C369" s="84">
        <v>1621.21740006</v>
      </c>
      <c r="D369" s="84">
        <v>1618.5544344800001</v>
      </c>
      <c r="E369" s="84">
        <v>126.60857971999999</v>
      </c>
      <c r="F369" s="84">
        <v>126.60857971999999</v>
      </c>
    </row>
    <row r="370" spans="1:6" ht="12.75" customHeight="1" x14ac:dyDescent="0.2">
      <c r="A370" s="83" t="s">
        <v>162</v>
      </c>
      <c r="B370" s="83">
        <v>20</v>
      </c>
      <c r="C370" s="84">
        <v>1652.0733941200001</v>
      </c>
      <c r="D370" s="84">
        <v>1648.32088258</v>
      </c>
      <c r="E370" s="84">
        <v>128.93700788000001</v>
      </c>
      <c r="F370" s="84">
        <v>128.93700788000001</v>
      </c>
    </row>
    <row r="371" spans="1:6" ht="12.75" customHeight="1" x14ac:dyDescent="0.2">
      <c r="A371" s="83" t="s">
        <v>162</v>
      </c>
      <c r="B371" s="83">
        <v>21</v>
      </c>
      <c r="C371" s="84">
        <v>1676.64884721</v>
      </c>
      <c r="D371" s="84">
        <v>1673.4591930199999</v>
      </c>
      <c r="E371" s="84">
        <v>130.90340809</v>
      </c>
      <c r="F371" s="84">
        <v>130.90340809</v>
      </c>
    </row>
    <row r="372" spans="1:6" ht="12.75" customHeight="1" x14ac:dyDescent="0.2">
      <c r="A372" s="83" t="s">
        <v>162</v>
      </c>
      <c r="B372" s="83">
        <v>22</v>
      </c>
      <c r="C372" s="84">
        <v>1694.20009121</v>
      </c>
      <c r="D372" s="84">
        <v>1689.03518779</v>
      </c>
      <c r="E372" s="84">
        <v>132.12181294000001</v>
      </c>
      <c r="F372" s="84">
        <v>132.12181294000001</v>
      </c>
    </row>
    <row r="373" spans="1:6" ht="12.75" customHeight="1" x14ac:dyDescent="0.2">
      <c r="A373" s="83" t="s">
        <v>162</v>
      </c>
      <c r="B373" s="83">
        <v>23</v>
      </c>
      <c r="C373" s="84">
        <v>1719.91026311</v>
      </c>
      <c r="D373" s="84">
        <v>1714.6250662</v>
      </c>
      <c r="E373" s="84">
        <v>134.12353626000001</v>
      </c>
      <c r="F373" s="84">
        <v>134.12353626000001</v>
      </c>
    </row>
    <row r="374" spans="1:6" ht="12.75" customHeight="1" x14ac:dyDescent="0.2">
      <c r="A374" s="83" t="s">
        <v>162</v>
      </c>
      <c r="B374" s="83">
        <v>24</v>
      </c>
      <c r="C374" s="84">
        <v>1743.3597278</v>
      </c>
      <c r="D374" s="84">
        <v>1739.1666137499999</v>
      </c>
      <c r="E374" s="84">
        <v>136.04325574000001</v>
      </c>
      <c r="F374" s="84">
        <v>136.04325574000001</v>
      </c>
    </row>
    <row r="375" spans="1:6" ht="12.75" customHeight="1" x14ac:dyDescent="0.2">
      <c r="A375" s="83" t="s">
        <v>163</v>
      </c>
      <c r="B375" s="83">
        <v>1</v>
      </c>
      <c r="C375" s="84">
        <v>1821.4885220599999</v>
      </c>
      <c r="D375" s="84">
        <v>1818.91233377</v>
      </c>
      <c r="E375" s="84">
        <v>142.28122472000001</v>
      </c>
      <c r="F375" s="84">
        <v>142.28122472000001</v>
      </c>
    </row>
    <row r="376" spans="1:6" ht="12.75" customHeight="1" x14ac:dyDescent="0.2">
      <c r="A376" s="83" t="s">
        <v>163</v>
      </c>
      <c r="B376" s="83">
        <v>2</v>
      </c>
      <c r="C376" s="84">
        <v>1877.00501654</v>
      </c>
      <c r="D376" s="84">
        <v>1871.4866175</v>
      </c>
      <c r="E376" s="84">
        <v>146.39375579</v>
      </c>
      <c r="F376" s="84">
        <v>146.39375579</v>
      </c>
    </row>
    <row r="377" spans="1:6" ht="12.75" customHeight="1" x14ac:dyDescent="0.2">
      <c r="A377" s="83" t="s">
        <v>163</v>
      </c>
      <c r="B377" s="83">
        <v>3</v>
      </c>
      <c r="C377" s="84">
        <v>1891.50454715</v>
      </c>
      <c r="D377" s="84">
        <v>1887.1495050999999</v>
      </c>
      <c r="E377" s="84">
        <v>147.61895767999999</v>
      </c>
      <c r="F377" s="84">
        <v>147.61895767999999</v>
      </c>
    </row>
    <row r="378" spans="1:6" ht="12.75" customHeight="1" x14ac:dyDescent="0.2">
      <c r="A378" s="83" t="s">
        <v>163</v>
      </c>
      <c r="B378" s="83">
        <v>4</v>
      </c>
      <c r="C378" s="84">
        <v>1893.8396973700001</v>
      </c>
      <c r="D378" s="84">
        <v>1890.2952131699999</v>
      </c>
      <c r="E378" s="84">
        <v>147.86502517</v>
      </c>
      <c r="F378" s="84">
        <v>147.86502517</v>
      </c>
    </row>
    <row r="379" spans="1:6" ht="12.75" customHeight="1" x14ac:dyDescent="0.2">
      <c r="A379" s="83" t="s">
        <v>163</v>
      </c>
      <c r="B379" s="83">
        <v>5</v>
      </c>
      <c r="C379" s="84">
        <v>1884.8153023100001</v>
      </c>
      <c r="D379" s="84">
        <v>1873.3555489400001</v>
      </c>
      <c r="E379" s="84">
        <v>146.53994967</v>
      </c>
      <c r="F379" s="84">
        <v>146.53994967</v>
      </c>
    </row>
    <row r="380" spans="1:6" ht="12.75" customHeight="1" x14ac:dyDescent="0.2">
      <c r="A380" s="83" t="s">
        <v>163</v>
      </c>
      <c r="B380" s="83">
        <v>6</v>
      </c>
      <c r="C380" s="84">
        <v>1869.32220742</v>
      </c>
      <c r="D380" s="84">
        <v>1859.07504195</v>
      </c>
      <c r="E380" s="84">
        <v>145.42288207000001</v>
      </c>
      <c r="F380" s="84">
        <v>145.42288207000001</v>
      </c>
    </row>
    <row r="381" spans="1:6" ht="12.75" customHeight="1" x14ac:dyDescent="0.2">
      <c r="A381" s="83" t="s">
        <v>163</v>
      </c>
      <c r="B381" s="83">
        <v>7</v>
      </c>
      <c r="C381" s="84">
        <v>1808.8281512200001</v>
      </c>
      <c r="D381" s="84">
        <v>1804.7799792200001</v>
      </c>
      <c r="E381" s="84">
        <v>141.17574608999999</v>
      </c>
      <c r="F381" s="84">
        <v>141.17574608999999</v>
      </c>
    </row>
    <row r="382" spans="1:6" ht="12.75" customHeight="1" x14ac:dyDescent="0.2">
      <c r="A382" s="83" t="s">
        <v>163</v>
      </c>
      <c r="B382" s="83">
        <v>8</v>
      </c>
      <c r="C382" s="84">
        <v>1730.93390712</v>
      </c>
      <c r="D382" s="84">
        <v>1724.02286761</v>
      </c>
      <c r="E382" s="84">
        <v>134.85866278</v>
      </c>
      <c r="F382" s="84">
        <v>134.85866278</v>
      </c>
    </row>
    <row r="383" spans="1:6" ht="12.75" customHeight="1" x14ac:dyDescent="0.2">
      <c r="A383" s="83" t="s">
        <v>163</v>
      </c>
      <c r="B383" s="83">
        <v>9</v>
      </c>
      <c r="C383" s="84">
        <v>1683.6887307100001</v>
      </c>
      <c r="D383" s="84">
        <v>1670.0096329800001</v>
      </c>
      <c r="E383" s="84">
        <v>130.63357231000001</v>
      </c>
      <c r="F383" s="84">
        <v>130.63357231000001</v>
      </c>
    </row>
    <row r="384" spans="1:6" ht="12.75" customHeight="1" x14ac:dyDescent="0.2">
      <c r="A384" s="83" t="s">
        <v>163</v>
      </c>
      <c r="B384" s="83">
        <v>10</v>
      </c>
      <c r="C384" s="84">
        <v>1634.57870886</v>
      </c>
      <c r="D384" s="84">
        <v>1629.54238212</v>
      </c>
      <c r="E384" s="84">
        <v>127.46809263999999</v>
      </c>
      <c r="F384" s="84">
        <v>127.46809263999999</v>
      </c>
    </row>
    <row r="385" spans="1:6" ht="12.75" customHeight="1" x14ac:dyDescent="0.2">
      <c r="A385" s="83" t="s">
        <v>163</v>
      </c>
      <c r="B385" s="83">
        <v>11</v>
      </c>
      <c r="C385" s="84">
        <v>1668.90107227</v>
      </c>
      <c r="D385" s="84">
        <v>1666.9181563</v>
      </c>
      <c r="E385" s="84">
        <v>130.39174697000001</v>
      </c>
      <c r="F385" s="84">
        <v>130.39174697000001</v>
      </c>
    </row>
    <row r="386" spans="1:6" ht="12.75" customHeight="1" x14ac:dyDescent="0.2">
      <c r="A386" s="83" t="s">
        <v>163</v>
      </c>
      <c r="B386" s="83">
        <v>12</v>
      </c>
      <c r="C386" s="84">
        <v>1704.4876129100001</v>
      </c>
      <c r="D386" s="84">
        <v>1698.5611217999999</v>
      </c>
      <c r="E386" s="84">
        <v>132.86696241000001</v>
      </c>
      <c r="F386" s="84">
        <v>132.86696241000001</v>
      </c>
    </row>
    <row r="387" spans="1:6" ht="12.75" customHeight="1" x14ac:dyDescent="0.2">
      <c r="A387" s="83" t="s">
        <v>163</v>
      </c>
      <c r="B387" s="83">
        <v>13</v>
      </c>
      <c r="C387" s="84">
        <v>1738.9623634</v>
      </c>
      <c r="D387" s="84">
        <v>1726.7073539999999</v>
      </c>
      <c r="E387" s="84">
        <v>135.06865202</v>
      </c>
      <c r="F387" s="84">
        <v>135.06865202</v>
      </c>
    </row>
    <row r="388" spans="1:6" ht="12.75" customHeight="1" x14ac:dyDescent="0.2">
      <c r="A388" s="83" t="s">
        <v>163</v>
      </c>
      <c r="B388" s="83">
        <v>14</v>
      </c>
      <c r="C388" s="84">
        <v>1723.03038509</v>
      </c>
      <c r="D388" s="84">
        <v>1710.7618150400001</v>
      </c>
      <c r="E388" s="84">
        <v>133.82134022</v>
      </c>
      <c r="F388" s="84">
        <v>133.82134022</v>
      </c>
    </row>
    <row r="389" spans="1:6" ht="12.75" customHeight="1" x14ac:dyDescent="0.2">
      <c r="A389" s="83" t="s">
        <v>163</v>
      </c>
      <c r="B389" s="83">
        <v>15</v>
      </c>
      <c r="C389" s="84">
        <v>1737.3506066100001</v>
      </c>
      <c r="D389" s="84">
        <v>1724.49483857</v>
      </c>
      <c r="E389" s="84">
        <v>134.89558188000001</v>
      </c>
      <c r="F389" s="84">
        <v>134.89558188000001</v>
      </c>
    </row>
    <row r="390" spans="1:6" ht="12.75" customHeight="1" x14ac:dyDescent="0.2">
      <c r="A390" s="83" t="s">
        <v>163</v>
      </c>
      <c r="B390" s="83">
        <v>16</v>
      </c>
      <c r="C390" s="84">
        <v>1729.78040652</v>
      </c>
      <c r="D390" s="84">
        <v>1724.3580974500001</v>
      </c>
      <c r="E390" s="84">
        <v>134.88488555000001</v>
      </c>
      <c r="F390" s="84">
        <v>134.88488555000001</v>
      </c>
    </row>
    <row r="391" spans="1:6" ht="12.75" customHeight="1" x14ac:dyDescent="0.2">
      <c r="A391" s="83" t="s">
        <v>163</v>
      </c>
      <c r="B391" s="83">
        <v>17</v>
      </c>
      <c r="C391" s="84">
        <v>1730.02424883</v>
      </c>
      <c r="D391" s="84">
        <v>1727.3043229</v>
      </c>
      <c r="E391" s="84">
        <v>135.11534886000001</v>
      </c>
      <c r="F391" s="84">
        <v>135.11534886000001</v>
      </c>
    </row>
    <row r="392" spans="1:6" ht="12.75" customHeight="1" x14ac:dyDescent="0.2">
      <c r="A392" s="83" t="s">
        <v>163</v>
      </c>
      <c r="B392" s="83">
        <v>18</v>
      </c>
      <c r="C392" s="84">
        <v>1723.03137419</v>
      </c>
      <c r="D392" s="84">
        <v>1720.9586557299999</v>
      </c>
      <c r="E392" s="84">
        <v>134.61897019</v>
      </c>
      <c r="F392" s="84">
        <v>134.61897019</v>
      </c>
    </row>
    <row r="393" spans="1:6" ht="12.75" customHeight="1" x14ac:dyDescent="0.2">
      <c r="A393" s="83" t="s">
        <v>163</v>
      </c>
      <c r="B393" s="83">
        <v>19</v>
      </c>
      <c r="C393" s="84">
        <v>1639.5017725499999</v>
      </c>
      <c r="D393" s="84">
        <v>1636.80877358</v>
      </c>
      <c r="E393" s="84">
        <v>128.03649336000001</v>
      </c>
      <c r="F393" s="84">
        <v>128.03649336000001</v>
      </c>
    </row>
    <row r="394" spans="1:6" ht="12.75" customHeight="1" x14ac:dyDescent="0.2">
      <c r="A394" s="83" t="s">
        <v>163</v>
      </c>
      <c r="B394" s="83">
        <v>20</v>
      </c>
      <c r="C394" s="84">
        <v>1671.32276174</v>
      </c>
      <c r="D394" s="84">
        <v>1667.52652728</v>
      </c>
      <c r="E394" s="84">
        <v>130.43933572</v>
      </c>
      <c r="F394" s="84">
        <v>130.43933572</v>
      </c>
    </row>
    <row r="395" spans="1:6" ht="12.75" customHeight="1" x14ac:dyDescent="0.2">
      <c r="A395" s="83" t="s">
        <v>163</v>
      </c>
      <c r="B395" s="83">
        <v>21</v>
      </c>
      <c r="C395" s="84">
        <v>1688.6477190099999</v>
      </c>
      <c r="D395" s="84">
        <v>1685.4383602600001</v>
      </c>
      <c r="E395" s="84">
        <v>131.84045742000001</v>
      </c>
      <c r="F395" s="84">
        <v>131.84045742000001</v>
      </c>
    </row>
    <row r="396" spans="1:6" ht="12.75" customHeight="1" x14ac:dyDescent="0.2">
      <c r="A396" s="83" t="s">
        <v>163</v>
      </c>
      <c r="B396" s="83">
        <v>22</v>
      </c>
      <c r="C396" s="84">
        <v>1693.66792994</v>
      </c>
      <c r="D396" s="84">
        <v>1688.5167607999999</v>
      </c>
      <c r="E396" s="84">
        <v>132.08125989999999</v>
      </c>
      <c r="F396" s="84">
        <v>132.08125989999999</v>
      </c>
    </row>
    <row r="397" spans="1:6" ht="12.75" customHeight="1" x14ac:dyDescent="0.2">
      <c r="A397" s="83" t="s">
        <v>163</v>
      </c>
      <c r="B397" s="83">
        <v>23</v>
      </c>
      <c r="C397" s="84">
        <v>1702.2803105600001</v>
      </c>
      <c r="D397" s="84">
        <v>1697.0492896000001</v>
      </c>
      <c r="E397" s="84">
        <v>132.74870199</v>
      </c>
      <c r="F397" s="84">
        <v>132.74870199</v>
      </c>
    </row>
    <row r="398" spans="1:6" ht="12.75" customHeight="1" x14ac:dyDescent="0.2">
      <c r="A398" s="83" t="s">
        <v>163</v>
      </c>
      <c r="B398" s="83">
        <v>24</v>
      </c>
      <c r="C398" s="84">
        <v>1766.17926708</v>
      </c>
      <c r="D398" s="84">
        <v>1762.05251662</v>
      </c>
      <c r="E398" s="84">
        <v>137.83346531999999</v>
      </c>
      <c r="F398" s="84">
        <v>137.83346531999999</v>
      </c>
    </row>
    <row r="399" spans="1:6" ht="12.75" customHeight="1" x14ac:dyDescent="0.2">
      <c r="A399" s="83" t="s">
        <v>164</v>
      </c>
      <c r="B399" s="83">
        <v>1</v>
      </c>
      <c r="C399" s="84">
        <v>1646.7354637200001</v>
      </c>
      <c r="D399" s="84">
        <v>1644.42178569</v>
      </c>
      <c r="E399" s="84">
        <v>128.63200787</v>
      </c>
      <c r="F399" s="84">
        <v>128.63200787</v>
      </c>
    </row>
    <row r="400" spans="1:6" ht="12.75" customHeight="1" x14ac:dyDescent="0.2">
      <c r="A400" s="83" t="s">
        <v>164</v>
      </c>
      <c r="B400" s="83">
        <v>2</v>
      </c>
      <c r="C400" s="84">
        <v>1689.61600021</v>
      </c>
      <c r="D400" s="84">
        <v>1684.6485253000001</v>
      </c>
      <c r="E400" s="84">
        <v>131.77867395999999</v>
      </c>
      <c r="F400" s="84">
        <v>131.77867395999999</v>
      </c>
    </row>
    <row r="401" spans="1:6" ht="12.75" customHeight="1" x14ac:dyDescent="0.2">
      <c r="A401" s="83" t="s">
        <v>164</v>
      </c>
      <c r="B401" s="83">
        <v>3</v>
      </c>
      <c r="C401" s="84">
        <v>1703.09305814</v>
      </c>
      <c r="D401" s="84">
        <v>1699.1768089699999</v>
      </c>
      <c r="E401" s="84">
        <v>132.91512345000001</v>
      </c>
      <c r="F401" s="84">
        <v>132.91512345000001</v>
      </c>
    </row>
    <row r="402" spans="1:6" ht="12.75" customHeight="1" x14ac:dyDescent="0.2">
      <c r="A402" s="83" t="s">
        <v>164</v>
      </c>
      <c r="B402" s="83">
        <v>4</v>
      </c>
      <c r="C402" s="84">
        <v>1696.89454968</v>
      </c>
      <c r="D402" s="84">
        <v>1693.72218746</v>
      </c>
      <c r="E402" s="84">
        <v>132.48844525999999</v>
      </c>
      <c r="F402" s="84">
        <v>132.48844525999999</v>
      </c>
    </row>
    <row r="403" spans="1:6" ht="12.75" customHeight="1" x14ac:dyDescent="0.2">
      <c r="A403" s="83" t="s">
        <v>164</v>
      </c>
      <c r="B403" s="83">
        <v>5</v>
      </c>
      <c r="C403" s="84">
        <v>1704.5552939199999</v>
      </c>
      <c r="D403" s="84">
        <v>1694.1915286999999</v>
      </c>
      <c r="E403" s="84">
        <v>132.52515865999999</v>
      </c>
      <c r="F403" s="84">
        <v>132.52515865999999</v>
      </c>
    </row>
    <row r="404" spans="1:6" ht="12.75" customHeight="1" x14ac:dyDescent="0.2">
      <c r="A404" s="83" t="s">
        <v>164</v>
      </c>
      <c r="B404" s="83">
        <v>6</v>
      </c>
      <c r="C404" s="84">
        <v>1705.7646590100001</v>
      </c>
      <c r="D404" s="84">
        <v>1696.41407587</v>
      </c>
      <c r="E404" s="84">
        <v>132.69901350999999</v>
      </c>
      <c r="F404" s="84">
        <v>132.69901350999999</v>
      </c>
    </row>
    <row r="405" spans="1:6" ht="12.75" customHeight="1" x14ac:dyDescent="0.2">
      <c r="A405" s="83" t="s">
        <v>164</v>
      </c>
      <c r="B405" s="83">
        <v>7</v>
      </c>
      <c r="C405" s="84">
        <v>1720.6635975900001</v>
      </c>
      <c r="D405" s="84">
        <v>1716.8127385800001</v>
      </c>
      <c r="E405" s="84">
        <v>134.29466309</v>
      </c>
      <c r="F405" s="84">
        <v>134.29466309</v>
      </c>
    </row>
    <row r="406" spans="1:6" ht="12.75" customHeight="1" x14ac:dyDescent="0.2">
      <c r="A406" s="83" t="s">
        <v>164</v>
      </c>
      <c r="B406" s="83">
        <v>8</v>
      </c>
      <c r="C406" s="84">
        <v>1705.1461505899999</v>
      </c>
      <c r="D406" s="84">
        <v>1698.0959125300001</v>
      </c>
      <c r="E406" s="84">
        <v>132.83057223</v>
      </c>
      <c r="F406" s="84">
        <v>132.83057223</v>
      </c>
    </row>
    <row r="407" spans="1:6" ht="12.75" customHeight="1" x14ac:dyDescent="0.2">
      <c r="A407" s="83" t="s">
        <v>164</v>
      </c>
      <c r="B407" s="83">
        <v>9</v>
      </c>
      <c r="C407" s="84">
        <v>1648.9091025099999</v>
      </c>
      <c r="D407" s="84">
        <v>1635.18547758</v>
      </c>
      <c r="E407" s="84">
        <v>127.90951388000001</v>
      </c>
      <c r="F407" s="84">
        <v>127.90951388000001</v>
      </c>
    </row>
    <row r="408" spans="1:6" ht="12.75" customHeight="1" x14ac:dyDescent="0.2">
      <c r="A408" s="83" t="s">
        <v>164</v>
      </c>
      <c r="B408" s="83">
        <v>10</v>
      </c>
      <c r="C408" s="84">
        <v>1563.09286146</v>
      </c>
      <c r="D408" s="84">
        <v>1558.2429801599999</v>
      </c>
      <c r="E408" s="84">
        <v>121.89082207</v>
      </c>
      <c r="F408" s="84">
        <v>121.89082207</v>
      </c>
    </row>
    <row r="409" spans="1:6" ht="12.75" customHeight="1" x14ac:dyDescent="0.2">
      <c r="A409" s="83" t="s">
        <v>164</v>
      </c>
      <c r="B409" s="83">
        <v>11</v>
      </c>
      <c r="C409" s="84">
        <v>1527.1479763</v>
      </c>
      <c r="D409" s="84">
        <v>1525.3292997000001</v>
      </c>
      <c r="E409" s="84">
        <v>119.31620718000001</v>
      </c>
      <c r="F409" s="84">
        <v>119.31620718000001</v>
      </c>
    </row>
    <row r="410" spans="1:6" ht="12.75" customHeight="1" x14ac:dyDescent="0.2">
      <c r="A410" s="83" t="s">
        <v>164</v>
      </c>
      <c r="B410" s="83">
        <v>12</v>
      </c>
      <c r="C410" s="84">
        <v>1541.6850157399999</v>
      </c>
      <c r="D410" s="84">
        <v>1536.3074121</v>
      </c>
      <c r="E410" s="84">
        <v>120.17495076</v>
      </c>
      <c r="F410" s="84">
        <v>120.17495076</v>
      </c>
    </row>
    <row r="411" spans="1:6" ht="12.75" customHeight="1" x14ac:dyDescent="0.2">
      <c r="A411" s="83" t="s">
        <v>164</v>
      </c>
      <c r="B411" s="83">
        <v>13</v>
      </c>
      <c r="C411" s="84">
        <v>1559.1208572099999</v>
      </c>
      <c r="D411" s="84">
        <v>1548.0528320999999</v>
      </c>
      <c r="E411" s="84">
        <v>121.09371562</v>
      </c>
      <c r="F411" s="84">
        <v>121.09371562</v>
      </c>
    </row>
    <row r="412" spans="1:6" ht="12.75" customHeight="1" x14ac:dyDescent="0.2">
      <c r="A412" s="83" t="s">
        <v>164</v>
      </c>
      <c r="B412" s="83">
        <v>14</v>
      </c>
      <c r="C412" s="84">
        <v>1572.30099759</v>
      </c>
      <c r="D412" s="84">
        <v>1561.0409556899999</v>
      </c>
      <c r="E412" s="84">
        <v>122.10968879000001</v>
      </c>
      <c r="F412" s="84">
        <v>122.10968879000001</v>
      </c>
    </row>
    <row r="413" spans="1:6" ht="12.75" customHeight="1" x14ac:dyDescent="0.2">
      <c r="A413" s="83" t="s">
        <v>164</v>
      </c>
      <c r="B413" s="83">
        <v>15</v>
      </c>
      <c r="C413" s="84">
        <v>1587.3892039499999</v>
      </c>
      <c r="D413" s="84">
        <v>1575.6023783200001</v>
      </c>
      <c r="E413" s="84">
        <v>123.24873052</v>
      </c>
      <c r="F413" s="84">
        <v>123.24873052</v>
      </c>
    </row>
    <row r="414" spans="1:6" ht="12.75" customHeight="1" x14ac:dyDescent="0.2">
      <c r="A414" s="83" t="s">
        <v>164</v>
      </c>
      <c r="B414" s="83">
        <v>16</v>
      </c>
      <c r="C414" s="84">
        <v>1592.00501691</v>
      </c>
      <c r="D414" s="84">
        <v>1587.01458968</v>
      </c>
      <c r="E414" s="84">
        <v>124.14143072</v>
      </c>
      <c r="F414" s="84">
        <v>124.14143072</v>
      </c>
    </row>
    <row r="415" spans="1:6" ht="12.75" customHeight="1" x14ac:dyDescent="0.2">
      <c r="A415" s="83" t="s">
        <v>164</v>
      </c>
      <c r="B415" s="83">
        <v>17</v>
      </c>
      <c r="C415" s="84">
        <v>1607.11016389</v>
      </c>
      <c r="D415" s="84">
        <v>1604.58348219</v>
      </c>
      <c r="E415" s="84">
        <v>125.5157265</v>
      </c>
      <c r="F415" s="84">
        <v>125.5157265</v>
      </c>
    </row>
    <row r="416" spans="1:6" ht="12.75" customHeight="1" x14ac:dyDescent="0.2">
      <c r="A416" s="83" t="s">
        <v>164</v>
      </c>
      <c r="B416" s="83">
        <v>18</v>
      </c>
      <c r="C416" s="84">
        <v>1601.23289742</v>
      </c>
      <c r="D416" s="84">
        <v>1599.30669629</v>
      </c>
      <c r="E416" s="84">
        <v>125.10295918</v>
      </c>
      <c r="F416" s="84">
        <v>125.10295918</v>
      </c>
    </row>
    <row r="417" spans="1:6" ht="12.75" customHeight="1" x14ac:dyDescent="0.2">
      <c r="A417" s="83" t="s">
        <v>164</v>
      </c>
      <c r="B417" s="83">
        <v>19</v>
      </c>
      <c r="C417" s="84">
        <v>1553.2214256899999</v>
      </c>
      <c r="D417" s="84">
        <v>1550.67014836</v>
      </c>
      <c r="E417" s="84">
        <v>121.29845059</v>
      </c>
      <c r="F417" s="84">
        <v>121.29845059</v>
      </c>
    </row>
    <row r="418" spans="1:6" ht="12.75" customHeight="1" x14ac:dyDescent="0.2">
      <c r="A418" s="83" t="s">
        <v>164</v>
      </c>
      <c r="B418" s="83">
        <v>20</v>
      </c>
      <c r="C418" s="84">
        <v>1571.98583031</v>
      </c>
      <c r="D418" s="84">
        <v>1568.4201363</v>
      </c>
      <c r="E418" s="84">
        <v>122.68691224</v>
      </c>
      <c r="F418" s="84">
        <v>122.68691224</v>
      </c>
    </row>
    <row r="419" spans="1:6" ht="12.75" customHeight="1" x14ac:dyDescent="0.2">
      <c r="A419" s="83" t="s">
        <v>164</v>
      </c>
      <c r="B419" s="83">
        <v>21</v>
      </c>
      <c r="C419" s="84">
        <v>1586.2865028399999</v>
      </c>
      <c r="D419" s="84">
        <v>1583.2687538299999</v>
      </c>
      <c r="E419" s="84">
        <v>123.84841929</v>
      </c>
      <c r="F419" s="84">
        <v>123.84841929</v>
      </c>
    </row>
    <row r="420" spans="1:6" ht="12.75" customHeight="1" x14ac:dyDescent="0.2">
      <c r="A420" s="83" t="s">
        <v>164</v>
      </c>
      <c r="B420" s="83">
        <v>22</v>
      </c>
      <c r="C420" s="84">
        <v>1580.2824186400001</v>
      </c>
      <c r="D420" s="84">
        <v>1575.48173406</v>
      </c>
      <c r="E420" s="84">
        <v>123.23929333</v>
      </c>
      <c r="F420" s="84">
        <v>123.23929333</v>
      </c>
    </row>
    <row r="421" spans="1:6" ht="12.75" customHeight="1" x14ac:dyDescent="0.2">
      <c r="A421" s="83" t="s">
        <v>164</v>
      </c>
      <c r="B421" s="83">
        <v>23</v>
      </c>
      <c r="C421" s="84">
        <v>1629.82399044</v>
      </c>
      <c r="D421" s="84">
        <v>1624.8187802</v>
      </c>
      <c r="E421" s="84">
        <v>127.09859717000001</v>
      </c>
      <c r="F421" s="84">
        <v>127.09859717000001</v>
      </c>
    </row>
    <row r="422" spans="1:6" ht="12.75" customHeight="1" x14ac:dyDescent="0.2">
      <c r="A422" s="83" t="s">
        <v>164</v>
      </c>
      <c r="B422" s="83">
        <v>24</v>
      </c>
      <c r="C422" s="84">
        <v>1663.79818004</v>
      </c>
      <c r="D422" s="84">
        <v>1660.02468808</v>
      </c>
      <c r="E422" s="84">
        <v>129.85251751999999</v>
      </c>
      <c r="F422" s="84">
        <v>129.85251751999999</v>
      </c>
    </row>
    <row r="423" spans="1:6" ht="12.75" customHeight="1" x14ac:dyDescent="0.2">
      <c r="A423" s="83" t="s">
        <v>165</v>
      </c>
      <c r="B423" s="83">
        <v>1</v>
      </c>
      <c r="C423" s="84">
        <v>1699.93580365</v>
      </c>
      <c r="D423" s="84">
        <v>1697.5394811199999</v>
      </c>
      <c r="E423" s="84">
        <v>132.78704636000001</v>
      </c>
      <c r="F423" s="84">
        <v>132.78704636000001</v>
      </c>
    </row>
    <row r="424" spans="1:6" ht="12.75" customHeight="1" x14ac:dyDescent="0.2">
      <c r="A424" s="83" t="s">
        <v>165</v>
      </c>
      <c r="B424" s="83">
        <v>2</v>
      </c>
      <c r="C424" s="84">
        <v>1740.59018601</v>
      </c>
      <c r="D424" s="84">
        <v>1735.4728468799999</v>
      </c>
      <c r="E424" s="84">
        <v>135.75431731</v>
      </c>
      <c r="F424" s="84">
        <v>135.75431731</v>
      </c>
    </row>
    <row r="425" spans="1:6" ht="12.75" customHeight="1" x14ac:dyDescent="0.2">
      <c r="A425" s="83" t="s">
        <v>165</v>
      </c>
      <c r="B425" s="83">
        <v>3</v>
      </c>
      <c r="C425" s="84">
        <v>1757.1000766699999</v>
      </c>
      <c r="D425" s="84">
        <v>1753.0544904599999</v>
      </c>
      <c r="E425" s="84">
        <v>137.12961052</v>
      </c>
      <c r="F425" s="84">
        <v>137.12961052</v>
      </c>
    </row>
    <row r="426" spans="1:6" ht="12.75" customHeight="1" x14ac:dyDescent="0.2">
      <c r="A426" s="83" t="s">
        <v>165</v>
      </c>
      <c r="B426" s="83">
        <v>4</v>
      </c>
      <c r="C426" s="84">
        <v>1772.65361366</v>
      </c>
      <c r="D426" s="84">
        <v>1769.3359396599999</v>
      </c>
      <c r="E426" s="84">
        <v>138.40319830999999</v>
      </c>
      <c r="F426" s="84">
        <v>138.40319830999999</v>
      </c>
    </row>
    <row r="427" spans="1:6" ht="12.75" customHeight="1" x14ac:dyDescent="0.2">
      <c r="A427" s="83" t="s">
        <v>165</v>
      </c>
      <c r="B427" s="83">
        <v>5</v>
      </c>
      <c r="C427" s="84">
        <v>1770.8558778900001</v>
      </c>
      <c r="D427" s="84">
        <v>1760.0890024400001</v>
      </c>
      <c r="E427" s="84">
        <v>137.67987287</v>
      </c>
      <c r="F427" s="84">
        <v>137.67987287</v>
      </c>
    </row>
    <row r="428" spans="1:6" ht="12.75" customHeight="1" x14ac:dyDescent="0.2">
      <c r="A428" s="83" t="s">
        <v>165</v>
      </c>
      <c r="B428" s="83">
        <v>6</v>
      </c>
      <c r="C428" s="84">
        <v>1768.6822344699999</v>
      </c>
      <c r="D428" s="84">
        <v>1759.0080383899999</v>
      </c>
      <c r="E428" s="84">
        <v>137.59531636</v>
      </c>
      <c r="F428" s="84">
        <v>137.59531636</v>
      </c>
    </row>
    <row r="429" spans="1:6" ht="12.75" customHeight="1" x14ac:dyDescent="0.2">
      <c r="A429" s="83" t="s">
        <v>165</v>
      </c>
      <c r="B429" s="83">
        <v>7</v>
      </c>
      <c r="C429" s="84">
        <v>1730.81764266</v>
      </c>
      <c r="D429" s="84">
        <v>1726.9440588099999</v>
      </c>
      <c r="E429" s="84">
        <v>135.08716784000001</v>
      </c>
      <c r="F429" s="84">
        <v>135.08716784000001</v>
      </c>
    </row>
    <row r="430" spans="1:6" ht="12.75" customHeight="1" x14ac:dyDescent="0.2">
      <c r="A430" s="83" t="s">
        <v>165</v>
      </c>
      <c r="B430" s="83">
        <v>8</v>
      </c>
      <c r="C430" s="84">
        <v>1699.54239811</v>
      </c>
      <c r="D430" s="84">
        <v>1692.51532978</v>
      </c>
      <c r="E430" s="84">
        <v>132.39404094</v>
      </c>
      <c r="F430" s="84">
        <v>132.39404094</v>
      </c>
    </row>
    <row r="431" spans="1:6" ht="12.75" customHeight="1" x14ac:dyDescent="0.2">
      <c r="A431" s="83" t="s">
        <v>165</v>
      </c>
      <c r="B431" s="83">
        <v>9</v>
      </c>
      <c r="C431" s="84">
        <v>1663.3564165499999</v>
      </c>
      <c r="D431" s="84">
        <v>1649.5125487800001</v>
      </c>
      <c r="E431" s="84">
        <v>129.03022386999999</v>
      </c>
      <c r="F431" s="84">
        <v>129.03022386999999</v>
      </c>
    </row>
    <row r="432" spans="1:6" ht="12.75" customHeight="1" x14ac:dyDescent="0.2">
      <c r="A432" s="83" t="s">
        <v>165</v>
      </c>
      <c r="B432" s="83">
        <v>10</v>
      </c>
      <c r="C432" s="84">
        <v>1582.01195861</v>
      </c>
      <c r="D432" s="84">
        <v>1577.1033761399999</v>
      </c>
      <c r="E432" s="84">
        <v>123.36614344</v>
      </c>
      <c r="F432" s="84">
        <v>123.36614344</v>
      </c>
    </row>
    <row r="433" spans="1:6" ht="12.75" customHeight="1" x14ac:dyDescent="0.2">
      <c r="A433" s="83" t="s">
        <v>165</v>
      </c>
      <c r="B433" s="83">
        <v>11</v>
      </c>
      <c r="C433" s="84">
        <v>1549.0493760700001</v>
      </c>
      <c r="D433" s="84">
        <v>1547.20674237</v>
      </c>
      <c r="E433" s="84">
        <v>121.02753174</v>
      </c>
      <c r="F433" s="84">
        <v>121.02753174</v>
      </c>
    </row>
    <row r="434" spans="1:6" ht="12.75" customHeight="1" x14ac:dyDescent="0.2">
      <c r="A434" s="83" t="s">
        <v>165</v>
      </c>
      <c r="B434" s="83">
        <v>12</v>
      </c>
      <c r="C434" s="84">
        <v>1545.4539042900001</v>
      </c>
      <c r="D434" s="84">
        <v>1540.0573904</v>
      </c>
      <c r="E434" s="84">
        <v>120.46828623</v>
      </c>
      <c r="F434" s="84">
        <v>120.46828623</v>
      </c>
    </row>
    <row r="435" spans="1:6" ht="12.75" customHeight="1" x14ac:dyDescent="0.2">
      <c r="A435" s="83" t="s">
        <v>165</v>
      </c>
      <c r="B435" s="83">
        <v>13</v>
      </c>
      <c r="C435" s="84">
        <v>1561.06344023</v>
      </c>
      <c r="D435" s="84">
        <v>1549.9816249400001</v>
      </c>
      <c r="E435" s="84">
        <v>121.24459204999999</v>
      </c>
      <c r="F435" s="84">
        <v>121.24459204999999</v>
      </c>
    </row>
    <row r="436" spans="1:6" ht="12.75" customHeight="1" x14ac:dyDescent="0.2">
      <c r="A436" s="83" t="s">
        <v>165</v>
      </c>
      <c r="B436" s="83">
        <v>14</v>
      </c>
      <c r="C436" s="84">
        <v>1582.5483889699999</v>
      </c>
      <c r="D436" s="84">
        <v>1571.21496032</v>
      </c>
      <c r="E436" s="84">
        <v>122.90553244</v>
      </c>
      <c r="F436" s="84">
        <v>122.90553244</v>
      </c>
    </row>
    <row r="437" spans="1:6" ht="12.75" customHeight="1" x14ac:dyDescent="0.2">
      <c r="A437" s="83" t="s">
        <v>165</v>
      </c>
      <c r="B437" s="83">
        <v>15</v>
      </c>
      <c r="C437" s="84">
        <v>1589.39144087</v>
      </c>
      <c r="D437" s="84">
        <v>1577.58974805</v>
      </c>
      <c r="E437" s="84">
        <v>123.40418903</v>
      </c>
      <c r="F437" s="84">
        <v>123.40418903</v>
      </c>
    </row>
    <row r="438" spans="1:6" ht="12.75" customHeight="1" x14ac:dyDescent="0.2">
      <c r="A438" s="83" t="s">
        <v>165</v>
      </c>
      <c r="B438" s="83">
        <v>16</v>
      </c>
      <c r="C438" s="84">
        <v>1597.0149005200001</v>
      </c>
      <c r="D438" s="84">
        <v>1592.0029047200001</v>
      </c>
      <c r="E438" s="84">
        <v>124.53163291</v>
      </c>
      <c r="F438" s="84">
        <v>124.53163291</v>
      </c>
    </row>
    <row r="439" spans="1:6" ht="12.75" customHeight="1" x14ac:dyDescent="0.2">
      <c r="A439" s="83" t="s">
        <v>165</v>
      </c>
      <c r="B439" s="83">
        <v>17</v>
      </c>
      <c r="C439" s="84">
        <v>1581.3903457199999</v>
      </c>
      <c r="D439" s="84">
        <v>1578.90410045</v>
      </c>
      <c r="E439" s="84">
        <v>123.50700193999999</v>
      </c>
      <c r="F439" s="84">
        <v>123.50700193999999</v>
      </c>
    </row>
    <row r="440" spans="1:6" ht="12.75" customHeight="1" x14ac:dyDescent="0.2">
      <c r="A440" s="83" t="s">
        <v>165</v>
      </c>
      <c r="B440" s="83">
        <v>18</v>
      </c>
      <c r="C440" s="84">
        <v>1554.0415577900001</v>
      </c>
      <c r="D440" s="84">
        <v>1552.1709292800001</v>
      </c>
      <c r="E440" s="84">
        <v>121.41584654</v>
      </c>
      <c r="F440" s="84">
        <v>121.41584654</v>
      </c>
    </row>
    <row r="441" spans="1:6" ht="12.75" customHeight="1" x14ac:dyDescent="0.2">
      <c r="A441" s="83" t="s">
        <v>165</v>
      </c>
      <c r="B441" s="83">
        <v>19</v>
      </c>
      <c r="C441" s="84">
        <v>1504.48798947</v>
      </c>
      <c r="D441" s="84">
        <v>1502.0147196299999</v>
      </c>
      <c r="E441" s="84">
        <v>117.49246508</v>
      </c>
      <c r="F441" s="84">
        <v>117.49246508</v>
      </c>
    </row>
    <row r="442" spans="1:6" ht="12.75" customHeight="1" x14ac:dyDescent="0.2">
      <c r="A442" s="83" t="s">
        <v>165</v>
      </c>
      <c r="B442" s="83">
        <v>20</v>
      </c>
      <c r="C442" s="84">
        <v>1513.3218532799999</v>
      </c>
      <c r="D442" s="84">
        <v>1509.88922523</v>
      </c>
      <c r="E442" s="84">
        <v>118.10843446</v>
      </c>
      <c r="F442" s="84">
        <v>118.10843446</v>
      </c>
    </row>
    <row r="443" spans="1:6" ht="12.75" customHeight="1" x14ac:dyDescent="0.2">
      <c r="A443" s="83" t="s">
        <v>165</v>
      </c>
      <c r="B443" s="83">
        <v>21</v>
      </c>
      <c r="C443" s="84">
        <v>1540.1740140300001</v>
      </c>
      <c r="D443" s="84">
        <v>1537.24398935</v>
      </c>
      <c r="E443" s="84">
        <v>120.24821287</v>
      </c>
      <c r="F443" s="84">
        <v>120.24821287</v>
      </c>
    </row>
    <row r="444" spans="1:6" ht="12.75" customHeight="1" x14ac:dyDescent="0.2">
      <c r="A444" s="83" t="s">
        <v>165</v>
      </c>
      <c r="B444" s="83">
        <v>22</v>
      </c>
      <c r="C444" s="84">
        <v>1559.7708153799999</v>
      </c>
      <c r="D444" s="84">
        <v>1555.02688468</v>
      </c>
      <c r="E444" s="84">
        <v>121.63924864000001</v>
      </c>
      <c r="F444" s="84">
        <v>121.63924864000001</v>
      </c>
    </row>
    <row r="445" spans="1:6" ht="12.75" customHeight="1" x14ac:dyDescent="0.2">
      <c r="A445" s="83" t="s">
        <v>165</v>
      </c>
      <c r="B445" s="83">
        <v>23</v>
      </c>
      <c r="C445" s="84">
        <v>1604.9755860299999</v>
      </c>
      <c r="D445" s="84">
        <v>1600.04357755</v>
      </c>
      <c r="E445" s="84">
        <v>125.16060043</v>
      </c>
      <c r="F445" s="84">
        <v>125.16060043</v>
      </c>
    </row>
    <row r="446" spans="1:6" ht="12.75" customHeight="1" x14ac:dyDescent="0.2">
      <c r="A446" s="83" t="s">
        <v>165</v>
      </c>
      <c r="B446" s="83">
        <v>24</v>
      </c>
      <c r="C446" s="84">
        <v>1647.1636833499999</v>
      </c>
      <c r="D446" s="84">
        <v>1643.3150176900001</v>
      </c>
      <c r="E446" s="84">
        <v>128.54543287999999</v>
      </c>
      <c r="F446" s="84">
        <v>128.54543287999999</v>
      </c>
    </row>
    <row r="447" spans="1:6" ht="12.75" customHeight="1" x14ac:dyDescent="0.2">
      <c r="A447" s="83" t="s">
        <v>166</v>
      </c>
      <c r="B447" s="83">
        <v>1</v>
      </c>
      <c r="C447" s="84">
        <v>1645.2368211600001</v>
      </c>
      <c r="D447" s="84">
        <v>1642.91760531</v>
      </c>
      <c r="E447" s="84">
        <v>128.51434599999999</v>
      </c>
      <c r="F447" s="84">
        <v>128.51434599999999</v>
      </c>
    </row>
    <row r="448" spans="1:6" ht="12.75" customHeight="1" x14ac:dyDescent="0.2">
      <c r="A448" s="83" t="s">
        <v>166</v>
      </c>
      <c r="B448" s="83">
        <v>2</v>
      </c>
      <c r="C448" s="84">
        <v>1699.13931198</v>
      </c>
      <c r="D448" s="84">
        <v>1694.14383851</v>
      </c>
      <c r="E448" s="84">
        <v>132.52142817000001</v>
      </c>
      <c r="F448" s="84">
        <v>132.52142817000001</v>
      </c>
    </row>
    <row r="449" spans="1:6" ht="12.75" customHeight="1" x14ac:dyDescent="0.2">
      <c r="A449" s="83" t="s">
        <v>166</v>
      </c>
      <c r="B449" s="83">
        <v>3</v>
      </c>
      <c r="C449" s="84">
        <v>1714.7771963</v>
      </c>
      <c r="D449" s="84">
        <v>1710.82905523</v>
      </c>
      <c r="E449" s="84">
        <v>133.82659996999999</v>
      </c>
      <c r="F449" s="84">
        <v>133.82659996999999</v>
      </c>
    </row>
    <row r="450" spans="1:6" ht="12.75" customHeight="1" x14ac:dyDescent="0.2">
      <c r="A450" s="83" t="s">
        <v>166</v>
      </c>
      <c r="B450" s="83">
        <v>4</v>
      </c>
      <c r="C450" s="84">
        <v>1723.7356435900001</v>
      </c>
      <c r="D450" s="84">
        <v>1720.51310167</v>
      </c>
      <c r="E450" s="84">
        <v>134.58411749999999</v>
      </c>
      <c r="F450" s="84">
        <v>134.58411749999999</v>
      </c>
    </row>
    <row r="451" spans="1:6" ht="12.75" customHeight="1" x14ac:dyDescent="0.2">
      <c r="A451" s="83" t="s">
        <v>166</v>
      </c>
      <c r="B451" s="83">
        <v>5</v>
      </c>
      <c r="C451" s="84">
        <v>1726.2978112400001</v>
      </c>
      <c r="D451" s="84">
        <v>1715.7901160199999</v>
      </c>
      <c r="E451" s="84">
        <v>134.21467024</v>
      </c>
      <c r="F451" s="84">
        <v>134.21467024</v>
      </c>
    </row>
    <row r="452" spans="1:6" ht="12.75" customHeight="1" x14ac:dyDescent="0.2">
      <c r="A452" s="83" t="s">
        <v>166</v>
      </c>
      <c r="B452" s="83">
        <v>6</v>
      </c>
      <c r="C452" s="84">
        <v>1700.1262951799999</v>
      </c>
      <c r="D452" s="84">
        <v>1690.8168617599999</v>
      </c>
      <c r="E452" s="84">
        <v>132.26118126</v>
      </c>
      <c r="F452" s="84">
        <v>132.26118126</v>
      </c>
    </row>
    <row r="453" spans="1:6" ht="12.75" customHeight="1" x14ac:dyDescent="0.2">
      <c r="A453" s="83" t="s">
        <v>166</v>
      </c>
      <c r="B453" s="83">
        <v>7</v>
      </c>
      <c r="C453" s="84">
        <v>1690.81010535</v>
      </c>
      <c r="D453" s="84">
        <v>1687.02150433</v>
      </c>
      <c r="E453" s="84">
        <v>131.96429608</v>
      </c>
      <c r="F453" s="84">
        <v>131.96429608</v>
      </c>
    </row>
    <row r="454" spans="1:6" ht="12.75" customHeight="1" x14ac:dyDescent="0.2">
      <c r="A454" s="83" t="s">
        <v>166</v>
      </c>
      <c r="B454" s="83">
        <v>8</v>
      </c>
      <c r="C454" s="84">
        <v>1680.78623343</v>
      </c>
      <c r="D454" s="84">
        <v>1673.8270229699999</v>
      </c>
      <c r="E454" s="84">
        <v>130.93218093999999</v>
      </c>
      <c r="F454" s="84">
        <v>130.93218093999999</v>
      </c>
    </row>
    <row r="455" spans="1:6" ht="12.75" customHeight="1" x14ac:dyDescent="0.2">
      <c r="A455" s="83" t="s">
        <v>166</v>
      </c>
      <c r="B455" s="83">
        <v>9</v>
      </c>
      <c r="C455" s="84">
        <v>1642.07979989</v>
      </c>
      <c r="D455" s="84">
        <v>1628.41301423</v>
      </c>
      <c r="E455" s="84">
        <v>127.37974982</v>
      </c>
      <c r="F455" s="84">
        <v>127.37974982</v>
      </c>
    </row>
    <row r="456" spans="1:6" ht="12.75" customHeight="1" x14ac:dyDescent="0.2">
      <c r="A456" s="83" t="s">
        <v>166</v>
      </c>
      <c r="B456" s="83">
        <v>10</v>
      </c>
      <c r="C456" s="84">
        <v>1610.69864665</v>
      </c>
      <c r="D456" s="84">
        <v>1605.7010566500001</v>
      </c>
      <c r="E456" s="84">
        <v>125.6031468</v>
      </c>
      <c r="F456" s="84">
        <v>125.6031468</v>
      </c>
    </row>
    <row r="457" spans="1:6" ht="12.75" customHeight="1" x14ac:dyDescent="0.2">
      <c r="A457" s="83" t="s">
        <v>166</v>
      </c>
      <c r="B457" s="83">
        <v>11</v>
      </c>
      <c r="C457" s="84">
        <v>1593.3000164099999</v>
      </c>
      <c r="D457" s="84">
        <v>1591.40036854</v>
      </c>
      <c r="E457" s="84">
        <v>124.48450056999999</v>
      </c>
      <c r="F457" s="84">
        <v>124.48450056999999</v>
      </c>
    </row>
    <row r="458" spans="1:6" ht="12.75" customHeight="1" x14ac:dyDescent="0.2">
      <c r="A458" s="83" t="s">
        <v>166</v>
      </c>
      <c r="B458" s="83">
        <v>12</v>
      </c>
      <c r="C458" s="84">
        <v>1616.38919627</v>
      </c>
      <c r="D458" s="84">
        <v>1610.7449860300001</v>
      </c>
      <c r="E458" s="84">
        <v>125.99769932</v>
      </c>
      <c r="F458" s="84">
        <v>125.99769932</v>
      </c>
    </row>
    <row r="459" spans="1:6" ht="12.75" customHeight="1" x14ac:dyDescent="0.2">
      <c r="A459" s="83" t="s">
        <v>166</v>
      </c>
      <c r="B459" s="83">
        <v>13</v>
      </c>
      <c r="C459" s="84">
        <v>1657.54164315</v>
      </c>
      <c r="D459" s="84">
        <v>1645.77493985</v>
      </c>
      <c r="E459" s="84">
        <v>128.73785597</v>
      </c>
      <c r="F459" s="84">
        <v>128.73785597</v>
      </c>
    </row>
    <row r="460" spans="1:6" ht="12.75" customHeight="1" x14ac:dyDescent="0.2">
      <c r="A460" s="83" t="s">
        <v>166</v>
      </c>
      <c r="B460" s="83">
        <v>14</v>
      </c>
      <c r="C460" s="84">
        <v>1634.2717991500001</v>
      </c>
      <c r="D460" s="84">
        <v>1622.5510143900001</v>
      </c>
      <c r="E460" s="84">
        <v>126.92120516999999</v>
      </c>
      <c r="F460" s="84">
        <v>126.92120516999999</v>
      </c>
    </row>
    <row r="461" spans="1:6" ht="12.75" customHeight="1" x14ac:dyDescent="0.2">
      <c r="A461" s="83" t="s">
        <v>166</v>
      </c>
      <c r="B461" s="83">
        <v>15</v>
      </c>
      <c r="C461" s="84">
        <v>1653.0689551400001</v>
      </c>
      <c r="D461" s="84">
        <v>1640.8086051299999</v>
      </c>
      <c r="E461" s="84">
        <v>128.34937316</v>
      </c>
      <c r="F461" s="84">
        <v>128.34937316</v>
      </c>
    </row>
    <row r="462" spans="1:6" ht="12.75" customHeight="1" x14ac:dyDescent="0.2">
      <c r="A462" s="83" t="s">
        <v>166</v>
      </c>
      <c r="B462" s="83">
        <v>16</v>
      </c>
      <c r="C462" s="84">
        <v>1653.9813889300001</v>
      </c>
      <c r="D462" s="84">
        <v>1648.7906121999999</v>
      </c>
      <c r="E462" s="84">
        <v>128.97375165</v>
      </c>
      <c r="F462" s="84">
        <v>128.97375165</v>
      </c>
    </row>
    <row r="463" spans="1:6" ht="12.75" customHeight="1" x14ac:dyDescent="0.2">
      <c r="A463" s="83" t="s">
        <v>166</v>
      </c>
      <c r="B463" s="83">
        <v>17</v>
      </c>
      <c r="C463" s="84">
        <v>1643.5364955299999</v>
      </c>
      <c r="D463" s="84">
        <v>1640.94833268</v>
      </c>
      <c r="E463" s="84">
        <v>128.36030310000001</v>
      </c>
      <c r="F463" s="84">
        <v>128.36030310000001</v>
      </c>
    </row>
    <row r="464" spans="1:6" ht="12.75" customHeight="1" x14ac:dyDescent="0.2">
      <c r="A464" s="83" t="s">
        <v>166</v>
      </c>
      <c r="B464" s="83">
        <v>18</v>
      </c>
      <c r="C464" s="84">
        <v>1611.43602285</v>
      </c>
      <c r="D464" s="84">
        <v>1609.4963075600001</v>
      </c>
      <c r="E464" s="84">
        <v>125.90002364</v>
      </c>
      <c r="F464" s="84">
        <v>125.90002364</v>
      </c>
    </row>
    <row r="465" spans="1:6" ht="12.75" customHeight="1" x14ac:dyDescent="0.2">
      <c r="A465" s="83" t="s">
        <v>166</v>
      </c>
      <c r="B465" s="83">
        <v>19</v>
      </c>
      <c r="C465" s="84">
        <v>1550.75978538</v>
      </c>
      <c r="D465" s="84">
        <v>1548.2083411399999</v>
      </c>
      <c r="E465" s="84">
        <v>121.10588004</v>
      </c>
      <c r="F465" s="84">
        <v>121.10588004</v>
      </c>
    </row>
    <row r="466" spans="1:6" ht="12.75" customHeight="1" x14ac:dyDescent="0.2">
      <c r="A466" s="83" t="s">
        <v>166</v>
      </c>
      <c r="B466" s="83">
        <v>20</v>
      </c>
      <c r="C466" s="84">
        <v>1585.3026371200001</v>
      </c>
      <c r="D466" s="84">
        <v>1581.7017883599999</v>
      </c>
      <c r="E466" s="84">
        <v>123.72584616</v>
      </c>
      <c r="F466" s="84">
        <v>123.72584616</v>
      </c>
    </row>
    <row r="467" spans="1:6" ht="12.75" customHeight="1" x14ac:dyDescent="0.2">
      <c r="A467" s="83" t="s">
        <v>166</v>
      </c>
      <c r="B467" s="83">
        <v>21</v>
      </c>
      <c r="C467" s="84">
        <v>1600.88936567</v>
      </c>
      <c r="D467" s="84">
        <v>1597.8408706099999</v>
      </c>
      <c r="E467" s="84">
        <v>124.98829754</v>
      </c>
      <c r="F467" s="84">
        <v>124.98829754</v>
      </c>
    </row>
    <row r="468" spans="1:6" ht="12.75" customHeight="1" x14ac:dyDescent="0.2">
      <c r="A468" s="83" t="s">
        <v>166</v>
      </c>
      <c r="B468" s="83">
        <v>22</v>
      </c>
      <c r="C468" s="84">
        <v>1622.18723596</v>
      </c>
      <c r="D468" s="84">
        <v>1617.2534702099999</v>
      </c>
      <c r="E468" s="84">
        <v>126.50681407</v>
      </c>
      <c r="F468" s="84">
        <v>126.50681407</v>
      </c>
    </row>
    <row r="469" spans="1:6" ht="12.75" customHeight="1" x14ac:dyDescent="0.2">
      <c r="A469" s="83" t="s">
        <v>166</v>
      </c>
      <c r="B469" s="83">
        <v>23</v>
      </c>
      <c r="C469" s="84">
        <v>1630.55288002</v>
      </c>
      <c r="D469" s="84">
        <v>1625.5391122999999</v>
      </c>
      <c r="E469" s="84">
        <v>127.15494388</v>
      </c>
      <c r="F469" s="84">
        <v>127.15494388</v>
      </c>
    </row>
    <row r="470" spans="1:6" ht="12.75" customHeight="1" x14ac:dyDescent="0.2">
      <c r="A470" s="83" t="s">
        <v>166</v>
      </c>
      <c r="B470" s="83">
        <v>24</v>
      </c>
      <c r="C470" s="84">
        <v>1681.09309833</v>
      </c>
      <c r="D470" s="84">
        <v>1677.1651552000001</v>
      </c>
      <c r="E470" s="84">
        <v>131.19330047</v>
      </c>
      <c r="F470" s="84">
        <v>131.19330047</v>
      </c>
    </row>
    <row r="471" spans="1:6" ht="12.75" customHeight="1" x14ac:dyDescent="0.2">
      <c r="A471" s="83" t="s">
        <v>167</v>
      </c>
      <c r="B471" s="83">
        <v>1</v>
      </c>
      <c r="C471" s="84">
        <v>1786.9419052200001</v>
      </c>
      <c r="D471" s="84">
        <v>1784.4187626299999</v>
      </c>
      <c r="E471" s="84">
        <v>139.58302566</v>
      </c>
      <c r="F471" s="84">
        <v>139.58302566</v>
      </c>
    </row>
    <row r="472" spans="1:6" ht="12.75" customHeight="1" x14ac:dyDescent="0.2">
      <c r="A472" s="83" t="s">
        <v>167</v>
      </c>
      <c r="B472" s="83">
        <v>2</v>
      </c>
      <c r="C472" s="84">
        <v>1819.12013877</v>
      </c>
      <c r="D472" s="84">
        <v>1813.7719214000001</v>
      </c>
      <c r="E472" s="84">
        <v>141.87912498</v>
      </c>
      <c r="F472" s="84">
        <v>141.87912498</v>
      </c>
    </row>
    <row r="473" spans="1:6" ht="12.75" customHeight="1" x14ac:dyDescent="0.2">
      <c r="A473" s="83" t="s">
        <v>167</v>
      </c>
      <c r="B473" s="83">
        <v>3</v>
      </c>
      <c r="C473" s="84">
        <v>1837.79669571</v>
      </c>
      <c r="D473" s="84">
        <v>1833.55991331</v>
      </c>
      <c r="E473" s="84">
        <v>143.42700592</v>
      </c>
      <c r="F473" s="84">
        <v>143.42700592</v>
      </c>
    </row>
    <row r="474" spans="1:6" ht="12.75" customHeight="1" x14ac:dyDescent="0.2">
      <c r="A474" s="83" t="s">
        <v>167</v>
      </c>
      <c r="B474" s="83">
        <v>4</v>
      </c>
      <c r="C474" s="84">
        <v>1830.78211341</v>
      </c>
      <c r="D474" s="84">
        <v>1827.35564692</v>
      </c>
      <c r="E474" s="84">
        <v>142.94168807</v>
      </c>
      <c r="F474" s="84">
        <v>142.94168807</v>
      </c>
    </row>
    <row r="475" spans="1:6" ht="12.75" customHeight="1" x14ac:dyDescent="0.2">
      <c r="A475" s="83" t="s">
        <v>167</v>
      </c>
      <c r="B475" s="83">
        <v>5</v>
      </c>
      <c r="C475" s="84">
        <v>1840.9667467300001</v>
      </c>
      <c r="D475" s="84">
        <v>1829.7485381700001</v>
      </c>
      <c r="E475" s="84">
        <v>143.12886778999999</v>
      </c>
      <c r="F475" s="84">
        <v>143.12886778999999</v>
      </c>
    </row>
    <row r="476" spans="1:6" ht="12.75" customHeight="1" x14ac:dyDescent="0.2">
      <c r="A476" s="83" t="s">
        <v>167</v>
      </c>
      <c r="B476" s="83">
        <v>6</v>
      </c>
      <c r="C476" s="84">
        <v>1818.51916022</v>
      </c>
      <c r="D476" s="84">
        <v>1808.5504845800001</v>
      </c>
      <c r="E476" s="84">
        <v>141.47068725</v>
      </c>
      <c r="F476" s="84">
        <v>141.47068725</v>
      </c>
    </row>
    <row r="477" spans="1:6" ht="12.75" customHeight="1" x14ac:dyDescent="0.2">
      <c r="A477" s="83" t="s">
        <v>167</v>
      </c>
      <c r="B477" s="83">
        <v>7</v>
      </c>
      <c r="C477" s="84">
        <v>1747.6221496999999</v>
      </c>
      <c r="D477" s="84">
        <v>1743.7062498400001</v>
      </c>
      <c r="E477" s="84">
        <v>136.39836081000001</v>
      </c>
      <c r="F477" s="84">
        <v>136.39836081000001</v>
      </c>
    </row>
    <row r="478" spans="1:6" ht="12.75" customHeight="1" x14ac:dyDescent="0.2">
      <c r="A478" s="83" t="s">
        <v>167</v>
      </c>
      <c r="B478" s="83">
        <v>8</v>
      </c>
      <c r="C478" s="84">
        <v>1702.8981428300001</v>
      </c>
      <c r="D478" s="84">
        <v>1695.84737913</v>
      </c>
      <c r="E478" s="84">
        <v>132.65468465000001</v>
      </c>
      <c r="F478" s="84">
        <v>132.65468465000001</v>
      </c>
    </row>
    <row r="479" spans="1:6" ht="12.75" customHeight="1" x14ac:dyDescent="0.2">
      <c r="A479" s="83" t="s">
        <v>167</v>
      </c>
      <c r="B479" s="83">
        <v>9</v>
      </c>
      <c r="C479" s="84">
        <v>1671.5688795999999</v>
      </c>
      <c r="D479" s="84">
        <v>1657.65666072</v>
      </c>
      <c r="E479" s="84">
        <v>129.66728273000001</v>
      </c>
      <c r="F479" s="84">
        <v>129.66728273000001</v>
      </c>
    </row>
    <row r="480" spans="1:6" ht="12.75" customHeight="1" x14ac:dyDescent="0.2">
      <c r="A480" s="83" t="s">
        <v>167</v>
      </c>
      <c r="B480" s="83">
        <v>10</v>
      </c>
      <c r="C480" s="84">
        <v>1676.5199639499999</v>
      </c>
      <c r="D480" s="84">
        <v>1671.31814708</v>
      </c>
      <c r="E480" s="84">
        <v>130.73592853</v>
      </c>
      <c r="F480" s="84">
        <v>130.73592853</v>
      </c>
    </row>
    <row r="481" spans="1:6" ht="12.75" customHeight="1" x14ac:dyDescent="0.2">
      <c r="A481" s="83" t="s">
        <v>167</v>
      </c>
      <c r="B481" s="83">
        <v>11</v>
      </c>
      <c r="C481" s="84">
        <v>1692.3566257699999</v>
      </c>
      <c r="D481" s="84">
        <v>1690.33887542</v>
      </c>
      <c r="E481" s="84">
        <v>132.22379161999999</v>
      </c>
      <c r="F481" s="84">
        <v>132.22379161999999</v>
      </c>
    </row>
    <row r="482" spans="1:6" ht="12.75" customHeight="1" x14ac:dyDescent="0.2">
      <c r="A482" s="83" t="s">
        <v>167</v>
      </c>
      <c r="B482" s="83">
        <v>12</v>
      </c>
      <c r="C482" s="84">
        <v>1805.35654963</v>
      </c>
      <c r="D482" s="84">
        <v>1799.0592243999999</v>
      </c>
      <c r="E482" s="84">
        <v>140.72825008999999</v>
      </c>
      <c r="F482" s="84">
        <v>140.72825008999999</v>
      </c>
    </row>
    <row r="483" spans="1:6" ht="12.75" customHeight="1" x14ac:dyDescent="0.2">
      <c r="A483" s="83" t="s">
        <v>167</v>
      </c>
      <c r="B483" s="83">
        <v>13</v>
      </c>
      <c r="C483" s="84">
        <v>1856.5029804400001</v>
      </c>
      <c r="D483" s="84">
        <v>1843.32387279</v>
      </c>
      <c r="E483" s="84">
        <v>144.19077451000001</v>
      </c>
      <c r="F483" s="84">
        <v>144.19077451000001</v>
      </c>
    </row>
    <row r="484" spans="1:6" ht="12.75" customHeight="1" x14ac:dyDescent="0.2">
      <c r="A484" s="83" t="s">
        <v>167</v>
      </c>
      <c r="B484" s="83">
        <v>14</v>
      </c>
      <c r="C484" s="84">
        <v>1862.6263219699999</v>
      </c>
      <c r="D484" s="84">
        <v>1834.48183481</v>
      </c>
      <c r="E484" s="84">
        <v>143.49912161</v>
      </c>
      <c r="F484" s="84">
        <v>143.49912161</v>
      </c>
    </row>
    <row r="485" spans="1:6" ht="12.75" customHeight="1" x14ac:dyDescent="0.2">
      <c r="A485" s="83" t="s">
        <v>167</v>
      </c>
      <c r="B485" s="83">
        <v>15</v>
      </c>
      <c r="C485" s="84">
        <v>1818.9957652600001</v>
      </c>
      <c r="D485" s="84">
        <v>1818.9957652600001</v>
      </c>
      <c r="E485" s="84">
        <v>142.28775099999999</v>
      </c>
      <c r="F485" s="84">
        <v>142.28775099999999</v>
      </c>
    </row>
    <row r="486" spans="1:6" ht="12.75" customHeight="1" x14ac:dyDescent="0.2">
      <c r="A486" s="83" t="s">
        <v>167</v>
      </c>
      <c r="B486" s="83">
        <v>16</v>
      </c>
      <c r="C486" s="84">
        <v>1828.3195071299999</v>
      </c>
      <c r="D486" s="84">
        <v>1828.3195071299999</v>
      </c>
      <c r="E486" s="84">
        <v>143.01708434</v>
      </c>
      <c r="F486" s="84">
        <v>143.01708434</v>
      </c>
    </row>
    <row r="487" spans="1:6" ht="12.75" customHeight="1" x14ac:dyDescent="0.2">
      <c r="A487" s="83" t="s">
        <v>167</v>
      </c>
      <c r="B487" s="83">
        <v>17</v>
      </c>
      <c r="C487" s="84">
        <v>1832.6461444500001</v>
      </c>
      <c r="D487" s="84">
        <v>1827.43077539</v>
      </c>
      <c r="E487" s="84">
        <v>142.94756486</v>
      </c>
      <c r="F487" s="84">
        <v>142.94756486</v>
      </c>
    </row>
    <row r="488" spans="1:6" ht="12.75" customHeight="1" x14ac:dyDescent="0.2">
      <c r="A488" s="83" t="s">
        <v>167</v>
      </c>
      <c r="B488" s="83">
        <v>18</v>
      </c>
      <c r="C488" s="84">
        <v>1776.4320166699999</v>
      </c>
      <c r="D488" s="84">
        <v>1774.29369266</v>
      </c>
      <c r="E488" s="84">
        <v>138.79100983000001</v>
      </c>
      <c r="F488" s="84">
        <v>138.79100983000001</v>
      </c>
    </row>
    <row r="489" spans="1:6" ht="12.75" customHeight="1" x14ac:dyDescent="0.2">
      <c r="A489" s="83" t="s">
        <v>167</v>
      </c>
      <c r="B489" s="83">
        <v>19</v>
      </c>
      <c r="C489" s="84">
        <v>1697.7714098500001</v>
      </c>
      <c r="D489" s="84">
        <v>1694.9780893499999</v>
      </c>
      <c r="E489" s="84">
        <v>132.58668598</v>
      </c>
      <c r="F489" s="84">
        <v>132.58668598</v>
      </c>
    </row>
    <row r="490" spans="1:6" ht="12.75" customHeight="1" x14ac:dyDescent="0.2">
      <c r="A490" s="83" t="s">
        <v>167</v>
      </c>
      <c r="B490" s="83">
        <v>20</v>
      </c>
      <c r="C490" s="84">
        <v>1714.8725347899999</v>
      </c>
      <c r="D490" s="84">
        <v>1710.97738159</v>
      </c>
      <c r="E490" s="84">
        <v>133.83820254</v>
      </c>
      <c r="F490" s="84">
        <v>133.83820254</v>
      </c>
    </row>
    <row r="491" spans="1:6" ht="12.75" customHeight="1" x14ac:dyDescent="0.2">
      <c r="A491" s="83" t="s">
        <v>167</v>
      </c>
      <c r="B491" s="83">
        <v>21</v>
      </c>
      <c r="C491" s="84">
        <v>1690.6644003199999</v>
      </c>
      <c r="D491" s="84">
        <v>1687.44808296</v>
      </c>
      <c r="E491" s="84">
        <v>131.99766445</v>
      </c>
      <c r="F491" s="84">
        <v>131.99766445</v>
      </c>
    </row>
    <row r="492" spans="1:6" ht="12.75" customHeight="1" x14ac:dyDescent="0.2">
      <c r="A492" s="83" t="s">
        <v>167</v>
      </c>
      <c r="B492" s="83">
        <v>22</v>
      </c>
      <c r="C492" s="84">
        <v>1699.19978311</v>
      </c>
      <c r="D492" s="84">
        <v>1694.0257206199999</v>
      </c>
      <c r="E492" s="84">
        <v>132.51218861000001</v>
      </c>
      <c r="F492" s="84">
        <v>132.51218861000001</v>
      </c>
    </row>
    <row r="493" spans="1:6" ht="12.75" customHeight="1" x14ac:dyDescent="0.2">
      <c r="A493" s="83" t="s">
        <v>167</v>
      </c>
      <c r="B493" s="83">
        <v>23</v>
      </c>
      <c r="C493" s="84">
        <v>1703.99011103</v>
      </c>
      <c r="D493" s="84">
        <v>1698.7505320299999</v>
      </c>
      <c r="E493" s="84">
        <v>132.88177869</v>
      </c>
      <c r="F493" s="84">
        <v>132.88177869</v>
      </c>
    </row>
    <row r="494" spans="1:6" ht="12.75" customHeight="1" x14ac:dyDescent="0.2">
      <c r="A494" s="83" t="s">
        <v>167</v>
      </c>
      <c r="B494" s="83">
        <v>24</v>
      </c>
      <c r="C494" s="84">
        <v>1752.6441709400001</v>
      </c>
      <c r="D494" s="84">
        <v>1748.42872603</v>
      </c>
      <c r="E494" s="84">
        <v>136.76776821999999</v>
      </c>
      <c r="F494" s="84">
        <v>136.76776821999999</v>
      </c>
    </row>
    <row r="495" spans="1:6" ht="12.75" customHeight="1" x14ac:dyDescent="0.2">
      <c r="A495" s="83" t="s">
        <v>168</v>
      </c>
      <c r="B495" s="83">
        <v>1</v>
      </c>
      <c r="C495" s="84">
        <v>1698.3805674499999</v>
      </c>
      <c r="D495" s="84">
        <v>1695.98247251</v>
      </c>
      <c r="E495" s="84">
        <v>132.66525209</v>
      </c>
      <c r="F495" s="84">
        <v>132.66525209</v>
      </c>
    </row>
    <row r="496" spans="1:6" ht="12.75" customHeight="1" x14ac:dyDescent="0.2">
      <c r="A496" s="83" t="s">
        <v>168</v>
      </c>
      <c r="B496" s="83">
        <v>2</v>
      </c>
      <c r="C496" s="84">
        <v>1772.9644625999999</v>
      </c>
      <c r="D496" s="84">
        <v>1767.7445396400001</v>
      </c>
      <c r="E496" s="84">
        <v>138.27871382999999</v>
      </c>
      <c r="F496" s="84">
        <v>138.27871382999999</v>
      </c>
    </row>
    <row r="497" spans="1:6" ht="12.75" customHeight="1" x14ac:dyDescent="0.2">
      <c r="A497" s="83" t="s">
        <v>168</v>
      </c>
      <c r="B497" s="83">
        <v>3</v>
      </c>
      <c r="C497" s="84">
        <v>1808.57604782</v>
      </c>
      <c r="D497" s="84">
        <v>1804.40662952</v>
      </c>
      <c r="E497" s="84">
        <v>141.14654146999999</v>
      </c>
      <c r="F497" s="84">
        <v>141.14654146999999</v>
      </c>
    </row>
    <row r="498" spans="1:6" ht="12.75" customHeight="1" x14ac:dyDescent="0.2">
      <c r="A498" s="83" t="s">
        <v>168</v>
      </c>
      <c r="B498" s="83">
        <v>4</v>
      </c>
      <c r="C498" s="84">
        <v>1818.4923903399999</v>
      </c>
      <c r="D498" s="84">
        <v>1815.08135081</v>
      </c>
      <c r="E498" s="84">
        <v>141.9815528</v>
      </c>
      <c r="F498" s="84">
        <v>141.9815528</v>
      </c>
    </row>
    <row r="499" spans="1:6" ht="12.75" customHeight="1" x14ac:dyDescent="0.2">
      <c r="A499" s="83" t="s">
        <v>168</v>
      </c>
      <c r="B499" s="83">
        <v>5</v>
      </c>
      <c r="C499" s="84">
        <v>1824.1065114400001</v>
      </c>
      <c r="D499" s="84">
        <v>1812.9910432700001</v>
      </c>
      <c r="E499" s="84">
        <v>141.81804216</v>
      </c>
      <c r="F499" s="84">
        <v>141.81804216</v>
      </c>
    </row>
    <row r="500" spans="1:6" ht="12.75" customHeight="1" x14ac:dyDescent="0.2">
      <c r="A500" s="83" t="s">
        <v>168</v>
      </c>
      <c r="B500" s="83">
        <v>6</v>
      </c>
      <c r="C500" s="84">
        <v>1803.0108417599999</v>
      </c>
      <c r="D500" s="84">
        <v>1793.1162936200001</v>
      </c>
      <c r="E500" s="84">
        <v>140.26337476</v>
      </c>
      <c r="F500" s="84">
        <v>140.26337476</v>
      </c>
    </row>
    <row r="501" spans="1:6" ht="12.75" customHeight="1" x14ac:dyDescent="0.2">
      <c r="A501" s="83" t="s">
        <v>168</v>
      </c>
      <c r="B501" s="83">
        <v>7</v>
      </c>
      <c r="C501" s="84">
        <v>1765.3951770799999</v>
      </c>
      <c r="D501" s="84">
        <v>1761.4394531600001</v>
      </c>
      <c r="E501" s="84">
        <v>137.78550951</v>
      </c>
      <c r="F501" s="84">
        <v>137.78550951</v>
      </c>
    </row>
    <row r="502" spans="1:6" ht="12.75" customHeight="1" x14ac:dyDescent="0.2">
      <c r="A502" s="83" t="s">
        <v>168</v>
      </c>
      <c r="B502" s="83">
        <v>8</v>
      </c>
      <c r="C502" s="84">
        <v>1698.4901503999999</v>
      </c>
      <c r="D502" s="84">
        <v>1691.44781539</v>
      </c>
      <c r="E502" s="84">
        <v>132.31053650000001</v>
      </c>
      <c r="F502" s="84">
        <v>132.31053650000001</v>
      </c>
    </row>
    <row r="503" spans="1:6" ht="12.75" customHeight="1" x14ac:dyDescent="0.2">
      <c r="A503" s="83" t="s">
        <v>168</v>
      </c>
      <c r="B503" s="83">
        <v>9</v>
      </c>
      <c r="C503" s="84">
        <v>1679.94251551</v>
      </c>
      <c r="D503" s="84">
        <v>1665.9342942000001</v>
      </c>
      <c r="E503" s="84">
        <v>130.31478608</v>
      </c>
      <c r="F503" s="84">
        <v>130.31478608</v>
      </c>
    </row>
    <row r="504" spans="1:6" ht="12.75" customHeight="1" x14ac:dyDescent="0.2">
      <c r="A504" s="83" t="s">
        <v>168</v>
      </c>
      <c r="B504" s="83">
        <v>10</v>
      </c>
      <c r="C504" s="84">
        <v>1666.9211703599999</v>
      </c>
      <c r="D504" s="84">
        <v>1661.7418639499999</v>
      </c>
      <c r="E504" s="84">
        <v>129.98684059000001</v>
      </c>
      <c r="F504" s="84">
        <v>129.98684059000001</v>
      </c>
    </row>
    <row r="505" spans="1:6" ht="12.75" customHeight="1" x14ac:dyDescent="0.2">
      <c r="A505" s="83" t="s">
        <v>168</v>
      </c>
      <c r="B505" s="83">
        <v>11</v>
      </c>
      <c r="C505" s="84">
        <v>1652.3928833800001</v>
      </c>
      <c r="D505" s="84">
        <v>1650.4227807100001</v>
      </c>
      <c r="E505" s="84">
        <v>129.10142517</v>
      </c>
      <c r="F505" s="84">
        <v>129.10142517</v>
      </c>
    </row>
    <row r="506" spans="1:6" ht="12.75" customHeight="1" x14ac:dyDescent="0.2">
      <c r="A506" s="83" t="s">
        <v>168</v>
      </c>
      <c r="B506" s="83">
        <v>12</v>
      </c>
      <c r="C506" s="84">
        <v>1648.5606353000001</v>
      </c>
      <c r="D506" s="84">
        <v>1642.8040867899999</v>
      </c>
      <c r="E506" s="84">
        <v>128.50546621000001</v>
      </c>
      <c r="F506" s="84">
        <v>128.50546621000001</v>
      </c>
    </row>
    <row r="507" spans="1:6" ht="12.75" customHeight="1" x14ac:dyDescent="0.2">
      <c r="A507" s="83" t="s">
        <v>168</v>
      </c>
      <c r="B507" s="83">
        <v>13</v>
      </c>
      <c r="C507" s="84">
        <v>1652.4912346000001</v>
      </c>
      <c r="D507" s="84">
        <v>1640.7316954800001</v>
      </c>
      <c r="E507" s="84">
        <v>128.34335704</v>
      </c>
      <c r="F507" s="84">
        <v>128.34335704</v>
      </c>
    </row>
    <row r="508" spans="1:6" ht="12.75" customHeight="1" x14ac:dyDescent="0.2">
      <c r="A508" s="83" t="s">
        <v>168</v>
      </c>
      <c r="B508" s="83">
        <v>14</v>
      </c>
      <c r="C508" s="84">
        <v>1681.9423200399999</v>
      </c>
      <c r="D508" s="84">
        <v>1669.8796485</v>
      </c>
      <c r="E508" s="84">
        <v>130.62340449999999</v>
      </c>
      <c r="F508" s="84">
        <v>130.62340449999999</v>
      </c>
    </row>
    <row r="509" spans="1:6" ht="12.75" customHeight="1" x14ac:dyDescent="0.2">
      <c r="A509" s="83" t="s">
        <v>168</v>
      </c>
      <c r="B509" s="83">
        <v>15</v>
      </c>
      <c r="C509" s="84">
        <v>1690.32932237</v>
      </c>
      <c r="D509" s="84">
        <v>1677.7781364800001</v>
      </c>
      <c r="E509" s="84">
        <v>131.24124986000001</v>
      </c>
      <c r="F509" s="84">
        <v>131.24124986000001</v>
      </c>
    </row>
    <row r="510" spans="1:6" ht="12.75" customHeight="1" x14ac:dyDescent="0.2">
      <c r="A510" s="83" t="s">
        <v>168</v>
      </c>
      <c r="B510" s="83">
        <v>16</v>
      </c>
      <c r="C510" s="84">
        <v>1674.9472360899999</v>
      </c>
      <c r="D510" s="84">
        <v>1669.69066114</v>
      </c>
      <c r="E510" s="84">
        <v>130.60862130000001</v>
      </c>
      <c r="F510" s="84">
        <v>130.60862130000001</v>
      </c>
    </row>
    <row r="511" spans="1:6" ht="12.75" customHeight="1" x14ac:dyDescent="0.2">
      <c r="A511" s="83" t="s">
        <v>168</v>
      </c>
      <c r="B511" s="83">
        <v>17</v>
      </c>
      <c r="C511" s="84">
        <v>1676.81882133</v>
      </c>
      <c r="D511" s="84">
        <v>1674.18254441</v>
      </c>
      <c r="E511" s="84">
        <v>130.95999097999999</v>
      </c>
      <c r="F511" s="84">
        <v>130.95999097999999</v>
      </c>
    </row>
    <row r="512" spans="1:6" ht="12.75" customHeight="1" x14ac:dyDescent="0.2">
      <c r="A512" s="83" t="s">
        <v>168</v>
      </c>
      <c r="B512" s="83">
        <v>18</v>
      </c>
      <c r="C512" s="84">
        <v>1653.0989112899999</v>
      </c>
      <c r="D512" s="84">
        <v>1651.1090456100001</v>
      </c>
      <c r="E512" s="84">
        <v>129.15510703999999</v>
      </c>
      <c r="F512" s="84">
        <v>129.15510703999999</v>
      </c>
    </row>
    <row r="513" spans="1:6" ht="12.75" customHeight="1" x14ac:dyDescent="0.2">
      <c r="A513" s="83" t="s">
        <v>168</v>
      </c>
      <c r="B513" s="83">
        <v>19</v>
      </c>
      <c r="C513" s="84">
        <v>1605.1767599899999</v>
      </c>
      <c r="D513" s="84">
        <v>1602.53578423</v>
      </c>
      <c r="E513" s="84">
        <v>125.35554892</v>
      </c>
      <c r="F513" s="84">
        <v>125.35554892</v>
      </c>
    </row>
    <row r="514" spans="1:6" ht="12.75" customHeight="1" x14ac:dyDescent="0.2">
      <c r="A514" s="83" t="s">
        <v>168</v>
      </c>
      <c r="B514" s="83">
        <v>20</v>
      </c>
      <c r="C514" s="84">
        <v>1628.6423208000001</v>
      </c>
      <c r="D514" s="84">
        <v>1624.94303049</v>
      </c>
      <c r="E514" s="84">
        <v>127.10831643</v>
      </c>
      <c r="F514" s="84">
        <v>127.10831643</v>
      </c>
    </row>
    <row r="515" spans="1:6" ht="12.75" customHeight="1" x14ac:dyDescent="0.2">
      <c r="A515" s="83" t="s">
        <v>168</v>
      </c>
      <c r="B515" s="83">
        <v>21</v>
      </c>
      <c r="C515" s="84">
        <v>1634.2620156600001</v>
      </c>
      <c r="D515" s="84">
        <v>1631.15299811</v>
      </c>
      <c r="E515" s="84">
        <v>127.59408025</v>
      </c>
      <c r="F515" s="84">
        <v>127.59408025</v>
      </c>
    </row>
    <row r="516" spans="1:6" ht="12.75" customHeight="1" x14ac:dyDescent="0.2">
      <c r="A516" s="83" t="s">
        <v>168</v>
      </c>
      <c r="B516" s="83">
        <v>22</v>
      </c>
      <c r="C516" s="84">
        <v>1643.3978578199999</v>
      </c>
      <c r="D516" s="84">
        <v>1638.3995814899999</v>
      </c>
      <c r="E516" s="84">
        <v>128.16093151000001</v>
      </c>
      <c r="F516" s="84">
        <v>128.16093151000001</v>
      </c>
    </row>
    <row r="517" spans="1:6" ht="12.75" customHeight="1" x14ac:dyDescent="0.2">
      <c r="A517" s="83" t="s">
        <v>168</v>
      </c>
      <c r="B517" s="83">
        <v>23</v>
      </c>
      <c r="C517" s="84">
        <v>1661.6719956100001</v>
      </c>
      <c r="D517" s="84">
        <v>1656.5625400900001</v>
      </c>
      <c r="E517" s="84">
        <v>129.58169706999999</v>
      </c>
      <c r="F517" s="84">
        <v>129.58169706999999</v>
      </c>
    </row>
    <row r="518" spans="1:6" ht="12.75" customHeight="1" x14ac:dyDescent="0.2">
      <c r="A518" s="83" t="s">
        <v>168</v>
      </c>
      <c r="B518" s="83">
        <v>24</v>
      </c>
      <c r="C518" s="84">
        <v>1697.58119287</v>
      </c>
      <c r="D518" s="84">
        <v>1693.61472463</v>
      </c>
      <c r="E518" s="84">
        <v>132.48003917</v>
      </c>
      <c r="F518" s="84">
        <v>132.48003917</v>
      </c>
    </row>
    <row r="519" spans="1:6" ht="12.75" customHeight="1" x14ac:dyDescent="0.2">
      <c r="A519" s="83" t="s">
        <v>169</v>
      </c>
      <c r="B519" s="83">
        <v>1</v>
      </c>
      <c r="C519" s="84">
        <v>1783.85738997</v>
      </c>
      <c r="D519" s="84">
        <v>1781.3427669800001</v>
      </c>
      <c r="E519" s="84">
        <v>139.34241130000001</v>
      </c>
      <c r="F519" s="84">
        <v>139.34241130000001</v>
      </c>
    </row>
    <row r="520" spans="1:6" ht="12.75" customHeight="1" x14ac:dyDescent="0.2">
      <c r="A520" s="83" t="s">
        <v>169</v>
      </c>
      <c r="B520" s="83">
        <v>2</v>
      </c>
      <c r="C520" s="84">
        <v>1836.8516358700001</v>
      </c>
      <c r="D520" s="84">
        <v>1831.4436177</v>
      </c>
      <c r="E520" s="84">
        <v>143.26146241000001</v>
      </c>
      <c r="F520" s="84">
        <v>143.26146241000001</v>
      </c>
    </row>
    <row r="521" spans="1:6" ht="12.75" customHeight="1" x14ac:dyDescent="0.2">
      <c r="A521" s="83" t="s">
        <v>169</v>
      </c>
      <c r="B521" s="83">
        <v>3</v>
      </c>
      <c r="C521" s="84">
        <v>1853.5690784000001</v>
      </c>
      <c r="D521" s="84">
        <v>1849.30137982</v>
      </c>
      <c r="E521" s="84">
        <v>144.65835451000001</v>
      </c>
      <c r="F521" s="84">
        <v>144.65835451000001</v>
      </c>
    </row>
    <row r="522" spans="1:6" ht="12.75" customHeight="1" x14ac:dyDescent="0.2">
      <c r="A522" s="83" t="s">
        <v>169</v>
      </c>
      <c r="B522" s="83">
        <v>4</v>
      </c>
      <c r="C522" s="84">
        <v>1869.71961016</v>
      </c>
      <c r="D522" s="84">
        <v>1866.2202687900001</v>
      </c>
      <c r="E522" s="84">
        <v>145.98180489999999</v>
      </c>
      <c r="F522" s="84">
        <v>145.98180489999999</v>
      </c>
    </row>
    <row r="523" spans="1:6" ht="12.75" customHeight="1" x14ac:dyDescent="0.2">
      <c r="A523" s="83" t="s">
        <v>169</v>
      </c>
      <c r="B523" s="83">
        <v>5</v>
      </c>
      <c r="C523" s="84">
        <v>1878.2210502</v>
      </c>
      <c r="D523" s="84">
        <v>1866.7886228299999</v>
      </c>
      <c r="E523" s="84">
        <v>146.0262634</v>
      </c>
      <c r="F523" s="84">
        <v>146.0262634</v>
      </c>
    </row>
    <row r="524" spans="1:6" ht="12.75" customHeight="1" x14ac:dyDescent="0.2">
      <c r="A524" s="83" t="s">
        <v>169</v>
      </c>
      <c r="B524" s="83">
        <v>6</v>
      </c>
      <c r="C524" s="84">
        <v>1841.5714734799999</v>
      </c>
      <c r="D524" s="84">
        <v>1831.4764307200001</v>
      </c>
      <c r="E524" s="84">
        <v>143.26402915</v>
      </c>
      <c r="F524" s="84">
        <v>143.26402915</v>
      </c>
    </row>
    <row r="525" spans="1:6" ht="12.75" customHeight="1" x14ac:dyDescent="0.2">
      <c r="A525" s="83" t="s">
        <v>169</v>
      </c>
      <c r="B525" s="83">
        <v>7</v>
      </c>
      <c r="C525" s="84">
        <v>1793.71764818</v>
      </c>
      <c r="D525" s="84">
        <v>1789.6984620600001</v>
      </c>
      <c r="E525" s="84">
        <v>139.99602088</v>
      </c>
      <c r="F525" s="84">
        <v>139.99602088</v>
      </c>
    </row>
    <row r="526" spans="1:6" ht="12.75" customHeight="1" x14ac:dyDescent="0.2">
      <c r="A526" s="83" t="s">
        <v>169</v>
      </c>
      <c r="B526" s="83">
        <v>8</v>
      </c>
      <c r="C526" s="84">
        <v>1734.4089312000001</v>
      </c>
      <c r="D526" s="84">
        <v>1727.2276986700001</v>
      </c>
      <c r="E526" s="84">
        <v>135.10935506999999</v>
      </c>
      <c r="F526" s="84">
        <v>135.10935506999999</v>
      </c>
    </row>
    <row r="527" spans="1:6" ht="12.75" customHeight="1" x14ac:dyDescent="0.2">
      <c r="A527" s="83" t="s">
        <v>169</v>
      </c>
      <c r="B527" s="83">
        <v>9</v>
      </c>
      <c r="C527" s="84">
        <v>1700.3552115800001</v>
      </c>
      <c r="D527" s="84">
        <v>1686.20340835</v>
      </c>
      <c r="E527" s="84">
        <v>131.90030196000001</v>
      </c>
      <c r="F527" s="84">
        <v>131.90030196000001</v>
      </c>
    </row>
    <row r="528" spans="1:6" ht="12.75" customHeight="1" x14ac:dyDescent="0.2">
      <c r="A528" s="83" t="s">
        <v>169</v>
      </c>
      <c r="B528" s="83">
        <v>10</v>
      </c>
      <c r="C528" s="84">
        <v>1709.53249327</v>
      </c>
      <c r="D528" s="84">
        <v>1704.23568402</v>
      </c>
      <c r="E528" s="84">
        <v>133.31084508000001</v>
      </c>
      <c r="F528" s="84">
        <v>133.31084508000001</v>
      </c>
    </row>
    <row r="529" spans="1:6" ht="12.75" customHeight="1" x14ac:dyDescent="0.2">
      <c r="A529" s="83" t="s">
        <v>169</v>
      </c>
      <c r="B529" s="83">
        <v>11</v>
      </c>
      <c r="C529" s="84">
        <v>1692.4567184499999</v>
      </c>
      <c r="D529" s="84">
        <v>1690.4434980599999</v>
      </c>
      <c r="E529" s="84">
        <v>132.23197554000001</v>
      </c>
      <c r="F529" s="84">
        <v>132.23197554000001</v>
      </c>
    </row>
    <row r="530" spans="1:6" ht="12.75" customHeight="1" x14ac:dyDescent="0.2">
      <c r="A530" s="83" t="s">
        <v>169</v>
      </c>
      <c r="B530" s="83">
        <v>12</v>
      </c>
      <c r="C530" s="84">
        <v>1712.0251726900001</v>
      </c>
      <c r="D530" s="84">
        <v>1706.0470146800001</v>
      </c>
      <c r="E530" s="84">
        <v>133.45253324000001</v>
      </c>
      <c r="F530" s="84">
        <v>133.45253324000001</v>
      </c>
    </row>
    <row r="531" spans="1:6" ht="12.75" customHeight="1" x14ac:dyDescent="0.2">
      <c r="A531" s="83" t="s">
        <v>169</v>
      </c>
      <c r="B531" s="83">
        <v>13</v>
      </c>
      <c r="C531" s="84">
        <v>1732.0429259499999</v>
      </c>
      <c r="D531" s="84">
        <v>1719.7772691600001</v>
      </c>
      <c r="E531" s="84">
        <v>134.52655829</v>
      </c>
      <c r="F531" s="84">
        <v>134.52655829</v>
      </c>
    </row>
    <row r="532" spans="1:6" ht="12.75" customHeight="1" x14ac:dyDescent="0.2">
      <c r="A532" s="83" t="s">
        <v>169</v>
      </c>
      <c r="B532" s="83">
        <v>14</v>
      </c>
      <c r="C532" s="84">
        <v>1726.3832381</v>
      </c>
      <c r="D532" s="84">
        <v>1714.1435552200001</v>
      </c>
      <c r="E532" s="84">
        <v>134.08587091000001</v>
      </c>
      <c r="F532" s="84">
        <v>134.08587091000001</v>
      </c>
    </row>
    <row r="533" spans="1:6" ht="12.75" customHeight="1" x14ac:dyDescent="0.2">
      <c r="A533" s="83" t="s">
        <v>169</v>
      </c>
      <c r="B533" s="83">
        <v>15</v>
      </c>
      <c r="C533" s="84">
        <v>1737.5353941200001</v>
      </c>
      <c r="D533" s="84">
        <v>1724.7664798000001</v>
      </c>
      <c r="E533" s="84">
        <v>134.91683054000001</v>
      </c>
      <c r="F533" s="84">
        <v>134.91683054000001</v>
      </c>
    </row>
    <row r="534" spans="1:6" ht="12.75" customHeight="1" x14ac:dyDescent="0.2">
      <c r="A534" s="83" t="s">
        <v>169</v>
      </c>
      <c r="B534" s="83">
        <v>16</v>
      </c>
      <c r="C534" s="84">
        <v>1733.83561014</v>
      </c>
      <c r="D534" s="84">
        <v>1728.47584235</v>
      </c>
      <c r="E534" s="84">
        <v>135.20698891000001</v>
      </c>
      <c r="F534" s="84">
        <v>135.20698891000001</v>
      </c>
    </row>
    <row r="535" spans="1:6" ht="12.75" customHeight="1" x14ac:dyDescent="0.2">
      <c r="A535" s="83" t="s">
        <v>169</v>
      </c>
      <c r="B535" s="83">
        <v>17</v>
      </c>
      <c r="C535" s="84">
        <v>1734.2181645400001</v>
      </c>
      <c r="D535" s="84">
        <v>1731.5180108300001</v>
      </c>
      <c r="E535" s="84">
        <v>135.4449572</v>
      </c>
      <c r="F535" s="84">
        <v>135.4449572</v>
      </c>
    </row>
    <row r="536" spans="1:6" ht="12.75" customHeight="1" x14ac:dyDescent="0.2">
      <c r="A536" s="83" t="s">
        <v>169</v>
      </c>
      <c r="B536" s="83">
        <v>18</v>
      </c>
      <c r="C536" s="84">
        <v>1704.7514164500001</v>
      </c>
      <c r="D536" s="84">
        <v>1698.6296170200001</v>
      </c>
      <c r="E536" s="84">
        <v>132.87232032</v>
      </c>
      <c r="F536" s="84">
        <v>132.87232032</v>
      </c>
    </row>
    <row r="537" spans="1:6" ht="12.75" customHeight="1" x14ac:dyDescent="0.2">
      <c r="A537" s="83" t="s">
        <v>169</v>
      </c>
      <c r="B537" s="83">
        <v>19</v>
      </c>
      <c r="C537" s="84">
        <v>1635.06265831</v>
      </c>
      <c r="D537" s="84">
        <v>1631.1596743800001</v>
      </c>
      <c r="E537" s="84">
        <v>127.59460249</v>
      </c>
      <c r="F537" s="84">
        <v>127.59460249</v>
      </c>
    </row>
    <row r="538" spans="1:6" ht="12.75" customHeight="1" x14ac:dyDescent="0.2">
      <c r="A538" s="83" t="s">
        <v>169</v>
      </c>
      <c r="B538" s="83">
        <v>20</v>
      </c>
      <c r="C538" s="84">
        <v>1663.7884417</v>
      </c>
      <c r="D538" s="84">
        <v>1660.86285843</v>
      </c>
      <c r="E538" s="84">
        <v>129.91808191999999</v>
      </c>
      <c r="F538" s="84">
        <v>129.91808191999999</v>
      </c>
    </row>
    <row r="539" spans="1:6" ht="12.75" customHeight="1" x14ac:dyDescent="0.2">
      <c r="A539" s="83" t="s">
        <v>169</v>
      </c>
      <c r="B539" s="83">
        <v>21</v>
      </c>
      <c r="C539" s="84">
        <v>1684.81909051</v>
      </c>
      <c r="D539" s="84">
        <v>1680.50062101</v>
      </c>
      <c r="E539" s="84">
        <v>131.45421142999999</v>
      </c>
      <c r="F539" s="84">
        <v>131.45421142999999</v>
      </c>
    </row>
    <row r="540" spans="1:6" ht="12.75" customHeight="1" x14ac:dyDescent="0.2">
      <c r="A540" s="83" t="s">
        <v>169</v>
      </c>
      <c r="B540" s="83">
        <v>22</v>
      </c>
      <c r="C540" s="84">
        <v>1693.1376553</v>
      </c>
      <c r="D540" s="84">
        <v>1687.3954164500001</v>
      </c>
      <c r="E540" s="84">
        <v>131.9935447</v>
      </c>
      <c r="F540" s="84">
        <v>131.9935447</v>
      </c>
    </row>
    <row r="541" spans="1:6" ht="12.75" customHeight="1" x14ac:dyDescent="0.2">
      <c r="A541" s="83" t="s">
        <v>169</v>
      </c>
      <c r="B541" s="83">
        <v>23</v>
      </c>
      <c r="C541" s="84">
        <v>1702.87672692</v>
      </c>
      <c r="D541" s="84">
        <v>1693.46648289</v>
      </c>
      <c r="E541" s="84">
        <v>132.46844322000001</v>
      </c>
      <c r="F541" s="84">
        <v>132.46844322000001</v>
      </c>
    </row>
    <row r="542" spans="1:6" ht="12.75" customHeight="1" x14ac:dyDescent="0.2">
      <c r="A542" s="83" t="s">
        <v>169</v>
      </c>
      <c r="B542" s="83">
        <v>24</v>
      </c>
      <c r="C542" s="84">
        <v>1739.06145541</v>
      </c>
      <c r="D542" s="84">
        <v>1728.8082738400001</v>
      </c>
      <c r="E542" s="84">
        <v>135.23299277999999</v>
      </c>
      <c r="F542" s="84">
        <v>135.23299277999999</v>
      </c>
    </row>
    <row r="543" spans="1:6" ht="12.75" customHeight="1" x14ac:dyDescent="0.2">
      <c r="A543" s="83" t="s">
        <v>170</v>
      </c>
      <c r="B543" s="83">
        <v>1</v>
      </c>
      <c r="C543" s="84">
        <v>1817.88769796</v>
      </c>
      <c r="D543" s="84">
        <v>1816.1860047800001</v>
      </c>
      <c r="E543" s="84">
        <v>142.06796241999999</v>
      </c>
      <c r="F543" s="84">
        <v>142.06796241999999</v>
      </c>
    </row>
    <row r="544" spans="1:6" ht="12.75" customHeight="1" x14ac:dyDescent="0.2">
      <c r="A544" s="83" t="s">
        <v>170</v>
      </c>
      <c r="B544" s="83">
        <v>2</v>
      </c>
      <c r="C544" s="84">
        <v>1840.8793818900001</v>
      </c>
      <c r="D544" s="84">
        <v>1832.38190149</v>
      </c>
      <c r="E544" s="84">
        <v>143.33485801</v>
      </c>
      <c r="F544" s="84">
        <v>143.33485801</v>
      </c>
    </row>
    <row r="545" spans="1:6" ht="12.75" customHeight="1" x14ac:dyDescent="0.2">
      <c r="A545" s="83" t="s">
        <v>170</v>
      </c>
      <c r="B545" s="83">
        <v>3</v>
      </c>
      <c r="C545" s="84">
        <v>1849.95570505</v>
      </c>
      <c r="D545" s="84">
        <v>1843.2808969600001</v>
      </c>
      <c r="E545" s="84">
        <v>144.1874128</v>
      </c>
      <c r="F545" s="84">
        <v>144.1874128</v>
      </c>
    </row>
    <row r="546" spans="1:6" ht="12.75" customHeight="1" x14ac:dyDescent="0.2">
      <c r="A546" s="83" t="s">
        <v>170</v>
      </c>
      <c r="B546" s="83">
        <v>4</v>
      </c>
      <c r="C546" s="84">
        <v>1843.7499777</v>
      </c>
      <c r="D546" s="84">
        <v>1840.0039453899999</v>
      </c>
      <c r="E546" s="84">
        <v>143.93107902</v>
      </c>
      <c r="F546" s="84">
        <v>143.93107902</v>
      </c>
    </row>
    <row r="547" spans="1:6" ht="12.75" customHeight="1" x14ac:dyDescent="0.2">
      <c r="A547" s="83" t="s">
        <v>170</v>
      </c>
      <c r="B547" s="83">
        <v>5</v>
      </c>
      <c r="C547" s="84">
        <v>1845.8033475</v>
      </c>
      <c r="D547" s="84">
        <v>1835.91674906</v>
      </c>
      <c r="E547" s="84">
        <v>143.61136526000001</v>
      </c>
      <c r="F547" s="84">
        <v>143.61136526000001</v>
      </c>
    </row>
    <row r="548" spans="1:6" ht="12.75" customHeight="1" x14ac:dyDescent="0.2">
      <c r="A548" s="83" t="s">
        <v>170</v>
      </c>
      <c r="B548" s="83">
        <v>6</v>
      </c>
      <c r="C548" s="84">
        <v>1836.7603562899999</v>
      </c>
      <c r="D548" s="84">
        <v>1826.9401672199999</v>
      </c>
      <c r="E548" s="84">
        <v>142.90918790000001</v>
      </c>
      <c r="F548" s="84">
        <v>142.90918790000001</v>
      </c>
    </row>
    <row r="549" spans="1:6" ht="12.75" customHeight="1" x14ac:dyDescent="0.2">
      <c r="A549" s="83" t="s">
        <v>170</v>
      </c>
      <c r="B549" s="83">
        <v>7</v>
      </c>
      <c r="C549" s="84">
        <v>1837.73209907</v>
      </c>
      <c r="D549" s="84">
        <v>1833.8303092000001</v>
      </c>
      <c r="E549" s="84">
        <v>143.44815715999999</v>
      </c>
      <c r="F549" s="84">
        <v>143.44815715999999</v>
      </c>
    </row>
    <row r="550" spans="1:6" ht="12.75" customHeight="1" x14ac:dyDescent="0.2">
      <c r="A550" s="83" t="s">
        <v>170</v>
      </c>
      <c r="B550" s="83">
        <v>8</v>
      </c>
      <c r="C550" s="84">
        <v>1739.82741775</v>
      </c>
      <c r="D550" s="84">
        <v>1734.5891136600001</v>
      </c>
      <c r="E550" s="84">
        <v>135.68518882999999</v>
      </c>
      <c r="F550" s="84">
        <v>135.68518882999999</v>
      </c>
    </row>
    <row r="551" spans="1:6" ht="12.75" customHeight="1" x14ac:dyDescent="0.2">
      <c r="A551" s="83" t="s">
        <v>170</v>
      </c>
      <c r="B551" s="83">
        <v>9</v>
      </c>
      <c r="C551" s="84">
        <v>1708.69470819</v>
      </c>
      <c r="D551" s="84">
        <v>1691.6576136900001</v>
      </c>
      <c r="E551" s="84">
        <v>132.32694760000001</v>
      </c>
      <c r="F551" s="84">
        <v>132.32694760000001</v>
      </c>
    </row>
    <row r="552" spans="1:6" ht="12.75" customHeight="1" x14ac:dyDescent="0.2">
      <c r="A552" s="83" t="s">
        <v>170</v>
      </c>
      <c r="B552" s="83">
        <v>10</v>
      </c>
      <c r="C552" s="84">
        <v>1717.2124209799999</v>
      </c>
      <c r="D552" s="84">
        <v>1707.5372231900001</v>
      </c>
      <c r="E552" s="84">
        <v>133.56910217999999</v>
      </c>
      <c r="F552" s="84">
        <v>133.56910217999999</v>
      </c>
    </row>
    <row r="553" spans="1:6" ht="12.75" customHeight="1" x14ac:dyDescent="0.2">
      <c r="A553" s="83" t="s">
        <v>170</v>
      </c>
      <c r="B553" s="83">
        <v>11</v>
      </c>
      <c r="C553" s="84">
        <v>1699.5634499499999</v>
      </c>
      <c r="D553" s="84">
        <v>1697.31081126</v>
      </c>
      <c r="E553" s="84">
        <v>132.76915905999999</v>
      </c>
      <c r="F553" s="84">
        <v>132.76915905999999</v>
      </c>
    </row>
    <row r="554" spans="1:6" ht="12.75" customHeight="1" x14ac:dyDescent="0.2">
      <c r="A554" s="83" t="s">
        <v>170</v>
      </c>
      <c r="B554" s="83">
        <v>12</v>
      </c>
      <c r="C554" s="84">
        <v>1723.7118000099999</v>
      </c>
      <c r="D554" s="84">
        <v>1722.8999275799999</v>
      </c>
      <c r="E554" s="84">
        <v>134.77082277</v>
      </c>
      <c r="F554" s="84">
        <v>134.77082277</v>
      </c>
    </row>
    <row r="555" spans="1:6" ht="12.75" customHeight="1" x14ac:dyDescent="0.2">
      <c r="A555" s="83" t="s">
        <v>170</v>
      </c>
      <c r="B555" s="83">
        <v>13</v>
      </c>
      <c r="C555" s="84">
        <v>1757.8136952899999</v>
      </c>
      <c r="D555" s="84">
        <v>1745.2122034700001</v>
      </c>
      <c r="E555" s="84">
        <v>136.51616139000001</v>
      </c>
      <c r="F555" s="84">
        <v>136.51616139000001</v>
      </c>
    </row>
    <row r="556" spans="1:6" ht="12.75" customHeight="1" x14ac:dyDescent="0.2">
      <c r="A556" s="83" t="s">
        <v>170</v>
      </c>
      <c r="B556" s="83">
        <v>14</v>
      </c>
      <c r="C556" s="84">
        <v>1747.8757987700001</v>
      </c>
      <c r="D556" s="84">
        <v>1728.9623908000001</v>
      </c>
      <c r="E556" s="84">
        <v>135.24504830999999</v>
      </c>
      <c r="F556" s="84">
        <v>135.24504830999999</v>
      </c>
    </row>
    <row r="557" spans="1:6" ht="12.75" customHeight="1" x14ac:dyDescent="0.2">
      <c r="A557" s="83" t="s">
        <v>170</v>
      </c>
      <c r="B557" s="83">
        <v>15</v>
      </c>
      <c r="C557" s="84">
        <v>1773.6997136</v>
      </c>
      <c r="D557" s="84">
        <v>1757.63339535</v>
      </c>
      <c r="E557" s="84">
        <v>137.48778732</v>
      </c>
      <c r="F557" s="84">
        <v>137.48778732</v>
      </c>
    </row>
    <row r="558" spans="1:6" ht="12.75" customHeight="1" x14ac:dyDescent="0.2">
      <c r="A558" s="83" t="s">
        <v>170</v>
      </c>
      <c r="B558" s="83">
        <v>16</v>
      </c>
      <c r="C558" s="84">
        <v>1778.79098391</v>
      </c>
      <c r="D558" s="84">
        <v>1773.41627649</v>
      </c>
      <c r="E558" s="84">
        <v>138.72237548999999</v>
      </c>
      <c r="F558" s="84">
        <v>138.72237548999999</v>
      </c>
    </row>
    <row r="559" spans="1:6" ht="12.75" customHeight="1" x14ac:dyDescent="0.2">
      <c r="A559" s="83" t="s">
        <v>170</v>
      </c>
      <c r="B559" s="83">
        <v>17</v>
      </c>
      <c r="C559" s="84">
        <v>1771.8212373900001</v>
      </c>
      <c r="D559" s="84">
        <v>1765.4573100699999</v>
      </c>
      <c r="E559" s="84">
        <v>138.09979931999999</v>
      </c>
      <c r="F559" s="84">
        <v>138.09979931999999</v>
      </c>
    </row>
    <row r="560" spans="1:6" ht="12.75" customHeight="1" x14ac:dyDescent="0.2">
      <c r="A560" s="83" t="s">
        <v>170</v>
      </c>
      <c r="B560" s="83">
        <v>18</v>
      </c>
      <c r="C560" s="84">
        <v>1730.8787611400001</v>
      </c>
      <c r="D560" s="84">
        <v>1726.6819223299999</v>
      </c>
      <c r="E560" s="84">
        <v>135.06666267</v>
      </c>
      <c r="F560" s="84">
        <v>135.06666267</v>
      </c>
    </row>
    <row r="561" spans="1:6" ht="12.75" customHeight="1" x14ac:dyDescent="0.2">
      <c r="A561" s="83" t="s">
        <v>170</v>
      </c>
      <c r="B561" s="83">
        <v>19</v>
      </c>
      <c r="C561" s="84">
        <v>1642.6642694100001</v>
      </c>
      <c r="D561" s="84">
        <v>1639.0144709599999</v>
      </c>
      <c r="E561" s="84">
        <v>128.20903016</v>
      </c>
      <c r="F561" s="84">
        <v>128.20903016</v>
      </c>
    </row>
    <row r="562" spans="1:6" ht="12.75" customHeight="1" x14ac:dyDescent="0.2">
      <c r="A562" s="83" t="s">
        <v>170</v>
      </c>
      <c r="B562" s="83">
        <v>20</v>
      </c>
      <c r="C562" s="84">
        <v>1673.40881539</v>
      </c>
      <c r="D562" s="84">
        <v>1667.4646085100001</v>
      </c>
      <c r="E562" s="84">
        <v>130.43449224</v>
      </c>
      <c r="F562" s="84">
        <v>130.43449224</v>
      </c>
    </row>
    <row r="563" spans="1:6" ht="12.75" customHeight="1" x14ac:dyDescent="0.2">
      <c r="A563" s="83" t="s">
        <v>170</v>
      </c>
      <c r="B563" s="83">
        <v>21</v>
      </c>
      <c r="C563" s="84">
        <v>1696.66438303</v>
      </c>
      <c r="D563" s="84">
        <v>1692.59303864</v>
      </c>
      <c r="E563" s="84">
        <v>132.40011957999999</v>
      </c>
      <c r="F563" s="84">
        <v>132.40011957999999</v>
      </c>
    </row>
    <row r="564" spans="1:6" ht="12.75" customHeight="1" x14ac:dyDescent="0.2">
      <c r="A564" s="83" t="s">
        <v>170</v>
      </c>
      <c r="B564" s="83">
        <v>22</v>
      </c>
      <c r="C564" s="84">
        <v>1702.1861886500001</v>
      </c>
      <c r="D564" s="84">
        <v>1697.8949485400001</v>
      </c>
      <c r="E564" s="84">
        <v>132.81485216999999</v>
      </c>
      <c r="F564" s="84">
        <v>132.81485216999999</v>
      </c>
    </row>
    <row r="565" spans="1:6" ht="12.75" customHeight="1" x14ac:dyDescent="0.2">
      <c r="A565" s="83" t="s">
        <v>170</v>
      </c>
      <c r="B565" s="83">
        <v>23</v>
      </c>
      <c r="C565" s="84">
        <v>1703.50445623</v>
      </c>
      <c r="D565" s="84">
        <v>1693.83865096</v>
      </c>
      <c r="E565" s="84">
        <v>132.49755540999999</v>
      </c>
      <c r="F565" s="84">
        <v>132.49755540999999</v>
      </c>
    </row>
    <row r="566" spans="1:6" ht="12.75" customHeight="1" x14ac:dyDescent="0.2">
      <c r="A566" s="83" t="s">
        <v>170</v>
      </c>
      <c r="B566" s="83">
        <v>24</v>
      </c>
      <c r="C566" s="84">
        <v>1758.65531108</v>
      </c>
      <c r="D566" s="84">
        <v>1748.74566951</v>
      </c>
      <c r="E566" s="84">
        <v>136.79256057000001</v>
      </c>
      <c r="F566" s="84">
        <v>136.79256057000001</v>
      </c>
    </row>
    <row r="567" spans="1:6" ht="12.75" customHeight="1" x14ac:dyDescent="0.2">
      <c r="A567" s="83" t="s">
        <v>171</v>
      </c>
      <c r="B567" s="83">
        <v>1</v>
      </c>
      <c r="C567" s="84">
        <v>1789.0984611700001</v>
      </c>
      <c r="D567" s="84">
        <v>1763.6821668499999</v>
      </c>
      <c r="E567" s="84">
        <v>137.96094185000001</v>
      </c>
      <c r="F567" s="84">
        <v>137.96094185000001</v>
      </c>
    </row>
    <row r="568" spans="1:6" ht="12.75" customHeight="1" x14ac:dyDescent="0.2">
      <c r="A568" s="83" t="s">
        <v>171</v>
      </c>
      <c r="B568" s="83">
        <v>2</v>
      </c>
      <c r="C568" s="84">
        <v>1767.62572705</v>
      </c>
      <c r="D568" s="84">
        <v>1744.89520029</v>
      </c>
      <c r="E568" s="84">
        <v>136.49136437000001</v>
      </c>
      <c r="F568" s="84">
        <v>136.49136437000001</v>
      </c>
    </row>
    <row r="569" spans="1:6" ht="12.75" customHeight="1" x14ac:dyDescent="0.2">
      <c r="A569" s="83" t="s">
        <v>171</v>
      </c>
      <c r="B569" s="83">
        <v>3</v>
      </c>
      <c r="C569" s="84">
        <v>1785.3418463200001</v>
      </c>
      <c r="D569" s="84">
        <v>1766.45933001</v>
      </c>
      <c r="E569" s="84">
        <v>138.17818056999999</v>
      </c>
      <c r="F569" s="84">
        <v>138.17818056999999</v>
      </c>
    </row>
    <row r="570" spans="1:6" ht="12.75" customHeight="1" x14ac:dyDescent="0.2">
      <c r="A570" s="83" t="s">
        <v>171</v>
      </c>
      <c r="B570" s="83">
        <v>4</v>
      </c>
      <c r="C570" s="84">
        <v>1803.2316105699999</v>
      </c>
      <c r="D570" s="84">
        <v>1777.0041801899999</v>
      </c>
      <c r="E570" s="84">
        <v>139.00303296000001</v>
      </c>
      <c r="F570" s="84">
        <v>139.00303296000001</v>
      </c>
    </row>
    <row r="571" spans="1:6" ht="12.75" customHeight="1" x14ac:dyDescent="0.2">
      <c r="A571" s="83" t="s">
        <v>171</v>
      </c>
      <c r="B571" s="83">
        <v>5</v>
      </c>
      <c r="C571" s="84">
        <v>1805.5023962099999</v>
      </c>
      <c r="D571" s="84">
        <v>1781.26849447</v>
      </c>
      <c r="E571" s="84">
        <v>139.33660146</v>
      </c>
      <c r="F571" s="84">
        <v>139.33660146</v>
      </c>
    </row>
    <row r="572" spans="1:6" ht="12.75" customHeight="1" x14ac:dyDescent="0.2">
      <c r="A572" s="83" t="s">
        <v>171</v>
      </c>
      <c r="B572" s="83">
        <v>6</v>
      </c>
      <c r="C572" s="84">
        <v>1790.46705546</v>
      </c>
      <c r="D572" s="84">
        <v>1770.9154943000001</v>
      </c>
      <c r="E572" s="84">
        <v>138.52675619999999</v>
      </c>
      <c r="F572" s="84">
        <v>138.52675619999999</v>
      </c>
    </row>
    <row r="573" spans="1:6" ht="12.75" customHeight="1" x14ac:dyDescent="0.2">
      <c r="A573" s="83" t="s">
        <v>171</v>
      </c>
      <c r="B573" s="83">
        <v>7</v>
      </c>
      <c r="C573" s="84">
        <v>1772.52225036</v>
      </c>
      <c r="D573" s="84">
        <v>1754.5281115400001</v>
      </c>
      <c r="E573" s="84">
        <v>137.24488194</v>
      </c>
      <c r="F573" s="84">
        <v>137.24488194</v>
      </c>
    </row>
    <row r="574" spans="1:6" ht="12.75" customHeight="1" x14ac:dyDescent="0.2">
      <c r="A574" s="83" t="s">
        <v>171</v>
      </c>
      <c r="B574" s="83">
        <v>8</v>
      </c>
      <c r="C574" s="84">
        <v>1762.12435235</v>
      </c>
      <c r="D574" s="84">
        <v>1743.65179425</v>
      </c>
      <c r="E574" s="84">
        <v>136.39410111000001</v>
      </c>
      <c r="F574" s="84">
        <v>136.39410111000001</v>
      </c>
    </row>
    <row r="575" spans="1:6" ht="12.75" customHeight="1" x14ac:dyDescent="0.2">
      <c r="A575" s="83" t="s">
        <v>171</v>
      </c>
      <c r="B575" s="83">
        <v>9</v>
      </c>
      <c r="C575" s="84">
        <v>1721.70504564</v>
      </c>
      <c r="D575" s="84">
        <v>1706.47925943</v>
      </c>
      <c r="E575" s="84">
        <v>133.48634482</v>
      </c>
      <c r="F575" s="84">
        <v>133.48634482</v>
      </c>
    </row>
    <row r="576" spans="1:6" ht="12.75" customHeight="1" x14ac:dyDescent="0.2">
      <c r="A576" s="83" t="s">
        <v>171</v>
      </c>
      <c r="B576" s="83">
        <v>10</v>
      </c>
      <c r="C576" s="84">
        <v>1662.79592665</v>
      </c>
      <c r="D576" s="84">
        <v>1647.67138011</v>
      </c>
      <c r="E576" s="84">
        <v>128.88620169000001</v>
      </c>
      <c r="F576" s="84">
        <v>128.88620169000001</v>
      </c>
    </row>
    <row r="577" spans="1:6" ht="12.75" customHeight="1" x14ac:dyDescent="0.2">
      <c r="A577" s="83" t="s">
        <v>171</v>
      </c>
      <c r="B577" s="83">
        <v>11</v>
      </c>
      <c r="C577" s="84">
        <v>1617.3421691999999</v>
      </c>
      <c r="D577" s="84">
        <v>1606.70230315</v>
      </c>
      <c r="E577" s="84">
        <v>125.68146754999999</v>
      </c>
      <c r="F577" s="84">
        <v>125.68146754999999</v>
      </c>
    </row>
    <row r="578" spans="1:6" ht="12.75" customHeight="1" x14ac:dyDescent="0.2">
      <c r="A578" s="83" t="s">
        <v>171</v>
      </c>
      <c r="B578" s="83">
        <v>12</v>
      </c>
      <c r="C578" s="84">
        <v>1621.4681379599999</v>
      </c>
      <c r="D578" s="84">
        <v>1611.8391743499999</v>
      </c>
      <c r="E578" s="84">
        <v>126.08329028</v>
      </c>
      <c r="F578" s="84">
        <v>126.08329028</v>
      </c>
    </row>
    <row r="579" spans="1:6" ht="12.75" customHeight="1" x14ac:dyDescent="0.2">
      <c r="A579" s="83" t="s">
        <v>171</v>
      </c>
      <c r="B579" s="83">
        <v>13</v>
      </c>
      <c r="C579" s="84">
        <v>1631.6376442000001</v>
      </c>
      <c r="D579" s="84">
        <v>1620.2593153299999</v>
      </c>
      <c r="E579" s="84">
        <v>126.74194103000001</v>
      </c>
      <c r="F579" s="84">
        <v>126.74194103000001</v>
      </c>
    </row>
    <row r="580" spans="1:6" ht="12.75" customHeight="1" x14ac:dyDescent="0.2">
      <c r="A580" s="83" t="s">
        <v>171</v>
      </c>
      <c r="B580" s="83">
        <v>14</v>
      </c>
      <c r="C580" s="84">
        <v>1635.52001928</v>
      </c>
      <c r="D580" s="84">
        <v>1620.2628987999999</v>
      </c>
      <c r="E580" s="84">
        <v>126.74222134</v>
      </c>
      <c r="F580" s="84">
        <v>126.74222134</v>
      </c>
    </row>
    <row r="581" spans="1:6" ht="12.75" customHeight="1" x14ac:dyDescent="0.2">
      <c r="A581" s="83" t="s">
        <v>171</v>
      </c>
      <c r="B581" s="83">
        <v>15</v>
      </c>
      <c r="C581" s="84">
        <v>1641.9521963300001</v>
      </c>
      <c r="D581" s="84">
        <v>1631.5645924400001</v>
      </c>
      <c r="E581" s="84">
        <v>127.62627649</v>
      </c>
      <c r="F581" s="84">
        <v>127.62627649</v>
      </c>
    </row>
    <row r="582" spans="1:6" ht="12.75" customHeight="1" x14ac:dyDescent="0.2">
      <c r="A582" s="83" t="s">
        <v>171</v>
      </c>
      <c r="B582" s="83">
        <v>16</v>
      </c>
      <c r="C582" s="84">
        <v>1656.70451273</v>
      </c>
      <c r="D582" s="84">
        <v>1648.5678041199999</v>
      </c>
      <c r="E582" s="84">
        <v>128.95632287999999</v>
      </c>
      <c r="F582" s="84">
        <v>128.95632287999999</v>
      </c>
    </row>
    <row r="583" spans="1:6" ht="12.75" customHeight="1" x14ac:dyDescent="0.2">
      <c r="A583" s="83" t="s">
        <v>171</v>
      </c>
      <c r="B583" s="83">
        <v>17</v>
      </c>
      <c r="C583" s="84">
        <v>1667.3786409300001</v>
      </c>
      <c r="D583" s="84">
        <v>1651.4853612500001</v>
      </c>
      <c r="E583" s="84">
        <v>129.18454367000001</v>
      </c>
      <c r="F583" s="84">
        <v>129.18454367000001</v>
      </c>
    </row>
    <row r="584" spans="1:6" ht="12.75" customHeight="1" x14ac:dyDescent="0.2">
      <c r="A584" s="83" t="s">
        <v>171</v>
      </c>
      <c r="B584" s="83">
        <v>18</v>
      </c>
      <c r="C584" s="84">
        <v>1631.20939488</v>
      </c>
      <c r="D584" s="84">
        <v>1614.13319222</v>
      </c>
      <c r="E584" s="84">
        <v>126.2627358</v>
      </c>
      <c r="F584" s="84">
        <v>126.2627358</v>
      </c>
    </row>
    <row r="585" spans="1:6" ht="12.75" customHeight="1" x14ac:dyDescent="0.2">
      <c r="A585" s="83" t="s">
        <v>171</v>
      </c>
      <c r="B585" s="83">
        <v>19</v>
      </c>
      <c r="C585" s="84">
        <v>1602.97897149</v>
      </c>
      <c r="D585" s="84">
        <v>1593.04548948</v>
      </c>
      <c r="E585" s="84">
        <v>124.61318727</v>
      </c>
      <c r="F585" s="84">
        <v>124.61318727</v>
      </c>
    </row>
    <row r="586" spans="1:6" ht="12.75" customHeight="1" x14ac:dyDescent="0.2">
      <c r="A586" s="83" t="s">
        <v>171</v>
      </c>
      <c r="B586" s="83">
        <v>20</v>
      </c>
      <c r="C586" s="84">
        <v>1617.6356520899999</v>
      </c>
      <c r="D586" s="84">
        <v>1607.8881494</v>
      </c>
      <c r="E586" s="84">
        <v>125.77422829</v>
      </c>
      <c r="F586" s="84">
        <v>125.77422829</v>
      </c>
    </row>
    <row r="587" spans="1:6" ht="12.75" customHeight="1" x14ac:dyDescent="0.2">
      <c r="A587" s="83" t="s">
        <v>171</v>
      </c>
      <c r="B587" s="83">
        <v>21</v>
      </c>
      <c r="C587" s="84">
        <v>1649.3375553999999</v>
      </c>
      <c r="D587" s="84">
        <v>1630.3713287200001</v>
      </c>
      <c r="E587" s="84">
        <v>127.53293553</v>
      </c>
      <c r="F587" s="84">
        <v>127.53293553</v>
      </c>
    </row>
    <row r="588" spans="1:6" ht="12.75" customHeight="1" x14ac:dyDescent="0.2">
      <c r="A588" s="83" t="s">
        <v>171</v>
      </c>
      <c r="B588" s="83">
        <v>22</v>
      </c>
      <c r="C588" s="84">
        <v>1662.53817095</v>
      </c>
      <c r="D588" s="84">
        <v>1641.4773842899999</v>
      </c>
      <c r="E588" s="84">
        <v>128.40168722999999</v>
      </c>
      <c r="F588" s="84">
        <v>128.40168722999999</v>
      </c>
    </row>
    <row r="589" spans="1:6" ht="12.75" customHeight="1" x14ac:dyDescent="0.2">
      <c r="A589" s="83" t="s">
        <v>171</v>
      </c>
      <c r="B589" s="83">
        <v>23</v>
      </c>
      <c r="C589" s="84">
        <v>1673.7295160900001</v>
      </c>
      <c r="D589" s="84">
        <v>1658.8821356799999</v>
      </c>
      <c r="E589" s="84">
        <v>129.76314335999999</v>
      </c>
      <c r="F589" s="84">
        <v>129.76314335999999</v>
      </c>
    </row>
    <row r="590" spans="1:6" ht="12.75" customHeight="1" x14ac:dyDescent="0.2">
      <c r="A590" s="83" t="s">
        <v>171</v>
      </c>
      <c r="B590" s="83">
        <v>24</v>
      </c>
      <c r="C590" s="84">
        <v>1694.3839951</v>
      </c>
      <c r="D590" s="84">
        <v>1683.67231251</v>
      </c>
      <c r="E590" s="84">
        <v>131.70231143000001</v>
      </c>
      <c r="F590" s="84">
        <v>131.70231143000001</v>
      </c>
    </row>
    <row r="591" spans="1:6" ht="12.75" customHeight="1" x14ac:dyDescent="0.2">
      <c r="A591" s="83" t="s">
        <v>172</v>
      </c>
      <c r="B591" s="83">
        <v>1</v>
      </c>
      <c r="C591" s="84">
        <v>1666.8087216900001</v>
      </c>
      <c r="D591" s="84">
        <v>1646.5853548099999</v>
      </c>
      <c r="E591" s="84">
        <v>128.80124925999999</v>
      </c>
      <c r="F591" s="84">
        <v>128.80124925999999</v>
      </c>
    </row>
    <row r="592" spans="1:6" ht="12.75" customHeight="1" x14ac:dyDescent="0.2">
      <c r="A592" s="83" t="s">
        <v>172</v>
      </c>
      <c r="B592" s="83">
        <v>2</v>
      </c>
      <c r="C592" s="84">
        <v>1681.44067376</v>
      </c>
      <c r="D592" s="84">
        <v>1658.5234455499999</v>
      </c>
      <c r="E592" s="84">
        <v>129.73508545999999</v>
      </c>
      <c r="F592" s="84">
        <v>129.73508545999999</v>
      </c>
    </row>
    <row r="593" spans="1:6" ht="12.75" customHeight="1" x14ac:dyDescent="0.2">
      <c r="A593" s="83" t="s">
        <v>172</v>
      </c>
      <c r="B593" s="83">
        <v>3</v>
      </c>
      <c r="C593" s="84">
        <v>1704.06584696</v>
      </c>
      <c r="D593" s="84">
        <v>1682.4772508599999</v>
      </c>
      <c r="E593" s="84">
        <v>131.60882982999999</v>
      </c>
      <c r="F593" s="84">
        <v>131.60882982999999</v>
      </c>
    </row>
    <row r="594" spans="1:6" ht="12.75" customHeight="1" x14ac:dyDescent="0.2">
      <c r="A594" s="83" t="s">
        <v>172</v>
      </c>
      <c r="B594" s="83">
        <v>4</v>
      </c>
      <c r="C594" s="84">
        <v>1724.1806513700001</v>
      </c>
      <c r="D594" s="84">
        <v>1703.5571141400001</v>
      </c>
      <c r="E594" s="84">
        <v>133.25776514</v>
      </c>
      <c r="F594" s="84">
        <v>133.25776514</v>
      </c>
    </row>
    <row r="595" spans="1:6" ht="12.75" customHeight="1" x14ac:dyDescent="0.2">
      <c r="A595" s="83" t="s">
        <v>172</v>
      </c>
      <c r="B595" s="83">
        <v>5</v>
      </c>
      <c r="C595" s="84">
        <v>1726.7876962</v>
      </c>
      <c r="D595" s="84">
        <v>1704.36344119</v>
      </c>
      <c r="E595" s="84">
        <v>133.32083865999999</v>
      </c>
      <c r="F595" s="84">
        <v>133.32083865999999</v>
      </c>
    </row>
    <row r="596" spans="1:6" ht="12.75" customHeight="1" x14ac:dyDescent="0.2">
      <c r="A596" s="83" t="s">
        <v>172</v>
      </c>
      <c r="B596" s="83">
        <v>6</v>
      </c>
      <c r="C596" s="84">
        <v>1704.2291132400001</v>
      </c>
      <c r="D596" s="84">
        <v>1685.05058996</v>
      </c>
      <c r="E596" s="84">
        <v>131.81012476999999</v>
      </c>
      <c r="F596" s="84">
        <v>131.81012476999999</v>
      </c>
    </row>
    <row r="597" spans="1:6" ht="12.75" customHeight="1" x14ac:dyDescent="0.2">
      <c r="A597" s="83" t="s">
        <v>172</v>
      </c>
      <c r="B597" s="83">
        <v>7</v>
      </c>
      <c r="C597" s="84">
        <v>1744.1630658199999</v>
      </c>
      <c r="D597" s="84">
        <v>1724.7413426999999</v>
      </c>
      <c r="E597" s="84">
        <v>134.91486423000001</v>
      </c>
      <c r="F597" s="84">
        <v>134.91486423000001</v>
      </c>
    </row>
    <row r="598" spans="1:6" ht="12.75" customHeight="1" x14ac:dyDescent="0.2">
      <c r="A598" s="83" t="s">
        <v>172</v>
      </c>
      <c r="B598" s="83">
        <v>8</v>
      </c>
      <c r="C598" s="84">
        <v>1718.79349028</v>
      </c>
      <c r="D598" s="84">
        <v>1700.5500984400001</v>
      </c>
      <c r="E598" s="84">
        <v>133.02254661000001</v>
      </c>
      <c r="F598" s="84">
        <v>133.02254661000001</v>
      </c>
    </row>
    <row r="599" spans="1:6" ht="12.75" customHeight="1" x14ac:dyDescent="0.2">
      <c r="A599" s="83" t="s">
        <v>172</v>
      </c>
      <c r="B599" s="83">
        <v>9</v>
      </c>
      <c r="C599" s="84">
        <v>1684.7679046999999</v>
      </c>
      <c r="D599" s="84">
        <v>1656.2800943</v>
      </c>
      <c r="E599" s="84">
        <v>129.55960324</v>
      </c>
      <c r="F599" s="84">
        <v>129.55960324</v>
      </c>
    </row>
    <row r="600" spans="1:6" ht="12.75" customHeight="1" x14ac:dyDescent="0.2">
      <c r="A600" s="83" t="s">
        <v>172</v>
      </c>
      <c r="B600" s="83">
        <v>10</v>
      </c>
      <c r="C600" s="84">
        <v>1599.3294612699999</v>
      </c>
      <c r="D600" s="84">
        <v>1583.61444723</v>
      </c>
      <c r="E600" s="84">
        <v>123.87546054000001</v>
      </c>
      <c r="F600" s="84">
        <v>123.87546054000001</v>
      </c>
    </row>
    <row r="601" spans="1:6" ht="12.75" customHeight="1" x14ac:dyDescent="0.2">
      <c r="A601" s="83" t="s">
        <v>172</v>
      </c>
      <c r="B601" s="83">
        <v>11</v>
      </c>
      <c r="C601" s="84">
        <v>1569.34649074</v>
      </c>
      <c r="D601" s="84">
        <v>1555.68136964</v>
      </c>
      <c r="E601" s="84">
        <v>121.69044458</v>
      </c>
      <c r="F601" s="84">
        <v>121.69044458</v>
      </c>
    </row>
    <row r="602" spans="1:6" ht="12.75" customHeight="1" x14ac:dyDescent="0.2">
      <c r="A602" s="83" t="s">
        <v>172</v>
      </c>
      <c r="B602" s="83">
        <v>12</v>
      </c>
      <c r="C602" s="84">
        <v>1559.4547591400001</v>
      </c>
      <c r="D602" s="84">
        <v>1547.7374029600001</v>
      </c>
      <c r="E602" s="84">
        <v>121.06904173</v>
      </c>
      <c r="F602" s="84">
        <v>121.06904173</v>
      </c>
    </row>
    <row r="603" spans="1:6" ht="12.75" customHeight="1" x14ac:dyDescent="0.2">
      <c r="A603" s="83" t="s">
        <v>172</v>
      </c>
      <c r="B603" s="83">
        <v>13</v>
      </c>
      <c r="C603" s="84">
        <v>1578.31426356</v>
      </c>
      <c r="D603" s="84">
        <v>1567.3530288899999</v>
      </c>
      <c r="E603" s="84">
        <v>122.60343964</v>
      </c>
      <c r="F603" s="84">
        <v>122.60343964</v>
      </c>
    </row>
    <row r="604" spans="1:6" ht="12.75" customHeight="1" x14ac:dyDescent="0.2">
      <c r="A604" s="83" t="s">
        <v>172</v>
      </c>
      <c r="B604" s="83">
        <v>14</v>
      </c>
      <c r="C604" s="84">
        <v>1596.81541973</v>
      </c>
      <c r="D604" s="84">
        <v>1580.46052743</v>
      </c>
      <c r="E604" s="84">
        <v>123.6287507</v>
      </c>
      <c r="F604" s="84">
        <v>123.6287507</v>
      </c>
    </row>
    <row r="605" spans="1:6" ht="12.75" customHeight="1" x14ac:dyDescent="0.2">
      <c r="A605" s="83" t="s">
        <v>172</v>
      </c>
      <c r="B605" s="83">
        <v>15</v>
      </c>
      <c r="C605" s="84">
        <v>1602.99224273</v>
      </c>
      <c r="D605" s="84">
        <v>1591.6791972799999</v>
      </c>
      <c r="E605" s="84">
        <v>124.50631146000001</v>
      </c>
      <c r="F605" s="84">
        <v>124.50631146000001</v>
      </c>
    </row>
    <row r="606" spans="1:6" ht="12.75" customHeight="1" x14ac:dyDescent="0.2">
      <c r="A606" s="83" t="s">
        <v>172</v>
      </c>
      <c r="B606" s="83">
        <v>16</v>
      </c>
      <c r="C606" s="84">
        <v>1612.2710638399999</v>
      </c>
      <c r="D606" s="84">
        <v>1601.9859779000001</v>
      </c>
      <c r="E606" s="84">
        <v>125.31254129</v>
      </c>
      <c r="F606" s="84">
        <v>125.31254129</v>
      </c>
    </row>
    <row r="607" spans="1:6" ht="12.75" customHeight="1" x14ac:dyDescent="0.2">
      <c r="A607" s="83" t="s">
        <v>172</v>
      </c>
      <c r="B607" s="83">
        <v>17</v>
      </c>
      <c r="C607" s="84">
        <v>1601.3346192700001</v>
      </c>
      <c r="D607" s="84">
        <v>1595.71983899</v>
      </c>
      <c r="E607" s="84">
        <v>124.82238357</v>
      </c>
      <c r="F607" s="84">
        <v>124.82238357</v>
      </c>
    </row>
    <row r="608" spans="1:6" ht="12.75" customHeight="1" x14ac:dyDescent="0.2">
      <c r="A608" s="83" t="s">
        <v>172</v>
      </c>
      <c r="B608" s="83">
        <v>18</v>
      </c>
      <c r="C608" s="84">
        <v>1552.61118414</v>
      </c>
      <c r="D608" s="84">
        <v>1551.4631795600001</v>
      </c>
      <c r="E608" s="84">
        <v>121.36048406</v>
      </c>
      <c r="F608" s="84">
        <v>121.36048406</v>
      </c>
    </row>
    <row r="609" spans="1:6" ht="12.75" customHeight="1" x14ac:dyDescent="0.2">
      <c r="A609" s="83" t="s">
        <v>172</v>
      </c>
      <c r="B609" s="83">
        <v>19</v>
      </c>
      <c r="C609" s="84">
        <v>1496.2771534399999</v>
      </c>
      <c r="D609" s="84">
        <v>1488.3783779800001</v>
      </c>
      <c r="E609" s="84">
        <v>116.42578619</v>
      </c>
      <c r="F609" s="84">
        <v>116.42578619</v>
      </c>
    </row>
    <row r="610" spans="1:6" ht="12.75" customHeight="1" x14ac:dyDescent="0.2">
      <c r="A610" s="83" t="s">
        <v>172</v>
      </c>
      <c r="B610" s="83">
        <v>20</v>
      </c>
      <c r="C610" s="84">
        <v>1497.9555600900001</v>
      </c>
      <c r="D610" s="84">
        <v>1490.86262046</v>
      </c>
      <c r="E610" s="84">
        <v>116.6201117</v>
      </c>
      <c r="F610" s="84">
        <v>116.6201117</v>
      </c>
    </row>
    <row r="611" spans="1:6" ht="12.75" customHeight="1" x14ac:dyDescent="0.2">
      <c r="A611" s="83" t="s">
        <v>172</v>
      </c>
      <c r="B611" s="83">
        <v>21</v>
      </c>
      <c r="C611" s="84">
        <v>1518.8111426999999</v>
      </c>
      <c r="D611" s="84">
        <v>1510.43757381</v>
      </c>
      <c r="E611" s="84">
        <v>118.15132806</v>
      </c>
      <c r="F611" s="84">
        <v>118.15132806</v>
      </c>
    </row>
    <row r="612" spans="1:6" ht="12.75" customHeight="1" x14ac:dyDescent="0.2">
      <c r="A612" s="83" t="s">
        <v>172</v>
      </c>
      <c r="B612" s="83">
        <v>22</v>
      </c>
      <c r="C612" s="84">
        <v>1537.7815614399999</v>
      </c>
      <c r="D612" s="84">
        <v>1521.9290110100001</v>
      </c>
      <c r="E612" s="84">
        <v>119.05022556999999</v>
      </c>
      <c r="F612" s="84">
        <v>119.05022556999999</v>
      </c>
    </row>
    <row r="613" spans="1:6" ht="12.75" customHeight="1" x14ac:dyDescent="0.2">
      <c r="A613" s="83" t="s">
        <v>172</v>
      </c>
      <c r="B613" s="83">
        <v>23</v>
      </c>
      <c r="C613" s="84">
        <v>1565.62506745</v>
      </c>
      <c r="D613" s="84">
        <v>1561.9604434600001</v>
      </c>
      <c r="E613" s="84">
        <v>122.18161411</v>
      </c>
      <c r="F613" s="84">
        <v>122.18161411</v>
      </c>
    </row>
    <row r="614" spans="1:6" ht="12.75" customHeight="1" x14ac:dyDescent="0.2">
      <c r="A614" s="83" t="s">
        <v>172</v>
      </c>
      <c r="B614" s="83">
        <v>24</v>
      </c>
      <c r="C614" s="84">
        <v>1620.1316587399999</v>
      </c>
      <c r="D614" s="84">
        <v>1615.6515919399999</v>
      </c>
      <c r="E614" s="84">
        <v>126.38150996</v>
      </c>
      <c r="F614" s="84">
        <v>126.38150996</v>
      </c>
    </row>
    <row r="615" spans="1:6" ht="12.75" customHeight="1" x14ac:dyDescent="0.2">
      <c r="A615" s="83" t="s">
        <v>173</v>
      </c>
      <c r="B615" s="83">
        <v>1</v>
      </c>
      <c r="C615" s="84">
        <v>1668.10747302</v>
      </c>
      <c r="D615" s="84">
        <v>1661.98145241</v>
      </c>
      <c r="E615" s="84">
        <v>130.00558197000001</v>
      </c>
      <c r="F615" s="84">
        <v>130.00558197000001</v>
      </c>
    </row>
    <row r="616" spans="1:6" ht="12.75" customHeight="1" x14ac:dyDescent="0.2">
      <c r="A616" s="83" t="s">
        <v>173</v>
      </c>
      <c r="B616" s="83">
        <v>2</v>
      </c>
      <c r="C616" s="84">
        <v>1726.2008892900001</v>
      </c>
      <c r="D616" s="84">
        <v>1720.2180596400001</v>
      </c>
      <c r="E616" s="84">
        <v>134.56103836</v>
      </c>
      <c r="F616" s="84">
        <v>134.56103836</v>
      </c>
    </row>
    <row r="617" spans="1:6" ht="12.75" customHeight="1" x14ac:dyDescent="0.2">
      <c r="A617" s="83" t="s">
        <v>173</v>
      </c>
      <c r="B617" s="83">
        <v>3</v>
      </c>
      <c r="C617" s="84">
        <v>1755.8939681300001</v>
      </c>
      <c r="D617" s="84">
        <v>1748.29139175</v>
      </c>
      <c r="E617" s="84">
        <v>136.75702548999999</v>
      </c>
      <c r="F617" s="84">
        <v>136.75702548999999</v>
      </c>
    </row>
    <row r="618" spans="1:6" ht="12.75" customHeight="1" x14ac:dyDescent="0.2">
      <c r="A618" s="83" t="s">
        <v>173</v>
      </c>
      <c r="B618" s="83">
        <v>4</v>
      </c>
      <c r="C618" s="84">
        <v>1772.4629426700001</v>
      </c>
      <c r="D618" s="84">
        <v>1764.03610639</v>
      </c>
      <c r="E618" s="84">
        <v>137.98862815000001</v>
      </c>
      <c r="F618" s="84">
        <v>137.98862815000001</v>
      </c>
    </row>
    <row r="619" spans="1:6" ht="12.75" customHeight="1" x14ac:dyDescent="0.2">
      <c r="A619" s="83" t="s">
        <v>173</v>
      </c>
      <c r="B619" s="83">
        <v>5</v>
      </c>
      <c r="C619" s="84">
        <v>1758.9361194200001</v>
      </c>
      <c r="D619" s="84">
        <v>1750.03443567</v>
      </c>
      <c r="E619" s="84">
        <v>136.89337204</v>
      </c>
      <c r="F619" s="84">
        <v>136.89337204</v>
      </c>
    </row>
    <row r="620" spans="1:6" ht="12.75" customHeight="1" x14ac:dyDescent="0.2">
      <c r="A620" s="83" t="s">
        <v>173</v>
      </c>
      <c r="B620" s="83">
        <v>6</v>
      </c>
      <c r="C620" s="84">
        <v>1730.5069488399999</v>
      </c>
      <c r="D620" s="84">
        <v>1726.3098355899999</v>
      </c>
      <c r="E620" s="84">
        <v>135.03755684000001</v>
      </c>
      <c r="F620" s="84">
        <v>135.03755684000001</v>
      </c>
    </row>
    <row r="621" spans="1:6" ht="12.75" customHeight="1" x14ac:dyDescent="0.2">
      <c r="A621" s="83" t="s">
        <v>173</v>
      </c>
      <c r="B621" s="83">
        <v>7</v>
      </c>
      <c r="C621" s="84">
        <v>1700.33132297</v>
      </c>
      <c r="D621" s="84">
        <v>1696.7481619800001</v>
      </c>
      <c r="E621" s="84">
        <v>132.72514681000001</v>
      </c>
      <c r="F621" s="84">
        <v>132.72514681000001</v>
      </c>
    </row>
    <row r="622" spans="1:6" ht="12.75" customHeight="1" x14ac:dyDescent="0.2">
      <c r="A622" s="83" t="s">
        <v>173</v>
      </c>
      <c r="B622" s="83">
        <v>8</v>
      </c>
      <c r="C622" s="84">
        <v>1654.9703769</v>
      </c>
      <c r="D622" s="84">
        <v>1642.98409788</v>
      </c>
      <c r="E622" s="84">
        <v>128.51954726</v>
      </c>
      <c r="F622" s="84">
        <v>128.51954726</v>
      </c>
    </row>
    <row r="623" spans="1:6" ht="12.75" customHeight="1" x14ac:dyDescent="0.2">
      <c r="A623" s="83" t="s">
        <v>173</v>
      </c>
      <c r="B623" s="83">
        <v>9</v>
      </c>
      <c r="C623" s="84">
        <v>1633.1508603899999</v>
      </c>
      <c r="D623" s="84">
        <v>1610.1966822300001</v>
      </c>
      <c r="E623" s="84">
        <v>125.95480922</v>
      </c>
      <c r="F623" s="84">
        <v>125.95480922</v>
      </c>
    </row>
    <row r="624" spans="1:6" ht="12.75" customHeight="1" x14ac:dyDescent="0.2">
      <c r="A624" s="83" t="s">
        <v>173</v>
      </c>
      <c r="B624" s="83">
        <v>10</v>
      </c>
      <c r="C624" s="84">
        <v>1645.4023114700001</v>
      </c>
      <c r="D624" s="84">
        <v>1625.01609878</v>
      </c>
      <c r="E624" s="84">
        <v>127.11403206999999</v>
      </c>
      <c r="F624" s="84">
        <v>127.11403206999999</v>
      </c>
    </row>
    <row r="625" spans="1:6" ht="12.75" customHeight="1" x14ac:dyDescent="0.2">
      <c r="A625" s="83" t="s">
        <v>173</v>
      </c>
      <c r="B625" s="83">
        <v>11</v>
      </c>
      <c r="C625" s="84">
        <v>1626.14343949</v>
      </c>
      <c r="D625" s="84">
        <v>1620.90622762</v>
      </c>
      <c r="E625" s="84">
        <v>126.79254460999999</v>
      </c>
      <c r="F625" s="84">
        <v>126.79254460999999</v>
      </c>
    </row>
    <row r="626" spans="1:6" ht="12.75" customHeight="1" x14ac:dyDescent="0.2">
      <c r="A626" s="83" t="s">
        <v>173</v>
      </c>
      <c r="B626" s="83">
        <v>12</v>
      </c>
      <c r="C626" s="84">
        <v>1639.67235102</v>
      </c>
      <c r="D626" s="84">
        <v>1636.7713150500001</v>
      </c>
      <c r="E626" s="84">
        <v>128.03356323</v>
      </c>
      <c r="F626" s="84">
        <v>128.03356323</v>
      </c>
    </row>
    <row r="627" spans="1:6" ht="12.75" customHeight="1" x14ac:dyDescent="0.2">
      <c r="A627" s="83" t="s">
        <v>173</v>
      </c>
      <c r="B627" s="83">
        <v>13</v>
      </c>
      <c r="C627" s="84">
        <v>1678.71453952</v>
      </c>
      <c r="D627" s="84">
        <v>1667.18861044</v>
      </c>
      <c r="E627" s="84">
        <v>130.41290276999999</v>
      </c>
      <c r="F627" s="84">
        <v>130.41290276999999</v>
      </c>
    </row>
    <row r="628" spans="1:6" ht="12.75" customHeight="1" x14ac:dyDescent="0.2">
      <c r="A628" s="83" t="s">
        <v>173</v>
      </c>
      <c r="B628" s="83">
        <v>14</v>
      </c>
      <c r="C628" s="84">
        <v>1649.9585431600001</v>
      </c>
      <c r="D628" s="84">
        <v>1645.7692133400001</v>
      </c>
      <c r="E628" s="84">
        <v>128.73740803000001</v>
      </c>
      <c r="F628" s="84">
        <v>128.73740803000001</v>
      </c>
    </row>
    <row r="629" spans="1:6" ht="12.75" customHeight="1" x14ac:dyDescent="0.2">
      <c r="A629" s="83" t="s">
        <v>173</v>
      </c>
      <c r="B629" s="83">
        <v>15</v>
      </c>
      <c r="C629" s="84">
        <v>1681.0998439699999</v>
      </c>
      <c r="D629" s="84">
        <v>1668.2408268700001</v>
      </c>
      <c r="E629" s="84">
        <v>130.49521055</v>
      </c>
      <c r="F629" s="84">
        <v>130.49521055</v>
      </c>
    </row>
    <row r="630" spans="1:6" ht="12.75" customHeight="1" x14ac:dyDescent="0.2">
      <c r="A630" s="83" t="s">
        <v>173</v>
      </c>
      <c r="B630" s="83">
        <v>16</v>
      </c>
      <c r="C630" s="84">
        <v>1684.0842979900001</v>
      </c>
      <c r="D630" s="84">
        <v>1669.8022623700001</v>
      </c>
      <c r="E630" s="84">
        <v>130.61735110999999</v>
      </c>
      <c r="F630" s="84">
        <v>130.61735110999999</v>
      </c>
    </row>
    <row r="631" spans="1:6" ht="12.75" customHeight="1" x14ac:dyDescent="0.2">
      <c r="A631" s="83" t="s">
        <v>173</v>
      </c>
      <c r="B631" s="83">
        <v>17</v>
      </c>
      <c r="C631" s="84">
        <v>1659.0520423</v>
      </c>
      <c r="D631" s="84">
        <v>1650.1611193799999</v>
      </c>
      <c r="E631" s="84">
        <v>129.08095717</v>
      </c>
      <c r="F631" s="84">
        <v>129.08095717</v>
      </c>
    </row>
    <row r="632" spans="1:6" ht="12.75" customHeight="1" x14ac:dyDescent="0.2">
      <c r="A632" s="83" t="s">
        <v>173</v>
      </c>
      <c r="B632" s="83">
        <v>18</v>
      </c>
      <c r="C632" s="84">
        <v>1615.1148476000001</v>
      </c>
      <c r="D632" s="84">
        <v>1607.86284099</v>
      </c>
      <c r="E632" s="84">
        <v>125.77224859</v>
      </c>
      <c r="F632" s="84">
        <v>125.77224859</v>
      </c>
    </row>
    <row r="633" spans="1:6" ht="12.75" customHeight="1" x14ac:dyDescent="0.2">
      <c r="A633" s="83" t="s">
        <v>173</v>
      </c>
      <c r="B633" s="83">
        <v>19</v>
      </c>
      <c r="C633" s="84">
        <v>1550.7508330400001</v>
      </c>
      <c r="D633" s="84">
        <v>1545.73660045</v>
      </c>
      <c r="E633" s="84">
        <v>120.91253245999999</v>
      </c>
      <c r="F633" s="84">
        <v>120.91253245999999</v>
      </c>
    </row>
    <row r="634" spans="1:6" ht="12.75" customHeight="1" x14ac:dyDescent="0.2">
      <c r="A634" s="83" t="s">
        <v>173</v>
      </c>
      <c r="B634" s="83">
        <v>20</v>
      </c>
      <c r="C634" s="84">
        <v>1599.9491767</v>
      </c>
      <c r="D634" s="84">
        <v>1589.3238200599999</v>
      </c>
      <c r="E634" s="84">
        <v>124.32206621</v>
      </c>
      <c r="F634" s="84">
        <v>124.32206621</v>
      </c>
    </row>
    <row r="635" spans="1:6" ht="12.75" customHeight="1" x14ac:dyDescent="0.2">
      <c r="A635" s="83" t="s">
        <v>173</v>
      </c>
      <c r="B635" s="83">
        <v>21</v>
      </c>
      <c r="C635" s="84">
        <v>1619.3475413900001</v>
      </c>
      <c r="D635" s="84">
        <v>1612.6461967</v>
      </c>
      <c r="E635" s="84">
        <v>126.14641819000001</v>
      </c>
      <c r="F635" s="84">
        <v>126.14641819000001</v>
      </c>
    </row>
    <row r="636" spans="1:6" ht="12.75" customHeight="1" x14ac:dyDescent="0.2">
      <c r="A636" s="83" t="s">
        <v>173</v>
      </c>
      <c r="B636" s="83">
        <v>22</v>
      </c>
      <c r="C636" s="84">
        <v>1626.9959278700001</v>
      </c>
      <c r="D636" s="84">
        <v>1621.7655563200001</v>
      </c>
      <c r="E636" s="84">
        <v>126.85976409</v>
      </c>
      <c r="F636" s="84">
        <v>126.85976409</v>
      </c>
    </row>
    <row r="637" spans="1:6" ht="12.75" customHeight="1" x14ac:dyDescent="0.2">
      <c r="A637" s="83" t="s">
        <v>173</v>
      </c>
      <c r="B637" s="83">
        <v>23</v>
      </c>
      <c r="C637" s="84">
        <v>1648.07883455</v>
      </c>
      <c r="D637" s="84">
        <v>1643.6615931399999</v>
      </c>
      <c r="E637" s="84">
        <v>128.57254313999999</v>
      </c>
      <c r="F637" s="84">
        <v>128.57254313999999</v>
      </c>
    </row>
    <row r="638" spans="1:6" ht="12.75" customHeight="1" x14ac:dyDescent="0.2">
      <c r="A638" s="83" t="s">
        <v>173</v>
      </c>
      <c r="B638" s="83">
        <v>24</v>
      </c>
      <c r="C638" s="84">
        <v>1662.42530418</v>
      </c>
      <c r="D638" s="84">
        <v>1658.7671636299999</v>
      </c>
      <c r="E638" s="84">
        <v>129.75414988</v>
      </c>
      <c r="F638" s="84">
        <v>129.75414988</v>
      </c>
    </row>
    <row r="639" spans="1:6" ht="12.75" customHeight="1" x14ac:dyDescent="0.2">
      <c r="A639" s="83" t="s">
        <v>174</v>
      </c>
      <c r="B639" s="83">
        <v>1</v>
      </c>
      <c r="C639" s="84">
        <v>1674.0752978099999</v>
      </c>
      <c r="D639" s="84">
        <v>1664.6603261499999</v>
      </c>
      <c r="E639" s="84">
        <v>130.21513217</v>
      </c>
      <c r="F639" s="84">
        <v>130.21513217</v>
      </c>
    </row>
    <row r="640" spans="1:6" ht="12.75" customHeight="1" x14ac:dyDescent="0.2">
      <c r="A640" s="83" t="s">
        <v>174</v>
      </c>
      <c r="B640" s="83">
        <v>2</v>
      </c>
      <c r="C640" s="84">
        <v>1725.8850237300001</v>
      </c>
      <c r="D640" s="84">
        <v>1720.60619554</v>
      </c>
      <c r="E640" s="84">
        <v>134.59139961</v>
      </c>
      <c r="F640" s="84">
        <v>134.59139961</v>
      </c>
    </row>
    <row r="641" spans="1:6" ht="12.75" customHeight="1" x14ac:dyDescent="0.2">
      <c r="A641" s="83" t="s">
        <v>174</v>
      </c>
      <c r="B641" s="83">
        <v>3</v>
      </c>
      <c r="C641" s="84">
        <v>1764.0777867700001</v>
      </c>
      <c r="D641" s="84">
        <v>1757.9904597100001</v>
      </c>
      <c r="E641" s="84">
        <v>137.51571805</v>
      </c>
      <c r="F641" s="84">
        <v>137.51571805</v>
      </c>
    </row>
    <row r="642" spans="1:6" ht="12.75" customHeight="1" x14ac:dyDescent="0.2">
      <c r="A642" s="83" t="s">
        <v>174</v>
      </c>
      <c r="B642" s="83">
        <v>4</v>
      </c>
      <c r="C642" s="84">
        <v>1775.1245495200001</v>
      </c>
      <c r="D642" s="84">
        <v>1767.0686427400001</v>
      </c>
      <c r="E642" s="84">
        <v>138.22584298999999</v>
      </c>
      <c r="F642" s="84">
        <v>138.22584298999999</v>
      </c>
    </row>
    <row r="643" spans="1:6" ht="12.75" customHeight="1" x14ac:dyDescent="0.2">
      <c r="A643" s="83" t="s">
        <v>174</v>
      </c>
      <c r="B643" s="83">
        <v>5</v>
      </c>
      <c r="C643" s="84">
        <v>1771.0947820599999</v>
      </c>
      <c r="D643" s="84">
        <v>1760.81516984</v>
      </c>
      <c r="E643" s="84">
        <v>137.73667603999999</v>
      </c>
      <c r="F643" s="84">
        <v>137.73667603999999</v>
      </c>
    </row>
    <row r="644" spans="1:6" ht="12.75" customHeight="1" x14ac:dyDescent="0.2">
      <c r="A644" s="83" t="s">
        <v>174</v>
      </c>
      <c r="B644" s="83">
        <v>6</v>
      </c>
      <c r="C644" s="84">
        <v>1740.41605527</v>
      </c>
      <c r="D644" s="84">
        <v>1735.11487702</v>
      </c>
      <c r="E644" s="84">
        <v>135.72631575</v>
      </c>
      <c r="F644" s="84">
        <v>135.72631575</v>
      </c>
    </row>
    <row r="645" spans="1:6" ht="12.75" customHeight="1" x14ac:dyDescent="0.2">
      <c r="A645" s="83" t="s">
        <v>174</v>
      </c>
      <c r="B645" s="83">
        <v>7</v>
      </c>
      <c r="C645" s="84">
        <v>1720.43153158</v>
      </c>
      <c r="D645" s="84">
        <v>1713.0669324800001</v>
      </c>
      <c r="E645" s="84">
        <v>134.00165398999999</v>
      </c>
      <c r="F645" s="84">
        <v>134.00165398999999</v>
      </c>
    </row>
    <row r="646" spans="1:6" ht="12.75" customHeight="1" x14ac:dyDescent="0.2">
      <c r="A646" s="83" t="s">
        <v>174</v>
      </c>
      <c r="B646" s="83">
        <v>8</v>
      </c>
      <c r="C646" s="84">
        <v>1667.9206326399999</v>
      </c>
      <c r="D646" s="84">
        <v>1656.2767785599999</v>
      </c>
      <c r="E646" s="84">
        <v>129.55934386999999</v>
      </c>
      <c r="F646" s="84">
        <v>129.55934386999999</v>
      </c>
    </row>
    <row r="647" spans="1:6" ht="12.75" customHeight="1" x14ac:dyDescent="0.2">
      <c r="A647" s="83" t="s">
        <v>174</v>
      </c>
      <c r="B647" s="83">
        <v>9</v>
      </c>
      <c r="C647" s="84">
        <v>1636.74512089</v>
      </c>
      <c r="D647" s="84">
        <v>1628.8516643400001</v>
      </c>
      <c r="E647" s="84">
        <v>127.41406245</v>
      </c>
      <c r="F647" s="84">
        <v>127.41406245</v>
      </c>
    </row>
    <row r="648" spans="1:6" ht="12.75" customHeight="1" x14ac:dyDescent="0.2">
      <c r="A648" s="83" t="s">
        <v>174</v>
      </c>
      <c r="B648" s="83">
        <v>10</v>
      </c>
      <c r="C648" s="84">
        <v>1624.0244508799999</v>
      </c>
      <c r="D648" s="84">
        <v>1621.2491930199999</v>
      </c>
      <c r="E648" s="84">
        <v>126.81937248</v>
      </c>
      <c r="F648" s="84">
        <v>126.81937248</v>
      </c>
    </row>
    <row r="649" spans="1:6" ht="12.75" customHeight="1" x14ac:dyDescent="0.2">
      <c r="A649" s="83" t="s">
        <v>174</v>
      </c>
      <c r="B649" s="83">
        <v>11</v>
      </c>
      <c r="C649" s="84">
        <v>1837.4607258000001</v>
      </c>
      <c r="D649" s="84">
        <v>1618.5531078199999</v>
      </c>
      <c r="E649" s="84">
        <v>126.60847594000001</v>
      </c>
      <c r="F649" s="84">
        <v>126.60847594000001</v>
      </c>
    </row>
    <row r="650" spans="1:6" ht="12.75" customHeight="1" x14ac:dyDescent="0.2">
      <c r="A650" s="83" t="s">
        <v>174</v>
      </c>
      <c r="B650" s="83">
        <v>12</v>
      </c>
      <c r="C650" s="84">
        <v>1625.6623258699999</v>
      </c>
      <c r="D650" s="84">
        <v>1625.6623258699999</v>
      </c>
      <c r="E650" s="84">
        <v>127.16458205000001</v>
      </c>
      <c r="F650" s="84">
        <v>127.16458205000001</v>
      </c>
    </row>
    <row r="651" spans="1:6" ht="12.75" customHeight="1" x14ac:dyDescent="0.2">
      <c r="A651" s="83" t="s">
        <v>174</v>
      </c>
      <c r="B651" s="83">
        <v>13</v>
      </c>
      <c r="C651" s="84">
        <v>1639.6836774999999</v>
      </c>
      <c r="D651" s="84">
        <v>1639.6836774999999</v>
      </c>
      <c r="E651" s="84">
        <v>128.26137767</v>
      </c>
      <c r="F651" s="84">
        <v>128.26137767</v>
      </c>
    </row>
    <row r="652" spans="1:6" ht="12.75" customHeight="1" x14ac:dyDescent="0.2">
      <c r="A652" s="83" t="s">
        <v>174</v>
      </c>
      <c r="B652" s="83">
        <v>14</v>
      </c>
      <c r="C652" s="84">
        <v>1626.44196098</v>
      </c>
      <c r="D652" s="84">
        <v>1626.44196098</v>
      </c>
      <c r="E652" s="84">
        <v>127.22556763999999</v>
      </c>
      <c r="F652" s="84">
        <v>127.22556763999999</v>
      </c>
    </row>
    <row r="653" spans="1:6" ht="12.75" customHeight="1" x14ac:dyDescent="0.2">
      <c r="A653" s="83" t="s">
        <v>174</v>
      </c>
      <c r="B653" s="83">
        <v>15</v>
      </c>
      <c r="C653" s="84">
        <v>1632.00147292</v>
      </c>
      <c r="D653" s="84">
        <v>1632.00147292</v>
      </c>
      <c r="E653" s="84">
        <v>127.6604507</v>
      </c>
      <c r="F653" s="84">
        <v>127.6604507</v>
      </c>
    </row>
    <row r="654" spans="1:6" ht="12.75" customHeight="1" x14ac:dyDescent="0.2">
      <c r="A654" s="83" t="s">
        <v>174</v>
      </c>
      <c r="B654" s="83">
        <v>16</v>
      </c>
      <c r="C654" s="84">
        <v>1642.02474222</v>
      </c>
      <c r="D654" s="84">
        <v>1642.02474222</v>
      </c>
      <c r="E654" s="84">
        <v>128.44450334999999</v>
      </c>
      <c r="F654" s="84">
        <v>128.44450334999999</v>
      </c>
    </row>
    <row r="655" spans="1:6" ht="12.75" customHeight="1" x14ac:dyDescent="0.2">
      <c r="A655" s="83" t="s">
        <v>174</v>
      </c>
      <c r="B655" s="83">
        <v>17</v>
      </c>
      <c r="C655" s="84">
        <v>1625.6038950300001</v>
      </c>
      <c r="D655" s="84">
        <v>1625.6038950300001</v>
      </c>
      <c r="E655" s="84">
        <v>127.1600114</v>
      </c>
      <c r="F655" s="84">
        <v>127.1600114</v>
      </c>
    </row>
    <row r="656" spans="1:6" ht="12.75" customHeight="1" x14ac:dyDescent="0.2">
      <c r="A656" s="83" t="s">
        <v>174</v>
      </c>
      <c r="B656" s="83">
        <v>18</v>
      </c>
      <c r="C656" s="84">
        <v>1586.0821183200001</v>
      </c>
      <c r="D656" s="84">
        <v>1586.0821183200001</v>
      </c>
      <c r="E656" s="84">
        <v>124.06848977999999</v>
      </c>
      <c r="F656" s="84">
        <v>124.06848977999999</v>
      </c>
    </row>
    <row r="657" spans="1:6" ht="12.75" customHeight="1" x14ac:dyDescent="0.2">
      <c r="A657" s="83" t="s">
        <v>174</v>
      </c>
      <c r="B657" s="83">
        <v>19</v>
      </c>
      <c r="C657" s="84">
        <v>1545.1662123599999</v>
      </c>
      <c r="D657" s="84">
        <v>1545.1662123599999</v>
      </c>
      <c r="E657" s="84">
        <v>120.86791486</v>
      </c>
      <c r="F657" s="84">
        <v>120.86791486</v>
      </c>
    </row>
    <row r="658" spans="1:6" ht="12.75" customHeight="1" x14ac:dyDescent="0.2">
      <c r="A658" s="83" t="s">
        <v>174</v>
      </c>
      <c r="B658" s="83">
        <v>20</v>
      </c>
      <c r="C658" s="84">
        <v>1575.6480138500001</v>
      </c>
      <c r="D658" s="84">
        <v>1575.6480138500001</v>
      </c>
      <c r="E658" s="84">
        <v>123.25230028</v>
      </c>
      <c r="F658" s="84">
        <v>123.25230028</v>
      </c>
    </row>
    <row r="659" spans="1:6" ht="12.75" customHeight="1" x14ac:dyDescent="0.2">
      <c r="A659" s="83" t="s">
        <v>174</v>
      </c>
      <c r="B659" s="83">
        <v>21</v>
      </c>
      <c r="C659" s="84">
        <v>1604.17095184</v>
      </c>
      <c r="D659" s="84">
        <v>1604.17095184</v>
      </c>
      <c r="E659" s="84">
        <v>125.48345704</v>
      </c>
      <c r="F659" s="84">
        <v>125.48345704</v>
      </c>
    </row>
    <row r="660" spans="1:6" ht="12.75" customHeight="1" x14ac:dyDescent="0.2">
      <c r="A660" s="83" t="s">
        <v>174</v>
      </c>
      <c r="B660" s="83">
        <v>22</v>
      </c>
      <c r="C660" s="84">
        <v>1613.7884419899999</v>
      </c>
      <c r="D660" s="84">
        <v>1613.7884419899999</v>
      </c>
      <c r="E660" s="84">
        <v>126.23576832000001</v>
      </c>
      <c r="F660" s="84">
        <v>126.23576832000001</v>
      </c>
    </row>
    <row r="661" spans="1:6" ht="12.75" customHeight="1" x14ac:dyDescent="0.2">
      <c r="A661" s="83" t="s">
        <v>174</v>
      </c>
      <c r="B661" s="83">
        <v>23</v>
      </c>
      <c r="C661" s="84">
        <v>1624.7761525599999</v>
      </c>
      <c r="D661" s="84">
        <v>1624.7761525599999</v>
      </c>
      <c r="E661" s="84">
        <v>127.09526270000001</v>
      </c>
      <c r="F661" s="84">
        <v>127.09526270000001</v>
      </c>
    </row>
    <row r="662" spans="1:6" ht="12.75" customHeight="1" x14ac:dyDescent="0.2">
      <c r="A662" s="83" t="s">
        <v>174</v>
      </c>
      <c r="B662" s="83">
        <v>24</v>
      </c>
      <c r="C662" s="84">
        <v>1645.7649234600001</v>
      </c>
      <c r="D662" s="84">
        <v>1645.7649234600001</v>
      </c>
      <c r="E662" s="84">
        <v>128.73707246000001</v>
      </c>
      <c r="F662" s="84">
        <v>128.73707246000001</v>
      </c>
    </row>
    <row r="663" spans="1:6" ht="12.75" customHeight="1" x14ac:dyDescent="0.2">
      <c r="A663" s="83" t="s">
        <v>175</v>
      </c>
      <c r="B663" s="83">
        <v>1</v>
      </c>
      <c r="C663" s="84">
        <v>1662.33418035</v>
      </c>
      <c r="D663" s="84">
        <v>1662.33418035</v>
      </c>
      <c r="E663" s="84">
        <v>130.0331735</v>
      </c>
      <c r="F663" s="84">
        <v>130.0331735</v>
      </c>
    </row>
    <row r="664" spans="1:6" ht="12.75" customHeight="1" x14ac:dyDescent="0.2">
      <c r="A664" s="83" t="s">
        <v>175</v>
      </c>
      <c r="B664" s="83">
        <v>2</v>
      </c>
      <c r="C664" s="84">
        <v>1732.4939735200001</v>
      </c>
      <c r="D664" s="84">
        <v>1732.4939735200001</v>
      </c>
      <c r="E664" s="84">
        <v>135.52130016999999</v>
      </c>
      <c r="F664" s="84">
        <v>135.52130016999999</v>
      </c>
    </row>
    <row r="665" spans="1:6" ht="12.75" customHeight="1" x14ac:dyDescent="0.2">
      <c r="A665" s="83" t="s">
        <v>175</v>
      </c>
      <c r="B665" s="83">
        <v>3</v>
      </c>
      <c r="C665" s="84">
        <v>1749.8978267099999</v>
      </c>
      <c r="D665" s="84">
        <v>1749.8978267099999</v>
      </c>
      <c r="E665" s="84">
        <v>136.88268604000001</v>
      </c>
      <c r="F665" s="84">
        <v>136.88268604000001</v>
      </c>
    </row>
    <row r="666" spans="1:6" ht="12.75" customHeight="1" x14ac:dyDescent="0.2">
      <c r="A666" s="83" t="s">
        <v>175</v>
      </c>
      <c r="B666" s="83">
        <v>4</v>
      </c>
      <c r="C666" s="84">
        <v>1778.44282148</v>
      </c>
      <c r="D666" s="84">
        <v>1778.44282148</v>
      </c>
      <c r="E666" s="84">
        <v>139.11556815</v>
      </c>
      <c r="F666" s="84">
        <v>139.11556815</v>
      </c>
    </row>
    <row r="667" spans="1:6" ht="12.75" customHeight="1" x14ac:dyDescent="0.2">
      <c r="A667" s="83" t="s">
        <v>175</v>
      </c>
      <c r="B667" s="83">
        <v>5</v>
      </c>
      <c r="C667" s="84">
        <v>1781.2484839599999</v>
      </c>
      <c r="D667" s="84">
        <v>1781.2484839599999</v>
      </c>
      <c r="E667" s="84">
        <v>139.33503618</v>
      </c>
      <c r="F667" s="84">
        <v>139.33503618</v>
      </c>
    </row>
    <row r="668" spans="1:6" ht="12.75" customHeight="1" x14ac:dyDescent="0.2">
      <c r="A668" s="83" t="s">
        <v>175</v>
      </c>
      <c r="B668" s="83">
        <v>6</v>
      </c>
      <c r="C668" s="84">
        <v>1729.8176811200001</v>
      </c>
      <c r="D668" s="84">
        <v>1729.8176811200001</v>
      </c>
      <c r="E668" s="84">
        <v>135.3119519</v>
      </c>
      <c r="F668" s="84">
        <v>135.3119519</v>
      </c>
    </row>
    <row r="669" spans="1:6" ht="12.75" customHeight="1" x14ac:dyDescent="0.2">
      <c r="A669" s="83" t="s">
        <v>175</v>
      </c>
      <c r="B669" s="83">
        <v>7</v>
      </c>
      <c r="C669" s="84">
        <v>1682.0508674</v>
      </c>
      <c r="D669" s="84">
        <v>1682.0508674</v>
      </c>
      <c r="E669" s="84">
        <v>131.57547672999999</v>
      </c>
      <c r="F669" s="84">
        <v>131.57547672999999</v>
      </c>
    </row>
    <row r="670" spans="1:6" ht="12.75" customHeight="1" x14ac:dyDescent="0.2">
      <c r="A670" s="83" t="s">
        <v>175</v>
      </c>
      <c r="B670" s="83">
        <v>8</v>
      </c>
      <c r="C670" s="84">
        <v>1638.0195576900001</v>
      </c>
      <c r="D670" s="84">
        <v>1638.0195576900001</v>
      </c>
      <c r="E670" s="84">
        <v>128.13120481999999</v>
      </c>
      <c r="F670" s="84">
        <v>128.13120481999999</v>
      </c>
    </row>
    <row r="671" spans="1:6" ht="12.75" customHeight="1" x14ac:dyDescent="0.2">
      <c r="A671" s="83" t="s">
        <v>175</v>
      </c>
      <c r="B671" s="83">
        <v>9</v>
      </c>
      <c r="C671" s="84">
        <v>1601.36058538</v>
      </c>
      <c r="D671" s="84">
        <v>1601.36058538</v>
      </c>
      <c r="E671" s="84">
        <v>125.26362105</v>
      </c>
      <c r="F671" s="84">
        <v>125.26362105</v>
      </c>
    </row>
    <row r="672" spans="1:6" ht="12.75" customHeight="1" x14ac:dyDescent="0.2">
      <c r="A672" s="83" t="s">
        <v>175</v>
      </c>
      <c r="B672" s="83">
        <v>10</v>
      </c>
      <c r="C672" s="84">
        <v>1613.71304246</v>
      </c>
      <c r="D672" s="84">
        <v>1613.71304246</v>
      </c>
      <c r="E672" s="84">
        <v>126.22987033</v>
      </c>
      <c r="F672" s="84">
        <v>126.22987033</v>
      </c>
    </row>
    <row r="673" spans="1:6" ht="12.75" customHeight="1" x14ac:dyDescent="0.2">
      <c r="A673" s="83" t="s">
        <v>175</v>
      </c>
      <c r="B673" s="83">
        <v>11</v>
      </c>
      <c r="C673" s="84">
        <v>1616.48171273</v>
      </c>
      <c r="D673" s="84">
        <v>1616.48171273</v>
      </c>
      <c r="E673" s="84">
        <v>126.4464447</v>
      </c>
      <c r="F673" s="84">
        <v>126.4464447</v>
      </c>
    </row>
    <row r="674" spans="1:6" ht="12.75" customHeight="1" x14ac:dyDescent="0.2">
      <c r="A674" s="83" t="s">
        <v>175</v>
      </c>
      <c r="B674" s="83">
        <v>12</v>
      </c>
      <c r="C674" s="84">
        <v>1620.86291934</v>
      </c>
      <c r="D674" s="84">
        <v>1620.86291934</v>
      </c>
      <c r="E674" s="84">
        <v>126.78915689999999</v>
      </c>
      <c r="F674" s="84">
        <v>126.78915689999999</v>
      </c>
    </row>
    <row r="675" spans="1:6" ht="12.75" customHeight="1" x14ac:dyDescent="0.2">
      <c r="A675" s="83" t="s">
        <v>175</v>
      </c>
      <c r="B675" s="83">
        <v>13</v>
      </c>
      <c r="C675" s="84">
        <v>1644.7191406699999</v>
      </c>
      <c r="D675" s="84">
        <v>1644.7191406699999</v>
      </c>
      <c r="E675" s="84">
        <v>128.65526793999999</v>
      </c>
      <c r="F675" s="84">
        <v>128.65526793999999</v>
      </c>
    </row>
    <row r="676" spans="1:6" ht="12.75" customHeight="1" x14ac:dyDescent="0.2">
      <c r="A676" s="83" t="s">
        <v>175</v>
      </c>
      <c r="B676" s="83">
        <v>14</v>
      </c>
      <c r="C676" s="84">
        <v>1632.4866544500001</v>
      </c>
      <c r="D676" s="84">
        <v>1632.4866544500001</v>
      </c>
      <c r="E676" s="84">
        <v>127.69840317000001</v>
      </c>
      <c r="F676" s="84">
        <v>127.69840317000001</v>
      </c>
    </row>
    <row r="677" spans="1:6" ht="12.75" customHeight="1" x14ac:dyDescent="0.2">
      <c r="A677" s="83" t="s">
        <v>175</v>
      </c>
      <c r="B677" s="83">
        <v>15</v>
      </c>
      <c r="C677" s="84">
        <v>1639.2608387600001</v>
      </c>
      <c r="D677" s="84">
        <v>1639.2608387600001</v>
      </c>
      <c r="E677" s="84">
        <v>128.22830185000001</v>
      </c>
      <c r="F677" s="84">
        <v>128.22830185000001</v>
      </c>
    </row>
    <row r="678" spans="1:6" ht="12.75" customHeight="1" x14ac:dyDescent="0.2">
      <c r="A678" s="83" t="s">
        <v>175</v>
      </c>
      <c r="B678" s="83">
        <v>16</v>
      </c>
      <c r="C678" s="84">
        <v>1638.0802672699999</v>
      </c>
      <c r="D678" s="84">
        <v>1638.0802672699999</v>
      </c>
      <c r="E678" s="84">
        <v>128.13595372</v>
      </c>
      <c r="F678" s="84">
        <v>128.13595372</v>
      </c>
    </row>
    <row r="679" spans="1:6" ht="12.75" customHeight="1" x14ac:dyDescent="0.2">
      <c r="A679" s="83" t="s">
        <v>175</v>
      </c>
      <c r="B679" s="83">
        <v>17</v>
      </c>
      <c r="C679" s="84">
        <v>1605.1380188600001</v>
      </c>
      <c r="D679" s="84">
        <v>1605.1380188600001</v>
      </c>
      <c r="E679" s="84">
        <v>125.55910416</v>
      </c>
      <c r="F679" s="84">
        <v>125.55910416</v>
      </c>
    </row>
    <row r="680" spans="1:6" ht="12.75" customHeight="1" x14ac:dyDescent="0.2">
      <c r="A680" s="83" t="s">
        <v>175</v>
      </c>
      <c r="B680" s="83">
        <v>18</v>
      </c>
      <c r="C680" s="84">
        <v>1556.12263917</v>
      </c>
      <c r="D680" s="84">
        <v>1556.12263917</v>
      </c>
      <c r="E680" s="84">
        <v>121.72496211000001</v>
      </c>
      <c r="F680" s="84">
        <v>121.72496211000001</v>
      </c>
    </row>
    <row r="681" spans="1:6" ht="12.75" customHeight="1" x14ac:dyDescent="0.2">
      <c r="A681" s="83" t="s">
        <v>175</v>
      </c>
      <c r="B681" s="83">
        <v>19</v>
      </c>
      <c r="C681" s="84">
        <v>1556.46761911</v>
      </c>
      <c r="D681" s="84">
        <v>1556.46761911</v>
      </c>
      <c r="E681" s="84">
        <v>121.75194756</v>
      </c>
      <c r="F681" s="84">
        <v>121.75194756</v>
      </c>
    </row>
    <row r="682" spans="1:6" ht="12.75" customHeight="1" x14ac:dyDescent="0.2">
      <c r="A682" s="83" t="s">
        <v>175</v>
      </c>
      <c r="B682" s="83">
        <v>20</v>
      </c>
      <c r="C682" s="84">
        <v>1601.4789968299999</v>
      </c>
      <c r="D682" s="84">
        <v>1592.64786179</v>
      </c>
      <c r="E682" s="84">
        <v>124.58208354</v>
      </c>
      <c r="F682" s="84">
        <v>124.58208354</v>
      </c>
    </row>
    <row r="683" spans="1:6" ht="12.75" customHeight="1" x14ac:dyDescent="0.2">
      <c r="A683" s="83" t="s">
        <v>175</v>
      </c>
      <c r="B683" s="83">
        <v>21</v>
      </c>
      <c r="C683" s="84">
        <v>1636.70055172</v>
      </c>
      <c r="D683" s="84">
        <v>1605.0227408200001</v>
      </c>
      <c r="E683" s="84">
        <v>125.55008673</v>
      </c>
      <c r="F683" s="84">
        <v>125.55008673</v>
      </c>
    </row>
    <row r="684" spans="1:6" ht="12.75" customHeight="1" x14ac:dyDescent="0.2">
      <c r="A684" s="83" t="s">
        <v>175</v>
      </c>
      <c r="B684" s="83">
        <v>22</v>
      </c>
      <c r="C684" s="84">
        <v>1650.4050759100001</v>
      </c>
      <c r="D684" s="84">
        <v>1620.1451327699999</v>
      </c>
      <c r="E684" s="84">
        <v>126.73300930000001</v>
      </c>
      <c r="F684" s="84">
        <v>126.73300930000001</v>
      </c>
    </row>
    <row r="685" spans="1:6" ht="12.75" customHeight="1" x14ac:dyDescent="0.2">
      <c r="A685" s="83" t="s">
        <v>175</v>
      </c>
      <c r="B685" s="83">
        <v>23</v>
      </c>
      <c r="C685" s="84">
        <v>1683.10035612</v>
      </c>
      <c r="D685" s="84">
        <v>1629.57942383</v>
      </c>
      <c r="E685" s="84">
        <v>127.47099016</v>
      </c>
      <c r="F685" s="84">
        <v>127.47099016</v>
      </c>
    </row>
    <row r="686" spans="1:6" ht="12.75" customHeight="1" x14ac:dyDescent="0.2">
      <c r="A686" s="83" t="s">
        <v>175</v>
      </c>
      <c r="B686" s="83">
        <v>24</v>
      </c>
      <c r="C686" s="84">
        <v>1685.7313175100001</v>
      </c>
      <c r="D686" s="84">
        <v>1643.0642437199999</v>
      </c>
      <c r="E686" s="84">
        <v>128.52581652999999</v>
      </c>
      <c r="F686" s="84">
        <v>128.52581652999999</v>
      </c>
    </row>
    <row r="687" spans="1:6" ht="12.75" customHeight="1" x14ac:dyDescent="0.2">
      <c r="A687" s="83" t="s">
        <v>176</v>
      </c>
      <c r="B687" s="83">
        <v>1</v>
      </c>
      <c r="C687" s="84">
        <v>1829.16977047</v>
      </c>
      <c r="D687" s="84">
        <v>1808.4502126299999</v>
      </c>
      <c r="E687" s="84">
        <v>141.46284366</v>
      </c>
      <c r="F687" s="84">
        <v>141.46284366</v>
      </c>
    </row>
    <row r="688" spans="1:6" ht="12.75" customHeight="1" x14ac:dyDescent="0.2">
      <c r="A688" s="83" t="s">
        <v>176</v>
      </c>
      <c r="B688" s="83">
        <v>2</v>
      </c>
      <c r="C688" s="84">
        <v>1905.1292029799999</v>
      </c>
      <c r="D688" s="84">
        <v>1861.4218111099999</v>
      </c>
      <c r="E688" s="84">
        <v>145.60645396999999</v>
      </c>
      <c r="F688" s="84">
        <v>145.60645396999999</v>
      </c>
    </row>
    <row r="689" spans="1:6" ht="12.75" customHeight="1" x14ac:dyDescent="0.2">
      <c r="A689" s="83" t="s">
        <v>176</v>
      </c>
      <c r="B689" s="83">
        <v>3</v>
      </c>
      <c r="C689" s="84">
        <v>1899.1160807199999</v>
      </c>
      <c r="D689" s="84">
        <v>1857.3764079099999</v>
      </c>
      <c r="E689" s="84">
        <v>145.29000941000001</v>
      </c>
      <c r="F689" s="84">
        <v>145.29000941000001</v>
      </c>
    </row>
    <row r="690" spans="1:6" ht="12.75" customHeight="1" x14ac:dyDescent="0.2">
      <c r="A690" s="83" t="s">
        <v>176</v>
      </c>
      <c r="B690" s="83">
        <v>4</v>
      </c>
      <c r="C690" s="84">
        <v>1935.1937238800001</v>
      </c>
      <c r="D690" s="84">
        <v>1895.5163710100001</v>
      </c>
      <c r="E690" s="84">
        <v>148.27344108</v>
      </c>
      <c r="F690" s="84">
        <v>148.27344108</v>
      </c>
    </row>
    <row r="691" spans="1:6" ht="12.75" customHeight="1" x14ac:dyDescent="0.2">
      <c r="A691" s="83" t="s">
        <v>176</v>
      </c>
      <c r="B691" s="83">
        <v>5</v>
      </c>
      <c r="C691" s="84">
        <v>1931.7321466200001</v>
      </c>
      <c r="D691" s="84">
        <v>1894.9334230300001</v>
      </c>
      <c r="E691" s="84">
        <v>148.22784099</v>
      </c>
      <c r="F691" s="84">
        <v>148.22784099</v>
      </c>
    </row>
    <row r="692" spans="1:6" ht="12.75" customHeight="1" x14ac:dyDescent="0.2">
      <c r="A692" s="83" t="s">
        <v>176</v>
      </c>
      <c r="B692" s="83">
        <v>6</v>
      </c>
      <c r="C692" s="84">
        <v>1914.17859051</v>
      </c>
      <c r="D692" s="84">
        <v>1869.07027148</v>
      </c>
      <c r="E692" s="84">
        <v>146.20474136000001</v>
      </c>
      <c r="F692" s="84">
        <v>146.20474136000001</v>
      </c>
    </row>
    <row r="693" spans="1:6" ht="12.75" customHeight="1" x14ac:dyDescent="0.2">
      <c r="A693" s="83" t="s">
        <v>176</v>
      </c>
      <c r="B693" s="83">
        <v>7</v>
      </c>
      <c r="C693" s="84">
        <v>1893.84898174</v>
      </c>
      <c r="D693" s="84">
        <v>1851.43922335</v>
      </c>
      <c r="E693" s="84">
        <v>144.82558356999999</v>
      </c>
      <c r="F693" s="84">
        <v>144.82558356999999</v>
      </c>
    </row>
    <row r="694" spans="1:6" ht="12.75" customHeight="1" x14ac:dyDescent="0.2">
      <c r="A694" s="83" t="s">
        <v>176</v>
      </c>
      <c r="B694" s="83">
        <v>8</v>
      </c>
      <c r="C694" s="84">
        <v>1789.26490932</v>
      </c>
      <c r="D694" s="84">
        <v>1770.5271638300001</v>
      </c>
      <c r="E694" s="84">
        <v>138.49637973</v>
      </c>
      <c r="F694" s="84">
        <v>138.49637973</v>
      </c>
    </row>
    <row r="695" spans="1:6" ht="12.75" customHeight="1" x14ac:dyDescent="0.2">
      <c r="A695" s="83" t="s">
        <v>176</v>
      </c>
      <c r="B695" s="83">
        <v>9</v>
      </c>
      <c r="C695" s="84">
        <v>1786.4933026199999</v>
      </c>
      <c r="D695" s="84">
        <v>1754.53700976</v>
      </c>
      <c r="E695" s="84">
        <v>137.24557798999999</v>
      </c>
      <c r="F695" s="84">
        <v>137.24557798999999</v>
      </c>
    </row>
    <row r="696" spans="1:6" ht="12.75" customHeight="1" x14ac:dyDescent="0.2">
      <c r="A696" s="83" t="s">
        <v>176</v>
      </c>
      <c r="B696" s="83">
        <v>10</v>
      </c>
      <c r="C696" s="84">
        <v>2119.6804187399998</v>
      </c>
      <c r="D696" s="84">
        <v>1742.18629966</v>
      </c>
      <c r="E696" s="84">
        <v>136.27946537</v>
      </c>
      <c r="F696" s="84">
        <v>136.27946537</v>
      </c>
    </row>
    <row r="697" spans="1:6" ht="12.75" customHeight="1" x14ac:dyDescent="0.2">
      <c r="A697" s="83" t="s">
        <v>176</v>
      </c>
      <c r="B697" s="83">
        <v>11</v>
      </c>
      <c r="C697" s="84">
        <v>2239.6919926700002</v>
      </c>
      <c r="D697" s="84">
        <v>1739.9841169700001</v>
      </c>
      <c r="E697" s="84">
        <v>136.1072035</v>
      </c>
      <c r="F697" s="84">
        <v>136.1072035</v>
      </c>
    </row>
    <row r="698" spans="1:6" ht="12.75" customHeight="1" x14ac:dyDescent="0.2">
      <c r="A698" s="83" t="s">
        <v>176</v>
      </c>
      <c r="B698" s="83">
        <v>12</v>
      </c>
      <c r="C698" s="84">
        <v>1749.7084203500001</v>
      </c>
      <c r="D698" s="84">
        <v>1749.7084203500001</v>
      </c>
      <c r="E698" s="84">
        <v>136.86787006</v>
      </c>
      <c r="F698" s="84">
        <v>136.86787006</v>
      </c>
    </row>
    <row r="699" spans="1:6" ht="12.75" customHeight="1" x14ac:dyDescent="0.2">
      <c r="A699" s="83" t="s">
        <v>176</v>
      </c>
      <c r="B699" s="83">
        <v>13</v>
      </c>
      <c r="C699" s="84">
        <v>1774.82917453</v>
      </c>
      <c r="D699" s="84">
        <v>1774.82917453</v>
      </c>
      <c r="E699" s="84">
        <v>138.83289696</v>
      </c>
      <c r="F699" s="84">
        <v>138.83289696</v>
      </c>
    </row>
    <row r="700" spans="1:6" ht="12.75" customHeight="1" x14ac:dyDescent="0.2">
      <c r="A700" s="83" t="s">
        <v>176</v>
      </c>
      <c r="B700" s="83">
        <v>14</v>
      </c>
      <c r="C700" s="84">
        <v>1897.5467867</v>
      </c>
      <c r="D700" s="84">
        <v>1761.33121693</v>
      </c>
      <c r="E700" s="84">
        <v>137.77704292000001</v>
      </c>
      <c r="F700" s="84">
        <v>137.77704292000001</v>
      </c>
    </row>
    <row r="701" spans="1:6" ht="12.75" customHeight="1" x14ac:dyDescent="0.2">
      <c r="A701" s="83" t="s">
        <v>176</v>
      </c>
      <c r="B701" s="83">
        <v>15</v>
      </c>
      <c r="C701" s="84">
        <v>1797.8943326199999</v>
      </c>
      <c r="D701" s="84">
        <v>1775.09062447</v>
      </c>
      <c r="E701" s="84">
        <v>138.85334843000001</v>
      </c>
      <c r="F701" s="84">
        <v>138.85334843000001</v>
      </c>
    </row>
    <row r="702" spans="1:6" ht="12.75" customHeight="1" x14ac:dyDescent="0.2">
      <c r="A702" s="83" t="s">
        <v>176</v>
      </c>
      <c r="B702" s="83">
        <v>16</v>
      </c>
      <c r="C702" s="84">
        <v>1798.25953867</v>
      </c>
      <c r="D702" s="84">
        <v>1782.0780929499999</v>
      </c>
      <c r="E702" s="84">
        <v>139.39993088</v>
      </c>
      <c r="F702" s="84">
        <v>139.39993088</v>
      </c>
    </row>
    <row r="703" spans="1:6" ht="12.75" customHeight="1" x14ac:dyDescent="0.2">
      <c r="A703" s="83" t="s">
        <v>176</v>
      </c>
      <c r="B703" s="83">
        <v>17</v>
      </c>
      <c r="C703" s="84">
        <v>1791.33315356</v>
      </c>
      <c r="D703" s="84">
        <v>1778.24215372</v>
      </c>
      <c r="E703" s="84">
        <v>139.09987126999999</v>
      </c>
      <c r="F703" s="84">
        <v>139.09987126999999</v>
      </c>
    </row>
    <row r="704" spans="1:6" ht="12.75" customHeight="1" x14ac:dyDescent="0.2">
      <c r="A704" s="83" t="s">
        <v>176</v>
      </c>
      <c r="B704" s="83">
        <v>18</v>
      </c>
      <c r="C704" s="84">
        <v>1747.9832844699999</v>
      </c>
      <c r="D704" s="84">
        <v>1741.8319964699999</v>
      </c>
      <c r="E704" s="84">
        <v>136.25175063</v>
      </c>
      <c r="F704" s="84">
        <v>136.25175063</v>
      </c>
    </row>
    <row r="705" spans="1:6" ht="12.75" customHeight="1" x14ac:dyDescent="0.2">
      <c r="A705" s="83" t="s">
        <v>176</v>
      </c>
      <c r="B705" s="83">
        <v>19</v>
      </c>
      <c r="C705" s="84">
        <v>1702.5947709899999</v>
      </c>
      <c r="D705" s="84">
        <v>1684.4492110799999</v>
      </c>
      <c r="E705" s="84">
        <v>131.76308295999999</v>
      </c>
      <c r="F705" s="84">
        <v>131.76308295999999</v>
      </c>
    </row>
    <row r="706" spans="1:6" ht="12.75" customHeight="1" x14ac:dyDescent="0.2">
      <c r="A706" s="83" t="s">
        <v>176</v>
      </c>
      <c r="B706" s="83">
        <v>20</v>
      </c>
      <c r="C706" s="84">
        <v>1736.37227577</v>
      </c>
      <c r="D706" s="84">
        <v>1722.1595612199999</v>
      </c>
      <c r="E706" s="84">
        <v>134.71290891000001</v>
      </c>
      <c r="F706" s="84">
        <v>134.71290891000001</v>
      </c>
    </row>
    <row r="707" spans="1:6" ht="12.75" customHeight="1" x14ac:dyDescent="0.2">
      <c r="A707" s="83" t="s">
        <v>176</v>
      </c>
      <c r="B707" s="83">
        <v>21</v>
      </c>
      <c r="C707" s="84">
        <v>1772.07086482</v>
      </c>
      <c r="D707" s="84">
        <v>1760.8153187999999</v>
      </c>
      <c r="E707" s="84">
        <v>137.7366877</v>
      </c>
      <c r="F707" s="84">
        <v>137.7366877</v>
      </c>
    </row>
    <row r="708" spans="1:6" ht="12.75" customHeight="1" x14ac:dyDescent="0.2">
      <c r="A708" s="83" t="s">
        <v>176</v>
      </c>
      <c r="B708" s="83">
        <v>22</v>
      </c>
      <c r="C708" s="84">
        <v>1800.2691928900001</v>
      </c>
      <c r="D708" s="84">
        <v>1782.1129501099999</v>
      </c>
      <c r="E708" s="84">
        <v>139.40265751999999</v>
      </c>
      <c r="F708" s="84">
        <v>139.40265751999999</v>
      </c>
    </row>
    <row r="709" spans="1:6" ht="12.75" customHeight="1" x14ac:dyDescent="0.2">
      <c r="A709" s="83" t="s">
        <v>176</v>
      </c>
      <c r="B709" s="83">
        <v>23</v>
      </c>
      <c r="C709" s="84">
        <v>1823.6859242400001</v>
      </c>
      <c r="D709" s="84">
        <v>1795.8374875300001</v>
      </c>
      <c r="E709" s="84">
        <v>140.47623537000001</v>
      </c>
      <c r="F709" s="84">
        <v>140.47623537000001</v>
      </c>
    </row>
    <row r="710" spans="1:6" ht="12.75" customHeight="1" x14ac:dyDescent="0.2">
      <c r="A710" s="83" t="s">
        <v>176</v>
      </c>
      <c r="B710" s="83">
        <v>24</v>
      </c>
      <c r="C710" s="84">
        <v>1841.0430382</v>
      </c>
      <c r="D710" s="84">
        <v>1826.5205946599999</v>
      </c>
      <c r="E710" s="84">
        <v>142.87636757000001</v>
      </c>
      <c r="F710" s="84">
        <v>142.87636757000001</v>
      </c>
    </row>
    <row r="711" spans="1:6" ht="12.75" customHeight="1" x14ac:dyDescent="0.2">
      <c r="A711" s="83" t="s">
        <v>177</v>
      </c>
      <c r="B711" s="83">
        <v>1</v>
      </c>
      <c r="C711" s="84">
        <v>1980.9594210400001</v>
      </c>
      <c r="D711" s="84">
        <v>1975.9616592</v>
      </c>
      <c r="E711" s="84">
        <v>154.56613254999999</v>
      </c>
      <c r="F711" s="84">
        <v>154.56613254999999</v>
      </c>
    </row>
    <row r="712" spans="1:6" ht="12.75" customHeight="1" x14ac:dyDescent="0.2">
      <c r="A712" s="83" t="s">
        <v>177</v>
      </c>
      <c r="B712" s="83">
        <v>2</v>
      </c>
      <c r="C712" s="84">
        <v>2027.02523068</v>
      </c>
      <c r="D712" s="84">
        <v>2016.57596644</v>
      </c>
      <c r="E712" s="84">
        <v>157.74311544</v>
      </c>
      <c r="F712" s="84">
        <v>157.74311544</v>
      </c>
    </row>
    <row r="713" spans="1:6" ht="12.75" customHeight="1" x14ac:dyDescent="0.2">
      <c r="A713" s="83" t="s">
        <v>177</v>
      </c>
      <c r="B713" s="83">
        <v>3</v>
      </c>
      <c r="C713" s="84">
        <v>2040.07161204</v>
      </c>
      <c r="D713" s="84">
        <v>2029.6251935499999</v>
      </c>
      <c r="E713" s="84">
        <v>158.76386833000001</v>
      </c>
      <c r="F713" s="84">
        <v>158.76386833000001</v>
      </c>
    </row>
    <row r="714" spans="1:6" ht="12.75" customHeight="1" x14ac:dyDescent="0.2">
      <c r="A714" s="83" t="s">
        <v>177</v>
      </c>
      <c r="B714" s="83">
        <v>4</v>
      </c>
      <c r="C714" s="84">
        <v>2041.5678525799999</v>
      </c>
      <c r="D714" s="84">
        <v>2036.5718058099999</v>
      </c>
      <c r="E714" s="84">
        <v>159.30725487999999</v>
      </c>
      <c r="F714" s="84">
        <v>159.30725487999999</v>
      </c>
    </row>
    <row r="715" spans="1:6" ht="12.75" customHeight="1" x14ac:dyDescent="0.2">
      <c r="A715" s="83" t="s">
        <v>177</v>
      </c>
      <c r="B715" s="83">
        <v>5</v>
      </c>
      <c r="C715" s="84">
        <v>2037.65445062</v>
      </c>
      <c r="D715" s="84">
        <v>2026.9771219500001</v>
      </c>
      <c r="E715" s="84">
        <v>158.55672758</v>
      </c>
      <c r="F715" s="84">
        <v>158.55672758</v>
      </c>
    </row>
    <row r="716" spans="1:6" ht="12.75" customHeight="1" x14ac:dyDescent="0.2">
      <c r="A716" s="83" t="s">
        <v>177</v>
      </c>
      <c r="B716" s="83">
        <v>6</v>
      </c>
      <c r="C716" s="84">
        <v>2039.0527345099999</v>
      </c>
      <c r="D716" s="84">
        <v>2008.2197490900001</v>
      </c>
      <c r="E716" s="84">
        <v>157.08946501</v>
      </c>
      <c r="F716" s="84">
        <v>157.08946501</v>
      </c>
    </row>
    <row r="717" spans="1:6" ht="12.75" customHeight="1" x14ac:dyDescent="0.2">
      <c r="A717" s="83" t="s">
        <v>177</v>
      </c>
      <c r="B717" s="83">
        <v>7</v>
      </c>
      <c r="C717" s="84">
        <v>1973.78664026</v>
      </c>
      <c r="D717" s="84">
        <v>1952.14588211</v>
      </c>
      <c r="E717" s="84">
        <v>152.70318517999999</v>
      </c>
      <c r="F717" s="84">
        <v>152.70318517999999</v>
      </c>
    </row>
    <row r="718" spans="1:6" ht="12.75" customHeight="1" x14ac:dyDescent="0.2">
      <c r="A718" s="83" t="s">
        <v>177</v>
      </c>
      <c r="B718" s="83">
        <v>8</v>
      </c>
      <c r="C718" s="84">
        <v>1900.0515469899999</v>
      </c>
      <c r="D718" s="84">
        <v>1897.6278670300001</v>
      </c>
      <c r="E718" s="84">
        <v>148.43860914999999</v>
      </c>
      <c r="F718" s="84">
        <v>148.43860914999999</v>
      </c>
    </row>
    <row r="719" spans="1:6" ht="12.75" customHeight="1" x14ac:dyDescent="0.2">
      <c r="A719" s="83" t="s">
        <v>177</v>
      </c>
      <c r="B719" s="83">
        <v>9</v>
      </c>
      <c r="C719" s="84">
        <v>1839.41892334</v>
      </c>
      <c r="D719" s="84">
        <v>1837.8852016200001</v>
      </c>
      <c r="E719" s="84">
        <v>143.76534401000001</v>
      </c>
      <c r="F719" s="84">
        <v>143.76534401000001</v>
      </c>
    </row>
    <row r="720" spans="1:6" ht="12.75" customHeight="1" x14ac:dyDescent="0.2">
      <c r="A720" s="83" t="s">
        <v>177</v>
      </c>
      <c r="B720" s="83">
        <v>10</v>
      </c>
      <c r="C720" s="84">
        <v>1831.93864723</v>
      </c>
      <c r="D720" s="84">
        <v>1829.4301263</v>
      </c>
      <c r="E720" s="84">
        <v>143.10396058000001</v>
      </c>
      <c r="F720" s="84">
        <v>143.10396058000001</v>
      </c>
    </row>
    <row r="721" spans="1:6" ht="12.75" customHeight="1" x14ac:dyDescent="0.2">
      <c r="A721" s="83" t="s">
        <v>177</v>
      </c>
      <c r="B721" s="83">
        <v>11</v>
      </c>
      <c r="C721" s="84">
        <v>1830.32520615</v>
      </c>
      <c r="D721" s="84">
        <v>1827.02639318</v>
      </c>
      <c r="E721" s="84">
        <v>142.91593277999999</v>
      </c>
      <c r="F721" s="84">
        <v>142.91593277999999</v>
      </c>
    </row>
    <row r="722" spans="1:6" ht="12.75" customHeight="1" x14ac:dyDescent="0.2">
      <c r="A722" s="83" t="s">
        <v>177</v>
      </c>
      <c r="B722" s="83">
        <v>12</v>
      </c>
      <c r="C722" s="84">
        <v>1840.7922880000001</v>
      </c>
      <c r="D722" s="84">
        <v>1836.7575513899999</v>
      </c>
      <c r="E722" s="84">
        <v>143.67713555</v>
      </c>
      <c r="F722" s="84">
        <v>143.67713555</v>
      </c>
    </row>
    <row r="723" spans="1:6" ht="12.75" customHeight="1" x14ac:dyDescent="0.2">
      <c r="A723" s="83" t="s">
        <v>177</v>
      </c>
      <c r="B723" s="83">
        <v>13</v>
      </c>
      <c r="C723" s="84">
        <v>1859.67373823</v>
      </c>
      <c r="D723" s="84">
        <v>1856.3408318899999</v>
      </c>
      <c r="E723" s="84">
        <v>145.20900329</v>
      </c>
      <c r="F723" s="84">
        <v>145.20900329</v>
      </c>
    </row>
    <row r="724" spans="1:6" ht="12.75" customHeight="1" x14ac:dyDescent="0.2">
      <c r="A724" s="83" t="s">
        <v>177</v>
      </c>
      <c r="B724" s="83">
        <v>14</v>
      </c>
      <c r="C724" s="84">
        <v>1858.6661946199999</v>
      </c>
      <c r="D724" s="84">
        <v>1855.0243281200001</v>
      </c>
      <c r="E724" s="84">
        <v>145.10602209000001</v>
      </c>
      <c r="F724" s="84">
        <v>145.10602209000001</v>
      </c>
    </row>
    <row r="725" spans="1:6" ht="12.75" customHeight="1" x14ac:dyDescent="0.2">
      <c r="A725" s="83" t="s">
        <v>177</v>
      </c>
      <c r="B725" s="83">
        <v>15</v>
      </c>
      <c r="C725" s="84">
        <v>1866.40871008</v>
      </c>
      <c r="D725" s="84">
        <v>1864.20819536</v>
      </c>
      <c r="E725" s="84">
        <v>145.82441399000001</v>
      </c>
      <c r="F725" s="84">
        <v>145.82441399000001</v>
      </c>
    </row>
    <row r="726" spans="1:6" ht="12.75" customHeight="1" x14ac:dyDescent="0.2">
      <c r="A726" s="83" t="s">
        <v>177</v>
      </c>
      <c r="B726" s="83">
        <v>16</v>
      </c>
      <c r="C726" s="84">
        <v>1900.2179414899999</v>
      </c>
      <c r="D726" s="84">
        <v>1897.5192122200001</v>
      </c>
      <c r="E726" s="84">
        <v>148.43010981</v>
      </c>
      <c r="F726" s="84">
        <v>148.43010981</v>
      </c>
    </row>
    <row r="727" spans="1:6" ht="12.75" customHeight="1" x14ac:dyDescent="0.2">
      <c r="A727" s="83" t="s">
        <v>177</v>
      </c>
      <c r="B727" s="83">
        <v>17</v>
      </c>
      <c r="C727" s="84">
        <v>1880.6293904300001</v>
      </c>
      <c r="D727" s="84">
        <v>1874.10809079</v>
      </c>
      <c r="E727" s="84">
        <v>146.59881593</v>
      </c>
      <c r="F727" s="84">
        <v>146.59881593</v>
      </c>
    </row>
    <row r="728" spans="1:6" ht="12.75" customHeight="1" x14ac:dyDescent="0.2">
      <c r="A728" s="83" t="s">
        <v>177</v>
      </c>
      <c r="B728" s="83">
        <v>18</v>
      </c>
      <c r="C728" s="84">
        <v>1857.85029061</v>
      </c>
      <c r="D728" s="84">
        <v>1857.5961681900001</v>
      </c>
      <c r="E728" s="84">
        <v>145.30719977000001</v>
      </c>
      <c r="F728" s="84">
        <v>145.30719977000001</v>
      </c>
    </row>
    <row r="729" spans="1:6" ht="12.75" customHeight="1" x14ac:dyDescent="0.2">
      <c r="A729" s="83" t="s">
        <v>177</v>
      </c>
      <c r="B729" s="83">
        <v>19</v>
      </c>
      <c r="C729" s="84">
        <v>1796.64821882</v>
      </c>
      <c r="D729" s="84">
        <v>1792.4690782</v>
      </c>
      <c r="E729" s="84">
        <v>140.21274747000001</v>
      </c>
      <c r="F729" s="84">
        <v>140.21274747000001</v>
      </c>
    </row>
    <row r="730" spans="1:6" ht="12.75" customHeight="1" x14ac:dyDescent="0.2">
      <c r="A730" s="83" t="s">
        <v>177</v>
      </c>
      <c r="B730" s="83">
        <v>20</v>
      </c>
      <c r="C730" s="84">
        <v>1818.6478798400001</v>
      </c>
      <c r="D730" s="84">
        <v>1813.98367454</v>
      </c>
      <c r="E730" s="84">
        <v>141.895689</v>
      </c>
      <c r="F730" s="84">
        <v>141.895689</v>
      </c>
    </row>
    <row r="731" spans="1:6" ht="12.75" customHeight="1" x14ac:dyDescent="0.2">
      <c r="A731" s="83" t="s">
        <v>177</v>
      </c>
      <c r="B731" s="83">
        <v>21</v>
      </c>
      <c r="C731" s="84">
        <v>1849.2814313599999</v>
      </c>
      <c r="D731" s="84">
        <v>1841.5796017800001</v>
      </c>
      <c r="E731" s="84">
        <v>144.05433196999999</v>
      </c>
      <c r="F731" s="84">
        <v>144.05433196999999</v>
      </c>
    </row>
    <row r="732" spans="1:6" ht="12.75" customHeight="1" x14ac:dyDescent="0.2">
      <c r="A732" s="83" t="s">
        <v>177</v>
      </c>
      <c r="B732" s="83">
        <v>22</v>
      </c>
      <c r="C732" s="84">
        <v>1857.1128299300001</v>
      </c>
      <c r="D732" s="84">
        <v>1853.63350158</v>
      </c>
      <c r="E732" s="84">
        <v>144.99722713</v>
      </c>
      <c r="F732" s="84">
        <v>144.99722713</v>
      </c>
    </row>
    <row r="733" spans="1:6" ht="12.75" customHeight="1" x14ac:dyDescent="0.2">
      <c r="A733" s="83" t="s">
        <v>177</v>
      </c>
      <c r="B733" s="83">
        <v>23</v>
      </c>
      <c r="C733" s="84">
        <v>1888.6963340100001</v>
      </c>
      <c r="D733" s="84">
        <v>1882.46038845</v>
      </c>
      <c r="E733" s="84">
        <v>147.25215976000001</v>
      </c>
      <c r="F733" s="84">
        <v>147.25215976000001</v>
      </c>
    </row>
    <row r="734" spans="1:6" ht="12.75" customHeight="1" x14ac:dyDescent="0.2">
      <c r="A734" s="83" t="s">
        <v>177</v>
      </c>
      <c r="B734" s="83">
        <v>24</v>
      </c>
      <c r="C734" s="84">
        <v>1898.9459412599999</v>
      </c>
      <c r="D734" s="84">
        <v>1894.00522284</v>
      </c>
      <c r="E734" s="84">
        <v>148.15523415999999</v>
      </c>
      <c r="F734" s="84">
        <v>148.15523415999999</v>
      </c>
    </row>
    <row r="735" spans="1:6" ht="12.75" customHeight="1" x14ac:dyDescent="0.2">
      <c r="A735" s="83" t="s">
        <v>178</v>
      </c>
      <c r="B735" s="83">
        <v>1</v>
      </c>
      <c r="C735" s="84">
        <v>1931.15831172</v>
      </c>
      <c r="D735" s="84">
        <v>1916.2643487600001</v>
      </c>
      <c r="E735" s="84">
        <v>149.89641521999999</v>
      </c>
      <c r="F735" s="84">
        <v>149.89641521999999</v>
      </c>
    </row>
    <row r="736" spans="1:6" ht="12.75" customHeight="1" x14ac:dyDescent="0.2">
      <c r="A736" s="83" t="s">
        <v>178</v>
      </c>
      <c r="B736" s="83">
        <v>2</v>
      </c>
      <c r="C736" s="84">
        <v>1940.6659277700001</v>
      </c>
      <c r="D736" s="84">
        <v>1934.05729746</v>
      </c>
      <c r="E736" s="84">
        <v>151.28823740000001</v>
      </c>
      <c r="F736" s="84">
        <v>151.28823740000001</v>
      </c>
    </row>
    <row r="737" spans="1:6" ht="12.75" customHeight="1" x14ac:dyDescent="0.2">
      <c r="A737" s="83" t="s">
        <v>178</v>
      </c>
      <c r="B737" s="83">
        <v>3</v>
      </c>
      <c r="C737" s="84">
        <v>1958.61596803</v>
      </c>
      <c r="D737" s="84">
        <v>1954.71923333</v>
      </c>
      <c r="E737" s="84">
        <v>152.90448107</v>
      </c>
      <c r="F737" s="84">
        <v>152.90448107</v>
      </c>
    </row>
    <row r="738" spans="1:6" ht="12.75" customHeight="1" x14ac:dyDescent="0.2">
      <c r="A738" s="83" t="s">
        <v>178</v>
      </c>
      <c r="B738" s="83">
        <v>4</v>
      </c>
      <c r="C738" s="84">
        <v>1967.11438565</v>
      </c>
      <c r="D738" s="84">
        <v>1963.3930477599999</v>
      </c>
      <c r="E738" s="84">
        <v>153.58297497999999</v>
      </c>
      <c r="F738" s="84">
        <v>153.58297497999999</v>
      </c>
    </row>
    <row r="739" spans="1:6" ht="12.75" customHeight="1" x14ac:dyDescent="0.2">
      <c r="A739" s="83" t="s">
        <v>178</v>
      </c>
      <c r="B739" s="83">
        <v>5</v>
      </c>
      <c r="C739" s="84">
        <v>1959.2301187099999</v>
      </c>
      <c r="D739" s="84">
        <v>1954.6356944900001</v>
      </c>
      <c r="E739" s="84">
        <v>152.89794638999999</v>
      </c>
      <c r="F739" s="84">
        <v>152.89794638999999</v>
      </c>
    </row>
    <row r="740" spans="1:6" ht="12.75" customHeight="1" x14ac:dyDescent="0.2">
      <c r="A740" s="83" t="s">
        <v>178</v>
      </c>
      <c r="B740" s="83">
        <v>6</v>
      </c>
      <c r="C740" s="84">
        <v>1947.95280963</v>
      </c>
      <c r="D740" s="84">
        <v>1942.6504634</v>
      </c>
      <c r="E740" s="84">
        <v>151.96042272</v>
      </c>
      <c r="F740" s="84">
        <v>151.96042272</v>
      </c>
    </row>
    <row r="741" spans="1:6" ht="12.75" customHeight="1" x14ac:dyDescent="0.2">
      <c r="A741" s="83" t="s">
        <v>178</v>
      </c>
      <c r="B741" s="83">
        <v>7</v>
      </c>
      <c r="C741" s="84">
        <v>1972.1588883899999</v>
      </c>
      <c r="D741" s="84">
        <v>1965.67959954</v>
      </c>
      <c r="E741" s="84">
        <v>153.76183648</v>
      </c>
      <c r="F741" s="84">
        <v>153.76183648</v>
      </c>
    </row>
    <row r="742" spans="1:6" ht="12.75" customHeight="1" x14ac:dyDescent="0.2">
      <c r="A742" s="83" t="s">
        <v>178</v>
      </c>
      <c r="B742" s="83">
        <v>8</v>
      </c>
      <c r="C742" s="84">
        <v>1943.9357322400001</v>
      </c>
      <c r="D742" s="84">
        <v>1937.8951890000001</v>
      </c>
      <c r="E742" s="84">
        <v>151.58844973000001</v>
      </c>
      <c r="F742" s="84">
        <v>151.58844973000001</v>
      </c>
    </row>
    <row r="743" spans="1:6" ht="12.75" customHeight="1" x14ac:dyDescent="0.2">
      <c r="A743" s="83" t="s">
        <v>178</v>
      </c>
      <c r="B743" s="83">
        <v>9</v>
      </c>
      <c r="C743" s="84">
        <v>1897.4932853</v>
      </c>
      <c r="D743" s="84">
        <v>1896.1162167099999</v>
      </c>
      <c r="E743" s="84">
        <v>148.32036295</v>
      </c>
      <c r="F743" s="84">
        <v>148.32036295</v>
      </c>
    </row>
    <row r="744" spans="1:6" ht="12.75" customHeight="1" x14ac:dyDescent="0.2">
      <c r="A744" s="83" t="s">
        <v>178</v>
      </c>
      <c r="B744" s="83">
        <v>10</v>
      </c>
      <c r="C744" s="84">
        <v>1862.3146103199999</v>
      </c>
      <c r="D744" s="84">
        <v>1860.9302991899999</v>
      </c>
      <c r="E744" s="84">
        <v>145.56800630999999</v>
      </c>
      <c r="F744" s="84">
        <v>145.56800630999999</v>
      </c>
    </row>
    <row r="745" spans="1:6" ht="12.75" customHeight="1" x14ac:dyDescent="0.2">
      <c r="A745" s="83" t="s">
        <v>178</v>
      </c>
      <c r="B745" s="83">
        <v>11</v>
      </c>
      <c r="C745" s="84">
        <v>1828.54794741</v>
      </c>
      <c r="D745" s="84">
        <v>1825.55253017</v>
      </c>
      <c r="E745" s="84">
        <v>142.80064243000001</v>
      </c>
      <c r="F745" s="84">
        <v>142.80064243000001</v>
      </c>
    </row>
    <row r="746" spans="1:6" ht="12.75" customHeight="1" x14ac:dyDescent="0.2">
      <c r="A746" s="83" t="s">
        <v>178</v>
      </c>
      <c r="B746" s="83">
        <v>12</v>
      </c>
      <c r="C746" s="84">
        <v>1866.3199226300001</v>
      </c>
      <c r="D746" s="84">
        <v>1852.6902181099999</v>
      </c>
      <c r="E746" s="84">
        <v>144.92344043</v>
      </c>
      <c r="F746" s="84">
        <v>144.92344043</v>
      </c>
    </row>
    <row r="747" spans="1:6" ht="12.75" customHeight="1" x14ac:dyDescent="0.2">
      <c r="A747" s="83" t="s">
        <v>178</v>
      </c>
      <c r="B747" s="83">
        <v>13</v>
      </c>
      <c r="C747" s="84">
        <v>1871.4748695599999</v>
      </c>
      <c r="D747" s="84">
        <v>1869.9158208399999</v>
      </c>
      <c r="E747" s="84">
        <v>146.27088297</v>
      </c>
      <c r="F747" s="84">
        <v>146.27088297</v>
      </c>
    </row>
    <row r="748" spans="1:6" ht="12.75" customHeight="1" x14ac:dyDescent="0.2">
      <c r="A748" s="83" t="s">
        <v>178</v>
      </c>
      <c r="B748" s="83">
        <v>14</v>
      </c>
      <c r="C748" s="84">
        <v>1887.6022869999999</v>
      </c>
      <c r="D748" s="84">
        <v>1883.41619062</v>
      </c>
      <c r="E748" s="84">
        <v>147.3269257</v>
      </c>
      <c r="F748" s="84">
        <v>147.3269257</v>
      </c>
    </row>
    <row r="749" spans="1:6" ht="12.75" customHeight="1" x14ac:dyDescent="0.2">
      <c r="A749" s="83" t="s">
        <v>178</v>
      </c>
      <c r="B749" s="83">
        <v>15</v>
      </c>
      <c r="C749" s="84">
        <v>1898.8849989400001</v>
      </c>
      <c r="D749" s="84">
        <v>1897.6525903199999</v>
      </c>
      <c r="E749" s="84">
        <v>148.44054308</v>
      </c>
      <c r="F749" s="84">
        <v>148.44054308</v>
      </c>
    </row>
    <row r="750" spans="1:6" ht="12.75" customHeight="1" x14ac:dyDescent="0.2">
      <c r="A750" s="83" t="s">
        <v>178</v>
      </c>
      <c r="B750" s="83">
        <v>16</v>
      </c>
      <c r="C750" s="84">
        <v>1913.39294705</v>
      </c>
      <c r="D750" s="84">
        <v>1911.9161599700001</v>
      </c>
      <c r="E750" s="84">
        <v>149.55628578</v>
      </c>
      <c r="F750" s="84">
        <v>149.55628578</v>
      </c>
    </row>
    <row r="751" spans="1:6" ht="12.75" customHeight="1" x14ac:dyDescent="0.2">
      <c r="A751" s="83" t="s">
        <v>178</v>
      </c>
      <c r="B751" s="83">
        <v>17</v>
      </c>
      <c r="C751" s="84">
        <v>1903.3448718100001</v>
      </c>
      <c r="D751" s="84">
        <v>1900.4548803</v>
      </c>
      <c r="E751" s="84">
        <v>148.65974729999999</v>
      </c>
      <c r="F751" s="84">
        <v>148.65974729999999</v>
      </c>
    </row>
    <row r="752" spans="1:6" ht="12.75" customHeight="1" x14ac:dyDescent="0.2">
      <c r="A752" s="83" t="s">
        <v>178</v>
      </c>
      <c r="B752" s="83">
        <v>18</v>
      </c>
      <c r="C752" s="84">
        <v>1865.2073314300001</v>
      </c>
      <c r="D752" s="84">
        <v>1861.54402239</v>
      </c>
      <c r="E752" s="84">
        <v>145.61601372999999</v>
      </c>
      <c r="F752" s="84">
        <v>145.61601372999999</v>
      </c>
    </row>
    <row r="753" spans="1:6" ht="12.75" customHeight="1" x14ac:dyDescent="0.2">
      <c r="A753" s="83" t="s">
        <v>178</v>
      </c>
      <c r="B753" s="83">
        <v>19</v>
      </c>
      <c r="C753" s="84">
        <v>1810.49712916</v>
      </c>
      <c r="D753" s="84">
        <v>1806.34590598</v>
      </c>
      <c r="E753" s="84">
        <v>141.29823795999999</v>
      </c>
      <c r="F753" s="84">
        <v>141.29823795999999</v>
      </c>
    </row>
    <row r="754" spans="1:6" ht="12.75" customHeight="1" x14ac:dyDescent="0.2">
      <c r="A754" s="83" t="s">
        <v>178</v>
      </c>
      <c r="B754" s="83">
        <v>20</v>
      </c>
      <c r="C754" s="84">
        <v>1827.93805802</v>
      </c>
      <c r="D754" s="84">
        <v>1821.8251686999999</v>
      </c>
      <c r="E754" s="84">
        <v>142.50907612</v>
      </c>
      <c r="F754" s="84">
        <v>142.50907612</v>
      </c>
    </row>
    <row r="755" spans="1:6" ht="12.75" customHeight="1" x14ac:dyDescent="0.2">
      <c r="A755" s="83" t="s">
        <v>178</v>
      </c>
      <c r="B755" s="83">
        <v>21</v>
      </c>
      <c r="C755" s="84">
        <v>1852.90424123</v>
      </c>
      <c r="D755" s="84">
        <v>1848.5013550599999</v>
      </c>
      <c r="E755" s="84">
        <v>144.59577397999999</v>
      </c>
      <c r="F755" s="84">
        <v>144.59577397999999</v>
      </c>
    </row>
    <row r="756" spans="1:6" ht="12.75" customHeight="1" x14ac:dyDescent="0.2">
      <c r="A756" s="83" t="s">
        <v>178</v>
      </c>
      <c r="B756" s="83">
        <v>22</v>
      </c>
      <c r="C756" s="84">
        <v>1866.66350257</v>
      </c>
      <c r="D756" s="84">
        <v>1864.95692472</v>
      </c>
      <c r="E756" s="84">
        <v>145.88298202999999</v>
      </c>
      <c r="F756" s="84">
        <v>145.88298202999999</v>
      </c>
    </row>
    <row r="757" spans="1:6" ht="12.75" customHeight="1" x14ac:dyDescent="0.2">
      <c r="A757" s="83" t="s">
        <v>178</v>
      </c>
      <c r="B757" s="83">
        <v>23</v>
      </c>
      <c r="C757" s="84">
        <v>1903.07101822</v>
      </c>
      <c r="D757" s="84">
        <v>1898.23724167</v>
      </c>
      <c r="E757" s="84">
        <v>148.48627640999999</v>
      </c>
      <c r="F757" s="84">
        <v>148.48627640999999</v>
      </c>
    </row>
    <row r="758" spans="1:6" ht="12.75" customHeight="1" x14ac:dyDescent="0.2">
      <c r="A758" s="83" t="s">
        <v>178</v>
      </c>
      <c r="B758" s="83">
        <v>24</v>
      </c>
      <c r="C758" s="84">
        <v>1906.2143775699999</v>
      </c>
      <c r="D758" s="84">
        <v>1900.49976193</v>
      </c>
      <c r="E758" s="84">
        <v>148.66325807999999</v>
      </c>
      <c r="F758" s="84">
        <v>148.66325807999999</v>
      </c>
    </row>
  </sheetData>
  <sheetProtection password="CF36" sheet="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1</xdr:col>
                <xdr:colOff>3000375</xdr:colOff>
                <xdr:row>20</xdr:row>
                <xdr:rowOff>247650</xdr:rowOff>
              </from>
              <to>
                <xdr:col>2</xdr:col>
                <xdr:colOff>1028700</xdr:colOff>
                <xdr:row>20</xdr:row>
                <xdr:rowOff>476250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171450</xdr:rowOff>
              </from>
              <to>
                <xdr:col>2</xdr:col>
                <xdr:colOff>904875</xdr:colOff>
                <xdr:row>22</xdr:row>
                <xdr:rowOff>419100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2024-12-23T05:34:53Z</dcterms:modified>
</cp:coreProperties>
</file>