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<sst xmlns="http://schemas.openxmlformats.org/spreadsheetml/2006/main" count="1058" uniqueCount="180">
  <si>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</si>
  <si>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</si>
  <si>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</si>
  <si>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</si>
  <si>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</si>
  <si>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</si>
  <si>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</si>
  <si>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</si>
  <si>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</si>
  <si>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</si>
  <si>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</si>
  <si>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</si>
  <si>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</si>
  <si>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</si>
  <si>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</si>
  <si>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</si>
  <si>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</si>
  <si>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</si>
  <si>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</si>
  <si>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</si>
  <si>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</si>
  <si>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</si>
  <si>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</si>
  <si>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</si>
  <si>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</si>
  <si>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</si>
  <si>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</si>
  <si>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</si>
  <si>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</si>
  <si>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</si>
  <si>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</si>
  <si>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</si>
  <si>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</si>
  <si>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</si>
  <si>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</si>
  <si>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</si>
  <si>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</si>
  <si>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</si>
  <si>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</si>
  <si>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</si>
  <si>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</si>
  <si>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</si>
  <si>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</si>
  <si>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</si>
  <si>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</si>
  <si>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</si>
  <si>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</si>
  <si>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</si>
  <si>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</si>
  <si>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</si>
  <si>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</si>
  <si>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</si>
  <si>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</si>
  <si>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</si>
  <si>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</si>
  <si>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</si>
  <si>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</si>
  <si>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</si>
  <si>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</si>
  <si>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</si>
  <si>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</si>
  <si>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</si>
  <si>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</si>
  <si>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</si>
  <si>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</si>
  <si>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</si>
  <si>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</si>
  <si>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</si>
  <si>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</si>
  <si>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</si>
  <si>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</si>
  <si>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</si>
  <si>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</si>
  <si>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</si>
  <si>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</si>
  <si>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</si>
  <si>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</si>
  <si>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</si>
  <si>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</si>
  <si>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</si>
  <si>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</si>
  <si>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</si>
  <si>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</si>
  <si>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</si>
  <si>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</si>
  <si>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</si>
  <si>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</si>
  <si>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</si>
  <si>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</si>
  <si>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</si>
  <si>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</si>
  <si>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</si>
  <si>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</si>
  <si>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</si>
  <si>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</si>
  <si>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</si>
  <si>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</si>
  <si>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</si>
  <si>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</si>
  <si>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</si>
  <si>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</si>
  <si>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</si>
  <si>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</si>
  <si>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</si>
  <si>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</si>
  <si>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</si>
  <si>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</si>
  <si>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</si>
  <si>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</si>
  <si>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</si>
  <si>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</si>
  <si>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</si>
  <si>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</si>
  <si>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</si>
  <si>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</si>
  <si>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</si>
  <si>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</si>
  <si>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</si>
  <si>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</si>
  <si>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</si>
  <si>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</si>
  <si>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</si>
  <si>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</si>
  <si>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</si>
  <si>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</si>
  <si>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</si>
  <si>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</si>
  <si>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</si>
  <si>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</si>
  <si>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</si>
  <si>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</si>
  <si>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</si>
  <si>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</si>
  <si>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</si>
  <si>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</si>
  <si>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</si>
  <si>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</si>
  <si>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</si>
  <si>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</si>
  <si>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</si>
  <si>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</si>
  <si>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</si>
  <si>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</si>
  <si>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</si>
  <si>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</si>
  <si>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</si>
  <si>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</si>
  <si>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2024 г.</t>
  </si>
  <si>
    <t>октябрь 2024 года</t>
  </si>
  <si>
    <t>01.10.2024</t>
  </si>
  <si>
    <t>02.10.2024</t>
  </si>
  <si>
    <t>03.10.2024</t>
  </si>
  <si>
    <t>04.10.2024</t>
  </si>
  <si>
    <t>05.10.2024</t>
  </si>
  <si>
    <t>06.10.2024</t>
  </si>
  <si>
    <t>07.10.2024</t>
  </si>
  <si>
    <t>08.10.2024</t>
  </si>
  <si>
    <t>09.10.2024</t>
  </si>
  <si>
    <t>10.10.2024</t>
  </si>
  <si>
    <t>11.10.2024</t>
  </si>
  <si>
    <t>12.10.2024</t>
  </si>
  <si>
    <t>13.10.2024</t>
  </si>
  <si>
    <t>14.10.2024</t>
  </si>
  <si>
    <t>15.10.2024</t>
  </si>
  <si>
    <t>16.10.2024</t>
  </si>
  <si>
    <t>17.10.2024</t>
  </si>
  <si>
    <t>18.10.2024</t>
  </si>
  <si>
    <t>19.10.2024</t>
  </si>
  <si>
    <t>20.10.2024</t>
  </si>
  <si>
    <t>21.10.2024</t>
  </si>
  <si>
    <t>22.10.2024</t>
  </si>
  <si>
    <t>23.10.2024</t>
  </si>
  <si>
    <t>24.10.2024</t>
  </si>
  <si>
    <t>25.10.2024</t>
  </si>
  <si>
    <t>26.10.2024</t>
  </si>
  <si>
    <t>27.10.2024</t>
  </si>
  <si>
    <t>28.10.2024</t>
  </si>
  <si>
    <t>29.10.2024</t>
  </si>
  <si>
    <t>30.10.2024</t>
  </si>
  <si>
    <t>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</si>
</sst>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F23" sqref="F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4568.0281653599995</v>
      </c>
      <c r="D7" s="4">
        <f>$F$12+'СЕТ СН'!G5+СВЦЭМ!$D$10+'СЕТ СН'!G8-'СЕТ СН'!G$15</f>
        <v>5659.9281653599992</v>
      </c>
      <c r="E7" s="4">
        <f>$F$12+'СЕТ СН'!H5+СВЦЭМ!$D$10+'СЕТ СН'!H8-'СЕТ СН'!H$15</f>
        <v>5984.1281653599999</v>
      </c>
      <c r="F7" s="4">
        <f>$F$12+'СЕТ СН'!I5+СВЦЭМ!$D$10+'СЕТ СН'!I8-'СЕТ СН'!I$15</f>
        <v>6738.6181653599997</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2609.76716554</v>
      </c>
      <c r="H12" s="2" t="s">
        <v>41</v>
      </c>
    </row>
    <row r="13" spans="1:8" ht="31.5" x14ac:dyDescent="0.25">
      <c r="A13" s="12">
        <v>2</v>
      </c>
      <c r="B13" s="103" t="s">
        <v>48</v>
      </c>
      <c r="C13" s="103"/>
      <c r="D13" s="103"/>
      <c r="E13" s="13" t="s">
        <v>22</v>
      </c>
      <c r="F13" s="11">
        <f>СВЦЭМ!$D$11</f>
        <v>1781.56482979</v>
      </c>
    </row>
    <row r="14" spans="1:8" ht="36" customHeight="1" x14ac:dyDescent="0.25">
      <c r="A14" s="12">
        <v>3</v>
      </c>
      <c r="B14" s="103" t="s">
        <v>49</v>
      </c>
      <c r="C14" s="103"/>
      <c r="D14" s="103"/>
      <c r="E14" s="13" t="s">
        <v>23</v>
      </c>
      <c r="F14" s="11">
        <f>СВЦЭМ!$D$12</f>
        <v>672137.95789473678</v>
      </c>
    </row>
    <row r="15" spans="1:8" ht="30.75" customHeight="1" x14ac:dyDescent="0.25">
      <c r="A15" s="12">
        <v>4</v>
      </c>
      <c r="B15" s="103" t="s">
        <v>50</v>
      </c>
      <c r="C15" s="103" t="s">
        <v>24</v>
      </c>
      <c r="D15" s="103" t="s">
        <v>24</v>
      </c>
      <c r="E15" s="14" t="s">
        <v>51</v>
      </c>
      <c r="F15" s="15">
        <f>ROUND(IF(F25-(F26+F33)&lt;=0,0,MAX(0,(F16-(F17+F24))/(F25-(F26+F33)))),11)</f>
        <v>1.2321909899999999E-3</v>
      </c>
    </row>
    <row r="16" spans="1:8" ht="36" customHeight="1" x14ac:dyDescent="0.25">
      <c r="A16" s="12">
        <v>5</v>
      </c>
      <c r="B16" s="103" t="s">
        <v>52</v>
      </c>
      <c r="C16" s="103" t="s">
        <v>25</v>
      </c>
      <c r="D16" s="103" t="s">
        <v>6</v>
      </c>
      <c r="E16" s="13" t="s">
        <v>6</v>
      </c>
      <c r="F16" s="16">
        <f>СВЦЭМ!$D$27</f>
        <v>0.47499999999999998</v>
      </c>
    </row>
    <row r="17" spans="1:6" ht="33" customHeight="1" x14ac:dyDescent="0.25">
      <c r="A17" s="12">
        <v>6</v>
      </c>
      <c r="B17" s="103" t="s">
        <v>53</v>
      </c>
      <c r="C17" s="103" t="s">
        <v>25</v>
      </c>
      <c r="D17" s="103" t="s">
        <v>6</v>
      </c>
      <c r="E17" s="13" t="s">
        <v>6</v>
      </c>
      <c r="F17" s="16">
        <f>SUM(F19:F23)</f>
        <v>0.45900000000000002</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0.45900000000000002</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389.90300000000002</v>
      </c>
    </row>
    <row r="26" spans="1:6" ht="30.75" customHeight="1" x14ac:dyDescent="0.25">
      <c r="A26" s="12">
        <v>9</v>
      </c>
      <c r="B26" s="103" t="s">
        <v>62</v>
      </c>
      <c r="C26" s="103" t="s">
        <v>27</v>
      </c>
      <c r="D26" s="103" t="s">
        <v>28</v>
      </c>
      <c r="E26" s="13" t="s">
        <v>61</v>
      </c>
      <c r="F26" s="16">
        <f>SUM(F28:F32)</f>
        <v>376.91799999999984</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376.91799999999984</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2024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3863.1466443099998</v>
      </c>
      <c r="C9" s="4">
        <f>СВЦЭМ!$D$14+'СЕТ СН'!G5+СВЦЭМ!$D$10+'СЕТ СН'!G8-'СЕТ СН'!G$16</f>
        <v>4955.0466443099995</v>
      </c>
      <c r="D9" s="4">
        <f>СВЦЭМ!$D$14+'СЕТ СН'!H5+СВЦЭМ!$D$10+'СЕТ СН'!H8-'СЕТ СН'!H$16</f>
        <v>5279.2466443100002</v>
      </c>
      <c r="E9" s="4">
        <f>СВЦЭМ!$D$14+'СЕТ СН'!I5+СВЦЭМ!$D$10+'СЕТ СН'!I8-'СЕТ СН'!I$16</f>
        <v>6033.73664431</v>
      </c>
    </row>
    <row r="10" spans="1:6" x14ac:dyDescent="0.25">
      <c r="A10" s="26" t="s">
        <v>35</v>
      </c>
      <c r="B10" s="4">
        <f>СВЦЭМ!$D$15+'СЕТ СН'!F5+СВЦЭМ!$D$10+'СЕТ СН'!F8-'СЕТ СН'!F$16</f>
        <v>4479.8613457699994</v>
      </c>
      <c r="C10" s="4">
        <f>СВЦЭМ!$D$15+'СЕТ СН'!G5+СВЦЭМ!$D$10+'СЕТ СН'!G8-'СЕТ СН'!G$16</f>
        <v>5571.761345769999</v>
      </c>
      <c r="D10" s="4">
        <f>СВЦЭМ!$D$15+'СЕТ СН'!H5+СВЦЭМ!$D$10+'СЕТ СН'!H8-'СЕТ СН'!H$16</f>
        <v>5895.9613457699998</v>
      </c>
      <c r="E10" s="4">
        <f>СВЦЭМ!$D$15+'СЕТ СН'!I5+СВЦЭМ!$D$10+'СЕТ СН'!I8-'СЕТ СН'!I$16</f>
        <v>6650.4513457699995</v>
      </c>
    </row>
    <row r="11" spans="1:6" x14ac:dyDescent="0.25">
      <c r="A11" s="26" t="s">
        <v>36</v>
      </c>
      <c r="B11" s="4">
        <f>СВЦЭМ!$D$16+'СЕТ СН'!F5+СВЦЭМ!$D$10+'СЕТ СН'!F8-'СЕТ СН'!F$16</f>
        <v>5924.5287895000001</v>
      </c>
      <c r="C11" s="4">
        <f>СВЦЭМ!$D$16+'СЕТ СН'!G5+СВЦЭМ!$D$10+'СЕТ СН'!G8-'СЕТ СН'!G$16</f>
        <v>7016.4287894999998</v>
      </c>
      <c r="D11" s="4">
        <f>СВЦЭМ!$D$16+'СЕТ СН'!H5+СВЦЭМ!$D$10+'СЕТ СН'!H8-'СЕТ СН'!H$16</f>
        <v>7340.6287895000005</v>
      </c>
      <c r="E11" s="4">
        <f>СВЦЭМ!$D$16+'СЕТ СН'!I5+СВЦЭМ!$D$10+'СЕТ СН'!I8-'СЕТ СН'!I$16</f>
        <v>8095.1187895000003</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3863.1466443099998</v>
      </c>
      <c r="C16" s="28">
        <f>СВЦЭМ!$D$14+'СЕТ СН'!G5+СВЦЭМ!$D$10+'СЕТ СН'!G8-'СЕТ СН'!G$16</f>
        <v>4955.0466443099995</v>
      </c>
      <c r="D16" s="28">
        <f>СВЦЭМ!$D$14+'СЕТ СН'!H5+СВЦЭМ!$D$10+'СЕТ СН'!H8-'СЕТ СН'!H$16</f>
        <v>5279.2466443100002</v>
      </c>
      <c r="E16" s="28">
        <f>СВЦЭМ!$D$14+'СЕТ СН'!I5+СВЦЭМ!$D$10+'СЕТ СН'!I8-'СЕТ СН'!I$16</f>
        <v>6033.73664431</v>
      </c>
    </row>
    <row r="17" spans="1:5" x14ac:dyDescent="0.25">
      <c r="A17" s="26" t="s">
        <v>37</v>
      </c>
      <c r="B17" s="28">
        <f>СВЦЭМ!$D$17+'СЕТ СН'!F5+СВЦЭМ!$D$10+'СЕТ СН'!F8-'СЕТ СН'!F$16</f>
        <v>4948.5442058500003</v>
      </c>
      <c r="C17" s="28">
        <f>СВЦЭМ!$D$17+'СЕТ СН'!G5+СВЦЭМ!$D$10+'СЕТ СН'!G8-'СЕТ СН'!G$16</f>
        <v>6040.4442058499999</v>
      </c>
      <c r="D17" s="28">
        <f>СВЦЭМ!$D$17+'СЕТ СН'!H5+СВЦЭМ!$D$10+'СЕТ СН'!H8-'СЕТ СН'!H$16</f>
        <v>6364.6442058499997</v>
      </c>
      <c r="E17" s="28">
        <f>СВЦЭМ!$D$17+'СЕТ СН'!I5+СВЦЭМ!$D$10+'СЕТ СН'!I8-'СЕТ СН'!I$16</f>
        <v>7119.1342058499995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SUMIFS(СВЦЭМ!$C$39:$C$782,СВЦЭМ!$A$39:$A$782,$A12,СВЦЭМ!$B$39:$B$782,B$11)+'СЕТ СН'!$F$9+СВЦЭМ!$D$10+'СЕТ СН'!$F$5-'СЕТ СН'!$F$17</f>
        <v>3846.3426171800002</v>
      </c>
      <c r="C12" s="36">
        <f>SUMIFS(СВЦЭМ!$C$39:$C$782,СВЦЭМ!$A$39:$A$782,$A12,СВЦЭМ!$B$39:$B$782,C$11)+'СЕТ СН'!$F$9+СВЦЭМ!$D$10+'СЕТ СН'!$F$5-'СЕТ СН'!$F$17</f>
        <v>3830.8392707900002</v>
      </c>
      <c r="D12" s="36">
        <f>SUMIFS(СВЦЭМ!$C$39:$C$782,СВЦЭМ!$A$39:$A$782,$A12,СВЦЭМ!$B$39:$B$782,D$11)+'СЕТ СН'!$F$9+СВЦЭМ!$D$10+'СЕТ СН'!$F$5-'СЕТ СН'!$F$17</f>
        <v>3926.6927875000001</v>
      </c>
      <c r="E12" s="36">
        <f>SUMIFS(СВЦЭМ!$C$39:$C$782,СВЦЭМ!$A$39:$A$782,$A12,СВЦЭМ!$B$39:$B$782,E$11)+'СЕТ СН'!$F$9+СВЦЭМ!$D$10+'СЕТ СН'!$F$5-'СЕТ СН'!$F$17</f>
        <v>3951.8589910000001</v>
      </c>
      <c r="F12" s="36">
        <f>SUMIFS(СВЦЭМ!$C$39:$C$782,СВЦЭМ!$A$39:$A$782,$A12,СВЦЭМ!$B$39:$B$782,F$11)+'СЕТ СН'!$F$9+СВЦЭМ!$D$10+'СЕТ СН'!$F$5-'СЕТ СН'!$F$17</f>
        <v>3966.2341631599993</v>
      </c>
      <c r="G12" s="36">
        <f>SUMIFS(СВЦЭМ!$C$39:$C$782,СВЦЭМ!$A$39:$A$782,$A12,СВЦЭМ!$B$39:$B$782,G$11)+'СЕТ СН'!$F$9+СВЦЭМ!$D$10+'СЕТ СН'!$F$5-'СЕТ СН'!$F$17</f>
        <v>3907.40514652</v>
      </c>
      <c r="H12" s="36">
        <f>SUMIFS(СВЦЭМ!$C$39:$C$782,СВЦЭМ!$A$39:$A$782,$A12,СВЦЭМ!$B$39:$B$782,H$11)+'СЕТ СН'!$F$9+СВЦЭМ!$D$10+'СЕТ СН'!$F$5-'СЕТ СН'!$F$17</f>
        <v>3804.4329655900001</v>
      </c>
      <c r="I12" s="36">
        <f>SUMIFS(СВЦЭМ!$C$39:$C$782,СВЦЭМ!$A$39:$A$782,$A12,СВЦЭМ!$B$39:$B$782,I$11)+'СЕТ СН'!$F$9+СВЦЭМ!$D$10+'СЕТ СН'!$F$5-'СЕТ СН'!$F$17</f>
        <v>3690.01203407</v>
      </c>
      <c r="J12" s="36">
        <f>SUMIFS(СВЦЭМ!$C$39:$C$782,СВЦЭМ!$A$39:$A$782,$A12,СВЦЭМ!$B$39:$B$782,J$11)+'СЕТ СН'!$F$9+СВЦЭМ!$D$10+'СЕТ СН'!$F$5-'СЕТ СН'!$F$17</f>
        <v>3644.50455878</v>
      </c>
      <c r="K12" s="36">
        <f>SUMIFS(СВЦЭМ!$C$39:$C$782,СВЦЭМ!$A$39:$A$782,$A12,СВЦЭМ!$B$39:$B$782,K$11)+'СЕТ СН'!$F$9+СВЦЭМ!$D$10+'СЕТ СН'!$F$5-'СЕТ СН'!$F$17</f>
        <v>3594.7234396100002</v>
      </c>
      <c r="L12" s="36">
        <f>SUMIFS(СВЦЭМ!$C$39:$C$782,СВЦЭМ!$A$39:$A$782,$A12,СВЦЭМ!$B$39:$B$782,L$11)+'СЕТ СН'!$F$9+СВЦЭМ!$D$10+'СЕТ СН'!$F$5-'СЕТ СН'!$F$17</f>
        <v>3597.5850669500001</v>
      </c>
      <c r="M12" s="36">
        <f>SUMIFS(СВЦЭМ!$C$39:$C$782,СВЦЭМ!$A$39:$A$782,$A12,СВЦЭМ!$B$39:$B$782,M$11)+'СЕТ СН'!$F$9+СВЦЭМ!$D$10+'СЕТ СН'!$F$5-'СЕТ СН'!$F$17</f>
        <v>3602.3830282600002</v>
      </c>
      <c r="N12" s="36">
        <f>SUMIFS(СВЦЭМ!$C$39:$C$782,СВЦЭМ!$A$39:$A$782,$A12,СВЦЭМ!$B$39:$B$782,N$11)+'СЕТ СН'!$F$9+СВЦЭМ!$D$10+'СЕТ СН'!$F$5-'СЕТ СН'!$F$17</f>
        <v>3628.0476900100002</v>
      </c>
      <c r="O12" s="36">
        <f>SUMIFS(СВЦЭМ!$C$39:$C$782,СВЦЭМ!$A$39:$A$782,$A12,СВЦЭМ!$B$39:$B$782,O$11)+'СЕТ СН'!$F$9+СВЦЭМ!$D$10+'СЕТ СН'!$F$5-'СЕТ СН'!$F$17</f>
        <v>3605.49775421</v>
      </c>
      <c r="P12" s="36">
        <f>SUMIFS(СВЦЭМ!$C$39:$C$782,СВЦЭМ!$A$39:$A$782,$A12,СВЦЭМ!$B$39:$B$782,P$11)+'СЕТ СН'!$F$9+СВЦЭМ!$D$10+'СЕТ СН'!$F$5-'СЕТ СН'!$F$17</f>
        <v>3614.3531013399997</v>
      </c>
      <c r="Q12" s="36">
        <f>SUMIFS(СВЦЭМ!$C$39:$C$782,СВЦЭМ!$A$39:$A$782,$A12,СВЦЭМ!$B$39:$B$782,Q$11)+'СЕТ СН'!$F$9+СВЦЭМ!$D$10+'СЕТ СН'!$F$5-'СЕТ СН'!$F$17</f>
        <v>3650.8278467700002</v>
      </c>
      <c r="R12" s="36">
        <f>SUMIFS(СВЦЭМ!$C$39:$C$782,СВЦЭМ!$A$39:$A$782,$A12,СВЦЭМ!$B$39:$B$782,R$11)+'СЕТ СН'!$F$9+СВЦЭМ!$D$10+'СЕТ СН'!$F$5-'СЕТ СН'!$F$17</f>
        <v>3635.14197741</v>
      </c>
      <c r="S12" s="36">
        <f>SUMIFS(СВЦЭМ!$C$39:$C$782,СВЦЭМ!$A$39:$A$782,$A12,СВЦЭМ!$B$39:$B$782,S$11)+'СЕТ СН'!$F$9+СВЦЭМ!$D$10+'СЕТ СН'!$F$5-'СЕТ СН'!$F$17</f>
        <v>3595.5176055000002</v>
      </c>
      <c r="T12" s="36">
        <f>SUMIFS(СВЦЭМ!$C$39:$C$782,СВЦЭМ!$A$39:$A$782,$A12,СВЦЭМ!$B$39:$B$782,T$11)+'СЕТ СН'!$F$9+СВЦЭМ!$D$10+'СЕТ СН'!$F$5-'СЕТ СН'!$F$17</f>
        <v>3583.6645372499997</v>
      </c>
      <c r="U12" s="36">
        <f>SUMIFS(СВЦЭМ!$C$39:$C$782,СВЦЭМ!$A$39:$A$782,$A12,СВЦЭМ!$B$39:$B$782,U$11)+'СЕТ СН'!$F$9+СВЦЭМ!$D$10+'СЕТ СН'!$F$5-'СЕТ СН'!$F$17</f>
        <v>3553.0075970799999</v>
      </c>
      <c r="V12" s="36">
        <f>SUMIFS(СВЦЭМ!$C$39:$C$782,СВЦЭМ!$A$39:$A$782,$A12,СВЦЭМ!$B$39:$B$782,V$11)+'СЕТ СН'!$F$9+СВЦЭМ!$D$10+'СЕТ СН'!$F$5-'СЕТ СН'!$F$17</f>
        <v>3539.4075199899999</v>
      </c>
      <c r="W12" s="36">
        <f>SUMIFS(СВЦЭМ!$C$39:$C$782,СВЦЭМ!$A$39:$A$782,$A12,СВЦЭМ!$B$39:$B$782,W$11)+'СЕТ СН'!$F$9+СВЦЭМ!$D$10+'СЕТ СН'!$F$5-'СЕТ СН'!$F$17</f>
        <v>3536.3704916300003</v>
      </c>
      <c r="X12" s="36">
        <f>SUMIFS(СВЦЭМ!$C$39:$C$782,СВЦЭМ!$A$39:$A$782,$A12,СВЦЭМ!$B$39:$B$782,X$11)+'СЕТ СН'!$F$9+СВЦЭМ!$D$10+'СЕТ СН'!$F$5-'СЕТ СН'!$F$17</f>
        <v>3611.7613137200001</v>
      </c>
      <c r="Y12" s="36">
        <f>SUMIFS(СВЦЭМ!$C$39:$C$782,СВЦЭМ!$A$39:$A$782,$A12,СВЦЭМ!$B$39:$B$782,Y$11)+'СЕТ СН'!$F$9+СВЦЭМ!$D$10+'СЕТ СН'!$F$5-'СЕТ СН'!$F$17</f>
        <v>3693.8510475000003</v>
      </c>
      <c r="AA12" s="37"/>
    </row>
    <row r="13" spans="1:27" ht="15.75" x14ac:dyDescent="0.2">
      <c r="A13" s="35">
        <f>A12+1</f>
        <v>45567</v>
      </c>
      <c r="B13" s="36">
        <f>SUMIFS(СВЦЭМ!$C$39:$C$782,СВЦЭМ!$A$39:$A$782,$A13,СВЦЭМ!$B$39:$B$782,B$11)+'СЕТ СН'!$F$9+СВЦЭМ!$D$10+'СЕТ СН'!$F$5-'СЕТ СН'!$F$17</f>
        <v>3779.1060283799998</v>
      </c>
      <c r="C13" s="36">
        <f>SUMIFS(СВЦЭМ!$C$39:$C$782,СВЦЭМ!$A$39:$A$782,$A13,СВЦЭМ!$B$39:$B$782,C$11)+'СЕТ СН'!$F$9+СВЦЭМ!$D$10+'СЕТ СН'!$F$5-'СЕТ СН'!$F$17</f>
        <v>3841.4906096499999</v>
      </c>
      <c r="D13" s="36">
        <f>SUMIFS(СВЦЭМ!$C$39:$C$782,СВЦЭМ!$A$39:$A$782,$A13,СВЦЭМ!$B$39:$B$782,D$11)+'СЕТ СН'!$F$9+СВЦЭМ!$D$10+'СЕТ СН'!$F$5-'СЕТ СН'!$F$17</f>
        <v>3908.0699002400002</v>
      </c>
      <c r="E13" s="36">
        <f>SUMIFS(СВЦЭМ!$C$39:$C$782,СВЦЭМ!$A$39:$A$782,$A13,СВЦЭМ!$B$39:$B$782,E$11)+'СЕТ СН'!$F$9+СВЦЭМ!$D$10+'СЕТ СН'!$F$5-'СЕТ СН'!$F$17</f>
        <v>3936.4725011600003</v>
      </c>
      <c r="F13" s="36">
        <f>SUMIFS(СВЦЭМ!$C$39:$C$782,СВЦЭМ!$A$39:$A$782,$A13,СВЦЭМ!$B$39:$B$782,F$11)+'СЕТ СН'!$F$9+СВЦЭМ!$D$10+'СЕТ СН'!$F$5-'СЕТ СН'!$F$17</f>
        <v>3916.0839792699999</v>
      </c>
      <c r="G13" s="36">
        <f>SUMIFS(СВЦЭМ!$C$39:$C$782,СВЦЭМ!$A$39:$A$782,$A13,СВЦЭМ!$B$39:$B$782,G$11)+'СЕТ СН'!$F$9+СВЦЭМ!$D$10+'СЕТ СН'!$F$5-'СЕТ СН'!$F$17</f>
        <v>3890.8738233000004</v>
      </c>
      <c r="H13" s="36">
        <f>SUMIFS(СВЦЭМ!$C$39:$C$782,СВЦЭМ!$A$39:$A$782,$A13,СВЦЭМ!$B$39:$B$782,H$11)+'СЕТ СН'!$F$9+СВЦЭМ!$D$10+'СЕТ СН'!$F$5-'СЕТ СН'!$F$17</f>
        <v>3799.7577529499999</v>
      </c>
      <c r="I13" s="36">
        <f>SUMIFS(СВЦЭМ!$C$39:$C$782,СВЦЭМ!$A$39:$A$782,$A13,СВЦЭМ!$B$39:$B$782,I$11)+'СЕТ СН'!$F$9+СВЦЭМ!$D$10+'СЕТ СН'!$F$5-'СЕТ СН'!$F$17</f>
        <v>3710.2325144699998</v>
      </c>
      <c r="J13" s="36">
        <f>SUMIFS(СВЦЭМ!$C$39:$C$782,СВЦЭМ!$A$39:$A$782,$A13,СВЦЭМ!$B$39:$B$782,J$11)+'СЕТ СН'!$F$9+СВЦЭМ!$D$10+'СЕТ СН'!$F$5-'СЕТ СН'!$F$17</f>
        <v>3681.35281313</v>
      </c>
      <c r="K13" s="36">
        <f>SUMIFS(СВЦЭМ!$C$39:$C$782,СВЦЭМ!$A$39:$A$782,$A13,СВЦЭМ!$B$39:$B$782,K$11)+'СЕТ СН'!$F$9+СВЦЭМ!$D$10+'СЕТ СН'!$F$5-'СЕТ СН'!$F$17</f>
        <v>3646.5240058300001</v>
      </c>
      <c r="L13" s="36">
        <f>SUMIFS(СВЦЭМ!$C$39:$C$782,СВЦЭМ!$A$39:$A$782,$A13,СВЦЭМ!$B$39:$B$782,L$11)+'СЕТ СН'!$F$9+СВЦЭМ!$D$10+'СЕТ СН'!$F$5-'СЕТ СН'!$F$17</f>
        <v>3646.7876606899999</v>
      </c>
      <c r="M13" s="36">
        <f>SUMIFS(СВЦЭМ!$C$39:$C$782,СВЦЭМ!$A$39:$A$782,$A13,СВЦЭМ!$B$39:$B$782,M$11)+'СЕТ СН'!$F$9+СВЦЭМ!$D$10+'СЕТ СН'!$F$5-'СЕТ СН'!$F$17</f>
        <v>3661.32956509</v>
      </c>
      <c r="N13" s="36">
        <f>SUMIFS(СВЦЭМ!$C$39:$C$782,СВЦЭМ!$A$39:$A$782,$A13,СВЦЭМ!$B$39:$B$782,N$11)+'СЕТ СН'!$F$9+СВЦЭМ!$D$10+'СЕТ СН'!$F$5-'СЕТ СН'!$F$17</f>
        <v>3670.7906328600002</v>
      </c>
      <c r="O13" s="36">
        <f>SUMIFS(СВЦЭМ!$C$39:$C$782,СВЦЭМ!$A$39:$A$782,$A13,СВЦЭМ!$B$39:$B$782,O$11)+'СЕТ СН'!$F$9+СВЦЭМ!$D$10+'СЕТ СН'!$F$5-'СЕТ СН'!$F$17</f>
        <v>3656.1154727499998</v>
      </c>
      <c r="P13" s="36">
        <f>SUMIFS(СВЦЭМ!$C$39:$C$782,СВЦЭМ!$A$39:$A$782,$A13,СВЦЭМ!$B$39:$B$782,P$11)+'СЕТ СН'!$F$9+СВЦЭМ!$D$10+'СЕТ СН'!$F$5-'СЕТ СН'!$F$17</f>
        <v>3654.3966979699999</v>
      </c>
      <c r="Q13" s="36">
        <f>SUMIFS(СВЦЭМ!$C$39:$C$782,СВЦЭМ!$A$39:$A$782,$A13,СВЦЭМ!$B$39:$B$782,Q$11)+'СЕТ СН'!$F$9+СВЦЭМ!$D$10+'СЕТ СН'!$F$5-'СЕТ СН'!$F$17</f>
        <v>3681.82366417</v>
      </c>
      <c r="R13" s="36">
        <f>SUMIFS(СВЦЭМ!$C$39:$C$782,СВЦЭМ!$A$39:$A$782,$A13,СВЦЭМ!$B$39:$B$782,R$11)+'СЕТ СН'!$F$9+СВЦЭМ!$D$10+'СЕТ СН'!$F$5-'СЕТ СН'!$F$17</f>
        <v>3638.3688252500001</v>
      </c>
      <c r="S13" s="36">
        <f>SUMIFS(СВЦЭМ!$C$39:$C$782,СВЦЭМ!$A$39:$A$782,$A13,СВЦЭМ!$B$39:$B$782,S$11)+'СЕТ СН'!$F$9+СВЦЭМ!$D$10+'СЕТ СН'!$F$5-'СЕТ СН'!$F$17</f>
        <v>3627.4215708500001</v>
      </c>
      <c r="T13" s="36">
        <f>SUMIFS(СВЦЭМ!$C$39:$C$782,СВЦЭМ!$A$39:$A$782,$A13,СВЦЭМ!$B$39:$B$782,T$11)+'СЕТ СН'!$F$9+СВЦЭМ!$D$10+'СЕТ СН'!$F$5-'СЕТ СН'!$F$17</f>
        <v>3610.5119910200001</v>
      </c>
      <c r="U13" s="36">
        <f>SUMIFS(СВЦЭМ!$C$39:$C$782,СВЦЭМ!$A$39:$A$782,$A13,СВЦЭМ!$B$39:$B$782,U$11)+'СЕТ СН'!$F$9+СВЦЭМ!$D$10+'СЕТ СН'!$F$5-'СЕТ СН'!$F$17</f>
        <v>3584.6135185399999</v>
      </c>
      <c r="V13" s="36">
        <f>SUMIFS(СВЦЭМ!$C$39:$C$782,СВЦЭМ!$A$39:$A$782,$A13,СВЦЭМ!$B$39:$B$782,V$11)+'СЕТ СН'!$F$9+СВЦЭМ!$D$10+'СЕТ СН'!$F$5-'СЕТ СН'!$F$17</f>
        <v>3583.86812968</v>
      </c>
      <c r="W13" s="36">
        <f>SUMIFS(СВЦЭМ!$C$39:$C$782,СВЦЭМ!$A$39:$A$782,$A13,СВЦЭМ!$B$39:$B$782,W$11)+'СЕТ СН'!$F$9+СВЦЭМ!$D$10+'СЕТ СН'!$F$5-'СЕТ СН'!$F$17</f>
        <v>3598.0042260099999</v>
      </c>
      <c r="X13" s="36">
        <f>SUMIFS(СВЦЭМ!$C$39:$C$782,СВЦЭМ!$A$39:$A$782,$A13,СВЦЭМ!$B$39:$B$782,X$11)+'СЕТ СН'!$F$9+СВЦЭМ!$D$10+'СЕТ СН'!$F$5-'СЕТ СН'!$F$17</f>
        <v>3680.93929875</v>
      </c>
      <c r="Y13" s="36">
        <f>SUMIFS(СВЦЭМ!$C$39:$C$782,СВЦЭМ!$A$39:$A$782,$A13,СВЦЭМ!$B$39:$B$782,Y$11)+'СЕТ СН'!$F$9+СВЦЭМ!$D$10+'СЕТ СН'!$F$5-'СЕТ СН'!$F$17</f>
        <v>3755.5999003699999</v>
      </c>
    </row>
    <row r="14" spans="1:27" ht="15.75" x14ac:dyDescent="0.2">
      <c r="A14" s="35">
        <f t="shared" ref="A14:A42" si="0">A13+1</f>
        <v>45568</v>
      </c>
      <c r="B14" s="36">
        <f>SUMIFS(СВЦЭМ!$C$39:$C$782,СВЦЭМ!$A$39:$A$782,$A14,СВЦЭМ!$B$39:$B$782,B$11)+'СЕТ СН'!$F$9+СВЦЭМ!$D$10+'СЕТ СН'!$F$5-'СЕТ СН'!$F$17</f>
        <v>3723.5257717900004</v>
      </c>
      <c r="C14" s="36">
        <f>SUMIFS(СВЦЭМ!$C$39:$C$782,СВЦЭМ!$A$39:$A$782,$A14,СВЦЭМ!$B$39:$B$782,C$11)+'СЕТ СН'!$F$9+СВЦЭМ!$D$10+'СЕТ СН'!$F$5-'СЕТ СН'!$F$17</f>
        <v>3770.0252798500001</v>
      </c>
      <c r="D14" s="36">
        <f>SUMIFS(СВЦЭМ!$C$39:$C$782,СВЦЭМ!$A$39:$A$782,$A14,СВЦЭМ!$B$39:$B$782,D$11)+'СЕТ СН'!$F$9+СВЦЭМ!$D$10+'СЕТ СН'!$F$5-'СЕТ СН'!$F$17</f>
        <v>3812.3839271699999</v>
      </c>
      <c r="E14" s="36">
        <f>SUMIFS(СВЦЭМ!$C$39:$C$782,СВЦЭМ!$A$39:$A$782,$A14,СВЦЭМ!$B$39:$B$782,E$11)+'СЕТ СН'!$F$9+СВЦЭМ!$D$10+'СЕТ СН'!$F$5-'СЕТ СН'!$F$17</f>
        <v>3865.7046730100001</v>
      </c>
      <c r="F14" s="36">
        <f>SUMIFS(СВЦЭМ!$C$39:$C$782,СВЦЭМ!$A$39:$A$782,$A14,СВЦЭМ!$B$39:$B$782,F$11)+'СЕТ СН'!$F$9+СВЦЭМ!$D$10+'СЕТ СН'!$F$5-'СЕТ СН'!$F$17</f>
        <v>3845.62258492</v>
      </c>
      <c r="G14" s="36">
        <f>SUMIFS(СВЦЭМ!$C$39:$C$782,СВЦЭМ!$A$39:$A$782,$A14,СВЦЭМ!$B$39:$B$782,G$11)+'СЕТ СН'!$F$9+СВЦЭМ!$D$10+'СЕТ СН'!$F$5-'СЕТ СН'!$F$17</f>
        <v>3846.1592718399997</v>
      </c>
      <c r="H14" s="36">
        <f>SUMIFS(СВЦЭМ!$C$39:$C$782,СВЦЭМ!$A$39:$A$782,$A14,СВЦЭМ!$B$39:$B$782,H$11)+'СЕТ СН'!$F$9+СВЦЭМ!$D$10+'СЕТ СН'!$F$5-'СЕТ СН'!$F$17</f>
        <v>3757.97651395</v>
      </c>
      <c r="I14" s="36">
        <f>SUMIFS(СВЦЭМ!$C$39:$C$782,СВЦЭМ!$A$39:$A$782,$A14,СВЦЭМ!$B$39:$B$782,I$11)+'СЕТ СН'!$F$9+СВЦЭМ!$D$10+'СЕТ СН'!$F$5-'СЕТ СН'!$F$17</f>
        <v>3683.1216914400002</v>
      </c>
      <c r="J14" s="36">
        <f>SUMIFS(СВЦЭМ!$C$39:$C$782,СВЦЭМ!$A$39:$A$782,$A14,СВЦЭМ!$B$39:$B$782,J$11)+'СЕТ СН'!$F$9+СВЦЭМ!$D$10+'СЕТ СН'!$F$5-'СЕТ СН'!$F$17</f>
        <v>3647.0421349400003</v>
      </c>
      <c r="K14" s="36">
        <f>SUMIFS(СВЦЭМ!$C$39:$C$782,СВЦЭМ!$A$39:$A$782,$A14,СВЦЭМ!$B$39:$B$782,K$11)+'СЕТ СН'!$F$9+СВЦЭМ!$D$10+'СЕТ СН'!$F$5-'СЕТ СН'!$F$17</f>
        <v>3618.93436204</v>
      </c>
      <c r="L14" s="36">
        <f>SUMIFS(СВЦЭМ!$C$39:$C$782,СВЦЭМ!$A$39:$A$782,$A14,СВЦЭМ!$B$39:$B$782,L$11)+'СЕТ СН'!$F$9+СВЦЭМ!$D$10+'СЕТ СН'!$F$5-'СЕТ СН'!$F$17</f>
        <v>3602.90353181</v>
      </c>
      <c r="M14" s="36">
        <f>SUMIFS(СВЦЭМ!$C$39:$C$782,СВЦЭМ!$A$39:$A$782,$A14,СВЦЭМ!$B$39:$B$782,M$11)+'СЕТ СН'!$F$9+СВЦЭМ!$D$10+'СЕТ СН'!$F$5-'СЕТ СН'!$F$17</f>
        <v>3619.8035739300003</v>
      </c>
      <c r="N14" s="36">
        <f>SUMIFS(СВЦЭМ!$C$39:$C$782,СВЦЭМ!$A$39:$A$782,$A14,СВЦЭМ!$B$39:$B$782,N$11)+'СЕТ СН'!$F$9+СВЦЭМ!$D$10+'СЕТ СН'!$F$5-'СЕТ СН'!$F$17</f>
        <v>3653.5918955699999</v>
      </c>
      <c r="O14" s="36">
        <f>SUMIFS(СВЦЭМ!$C$39:$C$782,СВЦЭМ!$A$39:$A$782,$A14,СВЦЭМ!$B$39:$B$782,O$11)+'СЕТ СН'!$F$9+СВЦЭМ!$D$10+'СЕТ СН'!$F$5-'СЕТ СН'!$F$17</f>
        <v>3633.6206706100002</v>
      </c>
      <c r="P14" s="36">
        <f>SUMIFS(СВЦЭМ!$C$39:$C$782,СВЦЭМ!$A$39:$A$782,$A14,СВЦЭМ!$B$39:$B$782,P$11)+'СЕТ СН'!$F$9+СВЦЭМ!$D$10+'СЕТ СН'!$F$5-'СЕТ СН'!$F$17</f>
        <v>3637.52366729</v>
      </c>
      <c r="Q14" s="36">
        <f>SUMIFS(СВЦЭМ!$C$39:$C$782,СВЦЭМ!$A$39:$A$782,$A14,СВЦЭМ!$B$39:$B$782,Q$11)+'СЕТ СН'!$F$9+СВЦЭМ!$D$10+'СЕТ СН'!$F$5-'СЕТ СН'!$F$17</f>
        <v>3650.7592227100004</v>
      </c>
      <c r="R14" s="36">
        <f>SUMIFS(СВЦЭМ!$C$39:$C$782,СВЦЭМ!$A$39:$A$782,$A14,СВЦЭМ!$B$39:$B$782,R$11)+'СЕТ СН'!$F$9+СВЦЭМ!$D$10+'СЕТ СН'!$F$5-'СЕТ СН'!$F$17</f>
        <v>3649.49895646</v>
      </c>
      <c r="S14" s="36">
        <f>SUMIFS(СВЦЭМ!$C$39:$C$782,СВЦЭМ!$A$39:$A$782,$A14,СВЦЭМ!$B$39:$B$782,S$11)+'СЕТ СН'!$F$9+СВЦЭМ!$D$10+'СЕТ СН'!$F$5-'СЕТ СН'!$F$17</f>
        <v>3616.2778203400003</v>
      </c>
      <c r="T14" s="36">
        <f>SUMIFS(СВЦЭМ!$C$39:$C$782,СВЦЭМ!$A$39:$A$782,$A14,СВЦЭМ!$B$39:$B$782,T$11)+'СЕТ СН'!$F$9+СВЦЭМ!$D$10+'СЕТ СН'!$F$5-'СЕТ СН'!$F$17</f>
        <v>3605.96158698</v>
      </c>
      <c r="U14" s="36">
        <f>SUMIFS(СВЦЭМ!$C$39:$C$782,СВЦЭМ!$A$39:$A$782,$A14,СВЦЭМ!$B$39:$B$782,U$11)+'СЕТ СН'!$F$9+СВЦЭМ!$D$10+'СЕТ СН'!$F$5-'СЕТ СН'!$F$17</f>
        <v>3586.7488913300003</v>
      </c>
      <c r="V14" s="36">
        <f>SUMIFS(СВЦЭМ!$C$39:$C$782,СВЦЭМ!$A$39:$A$782,$A14,СВЦЭМ!$B$39:$B$782,V$11)+'СЕТ СН'!$F$9+СВЦЭМ!$D$10+'СЕТ СН'!$F$5-'СЕТ СН'!$F$17</f>
        <v>3567.6616751199999</v>
      </c>
      <c r="W14" s="36">
        <f>SUMIFS(СВЦЭМ!$C$39:$C$782,СВЦЭМ!$A$39:$A$782,$A14,СВЦЭМ!$B$39:$B$782,W$11)+'СЕТ СН'!$F$9+СВЦЭМ!$D$10+'СЕТ СН'!$F$5-'СЕТ СН'!$F$17</f>
        <v>3605.9528896500001</v>
      </c>
      <c r="X14" s="36">
        <f>SUMIFS(СВЦЭМ!$C$39:$C$782,СВЦЭМ!$A$39:$A$782,$A14,СВЦЭМ!$B$39:$B$782,X$11)+'СЕТ СН'!$F$9+СВЦЭМ!$D$10+'СЕТ СН'!$F$5-'СЕТ СН'!$F$17</f>
        <v>3667.9491075699998</v>
      </c>
      <c r="Y14" s="36">
        <f>SUMIFS(СВЦЭМ!$C$39:$C$782,СВЦЭМ!$A$39:$A$782,$A14,СВЦЭМ!$B$39:$B$782,Y$11)+'СЕТ СН'!$F$9+СВЦЭМ!$D$10+'СЕТ СН'!$F$5-'СЕТ СН'!$F$17</f>
        <v>3728.0323411700001</v>
      </c>
    </row>
    <row r="15" spans="1:27" ht="15.75" x14ac:dyDescent="0.2">
      <c r="A15" s="35">
        <f t="shared" si="0"/>
        <v>45569</v>
      </c>
      <c r="B15" s="36">
        <f>SUMIFS(СВЦЭМ!$C$39:$C$782,СВЦЭМ!$A$39:$A$782,$A15,СВЦЭМ!$B$39:$B$782,B$11)+'СЕТ СН'!$F$9+СВЦЭМ!$D$10+'СЕТ СН'!$F$5-'СЕТ СН'!$F$17</f>
        <v>3808.35903848</v>
      </c>
      <c r="C15" s="36">
        <f>SUMIFS(СВЦЭМ!$C$39:$C$782,СВЦЭМ!$A$39:$A$782,$A15,СВЦЭМ!$B$39:$B$782,C$11)+'СЕТ СН'!$F$9+СВЦЭМ!$D$10+'СЕТ СН'!$F$5-'СЕТ СН'!$F$17</f>
        <v>3860.1193092200001</v>
      </c>
      <c r="D15" s="36">
        <f>SUMIFS(СВЦЭМ!$C$39:$C$782,СВЦЭМ!$A$39:$A$782,$A15,СВЦЭМ!$B$39:$B$782,D$11)+'СЕТ СН'!$F$9+СВЦЭМ!$D$10+'СЕТ СН'!$F$5-'СЕТ СН'!$F$17</f>
        <v>3886.3536414999999</v>
      </c>
      <c r="E15" s="36">
        <f>SUMIFS(СВЦЭМ!$C$39:$C$782,СВЦЭМ!$A$39:$A$782,$A15,СВЦЭМ!$B$39:$B$782,E$11)+'СЕТ СН'!$F$9+СВЦЭМ!$D$10+'СЕТ СН'!$F$5-'СЕТ СН'!$F$17</f>
        <v>3910.85789037</v>
      </c>
      <c r="F15" s="36">
        <f>SUMIFS(СВЦЭМ!$C$39:$C$782,СВЦЭМ!$A$39:$A$782,$A15,СВЦЭМ!$B$39:$B$782,F$11)+'СЕТ СН'!$F$9+СВЦЭМ!$D$10+'СЕТ СН'!$F$5-'СЕТ СН'!$F$17</f>
        <v>3917.65736474</v>
      </c>
      <c r="G15" s="36">
        <f>SUMIFS(СВЦЭМ!$C$39:$C$782,СВЦЭМ!$A$39:$A$782,$A15,СВЦЭМ!$B$39:$B$782,G$11)+'СЕТ СН'!$F$9+СВЦЭМ!$D$10+'СЕТ СН'!$F$5-'СЕТ СН'!$F$17</f>
        <v>3868.23671298</v>
      </c>
      <c r="H15" s="36">
        <f>SUMIFS(СВЦЭМ!$C$39:$C$782,СВЦЭМ!$A$39:$A$782,$A15,СВЦЭМ!$B$39:$B$782,H$11)+'СЕТ СН'!$F$9+СВЦЭМ!$D$10+'СЕТ СН'!$F$5-'СЕТ СН'!$F$17</f>
        <v>3793.1818464899998</v>
      </c>
      <c r="I15" s="36">
        <f>SUMIFS(СВЦЭМ!$C$39:$C$782,СВЦЭМ!$A$39:$A$782,$A15,СВЦЭМ!$B$39:$B$782,I$11)+'СЕТ СН'!$F$9+СВЦЭМ!$D$10+'СЕТ СН'!$F$5-'СЕТ СН'!$F$17</f>
        <v>3714.1012156199999</v>
      </c>
      <c r="J15" s="36">
        <f>SUMIFS(СВЦЭМ!$C$39:$C$782,СВЦЭМ!$A$39:$A$782,$A15,СВЦЭМ!$B$39:$B$782,J$11)+'СЕТ СН'!$F$9+СВЦЭМ!$D$10+'СЕТ СН'!$F$5-'СЕТ СН'!$F$17</f>
        <v>3649.0084426100002</v>
      </c>
      <c r="K15" s="36">
        <f>SUMIFS(СВЦЭМ!$C$39:$C$782,СВЦЭМ!$A$39:$A$782,$A15,СВЦЭМ!$B$39:$B$782,K$11)+'СЕТ СН'!$F$9+СВЦЭМ!$D$10+'СЕТ СН'!$F$5-'СЕТ СН'!$F$17</f>
        <v>3618.8199932899997</v>
      </c>
      <c r="L15" s="36">
        <f>SUMIFS(СВЦЭМ!$C$39:$C$782,СВЦЭМ!$A$39:$A$782,$A15,СВЦЭМ!$B$39:$B$782,L$11)+'СЕТ СН'!$F$9+СВЦЭМ!$D$10+'СЕТ СН'!$F$5-'СЕТ СН'!$F$17</f>
        <v>3597.2007019299999</v>
      </c>
      <c r="M15" s="36">
        <f>SUMIFS(СВЦЭМ!$C$39:$C$782,СВЦЭМ!$A$39:$A$782,$A15,СВЦЭМ!$B$39:$B$782,M$11)+'СЕТ СН'!$F$9+СВЦЭМ!$D$10+'СЕТ СН'!$F$5-'СЕТ СН'!$F$17</f>
        <v>3620.6518111300002</v>
      </c>
      <c r="N15" s="36">
        <f>SUMIFS(СВЦЭМ!$C$39:$C$782,СВЦЭМ!$A$39:$A$782,$A15,СВЦЭМ!$B$39:$B$782,N$11)+'СЕТ СН'!$F$9+СВЦЭМ!$D$10+'СЕТ СН'!$F$5-'СЕТ СН'!$F$17</f>
        <v>3670.91097954</v>
      </c>
      <c r="O15" s="36">
        <f>SUMIFS(СВЦЭМ!$C$39:$C$782,СВЦЭМ!$A$39:$A$782,$A15,СВЦЭМ!$B$39:$B$782,O$11)+'СЕТ СН'!$F$9+СВЦЭМ!$D$10+'СЕТ СН'!$F$5-'СЕТ СН'!$F$17</f>
        <v>3658.4007437700002</v>
      </c>
      <c r="P15" s="36">
        <f>SUMIFS(СВЦЭМ!$C$39:$C$782,СВЦЭМ!$A$39:$A$782,$A15,СВЦЭМ!$B$39:$B$782,P$11)+'СЕТ СН'!$F$9+СВЦЭМ!$D$10+'СЕТ СН'!$F$5-'СЕТ СН'!$F$17</f>
        <v>3641.91527928</v>
      </c>
      <c r="Q15" s="36">
        <f>SUMIFS(СВЦЭМ!$C$39:$C$782,СВЦЭМ!$A$39:$A$782,$A15,СВЦЭМ!$B$39:$B$782,Q$11)+'СЕТ СН'!$F$9+СВЦЭМ!$D$10+'СЕТ СН'!$F$5-'СЕТ СН'!$F$17</f>
        <v>3663.65269059</v>
      </c>
      <c r="R15" s="36">
        <f>SUMIFS(СВЦЭМ!$C$39:$C$782,СВЦЭМ!$A$39:$A$782,$A15,СВЦЭМ!$B$39:$B$782,R$11)+'СЕТ СН'!$F$9+СВЦЭМ!$D$10+'СЕТ СН'!$F$5-'СЕТ СН'!$F$17</f>
        <v>3660.38057415</v>
      </c>
      <c r="S15" s="36">
        <f>SUMIFS(СВЦЭМ!$C$39:$C$782,СВЦЭМ!$A$39:$A$782,$A15,СВЦЭМ!$B$39:$B$782,S$11)+'СЕТ СН'!$F$9+СВЦЭМ!$D$10+'СЕТ СН'!$F$5-'СЕТ СН'!$F$17</f>
        <v>3635.8176467399999</v>
      </c>
      <c r="T15" s="36">
        <f>SUMIFS(СВЦЭМ!$C$39:$C$782,СВЦЭМ!$A$39:$A$782,$A15,СВЦЭМ!$B$39:$B$782,T$11)+'СЕТ СН'!$F$9+СВЦЭМ!$D$10+'СЕТ СН'!$F$5-'СЕТ СН'!$F$17</f>
        <v>3606.3929447700002</v>
      </c>
      <c r="U15" s="36">
        <f>SUMIFS(СВЦЭМ!$C$39:$C$782,СВЦЭМ!$A$39:$A$782,$A15,СВЦЭМ!$B$39:$B$782,U$11)+'СЕТ СН'!$F$9+СВЦЭМ!$D$10+'СЕТ СН'!$F$5-'СЕТ СН'!$F$17</f>
        <v>3559.7742958200001</v>
      </c>
      <c r="V15" s="36">
        <f>SUMIFS(СВЦЭМ!$C$39:$C$782,СВЦЭМ!$A$39:$A$782,$A15,СВЦЭМ!$B$39:$B$782,V$11)+'СЕТ СН'!$F$9+СВЦЭМ!$D$10+'СЕТ СН'!$F$5-'СЕТ СН'!$F$17</f>
        <v>3562.6773829000003</v>
      </c>
      <c r="W15" s="36">
        <f>SUMIFS(СВЦЭМ!$C$39:$C$782,СВЦЭМ!$A$39:$A$782,$A15,СВЦЭМ!$B$39:$B$782,W$11)+'СЕТ СН'!$F$9+СВЦЭМ!$D$10+'СЕТ СН'!$F$5-'СЕТ СН'!$F$17</f>
        <v>3595.7638681500002</v>
      </c>
      <c r="X15" s="36">
        <f>SUMIFS(СВЦЭМ!$C$39:$C$782,СВЦЭМ!$A$39:$A$782,$A15,СВЦЭМ!$B$39:$B$782,X$11)+'СЕТ СН'!$F$9+СВЦЭМ!$D$10+'СЕТ СН'!$F$5-'СЕТ СН'!$F$17</f>
        <v>3658.3522693899999</v>
      </c>
      <c r="Y15" s="36">
        <f>SUMIFS(СВЦЭМ!$C$39:$C$782,СВЦЭМ!$A$39:$A$782,$A15,СВЦЭМ!$B$39:$B$782,Y$11)+'СЕТ СН'!$F$9+СВЦЭМ!$D$10+'СЕТ СН'!$F$5-'СЕТ СН'!$F$17</f>
        <v>3734.3849563900003</v>
      </c>
    </row>
    <row r="16" spans="1:27" ht="15.75" x14ac:dyDescent="0.2">
      <c r="A16" s="35">
        <f t="shared" si="0"/>
        <v>45570</v>
      </c>
      <c r="B16" s="36">
        <f>SUMIFS(СВЦЭМ!$C$39:$C$782,СВЦЭМ!$A$39:$A$782,$A16,СВЦЭМ!$B$39:$B$782,B$11)+'СЕТ СН'!$F$9+СВЦЭМ!$D$10+'СЕТ СН'!$F$5-'СЕТ СН'!$F$17</f>
        <v>3926.9372757600004</v>
      </c>
      <c r="C16" s="36">
        <f>SUMIFS(СВЦЭМ!$C$39:$C$782,СВЦЭМ!$A$39:$A$782,$A16,СВЦЭМ!$B$39:$B$782,C$11)+'СЕТ СН'!$F$9+СВЦЭМ!$D$10+'СЕТ СН'!$F$5-'СЕТ СН'!$F$17</f>
        <v>3923.6147617699999</v>
      </c>
      <c r="D16" s="36">
        <f>SUMIFS(СВЦЭМ!$C$39:$C$782,СВЦЭМ!$A$39:$A$782,$A16,СВЦЭМ!$B$39:$B$782,D$11)+'СЕТ СН'!$F$9+СВЦЭМ!$D$10+'СЕТ СН'!$F$5-'СЕТ СН'!$F$17</f>
        <v>3964.9026408700001</v>
      </c>
      <c r="E16" s="36">
        <f>SUMIFS(СВЦЭМ!$C$39:$C$782,СВЦЭМ!$A$39:$A$782,$A16,СВЦЭМ!$B$39:$B$782,E$11)+'СЕТ СН'!$F$9+СВЦЭМ!$D$10+'СЕТ СН'!$F$5-'СЕТ СН'!$F$17</f>
        <v>3968.5216037800001</v>
      </c>
      <c r="F16" s="36">
        <f>SUMIFS(СВЦЭМ!$C$39:$C$782,СВЦЭМ!$A$39:$A$782,$A16,СВЦЭМ!$B$39:$B$782,F$11)+'СЕТ СН'!$F$9+СВЦЭМ!$D$10+'СЕТ СН'!$F$5-'СЕТ СН'!$F$17</f>
        <v>3972.3345059099993</v>
      </c>
      <c r="G16" s="36">
        <f>SUMIFS(СВЦЭМ!$C$39:$C$782,СВЦЭМ!$A$39:$A$782,$A16,СВЦЭМ!$B$39:$B$782,G$11)+'СЕТ СН'!$F$9+СВЦЭМ!$D$10+'СЕТ СН'!$F$5-'СЕТ СН'!$F$17</f>
        <v>3982.3941142200001</v>
      </c>
      <c r="H16" s="36">
        <f>SUMIFS(СВЦЭМ!$C$39:$C$782,СВЦЭМ!$A$39:$A$782,$A16,СВЦЭМ!$B$39:$B$782,H$11)+'СЕТ СН'!$F$9+СВЦЭМ!$D$10+'СЕТ СН'!$F$5-'СЕТ СН'!$F$17</f>
        <v>3921.07560466</v>
      </c>
      <c r="I16" s="36">
        <f>SUMIFS(СВЦЭМ!$C$39:$C$782,СВЦЭМ!$A$39:$A$782,$A16,СВЦЭМ!$B$39:$B$782,I$11)+'СЕТ СН'!$F$9+СВЦЭМ!$D$10+'СЕТ СН'!$F$5-'СЕТ СН'!$F$17</f>
        <v>3849.1238673400003</v>
      </c>
      <c r="J16" s="36">
        <f>SUMIFS(СВЦЭМ!$C$39:$C$782,СВЦЭМ!$A$39:$A$782,$A16,СВЦЭМ!$B$39:$B$782,J$11)+'СЕТ СН'!$F$9+СВЦЭМ!$D$10+'СЕТ СН'!$F$5-'СЕТ СН'!$F$17</f>
        <v>3730.8100478000001</v>
      </c>
      <c r="K16" s="36">
        <f>SUMIFS(СВЦЭМ!$C$39:$C$782,СВЦЭМ!$A$39:$A$782,$A16,СВЦЭМ!$B$39:$B$782,K$11)+'СЕТ СН'!$F$9+СВЦЭМ!$D$10+'СЕТ СН'!$F$5-'СЕТ СН'!$F$17</f>
        <v>3646.15691492</v>
      </c>
      <c r="L16" s="36">
        <f>SUMIFS(СВЦЭМ!$C$39:$C$782,СВЦЭМ!$A$39:$A$782,$A16,СВЦЭМ!$B$39:$B$782,L$11)+'СЕТ СН'!$F$9+СВЦЭМ!$D$10+'СЕТ СН'!$F$5-'СЕТ СН'!$F$17</f>
        <v>3634.7411839699998</v>
      </c>
      <c r="M16" s="36">
        <f>SUMIFS(СВЦЭМ!$C$39:$C$782,СВЦЭМ!$A$39:$A$782,$A16,СВЦЭМ!$B$39:$B$782,M$11)+'СЕТ СН'!$F$9+СВЦЭМ!$D$10+'СЕТ СН'!$F$5-'СЕТ СН'!$F$17</f>
        <v>3645.9237759100001</v>
      </c>
      <c r="N16" s="36">
        <f>SUMIFS(СВЦЭМ!$C$39:$C$782,СВЦЭМ!$A$39:$A$782,$A16,СВЦЭМ!$B$39:$B$782,N$11)+'СЕТ СН'!$F$9+СВЦЭМ!$D$10+'СЕТ СН'!$F$5-'СЕТ СН'!$F$17</f>
        <v>3651.8506888299999</v>
      </c>
      <c r="O16" s="36">
        <f>SUMIFS(СВЦЭМ!$C$39:$C$782,СВЦЭМ!$A$39:$A$782,$A16,СВЦЭМ!$B$39:$B$782,O$11)+'СЕТ СН'!$F$9+СВЦЭМ!$D$10+'СЕТ СН'!$F$5-'СЕТ СН'!$F$17</f>
        <v>3671.4432624900001</v>
      </c>
      <c r="P16" s="36">
        <f>SUMIFS(СВЦЭМ!$C$39:$C$782,СВЦЭМ!$A$39:$A$782,$A16,СВЦЭМ!$B$39:$B$782,P$11)+'СЕТ СН'!$F$9+СВЦЭМ!$D$10+'СЕТ СН'!$F$5-'СЕТ СН'!$F$17</f>
        <v>3689.7397176599998</v>
      </c>
      <c r="Q16" s="36">
        <f>SUMIFS(СВЦЭМ!$C$39:$C$782,СВЦЭМ!$A$39:$A$782,$A16,СВЦЭМ!$B$39:$B$782,Q$11)+'СЕТ СН'!$F$9+СВЦЭМ!$D$10+'СЕТ СН'!$F$5-'СЕТ СН'!$F$17</f>
        <v>3680.8037505299999</v>
      </c>
      <c r="R16" s="36">
        <f>SUMIFS(СВЦЭМ!$C$39:$C$782,СВЦЭМ!$A$39:$A$782,$A16,СВЦЭМ!$B$39:$B$782,R$11)+'СЕТ СН'!$F$9+СВЦЭМ!$D$10+'СЕТ СН'!$F$5-'СЕТ СН'!$F$17</f>
        <v>3689.86367243</v>
      </c>
      <c r="S16" s="36">
        <f>SUMIFS(СВЦЭМ!$C$39:$C$782,СВЦЭМ!$A$39:$A$782,$A16,СВЦЭМ!$B$39:$B$782,S$11)+'СЕТ СН'!$F$9+СВЦЭМ!$D$10+'СЕТ СН'!$F$5-'СЕТ СН'!$F$17</f>
        <v>3674.5296717800002</v>
      </c>
      <c r="T16" s="36">
        <f>SUMIFS(СВЦЭМ!$C$39:$C$782,СВЦЭМ!$A$39:$A$782,$A16,СВЦЭМ!$B$39:$B$782,T$11)+'СЕТ СН'!$F$9+СВЦЭМ!$D$10+'СЕТ СН'!$F$5-'СЕТ СН'!$F$17</f>
        <v>3652.7522814000004</v>
      </c>
      <c r="U16" s="36">
        <f>SUMIFS(СВЦЭМ!$C$39:$C$782,СВЦЭМ!$A$39:$A$782,$A16,СВЦЭМ!$B$39:$B$782,U$11)+'СЕТ СН'!$F$9+СВЦЭМ!$D$10+'СЕТ СН'!$F$5-'СЕТ СН'!$F$17</f>
        <v>3612.7145385399999</v>
      </c>
      <c r="V16" s="36">
        <f>SUMIFS(СВЦЭМ!$C$39:$C$782,СВЦЭМ!$A$39:$A$782,$A16,СВЦЭМ!$B$39:$B$782,V$11)+'СЕТ СН'!$F$9+СВЦЭМ!$D$10+'СЕТ СН'!$F$5-'СЕТ СН'!$F$17</f>
        <v>3608.3487425800004</v>
      </c>
      <c r="W16" s="36">
        <f>SUMIFS(СВЦЭМ!$C$39:$C$782,СВЦЭМ!$A$39:$A$782,$A16,СВЦЭМ!$B$39:$B$782,W$11)+'СЕТ СН'!$F$9+СВЦЭМ!$D$10+'СЕТ СН'!$F$5-'СЕТ СН'!$F$17</f>
        <v>3655.01524535</v>
      </c>
      <c r="X16" s="36">
        <f>SUMIFS(СВЦЭМ!$C$39:$C$782,СВЦЭМ!$A$39:$A$782,$A16,СВЦЭМ!$B$39:$B$782,X$11)+'СЕТ СН'!$F$9+СВЦЭМ!$D$10+'СЕТ СН'!$F$5-'СЕТ СН'!$F$17</f>
        <v>3724.9908261</v>
      </c>
      <c r="Y16" s="36">
        <f>SUMIFS(СВЦЭМ!$C$39:$C$782,СВЦЭМ!$A$39:$A$782,$A16,СВЦЭМ!$B$39:$B$782,Y$11)+'СЕТ СН'!$F$9+СВЦЭМ!$D$10+'СЕТ СН'!$F$5-'СЕТ СН'!$F$17</f>
        <v>3775.28084016</v>
      </c>
    </row>
    <row r="17" spans="1:25" ht="15.75" x14ac:dyDescent="0.2">
      <c r="A17" s="35">
        <f t="shared" si="0"/>
        <v>45571</v>
      </c>
      <c r="B17" s="36">
        <f>SUMIFS(СВЦЭМ!$C$39:$C$782,СВЦЭМ!$A$39:$A$782,$A17,СВЦЭМ!$B$39:$B$782,B$11)+'СЕТ СН'!$F$9+СВЦЭМ!$D$10+'СЕТ СН'!$F$5-'СЕТ СН'!$F$17</f>
        <v>3844.1784416700002</v>
      </c>
      <c r="C17" s="36">
        <f>SUMIFS(СВЦЭМ!$C$39:$C$782,СВЦЭМ!$A$39:$A$782,$A17,СВЦЭМ!$B$39:$B$782,C$11)+'СЕТ СН'!$F$9+СВЦЭМ!$D$10+'СЕТ СН'!$F$5-'СЕТ СН'!$F$17</f>
        <v>3918.26742767</v>
      </c>
      <c r="D17" s="36">
        <f>SUMIFS(СВЦЭМ!$C$39:$C$782,СВЦЭМ!$A$39:$A$782,$A17,СВЦЭМ!$B$39:$B$782,D$11)+'СЕТ СН'!$F$9+СВЦЭМ!$D$10+'СЕТ СН'!$F$5-'СЕТ СН'!$F$17</f>
        <v>4027.1761404199997</v>
      </c>
      <c r="E17" s="36">
        <f>SUMIFS(СВЦЭМ!$C$39:$C$782,СВЦЭМ!$A$39:$A$782,$A17,СВЦЭМ!$B$39:$B$782,E$11)+'СЕТ СН'!$F$9+СВЦЭМ!$D$10+'СЕТ СН'!$F$5-'СЕТ СН'!$F$17</f>
        <v>3971.2953619700002</v>
      </c>
      <c r="F17" s="36">
        <f>SUMIFS(СВЦЭМ!$C$39:$C$782,СВЦЭМ!$A$39:$A$782,$A17,СВЦЭМ!$B$39:$B$782,F$11)+'СЕТ СН'!$F$9+СВЦЭМ!$D$10+'СЕТ СН'!$F$5-'СЕТ СН'!$F$17</f>
        <v>3921.1951708900001</v>
      </c>
      <c r="G17" s="36">
        <f>SUMIFS(СВЦЭМ!$C$39:$C$782,СВЦЭМ!$A$39:$A$782,$A17,СВЦЭМ!$B$39:$B$782,G$11)+'СЕТ СН'!$F$9+СВЦЭМ!$D$10+'СЕТ СН'!$F$5-'СЕТ СН'!$F$17</f>
        <v>3893.1018610700003</v>
      </c>
      <c r="H17" s="36">
        <f>SUMIFS(СВЦЭМ!$C$39:$C$782,СВЦЭМ!$A$39:$A$782,$A17,СВЦЭМ!$B$39:$B$782,H$11)+'СЕТ СН'!$F$9+СВЦЭМ!$D$10+'СЕТ СН'!$F$5-'СЕТ СН'!$F$17</f>
        <v>3865.9927665200003</v>
      </c>
      <c r="I17" s="36">
        <f>SUMIFS(СВЦЭМ!$C$39:$C$782,СВЦЭМ!$A$39:$A$782,$A17,СВЦЭМ!$B$39:$B$782,I$11)+'СЕТ СН'!$F$9+СВЦЭМ!$D$10+'СЕТ СН'!$F$5-'СЕТ СН'!$F$17</f>
        <v>3811.7012265800004</v>
      </c>
      <c r="J17" s="36">
        <f>SUMIFS(СВЦЭМ!$C$39:$C$782,СВЦЭМ!$A$39:$A$782,$A17,СВЦЭМ!$B$39:$B$782,J$11)+'СЕТ СН'!$F$9+СВЦЭМ!$D$10+'СЕТ СН'!$F$5-'СЕТ СН'!$F$17</f>
        <v>3682.5253241299997</v>
      </c>
      <c r="K17" s="36">
        <f>SUMIFS(СВЦЭМ!$C$39:$C$782,СВЦЭМ!$A$39:$A$782,$A17,СВЦЭМ!$B$39:$B$782,K$11)+'СЕТ СН'!$F$9+СВЦЭМ!$D$10+'СЕТ СН'!$F$5-'СЕТ СН'!$F$17</f>
        <v>3612.7568726199997</v>
      </c>
      <c r="L17" s="36">
        <f>SUMIFS(СВЦЭМ!$C$39:$C$782,СВЦЭМ!$A$39:$A$782,$A17,СВЦЭМ!$B$39:$B$782,L$11)+'СЕТ СН'!$F$9+СВЦЭМ!$D$10+'СЕТ СН'!$F$5-'СЕТ СН'!$F$17</f>
        <v>3592.2214820700001</v>
      </c>
      <c r="M17" s="36">
        <f>SUMIFS(СВЦЭМ!$C$39:$C$782,СВЦЭМ!$A$39:$A$782,$A17,СВЦЭМ!$B$39:$B$782,M$11)+'СЕТ СН'!$F$9+СВЦЭМ!$D$10+'СЕТ СН'!$F$5-'СЕТ СН'!$F$17</f>
        <v>3600.2669682800001</v>
      </c>
      <c r="N17" s="36">
        <f>SUMIFS(СВЦЭМ!$C$39:$C$782,СВЦЭМ!$A$39:$A$782,$A17,СВЦЭМ!$B$39:$B$782,N$11)+'СЕТ СН'!$F$9+СВЦЭМ!$D$10+'СЕТ СН'!$F$5-'СЕТ СН'!$F$17</f>
        <v>3605.9239873699998</v>
      </c>
      <c r="O17" s="36">
        <f>SUMIFS(СВЦЭМ!$C$39:$C$782,СВЦЭМ!$A$39:$A$782,$A17,СВЦЭМ!$B$39:$B$782,O$11)+'СЕТ СН'!$F$9+СВЦЭМ!$D$10+'СЕТ СН'!$F$5-'СЕТ СН'!$F$17</f>
        <v>3635.33503152</v>
      </c>
      <c r="P17" s="36">
        <f>SUMIFS(СВЦЭМ!$C$39:$C$782,СВЦЭМ!$A$39:$A$782,$A17,СВЦЭМ!$B$39:$B$782,P$11)+'СЕТ СН'!$F$9+СВЦЭМ!$D$10+'СЕТ СН'!$F$5-'СЕТ СН'!$F$17</f>
        <v>3646.3889534199998</v>
      </c>
      <c r="Q17" s="36">
        <f>SUMIFS(СВЦЭМ!$C$39:$C$782,СВЦЭМ!$A$39:$A$782,$A17,СВЦЭМ!$B$39:$B$782,Q$11)+'СЕТ СН'!$F$9+СВЦЭМ!$D$10+'СЕТ СН'!$F$5-'СЕТ СН'!$F$17</f>
        <v>3657.36821564</v>
      </c>
      <c r="R17" s="36">
        <f>SUMIFS(СВЦЭМ!$C$39:$C$782,СВЦЭМ!$A$39:$A$782,$A17,СВЦЭМ!$B$39:$B$782,R$11)+'СЕТ СН'!$F$9+СВЦЭМ!$D$10+'СЕТ СН'!$F$5-'СЕТ СН'!$F$17</f>
        <v>3648.3803633100001</v>
      </c>
      <c r="S17" s="36">
        <f>SUMIFS(СВЦЭМ!$C$39:$C$782,СВЦЭМ!$A$39:$A$782,$A17,СВЦЭМ!$B$39:$B$782,S$11)+'СЕТ СН'!$F$9+СВЦЭМ!$D$10+'СЕТ СН'!$F$5-'СЕТ СН'!$F$17</f>
        <v>3635.8794485200001</v>
      </c>
      <c r="T17" s="36">
        <f>SUMIFS(СВЦЭМ!$C$39:$C$782,СВЦЭМ!$A$39:$A$782,$A17,СВЦЭМ!$B$39:$B$782,T$11)+'СЕТ СН'!$F$9+СВЦЭМ!$D$10+'СЕТ СН'!$F$5-'СЕТ СН'!$F$17</f>
        <v>3635.5879868700003</v>
      </c>
      <c r="U17" s="36">
        <f>SUMIFS(СВЦЭМ!$C$39:$C$782,СВЦЭМ!$A$39:$A$782,$A17,СВЦЭМ!$B$39:$B$782,U$11)+'СЕТ СН'!$F$9+СВЦЭМ!$D$10+'СЕТ СН'!$F$5-'СЕТ СН'!$F$17</f>
        <v>3574.2269925199998</v>
      </c>
      <c r="V17" s="36">
        <f>SUMIFS(СВЦЭМ!$C$39:$C$782,СВЦЭМ!$A$39:$A$782,$A17,СВЦЭМ!$B$39:$B$782,V$11)+'СЕТ СН'!$F$9+СВЦЭМ!$D$10+'СЕТ СН'!$F$5-'СЕТ СН'!$F$17</f>
        <v>3573.7175103700001</v>
      </c>
      <c r="W17" s="36">
        <f>SUMIFS(СВЦЭМ!$C$39:$C$782,СВЦЭМ!$A$39:$A$782,$A17,СВЦЭМ!$B$39:$B$782,W$11)+'СЕТ СН'!$F$9+СВЦЭМ!$D$10+'СЕТ СН'!$F$5-'СЕТ СН'!$F$17</f>
        <v>3593.7179838800002</v>
      </c>
      <c r="X17" s="36">
        <f>SUMIFS(СВЦЭМ!$C$39:$C$782,СВЦЭМ!$A$39:$A$782,$A17,СВЦЭМ!$B$39:$B$782,X$11)+'СЕТ СН'!$F$9+СВЦЭМ!$D$10+'СЕТ СН'!$F$5-'СЕТ СН'!$F$17</f>
        <v>3659.8832376099999</v>
      </c>
      <c r="Y17" s="36">
        <f>SUMIFS(СВЦЭМ!$C$39:$C$782,СВЦЭМ!$A$39:$A$782,$A17,СВЦЭМ!$B$39:$B$782,Y$11)+'СЕТ СН'!$F$9+СВЦЭМ!$D$10+'СЕТ СН'!$F$5-'СЕТ СН'!$F$17</f>
        <v>3742.3802389399998</v>
      </c>
    </row>
    <row r="18" spans="1:25" ht="15.75" x14ac:dyDescent="0.2">
      <c r="A18" s="35">
        <f t="shared" si="0"/>
        <v>45572</v>
      </c>
      <c r="B18" s="36">
        <f>SUMIFS(СВЦЭМ!$C$39:$C$782,СВЦЭМ!$A$39:$A$782,$A18,СВЦЭМ!$B$39:$B$782,B$11)+'СЕТ СН'!$F$9+СВЦЭМ!$D$10+'СЕТ СН'!$F$5-'СЕТ СН'!$F$17</f>
        <v>3725.8748656799999</v>
      </c>
      <c r="C18" s="36">
        <f>SUMIFS(СВЦЭМ!$C$39:$C$782,СВЦЭМ!$A$39:$A$782,$A18,СВЦЭМ!$B$39:$B$782,C$11)+'СЕТ СН'!$F$9+СВЦЭМ!$D$10+'СЕТ СН'!$F$5-'СЕТ СН'!$F$17</f>
        <v>3793.78256354</v>
      </c>
      <c r="D18" s="36">
        <f>SUMIFS(СВЦЭМ!$C$39:$C$782,СВЦЭМ!$A$39:$A$782,$A18,СВЦЭМ!$B$39:$B$782,D$11)+'СЕТ СН'!$F$9+СВЦЭМ!$D$10+'СЕТ СН'!$F$5-'СЕТ СН'!$F$17</f>
        <v>3855.0839606099998</v>
      </c>
      <c r="E18" s="36">
        <f>SUMIFS(СВЦЭМ!$C$39:$C$782,СВЦЭМ!$A$39:$A$782,$A18,СВЦЭМ!$B$39:$B$782,E$11)+'СЕТ СН'!$F$9+СВЦЭМ!$D$10+'СЕТ СН'!$F$5-'СЕТ СН'!$F$17</f>
        <v>3830.0690327299999</v>
      </c>
      <c r="F18" s="36">
        <f>SUMIFS(СВЦЭМ!$C$39:$C$782,СВЦЭМ!$A$39:$A$782,$A18,СВЦЭМ!$B$39:$B$782,F$11)+'СЕТ СН'!$F$9+СВЦЭМ!$D$10+'СЕТ СН'!$F$5-'СЕТ СН'!$F$17</f>
        <v>3837.8501146999997</v>
      </c>
      <c r="G18" s="36">
        <f>SUMIFS(СВЦЭМ!$C$39:$C$782,СВЦЭМ!$A$39:$A$782,$A18,СВЦЭМ!$B$39:$B$782,G$11)+'СЕТ СН'!$F$9+СВЦЭМ!$D$10+'СЕТ СН'!$F$5-'СЕТ СН'!$F$17</f>
        <v>3811.5254556999998</v>
      </c>
      <c r="H18" s="36">
        <f>SUMIFS(СВЦЭМ!$C$39:$C$782,СВЦЭМ!$A$39:$A$782,$A18,СВЦЭМ!$B$39:$B$782,H$11)+'СЕТ СН'!$F$9+СВЦЭМ!$D$10+'СЕТ СН'!$F$5-'СЕТ СН'!$F$17</f>
        <v>3741.9943878900003</v>
      </c>
      <c r="I18" s="36">
        <f>SUMIFS(СВЦЭМ!$C$39:$C$782,СВЦЭМ!$A$39:$A$782,$A18,СВЦЭМ!$B$39:$B$782,I$11)+'СЕТ СН'!$F$9+СВЦЭМ!$D$10+'СЕТ СН'!$F$5-'СЕТ СН'!$F$17</f>
        <v>3645.52031734</v>
      </c>
      <c r="J18" s="36">
        <f>SUMIFS(СВЦЭМ!$C$39:$C$782,СВЦЭМ!$A$39:$A$782,$A18,СВЦЭМ!$B$39:$B$782,J$11)+'СЕТ СН'!$F$9+СВЦЭМ!$D$10+'СЕТ СН'!$F$5-'СЕТ СН'!$F$17</f>
        <v>3616.8497665599998</v>
      </c>
      <c r="K18" s="36">
        <f>SUMIFS(СВЦЭМ!$C$39:$C$782,СВЦЭМ!$A$39:$A$782,$A18,СВЦЭМ!$B$39:$B$782,K$11)+'СЕТ СН'!$F$9+СВЦЭМ!$D$10+'СЕТ СН'!$F$5-'СЕТ СН'!$F$17</f>
        <v>3572.09558122</v>
      </c>
      <c r="L18" s="36">
        <f>SUMIFS(СВЦЭМ!$C$39:$C$782,СВЦЭМ!$A$39:$A$782,$A18,СВЦЭМ!$B$39:$B$782,L$11)+'СЕТ СН'!$F$9+СВЦЭМ!$D$10+'СЕТ СН'!$F$5-'СЕТ СН'!$F$17</f>
        <v>3563.8500483500002</v>
      </c>
      <c r="M18" s="36">
        <f>SUMIFS(СВЦЭМ!$C$39:$C$782,СВЦЭМ!$A$39:$A$782,$A18,СВЦЭМ!$B$39:$B$782,M$11)+'СЕТ СН'!$F$9+СВЦЭМ!$D$10+'СЕТ СН'!$F$5-'СЕТ СН'!$F$17</f>
        <v>3621.4763831600003</v>
      </c>
      <c r="N18" s="36">
        <f>SUMIFS(СВЦЭМ!$C$39:$C$782,СВЦЭМ!$A$39:$A$782,$A18,СВЦЭМ!$B$39:$B$782,N$11)+'СЕТ СН'!$F$9+СВЦЭМ!$D$10+'СЕТ СН'!$F$5-'СЕТ СН'!$F$17</f>
        <v>3627.8288774600001</v>
      </c>
      <c r="O18" s="36">
        <f>SUMIFS(СВЦЭМ!$C$39:$C$782,СВЦЭМ!$A$39:$A$782,$A18,СВЦЭМ!$B$39:$B$782,O$11)+'СЕТ СН'!$F$9+СВЦЭМ!$D$10+'СЕТ СН'!$F$5-'СЕТ СН'!$F$17</f>
        <v>3614.98431325</v>
      </c>
      <c r="P18" s="36">
        <f>SUMIFS(СВЦЭМ!$C$39:$C$782,СВЦЭМ!$A$39:$A$782,$A18,СВЦЭМ!$B$39:$B$782,P$11)+'СЕТ СН'!$F$9+СВЦЭМ!$D$10+'СЕТ СН'!$F$5-'СЕТ СН'!$F$17</f>
        <v>3616.6796883400002</v>
      </c>
      <c r="Q18" s="36">
        <f>SUMIFS(СВЦЭМ!$C$39:$C$782,СВЦЭМ!$A$39:$A$782,$A18,СВЦЭМ!$B$39:$B$782,Q$11)+'СЕТ СН'!$F$9+СВЦЭМ!$D$10+'СЕТ СН'!$F$5-'СЕТ СН'!$F$17</f>
        <v>3648.32054857</v>
      </c>
      <c r="R18" s="36">
        <f>SUMIFS(СВЦЭМ!$C$39:$C$782,СВЦЭМ!$A$39:$A$782,$A18,СВЦЭМ!$B$39:$B$782,R$11)+'СЕТ СН'!$F$9+СВЦЭМ!$D$10+'СЕТ СН'!$F$5-'СЕТ СН'!$F$17</f>
        <v>3632.22128101</v>
      </c>
      <c r="S18" s="36">
        <f>SUMIFS(СВЦЭМ!$C$39:$C$782,СВЦЭМ!$A$39:$A$782,$A18,СВЦЭМ!$B$39:$B$782,S$11)+'СЕТ СН'!$F$9+СВЦЭМ!$D$10+'СЕТ СН'!$F$5-'СЕТ СН'!$F$17</f>
        <v>3594.0239358999997</v>
      </c>
      <c r="T18" s="36">
        <f>SUMIFS(СВЦЭМ!$C$39:$C$782,СВЦЭМ!$A$39:$A$782,$A18,СВЦЭМ!$B$39:$B$782,T$11)+'СЕТ СН'!$F$9+СВЦЭМ!$D$10+'СЕТ СН'!$F$5-'СЕТ СН'!$F$17</f>
        <v>3566.55397593</v>
      </c>
      <c r="U18" s="36">
        <f>SUMIFS(СВЦЭМ!$C$39:$C$782,СВЦЭМ!$A$39:$A$782,$A18,СВЦЭМ!$B$39:$B$782,U$11)+'СЕТ СН'!$F$9+СВЦЭМ!$D$10+'СЕТ СН'!$F$5-'СЕТ СН'!$F$17</f>
        <v>3499.6856035600003</v>
      </c>
      <c r="V18" s="36">
        <f>SUMIFS(СВЦЭМ!$C$39:$C$782,СВЦЭМ!$A$39:$A$782,$A18,СВЦЭМ!$B$39:$B$782,V$11)+'СЕТ СН'!$F$9+СВЦЭМ!$D$10+'СЕТ СН'!$F$5-'СЕТ СН'!$F$17</f>
        <v>3514.0067522500003</v>
      </c>
      <c r="W18" s="36">
        <f>SUMIFS(СВЦЭМ!$C$39:$C$782,СВЦЭМ!$A$39:$A$782,$A18,СВЦЭМ!$B$39:$B$782,W$11)+'СЕТ СН'!$F$9+СВЦЭМ!$D$10+'СЕТ СН'!$F$5-'СЕТ СН'!$F$17</f>
        <v>3540.3532916200002</v>
      </c>
      <c r="X18" s="36">
        <f>SUMIFS(СВЦЭМ!$C$39:$C$782,СВЦЭМ!$A$39:$A$782,$A18,СВЦЭМ!$B$39:$B$782,X$11)+'СЕТ СН'!$F$9+СВЦЭМ!$D$10+'СЕТ СН'!$F$5-'СЕТ СН'!$F$17</f>
        <v>3619.5119490799998</v>
      </c>
      <c r="Y18" s="36">
        <f>SUMIFS(СВЦЭМ!$C$39:$C$782,СВЦЭМ!$A$39:$A$782,$A18,СВЦЭМ!$B$39:$B$782,Y$11)+'СЕТ СН'!$F$9+СВЦЭМ!$D$10+'СЕТ СН'!$F$5-'СЕТ СН'!$F$17</f>
        <v>3659.53092947</v>
      </c>
    </row>
    <row r="19" spans="1:25" ht="15.75" x14ac:dyDescent="0.2">
      <c r="A19" s="35">
        <f t="shared" si="0"/>
        <v>45573</v>
      </c>
      <c r="B19" s="36">
        <f>SUMIFS(СВЦЭМ!$C$39:$C$782,СВЦЭМ!$A$39:$A$782,$A19,СВЦЭМ!$B$39:$B$782,B$11)+'СЕТ СН'!$F$9+СВЦЭМ!$D$10+'СЕТ СН'!$F$5-'СЕТ СН'!$F$17</f>
        <v>3771.1101995999998</v>
      </c>
      <c r="C19" s="36">
        <f>SUMIFS(СВЦЭМ!$C$39:$C$782,СВЦЭМ!$A$39:$A$782,$A19,СВЦЭМ!$B$39:$B$782,C$11)+'СЕТ СН'!$F$9+СВЦЭМ!$D$10+'СЕТ СН'!$F$5-'СЕТ СН'!$F$17</f>
        <v>3829.8618418000001</v>
      </c>
      <c r="D19" s="36">
        <f>SUMIFS(СВЦЭМ!$C$39:$C$782,СВЦЭМ!$A$39:$A$782,$A19,СВЦЭМ!$B$39:$B$782,D$11)+'СЕТ СН'!$F$9+СВЦЭМ!$D$10+'СЕТ СН'!$F$5-'СЕТ СН'!$F$17</f>
        <v>3853.17957695</v>
      </c>
      <c r="E19" s="36">
        <f>SUMIFS(СВЦЭМ!$C$39:$C$782,СВЦЭМ!$A$39:$A$782,$A19,СВЦЭМ!$B$39:$B$782,E$11)+'СЕТ СН'!$F$9+СВЦЭМ!$D$10+'СЕТ СН'!$F$5-'СЕТ СН'!$F$17</f>
        <v>3844.67030092</v>
      </c>
      <c r="F19" s="36">
        <f>SUMIFS(СВЦЭМ!$C$39:$C$782,СВЦЭМ!$A$39:$A$782,$A19,СВЦЭМ!$B$39:$B$782,F$11)+'СЕТ СН'!$F$9+СВЦЭМ!$D$10+'СЕТ СН'!$F$5-'СЕТ СН'!$F$17</f>
        <v>3845.7484223900001</v>
      </c>
      <c r="G19" s="36">
        <f>SUMIFS(СВЦЭМ!$C$39:$C$782,СВЦЭМ!$A$39:$A$782,$A19,СВЦЭМ!$B$39:$B$782,G$11)+'СЕТ СН'!$F$9+СВЦЭМ!$D$10+'СЕТ СН'!$F$5-'СЕТ СН'!$F$17</f>
        <v>3826.2835819100001</v>
      </c>
      <c r="H19" s="36">
        <f>SUMIFS(СВЦЭМ!$C$39:$C$782,СВЦЭМ!$A$39:$A$782,$A19,СВЦЭМ!$B$39:$B$782,H$11)+'СЕТ СН'!$F$9+СВЦЭМ!$D$10+'СЕТ СН'!$F$5-'СЕТ СН'!$F$17</f>
        <v>3761.8138310100003</v>
      </c>
      <c r="I19" s="36">
        <f>SUMIFS(СВЦЭМ!$C$39:$C$782,СВЦЭМ!$A$39:$A$782,$A19,СВЦЭМ!$B$39:$B$782,I$11)+'СЕТ СН'!$F$9+СВЦЭМ!$D$10+'СЕТ СН'!$F$5-'СЕТ СН'!$F$17</f>
        <v>3626.0760067800002</v>
      </c>
      <c r="J19" s="36">
        <f>SUMIFS(СВЦЭМ!$C$39:$C$782,СВЦЭМ!$A$39:$A$782,$A19,СВЦЭМ!$B$39:$B$782,J$11)+'СЕТ СН'!$F$9+СВЦЭМ!$D$10+'СЕТ СН'!$F$5-'СЕТ СН'!$F$17</f>
        <v>3585.67583281</v>
      </c>
      <c r="K19" s="36">
        <f>SUMIFS(СВЦЭМ!$C$39:$C$782,СВЦЭМ!$A$39:$A$782,$A19,СВЦЭМ!$B$39:$B$782,K$11)+'СЕТ СН'!$F$9+СВЦЭМ!$D$10+'СЕТ СН'!$F$5-'СЕТ СН'!$F$17</f>
        <v>3614.7551765099997</v>
      </c>
      <c r="L19" s="36">
        <f>SUMIFS(СВЦЭМ!$C$39:$C$782,СВЦЭМ!$A$39:$A$782,$A19,СВЦЭМ!$B$39:$B$782,L$11)+'СЕТ СН'!$F$9+СВЦЭМ!$D$10+'СЕТ СН'!$F$5-'СЕТ СН'!$F$17</f>
        <v>3564.19197592</v>
      </c>
      <c r="M19" s="36">
        <f>SUMIFS(СВЦЭМ!$C$39:$C$782,СВЦЭМ!$A$39:$A$782,$A19,СВЦЭМ!$B$39:$B$782,M$11)+'СЕТ СН'!$F$9+СВЦЭМ!$D$10+'СЕТ СН'!$F$5-'СЕТ СН'!$F$17</f>
        <v>3585.9713305</v>
      </c>
      <c r="N19" s="36">
        <f>SUMIFS(СВЦЭМ!$C$39:$C$782,СВЦЭМ!$A$39:$A$782,$A19,СВЦЭМ!$B$39:$B$782,N$11)+'СЕТ СН'!$F$9+СВЦЭМ!$D$10+'СЕТ СН'!$F$5-'СЕТ СН'!$F$17</f>
        <v>3599.1534361700001</v>
      </c>
      <c r="O19" s="36">
        <f>SUMIFS(СВЦЭМ!$C$39:$C$782,СВЦЭМ!$A$39:$A$782,$A19,СВЦЭМ!$B$39:$B$782,O$11)+'СЕТ СН'!$F$9+СВЦЭМ!$D$10+'СЕТ СН'!$F$5-'СЕТ СН'!$F$17</f>
        <v>3570.03001262</v>
      </c>
      <c r="P19" s="36">
        <f>SUMIFS(СВЦЭМ!$C$39:$C$782,СВЦЭМ!$A$39:$A$782,$A19,СВЦЭМ!$B$39:$B$782,P$11)+'СЕТ СН'!$F$9+СВЦЭМ!$D$10+'СЕТ СН'!$F$5-'СЕТ СН'!$F$17</f>
        <v>3581.83638165</v>
      </c>
      <c r="Q19" s="36">
        <f>SUMIFS(СВЦЭМ!$C$39:$C$782,СВЦЭМ!$A$39:$A$782,$A19,СВЦЭМ!$B$39:$B$782,Q$11)+'СЕТ СН'!$F$9+СВЦЭМ!$D$10+'СЕТ СН'!$F$5-'СЕТ СН'!$F$17</f>
        <v>3614.1757723999999</v>
      </c>
      <c r="R19" s="36">
        <f>SUMIFS(СВЦЭМ!$C$39:$C$782,СВЦЭМ!$A$39:$A$782,$A19,СВЦЭМ!$B$39:$B$782,R$11)+'СЕТ СН'!$F$9+СВЦЭМ!$D$10+'СЕТ СН'!$F$5-'СЕТ СН'!$F$17</f>
        <v>3597.4290162699999</v>
      </c>
      <c r="S19" s="36">
        <f>SUMIFS(СВЦЭМ!$C$39:$C$782,СВЦЭМ!$A$39:$A$782,$A19,СВЦЭМ!$B$39:$B$782,S$11)+'СЕТ СН'!$F$9+СВЦЭМ!$D$10+'СЕТ СН'!$F$5-'СЕТ СН'!$F$17</f>
        <v>3597.77581543</v>
      </c>
      <c r="T19" s="36">
        <f>SUMIFS(СВЦЭМ!$C$39:$C$782,СВЦЭМ!$A$39:$A$782,$A19,СВЦЭМ!$B$39:$B$782,T$11)+'СЕТ СН'!$F$9+СВЦЭМ!$D$10+'СЕТ СН'!$F$5-'СЕТ СН'!$F$17</f>
        <v>3581.8092752100001</v>
      </c>
      <c r="U19" s="36">
        <f>SUMIFS(СВЦЭМ!$C$39:$C$782,СВЦЭМ!$A$39:$A$782,$A19,СВЦЭМ!$B$39:$B$782,U$11)+'СЕТ СН'!$F$9+СВЦЭМ!$D$10+'СЕТ СН'!$F$5-'СЕТ СН'!$F$17</f>
        <v>3551.4338558199997</v>
      </c>
      <c r="V19" s="36">
        <f>SUMIFS(СВЦЭМ!$C$39:$C$782,СВЦЭМ!$A$39:$A$782,$A19,СВЦЭМ!$B$39:$B$782,V$11)+'СЕТ СН'!$F$9+СВЦЭМ!$D$10+'СЕТ СН'!$F$5-'СЕТ СН'!$F$17</f>
        <v>3542.67558633</v>
      </c>
      <c r="W19" s="36">
        <f>SUMIFS(СВЦЭМ!$C$39:$C$782,СВЦЭМ!$A$39:$A$782,$A19,СВЦЭМ!$B$39:$B$782,W$11)+'СЕТ СН'!$F$9+СВЦЭМ!$D$10+'СЕТ СН'!$F$5-'СЕТ СН'!$F$17</f>
        <v>3584.4999695799997</v>
      </c>
      <c r="X19" s="36">
        <f>SUMIFS(СВЦЭМ!$C$39:$C$782,СВЦЭМ!$A$39:$A$782,$A19,СВЦЭМ!$B$39:$B$782,X$11)+'СЕТ СН'!$F$9+СВЦЭМ!$D$10+'СЕТ СН'!$F$5-'СЕТ СН'!$F$17</f>
        <v>3652.6731047000003</v>
      </c>
      <c r="Y19" s="36">
        <f>SUMIFS(СВЦЭМ!$C$39:$C$782,СВЦЭМ!$A$39:$A$782,$A19,СВЦЭМ!$B$39:$B$782,Y$11)+'СЕТ СН'!$F$9+СВЦЭМ!$D$10+'СЕТ СН'!$F$5-'СЕТ СН'!$F$17</f>
        <v>3715.2693761800001</v>
      </c>
    </row>
    <row r="20" spans="1:25" ht="15.75" x14ac:dyDescent="0.2">
      <c r="A20" s="35">
        <f t="shared" si="0"/>
        <v>45574</v>
      </c>
      <c r="B20" s="36">
        <f>SUMIFS(СВЦЭМ!$C$39:$C$782,СВЦЭМ!$A$39:$A$782,$A20,СВЦЭМ!$B$39:$B$782,B$11)+'СЕТ СН'!$F$9+СВЦЭМ!$D$10+'СЕТ СН'!$F$5-'СЕТ СН'!$F$17</f>
        <v>3744.9369401200001</v>
      </c>
      <c r="C20" s="36">
        <f>SUMIFS(СВЦЭМ!$C$39:$C$782,СВЦЭМ!$A$39:$A$782,$A20,СВЦЭМ!$B$39:$B$782,C$11)+'СЕТ СН'!$F$9+СВЦЭМ!$D$10+'СЕТ СН'!$F$5-'СЕТ СН'!$F$17</f>
        <v>3840.2908832800003</v>
      </c>
      <c r="D20" s="36">
        <f>SUMIFS(СВЦЭМ!$C$39:$C$782,СВЦЭМ!$A$39:$A$782,$A20,СВЦЭМ!$B$39:$B$782,D$11)+'СЕТ СН'!$F$9+СВЦЭМ!$D$10+'СЕТ СН'!$F$5-'СЕТ СН'!$F$17</f>
        <v>3893.0519405800001</v>
      </c>
      <c r="E20" s="36">
        <f>SUMIFS(СВЦЭМ!$C$39:$C$782,СВЦЭМ!$A$39:$A$782,$A20,СВЦЭМ!$B$39:$B$782,E$11)+'СЕТ СН'!$F$9+СВЦЭМ!$D$10+'СЕТ СН'!$F$5-'СЕТ СН'!$F$17</f>
        <v>3920.7004937700003</v>
      </c>
      <c r="F20" s="36">
        <f>SUMIFS(СВЦЭМ!$C$39:$C$782,СВЦЭМ!$A$39:$A$782,$A20,СВЦЭМ!$B$39:$B$782,F$11)+'СЕТ СН'!$F$9+СВЦЭМ!$D$10+'СЕТ СН'!$F$5-'СЕТ СН'!$F$17</f>
        <v>3900.7794198199999</v>
      </c>
      <c r="G20" s="36">
        <f>SUMIFS(СВЦЭМ!$C$39:$C$782,СВЦЭМ!$A$39:$A$782,$A20,СВЦЭМ!$B$39:$B$782,G$11)+'СЕТ СН'!$F$9+СВЦЭМ!$D$10+'СЕТ СН'!$F$5-'СЕТ СН'!$F$17</f>
        <v>3859.2652203799998</v>
      </c>
      <c r="H20" s="36">
        <f>SUMIFS(СВЦЭМ!$C$39:$C$782,СВЦЭМ!$A$39:$A$782,$A20,СВЦЭМ!$B$39:$B$782,H$11)+'СЕТ СН'!$F$9+СВЦЭМ!$D$10+'СЕТ СН'!$F$5-'СЕТ СН'!$F$17</f>
        <v>3786.9281573400003</v>
      </c>
      <c r="I20" s="36">
        <f>SUMIFS(СВЦЭМ!$C$39:$C$782,СВЦЭМ!$A$39:$A$782,$A20,СВЦЭМ!$B$39:$B$782,I$11)+'СЕТ СН'!$F$9+СВЦЭМ!$D$10+'СЕТ СН'!$F$5-'СЕТ СН'!$F$17</f>
        <v>3752.7240507900001</v>
      </c>
      <c r="J20" s="36">
        <f>SUMIFS(СВЦЭМ!$C$39:$C$782,СВЦЭМ!$A$39:$A$782,$A20,СВЦЭМ!$B$39:$B$782,J$11)+'СЕТ СН'!$F$9+СВЦЭМ!$D$10+'СЕТ СН'!$F$5-'СЕТ СН'!$F$17</f>
        <v>3656.09542878</v>
      </c>
      <c r="K20" s="36">
        <f>SUMIFS(СВЦЭМ!$C$39:$C$782,СВЦЭМ!$A$39:$A$782,$A20,СВЦЭМ!$B$39:$B$782,K$11)+'СЕТ СН'!$F$9+СВЦЭМ!$D$10+'СЕТ СН'!$F$5-'СЕТ СН'!$F$17</f>
        <v>3654.3024019900004</v>
      </c>
      <c r="L20" s="36">
        <f>SUMIFS(СВЦЭМ!$C$39:$C$782,СВЦЭМ!$A$39:$A$782,$A20,СВЦЭМ!$B$39:$B$782,L$11)+'СЕТ СН'!$F$9+СВЦЭМ!$D$10+'СЕТ СН'!$F$5-'СЕТ СН'!$F$17</f>
        <v>3639.68679535</v>
      </c>
      <c r="M20" s="36">
        <f>SUMIFS(СВЦЭМ!$C$39:$C$782,СВЦЭМ!$A$39:$A$782,$A20,СВЦЭМ!$B$39:$B$782,M$11)+'СЕТ СН'!$F$9+СВЦЭМ!$D$10+'СЕТ СН'!$F$5-'СЕТ СН'!$F$17</f>
        <v>3659.43984533</v>
      </c>
      <c r="N20" s="36">
        <f>SUMIFS(СВЦЭМ!$C$39:$C$782,СВЦЭМ!$A$39:$A$782,$A20,СВЦЭМ!$B$39:$B$782,N$11)+'СЕТ СН'!$F$9+СВЦЭМ!$D$10+'СЕТ СН'!$F$5-'СЕТ СН'!$F$17</f>
        <v>3678.4847234400004</v>
      </c>
      <c r="O20" s="36">
        <f>SUMIFS(СВЦЭМ!$C$39:$C$782,СВЦЭМ!$A$39:$A$782,$A20,СВЦЭМ!$B$39:$B$782,O$11)+'СЕТ СН'!$F$9+СВЦЭМ!$D$10+'СЕТ СН'!$F$5-'СЕТ СН'!$F$17</f>
        <v>3666.4212119900003</v>
      </c>
      <c r="P20" s="36">
        <f>SUMIFS(СВЦЭМ!$C$39:$C$782,СВЦЭМ!$A$39:$A$782,$A20,СВЦЭМ!$B$39:$B$782,P$11)+'СЕТ СН'!$F$9+СВЦЭМ!$D$10+'СЕТ СН'!$F$5-'СЕТ СН'!$F$17</f>
        <v>3654.3858795300002</v>
      </c>
      <c r="Q20" s="36">
        <f>SUMIFS(СВЦЭМ!$C$39:$C$782,СВЦЭМ!$A$39:$A$782,$A20,СВЦЭМ!$B$39:$B$782,Q$11)+'СЕТ СН'!$F$9+СВЦЭМ!$D$10+'СЕТ СН'!$F$5-'СЕТ СН'!$F$17</f>
        <v>3686.9736183300001</v>
      </c>
      <c r="R20" s="36">
        <f>SUMIFS(СВЦЭМ!$C$39:$C$782,СВЦЭМ!$A$39:$A$782,$A20,СВЦЭМ!$B$39:$B$782,R$11)+'СЕТ СН'!$F$9+СВЦЭМ!$D$10+'СЕТ СН'!$F$5-'СЕТ СН'!$F$17</f>
        <v>3682.4001013699999</v>
      </c>
      <c r="S20" s="36">
        <f>SUMIFS(СВЦЭМ!$C$39:$C$782,СВЦЭМ!$A$39:$A$782,$A20,СВЦЭМ!$B$39:$B$782,S$11)+'СЕТ СН'!$F$9+СВЦЭМ!$D$10+'СЕТ СН'!$F$5-'СЕТ СН'!$F$17</f>
        <v>3664.3014750800003</v>
      </c>
      <c r="T20" s="36">
        <f>SUMIFS(СВЦЭМ!$C$39:$C$782,СВЦЭМ!$A$39:$A$782,$A20,СВЦЭМ!$B$39:$B$782,T$11)+'СЕТ СН'!$F$9+СВЦЭМ!$D$10+'СЕТ СН'!$F$5-'СЕТ СН'!$F$17</f>
        <v>3662.1281288099999</v>
      </c>
      <c r="U20" s="36">
        <f>SUMIFS(СВЦЭМ!$C$39:$C$782,СВЦЭМ!$A$39:$A$782,$A20,СВЦЭМ!$B$39:$B$782,U$11)+'СЕТ СН'!$F$9+СВЦЭМ!$D$10+'СЕТ СН'!$F$5-'СЕТ СН'!$F$17</f>
        <v>3664.0940167500003</v>
      </c>
      <c r="V20" s="36">
        <f>SUMIFS(СВЦЭМ!$C$39:$C$782,СВЦЭМ!$A$39:$A$782,$A20,СВЦЭМ!$B$39:$B$782,V$11)+'СЕТ СН'!$F$9+СВЦЭМ!$D$10+'СЕТ СН'!$F$5-'СЕТ СН'!$F$17</f>
        <v>3679.2659840300003</v>
      </c>
      <c r="W20" s="36">
        <f>SUMIFS(СВЦЭМ!$C$39:$C$782,СВЦЭМ!$A$39:$A$782,$A20,СВЦЭМ!$B$39:$B$782,W$11)+'СЕТ СН'!$F$9+СВЦЭМ!$D$10+'СЕТ СН'!$F$5-'СЕТ СН'!$F$17</f>
        <v>3697.68163757</v>
      </c>
      <c r="X20" s="36">
        <f>SUMIFS(СВЦЭМ!$C$39:$C$782,СВЦЭМ!$A$39:$A$782,$A20,СВЦЭМ!$B$39:$B$782,X$11)+'СЕТ СН'!$F$9+СВЦЭМ!$D$10+'СЕТ СН'!$F$5-'СЕТ СН'!$F$17</f>
        <v>3773.2348655800001</v>
      </c>
      <c r="Y20" s="36">
        <f>SUMIFS(СВЦЭМ!$C$39:$C$782,СВЦЭМ!$A$39:$A$782,$A20,СВЦЭМ!$B$39:$B$782,Y$11)+'СЕТ СН'!$F$9+СВЦЭМ!$D$10+'СЕТ СН'!$F$5-'СЕТ СН'!$F$17</f>
        <v>3828.11587818</v>
      </c>
    </row>
    <row r="21" spans="1:25" ht="15.75" x14ac:dyDescent="0.2">
      <c r="A21" s="35">
        <f t="shared" si="0"/>
        <v>45575</v>
      </c>
      <c r="B21" s="36">
        <f>SUMIFS(СВЦЭМ!$C$39:$C$782,СВЦЭМ!$A$39:$A$782,$A21,СВЦЭМ!$B$39:$B$782,B$11)+'СЕТ СН'!$F$9+СВЦЭМ!$D$10+'СЕТ СН'!$F$5-'СЕТ СН'!$F$17</f>
        <v>3810.86836847</v>
      </c>
      <c r="C21" s="36">
        <f>SUMIFS(СВЦЭМ!$C$39:$C$782,СВЦЭМ!$A$39:$A$782,$A21,СВЦЭМ!$B$39:$B$782,C$11)+'СЕТ СН'!$F$9+СВЦЭМ!$D$10+'СЕТ СН'!$F$5-'СЕТ СН'!$F$17</f>
        <v>3847.7786727499997</v>
      </c>
      <c r="D21" s="36">
        <f>SUMIFS(СВЦЭМ!$C$39:$C$782,СВЦЭМ!$A$39:$A$782,$A21,СВЦЭМ!$B$39:$B$782,D$11)+'СЕТ СН'!$F$9+СВЦЭМ!$D$10+'СЕТ СН'!$F$5-'СЕТ СН'!$F$17</f>
        <v>3835.9740053099999</v>
      </c>
      <c r="E21" s="36">
        <f>SUMIFS(СВЦЭМ!$C$39:$C$782,СВЦЭМ!$A$39:$A$782,$A21,СВЦЭМ!$B$39:$B$782,E$11)+'СЕТ СН'!$F$9+СВЦЭМ!$D$10+'СЕТ СН'!$F$5-'СЕТ СН'!$F$17</f>
        <v>3837.2905171800003</v>
      </c>
      <c r="F21" s="36">
        <f>SUMIFS(СВЦЭМ!$C$39:$C$782,СВЦЭМ!$A$39:$A$782,$A21,СВЦЭМ!$B$39:$B$782,F$11)+'СЕТ СН'!$F$9+СВЦЭМ!$D$10+'СЕТ СН'!$F$5-'СЕТ СН'!$F$17</f>
        <v>3849.02357626</v>
      </c>
      <c r="G21" s="36">
        <f>SUMIFS(СВЦЭМ!$C$39:$C$782,СВЦЭМ!$A$39:$A$782,$A21,СВЦЭМ!$B$39:$B$782,G$11)+'СЕТ СН'!$F$9+СВЦЭМ!$D$10+'СЕТ СН'!$F$5-'СЕТ СН'!$F$17</f>
        <v>3821.7194332500003</v>
      </c>
      <c r="H21" s="36">
        <f>SUMIFS(СВЦЭМ!$C$39:$C$782,СВЦЭМ!$A$39:$A$782,$A21,СВЦЭМ!$B$39:$B$782,H$11)+'СЕТ СН'!$F$9+СВЦЭМ!$D$10+'СЕТ СН'!$F$5-'СЕТ СН'!$F$17</f>
        <v>3721.0089649700003</v>
      </c>
      <c r="I21" s="36">
        <f>SUMIFS(СВЦЭМ!$C$39:$C$782,СВЦЭМ!$A$39:$A$782,$A21,СВЦЭМ!$B$39:$B$782,I$11)+'СЕТ СН'!$F$9+СВЦЭМ!$D$10+'СЕТ СН'!$F$5-'СЕТ СН'!$F$17</f>
        <v>3630.1077012300002</v>
      </c>
      <c r="J21" s="36">
        <f>SUMIFS(СВЦЭМ!$C$39:$C$782,СВЦЭМ!$A$39:$A$782,$A21,СВЦЭМ!$B$39:$B$782,J$11)+'СЕТ СН'!$F$9+СВЦЭМ!$D$10+'СЕТ СН'!$F$5-'СЕТ СН'!$F$17</f>
        <v>3590.2089625400004</v>
      </c>
      <c r="K21" s="36">
        <f>SUMIFS(СВЦЭМ!$C$39:$C$782,СВЦЭМ!$A$39:$A$782,$A21,СВЦЭМ!$B$39:$B$782,K$11)+'СЕТ СН'!$F$9+СВЦЭМ!$D$10+'СЕТ СН'!$F$5-'СЕТ СН'!$F$17</f>
        <v>3587.70713475</v>
      </c>
      <c r="L21" s="36">
        <f>SUMIFS(СВЦЭМ!$C$39:$C$782,СВЦЭМ!$A$39:$A$782,$A21,СВЦЭМ!$B$39:$B$782,L$11)+'СЕТ СН'!$F$9+СВЦЭМ!$D$10+'СЕТ СН'!$F$5-'СЕТ СН'!$F$17</f>
        <v>3574.9860527400001</v>
      </c>
      <c r="M21" s="36">
        <f>SUMIFS(СВЦЭМ!$C$39:$C$782,СВЦЭМ!$A$39:$A$782,$A21,СВЦЭМ!$B$39:$B$782,M$11)+'СЕТ СН'!$F$9+СВЦЭМ!$D$10+'СЕТ СН'!$F$5-'СЕТ СН'!$F$17</f>
        <v>3601.7590657999999</v>
      </c>
      <c r="N21" s="36">
        <f>SUMIFS(СВЦЭМ!$C$39:$C$782,СВЦЭМ!$A$39:$A$782,$A21,СВЦЭМ!$B$39:$B$782,N$11)+'СЕТ СН'!$F$9+СВЦЭМ!$D$10+'СЕТ СН'!$F$5-'СЕТ СН'!$F$17</f>
        <v>3598.4741847699997</v>
      </c>
      <c r="O21" s="36">
        <f>SUMIFS(СВЦЭМ!$C$39:$C$782,СВЦЭМ!$A$39:$A$782,$A21,СВЦЭМ!$B$39:$B$782,O$11)+'СЕТ СН'!$F$9+СВЦЭМ!$D$10+'СЕТ СН'!$F$5-'СЕТ СН'!$F$17</f>
        <v>3611.8173479799998</v>
      </c>
      <c r="P21" s="36">
        <f>SUMIFS(СВЦЭМ!$C$39:$C$782,СВЦЭМ!$A$39:$A$782,$A21,СВЦЭМ!$B$39:$B$782,P$11)+'СЕТ СН'!$F$9+СВЦЭМ!$D$10+'СЕТ СН'!$F$5-'СЕТ СН'!$F$17</f>
        <v>3622.8363921700002</v>
      </c>
      <c r="Q21" s="36">
        <f>SUMIFS(СВЦЭМ!$C$39:$C$782,СВЦЭМ!$A$39:$A$782,$A21,СВЦЭМ!$B$39:$B$782,Q$11)+'СЕТ СН'!$F$9+СВЦЭМ!$D$10+'СЕТ СН'!$F$5-'СЕТ СН'!$F$17</f>
        <v>3647.1083130100001</v>
      </c>
      <c r="R21" s="36">
        <f>SUMIFS(СВЦЭМ!$C$39:$C$782,СВЦЭМ!$A$39:$A$782,$A21,СВЦЭМ!$B$39:$B$782,R$11)+'СЕТ СН'!$F$9+СВЦЭМ!$D$10+'СЕТ СН'!$F$5-'СЕТ СН'!$F$17</f>
        <v>3646.1228668200001</v>
      </c>
      <c r="S21" s="36">
        <f>SUMIFS(СВЦЭМ!$C$39:$C$782,СВЦЭМ!$A$39:$A$782,$A21,СВЦЭМ!$B$39:$B$782,S$11)+'СЕТ СН'!$F$9+СВЦЭМ!$D$10+'СЕТ СН'!$F$5-'СЕТ СН'!$F$17</f>
        <v>3636.13681709</v>
      </c>
      <c r="T21" s="36">
        <f>SUMIFS(СВЦЭМ!$C$39:$C$782,СВЦЭМ!$A$39:$A$782,$A21,СВЦЭМ!$B$39:$B$782,T$11)+'СЕТ СН'!$F$9+СВЦЭМ!$D$10+'СЕТ СН'!$F$5-'СЕТ СН'!$F$17</f>
        <v>3572.4870395899998</v>
      </c>
      <c r="U21" s="36">
        <f>SUMIFS(СВЦЭМ!$C$39:$C$782,СВЦЭМ!$A$39:$A$782,$A21,СВЦЭМ!$B$39:$B$782,U$11)+'СЕТ СН'!$F$9+СВЦЭМ!$D$10+'СЕТ СН'!$F$5-'СЕТ СН'!$F$17</f>
        <v>3504.5929370399999</v>
      </c>
      <c r="V21" s="36">
        <f>SUMIFS(СВЦЭМ!$C$39:$C$782,СВЦЭМ!$A$39:$A$782,$A21,СВЦЭМ!$B$39:$B$782,V$11)+'СЕТ СН'!$F$9+СВЦЭМ!$D$10+'СЕТ СН'!$F$5-'СЕТ СН'!$F$17</f>
        <v>3503.9185935699998</v>
      </c>
      <c r="W21" s="36">
        <f>SUMIFS(СВЦЭМ!$C$39:$C$782,СВЦЭМ!$A$39:$A$782,$A21,СВЦЭМ!$B$39:$B$782,W$11)+'СЕТ СН'!$F$9+СВЦЭМ!$D$10+'СЕТ СН'!$F$5-'СЕТ СН'!$F$17</f>
        <v>3520.15938929</v>
      </c>
      <c r="X21" s="36">
        <f>SUMIFS(СВЦЭМ!$C$39:$C$782,СВЦЭМ!$A$39:$A$782,$A21,СВЦЭМ!$B$39:$B$782,X$11)+'СЕТ СН'!$F$9+СВЦЭМ!$D$10+'СЕТ СН'!$F$5-'СЕТ СН'!$F$17</f>
        <v>3582.9516078200004</v>
      </c>
      <c r="Y21" s="36">
        <f>SUMIFS(СВЦЭМ!$C$39:$C$782,СВЦЭМ!$A$39:$A$782,$A21,СВЦЭМ!$B$39:$B$782,Y$11)+'СЕТ СН'!$F$9+СВЦЭМ!$D$10+'СЕТ СН'!$F$5-'СЕТ СН'!$F$17</f>
        <v>3655.8074865600001</v>
      </c>
    </row>
    <row r="22" spans="1:25" ht="15.75" x14ac:dyDescent="0.2">
      <c r="A22" s="35">
        <f t="shared" si="0"/>
        <v>45576</v>
      </c>
      <c r="B22" s="36">
        <f>SUMIFS(СВЦЭМ!$C$39:$C$782,СВЦЭМ!$A$39:$A$782,$A22,СВЦЭМ!$B$39:$B$782,B$11)+'СЕТ СН'!$F$9+СВЦЭМ!$D$10+'СЕТ СН'!$F$5-'СЕТ СН'!$F$17</f>
        <v>3802.2832305900001</v>
      </c>
      <c r="C22" s="36">
        <f>SUMIFS(СВЦЭМ!$C$39:$C$782,СВЦЭМ!$A$39:$A$782,$A22,СВЦЭМ!$B$39:$B$782,C$11)+'СЕТ СН'!$F$9+СВЦЭМ!$D$10+'СЕТ СН'!$F$5-'СЕТ СН'!$F$17</f>
        <v>3865.5065270300001</v>
      </c>
      <c r="D22" s="36">
        <f>SUMIFS(СВЦЭМ!$C$39:$C$782,СВЦЭМ!$A$39:$A$782,$A22,СВЦЭМ!$B$39:$B$782,D$11)+'СЕТ СН'!$F$9+СВЦЭМ!$D$10+'СЕТ СН'!$F$5-'СЕТ СН'!$F$17</f>
        <v>3880.6241005000002</v>
      </c>
      <c r="E22" s="36">
        <f>SUMIFS(СВЦЭМ!$C$39:$C$782,СВЦЭМ!$A$39:$A$782,$A22,СВЦЭМ!$B$39:$B$782,E$11)+'СЕТ СН'!$F$9+СВЦЭМ!$D$10+'СЕТ СН'!$F$5-'СЕТ СН'!$F$17</f>
        <v>3884.53410377</v>
      </c>
      <c r="F22" s="36">
        <f>SUMIFS(СВЦЭМ!$C$39:$C$782,СВЦЭМ!$A$39:$A$782,$A22,СВЦЭМ!$B$39:$B$782,F$11)+'СЕТ СН'!$F$9+СВЦЭМ!$D$10+'СЕТ СН'!$F$5-'СЕТ СН'!$F$17</f>
        <v>3899.86010042</v>
      </c>
      <c r="G22" s="36">
        <f>SUMIFS(СВЦЭМ!$C$39:$C$782,СВЦЭМ!$A$39:$A$782,$A22,СВЦЭМ!$B$39:$B$782,G$11)+'СЕТ СН'!$F$9+СВЦЭМ!$D$10+'СЕТ СН'!$F$5-'СЕТ СН'!$F$17</f>
        <v>3885.46241169</v>
      </c>
      <c r="H22" s="36">
        <f>SUMIFS(СВЦЭМ!$C$39:$C$782,СВЦЭМ!$A$39:$A$782,$A22,СВЦЭМ!$B$39:$B$782,H$11)+'СЕТ СН'!$F$9+СВЦЭМ!$D$10+'СЕТ СН'!$F$5-'СЕТ СН'!$F$17</f>
        <v>3773.8262283100003</v>
      </c>
      <c r="I22" s="36">
        <f>SUMIFS(СВЦЭМ!$C$39:$C$782,СВЦЭМ!$A$39:$A$782,$A22,СВЦЭМ!$B$39:$B$782,I$11)+'СЕТ СН'!$F$9+СВЦЭМ!$D$10+'СЕТ СН'!$F$5-'СЕТ СН'!$F$17</f>
        <v>3703.6971796799999</v>
      </c>
      <c r="J22" s="36">
        <f>SUMIFS(СВЦЭМ!$C$39:$C$782,СВЦЭМ!$A$39:$A$782,$A22,СВЦЭМ!$B$39:$B$782,J$11)+'СЕТ СН'!$F$9+СВЦЭМ!$D$10+'СЕТ СН'!$F$5-'СЕТ СН'!$F$17</f>
        <v>3647.2300253200001</v>
      </c>
      <c r="K22" s="36">
        <f>SUMIFS(СВЦЭМ!$C$39:$C$782,СВЦЭМ!$A$39:$A$782,$A22,СВЦЭМ!$B$39:$B$782,K$11)+'СЕТ СН'!$F$9+СВЦЭМ!$D$10+'СЕТ СН'!$F$5-'СЕТ СН'!$F$17</f>
        <v>3649.1927849000003</v>
      </c>
      <c r="L22" s="36">
        <f>SUMIFS(СВЦЭМ!$C$39:$C$782,СВЦЭМ!$A$39:$A$782,$A22,СВЦЭМ!$B$39:$B$782,L$11)+'СЕТ СН'!$F$9+СВЦЭМ!$D$10+'СЕТ СН'!$F$5-'СЕТ СН'!$F$17</f>
        <v>3643.8669017500001</v>
      </c>
      <c r="M22" s="36">
        <f>SUMIFS(СВЦЭМ!$C$39:$C$782,СВЦЭМ!$A$39:$A$782,$A22,СВЦЭМ!$B$39:$B$782,M$11)+'СЕТ СН'!$F$9+СВЦЭМ!$D$10+'СЕТ СН'!$F$5-'СЕТ СН'!$F$17</f>
        <v>3628.1712349500003</v>
      </c>
      <c r="N22" s="36">
        <f>SUMIFS(СВЦЭМ!$C$39:$C$782,СВЦЭМ!$A$39:$A$782,$A22,СВЦЭМ!$B$39:$B$782,N$11)+'СЕТ СН'!$F$9+СВЦЭМ!$D$10+'СЕТ СН'!$F$5-'СЕТ СН'!$F$17</f>
        <v>3670.70057013</v>
      </c>
      <c r="O22" s="36">
        <f>SUMIFS(СВЦЭМ!$C$39:$C$782,СВЦЭМ!$A$39:$A$782,$A22,СВЦЭМ!$B$39:$B$782,O$11)+'СЕТ СН'!$F$9+СВЦЭМ!$D$10+'СЕТ СН'!$F$5-'СЕТ СН'!$F$17</f>
        <v>3673.64919887</v>
      </c>
      <c r="P22" s="36">
        <f>SUMIFS(СВЦЭМ!$C$39:$C$782,СВЦЭМ!$A$39:$A$782,$A22,СВЦЭМ!$B$39:$B$782,P$11)+'СЕТ СН'!$F$9+СВЦЭМ!$D$10+'СЕТ СН'!$F$5-'СЕТ СН'!$F$17</f>
        <v>3675.7030756499998</v>
      </c>
      <c r="Q22" s="36">
        <f>SUMIFS(СВЦЭМ!$C$39:$C$782,СВЦЭМ!$A$39:$A$782,$A22,СВЦЭМ!$B$39:$B$782,Q$11)+'СЕТ СН'!$F$9+СВЦЭМ!$D$10+'СЕТ СН'!$F$5-'СЕТ СН'!$F$17</f>
        <v>3680.3178309</v>
      </c>
      <c r="R22" s="36">
        <f>SUMIFS(СВЦЭМ!$C$39:$C$782,СВЦЭМ!$A$39:$A$782,$A22,СВЦЭМ!$B$39:$B$782,R$11)+'СЕТ СН'!$F$9+СВЦЭМ!$D$10+'СЕТ СН'!$F$5-'СЕТ СН'!$F$17</f>
        <v>3678.2043650699998</v>
      </c>
      <c r="S22" s="36">
        <f>SUMIFS(СВЦЭМ!$C$39:$C$782,СВЦЭМ!$A$39:$A$782,$A22,СВЦЭМ!$B$39:$B$782,S$11)+'СЕТ СН'!$F$9+СВЦЭМ!$D$10+'СЕТ СН'!$F$5-'СЕТ СН'!$F$17</f>
        <v>3666.2826756200002</v>
      </c>
      <c r="T22" s="36">
        <f>SUMIFS(СВЦЭМ!$C$39:$C$782,СВЦЭМ!$A$39:$A$782,$A22,СВЦЭМ!$B$39:$B$782,T$11)+'СЕТ СН'!$F$9+СВЦЭМ!$D$10+'СЕТ СН'!$F$5-'СЕТ СН'!$F$17</f>
        <v>3621.0312641199998</v>
      </c>
      <c r="U22" s="36">
        <f>SUMIFS(СВЦЭМ!$C$39:$C$782,СВЦЭМ!$A$39:$A$782,$A22,СВЦЭМ!$B$39:$B$782,U$11)+'СЕТ СН'!$F$9+СВЦЭМ!$D$10+'СЕТ СН'!$F$5-'СЕТ СН'!$F$17</f>
        <v>3572.4080347700001</v>
      </c>
      <c r="V22" s="36">
        <f>SUMIFS(СВЦЭМ!$C$39:$C$782,СВЦЭМ!$A$39:$A$782,$A22,СВЦЭМ!$B$39:$B$782,V$11)+'СЕТ СН'!$F$9+СВЦЭМ!$D$10+'СЕТ СН'!$F$5-'СЕТ СН'!$F$17</f>
        <v>3584.1769222900002</v>
      </c>
      <c r="W22" s="36">
        <f>SUMIFS(СВЦЭМ!$C$39:$C$782,СВЦЭМ!$A$39:$A$782,$A22,СВЦЭМ!$B$39:$B$782,W$11)+'СЕТ СН'!$F$9+СВЦЭМ!$D$10+'СЕТ СН'!$F$5-'СЕТ СН'!$F$17</f>
        <v>3605.2718746099999</v>
      </c>
      <c r="X22" s="36">
        <f>SUMIFS(СВЦЭМ!$C$39:$C$782,СВЦЭМ!$A$39:$A$782,$A22,СВЦЭМ!$B$39:$B$782,X$11)+'СЕТ СН'!$F$9+СВЦЭМ!$D$10+'СЕТ СН'!$F$5-'СЕТ СН'!$F$17</f>
        <v>3678.0273644099998</v>
      </c>
      <c r="Y22" s="36">
        <f>SUMIFS(СВЦЭМ!$C$39:$C$782,СВЦЭМ!$A$39:$A$782,$A22,СВЦЭМ!$B$39:$B$782,Y$11)+'СЕТ СН'!$F$9+СВЦЭМ!$D$10+'СЕТ СН'!$F$5-'СЕТ СН'!$F$17</f>
        <v>3744.657158</v>
      </c>
    </row>
    <row r="23" spans="1:25" ht="15.75" x14ac:dyDescent="0.2">
      <c r="A23" s="35">
        <f t="shared" si="0"/>
        <v>45577</v>
      </c>
      <c r="B23" s="36">
        <f>SUMIFS(СВЦЭМ!$C$39:$C$782,СВЦЭМ!$A$39:$A$782,$A23,СВЦЭМ!$B$39:$B$782,B$11)+'СЕТ СН'!$F$9+СВЦЭМ!$D$10+'СЕТ СН'!$F$5-'СЕТ СН'!$F$17</f>
        <v>3750.6837365599999</v>
      </c>
      <c r="C23" s="36">
        <f>SUMIFS(СВЦЭМ!$C$39:$C$782,СВЦЭМ!$A$39:$A$782,$A23,СВЦЭМ!$B$39:$B$782,C$11)+'СЕТ СН'!$F$9+СВЦЭМ!$D$10+'СЕТ СН'!$F$5-'СЕТ СН'!$F$17</f>
        <v>3832.95749071</v>
      </c>
      <c r="D23" s="36">
        <f>SUMIFS(СВЦЭМ!$C$39:$C$782,СВЦЭМ!$A$39:$A$782,$A23,СВЦЭМ!$B$39:$B$782,D$11)+'СЕТ СН'!$F$9+СВЦЭМ!$D$10+'СЕТ СН'!$F$5-'СЕТ СН'!$F$17</f>
        <v>3891.97899985</v>
      </c>
      <c r="E23" s="36">
        <f>SUMIFS(СВЦЭМ!$C$39:$C$782,СВЦЭМ!$A$39:$A$782,$A23,СВЦЭМ!$B$39:$B$782,E$11)+'СЕТ СН'!$F$9+СВЦЭМ!$D$10+'СЕТ СН'!$F$5-'СЕТ СН'!$F$17</f>
        <v>3883.0643218300002</v>
      </c>
      <c r="F23" s="36">
        <f>SUMIFS(СВЦЭМ!$C$39:$C$782,СВЦЭМ!$A$39:$A$782,$A23,СВЦЭМ!$B$39:$B$782,F$11)+'СЕТ СН'!$F$9+СВЦЭМ!$D$10+'СЕТ СН'!$F$5-'СЕТ СН'!$F$17</f>
        <v>3871.6774889200001</v>
      </c>
      <c r="G23" s="36">
        <f>SUMIFS(СВЦЭМ!$C$39:$C$782,СВЦЭМ!$A$39:$A$782,$A23,СВЦЭМ!$B$39:$B$782,G$11)+'СЕТ СН'!$F$9+СВЦЭМ!$D$10+'СЕТ СН'!$F$5-'СЕТ СН'!$F$17</f>
        <v>3875.4316417</v>
      </c>
      <c r="H23" s="36">
        <f>SUMIFS(СВЦЭМ!$C$39:$C$782,СВЦЭМ!$A$39:$A$782,$A23,СВЦЭМ!$B$39:$B$782,H$11)+'СЕТ СН'!$F$9+СВЦЭМ!$D$10+'СЕТ СН'!$F$5-'СЕТ СН'!$F$17</f>
        <v>3849.8487590700001</v>
      </c>
      <c r="I23" s="36">
        <f>SUMIFS(СВЦЭМ!$C$39:$C$782,СВЦЭМ!$A$39:$A$782,$A23,СВЦЭМ!$B$39:$B$782,I$11)+'СЕТ СН'!$F$9+СВЦЭМ!$D$10+'СЕТ СН'!$F$5-'СЕТ СН'!$F$17</f>
        <v>3792.3386344099999</v>
      </c>
      <c r="J23" s="36">
        <f>SUMIFS(СВЦЭМ!$C$39:$C$782,СВЦЭМ!$A$39:$A$782,$A23,СВЦЭМ!$B$39:$B$782,J$11)+'СЕТ СН'!$F$9+СВЦЭМ!$D$10+'СЕТ СН'!$F$5-'СЕТ СН'!$F$17</f>
        <v>3691.2942031600001</v>
      </c>
      <c r="K23" s="36">
        <f>SUMIFS(СВЦЭМ!$C$39:$C$782,СВЦЭМ!$A$39:$A$782,$A23,СВЦЭМ!$B$39:$B$782,K$11)+'СЕТ СН'!$F$9+СВЦЭМ!$D$10+'СЕТ СН'!$F$5-'СЕТ СН'!$F$17</f>
        <v>3632.91991856</v>
      </c>
      <c r="L23" s="36">
        <f>SUMIFS(СВЦЭМ!$C$39:$C$782,СВЦЭМ!$A$39:$A$782,$A23,СВЦЭМ!$B$39:$B$782,L$11)+'СЕТ СН'!$F$9+СВЦЭМ!$D$10+'СЕТ СН'!$F$5-'СЕТ СН'!$F$17</f>
        <v>5144.5311759300002</v>
      </c>
      <c r="M23" s="36">
        <f>SUMIFS(СВЦЭМ!$C$39:$C$782,СВЦЭМ!$A$39:$A$782,$A23,СВЦЭМ!$B$39:$B$782,M$11)+'СЕТ СН'!$F$9+СВЦЭМ!$D$10+'СЕТ СН'!$F$5-'СЕТ СН'!$F$17</f>
        <v>3507.8213014399998</v>
      </c>
      <c r="N23" s="36">
        <f>SUMIFS(СВЦЭМ!$C$39:$C$782,СВЦЭМ!$A$39:$A$782,$A23,СВЦЭМ!$B$39:$B$782,N$11)+'СЕТ СН'!$F$9+СВЦЭМ!$D$10+'СЕТ СН'!$F$5-'СЕТ СН'!$F$17</f>
        <v>3520.27414967</v>
      </c>
      <c r="O23" s="36">
        <f>SUMIFS(СВЦЭМ!$C$39:$C$782,СВЦЭМ!$A$39:$A$782,$A23,СВЦЭМ!$B$39:$B$782,O$11)+'СЕТ СН'!$F$9+СВЦЭМ!$D$10+'СЕТ СН'!$F$5-'СЕТ СН'!$F$17</f>
        <v>3525.7289285300003</v>
      </c>
      <c r="P23" s="36">
        <f>SUMIFS(СВЦЭМ!$C$39:$C$782,СВЦЭМ!$A$39:$A$782,$A23,СВЦЭМ!$B$39:$B$782,P$11)+'СЕТ СН'!$F$9+СВЦЭМ!$D$10+'СЕТ СН'!$F$5-'СЕТ СН'!$F$17</f>
        <v>3540.12634682</v>
      </c>
      <c r="Q23" s="36">
        <f>SUMIFS(СВЦЭМ!$C$39:$C$782,СВЦЭМ!$A$39:$A$782,$A23,СВЦЭМ!$B$39:$B$782,Q$11)+'СЕТ СН'!$F$9+СВЦЭМ!$D$10+'СЕТ СН'!$F$5-'СЕТ СН'!$F$17</f>
        <v>3544.5829602600002</v>
      </c>
      <c r="R23" s="36">
        <f>SUMIFS(СВЦЭМ!$C$39:$C$782,СВЦЭМ!$A$39:$A$782,$A23,СВЦЭМ!$B$39:$B$782,R$11)+'СЕТ СН'!$F$9+СВЦЭМ!$D$10+'СЕТ СН'!$F$5-'СЕТ СН'!$F$17</f>
        <v>3550.54846198</v>
      </c>
      <c r="S23" s="36">
        <f>SUMIFS(СВЦЭМ!$C$39:$C$782,СВЦЭМ!$A$39:$A$782,$A23,СВЦЭМ!$B$39:$B$782,S$11)+'СЕТ СН'!$F$9+СВЦЭМ!$D$10+'СЕТ СН'!$F$5-'СЕТ СН'!$F$17</f>
        <v>7814.1407754699994</v>
      </c>
      <c r="T23" s="36">
        <f>SUMIFS(СВЦЭМ!$C$39:$C$782,СВЦЭМ!$A$39:$A$782,$A23,СВЦЭМ!$B$39:$B$782,T$11)+'СЕТ СН'!$F$9+СВЦЭМ!$D$10+'СЕТ СН'!$F$5-'СЕТ СН'!$F$17</f>
        <v>3587.98512093</v>
      </c>
      <c r="U23" s="36">
        <f>SUMIFS(СВЦЭМ!$C$39:$C$782,СВЦЭМ!$A$39:$A$782,$A23,СВЦЭМ!$B$39:$B$782,U$11)+'СЕТ СН'!$F$9+СВЦЭМ!$D$10+'СЕТ СН'!$F$5-'СЕТ СН'!$F$17</f>
        <v>3536.6606861999999</v>
      </c>
      <c r="V23" s="36">
        <f>SUMIFS(СВЦЭМ!$C$39:$C$782,СВЦЭМ!$A$39:$A$782,$A23,СВЦЭМ!$B$39:$B$782,V$11)+'СЕТ СН'!$F$9+СВЦЭМ!$D$10+'СЕТ СН'!$F$5-'СЕТ СН'!$F$17</f>
        <v>3543.6818093299999</v>
      </c>
      <c r="W23" s="36">
        <f>SUMIFS(СВЦЭМ!$C$39:$C$782,СВЦЭМ!$A$39:$A$782,$A23,СВЦЭМ!$B$39:$B$782,W$11)+'СЕТ СН'!$F$9+СВЦЭМ!$D$10+'СЕТ СН'!$F$5-'СЕТ СН'!$F$17</f>
        <v>3565.0962801599999</v>
      </c>
      <c r="X23" s="36">
        <f>SUMIFS(СВЦЭМ!$C$39:$C$782,СВЦЭМ!$A$39:$A$782,$A23,СВЦЭМ!$B$39:$B$782,X$11)+'СЕТ СН'!$F$9+СВЦЭМ!$D$10+'СЕТ СН'!$F$5-'СЕТ СН'!$F$17</f>
        <v>3618.1469578200004</v>
      </c>
      <c r="Y23" s="36">
        <f>SUMIFS(СВЦЭМ!$C$39:$C$782,СВЦЭМ!$A$39:$A$782,$A23,СВЦЭМ!$B$39:$B$782,Y$11)+'СЕТ СН'!$F$9+СВЦЭМ!$D$10+'СЕТ СН'!$F$5-'СЕТ СН'!$F$17</f>
        <v>3707.4540727399999</v>
      </c>
    </row>
    <row r="24" spans="1:25" ht="15.75" x14ac:dyDescent="0.2">
      <c r="A24" s="35">
        <f t="shared" si="0"/>
        <v>45578</v>
      </c>
      <c r="B24" s="36">
        <f>SUMIFS(СВЦЭМ!$C$39:$C$782,СВЦЭМ!$A$39:$A$782,$A24,СВЦЭМ!$B$39:$B$782,B$11)+'СЕТ СН'!$F$9+СВЦЭМ!$D$10+'СЕТ СН'!$F$5-'СЕТ СН'!$F$17</f>
        <v>3713.2790892100002</v>
      </c>
      <c r="C24" s="36">
        <f>SUMIFS(СВЦЭМ!$C$39:$C$782,СВЦЭМ!$A$39:$A$782,$A24,СВЦЭМ!$B$39:$B$782,C$11)+'СЕТ СН'!$F$9+СВЦЭМ!$D$10+'СЕТ СН'!$F$5-'СЕТ СН'!$F$17</f>
        <v>3783.08687323</v>
      </c>
      <c r="D24" s="36">
        <f>SUMIFS(СВЦЭМ!$C$39:$C$782,СВЦЭМ!$A$39:$A$782,$A24,СВЦЭМ!$B$39:$B$782,D$11)+'СЕТ СН'!$F$9+СВЦЭМ!$D$10+'СЕТ СН'!$F$5-'СЕТ СН'!$F$17</f>
        <v>3842.54285119</v>
      </c>
      <c r="E24" s="36">
        <f>SUMIFS(СВЦЭМ!$C$39:$C$782,СВЦЭМ!$A$39:$A$782,$A24,СВЦЭМ!$B$39:$B$782,E$11)+'СЕТ СН'!$F$9+СВЦЭМ!$D$10+'СЕТ СН'!$F$5-'СЕТ СН'!$F$17</f>
        <v>3891.1420417700001</v>
      </c>
      <c r="F24" s="36">
        <f>SUMIFS(СВЦЭМ!$C$39:$C$782,СВЦЭМ!$A$39:$A$782,$A24,СВЦЭМ!$B$39:$B$782,F$11)+'СЕТ СН'!$F$9+СВЦЭМ!$D$10+'СЕТ СН'!$F$5-'СЕТ СН'!$F$17</f>
        <v>3880.81905637</v>
      </c>
      <c r="G24" s="36">
        <f>SUMIFS(СВЦЭМ!$C$39:$C$782,СВЦЭМ!$A$39:$A$782,$A24,СВЦЭМ!$B$39:$B$782,G$11)+'СЕТ СН'!$F$9+СВЦЭМ!$D$10+'СЕТ СН'!$F$5-'СЕТ СН'!$F$17</f>
        <v>3865.7770799199998</v>
      </c>
      <c r="H24" s="36">
        <f>SUMIFS(СВЦЭМ!$C$39:$C$782,СВЦЭМ!$A$39:$A$782,$A24,СВЦЭМ!$B$39:$B$782,H$11)+'СЕТ СН'!$F$9+СВЦЭМ!$D$10+'СЕТ СН'!$F$5-'СЕТ СН'!$F$17</f>
        <v>3829.3297478499999</v>
      </c>
      <c r="I24" s="36">
        <f>SUMIFS(СВЦЭМ!$C$39:$C$782,СВЦЭМ!$A$39:$A$782,$A24,СВЦЭМ!$B$39:$B$782,I$11)+'СЕТ СН'!$F$9+СВЦЭМ!$D$10+'СЕТ СН'!$F$5-'СЕТ СН'!$F$17</f>
        <v>3768.9172283600001</v>
      </c>
      <c r="J24" s="36">
        <f>SUMIFS(СВЦЭМ!$C$39:$C$782,СВЦЭМ!$A$39:$A$782,$A24,СВЦЭМ!$B$39:$B$782,J$11)+'СЕТ СН'!$F$9+СВЦЭМ!$D$10+'СЕТ СН'!$F$5-'СЕТ СН'!$F$17</f>
        <v>3686.92277448</v>
      </c>
      <c r="K24" s="36">
        <f>SUMIFS(СВЦЭМ!$C$39:$C$782,СВЦЭМ!$A$39:$A$782,$A24,СВЦЭМ!$B$39:$B$782,K$11)+'СЕТ СН'!$F$9+СВЦЭМ!$D$10+'СЕТ СН'!$F$5-'СЕТ СН'!$F$17</f>
        <v>3617.15022615</v>
      </c>
      <c r="L24" s="36">
        <f>SUMIFS(СВЦЭМ!$C$39:$C$782,СВЦЭМ!$A$39:$A$782,$A24,СВЦЭМ!$B$39:$B$782,L$11)+'СЕТ СН'!$F$9+СВЦЭМ!$D$10+'СЕТ СН'!$F$5-'СЕТ СН'!$F$17</f>
        <v>3558.89834092</v>
      </c>
      <c r="M24" s="36">
        <f>SUMIFS(СВЦЭМ!$C$39:$C$782,СВЦЭМ!$A$39:$A$782,$A24,СВЦЭМ!$B$39:$B$782,M$11)+'СЕТ СН'!$F$9+СВЦЭМ!$D$10+'СЕТ СН'!$F$5-'СЕТ СН'!$F$17</f>
        <v>3562.2648230300001</v>
      </c>
      <c r="N24" s="36">
        <f>SUMIFS(СВЦЭМ!$C$39:$C$782,СВЦЭМ!$A$39:$A$782,$A24,СВЦЭМ!$B$39:$B$782,N$11)+'СЕТ СН'!$F$9+СВЦЭМ!$D$10+'СЕТ СН'!$F$5-'СЕТ СН'!$F$17</f>
        <v>3595.7701536700001</v>
      </c>
      <c r="O24" s="36">
        <f>SUMIFS(СВЦЭМ!$C$39:$C$782,СВЦЭМ!$A$39:$A$782,$A24,СВЦЭМ!$B$39:$B$782,O$11)+'СЕТ СН'!$F$9+СВЦЭМ!$D$10+'СЕТ СН'!$F$5-'СЕТ СН'!$F$17</f>
        <v>3611.68998556</v>
      </c>
      <c r="P24" s="36">
        <f>SUMIFS(СВЦЭМ!$C$39:$C$782,СВЦЭМ!$A$39:$A$782,$A24,СВЦЭМ!$B$39:$B$782,P$11)+'СЕТ СН'!$F$9+СВЦЭМ!$D$10+'СЕТ СН'!$F$5-'СЕТ СН'!$F$17</f>
        <v>3621.97213117</v>
      </c>
      <c r="Q24" s="36">
        <f>SUMIFS(СВЦЭМ!$C$39:$C$782,СВЦЭМ!$A$39:$A$782,$A24,СВЦЭМ!$B$39:$B$782,Q$11)+'СЕТ СН'!$F$9+СВЦЭМ!$D$10+'СЕТ СН'!$F$5-'СЕТ СН'!$F$17</f>
        <v>3634.2906445200001</v>
      </c>
      <c r="R24" s="36">
        <f>SUMIFS(СВЦЭМ!$C$39:$C$782,СВЦЭМ!$A$39:$A$782,$A24,СВЦЭМ!$B$39:$B$782,R$11)+'СЕТ СН'!$F$9+СВЦЭМ!$D$10+'СЕТ СН'!$F$5-'СЕТ СН'!$F$17</f>
        <v>3631.6937314000002</v>
      </c>
      <c r="S24" s="36">
        <f>SUMIFS(СВЦЭМ!$C$39:$C$782,СВЦЭМ!$A$39:$A$782,$A24,СВЦЭМ!$B$39:$B$782,S$11)+'СЕТ СН'!$F$9+СВЦЭМ!$D$10+'СЕТ СН'!$F$5-'СЕТ СН'!$F$17</f>
        <v>3604.7035396900001</v>
      </c>
      <c r="T24" s="36">
        <f>SUMIFS(СВЦЭМ!$C$39:$C$782,СВЦЭМ!$A$39:$A$782,$A24,СВЦЭМ!$B$39:$B$782,T$11)+'СЕТ СН'!$F$9+СВЦЭМ!$D$10+'СЕТ СН'!$F$5-'СЕТ СН'!$F$17</f>
        <v>3536.3531629700001</v>
      </c>
      <c r="U24" s="36">
        <f>SUMIFS(СВЦЭМ!$C$39:$C$782,СВЦЭМ!$A$39:$A$782,$A24,СВЦЭМ!$B$39:$B$782,U$11)+'СЕТ СН'!$F$9+СВЦЭМ!$D$10+'СЕТ СН'!$F$5-'СЕТ СН'!$F$17</f>
        <v>3486.0335666700003</v>
      </c>
      <c r="V24" s="36">
        <f>SUMIFS(СВЦЭМ!$C$39:$C$782,СВЦЭМ!$A$39:$A$782,$A24,СВЦЭМ!$B$39:$B$782,V$11)+'СЕТ СН'!$F$9+СВЦЭМ!$D$10+'СЕТ СН'!$F$5-'СЕТ СН'!$F$17</f>
        <v>3486.5706809900003</v>
      </c>
      <c r="W24" s="36">
        <f>SUMIFS(СВЦЭМ!$C$39:$C$782,СВЦЭМ!$A$39:$A$782,$A24,СВЦЭМ!$B$39:$B$782,W$11)+'СЕТ СН'!$F$9+СВЦЭМ!$D$10+'СЕТ СН'!$F$5-'СЕТ СН'!$F$17</f>
        <v>3508.6676828099999</v>
      </c>
      <c r="X24" s="36">
        <f>SUMIFS(СВЦЭМ!$C$39:$C$782,СВЦЭМ!$A$39:$A$782,$A24,СВЦЭМ!$B$39:$B$782,X$11)+'СЕТ СН'!$F$9+СВЦЭМ!$D$10+'СЕТ СН'!$F$5-'СЕТ СН'!$F$17</f>
        <v>3581.5807935499997</v>
      </c>
      <c r="Y24" s="36">
        <f>SUMIFS(СВЦЭМ!$C$39:$C$782,СВЦЭМ!$A$39:$A$782,$A24,СВЦЭМ!$B$39:$B$782,Y$11)+'СЕТ СН'!$F$9+СВЦЭМ!$D$10+'СЕТ СН'!$F$5-'СЕТ СН'!$F$17</f>
        <v>3672.8618903799997</v>
      </c>
    </row>
    <row r="25" spans="1:25" ht="15.75" x14ac:dyDescent="0.2">
      <c r="A25" s="35">
        <f t="shared" si="0"/>
        <v>45579</v>
      </c>
      <c r="B25" s="36">
        <f>SUMIFS(СВЦЭМ!$C$39:$C$782,СВЦЭМ!$A$39:$A$782,$A25,СВЦЭМ!$B$39:$B$782,B$11)+'СЕТ СН'!$F$9+СВЦЭМ!$D$10+'СЕТ СН'!$F$5-'СЕТ СН'!$F$17</f>
        <v>3849.3621631200003</v>
      </c>
      <c r="C25" s="36">
        <f>SUMIFS(СВЦЭМ!$C$39:$C$782,СВЦЭМ!$A$39:$A$782,$A25,СВЦЭМ!$B$39:$B$782,C$11)+'СЕТ СН'!$F$9+СВЦЭМ!$D$10+'СЕТ СН'!$F$5-'СЕТ СН'!$F$17</f>
        <v>3917.4822191600001</v>
      </c>
      <c r="D25" s="36">
        <f>SUMIFS(СВЦЭМ!$C$39:$C$782,СВЦЭМ!$A$39:$A$782,$A25,СВЦЭМ!$B$39:$B$782,D$11)+'СЕТ СН'!$F$9+СВЦЭМ!$D$10+'СЕТ СН'!$F$5-'СЕТ СН'!$F$17</f>
        <v>3927.1802638999998</v>
      </c>
      <c r="E25" s="36">
        <f>SUMIFS(СВЦЭМ!$C$39:$C$782,СВЦЭМ!$A$39:$A$782,$A25,СВЦЭМ!$B$39:$B$782,E$11)+'СЕТ СН'!$F$9+СВЦЭМ!$D$10+'СЕТ СН'!$F$5-'СЕТ СН'!$F$17</f>
        <v>3931.79777569</v>
      </c>
      <c r="F25" s="36">
        <f>SUMIFS(СВЦЭМ!$C$39:$C$782,СВЦЭМ!$A$39:$A$782,$A25,СВЦЭМ!$B$39:$B$782,F$11)+'СЕТ СН'!$F$9+СВЦЭМ!$D$10+'СЕТ СН'!$F$5-'СЕТ СН'!$F$17</f>
        <v>3920.6078856399999</v>
      </c>
      <c r="G25" s="36">
        <f>SUMIFS(СВЦЭМ!$C$39:$C$782,СВЦЭМ!$A$39:$A$782,$A25,СВЦЭМ!$B$39:$B$782,G$11)+'СЕТ СН'!$F$9+СВЦЭМ!$D$10+'СЕТ СН'!$F$5-'СЕТ СН'!$F$17</f>
        <v>3936.86771258</v>
      </c>
      <c r="H25" s="36">
        <f>SUMIFS(СВЦЭМ!$C$39:$C$782,СВЦЭМ!$A$39:$A$782,$A25,СВЦЭМ!$B$39:$B$782,H$11)+'СЕТ СН'!$F$9+СВЦЭМ!$D$10+'СЕТ СН'!$F$5-'СЕТ СН'!$F$17</f>
        <v>3845.5460234500001</v>
      </c>
      <c r="I25" s="36">
        <f>SUMIFS(СВЦЭМ!$C$39:$C$782,СВЦЭМ!$A$39:$A$782,$A25,СВЦЭМ!$B$39:$B$782,I$11)+'СЕТ СН'!$F$9+СВЦЭМ!$D$10+'СЕТ СН'!$F$5-'СЕТ СН'!$F$17</f>
        <v>3774.6242540900002</v>
      </c>
      <c r="J25" s="36">
        <f>SUMIFS(СВЦЭМ!$C$39:$C$782,СВЦЭМ!$A$39:$A$782,$A25,СВЦЭМ!$B$39:$B$782,J$11)+'СЕТ СН'!$F$9+СВЦЭМ!$D$10+'СЕТ СН'!$F$5-'СЕТ СН'!$F$17</f>
        <v>3720.4822324799998</v>
      </c>
      <c r="K25" s="36">
        <f>SUMIFS(СВЦЭМ!$C$39:$C$782,СВЦЭМ!$A$39:$A$782,$A25,СВЦЭМ!$B$39:$B$782,K$11)+'СЕТ СН'!$F$9+СВЦЭМ!$D$10+'СЕТ СН'!$F$5-'СЕТ СН'!$F$17</f>
        <v>3719.2729659000001</v>
      </c>
      <c r="L25" s="36">
        <f>SUMIFS(СВЦЭМ!$C$39:$C$782,СВЦЭМ!$A$39:$A$782,$A25,СВЦЭМ!$B$39:$B$782,L$11)+'СЕТ СН'!$F$9+СВЦЭМ!$D$10+'СЕТ СН'!$F$5-'СЕТ СН'!$F$17</f>
        <v>3738.3249397899999</v>
      </c>
      <c r="M25" s="36">
        <f>SUMIFS(СВЦЭМ!$C$39:$C$782,СВЦЭМ!$A$39:$A$782,$A25,СВЦЭМ!$B$39:$B$782,M$11)+'СЕТ СН'!$F$9+СВЦЭМ!$D$10+'СЕТ СН'!$F$5-'СЕТ СН'!$F$17</f>
        <v>3778.9050114900001</v>
      </c>
      <c r="N25" s="36">
        <f>SUMIFS(СВЦЭМ!$C$39:$C$782,СВЦЭМ!$A$39:$A$782,$A25,СВЦЭМ!$B$39:$B$782,N$11)+'СЕТ СН'!$F$9+СВЦЭМ!$D$10+'СЕТ СН'!$F$5-'СЕТ СН'!$F$17</f>
        <v>3789.5337739000001</v>
      </c>
      <c r="O25" s="36">
        <f>SUMIFS(СВЦЭМ!$C$39:$C$782,СВЦЭМ!$A$39:$A$782,$A25,СВЦЭМ!$B$39:$B$782,O$11)+'СЕТ СН'!$F$9+СВЦЭМ!$D$10+'СЕТ СН'!$F$5-'СЕТ СН'!$F$17</f>
        <v>3760.65930652</v>
      </c>
      <c r="P25" s="36">
        <f>SUMIFS(СВЦЭМ!$C$39:$C$782,СВЦЭМ!$A$39:$A$782,$A25,СВЦЭМ!$B$39:$B$782,P$11)+'СЕТ СН'!$F$9+СВЦЭМ!$D$10+'СЕТ СН'!$F$5-'СЕТ СН'!$F$17</f>
        <v>3773.0658005599998</v>
      </c>
      <c r="Q25" s="36">
        <f>SUMIFS(СВЦЭМ!$C$39:$C$782,СВЦЭМ!$A$39:$A$782,$A25,СВЦЭМ!$B$39:$B$782,Q$11)+'СЕТ СН'!$F$9+СВЦЭМ!$D$10+'СЕТ СН'!$F$5-'СЕТ СН'!$F$17</f>
        <v>3787.86519671</v>
      </c>
      <c r="R25" s="36">
        <f>SUMIFS(СВЦЭМ!$C$39:$C$782,СВЦЭМ!$A$39:$A$782,$A25,СВЦЭМ!$B$39:$B$782,R$11)+'СЕТ СН'!$F$9+СВЦЭМ!$D$10+'СЕТ СН'!$F$5-'СЕТ СН'!$F$17</f>
        <v>3778.5390476000002</v>
      </c>
      <c r="S25" s="36">
        <f>SUMIFS(СВЦЭМ!$C$39:$C$782,СВЦЭМ!$A$39:$A$782,$A25,СВЦЭМ!$B$39:$B$782,S$11)+'СЕТ СН'!$F$9+СВЦЭМ!$D$10+'СЕТ СН'!$F$5-'СЕТ СН'!$F$17</f>
        <v>3763.8457214099999</v>
      </c>
      <c r="T25" s="36">
        <f>SUMIFS(СВЦЭМ!$C$39:$C$782,СВЦЭМ!$A$39:$A$782,$A25,СВЦЭМ!$B$39:$B$782,T$11)+'СЕТ СН'!$F$9+СВЦЭМ!$D$10+'СЕТ СН'!$F$5-'СЕТ СН'!$F$17</f>
        <v>3691.6792808700002</v>
      </c>
      <c r="U25" s="36">
        <f>SUMIFS(СВЦЭМ!$C$39:$C$782,СВЦЭМ!$A$39:$A$782,$A25,СВЦЭМ!$B$39:$B$782,U$11)+'СЕТ СН'!$F$9+СВЦЭМ!$D$10+'СЕТ СН'!$F$5-'СЕТ СН'!$F$17</f>
        <v>3651.5726623700002</v>
      </c>
      <c r="V25" s="36">
        <f>SUMIFS(СВЦЭМ!$C$39:$C$782,СВЦЭМ!$A$39:$A$782,$A25,СВЦЭМ!$B$39:$B$782,V$11)+'СЕТ СН'!$F$9+СВЦЭМ!$D$10+'СЕТ СН'!$F$5-'СЕТ СН'!$F$17</f>
        <v>3681.9430957599998</v>
      </c>
      <c r="W25" s="36">
        <f>SUMIFS(СВЦЭМ!$C$39:$C$782,СВЦЭМ!$A$39:$A$782,$A25,СВЦЭМ!$B$39:$B$782,W$11)+'СЕТ СН'!$F$9+СВЦЭМ!$D$10+'СЕТ СН'!$F$5-'СЕТ СН'!$F$17</f>
        <v>3720.9481184000001</v>
      </c>
      <c r="X25" s="36">
        <f>SUMIFS(СВЦЭМ!$C$39:$C$782,СВЦЭМ!$A$39:$A$782,$A25,СВЦЭМ!$B$39:$B$782,X$11)+'СЕТ СН'!$F$9+СВЦЭМ!$D$10+'СЕТ СН'!$F$5-'СЕТ СН'!$F$17</f>
        <v>3786.5447701399999</v>
      </c>
      <c r="Y25" s="36">
        <f>SUMIFS(СВЦЭМ!$C$39:$C$782,СВЦЭМ!$A$39:$A$782,$A25,СВЦЭМ!$B$39:$B$782,Y$11)+'СЕТ СН'!$F$9+СВЦЭМ!$D$10+'СЕТ СН'!$F$5-'СЕТ СН'!$F$17</f>
        <v>3858.7843343599998</v>
      </c>
    </row>
    <row r="26" spans="1:25" ht="15.75" x14ac:dyDescent="0.2">
      <c r="A26" s="35">
        <f t="shared" si="0"/>
        <v>45580</v>
      </c>
      <c r="B26" s="36">
        <f>SUMIFS(СВЦЭМ!$C$39:$C$782,СВЦЭМ!$A$39:$A$782,$A26,СВЦЭМ!$B$39:$B$782,B$11)+'СЕТ СН'!$F$9+СВЦЭМ!$D$10+'СЕТ СН'!$F$5-'СЕТ СН'!$F$17</f>
        <v>3951.3711912899998</v>
      </c>
      <c r="C26" s="36">
        <f>SUMIFS(СВЦЭМ!$C$39:$C$782,СВЦЭМ!$A$39:$A$782,$A26,СВЦЭМ!$B$39:$B$782,C$11)+'СЕТ СН'!$F$9+СВЦЭМ!$D$10+'СЕТ СН'!$F$5-'СЕТ СН'!$F$17</f>
        <v>4018.1969795999994</v>
      </c>
      <c r="D26" s="36">
        <f>SUMIFS(СВЦЭМ!$C$39:$C$782,СВЦЭМ!$A$39:$A$782,$A26,СВЦЭМ!$B$39:$B$782,D$11)+'СЕТ СН'!$F$9+СВЦЭМ!$D$10+'СЕТ СН'!$F$5-'СЕТ СН'!$F$17</f>
        <v>4022.48086117</v>
      </c>
      <c r="E26" s="36">
        <f>SUMIFS(СВЦЭМ!$C$39:$C$782,СВЦЭМ!$A$39:$A$782,$A26,СВЦЭМ!$B$39:$B$782,E$11)+'СЕТ СН'!$F$9+СВЦЭМ!$D$10+'СЕТ СН'!$F$5-'СЕТ СН'!$F$17</f>
        <v>3956.2086787999997</v>
      </c>
      <c r="F26" s="36">
        <f>SUMIFS(СВЦЭМ!$C$39:$C$782,СВЦЭМ!$A$39:$A$782,$A26,СВЦЭМ!$B$39:$B$782,F$11)+'СЕТ СН'!$F$9+СВЦЭМ!$D$10+'СЕТ СН'!$F$5-'СЕТ СН'!$F$17</f>
        <v>4050.6593283399998</v>
      </c>
      <c r="G26" s="36">
        <f>SUMIFS(СВЦЭМ!$C$39:$C$782,СВЦЭМ!$A$39:$A$782,$A26,СВЦЭМ!$B$39:$B$782,G$11)+'СЕТ СН'!$F$9+СВЦЭМ!$D$10+'СЕТ СН'!$F$5-'СЕТ СН'!$F$17</f>
        <v>3970.5209484099996</v>
      </c>
      <c r="H26" s="36">
        <f>SUMIFS(СВЦЭМ!$C$39:$C$782,СВЦЭМ!$A$39:$A$782,$A26,СВЦЭМ!$B$39:$B$782,H$11)+'СЕТ СН'!$F$9+СВЦЭМ!$D$10+'СЕТ СН'!$F$5-'СЕТ СН'!$F$17</f>
        <v>3902.3562545</v>
      </c>
      <c r="I26" s="36">
        <f>SUMIFS(СВЦЭМ!$C$39:$C$782,СВЦЭМ!$A$39:$A$782,$A26,СВЦЭМ!$B$39:$B$782,I$11)+'СЕТ СН'!$F$9+СВЦЭМ!$D$10+'СЕТ СН'!$F$5-'СЕТ СН'!$F$17</f>
        <v>3803.0433755000004</v>
      </c>
      <c r="J26" s="36">
        <f>SUMIFS(СВЦЭМ!$C$39:$C$782,СВЦЭМ!$A$39:$A$782,$A26,СВЦЭМ!$B$39:$B$782,J$11)+'СЕТ СН'!$F$9+СВЦЭМ!$D$10+'СЕТ СН'!$F$5-'СЕТ СН'!$F$17</f>
        <v>3762.5433135900003</v>
      </c>
      <c r="K26" s="36">
        <f>SUMIFS(СВЦЭМ!$C$39:$C$782,СВЦЭМ!$A$39:$A$782,$A26,СВЦЭМ!$B$39:$B$782,K$11)+'СЕТ СН'!$F$9+СВЦЭМ!$D$10+'СЕТ СН'!$F$5-'СЕТ СН'!$F$17</f>
        <v>3738.3659944400001</v>
      </c>
      <c r="L26" s="36">
        <f>SUMIFS(СВЦЭМ!$C$39:$C$782,СВЦЭМ!$A$39:$A$782,$A26,СВЦЭМ!$B$39:$B$782,L$11)+'СЕТ СН'!$F$9+СВЦЭМ!$D$10+'СЕТ СН'!$F$5-'СЕТ СН'!$F$17</f>
        <v>3751.1041238300004</v>
      </c>
      <c r="M26" s="36">
        <f>SUMIFS(СВЦЭМ!$C$39:$C$782,СВЦЭМ!$A$39:$A$782,$A26,СВЦЭМ!$B$39:$B$782,M$11)+'СЕТ СН'!$F$9+СВЦЭМ!$D$10+'СЕТ СН'!$F$5-'СЕТ СН'!$F$17</f>
        <v>3748.4587145</v>
      </c>
      <c r="N26" s="36">
        <f>SUMIFS(СВЦЭМ!$C$39:$C$782,СВЦЭМ!$A$39:$A$782,$A26,СВЦЭМ!$B$39:$B$782,N$11)+'СЕТ СН'!$F$9+СВЦЭМ!$D$10+'СЕТ СН'!$F$5-'СЕТ СН'!$F$17</f>
        <v>3755.2913024300001</v>
      </c>
      <c r="O26" s="36">
        <f>SUMIFS(СВЦЭМ!$C$39:$C$782,СВЦЭМ!$A$39:$A$782,$A26,СВЦЭМ!$B$39:$B$782,O$11)+'СЕТ СН'!$F$9+СВЦЭМ!$D$10+'СЕТ СН'!$F$5-'СЕТ СН'!$F$17</f>
        <v>3705.0850650700004</v>
      </c>
      <c r="P26" s="36">
        <f>SUMIFS(СВЦЭМ!$C$39:$C$782,СВЦЭМ!$A$39:$A$782,$A26,СВЦЭМ!$B$39:$B$782,P$11)+'СЕТ СН'!$F$9+СВЦЭМ!$D$10+'СЕТ СН'!$F$5-'СЕТ СН'!$F$17</f>
        <v>3724.5636940499999</v>
      </c>
      <c r="Q26" s="36">
        <f>SUMIFS(СВЦЭМ!$C$39:$C$782,СВЦЭМ!$A$39:$A$782,$A26,СВЦЭМ!$B$39:$B$782,Q$11)+'СЕТ СН'!$F$9+СВЦЭМ!$D$10+'СЕТ СН'!$F$5-'СЕТ СН'!$F$17</f>
        <v>3779.2889393200003</v>
      </c>
      <c r="R26" s="36">
        <f>SUMIFS(СВЦЭМ!$C$39:$C$782,СВЦЭМ!$A$39:$A$782,$A26,СВЦЭМ!$B$39:$B$782,R$11)+'СЕТ СН'!$F$9+СВЦЭМ!$D$10+'СЕТ СН'!$F$5-'СЕТ СН'!$F$17</f>
        <v>3767.8110139999999</v>
      </c>
      <c r="S26" s="36">
        <f>SUMIFS(СВЦЭМ!$C$39:$C$782,СВЦЭМ!$A$39:$A$782,$A26,СВЦЭМ!$B$39:$B$782,S$11)+'СЕТ СН'!$F$9+СВЦЭМ!$D$10+'СЕТ СН'!$F$5-'СЕТ СН'!$F$17</f>
        <v>3797.2673140500001</v>
      </c>
      <c r="T26" s="36">
        <f>SUMIFS(СВЦЭМ!$C$39:$C$782,СВЦЭМ!$A$39:$A$782,$A26,СВЦЭМ!$B$39:$B$782,T$11)+'СЕТ СН'!$F$9+СВЦЭМ!$D$10+'СЕТ СН'!$F$5-'СЕТ СН'!$F$17</f>
        <v>3720.98061538</v>
      </c>
      <c r="U26" s="36">
        <f>SUMIFS(СВЦЭМ!$C$39:$C$782,СВЦЭМ!$A$39:$A$782,$A26,СВЦЭМ!$B$39:$B$782,U$11)+'СЕТ СН'!$F$9+СВЦЭМ!$D$10+'СЕТ СН'!$F$5-'СЕТ СН'!$F$17</f>
        <v>3674.8911101799999</v>
      </c>
      <c r="V26" s="36">
        <f>SUMIFS(СВЦЭМ!$C$39:$C$782,СВЦЭМ!$A$39:$A$782,$A26,СВЦЭМ!$B$39:$B$782,V$11)+'СЕТ СН'!$F$9+СВЦЭМ!$D$10+'СЕТ СН'!$F$5-'СЕТ СН'!$F$17</f>
        <v>3691.1269983900002</v>
      </c>
      <c r="W26" s="36">
        <f>SUMIFS(СВЦЭМ!$C$39:$C$782,СВЦЭМ!$A$39:$A$782,$A26,СВЦЭМ!$B$39:$B$782,W$11)+'СЕТ СН'!$F$9+СВЦЭМ!$D$10+'СЕТ СН'!$F$5-'СЕТ СН'!$F$17</f>
        <v>3697.1181261500001</v>
      </c>
      <c r="X26" s="36">
        <f>SUMIFS(СВЦЭМ!$C$39:$C$782,СВЦЭМ!$A$39:$A$782,$A26,СВЦЭМ!$B$39:$B$782,X$11)+'СЕТ СН'!$F$9+СВЦЭМ!$D$10+'СЕТ СН'!$F$5-'СЕТ СН'!$F$17</f>
        <v>3752.6037668999998</v>
      </c>
      <c r="Y26" s="36">
        <f>SUMIFS(СВЦЭМ!$C$39:$C$782,СВЦЭМ!$A$39:$A$782,$A26,СВЦЭМ!$B$39:$B$782,Y$11)+'СЕТ СН'!$F$9+СВЦЭМ!$D$10+'СЕТ СН'!$F$5-'СЕТ СН'!$F$17</f>
        <v>3817.3952643900002</v>
      </c>
    </row>
    <row r="27" spans="1:25" ht="15.75" x14ac:dyDescent="0.2">
      <c r="A27" s="35">
        <f t="shared" si="0"/>
        <v>45581</v>
      </c>
      <c r="B27" s="36">
        <f>SUMIFS(СВЦЭМ!$C$39:$C$782,СВЦЭМ!$A$39:$A$782,$A27,СВЦЭМ!$B$39:$B$782,B$11)+'СЕТ СН'!$F$9+СВЦЭМ!$D$10+'СЕТ СН'!$F$5-'СЕТ СН'!$F$17</f>
        <v>3901.63831678</v>
      </c>
      <c r="C27" s="36">
        <f>SUMIFS(СВЦЭМ!$C$39:$C$782,СВЦЭМ!$A$39:$A$782,$A27,СВЦЭМ!$B$39:$B$782,C$11)+'СЕТ СН'!$F$9+СВЦЭМ!$D$10+'СЕТ СН'!$F$5-'СЕТ СН'!$F$17</f>
        <v>3967.90039187</v>
      </c>
      <c r="D27" s="36">
        <f>SUMIFS(СВЦЭМ!$C$39:$C$782,СВЦЭМ!$A$39:$A$782,$A27,СВЦЭМ!$B$39:$B$782,D$11)+'СЕТ СН'!$F$9+СВЦЭМ!$D$10+'СЕТ СН'!$F$5-'СЕТ СН'!$F$17</f>
        <v>3964.4497860799993</v>
      </c>
      <c r="E27" s="36">
        <f>SUMIFS(СВЦЭМ!$C$39:$C$782,СВЦЭМ!$A$39:$A$782,$A27,СВЦЭМ!$B$39:$B$782,E$11)+'СЕТ СН'!$F$9+СВЦЭМ!$D$10+'СЕТ СН'!$F$5-'СЕТ СН'!$F$17</f>
        <v>3961.3296253799999</v>
      </c>
      <c r="F27" s="36">
        <f>SUMIFS(СВЦЭМ!$C$39:$C$782,СВЦЭМ!$A$39:$A$782,$A27,СВЦЭМ!$B$39:$B$782,F$11)+'СЕТ СН'!$F$9+СВЦЭМ!$D$10+'СЕТ СН'!$F$5-'СЕТ СН'!$F$17</f>
        <v>3959.3997548199995</v>
      </c>
      <c r="G27" s="36">
        <f>SUMIFS(СВЦЭМ!$C$39:$C$782,СВЦЭМ!$A$39:$A$782,$A27,СВЦЭМ!$B$39:$B$782,G$11)+'СЕТ СН'!$F$9+СВЦЭМ!$D$10+'СЕТ СН'!$F$5-'СЕТ СН'!$F$17</f>
        <v>3970.1367786299998</v>
      </c>
      <c r="H27" s="36">
        <f>SUMIFS(СВЦЭМ!$C$39:$C$782,СВЦЭМ!$A$39:$A$782,$A27,СВЦЭМ!$B$39:$B$782,H$11)+'СЕТ СН'!$F$9+СВЦЭМ!$D$10+'СЕТ СН'!$F$5-'СЕТ СН'!$F$17</f>
        <v>3923.5613343200002</v>
      </c>
      <c r="I27" s="36">
        <f>SUMIFS(СВЦЭМ!$C$39:$C$782,СВЦЭМ!$A$39:$A$782,$A27,СВЦЭМ!$B$39:$B$782,I$11)+'СЕТ СН'!$F$9+СВЦЭМ!$D$10+'СЕТ СН'!$F$5-'СЕТ СН'!$F$17</f>
        <v>3834.2757007800001</v>
      </c>
      <c r="J27" s="36">
        <f>SUMIFS(СВЦЭМ!$C$39:$C$782,СВЦЭМ!$A$39:$A$782,$A27,СВЦЭМ!$B$39:$B$782,J$11)+'СЕТ СН'!$F$9+СВЦЭМ!$D$10+'СЕТ СН'!$F$5-'СЕТ СН'!$F$17</f>
        <v>3780.6569840500001</v>
      </c>
      <c r="K27" s="36">
        <f>SUMIFS(СВЦЭМ!$C$39:$C$782,СВЦЭМ!$A$39:$A$782,$A27,СВЦЭМ!$B$39:$B$782,K$11)+'СЕТ СН'!$F$9+СВЦЭМ!$D$10+'СЕТ СН'!$F$5-'СЕТ СН'!$F$17</f>
        <v>3779.4673861000001</v>
      </c>
      <c r="L27" s="36">
        <f>SUMIFS(СВЦЭМ!$C$39:$C$782,СВЦЭМ!$A$39:$A$782,$A27,СВЦЭМ!$B$39:$B$782,L$11)+'СЕТ СН'!$F$9+СВЦЭМ!$D$10+'СЕТ СН'!$F$5-'СЕТ СН'!$F$17</f>
        <v>3763.2430255999998</v>
      </c>
      <c r="M27" s="36">
        <f>SUMIFS(СВЦЭМ!$C$39:$C$782,СВЦЭМ!$A$39:$A$782,$A27,СВЦЭМ!$B$39:$B$782,M$11)+'СЕТ СН'!$F$9+СВЦЭМ!$D$10+'СЕТ СН'!$F$5-'СЕТ СН'!$F$17</f>
        <v>3786.4110032400004</v>
      </c>
      <c r="N27" s="36">
        <f>SUMIFS(СВЦЭМ!$C$39:$C$782,СВЦЭМ!$A$39:$A$782,$A27,СВЦЭМ!$B$39:$B$782,N$11)+'СЕТ СН'!$F$9+СВЦЭМ!$D$10+'СЕТ СН'!$F$5-'СЕТ СН'!$F$17</f>
        <v>3802.38157925</v>
      </c>
      <c r="O27" s="36">
        <f>SUMIFS(СВЦЭМ!$C$39:$C$782,СВЦЭМ!$A$39:$A$782,$A27,СВЦЭМ!$B$39:$B$782,O$11)+'СЕТ СН'!$F$9+СВЦЭМ!$D$10+'СЕТ СН'!$F$5-'СЕТ СН'!$F$17</f>
        <v>3779.29489182</v>
      </c>
      <c r="P27" s="36">
        <f>SUMIFS(СВЦЭМ!$C$39:$C$782,СВЦЭМ!$A$39:$A$782,$A27,СВЦЭМ!$B$39:$B$782,P$11)+'СЕТ СН'!$F$9+СВЦЭМ!$D$10+'СЕТ СН'!$F$5-'СЕТ СН'!$F$17</f>
        <v>3791.1772623500001</v>
      </c>
      <c r="Q27" s="36">
        <f>SUMIFS(СВЦЭМ!$C$39:$C$782,СВЦЭМ!$A$39:$A$782,$A27,СВЦЭМ!$B$39:$B$782,Q$11)+'СЕТ СН'!$F$9+СВЦЭМ!$D$10+'СЕТ СН'!$F$5-'СЕТ СН'!$F$17</f>
        <v>3820.4240915700002</v>
      </c>
      <c r="R27" s="36">
        <f>SUMIFS(СВЦЭМ!$C$39:$C$782,СВЦЭМ!$A$39:$A$782,$A27,СВЦЭМ!$B$39:$B$782,R$11)+'СЕТ СН'!$F$9+СВЦЭМ!$D$10+'СЕТ СН'!$F$5-'СЕТ СН'!$F$17</f>
        <v>3798.6111472299999</v>
      </c>
      <c r="S27" s="36">
        <f>SUMIFS(СВЦЭМ!$C$39:$C$782,СВЦЭМ!$A$39:$A$782,$A27,СВЦЭМ!$B$39:$B$782,S$11)+'СЕТ СН'!$F$9+СВЦЭМ!$D$10+'СЕТ СН'!$F$5-'СЕТ СН'!$F$17</f>
        <v>3807.29457099</v>
      </c>
      <c r="T27" s="36">
        <f>SUMIFS(СВЦЭМ!$C$39:$C$782,СВЦЭМ!$A$39:$A$782,$A27,СВЦЭМ!$B$39:$B$782,T$11)+'СЕТ СН'!$F$9+СВЦЭМ!$D$10+'СЕТ СН'!$F$5-'СЕТ СН'!$F$17</f>
        <v>3747.4403561099998</v>
      </c>
      <c r="U27" s="36">
        <f>SUMIFS(СВЦЭМ!$C$39:$C$782,СВЦЭМ!$A$39:$A$782,$A27,СВЦЭМ!$B$39:$B$782,U$11)+'СЕТ СН'!$F$9+СВЦЭМ!$D$10+'СЕТ СН'!$F$5-'СЕТ СН'!$F$17</f>
        <v>3712.8204837499998</v>
      </c>
      <c r="V27" s="36">
        <f>SUMIFS(СВЦЭМ!$C$39:$C$782,СВЦЭМ!$A$39:$A$782,$A27,СВЦЭМ!$B$39:$B$782,V$11)+'СЕТ СН'!$F$9+СВЦЭМ!$D$10+'СЕТ СН'!$F$5-'СЕТ СН'!$F$17</f>
        <v>3697.3149456400001</v>
      </c>
      <c r="W27" s="36">
        <f>SUMIFS(СВЦЭМ!$C$39:$C$782,СВЦЭМ!$A$39:$A$782,$A27,СВЦЭМ!$B$39:$B$782,W$11)+'СЕТ СН'!$F$9+СВЦЭМ!$D$10+'СЕТ СН'!$F$5-'СЕТ СН'!$F$17</f>
        <v>3732.6878318600002</v>
      </c>
      <c r="X27" s="36">
        <f>SUMIFS(СВЦЭМ!$C$39:$C$782,СВЦЭМ!$A$39:$A$782,$A27,СВЦЭМ!$B$39:$B$782,X$11)+'СЕТ СН'!$F$9+СВЦЭМ!$D$10+'СЕТ СН'!$F$5-'СЕТ СН'!$F$17</f>
        <v>3784.8241024400004</v>
      </c>
      <c r="Y27" s="36">
        <f>SUMIFS(СВЦЭМ!$C$39:$C$782,СВЦЭМ!$A$39:$A$782,$A27,СВЦЭМ!$B$39:$B$782,Y$11)+'СЕТ СН'!$F$9+СВЦЭМ!$D$10+'СЕТ СН'!$F$5-'СЕТ СН'!$F$17</f>
        <v>3838.1203565200003</v>
      </c>
    </row>
    <row r="28" spans="1:25" ht="15.75" x14ac:dyDescent="0.2">
      <c r="A28" s="35">
        <f t="shared" si="0"/>
        <v>45582</v>
      </c>
      <c r="B28" s="36">
        <f>SUMIFS(СВЦЭМ!$C$39:$C$782,СВЦЭМ!$A$39:$A$782,$A28,СВЦЭМ!$B$39:$B$782,B$11)+'СЕТ СН'!$F$9+СВЦЭМ!$D$10+'СЕТ СН'!$F$5-'СЕТ СН'!$F$17</f>
        <v>3893.54847445</v>
      </c>
      <c r="C28" s="36">
        <f>SUMIFS(СВЦЭМ!$C$39:$C$782,СВЦЭМ!$A$39:$A$782,$A28,СВЦЭМ!$B$39:$B$782,C$11)+'СЕТ СН'!$F$9+СВЦЭМ!$D$10+'СЕТ СН'!$F$5-'СЕТ СН'!$F$17</f>
        <v>3982.6316559399993</v>
      </c>
      <c r="D28" s="36">
        <f>SUMIFS(СВЦЭМ!$C$39:$C$782,СВЦЭМ!$A$39:$A$782,$A28,СВЦЭМ!$B$39:$B$782,D$11)+'СЕТ СН'!$F$9+СВЦЭМ!$D$10+'СЕТ СН'!$F$5-'СЕТ СН'!$F$17</f>
        <v>4019.9634593700002</v>
      </c>
      <c r="E28" s="36">
        <f>SUMIFS(СВЦЭМ!$C$39:$C$782,СВЦЭМ!$A$39:$A$782,$A28,СВЦЭМ!$B$39:$B$782,E$11)+'СЕТ СН'!$F$9+СВЦЭМ!$D$10+'СЕТ СН'!$F$5-'СЕТ СН'!$F$17</f>
        <v>4031.2783030099999</v>
      </c>
      <c r="F28" s="36">
        <f>SUMIFS(СВЦЭМ!$C$39:$C$782,СВЦЭМ!$A$39:$A$782,$A28,СВЦЭМ!$B$39:$B$782,F$11)+'СЕТ СН'!$F$9+СВЦЭМ!$D$10+'СЕТ СН'!$F$5-'СЕТ СН'!$F$17</f>
        <v>4032.4175216100002</v>
      </c>
      <c r="G28" s="36">
        <f>SUMIFS(СВЦЭМ!$C$39:$C$782,СВЦЭМ!$A$39:$A$782,$A28,СВЦЭМ!$B$39:$B$782,G$11)+'СЕТ СН'!$F$9+СВЦЭМ!$D$10+'СЕТ СН'!$F$5-'СЕТ СН'!$F$17</f>
        <v>4002.7856125600001</v>
      </c>
      <c r="H28" s="36">
        <f>SUMIFS(СВЦЭМ!$C$39:$C$782,СВЦЭМ!$A$39:$A$782,$A28,СВЦЭМ!$B$39:$B$782,H$11)+'СЕТ СН'!$F$9+СВЦЭМ!$D$10+'СЕТ СН'!$F$5-'СЕТ СН'!$F$17</f>
        <v>3913.6170509100002</v>
      </c>
      <c r="I28" s="36">
        <f>SUMIFS(СВЦЭМ!$C$39:$C$782,СВЦЭМ!$A$39:$A$782,$A28,СВЦЭМ!$B$39:$B$782,I$11)+'СЕТ СН'!$F$9+СВЦЭМ!$D$10+'СЕТ СН'!$F$5-'СЕТ СН'!$F$17</f>
        <v>3788.0070607100001</v>
      </c>
      <c r="J28" s="36">
        <f>SUMIFS(СВЦЭМ!$C$39:$C$782,СВЦЭМ!$A$39:$A$782,$A28,СВЦЭМ!$B$39:$B$782,J$11)+'СЕТ СН'!$F$9+СВЦЭМ!$D$10+'СЕТ СН'!$F$5-'СЕТ СН'!$F$17</f>
        <v>3745.1885927499998</v>
      </c>
      <c r="K28" s="36">
        <f>SUMIFS(СВЦЭМ!$C$39:$C$782,СВЦЭМ!$A$39:$A$782,$A28,СВЦЭМ!$B$39:$B$782,K$11)+'СЕТ СН'!$F$9+СВЦЭМ!$D$10+'СЕТ СН'!$F$5-'СЕТ СН'!$F$17</f>
        <v>3739.5059649899999</v>
      </c>
      <c r="L28" s="36">
        <f>SUMIFS(СВЦЭМ!$C$39:$C$782,СВЦЭМ!$A$39:$A$782,$A28,СВЦЭМ!$B$39:$B$782,L$11)+'СЕТ СН'!$F$9+СВЦЭМ!$D$10+'СЕТ СН'!$F$5-'СЕТ СН'!$F$17</f>
        <v>3721.4841433700003</v>
      </c>
      <c r="M28" s="36">
        <f>SUMIFS(СВЦЭМ!$C$39:$C$782,СВЦЭМ!$A$39:$A$782,$A28,СВЦЭМ!$B$39:$B$782,M$11)+'СЕТ СН'!$F$9+СВЦЭМ!$D$10+'СЕТ СН'!$F$5-'СЕТ СН'!$F$17</f>
        <v>3727.9229886000003</v>
      </c>
      <c r="N28" s="36">
        <f>SUMIFS(СВЦЭМ!$C$39:$C$782,СВЦЭМ!$A$39:$A$782,$A28,СВЦЭМ!$B$39:$B$782,N$11)+'СЕТ СН'!$F$9+СВЦЭМ!$D$10+'СЕТ СН'!$F$5-'СЕТ СН'!$F$17</f>
        <v>3738.2733112400001</v>
      </c>
      <c r="O28" s="36">
        <f>SUMIFS(СВЦЭМ!$C$39:$C$782,СВЦЭМ!$A$39:$A$782,$A28,СВЦЭМ!$B$39:$B$782,O$11)+'СЕТ СН'!$F$9+СВЦЭМ!$D$10+'СЕТ СН'!$F$5-'СЕТ СН'!$F$17</f>
        <v>3753.0702884500001</v>
      </c>
      <c r="P28" s="36">
        <f>SUMIFS(СВЦЭМ!$C$39:$C$782,СВЦЭМ!$A$39:$A$782,$A28,СВЦЭМ!$B$39:$B$782,P$11)+'СЕТ СН'!$F$9+СВЦЭМ!$D$10+'СЕТ СН'!$F$5-'СЕТ СН'!$F$17</f>
        <v>3756.7024672100001</v>
      </c>
      <c r="Q28" s="36">
        <f>SUMIFS(СВЦЭМ!$C$39:$C$782,СВЦЭМ!$A$39:$A$782,$A28,СВЦЭМ!$B$39:$B$782,Q$11)+'СЕТ СН'!$F$9+СВЦЭМ!$D$10+'СЕТ СН'!$F$5-'СЕТ СН'!$F$17</f>
        <v>3800.1136439000002</v>
      </c>
      <c r="R28" s="36">
        <f>SUMIFS(СВЦЭМ!$C$39:$C$782,СВЦЭМ!$A$39:$A$782,$A28,СВЦЭМ!$B$39:$B$782,R$11)+'СЕТ СН'!$F$9+СВЦЭМ!$D$10+'СЕТ СН'!$F$5-'СЕТ СН'!$F$17</f>
        <v>3776.8893349600003</v>
      </c>
      <c r="S28" s="36">
        <f>SUMIFS(СВЦЭМ!$C$39:$C$782,СВЦЭМ!$A$39:$A$782,$A28,СВЦЭМ!$B$39:$B$782,S$11)+'СЕТ СН'!$F$9+СВЦЭМ!$D$10+'СЕТ СН'!$F$5-'СЕТ СН'!$F$17</f>
        <v>3773.0546978800003</v>
      </c>
      <c r="T28" s="36">
        <f>SUMIFS(СВЦЭМ!$C$39:$C$782,СВЦЭМ!$A$39:$A$782,$A28,СВЦЭМ!$B$39:$B$782,T$11)+'СЕТ СН'!$F$9+СВЦЭМ!$D$10+'СЕТ СН'!$F$5-'СЕТ СН'!$F$17</f>
        <v>3691.1351399200003</v>
      </c>
      <c r="U28" s="36">
        <f>SUMIFS(СВЦЭМ!$C$39:$C$782,СВЦЭМ!$A$39:$A$782,$A28,СВЦЭМ!$B$39:$B$782,U$11)+'СЕТ СН'!$F$9+СВЦЭМ!$D$10+'СЕТ СН'!$F$5-'СЕТ СН'!$F$17</f>
        <v>3663.9869761600003</v>
      </c>
      <c r="V28" s="36">
        <f>SUMIFS(СВЦЭМ!$C$39:$C$782,СВЦЭМ!$A$39:$A$782,$A28,СВЦЭМ!$B$39:$B$782,V$11)+'СЕТ СН'!$F$9+СВЦЭМ!$D$10+'СЕТ СН'!$F$5-'СЕТ СН'!$F$17</f>
        <v>3666.5026508800001</v>
      </c>
      <c r="W28" s="36">
        <f>SUMIFS(СВЦЭМ!$C$39:$C$782,СВЦЭМ!$A$39:$A$782,$A28,СВЦЭМ!$B$39:$B$782,W$11)+'СЕТ СН'!$F$9+СВЦЭМ!$D$10+'СЕТ СН'!$F$5-'СЕТ СН'!$F$17</f>
        <v>3695.7076598600001</v>
      </c>
      <c r="X28" s="36">
        <f>SUMIFS(СВЦЭМ!$C$39:$C$782,СВЦЭМ!$A$39:$A$782,$A28,СВЦЭМ!$B$39:$B$782,X$11)+'СЕТ СН'!$F$9+СВЦЭМ!$D$10+'СЕТ СН'!$F$5-'СЕТ СН'!$F$17</f>
        <v>3749.8766837800003</v>
      </c>
      <c r="Y28" s="36">
        <f>SUMIFS(СВЦЭМ!$C$39:$C$782,СВЦЭМ!$A$39:$A$782,$A28,СВЦЭМ!$B$39:$B$782,Y$11)+'СЕТ СН'!$F$9+СВЦЭМ!$D$10+'СЕТ СН'!$F$5-'СЕТ СН'!$F$17</f>
        <v>3779.4854904100002</v>
      </c>
    </row>
    <row r="29" spans="1:25" ht="15.75" x14ac:dyDescent="0.2">
      <c r="A29" s="35">
        <f t="shared" si="0"/>
        <v>45583</v>
      </c>
      <c r="B29" s="36">
        <f>SUMIFS(СВЦЭМ!$C$39:$C$782,СВЦЭМ!$A$39:$A$782,$A29,СВЦЭМ!$B$39:$B$782,B$11)+'СЕТ СН'!$F$9+СВЦЭМ!$D$10+'СЕТ СН'!$F$5-'СЕТ СН'!$F$17</f>
        <v>3826.03106041</v>
      </c>
      <c r="C29" s="36">
        <f>SUMIFS(СВЦЭМ!$C$39:$C$782,СВЦЭМ!$A$39:$A$782,$A29,СВЦЭМ!$B$39:$B$782,C$11)+'СЕТ СН'!$F$9+СВЦЭМ!$D$10+'СЕТ СН'!$F$5-'СЕТ СН'!$F$17</f>
        <v>3908.0832377799998</v>
      </c>
      <c r="D29" s="36">
        <f>SUMIFS(СВЦЭМ!$C$39:$C$782,СВЦЭМ!$A$39:$A$782,$A29,СВЦЭМ!$B$39:$B$782,D$11)+'СЕТ СН'!$F$9+СВЦЭМ!$D$10+'СЕТ СН'!$F$5-'СЕТ СН'!$F$17</f>
        <v>3962.6819569199997</v>
      </c>
      <c r="E29" s="36">
        <f>SUMIFS(СВЦЭМ!$C$39:$C$782,СВЦЭМ!$A$39:$A$782,$A29,СВЦЭМ!$B$39:$B$782,E$11)+'СЕТ СН'!$F$9+СВЦЭМ!$D$10+'СЕТ СН'!$F$5-'СЕТ СН'!$F$17</f>
        <v>4052.3545103500001</v>
      </c>
      <c r="F29" s="36">
        <f>SUMIFS(СВЦЭМ!$C$39:$C$782,СВЦЭМ!$A$39:$A$782,$A29,СВЦЭМ!$B$39:$B$782,F$11)+'СЕТ СН'!$F$9+СВЦЭМ!$D$10+'СЕТ СН'!$F$5-'СЕТ СН'!$F$17</f>
        <v>3996.13009332</v>
      </c>
      <c r="G29" s="36">
        <f>SUMIFS(СВЦЭМ!$C$39:$C$782,СВЦЭМ!$A$39:$A$782,$A29,СВЦЭМ!$B$39:$B$782,G$11)+'СЕТ СН'!$F$9+СВЦЭМ!$D$10+'СЕТ СН'!$F$5-'СЕТ СН'!$F$17</f>
        <v>3953.7802182300002</v>
      </c>
      <c r="H29" s="36">
        <f>SUMIFS(СВЦЭМ!$C$39:$C$782,СВЦЭМ!$A$39:$A$782,$A29,СВЦЭМ!$B$39:$B$782,H$11)+'СЕТ СН'!$F$9+СВЦЭМ!$D$10+'СЕТ СН'!$F$5-'СЕТ СН'!$F$17</f>
        <v>3837.3367298600001</v>
      </c>
      <c r="I29" s="36">
        <f>SUMIFS(СВЦЭМ!$C$39:$C$782,СВЦЭМ!$A$39:$A$782,$A29,СВЦЭМ!$B$39:$B$782,I$11)+'СЕТ СН'!$F$9+СВЦЭМ!$D$10+'СЕТ СН'!$F$5-'СЕТ СН'!$F$17</f>
        <v>3756.24418393</v>
      </c>
      <c r="J29" s="36">
        <f>SUMIFS(СВЦЭМ!$C$39:$C$782,СВЦЭМ!$A$39:$A$782,$A29,СВЦЭМ!$B$39:$B$782,J$11)+'СЕТ СН'!$F$9+СВЦЭМ!$D$10+'СЕТ СН'!$F$5-'СЕТ СН'!$F$17</f>
        <v>3709.59514889</v>
      </c>
      <c r="K29" s="36">
        <f>SUMIFS(СВЦЭМ!$C$39:$C$782,СВЦЭМ!$A$39:$A$782,$A29,СВЦЭМ!$B$39:$B$782,K$11)+'СЕТ СН'!$F$9+СВЦЭМ!$D$10+'СЕТ СН'!$F$5-'СЕТ СН'!$F$17</f>
        <v>3742.5919193600002</v>
      </c>
      <c r="L29" s="36">
        <f>SUMIFS(СВЦЭМ!$C$39:$C$782,СВЦЭМ!$A$39:$A$782,$A29,СВЦЭМ!$B$39:$B$782,L$11)+'СЕТ СН'!$F$9+СВЦЭМ!$D$10+'СЕТ СН'!$F$5-'СЕТ СН'!$F$17</f>
        <v>3746.7197614199999</v>
      </c>
      <c r="M29" s="36">
        <f>SUMIFS(СВЦЭМ!$C$39:$C$782,СВЦЭМ!$A$39:$A$782,$A29,СВЦЭМ!$B$39:$B$782,M$11)+'СЕТ СН'!$F$9+СВЦЭМ!$D$10+'СЕТ СН'!$F$5-'СЕТ СН'!$F$17</f>
        <v>3753.8908945000003</v>
      </c>
      <c r="N29" s="36">
        <f>SUMIFS(СВЦЭМ!$C$39:$C$782,СВЦЭМ!$A$39:$A$782,$A29,СВЦЭМ!$B$39:$B$782,N$11)+'СЕТ СН'!$F$9+СВЦЭМ!$D$10+'СЕТ СН'!$F$5-'СЕТ СН'!$F$17</f>
        <v>3767.5837114400001</v>
      </c>
      <c r="O29" s="36">
        <f>SUMIFS(СВЦЭМ!$C$39:$C$782,СВЦЭМ!$A$39:$A$782,$A29,СВЦЭМ!$B$39:$B$782,O$11)+'СЕТ СН'!$F$9+СВЦЭМ!$D$10+'СЕТ СН'!$F$5-'СЕТ СН'!$F$17</f>
        <v>3760.9890916599998</v>
      </c>
      <c r="P29" s="36">
        <f>SUMIFS(СВЦЭМ!$C$39:$C$782,СВЦЭМ!$A$39:$A$782,$A29,СВЦЭМ!$B$39:$B$782,P$11)+'СЕТ СН'!$F$9+СВЦЭМ!$D$10+'СЕТ СН'!$F$5-'СЕТ СН'!$F$17</f>
        <v>3765.9826791400001</v>
      </c>
      <c r="Q29" s="36">
        <f>SUMIFS(СВЦЭМ!$C$39:$C$782,СВЦЭМ!$A$39:$A$782,$A29,СВЦЭМ!$B$39:$B$782,Q$11)+'СЕТ СН'!$F$9+СВЦЭМ!$D$10+'СЕТ СН'!$F$5-'СЕТ СН'!$F$17</f>
        <v>3781.3678764900001</v>
      </c>
      <c r="R29" s="36">
        <f>SUMIFS(СВЦЭМ!$C$39:$C$782,СВЦЭМ!$A$39:$A$782,$A29,СВЦЭМ!$B$39:$B$782,R$11)+'СЕТ СН'!$F$9+СВЦЭМ!$D$10+'СЕТ СН'!$F$5-'СЕТ СН'!$F$17</f>
        <v>3761.4336965500001</v>
      </c>
      <c r="S29" s="36">
        <f>SUMIFS(СВЦЭМ!$C$39:$C$782,СВЦЭМ!$A$39:$A$782,$A29,СВЦЭМ!$B$39:$B$782,S$11)+'СЕТ СН'!$F$9+СВЦЭМ!$D$10+'СЕТ СН'!$F$5-'СЕТ СН'!$F$17</f>
        <v>3742.54723414</v>
      </c>
      <c r="T29" s="36">
        <f>SUMIFS(СВЦЭМ!$C$39:$C$782,СВЦЭМ!$A$39:$A$782,$A29,СВЦЭМ!$B$39:$B$782,T$11)+'СЕТ СН'!$F$9+СВЦЭМ!$D$10+'СЕТ СН'!$F$5-'СЕТ СН'!$F$17</f>
        <v>3703.0258038700003</v>
      </c>
      <c r="U29" s="36">
        <f>SUMIFS(СВЦЭМ!$C$39:$C$782,СВЦЭМ!$A$39:$A$782,$A29,СВЦЭМ!$B$39:$B$782,U$11)+'СЕТ СН'!$F$9+СВЦЭМ!$D$10+'СЕТ СН'!$F$5-'СЕТ СН'!$F$17</f>
        <v>3686.7187919600001</v>
      </c>
      <c r="V29" s="36">
        <f>SUMIFS(СВЦЭМ!$C$39:$C$782,СВЦЭМ!$A$39:$A$782,$A29,СВЦЭМ!$B$39:$B$782,V$11)+'СЕТ СН'!$F$9+СВЦЭМ!$D$10+'СЕТ СН'!$F$5-'СЕТ СН'!$F$17</f>
        <v>3709.2770743000001</v>
      </c>
      <c r="W29" s="36">
        <f>SUMIFS(СВЦЭМ!$C$39:$C$782,СВЦЭМ!$A$39:$A$782,$A29,СВЦЭМ!$B$39:$B$782,W$11)+'СЕТ СН'!$F$9+СВЦЭМ!$D$10+'СЕТ СН'!$F$5-'СЕТ СН'!$F$17</f>
        <v>3728.6658357599999</v>
      </c>
      <c r="X29" s="36">
        <f>SUMIFS(СВЦЭМ!$C$39:$C$782,СВЦЭМ!$A$39:$A$782,$A29,СВЦЭМ!$B$39:$B$782,X$11)+'СЕТ СН'!$F$9+СВЦЭМ!$D$10+'СЕТ СН'!$F$5-'СЕТ СН'!$F$17</f>
        <v>3784.0765993699997</v>
      </c>
      <c r="Y29" s="36">
        <f>SUMIFS(СВЦЭМ!$C$39:$C$782,СВЦЭМ!$A$39:$A$782,$A29,СВЦЭМ!$B$39:$B$782,Y$11)+'СЕТ СН'!$F$9+СВЦЭМ!$D$10+'СЕТ СН'!$F$5-'СЕТ СН'!$F$17</f>
        <v>3861.4544367500002</v>
      </c>
    </row>
    <row r="30" spans="1:25" ht="15.75" x14ac:dyDescent="0.2">
      <c r="A30" s="35">
        <f t="shared" si="0"/>
        <v>45584</v>
      </c>
      <c r="B30" s="36">
        <f>SUMIFS(СВЦЭМ!$C$39:$C$782,СВЦЭМ!$A$39:$A$782,$A30,СВЦЭМ!$B$39:$B$782,B$11)+'СЕТ СН'!$F$9+СВЦЭМ!$D$10+'СЕТ СН'!$F$5-'СЕТ СН'!$F$17</f>
        <v>3800.5003655400001</v>
      </c>
      <c r="C30" s="36">
        <f>SUMIFS(СВЦЭМ!$C$39:$C$782,СВЦЭМ!$A$39:$A$782,$A30,СВЦЭМ!$B$39:$B$782,C$11)+'СЕТ СН'!$F$9+СВЦЭМ!$D$10+'СЕТ СН'!$F$5-'СЕТ СН'!$F$17</f>
        <v>3861.9249950399999</v>
      </c>
      <c r="D30" s="36">
        <f>SUMIFS(СВЦЭМ!$C$39:$C$782,СВЦЭМ!$A$39:$A$782,$A30,СВЦЭМ!$B$39:$B$782,D$11)+'СЕТ СН'!$F$9+СВЦЭМ!$D$10+'СЕТ СН'!$F$5-'СЕТ СН'!$F$17</f>
        <v>3935.0093570399999</v>
      </c>
      <c r="E30" s="36">
        <f>SUMIFS(СВЦЭМ!$C$39:$C$782,СВЦЭМ!$A$39:$A$782,$A30,СВЦЭМ!$B$39:$B$782,E$11)+'СЕТ СН'!$F$9+СВЦЭМ!$D$10+'СЕТ СН'!$F$5-'СЕТ СН'!$F$17</f>
        <v>3933.6901085300001</v>
      </c>
      <c r="F30" s="36">
        <f>SUMIFS(СВЦЭМ!$C$39:$C$782,СВЦЭМ!$A$39:$A$782,$A30,СВЦЭМ!$B$39:$B$782,F$11)+'СЕТ СН'!$F$9+СВЦЭМ!$D$10+'СЕТ СН'!$F$5-'СЕТ СН'!$F$17</f>
        <v>3935.39103333</v>
      </c>
      <c r="G30" s="36">
        <f>SUMIFS(СВЦЭМ!$C$39:$C$782,СВЦЭМ!$A$39:$A$782,$A30,СВЦЭМ!$B$39:$B$782,G$11)+'СЕТ СН'!$F$9+СВЦЭМ!$D$10+'СЕТ СН'!$F$5-'СЕТ СН'!$F$17</f>
        <v>3930.2780411499998</v>
      </c>
      <c r="H30" s="36">
        <f>SUMIFS(СВЦЭМ!$C$39:$C$782,СВЦЭМ!$A$39:$A$782,$A30,СВЦЭМ!$B$39:$B$782,H$11)+'СЕТ СН'!$F$9+СВЦЭМ!$D$10+'СЕТ СН'!$F$5-'СЕТ СН'!$F$17</f>
        <v>3905.9346326100003</v>
      </c>
      <c r="I30" s="36">
        <f>SUMIFS(СВЦЭМ!$C$39:$C$782,СВЦЭМ!$A$39:$A$782,$A30,СВЦЭМ!$B$39:$B$782,I$11)+'СЕТ СН'!$F$9+СВЦЭМ!$D$10+'СЕТ СН'!$F$5-'СЕТ СН'!$F$17</f>
        <v>3918.8663163700003</v>
      </c>
      <c r="J30" s="36">
        <f>SUMIFS(СВЦЭМ!$C$39:$C$782,СВЦЭМ!$A$39:$A$782,$A30,СВЦЭМ!$B$39:$B$782,J$11)+'СЕТ СН'!$F$9+СВЦЭМ!$D$10+'СЕТ СН'!$F$5-'СЕТ СН'!$F$17</f>
        <v>3816.4931906399997</v>
      </c>
      <c r="K30" s="36">
        <f>SUMIFS(СВЦЭМ!$C$39:$C$782,СВЦЭМ!$A$39:$A$782,$A30,СВЦЭМ!$B$39:$B$782,K$11)+'СЕТ СН'!$F$9+СВЦЭМ!$D$10+'СЕТ СН'!$F$5-'СЕТ СН'!$F$17</f>
        <v>3722.7656371000003</v>
      </c>
      <c r="L30" s="36">
        <f>SUMIFS(СВЦЭМ!$C$39:$C$782,СВЦЭМ!$A$39:$A$782,$A30,СВЦЭМ!$B$39:$B$782,L$11)+'СЕТ СН'!$F$9+СВЦЭМ!$D$10+'СЕТ СН'!$F$5-'СЕТ СН'!$F$17</f>
        <v>3685.6220258499998</v>
      </c>
      <c r="M30" s="36">
        <f>SUMIFS(СВЦЭМ!$C$39:$C$782,СВЦЭМ!$A$39:$A$782,$A30,СВЦЭМ!$B$39:$B$782,M$11)+'СЕТ СН'!$F$9+СВЦЭМ!$D$10+'СЕТ СН'!$F$5-'СЕТ СН'!$F$17</f>
        <v>3699.9610027999997</v>
      </c>
      <c r="N30" s="36">
        <f>SUMIFS(СВЦЭМ!$C$39:$C$782,СВЦЭМ!$A$39:$A$782,$A30,СВЦЭМ!$B$39:$B$782,N$11)+'СЕТ СН'!$F$9+СВЦЭМ!$D$10+'СЕТ СН'!$F$5-'СЕТ СН'!$F$17</f>
        <v>3717.4853829100002</v>
      </c>
      <c r="O30" s="36">
        <f>SUMIFS(СВЦЭМ!$C$39:$C$782,СВЦЭМ!$A$39:$A$782,$A30,СВЦЭМ!$B$39:$B$782,O$11)+'СЕТ СН'!$F$9+СВЦЭМ!$D$10+'СЕТ СН'!$F$5-'СЕТ СН'!$F$17</f>
        <v>3731.2493606400003</v>
      </c>
      <c r="P30" s="36">
        <f>SUMIFS(СВЦЭМ!$C$39:$C$782,СВЦЭМ!$A$39:$A$782,$A30,СВЦЭМ!$B$39:$B$782,P$11)+'СЕТ СН'!$F$9+СВЦЭМ!$D$10+'СЕТ СН'!$F$5-'СЕТ СН'!$F$17</f>
        <v>3757.8597440000003</v>
      </c>
      <c r="Q30" s="36">
        <f>SUMIFS(СВЦЭМ!$C$39:$C$782,СВЦЭМ!$A$39:$A$782,$A30,СВЦЭМ!$B$39:$B$782,Q$11)+'СЕТ СН'!$F$9+СВЦЭМ!$D$10+'СЕТ СН'!$F$5-'СЕТ СН'!$F$17</f>
        <v>3770.2355569000001</v>
      </c>
      <c r="R30" s="36">
        <f>SUMIFS(СВЦЭМ!$C$39:$C$782,СВЦЭМ!$A$39:$A$782,$A30,СВЦЭМ!$B$39:$B$782,R$11)+'СЕТ СН'!$F$9+СВЦЭМ!$D$10+'СЕТ СН'!$F$5-'СЕТ СН'!$F$17</f>
        <v>3775.4358327800001</v>
      </c>
      <c r="S30" s="36">
        <f>SUMIFS(СВЦЭМ!$C$39:$C$782,СВЦЭМ!$A$39:$A$782,$A30,СВЦЭМ!$B$39:$B$782,S$11)+'СЕТ СН'!$F$9+СВЦЭМ!$D$10+'СЕТ СН'!$F$5-'СЕТ СН'!$F$17</f>
        <v>3759.0535283700001</v>
      </c>
      <c r="T30" s="36">
        <f>SUMIFS(СВЦЭМ!$C$39:$C$782,СВЦЭМ!$A$39:$A$782,$A30,СВЦЭМ!$B$39:$B$782,T$11)+'СЕТ СН'!$F$9+СВЦЭМ!$D$10+'СЕТ СН'!$F$5-'СЕТ СН'!$F$17</f>
        <v>3685.5666674300001</v>
      </c>
      <c r="U30" s="36">
        <f>SUMIFS(СВЦЭМ!$C$39:$C$782,СВЦЭМ!$A$39:$A$782,$A30,СВЦЭМ!$B$39:$B$782,U$11)+'СЕТ СН'!$F$9+СВЦЭМ!$D$10+'СЕТ СН'!$F$5-'СЕТ СН'!$F$17</f>
        <v>3661.5908156699998</v>
      </c>
      <c r="V30" s="36">
        <f>SUMIFS(СВЦЭМ!$C$39:$C$782,СВЦЭМ!$A$39:$A$782,$A30,СВЦЭМ!$B$39:$B$782,V$11)+'СЕТ СН'!$F$9+СВЦЭМ!$D$10+'СЕТ СН'!$F$5-'СЕТ СН'!$F$17</f>
        <v>3673.2824920200001</v>
      </c>
      <c r="W30" s="36">
        <f>SUMIFS(СВЦЭМ!$C$39:$C$782,СВЦЭМ!$A$39:$A$782,$A30,СВЦЭМ!$B$39:$B$782,W$11)+'СЕТ СН'!$F$9+СВЦЭМ!$D$10+'СЕТ СН'!$F$5-'СЕТ СН'!$F$17</f>
        <v>3691.26904225</v>
      </c>
      <c r="X30" s="36">
        <f>SUMIFS(СВЦЭМ!$C$39:$C$782,СВЦЭМ!$A$39:$A$782,$A30,СВЦЭМ!$B$39:$B$782,X$11)+'СЕТ СН'!$F$9+СВЦЭМ!$D$10+'СЕТ СН'!$F$5-'СЕТ СН'!$F$17</f>
        <v>3746.4243569300002</v>
      </c>
      <c r="Y30" s="36">
        <f>SUMIFS(СВЦЭМ!$C$39:$C$782,СВЦЭМ!$A$39:$A$782,$A30,СВЦЭМ!$B$39:$B$782,Y$11)+'СЕТ СН'!$F$9+СВЦЭМ!$D$10+'СЕТ СН'!$F$5-'СЕТ СН'!$F$17</f>
        <v>3777.5003478999997</v>
      </c>
    </row>
    <row r="31" spans="1:25" ht="15.75" x14ac:dyDescent="0.2">
      <c r="A31" s="35">
        <f t="shared" si="0"/>
        <v>45585</v>
      </c>
      <c r="B31" s="36">
        <f>SUMIFS(СВЦЭМ!$C$39:$C$782,СВЦЭМ!$A$39:$A$782,$A31,СВЦЭМ!$B$39:$B$782,B$11)+'СЕТ СН'!$F$9+СВЦЭМ!$D$10+'СЕТ СН'!$F$5-'СЕТ СН'!$F$17</f>
        <v>3850.16120348</v>
      </c>
      <c r="C31" s="36">
        <f>SUMIFS(СВЦЭМ!$C$39:$C$782,СВЦЭМ!$A$39:$A$782,$A31,СВЦЭМ!$B$39:$B$782,C$11)+'СЕТ СН'!$F$9+СВЦЭМ!$D$10+'СЕТ СН'!$F$5-'СЕТ СН'!$F$17</f>
        <v>3917.4624608900003</v>
      </c>
      <c r="D31" s="36">
        <f>SUMIFS(СВЦЭМ!$C$39:$C$782,СВЦЭМ!$A$39:$A$782,$A31,СВЦЭМ!$B$39:$B$782,D$11)+'СЕТ СН'!$F$9+СВЦЭМ!$D$10+'СЕТ СН'!$F$5-'СЕТ СН'!$F$17</f>
        <v>3950.0247118300003</v>
      </c>
      <c r="E31" s="36">
        <f>SUMIFS(СВЦЭМ!$C$39:$C$782,СВЦЭМ!$A$39:$A$782,$A31,СВЦЭМ!$B$39:$B$782,E$11)+'СЕТ СН'!$F$9+СВЦЭМ!$D$10+'СЕТ СН'!$F$5-'СЕТ СН'!$F$17</f>
        <v>3970.5519659599995</v>
      </c>
      <c r="F31" s="36">
        <f>SUMIFS(СВЦЭМ!$C$39:$C$782,СВЦЭМ!$A$39:$A$782,$A31,СВЦЭМ!$B$39:$B$782,F$11)+'СЕТ СН'!$F$9+СВЦЭМ!$D$10+'СЕТ СН'!$F$5-'СЕТ СН'!$F$17</f>
        <v>3971.4594777699995</v>
      </c>
      <c r="G31" s="36">
        <f>SUMIFS(СВЦЭМ!$C$39:$C$782,СВЦЭМ!$A$39:$A$782,$A31,СВЦЭМ!$B$39:$B$782,G$11)+'СЕТ СН'!$F$9+СВЦЭМ!$D$10+'СЕТ СН'!$F$5-'СЕТ СН'!$F$17</f>
        <v>3955.1106522199998</v>
      </c>
      <c r="H31" s="36">
        <f>SUMIFS(СВЦЭМ!$C$39:$C$782,СВЦЭМ!$A$39:$A$782,$A31,СВЦЭМ!$B$39:$B$782,H$11)+'СЕТ СН'!$F$9+СВЦЭМ!$D$10+'СЕТ СН'!$F$5-'СЕТ СН'!$F$17</f>
        <v>3935.4282030200002</v>
      </c>
      <c r="I31" s="36">
        <f>SUMIFS(СВЦЭМ!$C$39:$C$782,СВЦЭМ!$A$39:$A$782,$A31,СВЦЭМ!$B$39:$B$782,I$11)+'СЕТ СН'!$F$9+СВЦЭМ!$D$10+'СЕТ СН'!$F$5-'СЕТ СН'!$F$17</f>
        <v>3890.0021424699999</v>
      </c>
      <c r="J31" s="36">
        <f>SUMIFS(СВЦЭМ!$C$39:$C$782,СВЦЭМ!$A$39:$A$782,$A31,СВЦЭМ!$B$39:$B$782,J$11)+'СЕТ СН'!$F$9+СВЦЭМ!$D$10+'СЕТ СН'!$F$5-'СЕТ СН'!$F$17</f>
        <v>3803.7796624900002</v>
      </c>
      <c r="K31" s="36">
        <f>SUMIFS(СВЦЭМ!$C$39:$C$782,СВЦЭМ!$A$39:$A$782,$A31,СВЦЭМ!$B$39:$B$782,K$11)+'СЕТ СН'!$F$9+СВЦЭМ!$D$10+'СЕТ СН'!$F$5-'СЕТ СН'!$F$17</f>
        <v>3733.0701519900003</v>
      </c>
      <c r="L31" s="36">
        <f>SUMIFS(СВЦЭМ!$C$39:$C$782,СВЦЭМ!$A$39:$A$782,$A31,СВЦЭМ!$B$39:$B$782,L$11)+'СЕТ СН'!$F$9+СВЦЭМ!$D$10+'СЕТ СН'!$F$5-'СЕТ СН'!$F$17</f>
        <v>3734.52582059</v>
      </c>
      <c r="M31" s="36">
        <f>SUMIFS(СВЦЭМ!$C$39:$C$782,СВЦЭМ!$A$39:$A$782,$A31,СВЦЭМ!$B$39:$B$782,M$11)+'СЕТ СН'!$F$9+СВЦЭМ!$D$10+'СЕТ СН'!$F$5-'СЕТ СН'!$F$17</f>
        <v>3729.2776827400003</v>
      </c>
      <c r="N31" s="36">
        <f>SUMIFS(СВЦЭМ!$C$39:$C$782,СВЦЭМ!$A$39:$A$782,$A31,СВЦЭМ!$B$39:$B$782,N$11)+'СЕТ СН'!$F$9+СВЦЭМ!$D$10+'СЕТ СН'!$F$5-'СЕТ СН'!$F$17</f>
        <v>3755.2512542700001</v>
      </c>
      <c r="O31" s="36">
        <f>SUMIFS(СВЦЭМ!$C$39:$C$782,СВЦЭМ!$A$39:$A$782,$A31,СВЦЭМ!$B$39:$B$782,O$11)+'СЕТ СН'!$F$9+СВЦЭМ!$D$10+'СЕТ СН'!$F$5-'СЕТ СН'!$F$17</f>
        <v>3775.5671057099999</v>
      </c>
      <c r="P31" s="36">
        <f>SUMIFS(СВЦЭМ!$C$39:$C$782,СВЦЭМ!$A$39:$A$782,$A31,СВЦЭМ!$B$39:$B$782,P$11)+'СЕТ СН'!$F$9+СВЦЭМ!$D$10+'СЕТ СН'!$F$5-'СЕТ СН'!$F$17</f>
        <v>3789.8747591700003</v>
      </c>
      <c r="Q31" s="36">
        <f>SUMIFS(СВЦЭМ!$C$39:$C$782,СВЦЭМ!$A$39:$A$782,$A31,СВЦЭМ!$B$39:$B$782,Q$11)+'СЕТ СН'!$F$9+СВЦЭМ!$D$10+'СЕТ СН'!$F$5-'СЕТ СН'!$F$17</f>
        <v>3787.60854655</v>
      </c>
      <c r="R31" s="36">
        <f>SUMIFS(СВЦЭМ!$C$39:$C$782,СВЦЭМ!$A$39:$A$782,$A31,СВЦЭМ!$B$39:$B$782,R$11)+'СЕТ СН'!$F$9+СВЦЭМ!$D$10+'СЕТ СН'!$F$5-'СЕТ СН'!$F$17</f>
        <v>3783.2591118199998</v>
      </c>
      <c r="S31" s="36">
        <f>SUMIFS(СВЦЭМ!$C$39:$C$782,СВЦЭМ!$A$39:$A$782,$A31,СВЦЭМ!$B$39:$B$782,S$11)+'СЕТ СН'!$F$9+СВЦЭМ!$D$10+'СЕТ СН'!$F$5-'СЕТ СН'!$F$17</f>
        <v>3741.5820337100004</v>
      </c>
      <c r="T31" s="36">
        <f>SUMIFS(СВЦЭМ!$C$39:$C$782,СВЦЭМ!$A$39:$A$782,$A31,СВЦЭМ!$B$39:$B$782,T$11)+'СЕТ СН'!$F$9+СВЦЭМ!$D$10+'СЕТ СН'!$F$5-'СЕТ СН'!$F$17</f>
        <v>3675.83167293</v>
      </c>
      <c r="U31" s="36">
        <f>SUMIFS(СВЦЭМ!$C$39:$C$782,СВЦЭМ!$A$39:$A$782,$A31,СВЦЭМ!$B$39:$B$782,U$11)+'СЕТ СН'!$F$9+СВЦЭМ!$D$10+'СЕТ СН'!$F$5-'СЕТ СН'!$F$17</f>
        <v>3622.8954438700002</v>
      </c>
      <c r="V31" s="36">
        <f>SUMIFS(СВЦЭМ!$C$39:$C$782,СВЦЭМ!$A$39:$A$782,$A31,СВЦЭМ!$B$39:$B$782,V$11)+'СЕТ СН'!$F$9+СВЦЭМ!$D$10+'СЕТ СН'!$F$5-'СЕТ СН'!$F$17</f>
        <v>3641.2584781599999</v>
      </c>
      <c r="W31" s="36">
        <f>SUMIFS(СВЦЭМ!$C$39:$C$782,СВЦЭМ!$A$39:$A$782,$A31,СВЦЭМ!$B$39:$B$782,W$11)+'СЕТ СН'!$F$9+СВЦЭМ!$D$10+'СЕТ СН'!$F$5-'СЕТ СН'!$F$17</f>
        <v>3688.39729063</v>
      </c>
      <c r="X31" s="36">
        <f>SUMIFS(СВЦЭМ!$C$39:$C$782,СВЦЭМ!$A$39:$A$782,$A31,СВЦЭМ!$B$39:$B$782,X$11)+'СЕТ СН'!$F$9+СВЦЭМ!$D$10+'СЕТ СН'!$F$5-'СЕТ СН'!$F$17</f>
        <v>3760.4101792900001</v>
      </c>
      <c r="Y31" s="36">
        <f>SUMIFS(СВЦЭМ!$C$39:$C$782,СВЦЭМ!$A$39:$A$782,$A31,СВЦЭМ!$B$39:$B$782,Y$11)+'СЕТ СН'!$F$9+СВЦЭМ!$D$10+'СЕТ СН'!$F$5-'СЕТ СН'!$F$17</f>
        <v>3820.89466782</v>
      </c>
    </row>
    <row r="32" spans="1:25" ht="15.75" x14ac:dyDescent="0.2">
      <c r="A32" s="35">
        <f t="shared" si="0"/>
        <v>45586</v>
      </c>
      <c r="B32" s="36">
        <f>SUMIFS(СВЦЭМ!$C$39:$C$782,СВЦЭМ!$A$39:$A$782,$A32,СВЦЭМ!$B$39:$B$782,B$11)+'СЕТ СН'!$F$9+СВЦЭМ!$D$10+'СЕТ СН'!$F$5-'СЕТ СН'!$F$17</f>
        <v>3921.3601678699997</v>
      </c>
      <c r="C32" s="36">
        <f>SUMIFS(СВЦЭМ!$C$39:$C$782,СВЦЭМ!$A$39:$A$782,$A32,СВЦЭМ!$B$39:$B$782,C$11)+'СЕТ СН'!$F$9+СВЦЭМ!$D$10+'СЕТ СН'!$F$5-'СЕТ СН'!$F$17</f>
        <v>3951.3418596800002</v>
      </c>
      <c r="D32" s="36">
        <f>SUMIFS(СВЦЭМ!$C$39:$C$782,СВЦЭМ!$A$39:$A$782,$A32,СВЦЭМ!$B$39:$B$782,D$11)+'СЕТ СН'!$F$9+СВЦЭМ!$D$10+'СЕТ СН'!$F$5-'СЕТ СН'!$F$17</f>
        <v>3970.2627652799993</v>
      </c>
      <c r="E32" s="36">
        <f>SUMIFS(СВЦЭМ!$C$39:$C$782,СВЦЭМ!$A$39:$A$782,$A32,СВЦЭМ!$B$39:$B$782,E$11)+'СЕТ СН'!$F$9+СВЦЭМ!$D$10+'СЕТ СН'!$F$5-'СЕТ СН'!$F$17</f>
        <v>3978.1905827299997</v>
      </c>
      <c r="F32" s="36">
        <f>SUMIFS(СВЦЭМ!$C$39:$C$782,СВЦЭМ!$A$39:$A$782,$A32,СВЦЭМ!$B$39:$B$782,F$11)+'СЕТ СН'!$F$9+СВЦЭМ!$D$10+'СЕТ СН'!$F$5-'СЕТ СН'!$F$17</f>
        <v>3981.6694386999998</v>
      </c>
      <c r="G32" s="36">
        <f>SUMIFS(СВЦЭМ!$C$39:$C$782,СВЦЭМ!$A$39:$A$782,$A32,СВЦЭМ!$B$39:$B$782,G$11)+'СЕТ СН'!$F$9+СВЦЭМ!$D$10+'СЕТ СН'!$F$5-'СЕТ СН'!$F$17</f>
        <v>3982.3970751899997</v>
      </c>
      <c r="H32" s="36">
        <f>SUMIFS(СВЦЭМ!$C$39:$C$782,СВЦЭМ!$A$39:$A$782,$A32,СВЦЭМ!$B$39:$B$782,H$11)+'СЕТ СН'!$F$9+СВЦЭМ!$D$10+'СЕТ СН'!$F$5-'СЕТ СН'!$F$17</f>
        <v>3895.6048603099998</v>
      </c>
      <c r="I32" s="36">
        <f>SUMIFS(СВЦЭМ!$C$39:$C$782,СВЦЭМ!$A$39:$A$782,$A32,СВЦЭМ!$B$39:$B$782,I$11)+'СЕТ СН'!$F$9+СВЦЭМ!$D$10+'СЕТ СН'!$F$5-'СЕТ СН'!$F$17</f>
        <v>3799.0039947499999</v>
      </c>
      <c r="J32" s="36">
        <f>SUMIFS(СВЦЭМ!$C$39:$C$782,СВЦЭМ!$A$39:$A$782,$A32,СВЦЭМ!$B$39:$B$782,J$11)+'СЕТ СН'!$F$9+СВЦЭМ!$D$10+'СЕТ СН'!$F$5-'СЕТ СН'!$F$17</f>
        <v>3747.8425519299999</v>
      </c>
      <c r="K32" s="36">
        <f>SUMIFS(СВЦЭМ!$C$39:$C$782,СВЦЭМ!$A$39:$A$782,$A32,СВЦЭМ!$B$39:$B$782,K$11)+'СЕТ СН'!$F$9+СВЦЭМ!$D$10+'СЕТ СН'!$F$5-'СЕТ СН'!$F$17</f>
        <v>3715.2711896800001</v>
      </c>
      <c r="L32" s="36">
        <f>SUMIFS(СВЦЭМ!$C$39:$C$782,СВЦЭМ!$A$39:$A$782,$A32,СВЦЭМ!$B$39:$B$782,L$11)+'СЕТ СН'!$F$9+СВЦЭМ!$D$10+'СЕТ СН'!$F$5-'СЕТ СН'!$F$17</f>
        <v>3742.0499008900001</v>
      </c>
      <c r="M32" s="36">
        <f>SUMIFS(СВЦЭМ!$C$39:$C$782,СВЦЭМ!$A$39:$A$782,$A32,СВЦЭМ!$B$39:$B$782,M$11)+'СЕТ СН'!$F$9+СВЦЭМ!$D$10+'СЕТ СН'!$F$5-'СЕТ СН'!$F$17</f>
        <v>3771.4528992699998</v>
      </c>
      <c r="N32" s="36">
        <f>SUMIFS(СВЦЭМ!$C$39:$C$782,СВЦЭМ!$A$39:$A$782,$A32,СВЦЭМ!$B$39:$B$782,N$11)+'СЕТ СН'!$F$9+СВЦЭМ!$D$10+'СЕТ СН'!$F$5-'СЕТ СН'!$F$17</f>
        <v>3815.8734394399999</v>
      </c>
      <c r="O32" s="36">
        <f>SUMIFS(СВЦЭМ!$C$39:$C$782,СВЦЭМ!$A$39:$A$782,$A32,СВЦЭМ!$B$39:$B$782,O$11)+'СЕТ СН'!$F$9+СВЦЭМ!$D$10+'СЕТ СН'!$F$5-'СЕТ СН'!$F$17</f>
        <v>3799.99385674</v>
      </c>
      <c r="P32" s="36">
        <f>SUMIFS(СВЦЭМ!$C$39:$C$782,СВЦЭМ!$A$39:$A$782,$A32,СВЦЭМ!$B$39:$B$782,P$11)+'СЕТ СН'!$F$9+СВЦЭМ!$D$10+'СЕТ СН'!$F$5-'СЕТ СН'!$F$17</f>
        <v>3812.2523349499997</v>
      </c>
      <c r="Q32" s="36">
        <f>SUMIFS(СВЦЭМ!$C$39:$C$782,СВЦЭМ!$A$39:$A$782,$A32,СВЦЭМ!$B$39:$B$782,Q$11)+'СЕТ СН'!$F$9+СВЦЭМ!$D$10+'СЕТ СН'!$F$5-'СЕТ СН'!$F$17</f>
        <v>3824.8024853400002</v>
      </c>
      <c r="R32" s="36">
        <f>SUMIFS(СВЦЭМ!$C$39:$C$782,СВЦЭМ!$A$39:$A$782,$A32,СВЦЭМ!$B$39:$B$782,R$11)+'СЕТ СН'!$F$9+СВЦЭМ!$D$10+'СЕТ СН'!$F$5-'СЕТ СН'!$F$17</f>
        <v>3830.9526273299998</v>
      </c>
      <c r="S32" s="36">
        <f>SUMIFS(СВЦЭМ!$C$39:$C$782,СВЦЭМ!$A$39:$A$782,$A32,СВЦЭМ!$B$39:$B$782,S$11)+'СЕТ СН'!$F$9+СВЦЭМ!$D$10+'СЕТ СН'!$F$5-'СЕТ СН'!$F$17</f>
        <v>3789.6842324700001</v>
      </c>
      <c r="T32" s="36">
        <f>SUMIFS(СВЦЭМ!$C$39:$C$782,СВЦЭМ!$A$39:$A$782,$A32,СВЦЭМ!$B$39:$B$782,T$11)+'СЕТ СН'!$F$9+СВЦЭМ!$D$10+'СЕТ СН'!$F$5-'СЕТ СН'!$F$17</f>
        <v>3707.9048786100002</v>
      </c>
      <c r="U32" s="36">
        <f>SUMIFS(СВЦЭМ!$C$39:$C$782,СВЦЭМ!$A$39:$A$782,$A32,СВЦЭМ!$B$39:$B$782,U$11)+'СЕТ СН'!$F$9+СВЦЭМ!$D$10+'СЕТ СН'!$F$5-'СЕТ СН'!$F$17</f>
        <v>3695.4758839900001</v>
      </c>
      <c r="V32" s="36">
        <f>SUMIFS(СВЦЭМ!$C$39:$C$782,СВЦЭМ!$A$39:$A$782,$A32,СВЦЭМ!$B$39:$B$782,V$11)+'СЕТ СН'!$F$9+СВЦЭМ!$D$10+'СЕТ СН'!$F$5-'СЕТ СН'!$F$17</f>
        <v>3709.3272877999998</v>
      </c>
      <c r="W32" s="36">
        <f>SUMIFS(СВЦЭМ!$C$39:$C$782,СВЦЭМ!$A$39:$A$782,$A32,СВЦЭМ!$B$39:$B$782,W$11)+'СЕТ СН'!$F$9+СВЦЭМ!$D$10+'СЕТ СН'!$F$5-'СЕТ СН'!$F$17</f>
        <v>3735.74179478</v>
      </c>
      <c r="X32" s="36">
        <f>SUMIFS(СВЦЭМ!$C$39:$C$782,СВЦЭМ!$A$39:$A$782,$A32,СВЦЭМ!$B$39:$B$782,X$11)+'СЕТ СН'!$F$9+СВЦЭМ!$D$10+'СЕТ СН'!$F$5-'СЕТ СН'!$F$17</f>
        <v>3814.9030650200002</v>
      </c>
      <c r="Y32" s="36">
        <f>SUMIFS(СВЦЭМ!$C$39:$C$782,СВЦЭМ!$A$39:$A$782,$A32,СВЦЭМ!$B$39:$B$782,Y$11)+'СЕТ СН'!$F$9+СВЦЭМ!$D$10+'СЕТ СН'!$F$5-'СЕТ СН'!$F$17</f>
        <v>3835.6165494699999</v>
      </c>
    </row>
    <row r="33" spans="1:25" ht="15.75" x14ac:dyDescent="0.2">
      <c r="A33" s="35">
        <f t="shared" si="0"/>
        <v>45587</v>
      </c>
      <c r="B33" s="36">
        <f>SUMIFS(СВЦЭМ!$C$39:$C$782,СВЦЭМ!$A$39:$A$782,$A33,СВЦЭМ!$B$39:$B$782,B$11)+'СЕТ СН'!$F$9+СВЦЭМ!$D$10+'СЕТ СН'!$F$5-'СЕТ СН'!$F$17</f>
        <v>3817.4239926</v>
      </c>
      <c r="C33" s="36">
        <f>SUMIFS(СВЦЭМ!$C$39:$C$782,СВЦЭМ!$A$39:$A$782,$A33,СВЦЭМ!$B$39:$B$782,C$11)+'СЕТ СН'!$F$9+СВЦЭМ!$D$10+'СЕТ СН'!$F$5-'СЕТ СН'!$F$17</f>
        <v>3838.9273395199998</v>
      </c>
      <c r="D33" s="36">
        <f>SUMIFS(СВЦЭМ!$C$39:$C$782,СВЦЭМ!$A$39:$A$782,$A33,СВЦЭМ!$B$39:$B$782,D$11)+'СЕТ СН'!$F$9+СВЦЭМ!$D$10+'СЕТ СН'!$F$5-'СЕТ СН'!$F$17</f>
        <v>3847.58478552</v>
      </c>
      <c r="E33" s="36">
        <f>SUMIFS(СВЦЭМ!$C$39:$C$782,СВЦЭМ!$A$39:$A$782,$A33,СВЦЭМ!$B$39:$B$782,E$11)+'СЕТ СН'!$F$9+СВЦЭМ!$D$10+'СЕТ СН'!$F$5-'СЕТ СН'!$F$17</f>
        <v>3920.8697675900003</v>
      </c>
      <c r="F33" s="36">
        <f>SUMIFS(СВЦЭМ!$C$39:$C$782,СВЦЭМ!$A$39:$A$782,$A33,СВЦЭМ!$B$39:$B$782,F$11)+'СЕТ СН'!$F$9+СВЦЭМ!$D$10+'СЕТ СН'!$F$5-'СЕТ СН'!$F$17</f>
        <v>3930.2254376700002</v>
      </c>
      <c r="G33" s="36">
        <f>SUMIFS(СВЦЭМ!$C$39:$C$782,СВЦЭМ!$A$39:$A$782,$A33,СВЦЭМ!$B$39:$B$782,G$11)+'СЕТ СН'!$F$9+СВЦЭМ!$D$10+'СЕТ СН'!$F$5-'СЕТ СН'!$F$17</f>
        <v>3915.5433576400001</v>
      </c>
      <c r="H33" s="36">
        <f>SUMIFS(СВЦЭМ!$C$39:$C$782,СВЦЭМ!$A$39:$A$782,$A33,СВЦЭМ!$B$39:$B$782,H$11)+'СЕТ СН'!$F$9+СВЦЭМ!$D$10+'СЕТ СН'!$F$5-'СЕТ СН'!$F$17</f>
        <v>3809.1261883500001</v>
      </c>
      <c r="I33" s="36">
        <f>SUMIFS(СВЦЭМ!$C$39:$C$782,СВЦЭМ!$A$39:$A$782,$A33,СВЦЭМ!$B$39:$B$782,I$11)+'СЕТ СН'!$F$9+СВЦЭМ!$D$10+'СЕТ СН'!$F$5-'СЕТ СН'!$F$17</f>
        <v>3733.5084715600001</v>
      </c>
      <c r="J33" s="36">
        <f>SUMIFS(СВЦЭМ!$C$39:$C$782,СВЦЭМ!$A$39:$A$782,$A33,СВЦЭМ!$B$39:$B$782,J$11)+'СЕТ СН'!$F$9+СВЦЭМ!$D$10+'СЕТ СН'!$F$5-'СЕТ СН'!$F$17</f>
        <v>3713.0022970999999</v>
      </c>
      <c r="K33" s="36">
        <f>SUMIFS(СВЦЭМ!$C$39:$C$782,СВЦЭМ!$A$39:$A$782,$A33,СВЦЭМ!$B$39:$B$782,K$11)+'СЕТ СН'!$F$9+СВЦЭМ!$D$10+'СЕТ СН'!$F$5-'СЕТ СН'!$F$17</f>
        <v>3707.4992389700001</v>
      </c>
      <c r="L33" s="36">
        <f>SUMIFS(СВЦЭМ!$C$39:$C$782,СВЦЭМ!$A$39:$A$782,$A33,СВЦЭМ!$B$39:$B$782,L$11)+'СЕТ СН'!$F$9+СВЦЭМ!$D$10+'СЕТ СН'!$F$5-'СЕТ СН'!$F$17</f>
        <v>3680.3449322500001</v>
      </c>
      <c r="M33" s="36">
        <f>SUMIFS(СВЦЭМ!$C$39:$C$782,СВЦЭМ!$A$39:$A$782,$A33,СВЦЭМ!$B$39:$B$782,M$11)+'СЕТ СН'!$F$9+СВЦЭМ!$D$10+'СЕТ СН'!$F$5-'СЕТ СН'!$F$17</f>
        <v>3674.27967967</v>
      </c>
      <c r="N33" s="36">
        <f>SUMIFS(СВЦЭМ!$C$39:$C$782,СВЦЭМ!$A$39:$A$782,$A33,СВЦЭМ!$B$39:$B$782,N$11)+'СЕТ СН'!$F$9+СВЦЭМ!$D$10+'СЕТ СН'!$F$5-'СЕТ СН'!$F$17</f>
        <v>3677.7381219099998</v>
      </c>
      <c r="O33" s="36">
        <f>SUMIFS(СВЦЭМ!$C$39:$C$782,СВЦЭМ!$A$39:$A$782,$A33,СВЦЭМ!$B$39:$B$782,O$11)+'СЕТ СН'!$F$9+СВЦЭМ!$D$10+'СЕТ СН'!$F$5-'СЕТ СН'!$F$17</f>
        <v>3657.7443720400001</v>
      </c>
      <c r="P33" s="36">
        <f>SUMIFS(СВЦЭМ!$C$39:$C$782,СВЦЭМ!$A$39:$A$782,$A33,СВЦЭМ!$B$39:$B$782,P$11)+'СЕТ СН'!$F$9+СВЦЭМ!$D$10+'СЕТ СН'!$F$5-'СЕТ СН'!$F$17</f>
        <v>3669.17716015</v>
      </c>
      <c r="Q33" s="36">
        <f>SUMIFS(СВЦЭМ!$C$39:$C$782,СВЦЭМ!$A$39:$A$782,$A33,СВЦЭМ!$B$39:$B$782,Q$11)+'СЕТ СН'!$F$9+СВЦЭМ!$D$10+'СЕТ СН'!$F$5-'СЕТ СН'!$F$17</f>
        <v>3713.3995439300002</v>
      </c>
      <c r="R33" s="36">
        <f>SUMIFS(СВЦЭМ!$C$39:$C$782,СВЦЭМ!$A$39:$A$782,$A33,СВЦЭМ!$B$39:$B$782,R$11)+'СЕТ СН'!$F$9+СВЦЭМ!$D$10+'СЕТ СН'!$F$5-'СЕТ СН'!$F$17</f>
        <v>3705.29143105</v>
      </c>
      <c r="S33" s="36">
        <f>SUMIFS(СВЦЭМ!$C$39:$C$782,СВЦЭМ!$A$39:$A$782,$A33,СВЦЭМ!$B$39:$B$782,S$11)+'СЕТ СН'!$F$9+СВЦЭМ!$D$10+'СЕТ СН'!$F$5-'СЕТ СН'!$F$17</f>
        <v>3688.7651101199999</v>
      </c>
      <c r="T33" s="36">
        <f>SUMIFS(СВЦЭМ!$C$39:$C$782,СВЦЭМ!$A$39:$A$782,$A33,СВЦЭМ!$B$39:$B$782,T$11)+'СЕТ СН'!$F$9+СВЦЭМ!$D$10+'СЕТ СН'!$F$5-'СЕТ СН'!$F$17</f>
        <v>3646.8036830000001</v>
      </c>
      <c r="U33" s="36">
        <f>SUMIFS(СВЦЭМ!$C$39:$C$782,СВЦЭМ!$A$39:$A$782,$A33,СВЦЭМ!$B$39:$B$782,U$11)+'СЕТ СН'!$F$9+СВЦЭМ!$D$10+'СЕТ СН'!$F$5-'СЕТ СН'!$F$17</f>
        <v>3648.4248114399998</v>
      </c>
      <c r="V33" s="36">
        <f>SUMIFS(СВЦЭМ!$C$39:$C$782,СВЦЭМ!$A$39:$A$782,$A33,СВЦЭМ!$B$39:$B$782,V$11)+'СЕТ СН'!$F$9+СВЦЭМ!$D$10+'СЕТ СН'!$F$5-'СЕТ СН'!$F$17</f>
        <v>3659.0927382</v>
      </c>
      <c r="W33" s="36">
        <f>SUMIFS(СВЦЭМ!$C$39:$C$782,СВЦЭМ!$A$39:$A$782,$A33,СВЦЭМ!$B$39:$B$782,W$11)+'СЕТ СН'!$F$9+СВЦЭМ!$D$10+'СЕТ СН'!$F$5-'СЕТ СН'!$F$17</f>
        <v>3657.01159947</v>
      </c>
      <c r="X33" s="36">
        <f>SUMIFS(СВЦЭМ!$C$39:$C$782,СВЦЭМ!$A$39:$A$782,$A33,СВЦЭМ!$B$39:$B$782,X$11)+'СЕТ СН'!$F$9+СВЦЭМ!$D$10+'СЕТ СН'!$F$5-'СЕТ СН'!$F$17</f>
        <v>3714.81303028</v>
      </c>
      <c r="Y33" s="36">
        <f>SUMIFS(СВЦЭМ!$C$39:$C$782,СВЦЭМ!$A$39:$A$782,$A33,СВЦЭМ!$B$39:$B$782,Y$11)+'СЕТ СН'!$F$9+СВЦЭМ!$D$10+'СЕТ СН'!$F$5-'СЕТ СН'!$F$17</f>
        <v>3748.5111428499999</v>
      </c>
    </row>
    <row r="34" spans="1:25" ht="15.75" x14ac:dyDescent="0.2">
      <c r="A34" s="35">
        <f t="shared" si="0"/>
        <v>45588</v>
      </c>
      <c r="B34" s="36">
        <f>SUMIFS(СВЦЭМ!$C$39:$C$782,СВЦЭМ!$A$39:$A$782,$A34,СВЦЭМ!$B$39:$B$782,B$11)+'СЕТ СН'!$F$9+СВЦЭМ!$D$10+'СЕТ СН'!$F$5-'СЕТ СН'!$F$17</f>
        <v>3830.3991280700002</v>
      </c>
      <c r="C34" s="36">
        <f>SUMIFS(СВЦЭМ!$C$39:$C$782,СВЦЭМ!$A$39:$A$782,$A34,СВЦЭМ!$B$39:$B$782,C$11)+'СЕТ СН'!$F$9+СВЦЭМ!$D$10+'СЕТ СН'!$F$5-'СЕТ СН'!$F$17</f>
        <v>3887.9372438</v>
      </c>
      <c r="D34" s="36">
        <f>SUMIFS(СВЦЭМ!$C$39:$C$782,СВЦЭМ!$A$39:$A$782,$A34,СВЦЭМ!$B$39:$B$782,D$11)+'СЕТ СН'!$F$9+СВЦЭМ!$D$10+'СЕТ СН'!$F$5-'СЕТ СН'!$F$17</f>
        <v>3923.1166989499998</v>
      </c>
      <c r="E34" s="36">
        <f>SUMIFS(СВЦЭМ!$C$39:$C$782,СВЦЭМ!$A$39:$A$782,$A34,СВЦЭМ!$B$39:$B$782,E$11)+'СЕТ СН'!$F$9+СВЦЭМ!$D$10+'СЕТ СН'!$F$5-'СЕТ СН'!$F$17</f>
        <v>3937.0692838</v>
      </c>
      <c r="F34" s="36">
        <f>SUMIFS(СВЦЭМ!$C$39:$C$782,СВЦЭМ!$A$39:$A$782,$A34,СВЦЭМ!$B$39:$B$782,F$11)+'СЕТ СН'!$F$9+СВЦЭМ!$D$10+'СЕТ СН'!$F$5-'СЕТ СН'!$F$17</f>
        <v>3924.13702113</v>
      </c>
      <c r="G34" s="36">
        <f>SUMIFS(СВЦЭМ!$C$39:$C$782,СВЦЭМ!$A$39:$A$782,$A34,СВЦЭМ!$B$39:$B$782,G$11)+'СЕТ СН'!$F$9+СВЦЭМ!$D$10+'СЕТ СН'!$F$5-'СЕТ СН'!$F$17</f>
        <v>3891.3137798300004</v>
      </c>
      <c r="H34" s="36">
        <f>SUMIFS(СВЦЭМ!$C$39:$C$782,СВЦЭМ!$A$39:$A$782,$A34,СВЦЭМ!$B$39:$B$782,H$11)+'СЕТ СН'!$F$9+СВЦЭМ!$D$10+'СЕТ СН'!$F$5-'СЕТ СН'!$F$17</f>
        <v>3797.41057619</v>
      </c>
      <c r="I34" s="36">
        <f>SUMIFS(СВЦЭМ!$C$39:$C$782,СВЦЭМ!$A$39:$A$782,$A34,СВЦЭМ!$B$39:$B$782,I$11)+'СЕТ СН'!$F$9+СВЦЭМ!$D$10+'СЕТ СН'!$F$5-'СЕТ СН'!$F$17</f>
        <v>3716.3538442600002</v>
      </c>
      <c r="J34" s="36">
        <f>SUMIFS(СВЦЭМ!$C$39:$C$782,СВЦЭМ!$A$39:$A$782,$A34,СВЦЭМ!$B$39:$B$782,J$11)+'СЕТ СН'!$F$9+СВЦЭМ!$D$10+'СЕТ СН'!$F$5-'СЕТ СН'!$F$17</f>
        <v>3677.6466414300003</v>
      </c>
      <c r="K34" s="36">
        <f>SUMIFS(СВЦЭМ!$C$39:$C$782,СВЦЭМ!$A$39:$A$782,$A34,СВЦЭМ!$B$39:$B$782,K$11)+'СЕТ СН'!$F$9+СВЦЭМ!$D$10+'СЕТ СН'!$F$5-'СЕТ СН'!$F$17</f>
        <v>3678.1080399399998</v>
      </c>
      <c r="L34" s="36">
        <f>SUMIFS(СВЦЭМ!$C$39:$C$782,СВЦЭМ!$A$39:$A$782,$A34,СВЦЭМ!$B$39:$B$782,L$11)+'СЕТ СН'!$F$9+СВЦЭМ!$D$10+'СЕТ СН'!$F$5-'СЕТ СН'!$F$17</f>
        <v>3658.87690522</v>
      </c>
      <c r="M34" s="36">
        <f>SUMIFS(СВЦЭМ!$C$39:$C$782,СВЦЭМ!$A$39:$A$782,$A34,СВЦЭМ!$B$39:$B$782,M$11)+'СЕТ СН'!$F$9+СВЦЭМ!$D$10+'СЕТ СН'!$F$5-'СЕТ СН'!$F$17</f>
        <v>3658.2237291400002</v>
      </c>
      <c r="N34" s="36">
        <f>SUMIFS(СВЦЭМ!$C$39:$C$782,СВЦЭМ!$A$39:$A$782,$A34,СВЦЭМ!$B$39:$B$782,N$11)+'СЕТ СН'!$F$9+СВЦЭМ!$D$10+'СЕТ СН'!$F$5-'СЕТ СН'!$F$17</f>
        <v>3680.34150808</v>
      </c>
      <c r="O34" s="36">
        <f>SUMIFS(СВЦЭМ!$C$39:$C$782,СВЦЭМ!$A$39:$A$782,$A34,СВЦЭМ!$B$39:$B$782,O$11)+'СЕТ СН'!$F$9+СВЦЭМ!$D$10+'СЕТ СН'!$F$5-'СЕТ СН'!$F$17</f>
        <v>3654.7252532500002</v>
      </c>
      <c r="P34" s="36">
        <f>SUMIFS(СВЦЭМ!$C$39:$C$782,СВЦЭМ!$A$39:$A$782,$A34,СВЦЭМ!$B$39:$B$782,P$11)+'СЕТ СН'!$F$9+СВЦЭМ!$D$10+'СЕТ СН'!$F$5-'СЕТ СН'!$F$17</f>
        <v>3670.47182978</v>
      </c>
      <c r="Q34" s="36">
        <f>SUMIFS(СВЦЭМ!$C$39:$C$782,СВЦЭМ!$A$39:$A$782,$A34,СВЦЭМ!$B$39:$B$782,Q$11)+'СЕТ СН'!$F$9+СВЦЭМ!$D$10+'СЕТ СН'!$F$5-'СЕТ СН'!$F$17</f>
        <v>3752.8053655900003</v>
      </c>
      <c r="R34" s="36">
        <f>SUMIFS(СВЦЭМ!$C$39:$C$782,СВЦЭМ!$A$39:$A$782,$A34,СВЦЭМ!$B$39:$B$782,R$11)+'СЕТ СН'!$F$9+СВЦЭМ!$D$10+'СЕТ СН'!$F$5-'СЕТ СН'!$F$17</f>
        <v>3747.5299653500001</v>
      </c>
      <c r="S34" s="36">
        <f>SUMIFS(СВЦЭМ!$C$39:$C$782,СВЦЭМ!$A$39:$A$782,$A34,СВЦЭМ!$B$39:$B$782,S$11)+'СЕТ СН'!$F$9+СВЦЭМ!$D$10+'СЕТ СН'!$F$5-'СЕТ СН'!$F$17</f>
        <v>3726.2162158800002</v>
      </c>
      <c r="T34" s="36">
        <f>SUMIFS(СВЦЭМ!$C$39:$C$782,СВЦЭМ!$A$39:$A$782,$A34,СВЦЭМ!$B$39:$B$782,T$11)+'СЕТ СН'!$F$9+СВЦЭМ!$D$10+'СЕТ СН'!$F$5-'СЕТ СН'!$F$17</f>
        <v>3666.6941095299999</v>
      </c>
      <c r="U34" s="36">
        <f>SUMIFS(СВЦЭМ!$C$39:$C$782,СВЦЭМ!$A$39:$A$782,$A34,СВЦЭМ!$B$39:$B$782,U$11)+'СЕТ СН'!$F$9+СВЦЭМ!$D$10+'СЕТ СН'!$F$5-'СЕТ СН'!$F$17</f>
        <v>3667.1708777000003</v>
      </c>
      <c r="V34" s="36">
        <f>SUMIFS(СВЦЭМ!$C$39:$C$782,СВЦЭМ!$A$39:$A$782,$A34,СВЦЭМ!$B$39:$B$782,V$11)+'СЕТ СН'!$F$9+СВЦЭМ!$D$10+'СЕТ СН'!$F$5-'СЕТ СН'!$F$17</f>
        <v>3676.9727219900001</v>
      </c>
      <c r="W34" s="36">
        <f>SUMIFS(СВЦЭМ!$C$39:$C$782,СВЦЭМ!$A$39:$A$782,$A34,СВЦЭМ!$B$39:$B$782,W$11)+'СЕТ СН'!$F$9+СВЦЭМ!$D$10+'СЕТ СН'!$F$5-'СЕТ СН'!$F$17</f>
        <v>3629.17971949</v>
      </c>
      <c r="X34" s="36">
        <f>SUMIFS(СВЦЭМ!$C$39:$C$782,СВЦЭМ!$A$39:$A$782,$A34,СВЦЭМ!$B$39:$B$782,X$11)+'СЕТ СН'!$F$9+СВЦЭМ!$D$10+'СЕТ СН'!$F$5-'СЕТ СН'!$F$17</f>
        <v>3674.4394316400003</v>
      </c>
      <c r="Y34" s="36">
        <f>SUMIFS(СВЦЭМ!$C$39:$C$782,СВЦЭМ!$A$39:$A$782,$A34,СВЦЭМ!$B$39:$B$782,Y$11)+'СЕТ СН'!$F$9+СВЦЭМ!$D$10+'СЕТ СН'!$F$5-'СЕТ СН'!$F$17</f>
        <v>3660.3158865400001</v>
      </c>
    </row>
    <row r="35" spans="1:25" ht="15.75" x14ac:dyDescent="0.2">
      <c r="A35" s="35">
        <f t="shared" si="0"/>
        <v>45589</v>
      </c>
      <c r="B35" s="36">
        <f>SUMIFS(СВЦЭМ!$C$39:$C$782,СВЦЭМ!$A$39:$A$782,$A35,СВЦЭМ!$B$39:$B$782,B$11)+'СЕТ СН'!$F$9+СВЦЭМ!$D$10+'СЕТ СН'!$F$5-'СЕТ СН'!$F$17</f>
        <v>3780.62843892</v>
      </c>
      <c r="C35" s="36">
        <f>SUMIFS(СВЦЭМ!$C$39:$C$782,СВЦЭМ!$A$39:$A$782,$A35,СВЦЭМ!$B$39:$B$782,C$11)+'СЕТ СН'!$F$9+СВЦЭМ!$D$10+'СЕТ СН'!$F$5-'СЕТ СН'!$F$17</f>
        <v>3809.9440961600003</v>
      </c>
      <c r="D35" s="36">
        <f>SUMIFS(СВЦЭМ!$C$39:$C$782,СВЦЭМ!$A$39:$A$782,$A35,СВЦЭМ!$B$39:$B$782,D$11)+'СЕТ СН'!$F$9+СВЦЭМ!$D$10+'СЕТ СН'!$F$5-'СЕТ СН'!$F$17</f>
        <v>3868.8964066500002</v>
      </c>
      <c r="E35" s="36">
        <f>SUMIFS(СВЦЭМ!$C$39:$C$782,СВЦЭМ!$A$39:$A$782,$A35,СВЦЭМ!$B$39:$B$782,E$11)+'СЕТ СН'!$F$9+СВЦЭМ!$D$10+'СЕТ СН'!$F$5-'СЕТ СН'!$F$17</f>
        <v>3877.6362037099998</v>
      </c>
      <c r="F35" s="36">
        <f>SUMIFS(СВЦЭМ!$C$39:$C$782,СВЦЭМ!$A$39:$A$782,$A35,СВЦЭМ!$B$39:$B$782,F$11)+'СЕТ СН'!$F$9+СВЦЭМ!$D$10+'СЕТ СН'!$F$5-'СЕТ СН'!$F$17</f>
        <v>3888.1489759400001</v>
      </c>
      <c r="G35" s="36">
        <f>SUMIFS(СВЦЭМ!$C$39:$C$782,СВЦЭМ!$A$39:$A$782,$A35,СВЦЭМ!$B$39:$B$782,G$11)+'СЕТ СН'!$F$9+СВЦЭМ!$D$10+'СЕТ СН'!$F$5-'СЕТ СН'!$F$17</f>
        <v>3864.9204555400001</v>
      </c>
      <c r="H35" s="36">
        <f>SUMIFS(СВЦЭМ!$C$39:$C$782,СВЦЭМ!$A$39:$A$782,$A35,СВЦЭМ!$B$39:$B$782,H$11)+'СЕТ СН'!$F$9+СВЦЭМ!$D$10+'СЕТ СН'!$F$5-'СЕТ СН'!$F$17</f>
        <v>3775.7440536100003</v>
      </c>
      <c r="I35" s="36">
        <f>SUMIFS(СВЦЭМ!$C$39:$C$782,СВЦЭМ!$A$39:$A$782,$A35,СВЦЭМ!$B$39:$B$782,I$11)+'СЕТ СН'!$F$9+СВЦЭМ!$D$10+'СЕТ СН'!$F$5-'СЕТ СН'!$F$17</f>
        <v>3696.7785171300002</v>
      </c>
      <c r="J35" s="36">
        <f>SUMIFS(СВЦЭМ!$C$39:$C$782,СВЦЭМ!$A$39:$A$782,$A35,СВЦЭМ!$B$39:$B$782,J$11)+'СЕТ СН'!$F$9+СВЦЭМ!$D$10+'СЕТ СН'!$F$5-'СЕТ СН'!$F$17</f>
        <v>3643.63109872</v>
      </c>
      <c r="K35" s="36">
        <f>SUMIFS(СВЦЭМ!$C$39:$C$782,СВЦЭМ!$A$39:$A$782,$A35,СВЦЭМ!$B$39:$B$782,K$11)+'СЕТ СН'!$F$9+СВЦЭМ!$D$10+'СЕТ СН'!$F$5-'СЕТ СН'!$F$17</f>
        <v>3622.2047447700002</v>
      </c>
      <c r="L35" s="36">
        <f>SUMIFS(СВЦЭМ!$C$39:$C$782,СВЦЭМ!$A$39:$A$782,$A35,СВЦЭМ!$B$39:$B$782,L$11)+'СЕТ СН'!$F$9+СВЦЭМ!$D$10+'СЕТ СН'!$F$5-'СЕТ СН'!$F$17</f>
        <v>3592.46635036</v>
      </c>
      <c r="M35" s="36">
        <f>SUMIFS(СВЦЭМ!$C$39:$C$782,СВЦЭМ!$A$39:$A$782,$A35,СВЦЭМ!$B$39:$B$782,M$11)+'СЕТ СН'!$F$9+СВЦЭМ!$D$10+'СЕТ СН'!$F$5-'СЕТ СН'!$F$17</f>
        <v>3614.4588267200002</v>
      </c>
      <c r="N35" s="36">
        <f>SUMIFS(СВЦЭМ!$C$39:$C$782,СВЦЭМ!$A$39:$A$782,$A35,СВЦЭМ!$B$39:$B$782,N$11)+'СЕТ СН'!$F$9+СВЦЭМ!$D$10+'СЕТ СН'!$F$5-'СЕТ СН'!$F$17</f>
        <v>3631.2238154200004</v>
      </c>
      <c r="O35" s="36">
        <f>SUMIFS(СВЦЭМ!$C$39:$C$782,СВЦЭМ!$A$39:$A$782,$A35,СВЦЭМ!$B$39:$B$782,O$11)+'СЕТ СН'!$F$9+СВЦЭМ!$D$10+'СЕТ СН'!$F$5-'СЕТ СН'!$F$17</f>
        <v>3651.9545032699998</v>
      </c>
      <c r="P35" s="36">
        <f>SUMIFS(СВЦЭМ!$C$39:$C$782,СВЦЭМ!$A$39:$A$782,$A35,СВЦЭМ!$B$39:$B$782,P$11)+'СЕТ СН'!$F$9+СВЦЭМ!$D$10+'СЕТ СН'!$F$5-'СЕТ СН'!$F$17</f>
        <v>3663.5105839600001</v>
      </c>
      <c r="Q35" s="36">
        <f>SUMIFS(СВЦЭМ!$C$39:$C$782,СВЦЭМ!$A$39:$A$782,$A35,СВЦЭМ!$B$39:$B$782,Q$11)+'СЕТ СН'!$F$9+СВЦЭМ!$D$10+'СЕТ СН'!$F$5-'СЕТ СН'!$F$17</f>
        <v>3681.9585512600001</v>
      </c>
      <c r="R35" s="36">
        <f>SUMIFS(СВЦЭМ!$C$39:$C$782,СВЦЭМ!$A$39:$A$782,$A35,СВЦЭМ!$B$39:$B$782,R$11)+'СЕТ СН'!$F$9+СВЦЭМ!$D$10+'СЕТ СН'!$F$5-'СЕТ СН'!$F$17</f>
        <v>3626.1699235300002</v>
      </c>
      <c r="S35" s="36">
        <f>SUMIFS(СВЦЭМ!$C$39:$C$782,СВЦЭМ!$A$39:$A$782,$A35,СВЦЭМ!$B$39:$B$782,S$11)+'СЕТ СН'!$F$9+СВЦЭМ!$D$10+'СЕТ СН'!$F$5-'СЕТ СН'!$F$17</f>
        <v>3669.92460523</v>
      </c>
      <c r="T35" s="36">
        <f>SUMIFS(СВЦЭМ!$C$39:$C$782,СВЦЭМ!$A$39:$A$782,$A35,СВЦЭМ!$B$39:$B$782,T$11)+'СЕТ СН'!$F$9+СВЦЭМ!$D$10+'СЕТ СН'!$F$5-'СЕТ СН'!$F$17</f>
        <v>3587.7288713500002</v>
      </c>
      <c r="U35" s="36">
        <f>SUMIFS(СВЦЭМ!$C$39:$C$782,СВЦЭМ!$A$39:$A$782,$A35,СВЦЭМ!$B$39:$B$782,U$11)+'СЕТ СН'!$F$9+СВЦЭМ!$D$10+'СЕТ СН'!$F$5-'СЕТ СН'!$F$17</f>
        <v>3592.3164536700001</v>
      </c>
      <c r="V35" s="36">
        <f>SUMIFS(СВЦЭМ!$C$39:$C$782,СВЦЭМ!$A$39:$A$782,$A35,СВЦЭМ!$B$39:$B$782,V$11)+'СЕТ СН'!$F$9+СВЦЭМ!$D$10+'СЕТ СН'!$F$5-'СЕТ СН'!$F$17</f>
        <v>3606.5978880100001</v>
      </c>
      <c r="W35" s="36">
        <f>SUMIFS(СВЦЭМ!$C$39:$C$782,СВЦЭМ!$A$39:$A$782,$A35,СВЦЭМ!$B$39:$B$782,W$11)+'СЕТ СН'!$F$9+СВЦЭМ!$D$10+'СЕТ СН'!$F$5-'СЕТ СН'!$F$17</f>
        <v>3635.6783877799999</v>
      </c>
      <c r="X35" s="36">
        <f>SUMIFS(СВЦЭМ!$C$39:$C$782,СВЦЭМ!$A$39:$A$782,$A35,СВЦЭМ!$B$39:$B$782,X$11)+'СЕТ СН'!$F$9+СВЦЭМ!$D$10+'СЕТ СН'!$F$5-'СЕТ СН'!$F$17</f>
        <v>3669.4297880599997</v>
      </c>
      <c r="Y35" s="36">
        <f>SUMIFS(СВЦЭМ!$C$39:$C$782,СВЦЭМ!$A$39:$A$782,$A35,СВЦЭМ!$B$39:$B$782,Y$11)+'СЕТ СН'!$F$9+СВЦЭМ!$D$10+'СЕТ СН'!$F$5-'СЕТ СН'!$F$17</f>
        <v>3708.68960586</v>
      </c>
    </row>
    <row r="36" spans="1:25" ht="15.75" x14ac:dyDescent="0.2">
      <c r="A36" s="35">
        <f t="shared" si="0"/>
        <v>45590</v>
      </c>
      <c r="B36" s="36">
        <f>SUMIFS(СВЦЭМ!$C$39:$C$782,СВЦЭМ!$A$39:$A$782,$A36,СВЦЭМ!$B$39:$B$782,B$11)+'СЕТ СН'!$F$9+СВЦЭМ!$D$10+'СЕТ СН'!$F$5-'СЕТ СН'!$F$17</f>
        <v>3673.0576321099998</v>
      </c>
      <c r="C36" s="36">
        <f>SUMIFS(СВЦЭМ!$C$39:$C$782,СВЦЭМ!$A$39:$A$782,$A36,СВЦЭМ!$B$39:$B$782,C$11)+'СЕТ СН'!$F$9+СВЦЭМ!$D$10+'СЕТ СН'!$F$5-'СЕТ СН'!$F$17</f>
        <v>3738.7198700999998</v>
      </c>
      <c r="D36" s="36">
        <f>SUMIFS(СВЦЭМ!$C$39:$C$782,СВЦЭМ!$A$39:$A$782,$A36,СВЦЭМ!$B$39:$B$782,D$11)+'СЕТ СН'!$F$9+СВЦЭМ!$D$10+'СЕТ СН'!$F$5-'СЕТ СН'!$F$17</f>
        <v>3773.78629538</v>
      </c>
      <c r="E36" s="36">
        <f>SUMIFS(СВЦЭМ!$C$39:$C$782,СВЦЭМ!$A$39:$A$782,$A36,СВЦЭМ!$B$39:$B$782,E$11)+'СЕТ СН'!$F$9+СВЦЭМ!$D$10+'СЕТ СН'!$F$5-'СЕТ СН'!$F$17</f>
        <v>3787.3052204000001</v>
      </c>
      <c r="F36" s="36">
        <f>SUMIFS(СВЦЭМ!$C$39:$C$782,СВЦЭМ!$A$39:$A$782,$A36,СВЦЭМ!$B$39:$B$782,F$11)+'СЕТ СН'!$F$9+СВЦЭМ!$D$10+'СЕТ СН'!$F$5-'СЕТ СН'!$F$17</f>
        <v>3773.3580178800003</v>
      </c>
      <c r="G36" s="36">
        <f>SUMIFS(СВЦЭМ!$C$39:$C$782,СВЦЭМ!$A$39:$A$782,$A36,СВЦЭМ!$B$39:$B$782,G$11)+'СЕТ СН'!$F$9+СВЦЭМ!$D$10+'СЕТ СН'!$F$5-'СЕТ СН'!$F$17</f>
        <v>3818.15301744</v>
      </c>
      <c r="H36" s="36">
        <f>SUMIFS(СВЦЭМ!$C$39:$C$782,СВЦЭМ!$A$39:$A$782,$A36,СВЦЭМ!$B$39:$B$782,H$11)+'СЕТ СН'!$F$9+СВЦЭМ!$D$10+'СЕТ СН'!$F$5-'СЕТ СН'!$F$17</f>
        <v>3785.8507229500001</v>
      </c>
      <c r="I36" s="36">
        <f>SUMIFS(СВЦЭМ!$C$39:$C$782,СВЦЭМ!$A$39:$A$782,$A36,СВЦЭМ!$B$39:$B$782,I$11)+'СЕТ СН'!$F$9+СВЦЭМ!$D$10+'СЕТ СН'!$F$5-'СЕТ СН'!$F$17</f>
        <v>3717.7517295799998</v>
      </c>
      <c r="J36" s="36">
        <f>SUMIFS(СВЦЭМ!$C$39:$C$782,СВЦЭМ!$A$39:$A$782,$A36,СВЦЭМ!$B$39:$B$782,J$11)+'СЕТ СН'!$F$9+СВЦЭМ!$D$10+'СЕТ СН'!$F$5-'СЕТ СН'!$F$17</f>
        <v>3646.9354412299999</v>
      </c>
      <c r="K36" s="36">
        <f>SUMIFS(СВЦЭМ!$C$39:$C$782,СВЦЭМ!$A$39:$A$782,$A36,СВЦЭМ!$B$39:$B$782,K$11)+'СЕТ СН'!$F$9+СВЦЭМ!$D$10+'СЕТ СН'!$F$5-'СЕТ СН'!$F$17</f>
        <v>3624.29345513</v>
      </c>
      <c r="L36" s="36">
        <f>SUMIFS(СВЦЭМ!$C$39:$C$782,СВЦЭМ!$A$39:$A$782,$A36,СВЦЭМ!$B$39:$B$782,L$11)+'СЕТ СН'!$F$9+СВЦЭМ!$D$10+'СЕТ СН'!$F$5-'СЕТ СН'!$F$17</f>
        <v>3617.4027036699999</v>
      </c>
      <c r="M36" s="36">
        <f>SUMIFS(СВЦЭМ!$C$39:$C$782,СВЦЭМ!$A$39:$A$782,$A36,СВЦЭМ!$B$39:$B$782,M$11)+'СЕТ СН'!$F$9+СВЦЭМ!$D$10+'СЕТ СН'!$F$5-'СЕТ СН'!$F$17</f>
        <v>3617.91215711</v>
      </c>
      <c r="N36" s="36">
        <f>SUMIFS(СВЦЭМ!$C$39:$C$782,СВЦЭМ!$A$39:$A$782,$A36,СВЦЭМ!$B$39:$B$782,N$11)+'СЕТ СН'!$F$9+СВЦЭМ!$D$10+'СЕТ СН'!$F$5-'СЕТ СН'!$F$17</f>
        <v>3648.9064423199998</v>
      </c>
      <c r="O36" s="36">
        <f>SUMIFS(СВЦЭМ!$C$39:$C$782,СВЦЭМ!$A$39:$A$782,$A36,СВЦЭМ!$B$39:$B$782,O$11)+'СЕТ СН'!$F$9+СВЦЭМ!$D$10+'СЕТ СН'!$F$5-'СЕТ СН'!$F$17</f>
        <v>3613.8006764900001</v>
      </c>
      <c r="P36" s="36">
        <f>SUMIFS(СВЦЭМ!$C$39:$C$782,СВЦЭМ!$A$39:$A$782,$A36,СВЦЭМ!$B$39:$B$782,P$11)+'СЕТ СН'!$F$9+СВЦЭМ!$D$10+'СЕТ СН'!$F$5-'СЕТ СН'!$F$17</f>
        <v>3611.65953838</v>
      </c>
      <c r="Q36" s="36">
        <f>SUMIFS(СВЦЭМ!$C$39:$C$782,СВЦЭМ!$A$39:$A$782,$A36,СВЦЭМ!$B$39:$B$782,Q$11)+'СЕТ СН'!$F$9+СВЦЭМ!$D$10+'СЕТ СН'!$F$5-'СЕТ СН'!$F$17</f>
        <v>3673.7010885</v>
      </c>
      <c r="R36" s="36">
        <f>SUMIFS(СВЦЭМ!$C$39:$C$782,СВЦЭМ!$A$39:$A$782,$A36,СВЦЭМ!$B$39:$B$782,R$11)+'СЕТ СН'!$F$9+СВЦЭМ!$D$10+'СЕТ СН'!$F$5-'СЕТ СН'!$F$17</f>
        <v>3662.5586248600002</v>
      </c>
      <c r="S36" s="36">
        <f>SUMIFS(СВЦЭМ!$C$39:$C$782,СВЦЭМ!$A$39:$A$782,$A36,СВЦЭМ!$B$39:$B$782,S$11)+'СЕТ СН'!$F$9+СВЦЭМ!$D$10+'СЕТ СН'!$F$5-'СЕТ СН'!$F$17</f>
        <v>3628.30411908</v>
      </c>
      <c r="T36" s="36">
        <f>SUMIFS(СВЦЭМ!$C$39:$C$782,СВЦЭМ!$A$39:$A$782,$A36,СВЦЭМ!$B$39:$B$782,T$11)+'СЕТ СН'!$F$9+СВЦЭМ!$D$10+'СЕТ СН'!$F$5-'СЕТ СН'!$F$17</f>
        <v>3558.37694659</v>
      </c>
      <c r="U36" s="36">
        <f>SUMIFS(СВЦЭМ!$C$39:$C$782,СВЦЭМ!$A$39:$A$782,$A36,СВЦЭМ!$B$39:$B$782,U$11)+'СЕТ СН'!$F$9+СВЦЭМ!$D$10+'СЕТ СН'!$F$5-'СЕТ СН'!$F$17</f>
        <v>3571.4952864799998</v>
      </c>
      <c r="V36" s="36">
        <f>SUMIFS(СВЦЭМ!$C$39:$C$782,СВЦЭМ!$A$39:$A$782,$A36,СВЦЭМ!$B$39:$B$782,V$11)+'СЕТ СН'!$F$9+СВЦЭМ!$D$10+'СЕТ СН'!$F$5-'СЕТ СН'!$F$17</f>
        <v>3599.39181121</v>
      </c>
      <c r="W36" s="36">
        <f>SUMIFS(СВЦЭМ!$C$39:$C$782,СВЦЭМ!$A$39:$A$782,$A36,СВЦЭМ!$B$39:$B$782,W$11)+'СЕТ СН'!$F$9+СВЦЭМ!$D$10+'СЕТ СН'!$F$5-'СЕТ СН'!$F$17</f>
        <v>3613.6339966599999</v>
      </c>
      <c r="X36" s="36">
        <f>SUMIFS(СВЦЭМ!$C$39:$C$782,СВЦЭМ!$A$39:$A$782,$A36,СВЦЭМ!$B$39:$B$782,X$11)+'СЕТ СН'!$F$9+СВЦЭМ!$D$10+'СЕТ СН'!$F$5-'СЕТ СН'!$F$17</f>
        <v>3666.5024428900001</v>
      </c>
      <c r="Y36" s="36">
        <f>SUMIFS(СВЦЭМ!$C$39:$C$782,СВЦЭМ!$A$39:$A$782,$A36,СВЦЭМ!$B$39:$B$782,Y$11)+'СЕТ СН'!$F$9+СВЦЭМ!$D$10+'СЕТ СН'!$F$5-'СЕТ СН'!$F$17</f>
        <v>3780.7084258700002</v>
      </c>
    </row>
    <row r="37" spans="1:25" ht="15.75" x14ac:dyDescent="0.2">
      <c r="A37" s="35">
        <f t="shared" si="0"/>
        <v>45591</v>
      </c>
      <c r="B37" s="36">
        <f>SUMIFS(СВЦЭМ!$C$39:$C$782,СВЦЭМ!$A$39:$A$782,$A37,СВЦЭМ!$B$39:$B$782,B$11)+'СЕТ СН'!$F$9+СВЦЭМ!$D$10+'СЕТ СН'!$F$5-'СЕТ СН'!$F$17</f>
        <v>3737.25957255</v>
      </c>
      <c r="C37" s="36">
        <f>SUMIFS(СВЦЭМ!$C$39:$C$782,СВЦЭМ!$A$39:$A$782,$A37,СВЦЭМ!$B$39:$B$782,C$11)+'СЕТ СН'!$F$9+СВЦЭМ!$D$10+'СЕТ СН'!$F$5-'СЕТ СН'!$F$17</f>
        <v>3805.0729865800004</v>
      </c>
      <c r="D37" s="36">
        <f>SUMIFS(СВЦЭМ!$C$39:$C$782,СВЦЭМ!$A$39:$A$782,$A37,СВЦЭМ!$B$39:$B$782,D$11)+'СЕТ СН'!$F$9+СВЦЭМ!$D$10+'СЕТ СН'!$F$5-'СЕТ СН'!$F$17</f>
        <v>3826.0055370199998</v>
      </c>
      <c r="E37" s="36">
        <f>SUMIFS(СВЦЭМ!$C$39:$C$782,СВЦЭМ!$A$39:$A$782,$A37,СВЦЭМ!$B$39:$B$782,E$11)+'СЕТ СН'!$F$9+СВЦЭМ!$D$10+'СЕТ СН'!$F$5-'СЕТ СН'!$F$17</f>
        <v>3829.4368601799997</v>
      </c>
      <c r="F37" s="36">
        <f>SUMIFS(СВЦЭМ!$C$39:$C$782,СВЦЭМ!$A$39:$A$782,$A37,СВЦЭМ!$B$39:$B$782,F$11)+'СЕТ СН'!$F$9+СВЦЭМ!$D$10+'СЕТ СН'!$F$5-'СЕТ СН'!$F$17</f>
        <v>3848.7862020699999</v>
      </c>
      <c r="G37" s="36">
        <f>SUMIFS(СВЦЭМ!$C$39:$C$782,СВЦЭМ!$A$39:$A$782,$A37,СВЦЭМ!$B$39:$B$782,G$11)+'СЕТ СН'!$F$9+СВЦЭМ!$D$10+'СЕТ СН'!$F$5-'СЕТ СН'!$F$17</f>
        <v>3827.26160781</v>
      </c>
      <c r="H37" s="36">
        <f>SUMIFS(СВЦЭМ!$C$39:$C$782,СВЦЭМ!$A$39:$A$782,$A37,СВЦЭМ!$B$39:$B$782,H$11)+'СЕТ СН'!$F$9+СВЦЭМ!$D$10+'СЕТ СН'!$F$5-'СЕТ СН'!$F$17</f>
        <v>3782.3598047200003</v>
      </c>
      <c r="I37" s="36">
        <f>SUMIFS(СВЦЭМ!$C$39:$C$782,СВЦЭМ!$A$39:$A$782,$A37,СВЦЭМ!$B$39:$B$782,I$11)+'СЕТ СН'!$F$9+СВЦЭМ!$D$10+'СЕТ СН'!$F$5-'СЕТ СН'!$F$17</f>
        <v>3762.3912201800003</v>
      </c>
      <c r="J37" s="36">
        <f>SUMIFS(СВЦЭМ!$C$39:$C$782,СВЦЭМ!$A$39:$A$782,$A37,СВЦЭМ!$B$39:$B$782,J$11)+'СЕТ СН'!$F$9+СВЦЭМ!$D$10+'СЕТ СН'!$F$5-'СЕТ СН'!$F$17</f>
        <v>3684.5358923000003</v>
      </c>
      <c r="K37" s="36">
        <f>SUMIFS(СВЦЭМ!$C$39:$C$782,СВЦЭМ!$A$39:$A$782,$A37,СВЦЭМ!$B$39:$B$782,K$11)+'СЕТ СН'!$F$9+СВЦЭМ!$D$10+'СЕТ СН'!$F$5-'СЕТ СН'!$F$17</f>
        <v>3602.4327544400003</v>
      </c>
      <c r="L37" s="36">
        <f>SUMIFS(СВЦЭМ!$C$39:$C$782,СВЦЭМ!$A$39:$A$782,$A37,СВЦЭМ!$B$39:$B$782,L$11)+'СЕТ СН'!$F$9+СВЦЭМ!$D$10+'СЕТ СН'!$F$5-'СЕТ СН'!$F$17</f>
        <v>3551.49767991</v>
      </c>
      <c r="M37" s="36">
        <f>SUMIFS(СВЦЭМ!$C$39:$C$782,СВЦЭМ!$A$39:$A$782,$A37,СВЦЭМ!$B$39:$B$782,M$11)+'СЕТ СН'!$F$9+СВЦЭМ!$D$10+'СЕТ СН'!$F$5-'СЕТ СН'!$F$17</f>
        <v>3551.0804890300001</v>
      </c>
      <c r="N37" s="36">
        <f>SUMIFS(СВЦЭМ!$C$39:$C$782,СВЦЭМ!$A$39:$A$782,$A37,СВЦЭМ!$B$39:$B$782,N$11)+'СЕТ СН'!$F$9+СВЦЭМ!$D$10+'СЕТ СН'!$F$5-'СЕТ СН'!$F$17</f>
        <v>3570.5927167199998</v>
      </c>
      <c r="O37" s="36">
        <f>SUMIFS(СВЦЭМ!$C$39:$C$782,СВЦЭМ!$A$39:$A$782,$A37,СВЦЭМ!$B$39:$B$782,O$11)+'СЕТ СН'!$F$9+СВЦЭМ!$D$10+'СЕТ СН'!$F$5-'СЕТ СН'!$F$17</f>
        <v>3584.1818499400001</v>
      </c>
      <c r="P37" s="36">
        <f>SUMIFS(СВЦЭМ!$C$39:$C$782,СВЦЭМ!$A$39:$A$782,$A37,СВЦЭМ!$B$39:$B$782,P$11)+'СЕТ СН'!$F$9+СВЦЭМ!$D$10+'СЕТ СН'!$F$5-'СЕТ СН'!$F$17</f>
        <v>3588.1533053200001</v>
      </c>
      <c r="Q37" s="36">
        <f>SUMIFS(СВЦЭМ!$C$39:$C$782,СВЦЭМ!$A$39:$A$782,$A37,СВЦЭМ!$B$39:$B$782,Q$11)+'СЕТ СН'!$F$9+СВЦЭМ!$D$10+'СЕТ СН'!$F$5-'СЕТ СН'!$F$17</f>
        <v>3590.9417852000001</v>
      </c>
      <c r="R37" s="36">
        <f>SUMIFS(СВЦЭМ!$C$39:$C$782,СВЦЭМ!$A$39:$A$782,$A37,СВЦЭМ!$B$39:$B$782,R$11)+'СЕТ СН'!$F$9+СВЦЭМ!$D$10+'СЕТ СН'!$F$5-'СЕТ СН'!$F$17</f>
        <v>3606.1846033000002</v>
      </c>
      <c r="S37" s="36">
        <f>SUMIFS(СВЦЭМ!$C$39:$C$782,СВЦЭМ!$A$39:$A$782,$A37,СВЦЭМ!$B$39:$B$782,S$11)+'СЕТ СН'!$F$9+СВЦЭМ!$D$10+'СЕТ СН'!$F$5-'СЕТ СН'!$F$17</f>
        <v>3604.43454303</v>
      </c>
      <c r="T37" s="36">
        <f>SUMIFS(СВЦЭМ!$C$39:$C$782,СВЦЭМ!$A$39:$A$782,$A37,СВЦЭМ!$B$39:$B$782,T$11)+'СЕТ СН'!$F$9+СВЦЭМ!$D$10+'СЕТ СН'!$F$5-'СЕТ СН'!$F$17</f>
        <v>3540.14075865</v>
      </c>
      <c r="U37" s="36">
        <f>SUMIFS(СВЦЭМ!$C$39:$C$782,СВЦЭМ!$A$39:$A$782,$A37,СВЦЭМ!$B$39:$B$782,U$11)+'СЕТ СН'!$F$9+СВЦЭМ!$D$10+'СЕТ СН'!$F$5-'СЕТ СН'!$F$17</f>
        <v>3541.28319663</v>
      </c>
      <c r="V37" s="36">
        <f>SUMIFS(СВЦЭМ!$C$39:$C$782,СВЦЭМ!$A$39:$A$782,$A37,СВЦЭМ!$B$39:$B$782,V$11)+'СЕТ СН'!$F$9+СВЦЭМ!$D$10+'СЕТ СН'!$F$5-'СЕТ СН'!$F$17</f>
        <v>3563.0221171900002</v>
      </c>
      <c r="W37" s="36">
        <f>SUMIFS(СВЦЭМ!$C$39:$C$782,СВЦЭМ!$A$39:$A$782,$A37,СВЦЭМ!$B$39:$B$782,W$11)+'СЕТ СН'!$F$9+СВЦЭМ!$D$10+'СЕТ СН'!$F$5-'СЕТ СН'!$F$17</f>
        <v>3557.04128524</v>
      </c>
      <c r="X37" s="36">
        <f>SUMIFS(СВЦЭМ!$C$39:$C$782,СВЦЭМ!$A$39:$A$782,$A37,СВЦЭМ!$B$39:$B$782,X$11)+'СЕТ СН'!$F$9+СВЦЭМ!$D$10+'СЕТ СН'!$F$5-'СЕТ СН'!$F$17</f>
        <v>3599.42297702</v>
      </c>
      <c r="Y37" s="36">
        <f>SUMIFS(СВЦЭМ!$C$39:$C$782,СВЦЭМ!$A$39:$A$782,$A37,СВЦЭМ!$B$39:$B$782,Y$11)+'СЕТ СН'!$F$9+СВЦЭМ!$D$10+'СЕТ СН'!$F$5-'СЕТ СН'!$F$17</f>
        <v>3663.3001648099998</v>
      </c>
    </row>
    <row r="38" spans="1:25" ht="15.75" x14ac:dyDescent="0.2">
      <c r="A38" s="35">
        <f t="shared" si="0"/>
        <v>45592</v>
      </c>
      <c r="B38" s="36">
        <f>SUMIFS(СВЦЭМ!$C$39:$C$782,СВЦЭМ!$A$39:$A$782,$A38,СВЦЭМ!$B$39:$B$782,B$11)+'СЕТ СН'!$F$9+СВЦЭМ!$D$10+'СЕТ СН'!$F$5-'СЕТ СН'!$F$17</f>
        <v>3663.3173558200001</v>
      </c>
      <c r="C38" s="36">
        <f>SUMIFS(СВЦЭМ!$C$39:$C$782,СВЦЭМ!$A$39:$A$782,$A38,СВЦЭМ!$B$39:$B$782,C$11)+'СЕТ СН'!$F$9+СВЦЭМ!$D$10+'СЕТ СН'!$F$5-'СЕТ СН'!$F$17</f>
        <v>3720.8172524199999</v>
      </c>
      <c r="D38" s="36">
        <f>SUMIFS(СВЦЭМ!$C$39:$C$782,СВЦЭМ!$A$39:$A$782,$A38,СВЦЭМ!$B$39:$B$782,D$11)+'СЕТ СН'!$F$9+СВЦЭМ!$D$10+'СЕТ СН'!$F$5-'СЕТ СН'!$F$17</f>
        <v>3749.7123556300003</v>
      </c>
      <c r="E38" s="36">
        <f>SUMIFS(СВЦЭМ!$C$39:$C$782,СВЦЭМ!$A$39:$A$782,$A38,СВЦЭМ!$B$39:$B$782,E$11)+'СЕТ СН'!$F$9+СВЦЭМ!$D$10+'СЕТ СН'!$F$5-'СЕТ СН'!$F$17</f>
        <v>3768.42909091</v>
      </c>
      <c r="F38" s="36">
        <f>SUMIFS(СВЦЭМ!$C$39:$C$782,СВЦЭМ!$A$39:$A$782,$A38,СВЦЭМ!$B$39:$B$782,F$11)+'СЕТ СН'!$F$9+СВЦЭМ!$D$10+'СЕТ СН'!$F$5-'СЕТ СН'!$F$17</f>
        <v>3777.1959424500001</v>
      </c>
      <c r="G38" s="36">
        <f>SUMIFS(СВЦЭМ!$C$39:$C$782,СВЦЭМ!$A$39:$A$782,$A38,СВЦЭМ!$B$39:$B$782,G$11)+'СЕТ СН'!$F$9+СВЦЭМ!$D$10+'СЕТ СН'!$F$5-'СЕТ СН'!$F$17</f>
        <v>3754.9506592899997</v>
      </c>
      <c r="H38" s="36">
        <f>SUMIFS(СВЦЭМ!$C$39:$C$782,СВЦЭМ!$A$39:$A$782,$A38,СВЦЭМ!$B$39:$B$782,H$11)+'СЕТ СН'!$F$9+СВЦЭМ!$D$10+'СЕТ СН'!$F$5-'СЕТ СН'!$F$17</f>
        <v>3718.5159568700001</v>
      </c>
      <c r="I38" s="36">
        <f>SUMIFS(СВЦЭМ!$C$39:$C$782,СВЦЭМ!$A$39:$A$782,$A38,СВЦЭМ!$B$39:$B$782,I$11)+'СЕТ СН'!$F$9+СВЦЭМ!$D$10+'СЕТ СН'!$F$5-'СЕТ СН'!$F$17</f>
        <v>3701.4720492300003</v>
      </c>
      <c r="J38" s="36">
        <f>SUMIFS(СВЦЭМ!$C$39:$C$782,СВЦЭМ!$A$39:$A$782,$A38,СВЦЭМ!$B$39:$B$782,J$11)+'СЕТ СН'!$F$9+СВЦЭМ!$D$10+'СЕТ СН'!$F$5-'СЕТ СН'!$F$17</f>
        <v>3608.3125894700001</v>
      </c>
      <c r="K38" s="36">
        <f>SUMIFS(СВЦЭМ!$C$39:$C$782,СВЦЭМ!$A$39:$A$782,$A38,СВЦЭМ!$B$39:$B$782,K$11)+'СЕТ СН'!$F$9+СВЦЭМ!$D$10+'СЕТ СН'!$F$5-'СЕТ СН'!$F$17</f>
        <v>3535.7689450899998</v>
      </c>
      <c r="L38" s="36">
        <f>SUMIFS(СВЦЭМ!$C$39:$C$782,СВЦЭМ!$A$39:$A$782,$A38,СВЦЭМ!$B$39:$B$782,L$11)+'СЕТ СН'!$F$9+СВЦЭМ!$D$10+'СЕТ СН'!$F$5-'СЕТ СН'!$F$17</f>
        <v>3510.14244921</v>
      </c>
      <c r="M38" s="36">
        <f>SUMIFS(СВЦЭМ!$C$39:$C$782,СВЦЭМ!$A$39:$A$782,$A38,СВЦЭМ!$B$39:$B$782,M$11)+'СЕТ СН'!$F$9+СВЦЭМ!$D$10+'СЕТ СН'!$F$5-'СЕТ СН'!$F$17</f>
        <v>3517.9350584100002</v>
      </c>
      <c r="N38" s="36">
        <f>SUMIFS(СВЦЭМ!$C$39:$C$782,СВЦЭМ!$A$39:$A$782,$A38,СВЦЭМ!$B$39:$B$782,N$11)+'СЕТ СН'!$F$9+СВЦЭМ!$D$10+'СЕТ СН'!$F$5-'СЕТ СН'!$F$17</f>
        <v>3534.0603878100001</v>
      </c>
      <c r="O38" s="36">
        <f>SUMIFS(СВЦЭМ!$C$39:$C$782,СВЦЭМ!$A$39:$A$782,$A38,СВЦЭМ!$B$39:$B$782,O$11)+'СЕТ СН'!$F$9+СВЦЭМ!$D$10+'СЕТ СН'!$F$5-'СЕТ СН'!$F$17</f>
        <v>3567.7471838900001</v>
      </c>
      <c r="P38" s="36">
        <f>SUMIFS(СВЦЭМ!$C$39:$C$782,СВЦЭМ!$A$39:$A$782,$A38,СВЦЭМ!$B$39:$B$782,P$11)+'СЕТ СН'!$F$9+СВЦЭМ!$D$10+'СЕТ СН'!$F$5-'СЕТ СН'!$F$17</f>
        <v>3581.4634370200001</v>
      </c>
      <c r="Q38" s="36">
        <f>SUMIFS(СВЦЭМ!$C$39:$C$782,СВЦЭМ!$A$39:$A$782,$A38,СВЦЭМ!$B$39:$B$782,Q$11)+'СЕТ СН'!$F$9+СВЦЭМ!$D$10+'СЕТ СН'!$F$5-'СЕТ СН'!$F$17</f>
        <v>3583.5362662899997</v>
      </c>
      <c r="R38" s="36">
        <f>SUMIFS(СВЦЭМ!$C$39:$C$782,СВЦЭМ!$A$39:$A$782,$A38,СВЦЭМ!$B$39:$B$782,R$11)+'СЕТ СН'!$F$9+СВЦЭМ!$D$10+'СЕТ СН'!$F$5-'СЕТ СН'!$F$17</f>
        <v>3607.9690607800003</v>
      </c>
      <c r="S38" s="36">
        <f>SUMIFS(СВЦЭМ!$C$39:$C$782,СВЦЭМ!$A$39:$A$782,$A38,СВЦЭМ!$B$39:$B$782,S$11)+'СЕТ СН'!$F$9+СВЦЭМ!$D$10+'СЕТ СН'!$F$5-'СЕТ СН'!$F$17</f>
        <v>3563.7753145400002</v>
      </c>
      <c r="T38" s="36">
        <f>SUMIFS(СВЦЭМ!$C$39:$C$782,СВЦЭМ!$A$39:$A$782,$A38,СВЦЭМ!$B$39:$B$782,T$11)+'СЕТ СН'!$F$9+СВЦЭМ!$D$10+'СЕТ СН'!$F$5-'СЕТ СН'!$F$17</f>
        <v>3487.9375943599998</v>
      </c>
      <c r="U38" s="36">
        <f>SUMIFS(СВЦЭМ!$C$39:$C$782,СВЦЭМ!$A$39:$A$782,$A38,СВЦЭМ!$B$39:$B$782,U$11)+'СЕТ СН'!$F$9+СВЦЭМ!$D$10+'СЕТ СН'!$F$5-'СЕТ СН'!$F$17</f>
        <v>3475.8755912799998</v>
      </c>
      <c r="V38" s="36">
        <f>SUMIFS(СВЦЭМ!$C$39:$C$782,СВЦЭМ!$A$39:$A$782,$A38,СВЦЭМ!$B$39:$B$782,V$11)+'СЕТ СН'!$F$9+СВЦЭМ!$D$10+'СЕТ СН'!$F$5-'СЕТ СН'!$F$17</f>
        <v>3495.3823336400001</v>
      </c>
      <c r="W38" s="36">
        <f>SUMIFS(СВЦЭМ!$C$39:$C$782,СВЦЭМ!$A$39:$A$782,$A38,СВЦЭМ!$B$39:$B$782,W$11)+'СЕТ СН'!$F$9+СВЦЭМ!$D$10+'СЕТ СН'!$F$5-'СЕТ СН'!$F$17</f>
        <v>3517.79553025</v>
      </c>
      <c r="X38" s="36">
        <f>SUMIFS(СВЦЭМ!$C$39:$C$782,СВЦЭМ!$A$39:$A$782,$A38,СВЦЭМ!$B$39:$B$782,X$11)+'СЕТ СН'!$F$9+СВЦЭМ!$D$10+'СЕТ СН'!$F$5-'СЕТ СН'!$F$17</f>
        <v>3551.53175633</v>
      </c>
      <c r="Y38" s="36">
        <f>SUMIFS(СВЦЭМ!$C$39:$C$782,СВЦЭМ!$A$39:$A$782,$A38,СВЦЭМ!$B$39:$B$782,Y$11)+'СЕТ СН'!$F$9+СВЦЭМ!$D$10+'СЕТ СН'!$F$5-'СЕТ СН'!$F$17</f>
        <v>3612.2082349700004</v>
      </c>
    </row>
    <row r="39" spans="1:25" ht="15.75" x14ac:dyDescent="0.2">
      <c r="A39" s="35">
        <f t="shared" si="0"/>
        <v>45593</v>
      </c>
      <c r="B39" s="36">
        <f>SUMIFS(СВЦЭМ!$C$39:$C$782,СВЦЭМ!$A$39:$A$782,$A39,СВЦЭМ!$B$39:$B$782,B$11)+'СЕТ СН'!$F$9+СВЦЭМ!$D$10+'СЕТ СН'!$F$5-'СЕТ СН'!$F$17</f>
        <v>3804.88294473</v>
      </c>
      <c r="C39" s="36">
        <f>SUMIFS(СВЦЭМ!$C$39:$C$782,СВЦЭМ!$A$39:$A$782,$A39,СВЦЭМ!$B$39:$B$782,C$11)+'СЕТ СН'!$F$9+СВЦЭМ!$D$10+'СЕТ СН'!$F$5-'СЕТ СН'!$F$17</f>
        <v>3854.35063846</v>
      </c>
      <c r="D39" s="36">
        <f>SUMIFS(СВЦЭМ!$C$39:$C$782,СВЦЭМ!$A$39:$A$782,$A39,СВЦЭМ!$B$39:$B$782,D$11)+'СЕТ СН'!$F$9+СВЦЭМ!$D$10+'СЕТ СН'!$F$5-'СЕТ СН'!$F$17</f>
        <v>3866.8666514000001</v>
      </c>
      <c r="E39" s="36">
        <f>SUMIFS(СВЦЭМ!$C$39:$C$782,СВЦЭМ!$A$39:$A$782,$A39,СВЦЭМ!$B$39:$B$782,E$11)+'СЕТ СН'!$F$9+СВЦЭМ!$D$10+'СЕТ СН'!$F$5-'СЕТ СН'!$F$17</f>
        <v>3859.5935074999998</v>
      </c>
      <c r="F39" s="36">
        <f>SUMIFS(СВЦЭМ!$C$39:$C$782,СВЦЭМ!$A$39:$A$782,$A39,СВЦЭМ!$B$39:$B$782,F$11)+'СЕТ СН'!$F$9+СВЦЭМ!$D$10+'СЕТ СН'!$F$5-'СЕТ СН'!$F$17</f>
        <v>3863.6015836699999</v>
      </c>
      <c r="G39" s="36">
        <f>SUMIFS(СВЦЭМ!$C$39:$C$782,СВЦЭМ!$A$39:$A$782,$A39,СВЦЭМ!$B$39:$B$782,G$11)+'СЕТ СН'!$F$9+СВЦЭМ!$D$10+'СЕТ СН'!$F$5-'СЕТ СН'!$F$17</f>
        <v>3859.2041837100001</v>
      </c>
      <c r="H39" s="36">
        <f>SUMIFS(СВЦЭМ!$C$39:$C$782,СВЦЭМ!$A$39:$A$782,$A39,СВЦЭМ!$B$39:$B$782,H$11)+'СЕТ СН'!$F$9+СВЦЭМ!$D$10+'СЕТ СН'!$F$5-'СЕТ СН'!$F$17</f>
        <v>3773.34199597</v>
      </c>
      <c r="I39" s="36">
        <f>SUMIFS(СВЦЭМ!$C$39:$C$782,СВЦЭМ!$A$39:$A$782,$A39,СВЦЭМ!$B$39:$B$782,I$11)+'СЕТ СН'!$F$9+СВЦЭМ!$D$10+'СЕТ СН'!$F$5-'СЕТ СН'!$F$17</f>
        <v>3698.2476256700002</v>
      </c>
      <c r="J39" s="36">
        <f>SUMIFS(СВЦЭМ!$C$39:$C$782,СВЦЭМ!$A$39:$A$782,$A39,СВЦЭМ!$B$39:$B$782,J$11)+'СЕТ СН'!$F$9+СВЦЭМ!$D$10+'СЕТ СН'!$F$5-'СЕТ СН'!$F$17</f>
        <v>3644.5795283899997</v>
      </c>
      <c r="K39" s="36">
        <f>SUMIFS(СВЦЭМ!$C$39:$C$782,СВЦЭМ!$A$39:$A$782,$A39,СВЦЭМ!$B$39:$B$782,K$11)+'СЕТ СН'!$F$9+СВЦЭМ!$D$10+'СЕТ СН'!$F$5-'СЕТ СН'!$F$17</f>
        <v>3628.45597021</v>
      </c>
      <c r="L39" s="36">
        <f>SUMIFS(СВЦЭМ!$C$39:$C$782,СВЦЭМ!$A$39:$A$782,$A39,СВЦЭМ!$B$39:$B$782,L$11)+'СЕТ СН'!$F$9+СВЦЭМ!$D$10+'СЕТ СН'!$F$5-'СЕТ СН'!$F$17</f>
        <v>3606.3528168399998</v>
      </c>
      <c r="M39" s="36">
        <f>SUMIFS(СВЦЭМ!$C$39:$C$782,СВЦЭМ!$A$39:$A$782,$A39,СВЦЭМ!$B$39:$B$782,M$11)+'СЕТ СН'!$F$9+СВЦЭМ!$D$10+'СЕТ СН'!$F$5-'СЕТ СН'!$F$17</f>
        <v>3633.1296170800001</v>
      </c>
      <c r="N39" s="36">
        <f>SUMIFS(СВЦЭМ!$C$39:$C$782,СВЦЭМ!$A$39:$A$782,$A39,СВЦЭМ!$B$39:$B$782,N$11)+'СЕТ СН'!$F$9+СВЦЭМ!$D$10+'СЕТ СН'!$F$5-'СЕТ СН'!$F$17</f>
        <v>3664.0887385800002</v>
      </c>
      <c r="O39" s="36">
        <f>SUMIFS(СВЦЭМ!$C$39:$C$782,СВЦЭМ!$A$39:$A$782,$A39,СВЦЭМ!$B$39:$B$782,O$11)+'СЕТ СН'!$F$9+СВЦЭМ!$D$10+'СЕТ СН'!$F$5-'СЕТ СН'!$F$17</f>
        <v>3661.2137240000002</v>
      </c>
      <c r="P39" s="36">
        <f>SUMIFS(СВЦЭМ!$C$39:$C$782,СВЦЭМ!$A$39:$A$782,$A39,СВЦЭМ!$B$39:$B$782,P$11)+'СЕТ СН'!$F$9+СВЦЭМ!$D$10+'СЕТ СН'!$F$5-'СЕТ СН'!$F$17</f>
        <v>3673.2142504800004</v>
      </c>
      <c r="Q39" s="36">
        <f>SUMIFS(СВЦЭМ!$C$39:$C$782,СВЦЭМ!$A$39:$A$782,$A39,СВЦЭМ!$B$39:$B$782,Q$11)+'СЕТ СН'!$F$9+СВЦЭМ!$D$10+'СЕТ СН'!$F$5-'СЕТ СН'!$F$17</f>
        <v>3679.75707074</v>
      </c>
      <c r="R39" s="36">
        <f>SUMIFS(СВЦЭМ!$C$39:$C$782,СВЦЭМ!$A$39:$A$782,$A39,СВЦЭМ!$B$39:$B$782,R$11)+'СЕТ СН'!$F$9+СВЦЭМ!$D$10+'СЕТ СН'!$F$5-'СЕТ СН'!$F$17</f>
        <v>3679.4834436900001</v>
      </c>
      <c r="S39" s="36">
        <f>SUMIFS(СВЦЭМ!$C$39:$C$782,СВЦЭМ!$A$39:$A$782,$A39,СВЦЭМ!$B$39:$B$782,S$11)+'СЕТ СН'!$F$9+СВЦЭМ!$D$10+'СЕТ СН'!$F$5-'СЕТ СН'!$F$17</f>
        <v>3633.7273340900001</v>
      </c>
      <c r="T39" s="36">
        <f>SUMIFS(СВЦЭМ!$C$39:$C$782,СВЦЭМ!$A$39:$A$782,$A39,СВЦЭМ!$B$39:$B$782,T$11)+'СЕТ СН'!$F$9+СВЦЭМ!$D$10+'СЕТ СН'!$F$5-'СЕТ СН'!$F$17</f>
        <v>3574.7198993000002</v>
      </c>
      <c r="U39" s="36">
        <f>SUMIFS(СВЦЭМ!$C$39:$C$782,СВЦЭМ!$A$39:$A$782,$A39,СВЦЭМ!$B$39:$B$782,U$11)+'СЕТ СН'!$F$9+СВЦЭМ!$D$10+'СЕТ СН'!$F$5-'СЕТ СН'!$F$17</f>
        <v>3573.19542959</v>
      </c>
      <c r="V39" s="36">
        <f>SUMIFS(СВЦЭМ!$C$39:$C$782,СВЦЭМ!$A$39:$A$782,$A39,СВЦЭМ!$B$39:$B$782,V$11)+'СЕТ СН'!$F$9+СВЦЭМ!$D$10+'СЕТ СН'!$F$5-'СЕТ СН'!$F$17</f>
        <v>3598.7695465000002</v>
      </c>
      <c r="W39" s="36">
        <f>SUMIFS(СВЦЭМ!$C$39:$C$782,СВЦЭМ!$A$39:$A$782,$A39,СВЦЭМ!$B$39:$B$782,W$11)+'СЕТ СН'!$F$9+СВЦЭМ!$D$10+'СЕТ СН'!$F$5-'СЕТ СН'!$F$17</f>
        <v>3634.52335554</v>
      </c>
      <c r="X39" s="36">
        <f>SUMIFS(СВЦЭМ!$C$39:$C$782,СВЦЭМ!$A$39:$A$782,$A39,СВЦЭМ!$B$39:$B$782,X$11)+'СЕТ СН'!$F$9+СВЦЭМ!$D$10+'СЕТ СН'!$F$5-'СЕТ СН'!$F$17</f>
        <v>3687.5229706999999</v>
      </c>
      <c r="Y39" s="36">
        <f>SUMIFS(СВЦЭМ!$C$39:$C$782,СВЦЭМ!$A$39:$A$782,$A39,СВЦЭМ!$B$39:$B$782,Y$11)+'СЕТ СН'!$F$9+СВЦЭМ!$D$10+'СЕТ СН'!$F$5-'СЕТ СН'!$F$17</f>
        <v>3761.2454701799998</v>
      </c>
    </row>
    <row r="40" spans="1:25" ht="15.75" x14ac:dyDescent="0.2">
      <c r="A40" s="35">
        <f t="shared" si="0"/>
        <v>45594</v>
      </c>
      <c r="B40" s="36">
        <f>SUMIFS(СВЦЭМ!$C$39:$C$782,СВЦЭМ!$A$39:$A$782,$A40,СВЦЭМ!$B$39:$B$782,B$11)+'СЕТ СН'!$F$9+СВЦЭМ!$D$10+'СЕТ СН'!$F$5-'СЕТ СН'!$F$17</f>
        <v>3799.5750779800001</v>
      </c>
      <c r="C40" s="36">
        <f>SUMIFS(СВЦЭМ!$C$39:$C$782,СВЦЭМ!$A$39:$A$782,$A40,СВЦЭМ!$B$39:$B$782,C$11)+'СЕТ СН'!$F$9+СВЦЭМ!$D$10+'СЕТ СН'!$F$5-'СЕТ СН'!$F$17</f>
        <v>3835.7504449099997</v>
      </c>
      <c r="D40" s="36">
        <f>SUMIFS(СВЦЭМ!$C$39:$C$782,СВЦЭМ!$A$39:$A$782,$A40,СВЦЭМ!$B$39:$B$782,D$11)+'СЕТ СН'!$F$9+СВЦЭМ!$D$10+'СЕТ СН'!$F$5-'СЕТ СН'!$F$17</f>
        <v>3857.8850658700003</v>
      </c>
      <c r="E40" s="36">
        <f>SUMIFS(СВЦЭМ!$C$39:$C$782,СВЦЭМ!$A$39:$A$782,$A40,СВЦЭМ!$B$39:$B$782,E$11)+'СЕТ СН'!$F$9+СВЦЭМ!$D$10+'СЕТ СН'!$F$5-'СЕТ СН'!$F$17</f>
        <v>3851.13481181</v>
      </c>
      <c r="F40" s="36">
        <f>SUMIFS(СВЦЭМ!$C$39:$C$782,СВЦЭМ!$A$39:$A$782,$A40,СВЦЭМ!$B$39:$B$782,F$11)+'СЕТ СН'!$F$9+СВЦЭМ!$D$10+'СЕТ СН'!$F$5-'СЕТ СН'!$F$17</f>
        <v>3862.4095000799998</v>
      </c>
      <c r="G40" s="36">
        <f>SUMIFS(СВЦЭМ!$C$39:$C$782,СВЦЭМ!$A$39:$A$782,$A40,СВЦЭМ!$B$39:$B$782,G$11)+'СЕТ СН'!$F$9+СВЦЭМ!$D$10+'СЕТ СН'!$F$5-'СЕТ СН'!$F$17</f>
        <v>3822.5068908499998</v>
      </c>
      <c r="H40" s="36">
        <f>SUMIFS(СВЦЭМ!$C$39:$C$782,СВЦЭМ!$A$39:$A$782,$A40,СВЦЭМ!$B$39:$B$782,H$11)+'СЕТ СН'!$F$9+СВЦЭМ!$D$10+'СЕТ СН'!$F$5-'СЕТ СН'!$F$17</f>
        <v>3720.9185949000002</v>
      </c>
      <c r="I40" s="36">
        <f>SUMIFS(СВЦЭМ!$C$39:$C$782,СВЦЭМ!$A$39:$A$782,$A40,СВЦЭМ!$B$39:$B$782,I$11)+'СЕТ СН'!$F$9+СВЦЭМ!$D$10+'СЕТ СН'!$F$5-'СЕТ СН'!$F$17</f>
        <v>3679.08366673</v>
      </c>
      <c r="J40" s="36">
        <f>SUMIFS(СВЦЭМ!$C$39:$C$782,СВЦЭМ!$A$39:$A$782,$A40,СВЦЭМ!$B$39:$B$782,J$11)+'СЕТ СН'!$F$9+СВЦЭМ!$D$10+'СЕТ СН'!$F$5-'СЕТ СН'!$F$17</f>
        <v>3631.39138877</v>
      </c>
      <c r="K40" s="36">
        <f>SUMIFS(СВЦЭМ!$C$39:$C$782,СВЦЭМ!$A$39:$A$782,$A40,СВЦЭМ!$B$39:$B$782,K$11)+'СЕТ СН'!$F$9+СВЦЭМ!$D$10+'СЕТ СН'!$F$5-'СЕТ СН'!$F$17</f>
        <v>3614.7719592399999</v>
      </c>
      <c r="L40" s="36">
        <f>SUMIFS(СВЦЭМ!$C$39:$C$782,СВЦЭМ!$A$39:$A$782,$A40,СВЦЭМ!$B$39:$B$782,L$11)+'СЕТ СН'!$F$9+СВЦЭМ!$D$10+'СЕТ СН'!$F$5-'СЕТ СН'!$F$17</f>
        <v>3598.1073590999999</v>
      </c>
      <c r="M40" s="36">
        <f>SUMIFS(СВЦЭМ!$C$39:$C$782,СВЦЭМ!$A$39:$A$782,$A40,СВЦЭМ!$B$39:$B$782,M$11)+'СЕТ СН'!$F$9+СВЦЭМ!$D$10+'СЕТ СН'!$F$5-'СЕТ СН'!$F$17</f>
        <v>3606.8478498599998</v>
      </c>
      <c r="N40" s="36">
        <f>SUMIFS(СВЦЭМ!$C$39:$C$782,СВЦЭМ!$A$39:$A$782,$A40,СВЦЭМ!$B$39:$B$782,N$11)+'СЕТ СН'!$F$9+СВЦЭМ!$D$10+'СЕТ СН'!$F$5-'СЕТ СН'!$F$17</f>
        <v>3652.0259779799999</v>
      </c>
      <c r="O40" s="36">
        <f>SUMIFS(СВЦЭМ!$C$39:$C$782,СВЦЭМ!$A$39:$A$782,$A40,СВЦЭМ!$B$39:$B$782,O$11)+'СЕТ СН'!$F$9+СВЦЭМ!$D$10+'СЕТ СН'!$F$5-'СЕТ СН'!$F$17</f>
        <v>3762.4562907</v>
      </c>
      <c r="P40" s="36">
        <f>SUMIFS(СВЦЭМ!$C$39:$C$782,СВЦЭМ!$A$39:$A$782,$A40,СВЦЭМ!$B$39:$B$782,P$11)+'СЕТ СН'!$F$9+СВЦЭМ!$D$10+'СЕТ СН'!$F$5-'СЕТ СН'!$F$17</f>
        <v>3657.4361459399997</v>
      </c>
      <c r="Q40" s="36">
        <f>SUMIFS(СВЦЭМ!$C$39:$C$782,СВЦЭМ!$A$39:$A$782,$A40,СВЦЭМ!$B$39:$B$782,Q$11)+'СЕТ СН'!$F$9+СВЦЭМ!$D$10+'СЕТ СН'!$F$5-'СЕТ СН'!$F$17</f>
        <v>3659.2413727200001</v>
      </c>
      <c r="R40" s="36">
        <f>SUMIFS(СВЦЭМ!$C$39:$C$782,СВЦЭМ!$A$39:$A$782,$A40,СВЦЭМ!$B$39:$B$782,R$11)+'СЕТ СН'!$F$9+СВЦЭМ!$D$10+'СЕТ СН'!$F$5-'СЕТ СН'!$F$17</f>
        <v>3651.9731240299998</v>
      </c>
      <c r="S40" s="36">
        <f>SUMIFS(СВЦЭМ!$C$39:$C$782,СВЦЭМ!$A$39:$A$782,$A40,СВЦЭМ!$B$39:$B$782,S$11)+'СЕТ СН'!$F$9+СВЦЭМ!$D$10+'СЕТ СН'!$F$5-'СЕТ СН'!$F$17</f>
        <v>3620.91156026</v>
      </c>
      <c r="T40" s="36">
        <f>SUMIFS(СВЦЭМ!$C$39:$C$782,СВЦЭМ!$A$39:$A$782,$A40,СВЦЭМ!$B$39:$B$782,T$11)+'СЕТ СН'!$F$9+СВЦЭМ!$D$10+'СЕТ СН'!$F$5-'СЕТ СН'!$F$17</f>
        <v>3536.0484792400002</v>
      </c>
      <c r="U40" s="36">
        <f>SUMIFS(СВЦЭМ!$C$39:$C$782,СВЦЭМ!$A$39:$A$782,$A40,СВЦЭМ!$B$39:$B$782,U$11)+'СЕТ СН'!$F$9+СВЦЭМ!$D$10+'СЕТ СН'!$F$5-'СЕТ СН'!$F$17</f>
        <v>3562.1347908600001</v>
      </c>
      <c r="V40" s="36">
        <f>SUMIFS(СВЦЭМ!$C$39:$C$782,СВЦЭМ!$A$39:$A$782,$A40,СВЦЭМ!$B$39:$B$782,V$11)+'СЕТ СН'!$F$9+СВЦЭМ!$D$10+'СЕТ СН'!$F$5-'СЕТ СН'!$F$17</f>
        <v>3584.6674832500003</v>
      </c>
      <c r="W40" s="36">
        <f>SUMIFS(СВЦЭМ!$C$39:$C$782,СВЦЭМ!$A$39:$A$782,$A40,СВЦЭМ!$B$39:$B$782,W$11)+'СЕТ СН'!$F$9+СВЦЭМ!$D$10+'СЕТ СН'!$F$5-'СЕТ СН'!$F$17</f>
        <v>3628.7929184100003</v>
      </c>
      <c r="X40" s="36">
        <f>SUMIFS(СВЦЭМ!$C$39:$C$782,СВЦЭМ!$A$39:$A$782,$A40,СВЦЭМ!$B$39:$B$782,X$11)+'СЕТ СН'!$F$9+СВЦЭМ!$D$10+'СЕТ СН'!$F$5-'СЕТ СН'!$F$17</f>
        <v>3658.3644396099999</v>
      </c>
      <c r="Y40" s="36">
        <f>SUMIFS(СВЦЭМ!$C$39:$C$782,СВЦЭМ!$A$39:$A$782,$A40,СВЦЭМ!$B$39:$B$782,Y$11)+'СЕТ СН'!$F$9+СВЦЭМ!$D$10+'СЕТ СН'!$F$5-'СЕТ СН'!$F$17</f>
        <v>3721.2344727199998</v>
      </c>
    </row>
    <row r="41" spans="1:25" ht="15.75" x14ac:dyDescent="0.2">
      <c r="A41" s="35">
        <f t="shared" si="0"/>
        <v>45595</v>
      </c>
      <c r="B41" s="36">
        <f>SUMIFS(СВЦЭМ!$C$39:$C$782,СВЦЭМ!$A$39:$A$782,$A41,СВЦЭМ!$B$39:$B$782,B$11)+'СЕТ СН'!$F$9+СВЦЭМ!$D$10+'СЕТ СН'!$F$5-'СЕТ СН'!$F$17</f>
        <v>3988.1925386799994</v>
      </c>
      <c r="C41" s="36">
        <f>SUMIFS(СВЦЭМ!$C$39:$C$782,СВЦЭМ!$A$39:$A$782,$A41,СВЦЭМ!$B$39:$B$782,C$11)+'СЕТ СН'!$F$9+СВЦЭМ!$D$10+'СЕТ СН'!$F$5-'СЕТ СН'!$F$17</f>
        <v>4010.5212350199999</v>
      </c>
      <c r="D41" s="36">
        <f>SUMIFS(СВЦЭМ!$C$39:$C$782,СВЦЭМ!$A$39:$A$782,$A41,СВЦЭМ!$B$39:$B$782,D$11)+'СЕТ СН'!$F$9+СВЦЭМ!$D$10+'СЕТ СН'!$F$5-'СЕТ СН'!$F$17</f>
        <v>4071.4164780900001</v>
      </c>
      <c r="E41" s="36">
        <f>SUMIFS(СВЦЭМ!$C$39:$C$782,СВЦЭМ!$A$39:$A$782,$A41,СВЦЭМ!$B$39:$B$782,E$11)+'СЕТ СН'!$F$9+СВЦЭМ!$D$10+'СЕТ СН'!$F$5-'СЕТ СН'!$F$17</f>
        <v>4065.6293895099998</v>
      </c>
      <c r="F41" s="36">
        <f>SUMIFS(СВЦЭМ!$C$39:$C$782,СВЦЭМ!$A$39:$A$782,$A41,СВЦЭМ!$B$39:$B$782,F$11)+'СЕТ СН'!$F$9+СВЦЭМ!$D$10+'СЕТ СН'!$F$5-'СЕТ СН'!$F$17</f>
        <v>4056.1108884899995</v>
      </c>
      <c r="G41" s="36">
        <f>SUMIFS(СВЦЭМ!$C$39:$C$782,СВЦЭМ!$A$39:$A$782,$A41,СВЦЭМ!$B$39:$B$782,G$11)+'СЕТ СН'!$F$9+СВЦЭМ!$D$10+'СЕТ СН'!$F$5-'СЕТ СН'!$F$17</f>
        <v>4035.8349031299995</v>
      </c>
      <c r="H41" s="36">
        <f>SUMIFS(СВЦЭМ!$C$39:$C$782,СВЦЭМ!$A$39:$A$782,$A41,СВЦЭМ!$B$39:$B$782,H$11)+'СЕТ СН'!$F$9+СВЦЭМ!$D$10+'СЕТ СН'!$F$5-'СЕТ СН'!$F$17</f>
        <v>3935.4043174600001</v>
      </c>
      <c r="I41" s="36">
        <f>SUMIFS(СВЦЭМ!$C$39:$C$782,СВЦЭМ!$A$39:$A$782,$A41,СВЦЭМ!$B$39:$B$782,I$11)+'СЕТ СН'!$F$9+СВЦЭМ!$D$10+'СЕТ СН'!$F$5-'СЕТ СН'!$F$17</f>
        <v>3888.2480311500003</v>
      </c>
      <c r="J41" s="36">
        <f>SUMIFS(СВЦЭМ!$C$39:$C$782,СВЦЭМ!$A$39:$A$782,$A41,СВЦЭМ!$B$39:$B$782,J$11)+'СЕТ СН'!$F$9+СВЦЭМ!$D$10+'СЕТ СН'!$F$5-'СЕТ СН'!$F$17</f>
        <v>3821.93362067</v>
      </c>
      <c r="K41" s="36">
        <f>SUMIFS(СВЦЭМ!$C$39:$C$782,СВЦЭМ!$A$39:$A$782,$A41,СВЦЭМ!$B$39:$B$782,K$11)+'СЕТ СН'!$F$9+СВЦЭМ!$D$10+'СЕТ СН'!$F$5-'СЕТ СН'!$F$17</f>
        <v>3814.8094308600002</v>
      </c>
      <c r="L41" s="36">
        <f>SUMIFS(СВЦЭМ!$C$39:$C$782,СВЦЭМ!$A$39:$A$782,$A41,СВЦЭМ!$B$39:$B$782,L$11)+'СЕТ СН'!$F$9+СВЦЭМ!$D$10+'СЕТ СН'!$F$5-'СЕТ СН'!$F$17</f>
        <v>3793.47383674</v>
      </c>
      <c r="M41" s="36">
        <f>SUMIFS(СВЦЭМ!$C$39:$C$782,СВЦЭМ!$A$39:$A$782,$A41,СВЦЭМ!$B$39:$B$782,M$11)+'СЕТ СН'!$F$9+СВЦЭМ!$D$10+'СЕТ СН'!$F$5-'СЕТ СН'!$F$17</f>
        <v>3804.9792015600001</v>
      </c>
      <c r="N41" s="36">
        <f>SUMIFS(СВЦЭМ!$C$39:$C$782,СВЦЭМ!$A$39:$A$782,$A41,СВЦЭМ!$B$39:$B$782,N$11)+'СЕТ СН'!$F$9+СВЦЭМ!$D$10+'СЕТ СН'!$F$5-'СЕТ СН'!$F$17</f>
        <v>3827.6022722899997</v>
      </c>
      <c r="O41" s="36">
        <f>SUMIFS(СВЦЭМ!$C$39:$C$782,СВЦЭМ!$A$39:$A$782,$A41,СВЦЭМ!$B$39:$B$782,O$11)+'СЕТ СН'!$F$9+СВЦЭМ!$D$10+'СЕТ СН'!$F$5-'СЕТ СН'!$F$17</f>
        <v>3832.7940311800003</v>
      </c>
      <c r="P41" s="36">
        <f>SUMIFS(СВЦЭМ!$C$39:$C$782,СВЦЭМ!$A$39:$A$782,$A41,СВЦЭМ!$B$39:$B$782,P$11)+'СЕТ СН'!$F$9+СВЦЭМ!$D$10+'СЕТ СН'!$F$5-'СЕТ СН'!$F$17</f>
        <v>3844.4403358600002</v>
      </c>
      <c r="Q41" s="36">
        <f>SUMIFS(СВЦЭМ!$C$39:$C$782,СВЦЭМ!$A$39:$A$782,$A41,СВЦЭМ!$B$39:$B$782,Q$11)+'СЕТ СН'!$F$9+СВЦЭМ!$D$10+'СЕТ СН'!$F$5-'СЕТ СН'!$F$17</f>
        <v>3861.9352304399999</v>
      </c>
      <c r="R41" s="36">
        <f>SUMIFS(СВЦЭМ!$C$39:$C$782,СВЦЭМ!$A$39:$A$782,$A41,СВЦЭМ!$B$39:$B$782,R$11)+'СЕТ СН'!$F$9+СВЦЭМ!$D$10+'СЕТ СН'!$F$5-'СЕТ СН'!$F$17</f>
        <v>3870.70465139</v>
      </c>
      <c r="S41" s="36">
        <f>SUMIFS(СВЦЭМ!$C$39:$C$782,СВЦЭМ!$A$39:$A$782,$A41,СВЦЭМ!$B$39:$B$782,S$11)+'СЕТ СН'!$F$9+СВЦЭМ!$D$10+'СЕТ СН'!$F$5-'СЕТ СН'!$F$17</f>
        <v>3836.18326071</v>
      </c>
      <c r="T41" s="36">
        <f>SUMIFS(СВЦЭМ!$C$39:$C$782,СВЦЭМ!$A$39:$A$782,$A41,СВЦЭМ!$B$39:$B$782,T$11)+'СЕТ СН'!$F$9+СВЦЭМ!$D$10+'СЕТ СН'!$F$5-'СЕТ СН'!$F$17</f>
        <v>3758.2680200100003</v>
      </c>
      <c r="U41" s="36">
        <f>SUMIFS(СВЦЭМ!$C$39:$C$782,СВЦЭМ!$A$39:$A$782,$A41,СВЦЭМ!$B$39:$B$782,U$11)+'СЕТ СН'!$F$9+СВЦЭМ!$D$10+'СЕТ СН'!$F$5-'СЕТ СН'!$F$17</f>
        <v>3735.1913226500001</v>
      </c>
      <c r="V41" s="36">
        <f>SUMIFS(СВЦЭМ!$C$39:$C$782,СВЦЭМ!$A$39:$A$782,$A41,СВЦЭМ!$B$39:$B$782,V$11)+'СЕТ СН'!$F$9+СВЦЭМ!$D$10+'СЕТ СН'!$F$5-'СЕТ СН'!$F$17</f>
        <v>3759.2236322400004</v>
      </c>
      <c r="W41" s="36">
        <f>SUMIFS(СВЦЭМ!$C$39:$C$782,СВЦЭМ!$A$39:$A$782,$A41,СВЦЭМ!$B$39:$B$782,W$11)+'СЕТ СН'!$F$9+СВЦЭМ!$D$10+'СЕТ СН'!$F$5-'СЕТ СН'!$F$17</f>
        <v>3780.27592572</v>
      </c>
      <c r="X41" s="36">
        <f>SUMIFS(СВЦЭМ!$C$39:$C$782,СВЦЭМ!$A$39:$A$782,$A41,СВЦЭМ!$B$39:$B$782,X$11)+'СЕТ СН'!$F$9+СВЦЭМ!$D$10+'СЕТ СН'!$F$5-'СЕТ СН'!$F$17</f>
        <v>3833.38677538</v>
      </c>
      <c r="Y41" s="36">
        <f>SUMIFS(СВЦЭМ!$C$39:$C$782,СВЦЭМ!$A$39:$A$782,$A41,СВЦЭМ!$B$39:$B$782,Y$11)+'СЕТ СН'!$F$9+СВЦЭМ!$D$10+'СЕТ СН'!$F$5-'СЕТ СН'!$F$17</f>
        <v>3902.5745987999999</v>
      </c>
    </row>
    <row r="42" spans="1:25" ht="15.75" x14ac:dyDescent="0.2">
      <c r="A42" s="35">
        <f t="shared" si="0"/>
        <v>45596</v>
      </c>
      <c r="B42" s="36">
        <f>SUMIFS(СВЦЭМ!$C$39:$C$782,СВЦЭМ!$A$39:$A$782,$A42,СВЦЭМ!$B$39:$B$782,B$11)+'СЕТ СН'!$F$9+СВЦЭМ!$D$10+'СЕТ СН'!$F$5-'СЕТ СН'!$F$17</f>
        <v>4008.9470135299998</v>
      </c>
      <c r="C42" s="36">
        <f>SUMIFS(СВЦЭМ!$C$39:$C$782,СВЦЭМ!$A$39:$A$782,$A42,СВЦЭМ!$B$39:$B$782,C$11)+'СЕТ СН'!$F$9+СВЦЭМ!$D$10+'СЕТ СН'!$F$5-'СЕТ СН'!$F$17</f>
        <v>3988.2391758799995</v>
      </c>
      <c r="D42" s="36">
        <f>SUMIFS(СВЦЭМ!$C$39:$C$782,СВЦЭМ!$A$39:$A$782,$A42,СВЦЭМ!$B$39:$B$782,D$11)+'СЕТ СН'!$F$9+СВЦЭМ!$D$10+'СЕТ СН'!$F$5-'СЕТ СН'!$F$17</f>
        <v>4012.3754753799994</v>
      </c>
      <c r="E42" s="36">
        <f>SUMIFS(СВЦЭМ!$C$39:$C$782,СВЦЭМ!$A$39:$A$782,$A42,СВЦЭМ!$B$39:$B$782,E$11)+'СЕТ СН'!$F$9+СВЦЭМ!$D$10+'СЕТ СН'!$F$5-'СЕТ СН'!$F$17</f>
        <v>4007.4681002799998</v>
      </c>
      <c r="F42" s="36">
        <f>SUMIFS(СВЦЭМ!$C$39:$C$782,СВЦЭМ!$A$39:$A$782,$A42,СВЦЭМ!$B$39:$B$782,F$11)+'СЕТ СН'!$F$9+СВЦЭМ!$D$10+'СЕТ СН'!$F$5-'СЕТ СН'!$F$17</f>
        <v>4016.3500807199998</v>
      </c>
      <c r="G42" s="36">
        <f>SUMIFS(СВЦЭМ!$C$39:$C$782,СВЦЭМ!$A$39:$A$782,$A42,СВЦЭМ!$B$39:$B$782,G$11)+'СЕТ СН'!$F$9+СВЦЭМ!$D$10+'СЕТ СН'!$F$5-'СЕТ СН'!$F$17</f>
        <v>3988.1409679399994</v>
      </c>
      <c r="H42" s="36">
        <f>SUMIFS(СВЦЭМ!$C$39:$C$782,СВЦЭМ!$A$39:$A$782,$A42,СВЦЭМ!$B$39:$B$782,H$11)+'СЕТ СН'!$F$9+СВЦЭМ!$D$10+'СЕТ СН'!$F$5-'СЕТ СН'!$F$17</f>
        <v>3900.5104109700001</v>
      </c>
      <c r="I42" s="36">
        <f>SUMIFS(СВЦЭМ!$C$39:$C$782,СВЦЭМ!$A$39:$A$782,$A42,СВЦЭМ!$B$39:$B$782,I$11)+'СЕТ СН'!$F$9+СВЦЭМ!$D$10+'СЕТ СН'!$F$5-'СЕТ СН'!$F$17</f>
        <v>3791.3088623399999</v>
      </c>
      <c r="J42" s="36">
        <f>SUMIFS(СВЦЭМ!$C$39:$C$782,СВЦЭМ!$A$39:$A$782,$A42,СВЦЭМ!$B$39:$B$782,J$11)+'СЕТ СН'!$F$9+СВЦЭМ!$D$10+'СЕТ СН'!$F$5-'СЕТ СН'!$F$17</f>
        <v>3759.0892911000001</v>
      </c>
      <c r="K42" s="36">
        <f>SUMIFS(СВЦЭМ!$C$39:$C$782,СВЦЭМ!$A$39:$A$782,$A42,СВЦЭМ!$B$39:$B$782,K$11)+'СЕТ СН'!$F$9+СВЦЭМ!$D$10+'СЕТ СН'!$F$5-'СЕТ СН'!$F$17</f>
        <v>3732.38544052</v>
      </c>
      <c r="L42" s="36">
        <f>SUMIFS(СВЦЭМ!$C$39:$C$782,СВЦЭМ!$A$39:$A$782,$A42,СВЦЭМ!$B$39:$B$782,L$11)+'СЕТ СН'!$F$9+СВЦЭМ!$D$10+'СЕТ СН'!$F$5-'СЕТ СН'!$F$17</f>
        <v>3714.5673536100003</v>
      </c>
      <c r="M42" s="36">
        <f>SUMIFS(СВЦЭМ!$C$39:$C$782,СВЦЭМ!$A$39:$A$782,$A42,СВЦЭМ!$B$39:$B$782,M$11)+'СЕТ СН'!$F$9+СВЦЭМ!$D$10+'СЕТ СН'!$F$5-'СЕТ СН'!$F$17</f>
        <v>3725.5241227900001</v>
      </c>
      <c r="N42" s="36">
        <f>SUMIFS(СВЦЭМ!$C$39:$C$782,СВЦЭМ!$A$39:$A$782,$A42,СВЦЭМ!$B$39:$B$782,N$11)+'СЕТ СН'!$F$9+СВЦЭМ!$D$10+'СЕТ СН'!$F$5-'СЕТ СН'!$F$17</f>
        <v>3746.8111408200002</v>
      </c>
      <c r="O42" s="36">
        <f>SUMIFS(СВЦЭМ!$C$39:$C$782,СВЦЭМ!$A$39:$A$782,$A42,СВЦЭМ!$B$39:$B$782,O$11)+'СЕТ СН'!$F$9+СВЦЭМ!$D$10+'СЕТ СН'!$F$5-'СЕТ СН'!$F$17</f>
        <v>3775.70341908</v>
      </c>
      <c r="P42" s="36">
        <f>SUMIFS(СВЦЭМ!$C$39:$C$782,СВЦЭМ!$A$39:$A$782,$A42,СВЦЭМ!$B$39:$B$782,P$11)+'СЕТ СН'!$F$9+СВЦЭМ!$D$10+'СЕТ СН'!$F$5-'СЕТ СН'!$F$17</f>
        <v>3789.3693609100001</v>
      </c>
      <c r="Q42" s="36">
        <f>SUMIFS(СВЦЭМ!$C$39:$C$782,СВЦЭМ!$A$39:$A$782,$A42,СВЦЭМ!$B$39:$B$782,Q$11)+'СЕТ СН'!$F$9+СВЦЭМ!$D$10+'СЕТ СН'!$F$5-'СЕТ СН'!$F$17</f>
        <v>3792.5023120599999</v>
      </c>
      <c r="R42" s="36">
        <f>SUMIFS(СВЦЭМ!$C$39:$C$782,СВЦЭМ!$A$39:$A$782,$A42,СВЦЭМ!$B$39:$B$782,R$11)+'СЕТ СН'!$F$9+СВЦЭМ!$D$10+'СЕТ СН'!$F$5-'СЕТ СН'!$F$17</f>
        <v>3790.11167037</v>
      </c>
      <c r="S42" s="36">
        <f>SUMIFS(СВЦЭМ!$C$39:$C$782,СВЦЭМ!$A$39:$A$782,$A42,СВЦЭМ!$B$39:$B$782,S$11)+'СЕТ СН'!$F$9+СВЦЭМ!$D$10+'СЕТ СН'!$F$5-'СЕТ СН'!$F$17</f>
        <v>3776.1773264100002</v>
      </c>
      <c r="T42" s="36">
        <f>SUMIFS(СВЦЭМ!$C$39:$C$782,СВЦЭМ!$A$39:$A$782,$A42,СВЦЭМ!$B$39:$B$782,T$11)+'СЕТ СН'!$F$9+СВЦЭМ!$D$10+'СЕТ СН'!$F$5-'СЕТ СН'!$F$17</f>
        <v>3693.0671462099999</v>
      </c>
      <c r="U42" s="36">
        <f>SUMIFS(СВЦЭМ!$C$39:$C$782,СВЦЭМ!$A$39:$A$782,$A42,СВЦЭМ!$B$39:$B$782,U$11)+'СЕТ СН'!$F$9+СВЦЭМ!$D$10+'СЕТ СН'!$F$5-'СЕТ СН'!$F$17</f>
        <v>3691.0783195599997</v>
      </c>
      <c r="V42" s="36">
        <f>SUMIFS(СВЦЭМ!$C$39:$C$782,СВЦЭМ!$A$39:$A$782,$A42,СВЦЭМ!$B$39:$B$782,V$11)+'СЕТ СН'!$F$9+СВЦЭМ!$D$10+'СЕТ СН'!$F$5-'СЕТ СН'!$F$17</f>
        <v>3695.9967486300002</v>
      </c>
      <c r="W42" s="36">
        <f>SUMIFS(СВЦЭМ!$C$39:$C$782,СВЦЭМ!$A$39:$A$782,$A42,СВЦЭМ!$B$39:$B$782,W$11)+'СЕТ СН'!$F$9+СВЦЭМ!$D$10+'СЕТ СН'!$F$5-'СЕТ СН'!$F$17</f>
        <v>3715.6841557500002</v>
      </c>
      <c r="X42" s="36">
        <f>SUMIFS(СВЦЭМ!$C$39:$C$782,СВЦЭМ!$A$39:$A$782,$A42,СВЦЭМ!$B$39:$B$782,X$11)+'СЕТ СН'!$F$9+СВЦЭМ!$D$10+'СЕТ СН'!$F$5-'СЕТ СН'!$F$17</f>
        <v>3781.4526860200003</v>
      </c>
      <c r="Y42" s="36">
        <f>SUMIFS(СВЦЭМ!$C$39:$C$782,СВЦЭМ!$A$39:$A$782,$A42,СВЦЭМ!$B$39:$B$782,Y$11)+'СЕТ СН'!$F$9+СВЦЭМ!$D$10+'СЕТ СН'!$F$5-'СЕТ СН'!$F$17</f>
        <v>3812.9475082999998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01.10.2024</v>
      </c>
      <c r="B48" s="36">
        <f>SUMIFS(СВЦЭМ!$C$39:$C$782,СВЦЭМ!$A$39:$A$782,$A48,СВЦЭМ!$B$39:$B$782,B$47)+'СЕТ СН'!$G$9+СВЦЭМ!$D$10+'СЕТ СН'!$G$5-'СЕТ СН'!$G$17</f>
        <v>4938.2426171799998</v>
      </c>
      <c r="C48" s="36">
        <f>SUMIFS(СВЦЭМ!$C$39:$C$782,СВЦЭМ!$A$39:$A$782,$A48,СВЦЭМ!$B$39:$B$782,C$47)+'СЕТ СН'!$G$9+СВЦЭМ!$D$10+'СЕТ СН'!$G$5-'СЕТ СН'!$G$17</f>
        <v>4922.7392707899999</v>
      </c>
      <c r="D48" s="36">
        <f>SUMIFS(СВЦЭМ!$C$39:$C$782,СВЦЭМ!$A$39:$A$782,$A48,СВЦЭМ!$B$39:$B$782,D$47)+'СЕТ СН'!$G$9+СВЦЭМ!$D$10+'СЕТ СН'!$G$5-'СЕТ СН'!$G$17</f>
        <v>5018.5927874999998</v>
      </c>
      <c r="E48" s="36">
        <f>SUMIFS(СВЦЭМ!$C$39:$C$782,СВЦЭМ!$A$39:$A$782,$A48,СВЦЭМ!$B$39:$B$782,E$47)+'СЕТ СН'!$G$9+СВЦЭМ!$D$10+'СЕТ СН'!$G$5-'СЕТ СН'!$G$17</f>
        <v>5043.7589909999997</v>
      </c>
      <c r="F48" s="36">
        <f>SUMIFS(СВЦЭМ!$C$39:$C$782,СВЦЭМ!$A$39:$A$782,$A48,СВЦЭМ!$B$39:$B$782,F$47)+'СЕТ СН'!$G$9+СВЦЭМ!$D$10+'СЕТ СН'!$G$5-'СЕТ СН'!$G$17</f>
        <v>5058.1341631599989</v>
      </c>
      <c r="G48" s="36">
        <f>SUMIFS(СВЦЭМ!$C$39:$C$782,СВЦЭМ!$A$39:$A$782,$A48,СВЦЭМ!$B$39:$B$782,G$47)+'СЕТ СН'!$G$9+СВЦЭМ!$D$10+'СЕТ СН'!$G$5-'СЕТ СН'!$G$17</f>
        <v>4999.3051465199997</v>
      </c>
      <c r="H48" s="36">
        <f>SUMIFS(СВЦЭМ!$C$39:$C$782,СВЦЭМ!$A$39:$A$782,$A48,СВЦЭМ!$B$39:$B$782,H$47)+'СЕТ СН'!$G$9+СВЦЭМ!$D$10+'СЕТ СН'!$G$5-'СЕТ СН'!$G$17</f>
        <v>4896.3329655899997</v>
      </c>
      <c r="I48" s="36">
        <f>SUMIFS(СВЦЭМ!$C$39:$C$782,СВЦЭМ!$A$39:$A$782,$A48,СВЦЭМ!$B$39:$B$782,I$47)+'СЕТ СН'!$G$9+СВЦЭМ!$D$10+'СЕТ СН'!$G$5-'СЕТ СН'!$G$17</f>
        <v>4781.9120340700001</v>
      </c>
      <c r="J48" s="36">
        <f>SUMIFS(СВЦЭМ!$C$39:$C$782,СВЦЭМ!$A$39:$A$782,$A48,СВЦЭМ!$B$39:$B$782,J$47)+'СЕТ СН'!$G$9+СВЦЭМ!$D$10+'СЕТ СН'!$G$5-'СЕТ СН'!$G$17</f>
        <v>4736.4045587800001</v>
      </c>
      <c r="K48" s="36">
        <f>SUMIFS(СВЦЭМ!$C$39:$C$782,СВЦЭМ!$A$39:$A$782,$A48,СВЦЭМ!$B$39:$B$782,K$47)+'СЕТ СН'!$G$9+СВЦЭМ!$D$10+'СЕТ СН'!$G$5-'СЕТ СН'!$G$17</f>
        <v>4686.6234396099999</v>
      </c>
      <c r="L48" s="36">
        <f>SUMIFS(СВЦЭМ!$C$39:$C$782,СВЦЭМ!$A$39:$A$782,$A48,СВЦЭМ!$B$39:$B$782,L$47)+'СЕТ СН'!$G$9+СВЦЭМ!$D$10+'СЕТ СН'!$G$5-'СЕТ СН'!$G$17</f>
        <v>4689.4850669500001</v>
      </c>
      <c r="M48" s="36">
        <f>SUMIFS(СВЦЭМ!$C$39:$C$782,СВЦЭМ!$A$39:$A$782,$A48,СВЦЭМ!$B$39:$B$782,M$47)+'СЕТ СН'!$G$9+СВЦЭМ!$D$10+'СЕТ СН'!$G$5-'СЕТ СН'!$G$17</f>
        <v>4694.2830282599998</v>
      </c>
      <c r="N48" s="36">
        <f>SUMIFS(СВЦЭМ!$C$39:$C$782,СВЦЭМ!$A$39:$A$782,$A48,СВЦЭМ!$B$39:$B$782,N$47)+'СЕТ СН'!$G$9+СВЦЭМ!$D$10+'СЕТ СН'!$G$5-'СЕТ СН'!$G$17</f>
        <v>4719.9476900099999</v>
      </c>
      <c r="O48" s="36">
        <f>SUMIFS(СВЦЭМ!$C$39:$C$782,СВЦЭМ!$A$39:$A$782,$A48,СВЦЭМ!$B$39:$B$782,O$47)+'СЕТ СН'!$G$9+СВЦЭМ!$D$10+'СЕТ СН'!$G$5-'СЕТ СН'!$G$17</f>
        <v>4697.3977542100001</v>
      </c>
      <c r="P48" s="36">
        <f>SUMIFS(СВЦЭМ!$C$39:$C$782,СВЦЭМ!$A$39:$A$782,$A48,СВЦЭМ!$B$39:$B$782,P$47)+'СЕТ СН'!$G$9+СВЦЭМ!$D$10+'СЕТ СН'!$G$5-'СЕТ СН'!$G$17</f>
        <v>4706.2531013400003</v>
      </c>
      <c r="Q48" s="36">
        <f>SUMIFS(СВЦЭМ!$C$39:$C$782,СВЦЭМ!$A$39:$A$782,$A48,СВЦЭМ!$B$39:$B$782,Q$47)+'СЕТ СН'!$G$9+СВЦЭМ!$D$10+'СЕТ СН'!$G$5-'СЕТ СН'!$G$17</f>
        <v>4742.7278467699998</v>
      </c>
      <c r="R48" s="36">
        <f>SUMIFS(СВЦЭМ!$C$39:$C$782,СВЦЭМ!$A$39:$A$782,$A48,СВЦЭМ!$B$39:$B$782,R$47)+'СЕТ СН'!$G$9+СВЦЭМ!$D$10+'СЕТ СН'!$G$5-'СЕТ СН'!$G$17</f>
        <v>4727.0419774100001</v>
      </c>
      <c r="S48" s="36">
        <f>SUMIFS(СВЦЭМ!$C$39:$C$782,СВЦЭМ!$A$39:$A$782,$A48,СВЦЭМ!$B$39:$B$782,S$47)+'СЕТ СН'!$G$9+СВЦЭМ!$D$10+'СЕТ СН'!$G$5-'СЕТ СН'!$G$17</f>
        <v>4687.4176054999998</v>
      </c>
      <c r="T48" s="36">
        <f>SUMIFS(СВЦЭМ!$C$39:$C$782,СВЦЭМ!$A$39:$A$782,$A48,СВЦЭМ!$B$39:$B$782,T$47)+'СЕТ СН'!$G$9+СВЦЭМ!$D$10+'СЕТ СН'!$G$5-'СЕТ СН'!$G$17</f>
        <v>4675.5645372500003</v>
      </c>
      <c r="U48" s="36">
        <f>SUMIFS(СВЦЭМ!$C$39:$C$782,СВЦЭМ!$A$39:$A$782,$A48,СВЦЭМ!$B$39:$B$782,U$47)+'СЕТ СН'!$G$9+СВЦЭМ!$D$10+'СЕТ СН'!$G$5-'СЕТ СН'!$G$17</f>
        <v>4644.9075970800004</v>
      </c>
      <c r="V48" s="36">
        <f>SUMIFS(СВЦЭМ!$C$39:$C$782,СВЦЭМ!$A$39:$A$782,$A48,СВЦЭМ!$B$39:$B$782,V$47)+'СЕТ СН'!$G$9+СВЦЭМ!$D$10+'СЕТ СН'!$G$5-'СЕТ СН'!$G$17</f>
        <v>4631.3075199899995</v>
      </c>
      <c r="W48" s="36">
        <f>SUMIFS(СВЦЭМ!$C$39:$C$782,СВЦЭМ!$A$39:$A$782,$A48,СВЦЭМ!$B$39:$B$782,W$47)+'СЕТ СН'!$G$9+СВЦЭМ!$D$10+'СЕТ СН'!$G$5-'СЕТ СН'!$G$17</f>
        <v>4628.2704916299999</v>
      </c>
      <c r="X48" s="36">
        <f>SUMIFS(СВЦЭМ!$C$39:$C$782,СВЦЭМ!$A$39:$A$782,$A48,СВЦЭМ!$B$39:$B$782,X$47)+'СЕТ СН'!$G$9+СВЦЭМ!$D$10+'СЕТ СН'!$G$5-'СЕТ СН'!$G$17</f>
        <v>4703.6613137200002</v>
      </c>
      <c r="Y48" s="36">
        <f>SUMIFS(СВЦЭМ!$C$39:$C$782,СВЦЭМ!$A$39:$A$782,$A48,СВЦЭМ!$B$39:$B$782,Y$47)+'СЕТ СН'!$G$9+СВЦЭМ!$D$10+'СЕТ СН'!$G$5-'СЕТ СН'!$G$17</f>
        <v>4785.7510474999999</v>
      </c>
    </row>
    <row r="49" spans="1:25" ht="15.75" x14ac:dyDescent="0.2">
      <c r="A49" s="35">
        <f>A48+1</f>
        <v>45567</v>
      </c>
      <c r="B49" s="36">
        <f>SUMIFS(СВЦЭМ!$C$39:$C$782,СВЦЭМ!$A$39:$A$782,$A49,СВЦЭМ!$B$39:$B$782,B$47)+'СЕТ СН'!$G$9+СВЦЭМ!$D$10+'СЕТ СН'!$G$5-'СЕТ СН'!$G$17</f>
        <v>4871.0060283799994</v>
      </c>
      <c r="C49" s="36">
        <f>SUMIFS(СВЦЭМ!$C$39:$C$782,СВЦЭМ!$A$39:$A$782,$A49,СВЦЭМ!$B$39:$B$782,C$47)+'СЕТ СН'!$G$9+СВЦЭМ!$D$10+'СЕТ СН'!$G$5-'СЕТ СН'!$G$17</f>
        <v>4933.3906096499995</v>
      </c>
      <c r="D49" s="36">
        <f>SUMIFS(СВЦЭМ!$C$39:$C$782,СВЦЭМ!$A$39:$A$782,$A49,СВЦЭМ!$B$39:$B$782,D$47)+'СЕТ СН'!$G$9+СВЦЭМ!$D$10+'СЕТ СН'!$G$5-'СЕТ СН'!$G$17</f>
        <v>4999.9699002400002</v>
      </c>
      <c r="E49" s="36">
        <f>SUMIFS(СВЦЭМ!$C$39:$C$782,СВЦЭМ!$A$39:$A$782,$A49,СВЦЭМ!$B$39:$B$782,E$47)+'СЕТ СН'!$G$9+СВЦЭМ!$D$10+'СЕТ СН'!$G$5-'СЕТ СН'!$G$17</f>
        <v>5028.37250116</v>
      </c>
      <c r="F49" s="36">
        <f>SUMIFS(СВЦЭМ!$C$39:$C$782,СВЦЭМ!$A$39:$A$782,$A49,СВЦЭМ!$B$39:$B$782,F$47)+'СЕТ СН'!$G$9+СВЦЭМ!$D$10+'СЕТ СН'!$G$5-'СЕТ СН'!$G$17</f>
        <v>5007.9839792700004</v>
      </c>
      <c r="G49" s="36">
        <f>SUMIFS(СВЦЭМ!$C$39:$C$782,СВЦЭМ!$A$39:$A$782,$A49,СВЦЭМ!$B$39:$B$782,G$47)+'СЕТ СН'!$G$9+СВЦЭМ!$D$10+'СЕТ СН'!$G$5-'СЕТ СН'!$G$17</f>
        <v>4982.7738233</v>
      </c>
      <c r="H49" s="36">
        <f>SUMIFS(СВЦЭМ!$C$39:$C$782,СВЦЭМ!$A$39:$A$782,$A49,СВЦЭМ!$B$39:$B$782,H$47)+'СЕТ СН'!$G$9+СВЦЭМ!$D$10+'СЕТ СН'!$G$5-'СЕТ СН'!$G$17</f>
        <v>4891.65775295</v>
      </c>
      <c r="I49" s="36">
        <f>SUMIFS(СВЦЭМ!$C$39:$C$782,СВЦЭМ!$A$39:$A$782,$A49,СВЦЭМ!$B$39:$B$782,I$47)+'СЕТ СН'!$G$9+СВЦЭМ!$D$10+'СЕТ СН'!$G$5-'СЕТ СН'!$G$17</f>
        <v>4802.1325144700004</v>
      </c>
      <c r="J49" s="36">
        <f>SUMIFS(СВЦЭМ!$C$39:$C$782,СВЦЭМ!$A$39:$A$782,$A49,СВЦЭМ!$B$39:$B$782,J$47)+'СЕТ СН'!$G$9+СВЦЭМ!$D$10+'СЕТ СН'!$G$5-'СЕТ СН'!$G$17</f>
        <v>4773.2528131299996</v>
      </c>
      <c r="K49" s="36">
        <f>SUMIFS(СВЦЭМ!$C$39:$C$782,СВЦЭМ!$A$39:$A$782,$A49,СВЦЭМ!$B$39:$B$782,K$47)+'СЕТ СН'!$G$9+СВЦЭМ!$D$10+'СЕТ СН'!$G$5-'СЕТ СН'!$G$17</f>
        <v>4738.4240058300002</v>
      </c>
      <c r="L49" s="36">
        <f>SUMIFS(СВЦЭМ!$C$39:$C$782,СВЦЭМ!$A$39:$A$782,$A49,СВЦЭМ!$B$39:$B$782,L$47)+'СЕТ СН'!$G$9+СВЦЭМ!$D$10+'СЕТ СН'!$G$5-'СЕТ СН'!$G$17</f>
        <v>4738.6876606899996</v>
      </c>
      <c r="M49" s="36">
        <f>SUMIFS(СВЦЭМ!$C$39:$C$782,СВЦЭМ!$A$39:$A$782,$A49,СВЦЭМ!$B$39:$B$782,M$47)+'СЕТ СН'!$G$9+СВЦЭМ!$D$10+'СЕТ СН'!$G$5-'СЕТ СН'!$G$17</f>
        <v>4753.2295650899996</v>
      </c>
      <c r="N49" s="36">
        <f>SUMIFS(СВЦЭМ!$C$39:$C$782,СВЦЭМ!$A$39:$A$782,$A49,СВЦЭМ!$B$39:$B$782,N$47)+'СЕТ СН'!$G$9+СВЦЭМ!$D$10+'СЕТ СН'!$G$5-'СЕТ СН'!$G$17</f>
        <v>4762.6906328599998</v>
      </c>
      <c r="O49" s="36">
        <f>SUMIFS(СВЦЭМ!$C$39:$C$782,СВЦЭМ!$A$39:$A$782,$A49,СВЦЭМ!$B$39:$B$782,O$47)+'СЕТ СН'!$G$9+СВЦЭМ!$D$10+'СЕТ СН'!$G$5-'СЕТ СН'!$G$17</f>
        <v>4748.0154727499994</v>
      </c>
      <c r="P49" s="36">
        <f>SUMIFS(СВЦЭМ!$C$39:$C$782,СВЦЭМ!$A$39:$A$782,$A49,СВЦЭМ!$B$39:$B$782,P$47)+'СЕТ СН'!$G$9+СВЦЭМ!$D$10+'СЕТ СН'!$G$5-'СЕТ СН'!$G$17</f>
        <v>4746.2966979699995</v>
      </c>
      <c r="Q49" s="36">
        <f>SUMIFS(СВЦЭМ!$C$39:$C$782,СВЦЭМ!$A$39:$A$782,$A49,СВЦЭМ!$B$39:$B$782,Q$47)+'СЕТ СН'!$G$9+СВЦЭМ!$D$10+'СЕТ СН'!$G$5-'СЕТ СН'!$G$17</f>
        <v>4773.7236641700001</v>
      </c>
      <c r="R49" s="36">
        <f>SUMIFS(СВЦЭМ!$C$39:$C$782,СВЦЭМ!$A$39:$A$782,$A49,СВЦЭМ!$B$39:$B$782,R$47)+'СЕТ СН'!$G$9+СВЦЭМ!$D$10+'СЕТ СН'!$G$5-'СЕТ СН'!$G$17</f>
        <v>4730.2688252500002</v>
      </c>
      <c r="S49" s="36">
        <f>SUMIFS(СВЦЭМ!$C$39:$C$782,СВЦЭМ!$A$39:$A$782,$A49,СВЦЭМ!$B$39:$B$782,S$47)+'СЕТ СН'!$G$9+СВЦЭМ!$D$10+'СЕТ СН'!$G$5-'СЕТ СН'!$G$17</f>
        <v>4719.3215708500002</v>
      </c>
      <c r="T49" s="36">
        <f>SUMIFS(СВЦЭМ!$C$39:$C$782,СВЦЭМ!$A$39:$A$782,$A49,СВЦЭМ!$B$39:$B$782,T$47)+'СЕТ СН'!$G$9+СВЦЭМ!$D$10+'СЕТ СН'!$G$5-'СЕТ СН'!$G$17</f>
        <v>4702.4119910199997</v>
      </c>
      <c r="U49" s="36">
        <f>SUMIFS(СВЦЭМ!$C$39:$C$782,СВЦЭМ!$A$39:$A$782,$A49,СВЦЭМ!$B$39:$B$782,U$47)+'СЕТ СН'!$G$9+СВЦЭМ!$D$10+'СЕТ СН'!$G$5-'СЕТ СН'!$G$17</f>
        <v>4676.5135185399995</v>
      </c>
      <c r="V49" s="36">
        <f>SUMIFS(СВЦЭМ!$C$39:$C$782,СВЦЭМ!$A$39:$A$782,$A49,СВЦЭМ!$B$39:$B$782,V$47)+'СЕТ СН'!$G$9+СВЦЭМ!$D$10+'СЕТ СН'!$G$5-'СЕТ СН'!$G$17</f>
        <v>4675.7681296800001</v>
      </c>
      <c r="W49" s="36">
        <f>SUMIFS(СВЦЭМ!$C$39:$C$782,СВЦЭМ!$A$39:$A$782,$A49,СВЦЭМ!$B$39:$B$782,W$47)+'СЕТ СН'!$G$9+СВЦЭМ!$D$10+'СЕТ СН'!$G$5-'СЕТ СН'!$G$17</f>
        <v>4689.9042260099995</v>
      </c>
      <c r="X49" s="36">
        <f>SUMIFS(СВЦЭМ!$C$39:$C$782,СВЦЭМ!$A$39:$A$782,$A49,СВЦЭМ!$B$39:$B$782,X$47)+'СЕТ СН'!$G$9+СВЦЭМ!$D$10+'СЕТ СН'!$G$5-'СЕТ СН'!$G$17</f>
        <v>4772.8392987500001</v>
      </c>
      <c r="Y49" s="36">
        <f>SUMIFS(СВЦЭМ!$C$39:$C$782,СВЦЭМ!$A$39:$A$782,$A49,СВЦЭМ!$B$39:$B$782,Y$47)+'СЕТ СН'!$G$9+СВЦЭМ!$D$10+'СЕТ СН'!$G$5-'СЕТ СН'!$G$17</f>
        <v>4847.4999003699995</v>
      </c>
    </row>
    <row r="50" spans="1:25" ht="15.75" x14ac:dyDescent="0.2">
      <c r="A50" s="35">
        <f t="shared" ref="A50:A78" si="1">A49+1</f>
        <v>45568</v>
      </c>
      <c r="B50" s="36">
        <f>SUMIFS(СВЦЭМ!$C$39:$C$782,СВЦЭМ!$A$39:$A$782,$A50,СВЦЭМ!$B$39:$B$782,B$47)+'СЕТ СН'!$G$9+СВЦЭМ!$D$10+'СЕТ СН'!$G$5-'СЕТ СН'!$G$17</f>
        <v>4815.42577179</v>
      </c>
      <c r="C50" s="36">
        <f>SUMIFS(СВЦЭМ!$C$39:$C$782,СВЦЭМ!$A$39:$A$782,$A50,СВЦЭМ!$B$39:$B$782,C$47)+'СЕТ СН'!$G$9+СВЦЭМ!$D$10+'СЕТ СН'!$G$5-'СЕТ СН'!$G$17</f>
        <v>4861.9252798500002</v>
      </c>
      <c r="D50" s="36">
        <f>SUMIFS(СВЦЭМ!$C$39:$C$782,СВЦЭМ!$A$39:$A$782,$A50,СВЦЭМ!$B$39:$B$782,D$47)+'СЕТ СН'!$G$9+СВЦЭМ!$D$10+'СЕТ СН'!$G$5-'СЕТ СН'!$G$17</f>
        <v>4904.2839271699995</v>
      </c>
      <c r="E50" s="36">
        <f>SUMIFS(СВЦЭМ!$C$39:$C$782,СВЦЭМ!$A$39:$A$782,$A50,СВЦЭМ!$B$39:$B$782,E$47)+'СЕТ СН'!$G$9+СВЦЭМ!$D$10+'СЕТ СН'!$G$5-'СЕТ СН'!$G$17</f>
        <v>4957.6046730099997</v>
      </c>
      <c r="F50" s="36">
        <f>SUMIFS(СВЦЭМ!$C$39:$C$782,СВЦЭМ!$A$39:$A$782,$A50,СВЦЭМ!$B$39:$B$782,F$47)+'СЕТ СН'!$G$9+СВЦЭМ!$D$10+'СЕТ СН'!$G$5-'СЕТ СН'!$G$17</f>
        <v>4937.5225849199996</v>
      </c>
      <c r="G50" s="36">
        <f>SUMIFS(СВЦЭМ!$C$39:$C$782,СВЦЭМ!$A$39:$A$782,$A50,СВЦЭМ!$B$39:$B$782,G$47)+'СЕТ СН'!$G$9+СВЦЭМ!$D$10+'СЕТ СН'!$G$5-'СЕТ СН'!$G$17</f>
        <v>4938.0592718400003</v>
      </c>
      <c r="H50" s="36">
        <f>SUMIFS(СВЦЭМ!$C$39:$C$782,СВЦЭМ!$A$39:$A$782,$A50,СВЦЭМ!$B$39:$B$782,H$47)+'СЕТ СН'!$G$9+СВЦЭМ!$D$10+'СЕТ СН'!$G$5-'СЕТ СН'!$G$17</f>
        <v>4849.8765139500001</v>
      </c>
      <c r="I50" s="36">
        <f>SUMIFS(СВЦЭМ!$C$39:$C$782,СВЦЭМ!$A$39:$A$782,$A50,СВЦЭМ!$B$39:$B$782,I$47)+'СЕТ СН'!$G$9+СВЦЭМ!$D$10+'СЕТ СН'!$G$5-'СЕТ СН'!$G$17</f>
        <v>4775.0216914399998</v>
      </c>
      <c r="J50" s="36">
        <f>SUMIFS(СВЦЭМ!$C$39:$C$782,СВЦЭМ!$A$39:$A$782,$A50,СВЦЭМ!$B$39:$B$782,J$47)+'СЕТ СН'!$G$9+СВЦЭМ!$D$10+'СЕТ СН'!$G$5-'СЕТ СН'!$G$17</f>
        <v>4738.94213494</v>
      </c>
      <c r="K50" s="36">
        <f>SUMIFS(СВЦЭМ!$C$39:$C$782,СВЦЭМ!$A$39:$A$782,$A50,СВЦЭМ!$B$39:$B$782,K$47)+'СЕТ СН'!$G$9+СВЦЭМ!$D$10+'СЕТ СН'!$G$5-'СЕТ СН'!$G$17</f>
        <v>4710.8343620400001</v>
      </c>
      <c r="L50" s="36">
        <f>SUMIFS(СВЦЭМ!$C$39:$C$782,СВЦЭМ!$A$39:$A$782,$A50,СВЦЭМ!$B$39:$B$782,L$47)+'СЕТ СН'!$G$9+СВЦЭМ!$D$10+'СЕТ СН'!$G$5-'СЕТ СН'!$G$17</f>
        <v>4694.8035318100001</v>
      </c>
      <c r="M50" s="36">
        <f>SUMIFS(СВЦЭМ!$C$39:$C$782,СВЦЭМ!$A$39:$A$782,$A50,СВЦЭМ!$B$39:$B$782,M$47)+'СЕТ СН'!$G$9+СВЦЭМ!$D$10+'СЕТ СН'!$G$5-'СЕТ СН'!$G$17</f>
        <v>4711.7035739299999</v>
      </c>
      <c r="N50" s="36">
        <f>SUMIFS(СВЦЭМ!$C$39:$C$782,СВЦЭМ!$A$39:$A$782,$A50,СВЦЭМ!$B$39:$B$782,N$47)+'СЕТ СН'!$G$9+СВЦЭМ!$D$10+'СЕТ СН'!$G$5-'СЕТ СН'!$G$17</f>
        <v>4745.4918955699995</v>
      </c>
      <c r="O50" s="36">
        <f>SUMIFS(СВЦЭМ!$C$39:$C$782,СВЦЭМ!$A$39:$A$782,$A50,СВЦЭМ!$B$39:$B$782,O$47)+'СЕТ СН'!$G$9+СВЦЭМ!$D$10+'СЕТ СН'!$G$5-'СЕТ СН'!$G$17</f>
        <v>4725.5206706099998</v>
      </c>
      <c r="P50" s="36">
        <f>SUMIFS(СВЦЭМ!$C$39:$C$782,СВЦЭМ!$A$39:$A$782,$A50,СВЦЭМ!$B$39:$B$782,P$47)+'СЕТ СН'!$G$9+СВЦЭМ!$D$10+'СЕТ СН'!$G$5-'СЕТ СН'!$G$17</f>
        <v>4729.4236672899997</v>
      </c>
      <c r="Q50" s="36">
        <f>SUMIFS(СВЦЭМ!$C$39:$C$782,СВЦЭМ!$A$39:$A$782,$A50,СВЦЭМ!$B$39:$B$782,Q$47)+'СЕТ СН'!$G$9+СВЦЭМ!$D$10+'СЕТ СН'!$G$5-'СЕТ СН'!$G$17</f>
        <v>4742.65922271</v>
      </c>
      <c r="R50" s="36">
        <f>SUMIFS(СВЦЭМ!$C$39:$C$782,СВЦЭМ!$A$39:$A$782,$A50,СВЦЭМ!$B$39:$B$782,R$47)+'СЕТ СН'!$G$9+СВЦЭМ!$D$10+'СЕТ СН'!$G$5-'СЕТ СН'!$G$17</f>
        <v>4741.3989564599997</v>
      </c>
      <c r="S50" s="36">
        <f>SUMIFS(СВЦЭМ!$C$39:$C$782,СВЦЭМ!$A$39:$A$782,$A50,СВЦЭМ!$B$39:$B$782,S$47)+'СЕТ СН'!$G$9+СВЦЭМ!$D$10+'СЕТ СН'!$G$5-'СЕТ СН'!$G$17</f>
        <v>4708.1778203399999</v>
      </c>
      <c r="T50" s="36">
        <f>SUMIFS(СВЦЭМ!$C$39:$C$782,СВЦЭМ!$A$39:$A$782,$A50,СВЦЭМ!$B$39:$B$782,T$47)+'СЕТ СН'!$G$9+СВЦЭМ!$D$10+'СЕТ СН'!$G$5-'СЕТ СН'!$G$17</f>
        <v>4697.8615869799996</v>
      </c>
      <c r="U50" s="36">
        <f>SUMIFS(СВЦЭМ!$C$39:$C$782,СВЦЭМ!$A$39:$A$782,$A50,СВЦЭМ!$B$39:$B$782,U$47)+'СЕТ СН'!$G$9+СВЦЭМ!$D$10+'СЕТ СН'!$G$5-'СЕТ СН'!$G$17</f>
        <v>4678.64889133</v>
      </c>
      <c r="V50" s="36">
        <f>SUMIFS(СВЦЭМ!$C$39:$C$782,СВЦЭМ!$A$39:$A$782,$A50,СВЦЭМ!$B$39:$B$782,V$47)+'СЕТ СН'!$G$9+СВЦЭМ!$D$10+'СЕТ СН'!$G$5-'СЕТ СН'!$G$17</f>
        <v>4659.5616751199996</v>
      </c>
      <c r="W50" s="36">
        <f>SUMIFS(СВЦЭМ!$C$39:$C$782,СВЦЭМ!$A$39:$A$782,$A50,СВЦЭМ!$B$39:$B$782,W$47)+'СЕТ СН'!$G$9+СВЦЭМ!$D$10+'СЕТ СН'!$G$5-'СЕТ СН'!$G$17</f>
        <v>4697.8528896500002</v>
      </c>
      <c r="X50" s="36">
        <f>SUMIFS(СВЦЭМ!$C$39:$C$782,СВЦЭМ!$A$39:$A$782,$A50,СВЦЭМ!$B$39:$B$782,X$47)+'СЕТ СН'!$G$9+СВЦЭМ!$D$10+'СЕТ СН'!$G$5-'СЕТ СН'!$G$17</f>
        <v>4759.8491075700003</v>
      </c>
      <c r="Y50" s="36">
        <f>SUMIFS(СВЦЭМ!$C$39:$C$782,СВЦЭМ!$A$39:$A$782,$A50,СВЦЭМ!$B$39:$B$782,Y$47)+'СЕТ СН'!$G$9+СВЦЭМ!$D$10+'СЕТ СН'!$G$5-'СЕТ СН'!$G$17</f>
        <v>4819.9323411699997</v>
      </c>
    </row>
    <row r="51" spans="1:25" ht="15.75" x14ac:dyDescent="0.2">
      <c r="A51" s="35">
        <f t="shared" si="1"/>
        <v>45569</v>
      </c>
      <c r="B51" s="36">
        <f>SUMIFS(СВЦЭМ!$C$39:$C$782,СВЦЭМ!$A$39:$A$782,$A51,СВЦЭМ!$B$39:$B$782,B$47)+'СЕТ СН'!$G$9+СВЦЭМ!$D$10+'СЕТ СН'!$G$5-'СЕТ СН'!$G$17</f>
        <v>4900.2590384799996</v>
      </c>
      <c r="C51" s="36">
        <f>SUMIFS(СВЦЭМ!$C$39:$C$782,СВЦЭМ!$A$39:$A$782,$A51,СВЦЭМ!$B$39:$B$782,C$47)+'СЕТ СН'!$G$9+СВЦЭМ!$D$10+'СЕТ СН'!$G$5-'СЕТ СН'!$G$17</f>
        <v>4952.0193092199997</v>
      </c>
      <c r="D51" s="36">
        <f>SUMIFS(СВЦЭМ!$C$39:$C$782,СВЦЭМ!$A$39:$A$782,$A51,СВЦЭМ!$B$39:$B$782,D$47)+'СЕТ СН'!$G$9+СВЦЭМ!$D$10+'СЕТ СН'!$G$5-'СЕТ СН'!$G$17</f>
        <v>4978.2536414999995</v>
      </c>
      <c r="E51" s="36">
        <f>SUMIFS(СВЦЭМ!$C$39:$C$782,СВЦЭМ!$A$39:$A$782,$A51,СВЦЭМ!$B$39:$B$782,E$47)+'СЕТ СН'!$G$9+СВЦЭМ!$D$10+'СЕТ СН'!$G$5-'СЕТ СН'!$G$17</f>
        <v>5002.7578903699996</v>
      </c>
      <c r="F51" s="36">
        <f>SUMIFS(СВЦЭМ!$C$39:$C$782,СВЦЭМ!$A$39:$A$782,$A51,СВЦЭМ!$B$39:$B$782,F$47)+'СЕТ СН'!$G$9+СВЦЭМ!$D$10+'СЕТ СН'!$G$5-'СЕТ СН'!$G$17</f>
        <v>5009.5573647399997</v>
      </c>
      <c r="G51" s="36">
        <f>SUMIFS(СВЦЭМ!$C$39:$C$782,СВЦЭМ!$A$39:$A$782,$A51,СВЦЭМ!$B$39:$B$782,G$47)+'СЕТ СН'!$G$9+СВЦЭМ!$D$10+'СЕТ СН'!$G$5-'СЕТ СН'!$G$17</f>
        <v>4960.1367129800001</v>
      </c>
      <c r="H51" s="36">
        <f>SUMIFS(СВЦЭМ!$C$39:$C$782,СВЦЭМ!$A$39:$A$782,$A51,СВЦЭМ!$B$39:$B$782,H$47)+'СЕТ СН'!$G$9+СВЦЭМ!$D$10+'СЕТ СН'!$G$5-'СЕТ СН'!$G$17</f>
        <v>4885.0818464900003</v>
      </c>
      <c r="I51" s="36">
        <f>SUMIFS(СВЦЭМ!$C$39:$C$782,СВЦЭМ!$A$39:$A$782,$A51,СВЦЭМ!$B$39:$B$782,I$47)+'СЕТ СН'!$G$9+СВЦЭМ!$D$10+'СЕТ СН'!$G$5-'СЕТ СН'!$G$17</f>
        <v>4806.00121562</v>
      </c>
      <c r="J51" s="36">
        <f>SUMIFS(СВЦЭМ!$C$39:$C$782,СВЦЭМ!$A$39:$A$782,$A51,СВЦЭМ!$B$39:$B$782,J$47)+'СЕТ СН'!$G$9+СВЦЭМ!$D$10+'СЕТ СН'!$G$5-'СЕТ СН'!$G$17</f>
        <v>4740.9084426099998</v>
      </c>
      <c r="K51" s="36">
        <f>SUMIFS(СВЦЭМ!$C$39:$C$782,СВЦЭМ!$A$39:$A$782,$A51,СВЦЭМ!$B$39:$B$782,K$47)+'СЕТ СН'!$G$9+СВЦЭМ!$D$10+'СЕТ СН'!$G$5-'СЕТ СН'!$G$17</f>
        <v>4710.7199932900003</v>
      </c>
      <c r="L51" s="36">
        <f>SUMIFS(СВЦЭМ!$C$39:$C$782,СВЦЭМ!$A$39:$A$782,$A51,СВЦЭМ!$B$39:$B$782,L$47)+'СЕТ СН'!$G$9+СВЦЭМ!$D$10+'СЕТ СН'!$G$5-'СЕТ СН'!$G$17</f>
        <v>4689.1007019299996</v>
      </c>
      <c r="M51" s="36">
        <f>SUMIFS(СВЦЭМ!$C$39:$C$782,СВЦЭМ!$A$39:$A$782,$A51,СВЦЭМ!$B$39:$B$782,M$47)+'СЕТ СН'!$G$9+СВЦЭМ!$D$10+'СЕТ СН'!$G$5-'СЕТ СН'!$G$17</f>
        <v>4712.5518111299998</v>
      </c>
      <c r="N51" s="36">
        <f>SUMIFS(СВЦЭМ!$C$39:$C$782,СВЦЭМ!$A$39:$A$782,$A51,СВЦЭМ!$B$39:$B$782,N$47)+'СЕТ СН'!$G$9+СВЦЭМ!$D$10+'СЕТ СН'!$G$5-'СЕТ СН'!$G$17</f>
        <v>4762.8109795399996</v>
      </c>
      <c r="O51" s="36">
        <f>SUMIFS(СВЦЭМ!$C$39:$C$782,СВЦЭМ!$A$39:$A$782,$A51,СВЦЭМ!$B$39:$B$782,O$47)+'СЕТ СН'!$G$9+СВЦЭМ!$D$10+'СЕТ СН'!$G$5-'СЕТ СН'!$G$17</f>
        <v>4750.3007437699998</v>
      </c>
      <c r="P51" s="36">
        <f>SUMIFS(СВЦЭМ!$C$39:$C$782,СВЦЭМ!$A$39:$A$782,$A51,СВЦЭМ!$B$39:$B$782,P$47)+'СЕТ СН'!$G$9+СВЦЭМ!$D$10+'СЕТ СН'!$G$5-'СЕТ СН'!$G$17</f>
        <v>4733.8152792800001</v>
      </c>
      <c r="Q51" s="36">
        <f>SUMIFS(СВЦЭМ!$C$39:$C$782,СВЦЭМ!$A$39:$A$782,$A51,СВЦЭМ!$B$39:$B$782,Q$47)+'СЕТ СН'!$G$9+СВЦЭМ!$D$10+'СЕТ СН'!$G$5-'СЕТ СН'!$G$17</f>
        <v>4755.5526905899997</v>
      </c>
      <c r="R51" s="36">
        <f>SUMIFS(СВЦЭМ!$C$39:$C$782,СВЦЭМ!$A$39:$A$782,$A51,СВЦЭМ!$B$39:$B$782,R$47)+'СЕТ СН'!$G$9+СВЦЭМ!$D$10+'СЕТ СН'!$G$5-'СЕТ СН'!$G$17</f>
        <v>4752.2805741499997</v>
      </c>
      <c r="S51" s="36">
        <f>SUMIFS(СВЦЭМ!$C$39:$C$782,СВЦЭМ!$A$39:$A$782,$A51,СВЦЭМ!$B$39:$B$782,S$47)+'СЕТ СН'!$G$9+СВЦЭМ!$D$10+'СЕТ СН'!$G$5-'СЕТ СН'!$G$17</f>
        <v>4727.7176467400004</v>
      </c>
      <c r="T51" s="36">
        <f>SUMIFS(СВЦЭМ!$C$39:$C$782,СВЦЭМ!$A$39:$A$782,$A51,СВЦЭМ!$B$39:$B$782,T$47)+'СЕТ СН'!$G$9+СВЦЭМ!$D$10+'СЕТ СН'!$G$5-'СЕТ СН'!$G$17</f>
        <v>4698.2929447699998</v>
      </c>
      <c r="U51" s="36">
        <f>SUMIFS(СВЦЭМ!$C$39:$C$782,СВЦЭМ!$A$39:$A$782,$A51,СВЦЭМ!$B$39:$B$782,U$47)+'СЕТ СН'!$G$9+СВЦЭМ!$D$10+'СЕТ СН'!$G$5-'СЕТ СН'!$G$17</f>
        <v>4651.6742958200002</v>
      </c>
      <c r="V51" s="36">
        <f>SUMIFS(СВЦЭМ!$C$39:$C$782,СВЦЭМ!$A$39:$A$782,$A51,СВЦЭМ!$B$39:$B$782,V$47)+'СЕТ СН'!$G$9+СВЦЭМ!$D$10+'СЕТ СН'!$G$5-'СЕТ СН'!$G$17</f>
        <v>4654.5773829</v>
      </c>
      <c r="W51" s="36">
        <f>SUMIFS(СВЦЭМ!$C$39:$C$782,СВЦЭМ!$A$39:$A$782,$A51,СВЦЭМ!$B$39:$B$782,W$47)+'СЕТ СН'!$G$9+СВЦЭМ!$D$10+'СЕТ СН'!$G$5-'СЕТ СН'!$G$17</f>
        <v>4687.6638681499999</v>
      </c>
      <c r="X51" s="36">
        <f>SUMIFS(СВЦЭМ!$C$39:$C$782,СВЦЭМ!$A$39:$A$782,$A51,СВЦЭМ!$B$39:$B$782,X$47)+'СЕТ СН'!$G$9+СВЦЭМ!$D$10+'СЕТ СН'!$G$5-'СЕТ СН'!$G$17</f>
        <v>4750.25226939</v>
      </c>
      <c r="Y51" s="36">
        <f>SUMIFS(СВЦЭМ!$C$39:$C$782,СВЦЭМ!$A$39:$A$782,$A51,СВЦЭМ!$B$39:$B$782,Y$47)+'СЕТ СН'!$G$9+СВЦЭМ!$D$10+'СЕТ СН'!$G$5-'СЕТ СН'!$G$17</f>
        <v>4826.2849563899999</v>
      </c>
    </row>
    <row r="52" spans="1:25" ht="15.75" x14ac:dyDescent="0.2">
      <c r="A52" s="35">
        <f t="shared" si="1"/>
        <v>45570</v>
      </c>
      <c r="B52" s="36">
        <f>SUMIFS(СВЦЭМ!$C$39:$C$782,СВЦЭМ!$A$39:$A$782,$A52,СВЦЭМ!$B$39:$B$782,B$47)+'СЕТ СН'!$G$9+СВЦЭМ!$D$10+'СЕТ СН'!$G$5-'СЕТ СН'!$G$17</f>
        <v>5018.83727576</v>
      </c>
      <c r="C52" s="36">
        <f>SUMIFS(СВЦЭМ!$C$39:$C$782,СВЦЭМ!$A$39:$A$782,$A52,СВЦЭМ!$B$39:$B$782,C$47)+'СЕТ СН'!$G$9+СВЦЭМ!$D$10+'СЕТ СН'!$G$5-'СЕТ СН'!$G$17</f>
        <v>5015.5147617700004</v>
      </c>
      <c r="D52" s="36">
        <f>SUMIFS(СВЦЭМ!$C$39:$C$782,СВЦЭМ!$A$39:$A$782,$A52,СВЦЭМ!$B$39:$B$782,D$47)+'СЕТ СН'!$G$9+СВЦЭМ!$D$10+'СЕТ СН'!$G$5-'СЕТ СН'!$G$17</f>
        <v>5056.8026408699998</v>
      </c>
      <c r="E52" s="36">
        <f>SUMIFS(СВЦЭМ!$C$39:$C$782,СВЦЭМ!$A$39:$A$782,$A52,СВЦЭМ!$B$39:$B$782,E$47)+'СЕТ СН'!$G$9+СВЦЭМ!$D$10+'СЕТ СН'!$G$5-'СЕТ СН'!$G$17</f>
        <v>5060.4216037799997</v>
      </c>
      <c r="F52" s="36">
        <f>SUMIFS(СВЦЭМ!$C$39:$C$782,СВЦЭМ!$A$39:$A$782,$A52,СВЦЭМ!$B$39:$B$782,F$47)+'СЕТ СН'!$G$9+СВЦЭМ!$D$10+'СЕТ СН'!$G$5-'СЕТ СН'!$G$17</f>
        <v>5064.2345059099989</v>
      </c>
      <c r="G52" s="36">
        <f>SUMIFS(СВЦЭМ!$C$39:$C$782,СВЦЭМ!$A$39:$A$782,$A52,СВЦЭМ!$B$39:$B$782,G$47)+'СЕТ СН'!$G$9+СВЦЭМ!$D$10+'СЕТ СН'!$G$5-'СЕТ СН'!$G$17</f>
        <v>5074.2941142199998</v>
      </c>
      <c r="H52" s="36">
        <f>SUMIFS(СВЦЭМ!$C$39:$C$782,СВЦЭМ!$A$39:$A$782,$A52,СВЦЭМ!$B$39:$B$782,H$47)+'СЕТ СН'!$G$9+СВЦЭМ!$D$10+'СЕТ СН'!$G$5-'СЕТ СН'!$G$17</f>
        <v>5012.9756046599996</v>
      </c>
      <c r="I52" s="36">
        <f>SUMIFS(СВЦЭМ!$C$39:$C$782,СВЦЭМ!$A$39:$A$782,$A52,СВЦЭМ!$B$39:$B$782,I$47)+'СЕТ СН'!$G$9+СВЦЭМ!$D$10+'СЕТ СН'!$G$5-'СЕТ СН'!$G$17</f>
        <v>4941.0238673399999</v>
      </c>
      <c r="J52" s="36">
        <f>SUMIFS(СВЦЭМ!$C$39:$C$782,СВЦЭМ!$A$39:$A$782,$A52,СВЦЭМ!$B$39:$B$782,J$47)+'СЕТ СН'!$G$9+СВЦЭМ!$D$10+'СЕТ СН'!$G$5-'СЕТ СН'!$G$17</f>
        <v>4822.7100478000002</v>
      </c>
      <c r="K52" s="36">
        <f>SUMIFS(СВЦЭМ!$C$39:$C$782,СВЦЭМ!$A$39:$A$782,$A52,СВЦЭМ!$B$39:$B$782,K$47)+'СЕТ СН'!$G$9+СВЦЭМ!$D$10+'СЕТ СН'!$G$5-'СЕТ СН'!$G$17</f>
        <v>4738.0569149200001</v>
      </c>
      <c r="L52" s="36">
        <f>SUMIFS(СВЦЭМ!$C$39:$C$782,СВЦЭМ!$A$39:$A$782,$A52,СВЦЭМ!$B$39:$B$782,L$47)+'СЕТ СН'!$G$9+СВЦЭМ!$D$10+'СЕТ СН'!$G$5-'СЕТ СН'!$G$17</f>
        <v>4726.6411839699995</v>
      </c>
      <c r="M52" s="36">
        <f>SUMIFS(СВЦЭМ!$C$39:$C$782,СВЦЭМ!$A$39:$A$782,$A52,СВЦЭМ!$B$39:$B$782,M$47)+'СЕТ СН'!$G$9+СВЦЭМ!$D$10+'СЕТ СН'!$G$5-'СЕТ СН'!$G$17</f>
        <v>4737.8237759100002</v>
      </c>
      <c r="N52" s="36">
        <f>SUMIFS(СВЦЭМ!$C$39:$C$782,СВЦЭМ!$A$39:$A$782,$A52,СВЦЭМ!$B$39:$B$782,N$47)+'СЕТ СН'!$G$9+СВЦЭМ!$D$10+'СЕТ СН'!$G$5-'СЕТ СН'!$G$17</f>
        <v>4743.7506888299995</v>
      </c>
      <c r="O52" s="36">
        <f>SUMIFS(СВЦЭМ!$C$39:$C$782,СВЦЭМ!$A$39:$A$782,$A52,СВЦЭМ!$B$39:$B$782,O$47)+'СЕТ СН'!$G$9+СВЦЭМ!$D$10+'СЕТ СН'!$G$5-'СЕТ СН'!$G$17</f>
        <v>4763.3432624899997</v>
      </c>
      <c r="P52" s="36">
        <f>SUMIFS(СВЦЭМ!$C$39:$C$782,СВЦЭМ!$A$39:$A$782,$A52,СВЦЭМ!$B$39:$B$782,P$47)+'СЕТ СН'!$G$9+СВЦЭМ!$D$10+'СЕТ СН'!$G$5-'СЕТ СН'!$G$17</f>
        <v>4781.6397176600003</v>
      </c>
      <c r="Q52" s="36">
        <f>SUMIFS(СВЦЭМ!$C$39:$C$782,СВЦЭМ!$A$39:$A$782,$A52,СВЦЭМ!$B$39:$B$782,Q$47)+'СЕТ СН'!$G$9+СВЦЭМ!$D$10+'СЕТ СН'!$G$5-'СЕТ СН'!$G$17</f>
        <v>4772.7037505299995</v>
      </c>
      <c r="R52" s="36">
        <f>SUMIFS(СВЦЭМ!$C$39:$C$782,СВЦЭМ!$A$39:$A$782,$A52,СВЦЭМ!$B$39:$B$782,R$47)+'СЕТ СН'!$G$9+СВЦЭМ!$D$10+'СЕТ СН'!$G$5-'СЕТ СН'!$G$17</f>
        <v>4781.76367243</v>
      </c>
      <c r="S52" s="36">
        <f>SUMIFS(СВЦЭМ!$C$39:$C$782,СВЦЭМ!$A$39:$A$782,$A52,СВЦЭМ!$B$39:$B$782,S$47)+'СЕТ СН'!$G$9+СВЦЭМ!$D$10+'СЕТ СН'!$G$5-'СЕТ СН'!$G$17</f>
        <v>4766.4296717799998</v>
      </c>
      <c r="T52" s="36">
        <f>SUMIFS(СВЦЭМ!$C$39:$C$782,СВЦЭМ!$A$39:$A$782,$A52,СВЦЭМ!$B$39:$B$782,T$47)+'СЕТ СН'!$G$9+СВЦЭМ!$D$10+'СЕТ СН'!$G$5-'СЕТ СН'!$G$17</f>
        <v>4744.6522814</v>
      </c>
      <c r="U52" s="36">
        <f>SUMIFS(СВЦЭМ!$C$39:$C$782,СВЦЭМ!$A$39:$A$782,$A52,СВЦЭМ!$B$39:$B$782,U$47)+'СЕТ СН'!$G$9+СВЦЭМ!$D$10+'СЕТ СН'!$G$5-'СЕТ СН'!$G$17</f>
        <v>4704.6145385399996</v>
      </c>
      <c r="V52" s="36">
        <f>SUMIFS(СВЦЭМ!$C$39:$C$782,СВЦЭМ!$A$39:$A$782,$A52,СВЦЭМ!$B$39:$B$782,V$47)+'СЕТ СН'!$G$9+СВЦЭМ!$D$10+'СЕТ СН'!$G$5-'СЕТ СН'!$G$17</f>
        <v>4700.24874258</v>
      </c>
      <c r="W52" s="36">
        <f>SUMIFS(СВЦЭМ!$C$39:$C$782,СВЦЭМ!$A$39:$A$782,$A52,СВЦЭМ!$B$39:$B$782,W$47)+'СЕТ СН'!$G$9+СВЦЭМ!$D$10+'СЕТ СН'!$G$5-'СЕТ СН'!$G$17</f>
        <v>4746.9152453500001</v>
      </c>
      <c r="X52" s="36">
        <f>SUMIFS(СВЦЭМ!$C$39:$C$782,СВЦЭМ!$A$39:$A$782,$A52,СВЦЭМ!$B$39:$B$782,X$47)+'СЕТ СН'!$G$9+СВЦЭМ!$D$10+'СЕТ СН'!$G$5-'СЕТ СН'!$G$17</f>
        <v>4816.8908260999997</v>
      </c>
      <c r="Y52" s="36">
        <f>SUMIFS(СВЦЭМ!$C$39:$C$782,СВЦЭМ!$A$39:$A$782,$A52,СВЦЭМ!$B$39:$B$782,Y$47)+'СЕТ СН'!$G$9+СВЦЭМ!$D$10+'СЕТ СН'!$G$5-'СЕТ СН'!$G$17</f>
        <v>4867.1808401600001</v>
      </c>
    </row>
    <row r="53" spans="1:25" ht="15.75" x14ac:dyDescent="0.2">
      <c r="A53" s="35">
        <f t="shared" si="1"/>
        <v>45571</v>
      </c>
      <c r="B53" s="36">
        <f>SUMIFS(СВЦЭМ!$C$39:$C$782,СВЦЭМ!$A$39:$A$782,$A53,СВЦЭМ!$B$39:$B$782,B$47)+'СЕТ СН'!$G$9+СВЦЭМ!$D$10+'СЕТ СН'!$G$5-'СЕТ СН'!$G$17</f>
        <v>4936.0784416699998</v>
      </c>
      <c r="C53" s="36">
        <f>SUMIFS(СВЦЭМ!$C$39:$C$782,СВЦЭМ!$A$39:$A$782,$A53,СВЦЭМ!$B$39:$B$782,C$47)+'СЕТ СН'!$G$9+СВЦЭМ!$D$10+'СЕТ СН'!$G$5-'СЕТ СН'!$G$17</f>
        <v>5010.1674276699996</v>
      </c>
      <c r="D53" s="36">
        <f>SUMIFS(СВЦЭМ!$C$39:$C$782,СВЦЭМ!$A$39:$A$782,$A53,СВЦЭМ!$B$39:$B$782,D$47)+'СЕТ СН'!$G$9+СВЦЭМ!$D$10+'СЕТ СН'!$G$5-'СЕТ СН'!$G$17</f>
        <v>5119.0761404200002</v>
      </c>
      <c r="E53" s="36">
        <f>SUMIFS(СВЦЭМ!$C$39:$C$782,СВЦЭМ!$A$39:$A$782,$A53,СВЦЭМ!$B$39:$B$782,E$47)+'СЕТ СН'!$G$9+СВЦЭМ!$D$10+'СЕТ СН'!$G$5-'СЕТ СН'!$G$17</f>
        <v>5063.1953619699998</v>
      </c>
      <c r="F53" s="36">
        <f>SUMIFS(СВЦЭМ!$C$39:$C$782,СВЦЭМ!$A$39:$A$782,$A53,СВЦЭМ!$B$39:$B$782,F$47)+'СЕТ СН'!$G$9+СВЦЭМ!$D$10+'СЕТ СН'!$G$5-'СЕТ СН'!$G$17</f>
        <v>5013.0951708900002</v>
      </c>
      <c r="G53" s="36">
        <f>SUMIFS(СВЦЭМ!$C$39:$C$782,СВЦЭМ!$A$39:$A$782,$A53,СВЦЭМ!$B$39:$B$782,G$47)+'СЕТ СН'!$G$9+СВЦЭМ!$D$10+'СЕТ СН'!$G$5-'СЕТ СН'!$G$17</f>
        <v>4985.0018610699999</v>
      </c>
      <c r="H53" s="36">
        <f>SUMIFS(СВЦЭМ!$C$39:$C$782,СВЦЭМ!$A$39:$A$782,$A53,СВЦЭМ!$B$39:$B$782,H$47)+'СЕТ СН'!$G$9+СВЦЭМ!$D$10+'СЕТ СН'!$G$5-'СЕТ СН'!$G$17</f>
        <v>4957.8927665199999</v>
      </c>
      <c r="I53" s="36">
        <f>SUMIFS(СВЦЭМ!$C$39:$C$782,СВЦЭМ!$A$39:$A$782,$A53,СВЦЭМ!$B$39:$B$782,I$47)+'СЕТ СН'!$G$9+СВЦЭМ!$D$10+'СЕТ СН'!$G$5-'СЕТ СН'!$G$17</f>
        <v>4903.60122658</v>
      </c>
      <c r="J53" s="36">
        <f>SUMIFS(СВЦЭМ!$C$39:$C$782,СВЦЭМ!$A$39:$A$782,$A53,СВЦЭМ!$B$39:$B$782,J$47)+'СЕТ СН'!$G$9+СВЦЭМ!$D$10+'СЕТ СН'!$G$5-'СЕТ СН'!$G$17</f>
        <v>4774.4253241299994</v>
      </c>
      <c r="K53" s="36">
        <f>SUMIFS(СВЦЭМ!$C$39:$C$782,СВЦЭМ!$A$39:$A$782,$A53,СВЦЭМ!$B$39:$B$782,K$47)+'СЕТ СН'!$G$9+СВЦЭМ!$D$10+'СЕТ СН'!$G$5-'СЕТ СН'!$G$17</f>
        <v>4704.6568726200003</v>
      </c>
      <c r="L53" s="36">
        <f>SUMIFS(СВЦЭМ!$C$39:$C$782,СВЦЭМ!$A$39:$A$782,$A53,СВЦЭМ!$B$39:$B$782,L$47)+'СЕТ СН'!$G$9+СВЦЭМ!$D$10+'СЕТ СН'!$G$5-'СЕТ СН'!$G$17</f>
        <v>4684.1214820699997</v>
      </c>
      <c r="M53" s="36">
        <f>SUMIFS(СВЦЭМ!$C$39:$C$782,СВЦЭМ!$A$39:$A$782,$A53,СВЦЭМ!$B$39:$B$782,M$47)+'СЕТ СН'!$G$9+СВЦЭМ!$D$10+'СЕТ СН'!$G$5-'СЕТ СН'!$G$17</f>
        <v>4692.1669682800002</v>
      </c>
      <c r="N53" s="36">
        <f>SUMIFS(СВЦЭМ!$C$39:$C$782,СВЦЭМ!$A$39:$A$782,$A53,СВЦЭМ!$B$39:$B$782,N$47)+'СЕТ СН'!$G$9+СВЦЭМ!$D$10+'СЕТ СН'!$G$5-'СЕТ СН'!$G$17</f>
        <v>4697.8239873700004</v>
      </c>
      <c r="O53" s="36">
        <f>SUMIFS(СВЦЭМ!$C$39:$C$782,СВЦЭМ!$A$39:$A$782,$A53,СВЦЭМ!$B$39:$B$782,O$47)+'СЕТ СН'!$G$9+СВЦЭМ!$D$10+'СЕТ СН'!$G$5-'СЕТ СН'!$G$17</f>
        <v>4727.2350315200001</v>
      </c>
      <c r="P53" s="36">
        <f>SUMIFS(СВЦЭМ!$C$39:$C$782,СВЦЭМ!$A$39:$A$782,$A53,СВЦЭМ!$B$39:$B$782,P$47)+'СЕТ СН'!$G$9+СВЦЭМ!$D$10+'СЕТ СН'!$G$5-'СЕТ СН'!$G$17</f>
        <v>4738.2889534200003</v>
      </c>
      <c r="Q53" s="36">
        <f>SUMIFS(СВЦЭМ!$C$39:$C$782,СВЦЭМ!$A$39:$A$782,$A53,СВЦЭМ!$B$39:$B$782,Q$47)+'СЕТ СН'!$G$9+СВЦЭМ!$D$10+'СЕТ СН'!$G$5-'СЕТ СН'!$G$17</f>
        <v>4749.2682156399997</v>
      </c>
      <c r="R53" s="36">
        <f>SUMIFS(СВЦЭМ!$C$39:$C$782,СВЦЭМ!$A$39:$A$782,$A53,СВЦЭМ!$B$39:$B$782,R$47)+'СЕТ СН'!$G$9+СВЦЭМ!$D$10+'СЕТ СН'!$G$5-'СЕТ СН'!$G$17</f>
        <v>4740.2803633100002</v>
      </c>
      <c r="S53" s="36">
        <f>SUMIFS(СВЦЭМ!$C$39:$C$782,СВЦЭМ!$A$39:$A$782,$A53,СВЦЭМ!$B$39:$B$782,S$47)+'СЕТ СН'!$G$9+СВЦЭМ!$D$10+'СЕТ СН'!$G$5-'СЕТ СН'!$G$17</f>
        <v>4727.7794485200002</v>
      </c>
      <c r="T53" s="36">
        <f>SUMIFS(СВЦЭМ!$C$39:$C$782,СВЦЭМ!$A$39:$A$782,$A53,СВЦЭМ!$B$39:$B$782,T$47)+'СЕТ СН'!$G$9+СВЦЭМ!$D$10+'СЕТ СН'!$G$5-'СЕТ СН'!$G$17</f>
        <v>4727.48798687</v>
      </c>
      <c r="U53" s="36">
        <f>SUMIFS(СВЦЭМ!$C$39:$C$782,СВЦЭМ!$A$39:$A$782,$A53,СВЦЭМ!$B$39:$B$782,U$47)+'СЕТ СН'!$G$9+СВЦЭМ!$D$10+'СЕТ СН'!$G$5-'СЕТ СН'!$G$17</f>
        <v>4666.1269925199995</v>
      </c>
      <c r="V53" s="36">
        <f>SUMIFS(СВЦЭМ!$C$39:$C$782,СВЦЭМ!$A$39:$A$782,$A53,СВЦЭМ!$B$39:$B$782,V$47)+'СЕТ СН'!$G$9+СВЦЭМ!$D$10+'СЕТ СН'!$G$5-'СЕТ СН'!$G$17</f>
        <v>4665.6175103699998</v>
      </c>
      <c r="W53" s="36">
        <f>SUMIFS(СВЦЭМ!$C$39:$C$782,СВЦЭМ!$A$39:$A$782,$A53,СВЦЭМ!$B$39:$B$782,W$47)+'СЕТ СН'!$G$9+СВЦЭМ!$D$10+'СЕТ СН'!$G$5-'СЕТ СН'!$G$17</f>
        <v>4685.6179838799999</v>
      </c>
      <c r="X53" s="36">
        <f>SUMIFS(СВЦЭМ!$C$39:$C$782,СВЦЭМ!$A$39:$A$782,$A53,СВЦЭМ!$B$39:$B$782,X$47)+'СЕТ СН'!$G$9+СВЦЭМ!$D$10+'СЕТ СН'!$G$5-'СЕТ СН'!$G$17</f>
        <v>4751.7832376099996</v>
      </c>
      <c r="Y53" s="36">
        <f>SUMIFS(СВЦЭМ!$C$39:$C$782,СВЦЭМ!$A$39:$A$782,$A53,СВЦЭМ!$B$39:$B$782,Y$47)+'СЕТ СН'!$G$9+СВЦЭМ!$D$10+'СЕТ СН'!$G$5-'СЕТ СН'!$G$17</f>
        <v>4834.2802389400003</v>
      </c>
    </row>
    <row r="54" spans="1:25" ht="15.75" x14ac:dyDescent="0.2">
      <c r="A54" s="35">
        <f t="shared" si="1"/>
        <v>45572</v>
      </c>
      <c r="B54" s="36">
        <f>SUMIFS(СВЦЭМ!$C$39:$C$782,СВЦЭМ!$A$39:$A$782,$A54,СВЦЭМ!$B$39:$B$782,B$47)+'СЕТ СН'!$G$9+СВЦЭМ!$D$10+'СЕТ СН'!$G$5-'СЕТ СН'!$G$17</f>
        <v>4817.7748656799995</v>
      </c>
      <c r="C54" s="36">
        <f>SUMIFS(СВЦЭМ!$C$39:$C$782,СВЦЭМ!$A$39:$A$782,$A54,СВЦЭМ!$B$39:$B$782,C$47)+'СЕТ СН'!$G$9+СВЦЭМ!$D$10+'СЕТ СН'!$G$5-'СЕТ СН'!$G$17</f>
        <v>4885.68256354</v>
      </c>
      <c r="D54" s="36">
        <f>SUMIFS(СВЦЭМ!$C$39:$C$782,СВЦЭМ!$A$39:$A$782,$A54,СВЦЭМ!$B$39:$B$782,D$47)+'СЕТ СН'!$G$9+СВЦЭМ!$D$10+'СЕТ СН'!$G$5-'СЕТ СН'!$G$17</f>
        <v>4946.9839606099995</v>
      </c>
      <c r="E54" s="36">
        <f>SUMIFS(СВЦЭМ!$C$39:$C$782,СВЦЭМ!$A$39:$A$782,$A54,СВЦЭМ!$B$39:$B$782,E$47)+'СЕТ СН'!$G$9+СВЦЭМ!$D$10+'СЕТ СН'!$G$5-'СЕТ СН'!$G$17</f>
        <v>4921.9690327299995</v>
      </c>
      <c r="F54" s="36">
        <f>SUMIFS(СВЦЭМ!$C$39:$C$782,СВЦЭМ!$A$39:$A$782,$A54,СВЦЭМ!$B$39:$B$782,F$47)+'СЕТ СН'!$G$9+СВЦЭМ!$D$10+'СЕТ СН'!$G$5-'СЕТ СН'!$G$17</f>
        <v>4929.7501147000003</v>
      </c>
      <c r="G54" s="36">
        <f>SUMIFS(СВЦЭМ!$C$39:$C$782,СВЦЭМ!$A$39:$A$782,$A54,СВЦЭМ!$B$39:$B$782,G$47)+'СЕТ СН'!$G$9+СВЦЭМ!$D$10+'СЕТ СН'!$G$5-'СЕТ СН'!$G$17</f>
        <v>4903.4254557000004</v>
      </c>
      <c r="H54" s="36">
        <f>SUMIFS(СВЦЭМ!$C$39:$C$782,СВЦЭМ!$A$39:$A$782,$A54,СВЦЭМ!$B$39:$B$782,H$47)+'СЕТ СН'!$G$9+СВЦЭМ!$D$10+'СЕТ СН'!$G$5-'СЕТ СН'!$G$17</f>
        <v>4833.89438789</v>
      </c>
      <c r="I54" s="36">
        <f>SUMIFS(СВЦЭМ!$C$39:$C$782,СВЦЭМ!$A$39:$A$782,$A54,СВЦЭМ!$B$39:$B$782,I$47)+'СЕТ СН'!$G$9+СВЦЭМ!$D$10+'СЕТ СН'!$G$5-'СЕТ СН'!$G$17</f>
        <v>4737.4203173400001</v>
      </c>
      <c r="J54" s="36">
        <f>SUMIFS(СВЦЭМ!$C$39:$C$782,СВЦЭМ!$A$39:$A$782,$A54,СВЦЭМ!$B$39:$B$782,J$47)+'СЕТ СН'!$G$9+СВЦЭМ!$D$10+'СЕТ СН'!$G$5-'СЕТ СН'!$G$17</f>
        <v>4708.7497665600004</v>
      </c>
      <c r="K54" s="36">
        <f>SUMIFS(СВЦЭМ!$C$39:$C$782,СВЦЭМ!$A$39:$A$782,$A54,СВЦЭМ!$B$39:$B$782,K$47)+'СЕТ СН'!$G$9+СВЦЭМ!$D$10+'СЕТ СН'!$G$5-'СЕТ СН'!$G$17</f>
        <v>4663.9955812199996</v>
      </c>
      <c r="L54" s="36">
        <f>SUMIFS(СВЦЭМ!$C$39:$C$782,СВЦЭМ!$A$39:$A$782,$A54,СВЦЭМ!$B$39:$B$782,L$47)+'СЕТ СН'!$G$9+СВЦЭМ!$D$10+'СЕТ СН'!$G$5-'СЕТ СН'!$G$17</f>
        <v>4655.7500483499998</v>
      </c>
      <c r="M54" s="36">
        <f>SUMIFS(СВЦЭМ!$C$39:$C$782,СВЦЭМ!$A$39:$A$782,$A54,СВЦЭМ!$B$39:$B$782,M$47)+'СЕТ СН'!$G$9+СВЦЭМ!$D$10+'СЕТ СН'!$G$5-'СЕТ СН'!$G$17</f>
        <v>4713.3763831599999</v>
      </c>
      <c r="N54" s="36">
        <f>SUMIFS(СВЦЭМ!$C$39:$C$782,СВЦЭМ!$A$39:$A$782,$A54,СВЦЭМ!$B$39:$B$782,N$47)+'СЕТ СН'!$G$9+СВЦЭМ!$D$10+'СЕТ СН'!$G$5-'СЕТ СН'!$G$17</f>
        <v>4719.7288774600001</v>
      </c>
      <c r="O54" s="36">
        <f>SUMIFS(СВЦЭМ!$C$39:$C$782,СВЦЭМ!$A$39:$A$782,$A54,СВЦЭМ!$B$39:$B$782,O$47)+'СЕТ СН'!$G$9+СВЦЭМ!$D$10+'СЕТ СН'!$G$5-'СЕТ СН'!$G$17</f>
        <v>4706.8843132499996</v>
      </c>
      <c r="P54" s="36">
        <f>SUMIFS(СВЦЭМ!$C$39:$C$782,СВЦЭМ!$A$39:$A$782,$A54,СВЦЭМ!$B$39:$B$782,P$47)+'СЕТ СН'!$G$9+СВЦЭМ!$D$10+'СЕТ СН'!$G$5-'СЕТ СН'!$G$17</f>
        <v>4708.5796883399998</v>
      </c>
      <c r="Q54" s="36">
        <f>SUMIFS(СВЦЭМ!$C$39:$C$782,СВЦЭМ!$A$39:$A$782,$A54,СВЦЭМ!$B$39:$B$782,Q$47)+'СЕТ СН'!$G$9+СВЦЭМ!$D$10+'СЕТ СН'!$G$5-'СЕТ СН'!$G$17</f>
        <v>4740.2205485699997</v>
      </c>
      <c r="R54" s="36">
        <f>SUMIFS(СВЦЭМ!$C$39:$C$782,СВЦЭМ!$A$39:$A$782,$A54,СВЦЭМ!$B$39:$B$782,R$47)+'СЕТ СН'!$G$9+СВЦЭМ!$D$10+'СЕТ СН'!$G$5-'СЕТ СН'!$G$17</f>
        <v>4724.1212810099996</v>
      </c>
      <c r="S54" s="36">
        <f>SUMIFS(СВЦЭМ!$C$39:$C$782,СВЦЭМ!$A$39:$A$782,$A54,СВЦЭМ!$B$39:$B$782,S$47)+'СЕТ СН'!$G$9+СВЦЭМ!$D$10+'СЕТ СН'!$G$5-'СЕТ СН'!$G$17</f>
        <v>4685.9239359000003</v>
      </c>
      <c r="T54" s="36">
        <f>SUMIFS(СВЦЭМ!$C$39:$C$782,СВЦЭМ!$A$39:$A$782,$A54,СВЦЭМ!$B$39:$B$782,T$47)+'СЕТ СН'!$G$9+СВЦЭМ!$D$10+'СЕТ СН'!$G$5-'СЕТ СН'!$G$17</f>
        <v>4658.4539759299996</v>
      </c>
      <c r="U54" s="36">
        <f>SUMIFS(СВЦЭМ!$C$39:$C$782,СВЦЭМ!$A$39:$A$782,$A54,СВЦЭМ!$B$39:$B$782,U$47)+'СЕТ СН'!$G$9+СВЦЭМ!$D$10+'СЕТ СН'!$G$5-'СЕТ СН'!$G$17</f>
        <v>4591.58560356</v>
      </c>
      <c r="V54" s="36">
        <f>SUMIFS(СВЦЭМ!$C$39:$C$782,СВЦЭМ!$A$39:$A$782,$A54,СВЦЭМ!$B$39:$B$782,V$47)+'СЕТ СН'!$G$9+СВЦЭМ!$D$10+'СЕТ СН'!$G$5-'СЕТ СН'!$G$17</f>
        <v>4605.90675225</v>
      </c>
      <c r="W54" s="36">
        <f>SUMIFS(СВЦЭМ!$C$39:$C$782,СВЦЭМ!$A$39:$A$782,$A54,СВЦЭМ!$B$39:$B$782,W$47)+'СЕТ СН'!$G$9+СВЦЭМ!$D$10+'СЕТ СН'!$G$5-'СЕТ СН'!$G$17</f>
        <v>4632.2532916199998</v>
      </c>
      <c r="X54" s="36">
        <f>SUMIFS(СВЦЭМ!$C$39:$C$782,СВЦЭМ!$A$39:$A$782,$A54,СВЦЭМ!$B$39:$B$782,X$47)+'СЕТ СН'!$G$9+СВЦЭМ!$D$10+'СЕТ СН'!$G$5-'СЕТ СН'!$G$17</f>
        <v>4711.4119490800003</v>
      </c>
      <c r="Y54" s="36">
        <f>SUMIFS(СВЦЭМ!$C$39:$C$782,СВЦЭМ!$A$39:$A$782,$A54,СВЦЭМ!$B$39:$B$782,Y$47)+'СЕТ СН'!$G$9+СВЦЭМ!$D$10+'СЕТ СН'!$G$5-'СЕТ СН'!$G$17</f>
        <v>4751.4309294699997</v>
      </c>
    </row>
    <row r="55" spans="1:25" ht="15.75" x14ac:dyDescent="0.2">
      <c r="A55" s="35">
        <f t="shared" si="1"/>
        <v>45573</v>
      </c>
      <c r="B55" s="36">
        <f>SUMIFS(СВЦЭМ!$C$39:$C$782,СВЦЭМ!$A$39:$A$782,$A55,СВЦЭМ!$B$39:$B$782,B$47)+'СЕТ СН'!$G$9+СВЦЭМ!$D$10+'СЕТ СН'!$G$5-'СЕТ СН'!$G$17</f>
        <v>4863.0101995999994</v>
      </c>
      <c r="C55" s="36">
        <f>SUMIFS(СВЦЭМ!$C$39:$C$782,СВЦЭМ!$A$39:$A$782,$A55,СВЦЭМ!$B$39:$B$782,C$47)+'СЕТ СН'!$G$9+СВЦЭМ!$D$10+'СЕТ СН'!$G$5-'СЕТ СН'!$G$17</f>
        <v>4921.7618418000002</v>
      </c>
      <c r="D55" s="36">
        <f>SUMIFS(СВЦЭМ!$C$39:$C$782,СВЦЭМ!$A$39:$A$782,$A55,СВЦЭМ!$B$39:$B$782,D$47)+'СЕТ СН'!$G$9+СВЦЭМ!$D$10+'СЕТ СН'!$G$5-'СЕТ СН'!$G$17</f>
        <v>4945.07957695</v>
      </c>
      <c r="E55" s="36">
        <f>SUMIFS(СВЦЭМ!$C$39:$C$782,СВЦЭМ!$A$39:$A$782,$A55,СВЦЭМ!$B$39:$B$782,E$47)+'СЕТ СН'!$G$9+СВЦЭМ!$D$10+'СЕТ СН'!$G$5-'СЕТ СН'!$G$17</f>
        <v>4936.5703009199997</v>
      </c>
      <c r="F55" s="36">
        <f>SUMIFS(СВЦЭМ!$C$39:$C$782,СВЦЭМ!$A$39:$A$782,$A55,СВЦЭМ!$B$39:$B$782,F$47)+'СЕТ СН'!$G$9+СВЦЭМ!$D$10+'СЕТ СН'!$G$5-'СЕТ СН'!$G$17</f>
        <v>4937.6484223899997</v>
      </c>
      <c r="G55" s="36">
        <f>SUMIFS(СВЦЭМ!$C$39:$C$782,СВЦЭМ!$A$39:$A$782,$A55,СВЦЭМ!$B$39:$B$782,G$47)+'СЕТ СН'!$G$9+СВЦЭМ!$D$10+'СЕТ СН'!$G$5-'СЕТ СН'!$G$17</f>
        <v>4918.1835819099997</v>
      </c>
      <c r="H55" s="36">
        <f>SUMIFS(СВЦЭМ!$C$39:$C$782,СВЦЭМ!$A$39:$A$782,$A55,СВЦЭМ!$B$39:$B$782,H$47)+'СЕТ СН'!$G$9+СВЦЭМ!$D$10+'СЕТ СН'!$G$5-'СЕТ СН'!$G$17</f>
        <v>4853.7138310099999</v>
      </c>
      <c r="I55" s="36">
        <f>SUMIFS(СВЦЭМ!$C$39:$C$782,СВЦЭМ!$A$39:$A$782,$A55,СВЦЭМ!$B$39:$B$782,I$47)+'СЕТ СН'!$G$9+СВЦЭМ!$D$10+'СЕТ СН'!$G$5-'СЕТ СН'!$G$17</f>
        <v>4717.9760067799998</v>
      </c>
      <c r="J55" s="36">
        <f>SUMIFS(СВЦЭМ!$C$39:$C$782,СВЦЭМ!$A$39:$A$782,$A55,СВЦЭМ!$B$39:$B$782,J$47)+'СЕТ СН'!$G$9+СВЦЭМ!$D$10+'СЕТ СН'!$G$5-'СЕТ СН'!$G$17</f>
        <v>4677.5758328100001</v>
      </c>
      <c r="K55" s="36">
        <f>SUMIFS(СВЦЭМ!$C$39:$C$782,СВЦЭМ!$A$39:$A$782,$A55,СВЦЭМ!$B$39:$B$782,K$47)+'СЕТ СН'!$G$9+СВЦЭМ!$D$10+'СЕТ СН'!$G$5-'СЕТ СН'!$G$17</f>
        <v>4706.6551765099994</v>
      </c>
      <c r="L55" s="36">
        <f>SUMIFS(СВЦЭМ!$C$39:$C$782,СВЦЭМ!$A$39:$A$782,$A55,СВЦЭМ!$B$39:$B$782,L$47)+'СЕТ СН'!$G$9+СВЦЭМ!$D$10+'СЕТ СН'!$G$5-'СЕТ СН'!$G$17</f>
        <v>4656.0919759199996</v>
      </c>
      <c r="M55" s="36">
        <f>SUMIFS(СВЦЭМ!$C$39:$C$782,СВЦЭМ!$A$39:$A$782,$A55,СВЦЭМ!$B$39:$B$782,M$47)+'СЕТ СН'!$G$9+СВЦЭМ!$D$10+'СЕТ СН'!$G$5-'СЕТ СН'!$G$17</f>
        <v>4677.8713305000001</v>
      </c>
      <c r="N55" s="36">
        <f>SUMIFS(СВЦЭМ!$C$39:$C$782,СВЦЭМ!$A$39:$A$782,$A55,СВЦЭМ!$B$39:$B$782,N$47)+'СЕТ СН'!$G$9+СВЦЭМ!$D$10+'СЕТ СН'!$G$5-'СЕТ СН'!$G$17</f>
        <v>4691.0534361700002</v>
      </c>
      <c r="O55" s="36">
        <f>SUMIFS(СВЦЭМ!$C$39:$C$782,СВЦЭМ!$A$39:$A$782,$A55,СВЦЭМ!$B$39:$B$782,O$47)+'СЕТ СН'!$G$9+СВЦЭМ!$D$10+'СЕТ СН'!$G$5-'СЕТ СН'!$G$17</f>
        <v>4661.9300126199996</v>
      </c>
      <c r="P55" s="36">
        <f>SUMIFS(СВЦЭМ!$C$39:$C$782,СВЦЭМ!$A$39:$A$782,$A55,СВЦЭМ!$B$39:$B$782,P$47)+'СЕТ СН'!$G$9+СВЦЭМ!$D$10+'СЕТ СН'!$G$5-'СЕТ СН'!$G$17</f>
        <v>4673.7363816500001</v>
      </c>
      <c r="Q55" s="36">
        <f>SUMIFS(СВЦЭМ!$C$39:$C$782,СВЦЭМ!$A$39:$A$782,$A55,СВЦЭМ!$B$39:$B$782,Q$47)+'СЕТ СН'!$G$9+СВЦЭМ!$D$10+'СЕТ СН'!$G$5-'СЕТ СН'!$G$17</f>
        <v>4706.0757723999996</v>
      </c>
      <c r="R55" s="36">
        <f>SUMIFS(СВЦЭМ!$C$39:$C$782,СВЦЭМ!$A$39:$A$782,$A55,СВЦЭМ!$B$39:$B$782,R$47)+'СЕТ СН'!$G$9+СВЦЭМ!$D$10+'СЕТ СН'!$G$5-'СЕТ СН'!$G$17</f>
        <v>4689.3290162699996</v>
      </c>
      <c r="S55" s="36">
        <f>SUMIFS(СВЦЭМ!$C$39:$C$782,СВЦЭМ!$A$39:$A$782,$A55,СВЦЭМ!$B$39:$B$782,S$47)+'СЕТ СН'!$G$9+СВЦЭМ!$D$10+'СЕТ СН'!$G$5-'СЕТ СН'!$G$17</f>
        <v>4689.6758154299996</v>
      </c>
      <c r="T55" s="36">
        <f>SUMIFS(СВЦЭМ!$C$39:$C$782,СВЦЭМ!$A$39:$A$782,$A55,СВЦЭМ!$B$39:$B$782,T$47)+'СЕТ СН'!$G$9+СВЦЭМ!$D$10+'СЕТ СН'!$G$5-'СЕТ СН'!$G$17</f>
        <v>4673.7092752099998</v>
      </c>
      <c r="U55" s="36">
        <f>SUMIFS(СВЦЭМ!$C$39:$C$782,СВЦЭМ!$A$39:$A$782,$A55,СВЦЭМ!$B$39:$B$782,U$47)+'СЕТ СН'!$G$9+СВЦЭМ!$D$10+'СЕТ СН'!$G$5-'СЕТ СН'!$G$17</f>
        <v>4643.3338558199994</v>
      </c>
      <c r="V55" s="36">
        <f>SUMIFS(СВЦЭМ!$C$39:$C$782,СВЦЭМ!$A$39:$A$782,$A55,СВЦЭМ!$B$39:$B$782,V$47)+'СЕТ СН'!$G$9+СВЦЭМ!$D$10+'СЕТ СН'!$G$5-'СЕТ СН'!$G$17</f>
        <v>4634.5755863300001</v>
      </c>
      <c r="W55" s="36">
        <f>SUMIFS(СВЦЭМ!$C$39:$C$782,СВЦЭМ!$A$39:$A$782,$A55,СВЦЭМ!$B$39:$B$782,W$47)+'СЕТ СН'!$G$9+СВЦЭМ!$D$10+'СЕТ СН'!$G$5-'СЕТ СН'!$G$17</f>
        <v>4676.3999695799994</v>
      </c>
      <c r="X55" s="36">
        <f>SUMIFS(СВЦЭМ!$C$39:$C$782,СВЦЭМ!$A$39:$A$782,$A55,СВЦЭМ!$B$39:$B$782,X$47)+'СЕТ СН'!$G$9+СВЦЭМ!$D$10+'СЕТ СН'!$G$5-'СЕТ СН'!$G$17</f>
        <v>4744.5731046999999</v>
      </c>
      <c r="Y55" s="36">
        <f>SUMIFS(СВЦЭМ!$C$39:$C$782,СВЦЭМ!$A$39:$A$782,$A55,СВЦЭМ!$B$39:$B$782,Y$47)+'СЕТ СН'!$G$9+СВЦЭМ!$D$10+'СЕТ СН'!$G$5-'СЕТ СН'!$G$17</f>
        <v>4807.1693761799997</v>
      </c>
    </row>
    <row r="56" spans="1:25" ht="15.75" x14ac:dyDescent="0.2">
      <c r="A56" s="35">
        <f t="shared" si="1"/>
        <v>45574</v>
      </c>
      <c r="B56" s="36">
        <f>SUMIFS(СВЦЭМ!$C$39:$C$782,СВЦЭМ!$A$39:$A$782,$A56,СВЦЭМ!$B$39:$B$782,B$47)+'СЕТ СН'!$G$9+СВЦЭМ!$D$10+'СЕТ СН'!$G$5-'СЕТ СН'!$G$17</f>
        <v>4836.8369401199998</v>
      </c>
      <c r="C56" s="36">
        <f>SUMIFS(СВЦЭМ!$C$39:$C$782,СВЦЭМ!$A$39:$A$782,$A56,СВЦЭМ!$B$39:$B$782,C$47)+'СЕТ СН'!$G$9+СВЦЭМ!$D$10+'СЕТ СН'!$G$5-'СЕТ СН'!$G$17</f>
        <v>4932.19088328</v>
      </c>
      <c r="D56" s="36">
        <f>SUMIFS(СВЦЭМ!$C$39:$C$782,СВЦЭМ!$A$39:$A$782,$A56,СВЦЭМ!$B$39:$B$782,D$47)+'СЕТ СН'!$G$9+СВЦЭМ!$D$10+'СЕТ СН'!$G$5-'СЕТ СН'!$G$17</f>
        <v>4984.9519405800002</v>
      </c>
      <c r="E56" s="36">
        <f>SUMIFS(СВЦЭМ!$C$39:$C$782,СВЦЭМ!$A$39:$A$782,$A56,СВЦЭМ!$B$39:$B$782,E$47)+'СЕТ СН'!$G$9+СВЦЭМ!$D$10+'СЕТ СН'!$G$5-'СЕТ СН'!$G$17</f>
        <v>5012.60049377</v>
      </c>
      <c r="F56" s="36">
        <f>SUMIFS(СВЦЭМ!$C$39:$C$782,СВЦЭМ!$A$39:$A$782,$A56,СВЦЭМ!$B$39:$B$782,F$47)+'СЕТ СН'!$G$9+СВЦЭМ!$D$10+'СЕТ СН'!$G$5-'СЕТ СН'!$G$17</f>
        <v>4992.6794198200005</v>
      </c>
      <c r="G56" s="36">
        <f>SUMIFS(СВЦЭМ!$C$39:$C$782,СВЦЭМ!$A$39:$A$782,$A56,СВЦЭМ!$B$39:$B$782,G$47)+'СЕТ СН'!$G$9+СВЦЭМ!$D$10+'СЕТ СН'!$G$5-'СЕТ СН'!$G$17</f>
        <v>4951.1652203800004</v>
      </c>
      <c r="H56" s="36">
        <f>SUMIFS(СВЦЭМ!$C$39:$C$782,СВЦЭМ!$A$39:$A$782,$A56,СВЦЭМ!$B$39:$B$782,H$47)+'СЕТ СН'!$G$9+СВЦЭМ!$D$10+'СЕТ СН'!$G$5-'СЕТ СН'!$G$17</f>
        <v>4878.82815734</v>
      </c>
      <c r="I56" s="36">
        <f>SUMIFS(СВЦЭМ!$C$39:$C$782,СВЦЭМ!$A$39:$A$782,$A56,СВЦЭМ!$B$39:$B$782,I$47)+'СЕТ СН'!$G$9+СВЦЭМ!$D$10+'СЕТ СН'!$G$5-'СЕТ СН'!$G$17</f>
        <v>4844.6240507900002</v>
      </c>
      <c r="J56" s="36">
        <f>SUMIFS(СВЦЭМ!$C$39:$C$782,СВЦЭМ!$A$39:$A$782,$A56,СВЦЭМ!$B$39:$B$782,J$47)+'СЕТ СН'!$G$9+СВЦЭМ!$D$10+'СЕТ СН'!$G$5-'СЕТ СН'!$G$17</f>
        <v>4747.9954287800001</v>
      </c>
      <c r="K56" s="36">
        <f>SUMIFS(СВЦЭМ!$C$39:$C$782,СВЦЭМ!$A$39:$A$782,$A56,СВЦЭМ!$B$39:$B$782,K$47)+'СЕТ СН'!$G$9+СВЦЭМ!$D$10+'СЕТ СН'!$G$5-'СЕТ СН'!$G$17</f>
        <v>4746.20240199</v>
      </c>
      <c r="L56" s="36">
        <f>SUMIFS(СВЦЭМ!$C$39:$C$782,СВЦЭМ!$A$39:$A$782,$A56,СВЦЭМ!$B$39:$B$782,L$47)+'СЕТ СН'!$G$9+СВЦЭМ!$D$10+'СЕТ СН'!$G$5-'СЕТ СН'!$G$17</f>
        <v>4731.5867953500001</v>
      </c>
      <c r="M56" s="36">
        <f>SUMIFS(СВЦЭМ!$C$39:$C$782,СВЦЭМ!$A$39:$A$782,$A56,СВЦЭМ!$B$39:$B$782,M$47)+'СЕТ СН'!$G$9+СВЦЭМ!$D$10+'СЕТ СН'!$G$5-'СЕТ СН'!$G$17</f>
        <v>4751.3398453299997</v>
      </c>
      <c r="N56" s="36">
        <f>SUMIFS(СВЦЭМ!$C$39:$C$782,СВЦЭМ!$A$39:$A$782,$A56,СВЦЭМ!$B$39:$B$782,N$47)+'СЕТ СН'!$G$9+СВЦЭМ!$D$10+'СЕТ СН'!$G$5-'СЕТ СН'!$G$17</f>
        <v>4770.38472344</v>
      </c>
      <c r="O56" s="36">
        <f>SUMIFS(СВЦЭМ!$C$39:$C$782,СВЦЭМ!$A$39:$A$782,$A56,СВЦЭМ!$B$39:$B$782,O$47)+'СЕТ СН'!$G$9+СВЦЭМ!$D$10+'СЕТ СН'!$G$5-'СЕТ СН'!$G$17</f>
        <v>4758.3212119899999</v>
      </c>
      <c r="P56" s="36">
        <f>SUMIFS(СВЦЭМ!$C$39:$C$782,СВЦЭМ!$A$39:$A$782,$A56,СВЦЭМ!$B$39:$B$782,P$47)+'СЕТ СН'!$G$9+СВЦЭМ!$D$10+'СЕТ СН'!$G$5-'СЕТ СН'!$G$17</f>
        <v>4746.2858795299999</v>
      </c>
      <c r="Q56" s="36">
        <f>SUMIFS(СВЦЭМ!$C$39:$C$782,СВЦЭМ!$A$39:$A$782,$A56,СВЦЭМ!$B$39:$B$782,Q$47)+'СЕТ СН'!$G$9+СВЦЭМ!$D$10+'СЕТ СН'!$G$5-'СЕТ СН'!$G$17</f>
        <v>4778.8736183299998</v>
      </c>
      <c r="R56" s="36">
        <f>SUMIFS(СВЦЭМ!$C$39:$C$782,СВЦЭМ!$A$39:$A$782,$A56,СВЦЭМ!$B$39:$B$782,R$47)+'СЕТ СН'!$G$9+СВЦЭМ!$D$10+'СЕТ СН'!$G$5-'СЕТ СН'!$G$17</f>
        <v>4774.3001013699995</v>
      </c>
      <c r="S56" s="36">
        <f>SUMIFS(СВЦЭМ!$C$39:$C$782,СВЦЭМ!$A$39:$A$782,$A56,СВЦЭМ!$B$39:$B$782,S$47)+'СЕТ СН'!$G$9+СВЦЭМ!$D$10+'СЕТ СН'!$G$5-'СЕТ СН'!$G$17</f>
        <v>4756.2014750799999</v>
      </c>
      <c r="T56" s="36">
        <f>SUMIFS(СВЦЭМ!$C$39:$C$782,СВЦЭМ!$A$39:$A$782,$A56,СВЦЭМ!$B$39:$B$782,T$47)+'СЕТ СН'!$G$9+СВЦЭМ!$D$10+'СЕТ СН'!$G$5-'СЕТ СН'!$G$17</f>
        <v>4754.0281288099995</v>
      </c>
      <c r="U56" s="36">
        <f>SUMIFS(СВЦЭМ!$C$39:$C$782,СВЦЭМ!$A$39:$A$782,$A56,СВЦЭМ!$B$39:$B$782,U$47)+'СЕТ СН'!$G$9+СВЦЭМ!$D$10+'СЕТ СН'!$G$5-'СЕТ СН'!$G$17</f>
        <v>4755.9940167499999</v>
      </c>
      <c r="V56" s="36">
        <f>SUMIFS(СВЦЭМ!$C$39:$C$782,СВЦЭМ!$A$39:$A$782,$A56,СВЦЭМ!$B$39:$B$782,V$47)+'СЕТ СН'!$G$9+СВЦЭМ!$D$10+'СЕТ СН'!$G$5-'СЕТ СН'!$G$17</f>
        <v>4771.1659840299999</v>
      </c>
      <c r="W56" s="36">
        <f>SUMIFS(СВЦЭМ!$C$39:$C$782,СВЦЭМ!$A$39:$A$782,$A56,СВЦЭМ!$B$39:$B$782,W$47)+'СЕТ СН'!$G$9+СВЦЭМ!$D$10+'СЕТ СН'!$G$5-'СЕТ СН'!$G$17</f>
        <v>4789.5816375699997</v>
      </c>
      <c r="X56" s="36">
        <f>SUMIFS(СВЦЭМ!$C$39:$C$782,СВЦЭМ!$A$39:$A$782,$A56,СВЦЭМ!$B$39:$B$782,X$47)+'СЕТ СН'!$G$9+СВЦЭМ!$D$10+'СЕТ СН'!$G$5-'СЕТ СН'!$G$17</f>
        <v>4865.1348655800002</v>
      </c>
      <c r="Y56" s="36">
        <f>SUMIFS(СВЦЭМ!$C$39:$C$782,СВЦЭМ!$A$39:$A$782,$A56,СВЦЭМ!$B$39:$B$782,Y$47)+'СЕТ СН'!$G$9+СВЦЭМ!$D$10+'СЕТ СН'!$G$5-'СЕТ СН'!$G$17</f>
        <v>4920.0158781800001</v>
      </c>
    </row>
    <row r="57" spans="1:25" ht="15.75" x14ac:dyDescent="0.2">
      <c r="A57" s="35">
        <f t="shared" si="1"/>
        <v>45575</v>
      </c>
      <c r="B57" s="36">
        <f>SUMIFS(СВЦЭМ!$C$39:$C$782,СВЦЭМ!$A$39:$A$782,$A57,СВЦЭМ!$B$39:$B$782,B$47)+'СЕТ СН'!$G$9+СВЦЭМ!$D$10+'СЕТ СН'!$G$5-'СЕТ СН'!$G$17</f>
        <v>4902.7683684699996</v>
      </c>
      <c r="C57" s="36">
        <f>SUMIFS(СВЦЭМ!$C$39:$C$782,СВЦЭМ!$A$39:$A$782,$A57,СВЦЭМ!$B$39:$B$782,C$47)+'СЕТ СН'!$G$9+СВЦЭМ!$D$10+'СЕТ СН'!$G$5-'СЕТ СН'!$G$17</f>
        <v>4939.6786727500003</v>
      </c>
      <c r="D57" s="36">
        <f>SUMIFS(СВЦЭМ!$C$39:$C$782,СВЦЭМ!$A$39:$A$782,$A57,СВЦЭМ!$B$39:$B$782,D$47)+'СЕТ СН'!$G$9+СВЦЭМ!$D$10+'СЕТ СН'!$G$5-'СЕТ СН'!$G$17</f>
        <v>4927.87400531</v>
      </c>
      <c r="E57" s="36">
        <f>SUMIFS(СВЦЭМ!$C$39:$C$782,СВЦЭМ!$A$39:$A$782,$A57,СВЦЭМ!$B$39:$B$782,E$47)+'СЕТ СН'!$G$9+СВЦЭМ!$D$10+'СЕТ СН'!$G$5-'СЕТ СН'!$G$17</f>
        <v>4929.1905171799999</v>
      </c>
      <c r="F57" s="36">
        <f>SUMIFS(СВЦЭМ!$C$39:$C$782,СВЦЭМ!$A$39:$A$782,$A57,СВЦЭМ!$B$39:$B$782,F$47)+'СЕТ СН'!$G$9+СВЦЭМ!$D$10+'СЕТ СН'!$G$5-'СЕТ СН'!$G$17</f>
        <v>4940.9235762600001</v>
      </c>
      <c r="G57" s="36">
        <f>SUMIFS(СВЦЭМ!$C$39:$C$782,СВЦЭМ!$A$39:$A$782,$A57,СВЦЭМ!$B$39:$B$782,G$47)+'СЕТ СН'!$G$9+СВЦЭМ!$D$10+'СЕТ СН'!$G$5-'СЕТ СН'!$G$17</f>
        <v>4913.6194332499999</v>
      </c>
      <c r="H57" s="36">
        <f>SUMIFS(СВЦЭМ!$C$39:$C$782,СВЦЭМ!$A$39:$A$782,$A57,СВЦЭМ!$B$39:$B$782,H$47)+'СЕТ СН'!$G$9+СВЦЭМ!$D$10+'СЕТ СН'!$G$5-'СЕТ СН'!$G$17</f>
        <v>4812.9089649699999</v>
      </c>
      <c r="I57" s="36">
        <f>SUMIFS(СВЦЭМ!$C$39:$C$782,СВЦЭМ!$A$39:$A$782,$A57,СВЦЭМ!$B$39:$B$782,I$47)+'СЕТ СН'!$G$9+СВЦЭМ!$D$10+'СЕТ СН'!$G$5-'СЕТ СН'!$G$17</f>
        <v>4722.0077012299998</v>
      </c>
      <c r="J57" s="36">
        <f>SUMIFS(СВЦЭМ!$C$39:$C$782,СВЦЭМ!$A$39:$A$782,$A57,СВЦЭМ!$B$39:$B$782,J$47)+'СЕТ СН'!$G$9+СВЦЭМ!$D$10+'СЕТ СН'!$G$5-'СЕТ СН'!$G$17</f>
        <v>4682.10896254</v>
      </c>
      <c r="K57" s="36">
        <f>SUMIFS(СВЦЭМ!$C$39:$C$782,СВЦЭМ!$A$39:$A$782,$A57,СВЦЭМ!$B$39:$B$782,K$47)+'СЕТ СН'!$G$9+СВЦЭМ!$D$10+'СЕТ СН'!$G$5-'СЕТ СН'!$G$17</f>
        <v>4679.6071347500001</v>
      </c>
      <c r="L57" s="36">
        <f>SUMIFS(СВЦЭМ!$C$39:$C$782,СВЦЭМ!$A$39:$A$782,$A57,СВЦЭМ!$B$39:$B$782,L$47)+'СЕТ СН'!$G$9+СВЦЭМ!$D$10+'СЕТ СН'!$G$5-'СЕТ СН'!$G$17</f>
        <v>4666.8860527400002</v>
      </c>
      <c r="M57" s="36">
        <f>SUMIFS(СВЦЭМ!$C$39:$C$782,СВЦЭМ!$A$39:$A$782,$A57,СВЦЭМ!$B$39:$B$782,M$47)+'СЕТ СН'!$G$9+СВЦЭМ!$D$10+'СЕТ СН'!$G$5-'СЕТ СН'!$G$17</f>
        <v>4693.6590658000005</v>
      </c>
      <c r="N57" s="36">
        <f>SUMIFS(СВЦЭМ!$C$39:$C$782,СВЦЭМ!$A$39:$A$782,$A57,СВЦЭМ!$B$39:$B$782,N$47)+'СЕТ СН'!$G$9+СВЦЭМ!$D$10+'СЕТ СН'!$G$5-'СЕТ СН'!$G$17</f>
        <v>4690.3741847700003</v>
      </c>
      <c r="O57" s="36">
        <f>SUMIFS(СВЦЭМ!$C$39:$C$782,СВЦЭМ!$A$39:$A$782,$A57,СВЦЭМ!$B$39:$B$782,O$47)+'СЕТ СН'!$G$9+СВЦЭМ!$D$10+'СЕТ СН'!$G$5-'СЕТ СН'!$G$17</f>
        <v>4703.7173479800003</v>
      </c>
      <c r="P57" s="36">
        <f>SUMIFS(СВЦЭМ!$C$39:$C$782,СВЦЭМ!$A$39:$A$782,$A57,СВЦЭМ!$B$39:$B$782,P$47)+'СЕТ СН'!$G$9+СВЦЭМ!$D$10+'СЕТ СН'!$G$5-'СЕТ СН'!$G$17</f>
        <v>4714.7363921699998</v>
      </c>
      <c r="Q57" s="36">
        <f>SUMIFS(СВЦЭМ!$C$39:$C$782,СВЦЭМ!$A$39:$A$782,$A57,СВЦЭМ!$B$39:$B$782,Q$47)+'СЕТ СН'!$G$9+СВЦЭМ!$D$10+'СЕТ СН'!$G$5-'СЕТ СН'!$G$17</f>
        <v>4739.0083130100002</v>
      </c>
      <c r="R57" s="36">
        <f>SUMIFS(СВЦЭМ!$C$39:$C$782,СВЦЭМ!$A$39:$A$782,$A57,СВЦЭМ!$B$39:$B$782,R$47)+'СЕТ СН'!$G$9+СВЦЭМ!$D$10+'СЕТ СН'!$G$5-'СЕТ СН'!$G$17</f>
        <v>4738.0228668199998</v>
      </c>
      <c r="S57" s="36">
        <f>SUMIFS(СВЦЭМ!$C$39:$C$782,СВЦЭМ!$A$39:$A$782,$A57,СВЦЭМ!$B$39:$B$782,S$47)+'СЕТ СН'!$G$9+СВЦЭМ!$D$10+'СЕТ СН'!$G$5-'СЕТ СН'!$G$17</f>
        <v>4728.0368170900001</v>
      </c>
      <c r="T57" s="36">
        <f>SUMIFS(СВЦЭМ!$C$39:$C$782,СВЦЭМ!$A$39:$A$782,$A57,СВЦЭМ!$B$39:$B$782,T$47)+'СЕТ СН'!$G$9+СВЦЭМ!$D$10+'СЕТ СН'!$G$5-'СЕТ СН'!$G$17</f>
        <v>4664.3870395899994</v>
      </c>
      <c r="U57" s="36">
        <f>SUMIFS(СВЦЭМ!$C$39:$C$782,СВЦЭМ!$A$39:$A$782,$A57,СВЦЭМ!$B$39:$B$782,U$47)+'СЕТ СН'!$G$9+СВЦЭМ!$D$10+'СЕТ СН'!$G$5-'СЕТ СН'!$G$17</f>
        <v>4596.4929370400005</v>
      </c>
      <c r="V57" s="36">
        <f>SUMIFS(СВЦЭМ!$C$39:$C$782,СВЦЭМ!$A$39:$A$782,$A57,СВЦЭМ!$B$39:$B$782,V$47)+'СЕТ СН'!$G$9+СВЦЭМ!$D$10+'СЕТ СН'!$G$5-'СЕТ СН'!$G$17</f>
        <v>4595.8185935700003</v>
      </c>
      <c r="W57" s="36">
        <f>SUMIFS(СВЦЭМ!$C$39:$C$782,СВЦЭМ!$A$39:$A$782,$A57,СВЦЭМ!$B$39:$B$782,W$47)+'СЕТ СН'!$G$9+СВЦЭМ!$D$10+'СЕТ СН'!$G$5-'СЕТ СН'!$G$17</f>
        <v>4612.0593892899997</v>
      </c>
      <c r="X57" s="36">
        <f>SUMIFS(СВЦЭМ!$C$39:$C$782,СВЦЭМ!$A$39:$A$782,$A57,СВЦЭМ!$B$39:$B$782,X$47)+'СЕТ СН'!$G$9+СВЦЭМ!$D$10+'СЕТ СН'!$G$5-'СЕТ СН'!$G$17</f>
        <v>4674.85160782</v>
      </c>
      <c r="Y57" s="36">
        <f>SUMIFS(СВЦЭМ!$C$39:$C$782,СВЦЭМ!$A$39:$A$782,$A57,СВЦЭМ!$B$39:$B$782,Y$47)+'СЕТ СН'!$G$9+СВЦЭМ!$D$10+'СЕТ СН'!$G$5-'СЕТ СН'!$G$17</f>
        <v>4747.7074865599998</v>
      </c>
    </row>
    <row r="58" spans="1:25" ht="15.75" x14ac:dyDescent="0.2">
      <c r="A58" s="35">
        <f t="shared" si="1"/>
        <v>45576</v>
      </c>
      <c r="B58" s="36">
        <f>SUMIFS(СВЦЭМ!$C$39:$C$782,СВЦЭМ!$A$39:$A$782,$A58,СВЦЭМ!$B$39:$B$782,B$47)+'СЕТ СН'!$G$9+СВЦЭМ!$D$10+'СЕТ СН'!$G$5-'СЕТ СН'!$G$17</f>
        <v>4894.1832305899998</v>
      </c>
      <c r="C58" s="36">
        <f>SUMIFS(СВЦЭМ!$C$39:$C$782,СВЦЭМ!$A$39:$A$782,$A58,СВЦЭМ!$B$39:$B$782,C$47)+'СЕТ СН'!$G$9+СВЦЭМ!$D$10+'СЕТ СН'!$G$5-'СЕТ СН'!$G$17</f>
        <v>4957.4065270299998</v>
      </c>
      <c r="D58" s="36">
        <f>SUMIFS(СВЦЭМ!$C$39:$C$782,СВЦЭМ!$A$39:$A$782,$A58,СВЦЭМ!$B$39:$B$782,D$47)+'СЕТ СН'!$G$9+СВЦЭМ!$D$10+'СЕТ СН'!$G$5-'СЕТ СН'!$G$17</f>
        <v>4972.5241004999998</v>
      </c>
      <c r="E58" s="36">
        <f>SUMIFS(СВЦЭМ!$C$39:$C$782,СВЦЭМ!$A$39:$A$782,$A58,СВЦЭМ!$B$39:$B$782,E$47)+'СЕТ СН'!$G$9+СВЦЭМ!$D$10+'СЕТ СН'!$G$5-'СЕТ СН'!$G$17</f>
        <v>4976.4341037699996</v>
      </c>
      <c r="F58" s="36">
        <f>SUMIFS(СВЦЭМ!$C$39:$C$782,СВЦЭМ!$A$39:$A$782,$A58,СВЦЭМ!$B$39:$B$782,F$47)+'СЕТ СН'!$G$9+СВЦЭМ!$D$10+'СЕТ СН'!$G$5-'СЕТ СН'!$G$17</f>
        <v>4991.7601004199996</v>
      </c>
      <c r="G58" s="36">
        <f>SUMIFS(СВЦЭМ!$C$39:$C$782,СВЦЭМ!$A$39:$A$782,$A58,СВЦЭМ!$B$39:$B$782,G$47)+'СЕТ СН'!$G$9+СВЦЭМ!$D$10+'СЕТ СН'!$G$5-'СЕТ СН'!$G$17</f>
        <v>4977.36241169</v>
      </c>
      <c r="H58" s="36">
        <f>SUMIFS(СВЦЭМ!$C$39:$C$782,СВЦЭМ!$A$39:$A$782,$A58,СВЦЭМ!$B$39:$B$782,H$47)+'СЕТ СН'!$G$9+СВЦЭМ!$D$10+'СЕТ СН'!$G$5-'СЕТ СН'!$G$17</f>
        <v>4865.7262283099999</v>
      </c>
      <c r="I58" s="36">
        <f>SUMIFS(СВЦЭМ!$C$39:$C$782,СВЦЭМ!$A$39:$A$782,$A58,СВЦЭМ!$B$39:$B$782,I$47)+'СЕТ СН'!$G$9+СВЦЭМ!$D$10+'СЕТ СН'!$G$5-'СЕТ СН'!$G$17</f>
        <v>4795.5971796800004</v>
      </c>
      <c r="J58" s="36">
        <f>SUMIFS(СВЦЭМ!$C$39:$C$782,СВЦЭМ!$A$39:$A$782,$A58,СВЦЭМ!$B$39:$B$782,J$47)+'СЕТ СН'!$G$9+СВЦЭМ!$D$10+'СЕТ СН'!$G$5-'СЕТ СН'!$G$17</f>
        <v>4739.1300253199997</v>
      </c>
      <c r="K58" s="36">
        <f>SUMIFS(СВЦЭМ!$C$39:$C$782,СВЦЭМ!$A$39:$A$782,$A58,СВЦЭМ!$B$39:$B$782,K$47)+'СЕТ СН'!$G$9+СВЦЭМ!$D$10+'СЕТ СН'!$G$5-'СЕТ СН'!$G$17</f>
        <v>4741.0927849</v>
      </c>
      <c r="L58" s="36">
        <f>SUMIFS(СВЦЭМ!$C$39:$C$782,СВЦЭМ!$A$39:$A$782,$A58,СВЦЭМ!$B$39:$B$782,L$47)+'СЕТ СН'!$G$9+СВЦЭМ!$D$10+'СЕТ СН'!$G$5-'СЕТ СН'!$G$17</f>
        <v>4735.7669017500002</v>
      </c>
      <c r="M58" s="36">
        <f>SUMIFS(СВЦЭМ!$C$39:$C$782,СВЦЭМ!$A$39:$A$782,$A58,СВЦЭМ!$B$39:$B$782,M$47)+'СЕТ СН'!$G$9+СВЦЭМ!$D$10+'СЕТ СН'!$G$5-'СЕТ СН'!$G$17</f>
        <v>4720.07123495</v>
      </c>
      <c r="N58" s="36">
        <f>SUMIFS(СВЦЭМ!$C$39:$C$782,СВЦЭМ!$A$39:$A$782,$A58,СВЦЭМ!$B$39:$B$782,N$47)+'СЕТ СН'!$G$9+СВЦЭМ!$D$10+'СЕТ СН'!$G$5-'СЕТ СН'!$G$17</f>
        <v>4762.6005701300001</v>
      </c>
      <c r="O58" s="36">
        <f>SUMIFS(СВЦЭМ!$C$39:$C$782,СВЦЭМ!$A$39:$A$782,$A58,СВЦЭМ!$B$39:$B$782,O$47)+'СЕТ СН'!$G$9+СВЦЭМ!$D$10+'СЕТ СН'!$G$5-'СЕТ СН'!$G$17</f>
        <v>4765.5491988699996</v>
      </c>
      <c r="P58" s="36">
        <f>SUMIFS(СВЦЭМ!$C$39:$C$782,СВЦЭМ!$A$39:$A$782,$A58,СВЦЭМ!$B$39:$B$782,P$47)+'СЕТ СН'!$G$9+СВЦЭМ!$D$10+'СЕТ СН'!$G$5-'СЕТ СН'!$G$17</f>
        <v>4767.6030756500004</v>
      </c>
      <c r="Q58" s="36">
        <f>SUMIFS(СВЦЭМ!$C$39:$C$782,СВЦЭМ!$A$39:$A$782,$A58,СВЦЭМ!$B$39:$B$782,Q$47)+'СЕТ СН'!$G$9+СВЦЭМ!$D$10+'СЕТ СН'!$G$5-'СЕТ СН'!$G$17</f>
        <v>4772.2178309000001</v>
      </c>
      <c r="R58" s="36">
        <f>SUMIFS(СВЦЭМ!$C$39:$C$782,СВЦЭМ!$A$39:$A$782,$A58,СВЦЭМ!$B$39:$B$782,R$47)+'СЕТ СН'!$G$9+СВЦЭМ!$D$10+'СЕТ СН'!$G$5-'СЕТ СН'!$G$17</f>
        <v>4770.1043650699994</v>
      </c>
      <c r="S58" s="36">
        <f>SUMIFS(СВЦЭМ!$C$39:$C$782,СВЦЭМ!$A$39:$A$782,$A58,СВЦЭМ!$B$39:$B$782,S$47)+'СЕТ СН'!$G$9+СВЦЭМ!$D$10+'СЕТ СН'!$G$5-'СЕТ СН'!$G$17</f>
        <v>4758.1826756199998</v>
      </c>
      <c r="T58" s="36">
        <f>SUMIFS(СВЦЭМ!$C$39:$C$782,СВЦЭМ!$A$39:$A$782,$A58,СВЦЭМ!$B$39:$B$782,T$47)+'СЕТ СН'!$G$9+СВЦЭМ!$D$10+'СЕТ СН'!$G$5-'СЕТ СН'!$G$17</f>
        <v>4712.9312641199995</v>
      </c>
      <c r="U58" s="36">
        <f>SUMIFS(СВЦЭМ!$C$39:$C$782,СВЦЭМ!$A$39:$A$782,$A58,СВЦЭМ!$B$39:$B$782,U$47)+'СЕТ СН'!$G$9+СВЦЭМ!$D$10+'СЕТ СН'!$G$5-'СЕТ СН'!$G$17</f>
        <v>4664.3080347699997</v>
      </c>
      <c r="V58" s="36">
        <f>SUMIFS(СВЦЭМ!$C$39:$C$782,СВЦЭМ!$A$39:$A$782,$A58,СВЦЭМ!$B$39:$B$782,V$47)+'СЕТ СН'!$G$9+СВЦЭМ!$D$10+'СЕТ СН'!$G$5-'СЕТ СН'!$G$17</f>
        <v>4676.0769222899999</v>
      </c>
      <c r="W58" s="36">
        <f>SUMIFS(СВЦЭМ!$C$39:$C$782,СВЦЭМ!$A$39:$A$782,$A58,СВЦЭМ!$B$39:$B$782,W$47)+'СЕТ СН'!$G$9+СВЦЭМ!$D$10+'СЕТ СН'!$G$5-'СЕТ СН'!$G$17</f>
        <v>4697.1718746099996</v>
      </c>
      <c r="X58" s="36">
        <f>SUMIFS(СВЦЭМ!$C$39:$C$782,СВЦЭМ!$A$39:$A$782,$A58,СВЦЭМ!$B$39:$B$782,X$47)+'СЕТ СН'!$G$9+СВЦЭМ!$D$10+'СЕТ СН'!$G$5-'СЕТ СН'!$G$17</f>
        <v>4769.9273644099994</v>
      </c>
      <c r="Y58" s="36">
        <f>SUMIFS(СВЦЭМ!$C$39:$C$782,СВЦЭМ!$A$39:$A$782,$A58,СВЦЭМ!$B$39:$B$782,Y$47)+'СЕТ СН'!$G$9+СВЦЭМ!$D$10+'СЕТ СН'!$G$5-'СЕТ СН'!$G$17</f>
        <v>4836.5571579999996</v>
      </c>
    </row>
    <row r="59" spans="1:25" ht="15.75" x14ac:dyDescent="0.2">
      <c r="A59" s="35">
        <f t="shared" si="1"/>
        <v>45577</v>
      </c>
      <c r="B59" s="36">
        <f>SUMIFS(СВЦЭМ!$C$39:$C$782,СВЦЭМ!$A$39:$A$782,$A59,СВЦЭМ!$B$39:$B$782,B$47)+'СЕТ СН'!$G$9+СВЦЭМ!$D$10+'СЕТ СН'!$G$5-'СЕТ СН'!$G$17</f>
        <v>4842.58373656</v>
      </c>
      <c r="C59" s="36">
        <f>SUMIFS(СВЦЭМ!$C$39:$C$782,СВЦЭМ!$A$39:$A$782,$A59,СВЦЭМ!$B$39:$B$782,C$47)+'СЕТ СН'!$G$9+СВЦЭМ!$D$10+'СЕТ СН'!$G$5-'СЕТ СН'!$G$17</f>
        <v>4924.8574907100001</v>
      </c>
      <c r="D59" s="36">
        <f>SUMIFS(СВЦЭМ!$C$39:$C$782,СВЦЭМ!$A$39:$A$782,$A59,СВЦЭМ!$B$39:$B$782,D$47)+'СЕТ СН'!$G$9+СВЦЭМ!$D$10+'СЕТ СН'!$G$5-'СЕТ СН'!$G$17</f>
        <v>4983.8789998499997</v>
      </c>
      <c r="E59" s="36">
        <f>SUMIFS(СВЦЭМ!$C$39:$C$782,СВЦЭМ!$A$39:$A$782,$A59,СВЦЭМ!$B$39:$B$782,E$47)+'СЕТ СН'!$G$9+СВЦЭМ!$D$10+'СЕТ СН'!$G$5-'СЕТ СН'!$G$17</f>
        <v>4974.9643218299998</v>
      </c>
      <c r="F59" s="36">
        <f>SUMIFS(СВЦЭМ!$C$39:$C$782,СВЦЭМ!$A$39:$A$782,$A59,СВЦЭМ!$B$39:$B$782,F$47)+'СЕТ СН'!$G$9+СВЦЭМ!$D$10+'СЕТ СН'!$G$5-'СЕТ СН'!$G$17</f>
        <v>4963.5774889200002</v>
      </c>
      <c r="G59" s="36">
        <f>SUMIFS(СВЦЭМ!$C$39:$C$782,СВЦЭМ!$A$39:$A$782,$A59,СВЦЭМ!$B$39:$B$782,G$47)+'СЕТ СН'!$G$9+СВЦЭМ!$D$10+'СЕТ СН'!$G$5-'СЕТ СН'!$G$17</f>
        <v>4967.3316416999996</v>
      </c>
      <c r="H59" s="36">
        <f>SUMIFS(СВЦЭМ!$C$39:$C$782,СВЦЭМ!$A$39:$A$782,$A59,СВЦЭМ!$B$39:$B$782,H$47)+'СЕТ СН'!$G$9+СВЦЭМ!$D$10+'СЕТ СН'!$G$5-'СЕТ СН'!$G$17</f>
        <v>4941.7487590700002</v>
      </c>
      <c r="I59" s="36">
        <f>SUMIFS(СВЦЭМ!$C$39:$C$782,СВЦЭМ!$A$39:$A$782,$A59,СВЦЭМ!$B$39:$B$782,I$47)+'СЕТ СН'!$G$9+СВЦЭМ!$D$10+'СЕТ СН'!$G$5-'СЕТ СН'!$G$17</f>
        <v>4884.2386344099996</v>
      </c>
      <c r="J59" s="36">
        <f>SUMIFS(СВЦЭМ!$C$39:$C$782,СВЦЭМ!$A$39:$A$782,$A59,СВЦЭМ!$B$39:$B$782,J$47)+'СЕТ СН'!$G$9+СВЦЭМ!$D$10+'СЕТ СН'!$G$5-'СЕТ СН'!$G$17</f>
        <v>4783.1942031600001</v>
      </c>
      <c r="K59" s="36">
        <f>SUMIFS(СВЦЭМ!$C$39:$C$782,СВЦЭМ!$A$39:$A$782,$A59,СВЦЭМ!$B$39:$B$782,K$47)+'СЕТ СН'!$G$9+СВЦЭМ!$D$10+'СЕТ СН'!$G$5-'СЕТ СН'!$G$17</f>
        <v>4724.8199185599997</v>
      </c>
      <c r="L59" s="36">
        <f>SUMIFS(СВЦЭМ!$C$39:$C$782,СВЦЭМ!$A$39:$A$782,$A59,СВЦЭМ!$B$39:$B$782,L$47)+'СЕТ СН'!$G$9+СВЦЭМ!$D$10+'СЕТ СН'!$G$5-'СЕТ СН'!$G$17</f>
        <v>6236.4311759299999</v>
      </c>
      <c r="M59" s="36">
        <f>SUMIFS(СВЦЭМ!$C$39:$C$782,СВЦЭМ!$A$39:$A$782,$A59,СВЦЭМ!$B$39:$B$782,M$47)+'СЕТ СН'!$G$9+СВЦЭМ!$D$10+'СЕТ СН'!$G$5-'СЕТ СН'!$G$17</f>
        <v>4599.7213014400004</v>
      </c>
      <c r="N59" s="36">
        <f>SUMIFS(СВЦЭМ!$C$39:$C$782,СВЦЭМ!$A$39:$A$782,$A59,СВЦЭМ!$B$39:$B$782,N$47)+'СЕТ СН'!$G$9+СВЦЭМ!$D$10+'СЕТ СН'!$G$5-'СЕТ СН'!$G$17</f>
        <v>4612.1741496699997</v>
      </c>
      <c r="O59" s="36">
        <f>SUMIFS(СВЦЭМ!$C$39:$C$782,СВЦЭМ!$A$39:$A$782,$A59,СВЦЭМ!$B$39:$B$782,O$47)+'СЕТ СН'!$G$9+СВЦЭМ!$D$10+'СЕТ СН'!$G$5-'СЕТ СН'!$G$17</f>
        <v>4617.6289285299999</v>
      </c>
      <c r="P59" s="36">
        <f>SUMIFS(СВЦЭМ!$C$39:$C$782,СВЦЭМ!$A$39:$A$782,$A59,СВЦЭМ!$B$39:$B$782,P$47)+'СЕТ СН'!$G$9+СВЦЭМ!$D$10+'СЕТ СН'!$G$5-'СЕТ СН'!$G$17</f>
        <v>4632.0263468200001</v>
      </c>
      <c r="Q59" s="36">
        <f>SUMIFS(СВЦЭМ!$C$39:$C$782,СВЦЭМ!$A$39:$A$782,$A59,СВЦЭМ!$B$39:$B$782,Q$47)+'СЕТ СН'!$G$9+СВЦЭМ!$D$10+'СЕТ СН'!$G$5-'СЕТ СН'!$G$17</f>
        <v>4636.4829602600003</v>
      </c>
      <c r="R59" s="36">
        <f>SUMIFS(СВЦЭМ!$C$39:$C$782,СВЦЭМ!$A$39:$A$782,$A59,СВЦЭМ!$B$39:$B$782,R$47)+'СЕТ СН'!$G$9+СВЦЭМ!$D$10+'СЕТ СН'!$G$5-'СЕТ СН'!$G$17</f>
        <v>4642.4484619799996</v>
      </c>
      <c r="S59" s="36">
        <f>SUMIFS(СВЦЭМ!$C$39:$C$782,СВЦЭМ!$A$39:$A$782,$A59,СВЦЭМ!$B$39:$B$782,S$47)+'СЕТ СН'!$G$9+СВЦЭМ!$D$10+'СЕТ СН'!$G$5-'СЕТ СН'!$G$17</f>
        <v>8906.0407754699991</v>
      </c>
      <c r="T59" s="36">
        <f>SUMIFS(СВЦЭМ!$C$39:$C$782,СВЦЭМ!$A$39:$A$782,$A59,СВЦЭМ!$B$39:$B$782,T$47)+'СЕТ СН'!$G$9+СВЦЭМ!$D$10+'СЕТ СН'!$G$5-'СЕТ СН'!$G$17</f>
        <v>4679.8851209300001</v>
      </c>
      <c r="U59" s="36">
        <f>SUMIFS(СВЦЭМ!$C$39:$C$782,СВЦЭМ!$A$39:$A$782,$A59,СВЦЭМ!$B$39:$B$782,U$47)+'СЕТ СН'!$G$9+СВЦЭМ!$D$10+'СЕТ СН'!$G$5-'СЕТ СН'!$G$17</f>
        <v>4628.5606862000004</v>
      </c>
      <c r="V59" s="36">
        <f>SUMIFS(СВЦЭМ!$C$39:$C$782,СВЦЭМ!$A$39:$A$782,$A59,СВЦЭМ!$B$39:$B$782,V$47)+'СЕТ СН'!$G$9+СВЦЭМ!$D$10+'СЕТ СН'!$G$5-'СЕТ СН'!$G$17</f>
        <v>4635.5818093300004</v>
      </c>
      <c r="W59" s="36">
        <f>SUMIFS(СВЦЭМ!$C$39:$C$782,СВЦЭМ!$A$39:$A$782,$A59,СВЦЭМ!$B$39:$B$782,W$47)+'СЕТ СН'!$G$9+СВЦЭМ!$D$10+'СЕТ СН'!$G$5-'СЕТ СН'!$G$17</f>
        <v>4656.9962801599995</v>
      </c>
      <c r="X59" s="36">
        <f>SUMIFS(СВЦЭМ!$C$39:$C$782,СВЦЭМ!$A$39:$A$782,$A59,СВЦЭМ!$B$39:$B$782,X$47)+'СЕТ СН'!$G$9+СВЦЭМ!$D$10+'СЕТ СН'!$G$5-'СЕТ СН'!$G$17</f>
        <v>4710.04695782</v>
      </c>
      <c r="Y59" s="36">
        <f>SUMIFS(СВЦЭМ!$C$39:$C$782,СВЦЭМ!$A$39:$A$782,$A59,СВЦЭМ!$B$39:$B$782,Y$47)+'СЕТ СН'!$G$9+СВЦЭМ!$D$10+'СЕТ СН'!$G$5-'СЕТ СН'!$G$17</f>
        <v>4799.3540727399995</v>
      </c>
    </row>
    <row r="60" spans="1:25" ht="15.75" x14ac:dyDescent="0.2">
      <c r="A60" s="35">
        <f t="shared" si="1"/>
        <v>45578</v>
      </c>
      <c r="B60" s="36">
        <f>SUMIFS(СВЦЭМ!$C$39:$C$782,СВЦЭМ!$A$39:$A$782,$A60,СВЦЭМ!$B$39:$B$782,B$47)+'СЕТ СН'!$G$9+СВЦЭМ!$D$10+'СЕТ СН'!$G$5-'СЕТ СН'!$G$17</f>
        <v>4805.1790892099998</v>
      </c>
      <c r="C60" s="36">
        <f>SUMIFS(СВЦЭМ!$C$39:$C$782,СВЦЭМ!$A$39:$A$782,$A60,СВЦЭМ!$B$39:$B$782,C$47)+'СЕТ СН'!$G$9+СВЦЭМ!$D$10+'СЕТ СН'!$G$5-'СЕТ СН'!$G$17</f>
        <v>4874.9868732300001</v>
      </c>
      <c r="D60" s="36">
        <f>SUMIFS(СВЦЭМ!$C$39:$C$782,СВЦЭМ!$A$39:$A$782,$A60,СВЦЭМ!$B$39:$B$782,D$47)+'СЕТ СН'!$G$9+СВЦЭМ!$D$10+'СЕТ СН'!$G$5-'СЕТ СН'!$G$17</f>
        <v>4934.4428511899996</v>
      </c>
      <c r="E60" s="36">
        <f>SUMIFS(СВЦЭМ!$C$39:$C$782,СВЦЭМ!$A$39:$A$782,$A60,СВЦЭМ!$B$39:$B$782,E$47)+'СЕТ СН'!$G$9+СВЦЭМ!$D$10+'СЕТ СН'!$G$5-'СЕТ СН'!$G$17</f>
        <v>4983.0420417699997</v>
      </c>
      <c r="F60" s="36">
        <f>SUMIFS(СВЦЭМ!$C$39:$C$782,СВЦЭМ!$A$39:$A$782,$A60,СВЦЭМ!$B$39:$B$782,F$47)+'СЕТ СН'!$G$9+СВЦЭМ!$D$10+'СЕТ СН'!$G$5-'СЕТ СН'!$G$17</f>
        <v>4972.7190563699996</v>
      </c>
      <c r="G60" s="36">
        <f>SUMIFS(СВЦЭМ!$C$39:$C$782,СВЦЭМ!$A$39:$A$782,$A60,СВЦЭМ!$B$39:$B$782,G$47)+'СЕТ СН'!$G$9+СВЦЭМ!$D$10+'СЕТ СН'!$G$5-'СЕТ СН'!$G$17</f>
        <v>4957.6770799200003</v>
      </c>
      <c r="H60" s="36">
        <f>SUMIFS(СВЦЭМ!$C$39:$C$782,СВЦЭМ!$A$39:$A$782,$A60,СВЦЭМ!$B$39:$B$782,H$47)+'СЕТ СН'!$G$9+СВЦЭМ!$D$10+'СЕТ СН'!$G$5-'СЕТ СН'!$G$17</f>
        <v>4921.2297478500004</v>
      </c>
      <c r="I60" s="36">
        <f>SUMIFS(СВЦЭМ!$C$39:$C$782,СВЦЭМ!$A$39:$A$782,$A60,СВЦЭМ!$B$39:$B$782,I$47)+'СЕТ СН'!$G$9+СВЦЭМ!$D$10+'СЕТ СН'!$G$5-'СЕТ СН'!$G$17</f>
        <v>4860.8172283599997</v>
      </c>
      <c r="J60" s="36">
        <f>SUMIFS(СВЦЭМ!$C$39:$C$782,СВЦЭМ!$A$39:$A$782,$A60,СВЦЭМ!$B$39:$B$782,J$47)+'СЕТ СН'!$G$9+СВЦЭМ!$D$10+'СЕТ СН'!$G$5-'СЕТ СН'!$G$17</f>
        <v>4778.8227744799997</v>
      </c>
      <c r="K60" s="36">
        <f>SUMIFS(СВЦЭМ!$C$39:$C$782,СВЦЭМ!$A$39:$A$782,$A60,СВЦЭМ!$B$39:$B$782,K$47)+'СЕТ СН'!$G$9+СВЦЭМ!$D$10+'СЕТ СН'!$G$5-'СЕТ СН'!$G$17</f>
        <v>4709.0502261499996</v>
      </c>
      <c r="L60" s="36">
        <f>SUMIFS(СВЦЭМ!$C$39:$C$782,СВЦЭМ!$A$39:$A$782,$A60,СВЦЭМ!$B$39:$B$782,L$47)+'СЕТ СН'!$G$9+СВЦЭМ!$D$10+'СЕТ СН'!$G$5-'СЕТ СН'!$G$17</f>
        <v>4650.7983409199996</v>
      </c>
      <c r="M60" s="36">
        <f>SUMIFS(СВЦЭМ!$C$39:$C$782,СВЦЭМ!$A$39:$A$782,$A60,СВЦЭМ!$B$39:$B$782,M$47)+'СЕТ СН'!$G$9+СВЦЭМ!$D$10+'СЕТ СН'!$G$5-'СЕТ СН'!$G$17</f>
        <v>4654.1648230299998</v>
      </c>
      <c r="N60" s="36">
        <f>SUMIFS(СВЦЭМ!$C$39:$C$782,СВЦЭМ!$A$39:$A$782,$A60,СВЦЭМ!$B$39:$B$782,N$47)+'СЕТ СН'!$G$9+СВЦЭМ!$D$10+'СЕТ СН'!$G$5-'СЕТ СН'!$G$17</f>
        <v>4687.6701536700002</v>
      </c>
      <c r="O60" s="36">
        <f>SUMIFS(СВЦЭМ!$C$39:$C$782,СВЦЭМ!$A$39:$A$782,$A60,СВЦЭМ!$B$39:$B$782,O$47)+'СЕТ СН'!$G$9+СВЦЭМ!$D$10+'СЕТ СН'!$G$5-'СЕТ СН'!$G$17</f>
        <v>4703.5899855600001</v>
      </c>
      <c r="P60" s="36">
        <f>SUMIFS(СВЦЭМ!$C$39:$C$782,СВЦЭМ!$A$39:$A$782,$A60,СВЦЭМ!$B$39:$B$782,P$47)+'СЕТ СН'!$G$9+СВЦЭМ!$D$10+'СЕТ СН'!$G$5-'СЕТ СН'!$G$17</f>
        <v>4713.8721311700001</v>
      </c>
      <c r="Q60" s="36">
        <f>SUMIFS(СВЦЭМ!$C$39:$C$782,СВЦЭМ!$A$39:$A$782,$A60,СВЦЭМ!$B$39:$B$782,Q$47)+'СЕТ СН'!$G$9+СВЦЭМ!$D$10+'СЕТ СН'!$G$5-'СЕТ СН'!$G$17</f>
        <v>4726.1906445200002</v>
      </c>
      <c r="R60" s="36">
        <f>SUMIFS(СВЦЭМ!$C$39:$C$782,СВЦЭМ!$A$39:$A$782,$A60,СВЦЭМ!$B$39:$B$782,R$47)+'СЕТ СН'!$G$9+СВЦЭМ!$D$10+'СЕТ СН'!$G$5-'СЕТ СН'!$G$17</f>
        <v>4723.5937314000003</v>
      </c>
      <c r="S60" s="36">
        <f>SUMIFS(СВЦЭМ!$C$39:$C$782,СВЦЭМ!$A$39:$A$782,$A60,СВЦЭМ!$B$39:$B$782,S$47)+'СЕТ СН'!$G$9+СВЦЭМ!$D$10+'СЕТ СН'!$G$5-'СЕТ СН'!$G$17</f>
        <v>4696.6035396899997</v>
      </c>
      <c r="T60" s="36">
        <f>SUMIFS(СВЦЭМ!$C$39:$C$782,СВЦЭМ!$A$39:$A$782,$A60,СВЦЭМ!$B$39:$B$782,T$47)+'СЕТ СН'!$G$9+СВЦЭМ!$D$10+'СЕТ СН'!$G$5-'СЕТ СН'!$G$17</f>
        <v>4628.2531629699997</v>
      </c>
      <c r="U60" s="36">
        <f>SUMIFS(СВЦЭМ!$C$39:$C$782,СВЦЭМ!$A$39:$A$782,$A60,СВЦЭМ!$B$39:$B$782,U$47)+'СЕТ СН'!$G$9+СВЦЭМ!$D$10+'СЕТ СН'!$G$5-'СЕТ СН'!$G$17</f>
        <v>4577.9335666699999</v>
      </c>
      <c r="V60" s="36">
        <f>SUMIFS(СВЦЭМ!$C$39:$C$782,СВЦЭМ!$A$39:$A$782,$A60,СВЦЭМ!$B$39:$B$782,V$47)+'СЕТ СН'!$G$9+СВЦЭМ!$D$10+'СЕТ СН'!$G$5-'СЕТ СН'!$G$17</f>
        <v>4578.4706809899999</v>
      </c>
      <c r="W60" s="36">
        <f>SUMIFS(СВЦЭМ!$C$39:$C$782,СВЦЭМ!$A$39:$A$782,$A60,СВЦЭМ!$B$39:$B$782,W$47)+'СЕТ СН'!$G$9+СВЦЭМ!$D$10+'СЕТ СН'!$G$5-'СЕТ СН'!$G$17</f>
        <v>4600.5676828100004</v>
      </c>
      <c r="X60" s="36">
        <f>SUMIFS(СВЦЭМ!$C$39:$C$782,СВЦЭМ!$A$39:$A$782,$A60,СВЦЭМ!$B$39:$B$782,X$47)+'СЕТ СН'!$G$9+СВЦЭМ!$D$10+'СЕТ СН'!$G$5-'СЕТ СН'!$G$17</f>
        <v>4673.4807935499994</v>
      </c>
      <c r="Y60" s="36">
        <f>SUMIFS(СВЦЭМ!$C$39:$C$782,СВЦЭМ!$A$39:$A$782,$A60,СВЦЭМ!$B$39:$B$782,Y$47)+'СЕТ СН'!$G$9+СВЦЭМ!$D$10+'СЕТ СН'!$G$5-'СЕТ СН'!$G$17</f>
        <v>4764.7618903799994</v>
      </c>
    </row>
    <row r="61" spans="1:25" ht="15.75" x14ac:dyDescent="0.2">
      <c r="A61" s="35">
        <f t="shared" si="1"/>
        <v>45579</v>
      </c>
      <c r="B61" s="36">
        <f>SUMIFS(СВЦЭМ!$C$39:$C$782,СВЦЭМ!$A$39:$A$782,$A61,СВЦЭМ!$B$39:$B$782,B$47)+'СЕТ СН'!$G$9+СВЦЭМ!$D$10+'СЕТ СН'!$G$5-'СЕТ СН'!$G$17</f>
        <v>4941.26216312</v>
      </c>
      <c r="C61" s="36">
        <f>SUMIFS(СВЦЭМ!$C$39:$C$782,СВЦЭМ!$A$39:$A$782,$A61,СВЦЭМ!$B$39:$B$782,C$47)+'СЕТ СН'!$G$9+СВЦЭМ!$D$10+'СЕТ СН'!$G$5-'СЕТ СН'!$G$17</f>
        <v>5009.3822191600002</v>
      </c>
      <c r="D61" s="36">
        <f>SUMIFS(СВЦЭМ!$C$39:$C$782,СВЦЭМ!$A$39:$A$782,$A61,СВЦЭМ!$B$39:$B$782,D$47)+'СЕТ СН'!$G$9+СВЦЭМ!$D$10+'СЕТ СН'!$G$5-'СЕТ СН'!$G$17</f>
        <v>5019.0802638999994</v>
      </c>
      <c r="E61" s="36">
        <f>SUMIFS(СВЦЭМ!$C$39:$C$782,СВЦЭМ!$A$39:$A$782,$A61,СВЦЭМ!$B$39:$B$782,E$47)+'СЕТ СН'!$G$9+СВЦЭМ!$D$10+'СЕТ СН'!$G$5-'СЕТ СН'!$G$17</f>
        <v>5023.6977756899996</v>
      </c>
      <c r="F61" s="36">
        <f>SUMIFS(СВЦЭМ!$C$39:$C$782,СВЦЭМ!$A$39:$A$782,$A61,СВЦЭМ!$B$39:$B$782,F$47)+'СЕТ СН'!$G$9+СВЦЭМ!$D$10+'СЕТ СН'!$G$5-'СЕТ СН'!$G$17</f>
        <v>5012.5078856399996</v>
      </c>
      <c r="G61" s="36">
        <f>SUMIFS(СВЦЭМ!$C$39:$C$782,СВЦЭМ!$A$39:$A$782,$A61,СВЦЭМ!$B$39:$B$782,G$47)+'СЕТ СН'!$G$9+СВЦЭМ!$D$10+'СЕТ СН'!$G$5-'СЕТ СН'!$G$17</f>
        <v>5028.7677125800001</v>
      </c>
      <c r="H61" s="36">
        <f>SUMIFS(СВЦЭМ!$C$39:$C$782,СВЦЭМ!$A$39:$A$782,$A61,СВЦЭМ!$B$39:$B$782,H$47)+'СЕТ СН'!$G$9+СВЦЭМ!$D$10+'СЕТ СН'!$G$5-'СЕТ СН'!$G$17</f>
        <v>4937.4460234500002</v>
      </c>
      <c r="I61" s="36">
        <f>SUMIFS(СВЦЭМ!$C$39:$C$782,СВЦЭМ!$A$39:$A$782,$A61,СВЦЭМ!$B$39:$B$782,I$47)+'СЕТ СН'!$G$9+СВЦЭМ!$D$10+'СЕТ СН'!$G$5-'СЕТ СН'!$G$17</f>
        <v>4866.5242540899999</v>
      </c>
      <c r="J61" s="36">
        <f>SUMIFS(СВЦЭМ!$C$39:$C$782,СВЦЭМ!$A$39:$A$782,$A61,СВЦЭМ!$B$39:$B$782,J$47)+'СЕТ СН'!$G$9+СВЦЭМ!$D$10+'СЕТ СН'!$G$5-'СЕТ СН'!$G$17</f>
        <v>4812.3822324800003</v>
      </c>
      <c r="K61" s="36">
        <f>SUMIFS(СВЦЭМ!$C$39:$C$782,СВЦЭМ!$A$39:$A$782,$A61,СВЦЭМ!$B$39:$B$782,K$47)+'СЕТ СН'!$G$9+СВЦЭМ!$D$10+'СЕТ СН'!$G$5-'СЕТ СН'!$G$17</f>
        <v>4811.1729659000002</v>
      </c>
      <c r="L61" s="36">
        <f>SUMIFS(СВЦЭМ!$C$39:$C$782,СВЦЭМ!$A$39:$A$782,$A61,СВЦЭМ!$B$39:$B$782,L$47)+'СЕТ СН'!$G$9+СВЦЭМ!$D$10+'СЕТ СН'!$G$5-'СЕТ СН'!$G$17</f>
        <v>4830.2249397899996</v>
      </c>
      <c r="M61" s="36">
        <f>SUMIFS(СВЦЭМ!$C$39:$C$782,СВЦЭМ!$A$39:$A$782,$A61,СВЦЭМ!$B$39:$B$782,M$47)+'СЕТ СН'!$G$9+СВЦЭМ!$D$10+'СЕТ СН'!$G$5-'СЕТ СН'!$G$17</f>
        <v>4870.8050114899997</v>
      </c>
      <c r="N61" s="36">
        <f>SUMIFS(СВЦЭМ!$C$39:$C$782,СВЦЭМ!$A$39:$A$782,$A61,СВЦЭМ!$B$39:$B$782,N$47)+'СЕТ СН'!$G$9+СВЦЭМ!$D$10+'СЕТ СН'!$G$5-'СЕТ СН'!$G$17</f>
        <v>4881.4337739000002</v>
      </c>
      <c r="O61" s="36">
        <f>SUMIFS(СВЦЭМ!$C$39:$C$782,СВЦЭМ!$A$39:$A$782,$A61,СВЦЭМ!$B$39:$B$782,O$47)+'СЕТ СН'!$G$9+СВЦЭМ!$D$10+'СЕТ СН'!$G$5-'СЕТ СН'!$G$17</f>
        <v>4852.5593065200001</v>
      </c>
      <c r="P61" s="36">
        <f>SUMIFS(СВЦЭМ!$C$39:$C$782,СВЦЭМ!$A$39:$A$782,$A61,СВЦЭМ!$B$39:$B$782,P$47)+'СЕТ СН'!$G$9+СВЦЭМ!$D$10+'СЕТ СН'!$G$5-'СЕТ СН'!$G$17</f>
        <v>4864.9658005599995</v>
      </c>
      <c r="Q61" s="36">
        <f>SUMIFS(СВЦЭМ!$C$39:$C$782,СВЦЭМ!$A$39:$A$782,$A61,СВЦЭМ!$B$39:$B$782,Q$47)+'СЕТ СН'!$G$9+СВЦЭМ!$D$10+'СЕТ СН'!$G$5-'СЕТ СН'!$G$17</f>
        <v>4879.7651967100001</v>
      </c>
      <c r="R61" s="36">
        <f>SUMIFS(СВЦЭМ!$C$39:$C$782,СВЦЭМ!$A$39:$A$782,$A61,СВЦЭМ!$B$39:$B$782,R$47)+'СЕТ СН'!$G$9+СВЦЭМ!$D$10+'СЕТ СН'!$G$5-'СЕТ СН'!$G$17</f>
        <v>4870.4390475999999</v>
      </c>
      <c r="S61" s="36">
        <f>SUMIFS(СВЦЭМ!$C$39:$C$782,СВЦЭМ!$A$39:$A$782,$A61,СВЦЭМ!$B$39:$B$782,S$47)+'СЕТ СН'!$G$9+СВЦЭМ!$D$10+'СЕТ СН'!$G$5-'СЕТ СН'!$G$17</f>
        <v>4855.7457214099995</v>
      </c>
      <c r="T61" s="36">
        <f>SUMIFS(СВЦЭМ!$C$39:$C$782,СВЦЭМ!$A$39:$A$782,$A61,СВЦЭМ!$B$39:$B$782,T$47)+'СЕТ СН'!$G$9+СВЦЭМ!$D$10+'СЕТ СН'!$G$5-'СЕТ СН'!$G$17</f>
        <v>4783.5792808699998</v>
      </c>
      <c r="U61" s="36">
        <f>SUMIFS(СВЦЭМ!$C$39:$C$782,СВЦЭМ!$A$39:$A$782,$A61,СВЦЭМ!$B$39:$B$782,U$47)+'СЕТ СН'!$G$9+СВЦЭМ!$D$10+'СЕТ СН'!$G$5-'СЕТ СН'!$G$17</f>
        <v>4743.4726623699999</v>
      </c>
      <c r="V61" s="36">
        <f>SUMIFS(СВЦЭМ!$C$39:$C$782,СВЦЭМ!$A$39:$A$782,$A61,СВЦЭМ!$B$39:$B$782,V$47)+'СЕТ СН'!$G$9+СВЦЭМ!$D$10+'СЕТ СН'!$G$5-'СЕТ СН'!$G$17</f>
        <v>4773.8430957599994</v>
      </c>
      <c r="W61" s="36">
        <f>SUMIFS(СВЦЭМ!$C$39:$C$782,СВЦЭМ!$A$39:$A$782,$A61,СВЦЭМ!$B$39:$B$782,W$47)+'СЕТ СН'!$G$9+СВЦЭМ!$D$10+'СЕТ СН'!$G$5-'СЕТ СН'!$G$17</f>
        <v>4812.8481184000002</v>
      </c>
      <c r="X61" s="36">
        <f>SUMIFS(СВЦЭМ!$C$39:$C$782,СВЦЭМ!$A$39:$A$782,$A61,СВЦЭМ!$B$39:$B$782,X$47)+'СЕТ СН'!$G$9+СВЦЭМ!$D$10+'СЕТ СН'!$G$5-'СЕТ СН'!$G$17</f>
        <v>4878.4447701400004</v>
      </c>
      <c r="Y61" s="36">
        <f>SUMIFS(СВЦЭМ!$C$39:$C$782,СВЦЭМ!$A$39:$A$782,$A61,СВЦЭМ!$B$39:$B$782,Y$47)+'СЕТ СН'!$G$9+СВЦЭМ!$D$10+'СЕТ СН'!$G$5-'СЕТ СН'!$G$17</f>
        <v>4950.6843343599994</v>
      </c>
    </row>
    <row r="62" spans="1:25" ht="15.75" x14ac:dyDescent="0.2">
      <c r="A62" s="35">
        <f t="shared" si="1"/>
        <v>45580</v>
      </c>
      <c r="B62" s="36">
        <f>SUMIFS(СВЦЭМ!$C$39:$C$782,СВЦЭМ!$A$39:$A$782,$A62,СВЦЭМ!$B$39:$B$782,B$47)+'СЕТ СН'!$G$9+СВЦЭМ!$D$10+'СЕТ СН'!$G$5-'СЕТ СН'!$G$17</f>
        <v>5043.2711912899995</v>
      </c>
      <c r="C62" s="36">
        <f>SUMIFS(СВЦЭМ!$C$39:$C$782,СВЦЭМ!$A$39:$A$782,$A62,СВЦЭМ!$B$39:$B$782,C$47)+'СЕТ СН'!$G$9+СВЦЭМ!$D$10+'СЕТ СН'!$G$5-'СЕТ СН'!$G$17</f>
        <v>5110.096979599999</v>
      </c>
      <c r="D62" s="36">
        <f>SUMIFS(СВЦЭМ!$C$39:$C$782,СВЦЭМ!$A$39:$A$782,$A62,СВЦЭМ!$B$39:$B$782,D$47)+'СЕТ СН'!$G$9+СВЦЭМ!$D$10+'СЕТ СН'!$G$5-'СЕТ СН'!$G$17</f>
        <v>5114.3808611699997</v>
      </c>
      <c r="E62" s="36">
        <f>SUMIFS(СВЦЭМ!$C$39:$C$782,СВЦЭМ!$A$39:$A$782,$A62,СВЦЭМ!$B$39:$B$782,E$47)+'СЕТ СН'!$G$9+СВЦЭМ!$D$10+'СЕТ СН'!$G$5-'СЕТ СН'!$G$17</f>
        <v>5048.1086787999993</v>
      </c>
      <c r="F62" s="36">
        <f>SUMIFS(СВЦЭМ!$C$39:$C$782,СВЦЭМ!$A$39:$A$782,$A62,СВЦЭМ!$B$39:$B$782,F$47)+'СЕТ СН'!$G$9+СВЦЭМ!$D$10+'СЕТ СН'!$G$5-'СЕТ СН'!$G$17</f>
        <v>5142.5593283399994</v>
      </c>
      <c r="G62" s="36">
        <f>SUMIFS(СВЦЭМ!$C$39:$C$782,СВЦЭМ!$A$39:$A$782,$A62,СВЦЭМ!$B$39:$B$782,G$47)+'СЕТ СН'!$G$9+СВЦЭМ!$D$10+'СЕТ СН'!$G$5-'СЕТ СН'!$G$17</f>
        <v>5062.4209484099993</v>
      </c>
      <c r="H62" s="36">
        <f>SUMIFS(СВЦЭМ!$C$39:$C$782,СВЦЭМ!$A$39:$A$782,$A62,СВЦЭМ!$B$39:$B$782,H$47)+'СЕТ СН'!$G$9+СВЦЭМ!$D$10+'СЕТ СН'!$G$5-'СЕТ СН'!$G$17</f>
        <v>4994.2562545000001</v>
      </c>
      <c r="I62" s="36">
        <f>SUMIFS(СВЦЭМ!$C$39:$C$782,СВЦЭМ!$A$39:$A$782,$A62,СВЦЭМ!$B$39:$B$782,I$47)+'СЕТ СН'!$G$9+СВЦЭМ!$D$10+'СЕТ СН'!$G$5-'СЕТ СН'!$G$17</f>
        <v>4894.9433755</v>
      </c>
      <c r="J62" s="36">
        <f>SUMIFS(СВЦЭМ!$C$39:$C$782,СВЦЭМ!$A$39:$A$782,$A62,СВЦЭМ!$B$39:$B$782,J$47)+'СЕТ СН'!$G$9+СВЦЭМ!$D$10+'СЕТ СН'!$G$5-'СЕТ СН'!$G$17</f>
        <v>4854.4433135899999</v>
      </c>
      <c r="K62" s="36">
        <f>SUMIFS(СВЦЭМ!$C$39:$C$782,СВЦЭМ!$A$39:$A$782,$A62,СВЦЭМ!$B$39:$B$782,K$47)+'СЕТ СН'!$G$9+СВЦЭМ!$D$10+'СЕТ СН'!$G$5-'СЕТ СН'!$G$17</f>
        <v>4830.2659944400002</v>
      </c>
      <c r="L62" s="36">
        <f>SUMIFS(СВЦЭМ!$C$39:$C$782,СВЦЭМ!$A$39:$A$782,$A62,СВЦЭМ!$B$39:$B$782,L$47)+'СЕТ СН'!$G$9+СВЦЭМ!$D$10+'СЕТ СН'!$G$5-'СЕТ СН'!$G$17</f>
        <v>4843.00412383</v>
      </c>
      <c r="M62" s="36">
        <f>SUMIFS(СВЦЭМ!$C$39:$C$782,СВЦЭМ!$A$39:$A$782,$A62,СВЦЭМ!$B$39:$B$782,M$47)+'СЕТ СН'!$G$9+СВЦЭМ!$D$10+'СЕТ СН'!$G$5-'СЕТ СН'!$G$17</f>
        <v>4840.3587145000001</v>
      </c>
      <c r="N62" s="36">
        <f>SUMIFS(СВЦЭМ!$C$39:$C$782,СВЦЭМ!$A$39:$A$782,$A62,СВЦЭМ!$B$39:$B$782,N$47)+'СЕТ СН'!$G$9+СВЦЭМ!$D$10+'СЕТ СН'!$G$5-'СЕТ СН'!$G$17</f>
        <v>4847.1913024300002</v>
      </c>
      <c r="O62" s="36">
        <f>SUMIFS(СВЦЭМ!$C$39:$C$782,СВЦЭМ!$A$39:$A$782,$A62,СВЦЭМ!$B$39:$B$782,O$47)+'СЕТ СН'!$G$9+СВЦЭМ!$D$10+'СЕТ СН'!$G$5-'СЕТ СН'!$G$17</f>
        <v>4796.98506507</v>
      </c>
      <c r="P62" s="36">
        <f>SUMIFS(СВЦЭМ!$C$39:$C$782,СВЦЭМ!$A$39:$A$782,$A62,СВЦЭМ!$B$39:$B$782,P$47)+'СЕТ СН'!$G$9+СВЦЭМ!$D$10+'СЕТ СН'!$G$5-'СЕТ СН'!$G$17</f>
        <v>4816.4636940500004</v>
      </c>
      <c r="Q62" s="36">
        <f>SUMIFS(СВЦЭМ!$C$39:$C$782,СВЦЭМ!$A$39:$A$782,$A62,СВЦЭМ!$B$39:$B$782,Q$47)+'СЕТ СН'!$G$9+СВЦЭМ!$D$10+'СЕТ СН'!$G$5-'СЕТ СН'!$G$17</f>
        <v>4871.1889393199999</v>
      </c>
      <c r="R62" s="36">
        <f>SUMIFS(СВЦЭМ!$C$39:$C$782,СВЦЭМ!$A$39:$A$782,$A62,СВЦЭМ!$B$39:$B$782,R$47)+'СЕТ СН'!$G$9+СВЦЭМ!$D$10+'СЕТ СН'!$G$5-'СЕТ СН'!$G$17</f>
        <v>4859.7110140000004</v>
      </c>
      <c r="S62" s="36">
        <f>SUMIFS(СВЦЭМ!$C$39:$C$782,СВЦЭМ!$A$39:$A$782,$A62,СВЦЭМ!$B$39:$B$782,S$47)+'СЕТ СН'!$G$9+СВЦЭМ!$D$10+'СЕТ СН'!$G$5-'СЕТ СН'!$G$17</f>
        <v>4889.1673140499997</v>
      </c>
      <c r="T62" s="36">
        <f>SUMIFS(СВЦЭМ!$C$39:$C$782,СВЦЭМ!$A$39:$A$782,$A62,СВЦЭМ!$B$39:$B$782,T$47)+'СЕТ СН'!$G$9+СВЦЭМ!$D$10+'СЕТ СН'!$G$5-'СЕТ СН'!$G$17</f>
        <v>4812.8806153799997</v>
      </c>
      <c r="U62" s="36">
        <f>SUMIFS(СВЦЭМ!$C$39:$C$782,СВЦЭМ!$A$39:$A$782,$A62,СВЦЭМ!$B$39:$B$782,U$47)+'СЕТ СН'!$G$9+СВЦЭМ!$D$10+'СЕТ СН'!$G$5-'СЕТ СН'!$G$17</f>
        <v>4766.79111018</v>
      </c>
      <c r="V62" s="36">
        <f>SUMIFS(СВЦЭМ!$C$39:$C$782,СВЦЭМ!$A$39:$A$782,$A62,СВЦЭМ!$B$39:$B$782,V$47)+'СЕТ СН'!$G$9+СВЦЭМ!$D$10+'СЕТ СН'!$G$5-'СЕТ СН'!$G$17</f>
        <v>4783.0269983899998</v>
      </c>
      <c r="W62" s="36">
        <f>SUMIFS(СВЦЭМ!$C$39:$C$782,СВЦЭМ!$A$39:$A$782,$A62,СВЦЭМ!$B$39:$B$782,W$47)+'СЕТ СН'!$G$9+СВЦЭМ!$D$10+'СЕТ СН'!$G$5-'СЕТ СН'!$G$17</f>
        <v>4789.0181261500002</v>
      </c>
      <c r="X62" s="36">
        <f>SUMIFS(СВЦЭМ!$C$39:$C$782,СВЦЭМ!$A$39:$A$782,$A62,СВЦЭМ!$B$39:$B$782,X$47)+'СЕТ СН'!$G$9+СВЦЭМ!$D$10+'СЕТ СН'!$G$5-'СЕТ СН'!$G$17</f>
        <v>4844.5037668999994</v>
      </c>
      <c r="Y62" s="36">
        <f>SUMIFS(СВЦЭМ!$C$39:$C$782,СВЦЭМ!$A$39:$A$782,$A62,СВЦЭМ!$B$39:$B$782,Y$47)+'СЕТ СН'!$G$9+СВЦЭМ!$D$10+'СЕТ СН'!$G$5-'СЕТ СН'!$G$17</f>
        <v>4909.2952643899998</v>
      </c>
    </row>
    <row r="63" spans="1:25" ht="15.75" x14ac:dyDescent="0.2">
      <c r="A63" s="35">
        <f t="shared" si="1"/>
        <v>45581</v>
      </c>
      <c r="B63" s="36">
        <f>SUMIFS(СВЦЭМ!$C$39:$C$782,СВЦЭМ!$A$39:$A$782,$A63,СВЦЭМ!$B$39:$B$782,B$47)+'СЕТ СН'!$G$9+СВЦЭМ!$D$10+'СЕТ СН'!$G$5-'СЕТ СН'!$G$17</f>
        <v>4993.5383167800001</v>
      </c>
      <c r="C63" s="36">
        <f>SUMIFS(СВЦЭМ!$C$39:$C$782,СВЦЭМ!$A$39:$A$782,$A63,СВЦЭМ!$B$39:$B$782,C$47)+'СЕТ СН'!$G$9+СВЦЭМ!$D$10+'СЕТ СН'!$G$5-'СЕТ СН'!$G$17</f>
        <v>5059.8003918699997</v>
      </c>
      <c r="D63" s="36">
        <f>SUMIFS(СВЦЭМ!$C$39:$C$782,СВЦЭМ!$A$39:$A$782,$A63,СВЦЭМ!$B$39:$B$782,D$47)+'СЕТ СН'!$G$9+СВЦЭМ!$D$10+'СЕТ СН'!$G$5-'СЕТ СН'!$G$17</f>
        <v>5056.3497860799998</v>
      </c>
      <c r="E63" s="36">
        <f>SUMIFS(СВЦЭМ!$C$39:$C$782,СВЦЭМ!$A$39:$A$782,$A63,СВЦЭМ!$B$39:$B$782,E$47)+'СЕТ СН'!$G$9+СВЦЭМ!$D$10+'СЕТ СН'!$G$5-'СЕТ СН'!$G$17</f>
        <v>5053.2296253799996</v>
      </c>
      <c r="F63" s="36">
        <f>SUMIFS(СВЦЭМ!$C$39:$C$782,СВЦЭМ!$A$39:$A$782,$A63,СВЦЭМ!$B$39:$B$782,F$47)+'СЕТ СН'!$G$9+СВЦЭМ!$D$10+'СЕТ СН'!$G$5-'СЕТ СН'!$G$17</f>
        <v>5051.2997548200001</v>
      </c>
      <c r="G63" s="36">
        <f>SUMIFS(СВЦЭМ!$C$39:$C$782,СВЦЭМ!$A$39:$A$782,$A63,СВЦЭМ!$B$39:$B$782,G$47)+'СЕТ СН'!$G$9+СВЦЭМ!$D$10+'СЕТ СН'!$G$5-'СЕТ СН'!$G$17</f>
        <v>5062.0367786299994</v>
      </c>
      <c r="H63" s="36">
        <f>SUMIFS(СВЦЭМ!$C$39:$C$782,СВЦЭМ!$A$39:$A$782,$A63,СВЦЭМ!$B$39:$B$782,H$47)+'СЕТ СН'!$G$9+СВЦЭМ!$D$10+'СЕТ СН'!$G$5-'СЕТ СН'!$G$17</f>
        <v>5015.4613343199999</v>
      </c>
      <c r="I63" s="36">
        <f>SUMIFS(СВЦЭМ!$C$39:$C$782,СВЦЭМ!$A$39:$A$782,$A63,СВЦЭМ!$B$39:$B$782,I$47)+'СЕТ СН'!$G$9+СВЦЭМ!$D$10+'СЕТ СН'!$G$5-'СЕТ СН'!$G$17</f>
        <v>4926.1757007799997</v>
      </c>
      <c r="J63" s="36">
        <f>SUMIFS(СВЦЭМ!$C$39:$C$782,СВЦЭМ!$A$39:$A$782,$A63,СВЦЭМ!$B$39:$B$782,J$47)+'СЕТ СН'!$G$9+СВЦЭМ!$D$10+'СЕТ СН'!$G$5-'СЕТ СН'!$G$17</f>
        <v>4872.5569840500002</v>
      </c>
      <c r="K63" s="36">
        <f>SUMIFS(СВЦЭМ!$C$39:$C$782,СВЦЭМ!$A$39:$A$782,$A63,СВЦЭМ!$B$39:$B$782,K$47)+'СЕТ СН'!$G$9+СВЦЭМ!$D$10+'СЕТ СН'!$G$5-'СЕТ СН'!$G$17</f>
        <v>4871.3673860999997</v>
      </c>
      <c r="L63" s="36">
        <f>SUMIFS(СВЦЭМ!$C$39:$C$782,СВЦЭМ!$A$39:$A$782,$A63,СВЦЭМ!$B$39:$B$782,L$47)+'СЕТ СН'!$G$9+СВЦЭМ!$D$10+'СЕТ СН'!$G$5-'СЕТ СН'!$G$17</f>
        <v>4855.1430256000003</v>
      </c>
      <c r="M63" s="36">
        <f>SUMIFS(СВЦЭМ!$C$39:$C$782,СВЦЭМ!$A$39:$A$782,$A63,СВЦЭМ!$B$39:$B$782,M$47)+'СЕТ СН'!$G$9+СВЦЭМ!$D$10+'СЕТ СН'!$G$5-'СЕТ СН'!$G$17</f>
        <v>4878.31100324</v>
      </c>
      <c r="N63" s="36">
        <f>SUMIFS(СВЦЭМ!$C$39:$C$782,СВЦЭМ!$A$39:$A$782,$A63,СВЦЭМ!$B$39:$B$782,N$47)+'СЕТ СН'!$G$9+СВЦЭМ!$D$10+'СЕТ СН'!$G$5-'СЕТ СН'!$G$17</f>
        <v>4894.2815792499996</v>
      </c>
      <c r="O63" s="36">
        <f>SUMIFS(СВЦЭМ!$C$39:$C$782,СВЦЭМ!$A$39:$A$782,$A63,СВЦЭМ!$B$39:$B$782,O$47)+'СЕТ СН'!$G$9+СВЦЭМ!$D$10+'СЕТ СН'!$G$5-'СЕТ СН'!$G$17</f>
        <v>4871.1948918199996</v>
      </c>
      <c r="P63" s="36">
        <f>SUMIFS(СВЦЭМ!$C$39:$C$782,СВЦЭМ!$A$39:$A$782,$A63,СВЦЭМ!$B$39:$B$782,P$47)+'СЕТ СН'!$G$9+СВЦЭМ!$D$10+'СЕТ СН'!$G$5-'СЕТ СН'!$G$17</f>
        <v>4883.0772623499997</v>
      </c>
      <c r="Q63" s="36">
        <f>SUMIFS(СВЦЭМ!$C$39:$C$782,СВЦЭМ!$A$39:$A$782,$A63,СВЦЭМ!$B$39:$B$782,Q$47)+'СЕТ СН'!$G$9+СВЦЭМ!$D$10+'СЕТ СН'!$G$5-'СЕТ СН'!$G$17</f>
        <v>4912.3240915699998</v>
      </c>
      <c r="R63" s="36">
        <f>SUMIFS(СВЦЭМ!$C$39:$C$782,СВЦЭМ!$A$39:$A$782,$A63,СВЦЭМ!$B$39:$B$782,R$47)+'СЕТ СН'!$G$9+СВЦЭМ!$D$10+'СЕТ СН'!$G$5-'СЕТ СН'!$G$17</f>
        <v>4890.5111472299996</v>
      </c>
      <c r="S63" s="36">
        <f>SUMIFS(СВЦЭМ!$C$39:$C$782,СВЦЭМ!$A$39:$A$782,$A63,СВЦЭМ!$B$39:$B$782,S$47)+'СЕТ СН'!$G$9+СВЦЭМ!$D$10+'СЕТ СН'!$G$5-'СЕТ СН'!$G$17</f>
        <v>4899.1945709900001</v>
      </c>
      <c r="T63" s="36">
        <f>SUMIFS(СВЦЭМ!$C$39:$C$782,СВЦЭМ!$A$39:$A$782,$A63,СВЦЭМ!$B$39:$B$782,T$47)+'СЕТ СН'!$G$9+СВЦЭМ!$D$10+'СЕТ СН'!$G$5-'СЕТ СН'!$G$17</f>
        <v>4839.3403561100004</v>
      </c>
      <c r="U63" s="36">
        <f>SUMIFS(СВЦЭМ!$C$39:$C$782,СВЦЭМ!$A$39:$A$782,$A63,СВЦЭМ!$B$39:$B$782,U$47)+'СЕТ СН'!$G$9+СВЦЭМ!$D$10+'СЕТ СН'!$G$5-'СЕТ СН'!$G$17</f>
        <v>4804.7204837499994</v>
      </c>
      <c r="V63" s="36">
        <f>SUMIFS(СВЦЭМ!$C$39:$C$782,СВЦЭМ!$A$39:$A$782,$A63,СВЦЭМ!$B$39:$B$782,V$47)+'СЕТ СН'!$G$9+СВЦЭМ!$D$10+'СЕТ СН'!$G$5-'СЕТ СН'!$G$17</f>
        <v>4789.2149456400002</v>
      </c>
      <c r="W63" s="36">
        <f>SUMIFS(СВЦЭМ!$C$39:$C$782,СВЦЭМ!$A$39:$A$782,$A63,СВЦЭМ!$B$39:$B$782,W$47)+'СЕТ СН'!$G$9+СВЦЭМ!$D$10+'СЕТ СН'!$G$5-'СЕТ СН'!$G$17</f>
        <v>4824.5878318599998</v>
      </c>
      <c r="X63" s="36">
        <f>SUMIFS(СВЦЭМ!$C$39:$C$782,СВЦЭМ!$A$39:$A$782,$A63,СВЦЭМ!$B$39:$B$782,X$47)+'СЕТ СН'!$G$9+СВЦЭМ!$D$10+'СЕТ СН'!$G$5-'СЕТ СН'!$G$17</f>
        <v>4876.72410244</v>
      </c>
      <c r="Y63" s="36">
        <f>SUMIFS(СВЦЭМ!$C$39:$C$782,СВЦЭМ!$A$39:$A$782,$A63,СВЦЭМ!$B$39:$B$782,Y$47)+'СЕТ СН'!$G$9+СВЦЭМ!$D$10+'СЕТ СН'!$G$5-'СЕТ СН'!$G$17</f>
        <v>4930.02035652</v>
      </c>
    </row>
    <row r="64" spans="1:25" ht="15.75" x14ac:dyDescent="0.2">
      <c r="A64" s="35">
        <f t="shared" si="1"/>
        <v>45582</v>
      </c>
      <c r="B64" s="36">
        <f>SUMIFS(СВЦЭМ!$C$39:$C$782,СВЦЭМ!$A$39:$A$782,$A64,СВЦЭМ!$B$39:$B$782,B$47)+'СЕТ СН'!$G$9+СВЦЭМ!$D$10+'СЕТ СН'!$G$5-'СЕТ СН'!$G$17</f>
        <v>4985.4484744499996</v>
      </c>
      <c r="C64" s="36">
        <f>SUMIFS(СВЦЭМ!$C$39:$C$782,СВЦЭМ!$A$39:$A$782,$A64,СВЦЭМ!$B$39:$B$782,C$47)+'СЕТ СН'!$G$9+СВЦЭМ!$D$10+'СЕТ СН'!$G$5-'СЕТ СН'!$G$17</f>
        <v>5074.5316559399998</v>
      </c>
      <c r="D64" s="36">
        <f>SUMIFS(СВЦЭМ!$C$39:$C$782,СВЦЭМ!$A$39:$A$782,$A64,СВЦЭМ!$B$39:$B$782,D$47)+'СЕТ СН'!$G$9+СВЦЭМ!$D$10+'СЕТ СН'!$G$5-'СЕТ СН'!$G$17</f>
        <v>5111.8634593699999</v>
      </c>
      <c r="E64" s="36">
        <f>SUMIFS(СВЦЭМ!$C$39:$C$782,СВЦЭМ!$A$39:$A$782,$A64,СВЦЭМ!$B$39:$B$782,E$47)+'СЕТ СН'!$G$9+СВЦЭМ!$D$10+'СЕТ СН'!$G$5-'СЕТ СН'!$G$17</f>
        <v>5123.1783030099996</v>
      </c>
      <c r="F64" s="36">
        <f>SUMIFS(СВЦЭМ!$C$39:$C$782,СВЦЭМ!$A$39:$A$782,$A64,СВЦЭМ!$B$39:$B$782,F$47)+'СЕТ СН'!$G$9+СВЦЭМ!$D$10+'СЕТ СН'!$G$5-'СЕТ СН'!$G$17</f>
        <v>5124.3175216099999</v>
      </c>
      <c r="G64" s="36">
        <f>SUMIFS(СВЦЭМ!$C$39:$C$782,СВЦЭМ!$A$39:$A$782,$A64,СВЦЭМ!$B$39:$B$782,G$47)+'СЕТ СН'!$G$9+СВЦЭМ!$D$10+'СЕТ СН'!$G$5-'СЕТ СН'!$G$17</f>
        <v>5094.6856125599998</v>
      </c>
      <c r="H64" s="36">
        <f>SUMIFS(СВЦЭМ!$C$39:$C$782,СВЦЭМ!$A$39:$A$782,$A64,СВЦЭМ!$B$39:$B$782,H$47)+'СЕТ СН'!$G$9+СВЦЭМ!$D$10+'СЕТ СН'!$G$5-'СЕТ СН'!$G$17</f>
        <v>5005.5170509099999</v>
      </c>
      <c r="I64" s="36">
        <f>SUMIFS(СВЦЭМ!$C$39:$C$782,СВЦЭМ!$A$39:$A$782,$A64,СВЦЭМ!$B$39:$B$782,I$47)+'СЕТ СН'!$G$9+СВЦЭМ!$D$10+'СЕТ СН'!$G$5-'СЕТ СН'!$G$17</f>
        <v>4879.9070607100002</v>
      </c>
      <c r="J64" s="36">
        <f>SUMIFS(СВЦЭМ!$C$39:$C$782,СВЦЭМ!$A$39:$A$782,$A64,СВЦЭМ!$B$39:$B$782,J$47)+'СЕТ СН'!$G$9+СВЦЭМ!$D$10+'СЕТ СН'!$G$5-'СЕТ СН'!$G$17</f>
        <v>4837.0885927500003</v>
      </c>
      <c r="K64" s="36">
        <f>SUMIFS(СВЦЭМ!$C$39:$C$782,СВЦЭМ!$A$39:$A$782,$A64,СВЦЭМ!$B$39:$B$782,K$47)+'СЕТ СН'!$G$9+СВЦЭМ!$D$10+'СЕТ СН'!$G$5-'СЕТ СН'!$G$17</f>
        <v>4831.40596499</v>
      </c>
      <c r="L64" s="36">
        <f>SUMIFS(СВЦЭМ!$C$39:$C$782,СВЦЭМ!$A$39:$A$782,$A64,СВЦЭМ!$B$39:$B$782,L$47)+'СЕТ СН'!$G$9+СВЦЭМ!$D$10+'СЕТ СН'!$G$5-'СЕТ СН'!$G$17</f>
        <v>4813.3841433699999</v>
      </c>
      <c r="M64" s="36">
        <f>SUMIFS(СВЦЭМ!$C$39:$C$782,СВЦЭМ!$A$39:$A$782,$A64,СВЦЭМ!$B$39:$B$782,M$47)+'СЕТ СН'!$G$9+СВЦЭМ!$D$10+'СЕТ СН'!$G$5-'СЕТ СН'!$G$17</f>
        <v>4819.8229885999999</v>
      </c>
      <c r="N64" s="36">
        <f>SUMIFS(СВЦЭМ!$C$39:$C$782,СВЦЭМ!$A$39:$A$782,$A64,СВЦЭМ!$B$39:$B$782,N$47)+'СЕТ СН'!$G$9+СВЦЭМ!$D$10+'СЕТ СН'!$G$5-'СЕТ СН'!$G$17</f>
        <v>4830.1733112399997</v>
      </c>
      <c r="O64" s="36">
        <f>SUMIFS(СВЦЭМ!$C$39:$C$782,СВЦЭМ!$A$39:$A$782,$A64,СВЦЭМ!$B$39:$B$782,O$47)+'СЕТ СН'!$G$9+СВЦЭМ!$D$10+'СЕТ СН'!$G$5-'СЕТ СН'!$G$17</f>
        <v>4844.9702884500002</v>
      </c>
      <c r="P64" s="36">
        <f>SUMIFS(СВЦЭМ!$C$39:$C$782,СВЦЭМ!$A$39:$A$782,$A64,СВЦЭМ!$B$39:$B$782,P$47)+'СЕТ СН'!$G$9+СВЦЭМ!$D$10+'СЕТ СН'!$G$5-'СЕТ СН'!$G$17</f>
        <v>4848.6024672100002</v>
      </c>
      <c r="Q64" s="36">
        <f>SUMIFS(СВЦЭМ!$C$39:$C$782,СВЦЭМ!$A$39:$A$782,$A64,СВЦЭМ!$B$39:$B$782,Q$47)+'СЕТ СН'!$G$9+СВЦЭМ!$D$10+'СЕТ СН'!$G$5-'СЕТ СН'!$G$17</f>
        <v>4892.0136438999998</v>
      </c>
      <c r="R64" s="36">
        <f>SUMIFS(СВЦЭМ!$C$39:$C$782,СВЦЭМ!$A$39:$A$782,$A64,СВЦЭМ!$B$39:$B$782,R$47)+'СЕТ СН'!$G$9+СВЦЭМ!$D$10+'СЕТ СН'!$G$5-'СЕТ СН'!$G$17</f>
        <v>4868.7893349599999</v>
      </c>
      <c r="S64" s="36">
        <f>SUMIFS(СВЦЭМ!$C$39:$C$782,СВЦЭМ!$A$39:$A$782,$A64,СВЦЭМ!$B$39:$B$782,S$47)+'СЕТ СН'!$G$9+СВЦЭМ!$D$10+'СЕТ СН'!$G$5-'СЕТ СН'!$G$17</f>
        <v>4864.9546978799999</v>
      </c>
      <c r="T64" s="36">
        <f>SUMIFS(СВЦЭМ!$C$39:$C$782,СВЦЭМ!$A$39:$A$782,$A64,СВЦЭМ!$B$39:$B$782,T$47)+'СЕТ СН'!$G$9+СВЦЭМ!$D$10+'СЕТ СН'!$G$5-'СЕТ СН'!$G$17</f>
        <v>4783.0351399199999</v>
      </c>
      <c r="U64" s="36">
        <f>SUMIFS(СВЦЭМ!$C$39:$C$782,СВЦЭМ!$A$39:$A$782,$A64,СВЦЭМ!$B$39:$B$782,U$47)+'СЕТ СН'!$G$9+СВЦЭМ!$D$10+'СЕТ СН'!$G$5-'СЕТ СН'!$G$17</f>
        <v>4755.8869761599999</v>
      </c>
      <c r="V64" s="36">
        <f>SUMIFS(СВЦЭМ!$C$39:$C$782,СВЦЭМ!$A$39:$A$782,$A64,СВЦЭМ!$B$39:$B$782,V$47)+'СЕТ СН'!$G$9+СВЦЭМ!$D$10+'СЕТ СН'!$G$5-'СЕТ СН'!$G$17</f>
        <v>4758.4026508799998</v>
      </c>
      <c r="W64" s="36">
        <f>SUMIFS(СВЦЭМ!$C$39:$C$782,СВЦЭМ!$A$39:$A$782,$A64,СВЦЭМ!$B$39:$B$782,W$47)+'СЕТ СН'!$G$9+СВЦЭМ!$D$10+'СЕТ СН'!$G$5-'СЕТ СН'!$G$17</f>
        <v>4787.6076598600002</v>
      </c>
      <c r="X64" s="36">
        <f>SUMIFS(СВЦЭМ!$C$39:$C$782,СВЦЭМ!$A$39:$A$782,$A64,СВЦЭМ!$B$39:$B$782,X$47)+'СЕТ СН'!$G$9+СВЦЭМ!$D$10+'СЕТ СН'!$G$5-'СЕТ СН'!$G$17</f>
        <v>4841.77668378</v>
      </c>
      <c r="Y64" s="36">
        <f>SUMIFS(СВЦЭМ!$C$39:$C$782,СВЦЭМ!$A$39:$A$782,$A64,СВЦЭМ!$B$39:$B$782,Y$47)+'СЕТ СН'!$G$9+СВЦЭМ!$D$10+'СЕТ СН'!$G$5-'СЕТ СН'!$G$17</f>
        <v>4871.3854904099999</v>
      </c>
    </row>
    <row r="65" spans="1:27" ht="15.75" x14ac:dyDescent="0.2">
      <c r="A65" s="35">
        <f t="shared" si="1"/>
        <v>45583</v>
      </c>
      <c r="B65" s="36">
        <f>SUMIFS(СВЦЭМ!$C$39:$C$782,СВЦЭМ!$A$39:$A$782,$A65,СВЦЭМ!$B$39:$B$782,B$47)+'СЕТ СН'!$G$9+СВЦЭМ!$D$10+'СЕТ СН'!$G$5-'СЕТ СН'!$G$17</f>
        <v>4917.9310604100001</v>
      </c>
      <c r="C65" s="36">
        <f>SUMIFS(СВЦЭМ!$C$39:$C$782,СВЦЭМ!$A$39:$A$782,$A65,СВЦЭМ!$B$39:$B$782,C$47)+'СЕТ СН'!$G$9+СВЦЭМ!$D$10+'СЕТ СН'!$G$5-'СЕТ СН'!$G$17</f>
        <v>4999.9832377799994</v>
      </c>
      <c r="D65" s="36">
        <f>SUMIFS(СВЦЭМ!$C$39:$C$782,СВЦЭМ!$A$39:$A$782,$A65,СВЦЭМ!$B$39:$B$782,D$47)+'СЕТ СН'!$G$9+СВЦЭМ!$D$10+'СЕТ СН'!$G$5-'СЕТ СН'!$G$17</f>
        <v>5054.5819569199994</v>
      </c>
      <c r="E65" s="36">
        <f>SUMIFS(СВЦЭМ!$C$39:$C$782,СВЦЭМ!$A$39:$A$782,$A65,СВЦЭМ!$B$39:$B$782,E$47)+'СЕТ СН'!$G$9+СВЦЭМ!$D$10+'СЕТ СН'!$G$5-'СЕТ СН'!$G$17</f>
        <v>5144.2545103499997</v>
      </c>
      <c r="F65" s="36">
        <f>SUMIFS(СВЦЭМ!$C$39:$C$782,СВЦЭМ!$A$39:$A$782,$A65,СВЦЭМ!$B$39:$B$782,F$47)+'СЕТ СН'!$G$9+СВЦЭМ!$D$10+'СЕТ СН'!$G$5-'СЕТ СН'!$G$17</f>
        <v>5088.0300933199997</v>
      </c>
      <c r="G65" s="36">
        <f>SUMIFS(СВЦЭМ!$C$39:$C$782,СВЦЭМ!$A$39:$A$782,$A65,СВЦЭМ!$B$39:$B$782,G$47)+'СЕТ СН'!$G$9+СВЦЭМ!$D$10+'СЕТ СН'!$G$5-'СЕТ СН'!$G$17</f>
        <v>5045.6802182299998</v>
      </c>
      <c r="H65" s="36">
        <f>SUMIFS(СВЦЭМ!$C$39:$C$782,СВЦЭМ!$A$39:$A$782,$A65,СВЦЭМ!$B$39:$B$782,H$47)+'СЕТ СН'!$G$9+СВЦЭМ!$D$10+'СЕТ СН'!$G$5-'СЕТ СН'!$G$17</f>
        <v>4929.2367298600002</v>
      </c>
      <c r="I65" s="36">
        <f>SUMIFS(СВЦЭМ!$C$39:$C$782,СВЦЭМ!$A$39:$A$782,$A65,СВЦЭМ!$B$39:$B$782,I$47)+'СЕТ СН'!$G$9+СВЦЭМ!$D$10+'СЕТ СН'!$G$5-'СЕТ СН'!$G$17</f>
        <v>4848.1441839299996</v>
      </c>
      <c r="J65" s="36">
        <f>SUMIFS(СВЦЭМ!$C$39:$C$782,СВЦЭМ!$A$39:$A$782,$A65,СВЦЭМ!$B$39:$B$782,J$47)+'СЕТ СН'!$G$9+СВЦЭМ!$D$10+'СЕТ СН'!$G$5-'СЕТ СН'!$G$17</f>
        <v>4801.4951488899997</v>
      </c>
      <c r="K65" s="36">
        <f>SUMIFS(СВЦЭМ!$C$39:$C$782,СВЦЭМ!$A$39:$A$782,$A65,СВЦЭМ!$B$39:$B$782,K$47)+'СЕТ СН'!$G$9+СВЦЭМ!$D$10+'СЕТ СН'!$G$5-'СЕТ СН'!$G$17</f>
        <v>4834.4919193599999</v>
      </c>
      <c r="L65" s="36">
        <f>SUMIFS(СВЦЭМ!$C$39:$C$782,СВЦЭМ!$A$39:$A$782,$A65,СВЦЭМ!$B$39:$B$782,L$47)+'СЕТ СН'!$G$9+СВЦЭМ!$D$10+'СЕТ СН'!$G$5-'СЕТ СН'!$G$17</f>
        <v>4838.61976142</v>
      </c>
      <c r="M65" s="36">
        <f>SUMIFS(СВЦЭМ!$C$39:$C$782,СВЦЭМ!$A$39:$A$782,$A65,СВЦЭМ!$B$39:$B$782,M$47)+'СЕТ СН'!$G$9+СВЦЭМ!$D$10+'СЕТ СН'!$G$5-'СЕТ СН'!$G$17</f>
        <v>4845.7908944999999</v>
      </c>
      <c r="N65" s="36">
        <f>SUMIFS(СВЦЭМ!$C$39:$C$782,СВЦЭМ!$A$39:$A$782,$A65,СВЦЭМ!$B$39:$B$782,N$47)+'СЕТ СН'!$G$9+СВЦЭМ!$D$10+'СЕТ СН'!$G$5-'СЕТ СН'!$G$17</f>
        <v>4859.4837114399998</v>
      </c>
      <c r="O65" s="36">
        <f>SUMIFS(СВЦЭМ!$C$39:$C$782,СВЦЭМ!$A$39:$A$782,$A65,СВЦЭМ!$B$39:$B$782,O$47)+'СЕТ СН'!$G$9+СВЦЭМ!$D$10+'СЕТ СН'!$G$5-'СЕТ СН'!$G$17</f>
        <v>4852.8890916599994</v>
      </c>
      <c r="P65" s="36">
        <f>SUMIFS(СВЦЭМ!$C$39:$C$782,СВЦЭМ!$A$39:$A$782,$A65,СВЦЭМ!$B$39:$B$782,P$47)+'СЕТ СН'!$G$9+СВЦЭМ!$D$10+'СЕТ СН'!$G$5-'СЕТ СН'!$G$17</f>
        <v>4857.8826791399997</v>
      </c>
      <c r="Q65" s="36">
        <f>SUMIFS(СВЦЭМ!$C$39:$C$782,СВЦЭМ!$A$39:$A$782,$A65,СВЦЭМ!$B$39:$B$782,Q$47)+'СЕТ СН'!$G$9+СВЦЭМ!$D$10+'СЕТ СН'!$G$5-'СЕТ СН'!$G$17</f>
        <v>4873.2678764900002</v>
      </c>
      <c r="R65" s="36">
        <f>SUMIFS(СВЦЭМ!$C$39:$C$782,СВЦЭМ!$A$39:$A$782,$A65,СВЦЭМ!$B$39:$B$782,R$47)+'СЕТ СН'!$G$9+СВЦЭМ!$D$10+'СЕТ СН'!$G$5-'СЕТ СН'!$G$17</f>
        <v>4853.3336965500002</v>
      </c>
      <c r="S65" s="36">
        <f>SUMIFS(СВЦЭМ!$C$39:$C$782,СВЦЭМ!$A$39:$A$782,$A65,СВЦЭМ!$B$39:$B$782,S$47)+'СЕТ СН'!$G$9+СВЦЭМ!$D$10+'СЕТ СН'!$G$5-'СЕТ СН'!$G$17</f>
        <v>4834.4472341399996</v>
      </c>
      <c r="T65" s="36">
        <f>SUMIFS(СВЦЭМ!$C$39:$C$782,СВЦЭМ!$A$39:$A$782,$A65,СВЦЭМ!$B$39:$B$782,T$47)+'СЕТ СН'!$G$9+СВЦЭМ!$D$10+'СЕТ СН'!$G$5-'СЕТ СН'!$G$17</f>
        <v>4794.92580387</v>
      </c>
      <c r="U65" s="36">
        <f>SUMIFS(СВЦЭМ!$C$39:$C$782,СВЦЭМ!$A$39:$A$782,$A65,СВЦЭМ!$B$39:$B$782,U$47)+'СЕТ СН'!$G$9+СВЦЭМ!$D$10+'СЕТ СН'!$G$5-'СЕТ СН'!$G$17</f>
        <v>4778.6187919599997</v>
      </c>
      <c r="V65" s="36">
        <f>SUMIFS(СВЦЭМ!$C$39:$C$782,СВЦЭМ!$A$39:$A$782,$A65,СВЦЭМ!$B$39:$B$782,V$47)+'СЕТ СН'!$G$9+СВЦЭМ!$D$10+'СЕТ СН'!$G$5-'СЕТ СН'!$G$17</f>
        <v>4801.1770742999997</v>
      </c>
      <c r="W65" s="36">
        <f>SUMIFS(СВЦЭМ!$C$39:$C$782,СВЦЭМ!$A$39:$A$782,$A65,СВЦЭМ!$B$39:$B$782,W$47)+'СЕТ СН'!$G$9+СВЦЭМ!$D$10+'СЕТ СН'!$G$5-'СЕТ СН'!$G$17</f>
        <v>4820.5658357600005</v>
      </c>
      <c r="X65" s="36">
        <f>SUMIFS(СВЦЭМ!$C$39:$C$782,СВЦЭМ!$A$39:$A$782,$A65,СВЦЭМ!$B$39:$B$782,X$47)+'СЕТ СН'!$G$9+СВЦЭМ!$D$10+'СЕТ СН'!$G$5-'СЕТ СН'!$G$17</f>
        <v>4875.9765993700003</v>
      </c>
      <c r="Y65" s="36">
        <f>SUMIFS(СВЦЭМ!$C$39:$C$782,СВЦЭМ!$A$39:$A$782,$A65,СВЦЭМ!$B$39:$B$782,Y$47)+'СЕТ СН'!$G$9+СВЦЭМ!$D$10+'СЕТ СН'!$G$5-'СЕТ СН'!$G$17</f>
        <v>4953.3544367499999</v>
      </c>
    </row>
    <row r="66" spans="1:27" ht="15.75" x14ac:dyDescent="0.2">
      <c r="A66" s="35">
        <f t="shared" si="1"/>
        <v>45584</v>
      </c>
      <c r="B66" s="36">
        <f>SUMIFS(СВЦЭМ!$C$39:$C$782,СВЦЭМ!$A$39:$A$782,$A66,СВЦЭМ!$B$39:$B$782,B$47)+'СЕТ СН'!$G$9+СВЦЭМ!$D$10+'СЕТ СН'!$G$5-'СЕТ СН'!$G$17</f>
        <v>4892.4003655400002</v>
      </c>
      <c r="C66" s="36">
        <f>SUMIFS(СВЦЭМ!$C$39:$C$782,СВЦЭМ!$A$39:$A$782,$A66,СВЦЭМ!$B$39:$B$782,C$47)+'СЕТ СН'!$G$9+СВЦЭМ!$D$10+'СЕТ СН'!$G$5-'СЕТ СН'!$G$17</f>
        <v>4953.8249950400004</v>
      </c>
      <c r="D66" s="36">
        <f>SUMIFS(СВЦЭМ!$C$39:$C$782,СВЦЭМ!$A$39:$A$782,$A66,СВЦЭМ!$B$39:$B$782,D$47)+'СЕТ СН'!$G$9+СВЦЭМ!$D$10+'СЕТ СН'!$G$5-'СЕТ СН'!$G$17</f>
        <v>5026.90935704</v>
      </c>
      <c r="E66" s="36">
        <f>SUMIFS(СВЦЭМ!$C$39:$C$782,СВЦЭМ!$A$39:$A$782,$A66,СВЦЭМ!$B$39:$B$782,E$47)+'СЕТ СН'!$G$9+СВЦЭМ!$D$10+'СЕТ СН'!$G$5-'СЕТ СН'!$G$17</f>
        <v>5025.5901085300002</v>
      </c>
      <c r="F66" s="36">
        <f>SUMIFS(СВЦЭМ!$C$39:$C$782,СВЦЭМ!$A$39:$A$782,$A66,СВЦЭМ!$B$39:$B$782,F$47)+'СЕТ СН'!$G$9+СВЦЭМ!$D$10+'СЕТ СН'!$G$5-'СЕТ СН'!$G$17</f>
        <v>5027.2910333299997</v>
      </c>
      <c r="G66" s="36">
        <f>SUMIFS(СВЦЭМ!$C$39:$C$782,СВЦЭМ!$A$39:$A$782,$A66,СВЦЭМ!$B$39:$B$782,G$47)+'СЕТ СН'!$G$9+СВЦЭМ!$D$10+'СЕТ СН'!$G$5-'СЕТ СН'!$G$17</f>
        <v>5022.1780411500004</v>
      </c>
      <c r="H66" s="36">
        <f>SUMIFS(СВЦЭМ!$C$39:$C$782,СВЦЭМ!$A$39:$A$782,$A66,СВЦЭМ!$B$39:$B$782,H$47)+'СЕТ СН'!$G$9+СВЦЭМ!$D$10+'СЕТ СН'!$G$5-'СЕТ СН'!$G$17</f>
        <v>4997.83463261</v>
      </c>
      <c r="I66" s="36">
        <f>SUMIFS(СВЦЭМ!$C$39:$C$782,СВЦЭМ!$A$39:$A$782,$A66,СВЦЭМ!$B$39:$B$782,I$47)+'СЕТ СН'!$G$9+СВЦЭМ!$D$10+'СЕТ СН'!$G$5-'СЕТ СН'!$G$17</f>
        <v>5010.7663163699999</v>
      </c>
      <c r="J66" s="36">
        <f>SUMIFS(СВЦЭМ!$C$39:$C$782,СВЦЭМ!$A$39:$A$782,$A66,СВЦЭМ!$B$39:$B$782,J$47)+'СЕТ СН'!$G$9+СВЦЭМ!$D$10+'СЕТ СН'!$G$5-'СЕТ СН'!$G$17</f>
        <v>4908.3931906399994</v>
      </c>
      <c r="K66" s="36">
        <f>SUMIFS(СВЦЭМ!$C$39:$C$782,СВЦЭМ!$A$39:$A$782,$A66,СВЦЭМ!$B$39:$B$782,K$47)+'СЕТ СН'!$G$9+СВЦЭМ!$D$10+'СЕТ СН'!$G$5-'СЕТ СН'!$G$17</f>
        <v>4814.6656370999999</v>
      </c>
      <c r="L66" s="36">
        <f>SUMIFS(СВЦЭМ!$C$39:$C$782,СВЦЭМ!$A$39:$A$782,$A66,СВЦЭМ!$B$39:$B$782,L$47)+'СЕТ СН'!$G$9+СВЦЭМ!$D$10+'СЕТ СН'!$G$5-'СЕТ СН'!$G$17</f>
        <v>4777.5220258499994</v>
      </c>
      <c r="M66" s="36">
        <f>SUMIFS(СВЦЭМ!$C$39:$C$782,СВЦЭМ!$A$39:$A$782,$A66,СВЦЭМ!$B$39:$B$782,M$47)+'СЕТ СН'!$G$9+СВЦЭМ!$D$10+'СЕТ СН'!$G$5-'СЕТ СН'!$G$17</f>
        <v>4791.8610028000003</v>
      </c>
      <c r="N66" s="36">
        <f>SUMIFS(СВЦЭМ!$C$39:$C$782,СВЦЭМ!$A$39:$A$782,$A66,СВЦЭМ!$B$39:$B$782,N$47)+'СЕТ СН'!$G$9+СВЦЭМ!$D$10+'СЕТ СН'!$G$5-'СЕТ СН'!$G$17</f>
        <v>4809.3853829099999</v>
      </c>
      <c r="O66" s="36">
        <f>SUMIFS(СВЦЭМ!$C$39:$C$782,СВЦЭМ!$A$39:$A$782,$A66,СВЦЭМ!$B$39:$B$782,O$47)+'СЕТ СН'!$G$9+СВЦЭМ!$D$10+'СЕТ СН'!$G$5-'СЕТ СН'!$G$17</f>
        <v>4823.1493606399999</v>
      </c>
      <c r="P66" s="36">
        <f>SUMIFS(СВЦЭМ!$C$39:$C$782,СВЦЭМ!$A$39:$A$782,$A66,СВЦЭМ!$B$39:$B$782,P$47)+'СЕТ СН'!$G$9+СВЦЭМ!$D$10+'СЕТ СН'!$G$5-'СЕТ СН'!$G$17</f>
        <v>4849.759744</v>
      </c>
      <c r="Q66" s="36">
        <f>SUMIFS(СВЦЭМ!$C$39:$C$782,СВЦЭМ!$A$39:$A$782,$A66,СВЦЭМ!$B$39:$B$782,Q$47)+'СЕТ СН'!$G$9+СВЦЭМ!$D$10+'СЕТ СН'!$G$5-'СЕТ СН'!$G$17</f>
        <v>4862.1355568999998</v>
      </c>
      <c r="R66" s="36">
        <f>SUMIFS(СВЦЭМ!$C$39:$C$782,СВЦЭМ!$A$39:$A$782,$A66,СВЦЭМ!$B$39:$B$782,R$47)+'СЕТ СН'!$G$9+СВЦЭМ!$D$10+'СЕТ СН'!$G$5-'СЕТ СН'!$G$17</f>
        <v>4867.3358327799997</v>
      </c>
      <c r="S66" s="36">
        <f>SUMIFS(СВЦЭМ!$C$39:$C$782,СВЦЭМ!$A$39:$A$782,$A66,СВЦЭМ!$B$39:$B$782,S$47)+'СЕТ СН'!$G$9+СВЦЭМ!$D$10+'СЕТ СН'!$G$5-'СЕТ СН'!$G$17</f>
        <v>4850.9535283699997</v>
      </c>
      <c r="T66" s="36">
        <f>SUMIFS(СВЦЭМ!$C$39:$C$782,СВЦЭМ!$A$39:$A$782,$A66,СВЦЭМ!$B$39:$B$782,T$47)+'СЕТ СН'!$G$9+СВЦЭМ!$D$10+'СЕТ СН'!$G$5-'СЕТ СН'!$G$17</f>
        <v>4777.4666674299997</v>
      </c>
      <c r="U66" s="36">
        <f>SUMIFS(СВЦЭМ!$C$39:$C$782,СВЦЭМ!$A$39:$A$782,$A66,СВЦЭМ!$B$39:$B$782,U$47)+'СЕТ СН'!$G$9+СВЦЭМ!$D$10+'СЕТ СН'!$G$5-'СЕТ СН'!$G$17</f>
        <v>4753.4908156700003</v>
      </c>
      <c r="V66" s="36">
        <f>SUMIFS(СВЦЭМ!$C$39:$C$782,СВЦЭМ!$A$39:$A$782,$A66,СВЦЭМ!$B$39:$B$782,V$47)+'СЕТ СН'!$G$9+СВЦЭМ!$D$10+'СЕТ СН'!$G$5-'СЕТ СН'!$G$17</f>
        <v>4765.1824920199997</v>
      </c>
      <c r="W66" s="36">
        <f>SUMIFS(СВЦЭМ!$C$39:$C$782,СВЦЭМ!$A$39:$A$782,$A66,СВЦЭМ!$B$39:$B$782,W$47)+'СЕТ СН'!$G$9+СВЦЭМ!$D$10+'СЕТ СН'!$G$5-'СЕТ СН'!$G$17</f>
        <v>4783.1690422499996</v>
      </c>
      <c r="X66" s="36">
        <f>SUMIFS(СВЦЭМ!$C$39:$C$782,СВЦЭМ!$A$39:$A$782,$A66,СВЦЭМ!$B$39:$B$782,X$47)+'СЕТ СН'!$G$9+СВЦЭМ!$D$10+'СЕТ СН'!$G$5-'СЕТ СН'!$G$17</f>
        <v>4838.3243569300002</v>
      </c>
      <c r="Y66" s="36">
        <f>SUMIFS(СВЦЭМ!$C$39:$C$782,СВЦЭМ!$A$39:$A$782,$A66,СВЦЭМ!$B$39:$B$782,Y$47)+'СЕТ СН'!$G$9+СВЦЭМ!$D$10+'СЕТ СН'!$G$5-'СЕТ СН'!$G$17</f>
        <v>4869.4003479000003</v>
      </c>
    </row>
    <row r="67" spans="1:27" ht="15.75" x14ac:dyDescent="0.2">
      <c r="A67" s="35">
        <f t="shared" si="1"/>
        <v>45585</v>
      </c>
      <c r="B67" s="36">
        <f>SUMIFS(СВЦЭМ!$C$39:$C$782,СВЦЭМ!$A$39:$A$782,$A67,СВЦЭМ!$B$39:$B$782,B$47)+'СЕТ СН'!$G$9+СВЦЭМ!$D$10+'СЕТ СН'!$G$5-'СЕТ СН'!$G$17</f>
        <v>4942.0612034799997</v>
      </c>
      <c r="C67" s="36">
        <f>SUMIFS(СВЦЭМ!$C$39:$C$782,СВЦЭМ!$A$39:$A$782,$A67,СВЦЭМ!$B$39:$B$782,C$47)+'СЕТ СН'!$G$9+СВЦЭМ!$D$10+'СЕТ СН'!$G$5-'СЕТ СН'!$G$17</f>
        <v>5009.36246089</v>
      </c>
      <c r="D67" s="36">
        <f>SUMIFS(СВЦЭМ!$C$39:$C$782,СВЦЭМ!$A$39:$A$782,$A67,СВЦЭМ!$B$39:$B$782,D$47)+'СЕТ СН'!$G$9+СВЦЭМ!$D$10+'СЕТ СН'!$G$5-'СЕТ СН'!$G$17</f>
        <v>5041.92471183</v>
      </c>
      <c r="E67" s="36">
        <f>SUMIFS(СВЦЭМ!$C$39:$C$782,СВЦЭМ!$A$39:$A$782,$A67,СВЦЭМ!$B$39:$B$782,E$47)+'СЕТ СН'!$G$9+СВЦЭМ!$D$10+'СЕТ СН'!$G$5-'СЕТ СН'!$G$17</f>
        <v>5062.4519659599991</v>
      </c>
      <c r="F67" s="36">
        <f>SUMIFS(СВЦЭМ!$C$39:$C$782,СВЦЭМ!$A$39:$A$782,$A67,СВЦЭМ!$B$39:$B$782,F$47)+'СЕТ СН'!$G$9+СВЦЭМ!$D$10+'СЕТ СН'!$G$5-'СЕТ СН'!$G$17</f>
        <v>5063.35947777</v>
      </c>
      <c r="G67" s="36">
        <f>SUMIFS(СВЦЭМ!$C$39:$C$782,СВЦЭМ!$A$39:$A$782,$A67,СВЦЭМ!$B$39:$B$782,G$47)+'СЕТ СН'!$G$9+СВЦЭМ!$D$10+'СЕТ СН'!$G$5-'СЕТ СН'!$G$17</f>
        <v>5047.0106522200003</v>
      </c>
      <c r="H67" s="36">
        <f>SUMIFS(СВЦЭМ!$C$39:$C$782,СВЦЭМ!$A$39:$A$782,$A67,СВЦЭМ!$B$39:$B$782,H$47)+'СЕТ СН'!$G$9+СВЦЭМ!$D$10+'СЕТ СН'!$G$5-'СЕТ СН'!$G$17</f>
        <v>5027.3282030199998</v>
      </c>
      <c r="I67" s="36">
        <f>SUMIFS(СВЦЭМ!$C$39:$C$782,СВЦЭМ!$A$39:$A$782,$A67,СВЦЭМ!$B$39:$B$782,I$47)+'СЕТ СН'!$G$9+СВЦЭМ!$D$10+'СЕТ СН'!$G$5-'СЕТ СН'!$G$17</f>
        <v>4981.9021424700004</v>
      </c>
      <c r="J67" s="36">
        <f>SUMIFS(СВЦЭМ!$C$39:$C$782,СВЦЭМ!$A$39:$A$782,$A67,СВЦЭМ!$B$39:$B$782,J$47)+'СЕТ СН'!$G$9+СВЦЭМ!$D$10+'СЕТ СН'!$G$5-'СЕТ СН'!$G$17</f>
        <v>4895.6796624899998</v>
      </c>
      <c r="K67" s="36">
        <f>SUMIFS(СВЦЭМ!$C$39:$C$782,СВЦЭМ!$A$39:$A$782,$A67,СВЦЭМ!$B$39:$B$782,K$47)+'СЕТ СН'!$G$9+СВЦЭМ!$D$10+'СЕТ СН'!$G$5-'СЕТ СН'!$G$17</f>
        <v>4824.97015199</v>
      </c>
      <c r="L67" s="36">
        <f>SUMIFS(СВЦЭМ!$C$39:$C$782,СВЦЭМ!$A$39:$A$782,$A67,СВЦЭМ!$B$39:$B$782,L$47)+'СЕТ СН'!$G$9+СВЦЭМ!$D$10+'СЕТ СН'!$G$5-'СЕТ СН'!$G$17</f>
        <v>4826.4258205899996</v>
      </c>
      <c r="M67" s="36">
        <f>SUMIFS(СВЦЭМ!$C$39:$C$782,СВЦЭМ!$A$39:$A$782,$A67,СВЦЭМ!$B$39:$B$782,M$47)+'СЕТ СН'!$G$9+СВЦЭМ!$D$10+'СЕТ СН'!$G$5-'СЕТ СН'!$G$17</f>
        <v>4821.1776827399999</v>
      </c>
      <c r="N67" s="36">
        <f>SUMIFS(СВЦЭМ!$C$39:$C$782,СВЦЭМ!$A$39:$A$782,$A67,СВЦЭМ!$B$39:$B$782,N$47)+'СЕТ СН'!$G$9+СВЦЭМ!$D$10+'СЕТ СН'!$G$5-'СЕТ СН'!$G$17</f>
        <v>4847.1512542700002</v>
      </c>
      <c r="O67" s="36">
        <f>SUMIFS(СВЦЭМ!$C$39:$C$782,СВЦЭМ!$A$39:$A$782,$A67,СВЦЭМ!$B$39:$B$782,O$47)+'СЕТ СН'!$G$9+СВЦЭМ!$D$10+'СЕТ СН'!$G$5-'СЕТ СН'!$G$17</f>
        <v>4867.4671057100004</v>
      </c>
      <c r="P67" s="36">
        <f>SUMIFS(СВЦЭМ!$C$39:$C$782,СВЦЭМ!$A$39:$A$782,$A67,СВЦЭМ!$B$39:$B$782,P$47)+'СЕТ СН'!$G$9+СВЦЭМ!$D$10+'СЕТ СН'!$G$5-'СЕТ СН'!$G$17</f>
        <v>4881.7747591699999</v>
      </c>
      <c r="Q67" s="36">
        <f>SUMIFS(СВЦЭМ!$C$39:$C$782,СВЦЭМ!$A$39:$A$782,$A67,СВЦЭМ!$B$39:$B$782,Q$47)+'СЕТ СН'!$G$9+СВЦЭМ!$D$10+'СЕТ СН'!$G$5-'СЕТ СН'!$G$17</f>
        <v>4879.5085465499997</v>
      </c>
      <c r="R67" s="36">
        <f>SUMIFS(СВЦЭМ!$C$39:$C$782,СВЦЭМ!$A$39:$A$782,$A67,СВЦЭМ!$B$39:$B$782,R$47)+'СЕТ СН'!$G$9+СВЦЭМ!$D$10+'СЕТ СН'!$G$5-'СЕТ СН'!$G$17</f>
        <v>4875.1591118199995</v>
      </c>
      <c r="S67" s="36">
        <f>SUMIFS(СВЦЭМ!$C$39:$C$782,СВЦЭМ!$A$39:$A$782,$A67,СВЦЭМ!$B$39:$B$782,S$47)+'СЕТ СН'!$G$9+СВЦЭМ!$D$10+'СЕТ СН'!$G$5-'СЕТ СН'!$G$17</f>
        <v>4833.48203371</v>
      </c>
      <c r="T67" s="36">
        <f>SUMIFS(СВЦЭМ!$C$39:$C$782,СВЦЭМ!$A$39:$A$782,$A67,СВЦЭМ!$B$39:$B$782,T$47)+'СЕТ СН'!$G$9+СВЦЭМ!$D$10+'СЕТ СН'!$G$5-'СЕТ СН'!$G$17</f>
        <v>4767.7316729300001</v>
      </c>
      <c r="U67" s="36">
        <f>SUMIFS(СВЦЭМ!$C$39:$C$782,СВЦЭМ!$A$39:$A$782,$A67,СВЦЭМ!$B$39:$B$782,U$47)+'СЕТ СН'!$G$9+СВЦЭМ!$D$10+'СЕТ СН'!$G$5-'СЕТ СН'!$G$17</f>
        <v>4714.7954438699999</v>
      </c>
      <c r="V67" s="36">
        <f>SUMIFS(СВЦЭМ!$C$39:$C$782,СВЦЭМ!$A$39:$A$782,$A67,СВЦЭМ!$B$39:$B$782,V$47)+'СЕТ СН'!$G$9+СВЦЭМ!$D$10+'СЕТ СН'!$G$5-'СЕТ СН'!$G$17</f>
        <v>4733.1584781599995</v>
      </c>
      <c r="W67" s="36">
        <f>SUMIFS(СВЦЭМ!$C$39:$C$782,СВЦЭМ!$A$39:$A$782,$A67,СВЦЭМ!$B$39:$B$782,W$47)+'СЕТ СН'!$G$9+СВЦЭМ!$D$10+'СЕТ СН'!$G$5-'СЕТ СН'!$G$17</f>
        <v>4780.2972906300001</v>
      </c>
      <c r="X67" s="36">
        <f>SUMIFS(СВЦЭМ!$C$39:$C$782,СВЦЭМ!$A$39:$A$782,$A67,СВЦЭМ!$B$39:$B$782,X$47)+'СЕТ СН'!$G$9+СВЦЭМ!$D$10+'СЕТ СН'!$G$5-'СЕТ СН'!$G$17</f>
        <v>4852.3101792899997</v>
      </c>
      <c r="Y67" s="36">
        <f>SUMIFS(СВЦЭМ!$C$39:$C$782,СВЦЭМ!$A$39:$A$782,$A67,СВЦЭМ!$B$39:$B$782,Y$47)+'СЕТ СН'!$G$9+СВЦЭМ!$D$10+'СЕТ СН'!$G$5-'СЕТ СН'!$G$17</f>
        <v>4912.7946678199996</v>
      </c>
    </row>
    <row r="68" spans="1:27" ht="15.75" x14ac:dyDescent="0.2">
      <c r="A68" s="35">
        <f t="shared" si="1"/>
        <v>45586</v>
      </c>
      <c r="B68" s="36">
        <f>SUMIFS(СВЦЭМ!$C$39:$C$782,СВЦЭМ!$A$39:$A$782,$A68,СВЦЭМ!$B$39:$B$782,B$47)+'СЕТ СН'!$G$9+СВЦЭМ!$D$10+'СЕТ СН'!$G$5-'СЕТ СН'!$G$17</f>
        <v>5013.2601678699993</v>
      </c>
      <c r="C68" s="36">
        <f>SUMIFS(СВЦЭМ!$C$39:$C$782,СВЦЭМ!$A$39:$A$782,$A68,СВЦЭМ!$B$39:$B$782,C$47)+'СЕТ СН'!$G$9+СВЦЭМ!$D$10+'СЕТ СН'!$G$5-'СЕТ СН'!$G$17</f>
        <v>5043.2418596799998</v>
      </c>
      <c r="D68" s="36">
        <f>SUMIFS(СВЦЭМ!$C$39:$C$782,СВЦЭМ!$A$39:$A$782,$A68,СВЦЭМ!$B$39:$B$782,D$47)+'СЕТ СН'!$G$9+СВЦЭМ!$D$10+'СЕТ СН'!$G$5-'СЕТ СН'!$G$17</f>
        <v>5062.1627652799998</v>
      </c>
      <c r="E68" s="36">
        <f>SUMIFS(СВЦЭМ!$C$39:$C$782,СВЦЭМ!$A$39:$A$782,$A68,СВЦЭМ!$B$39:$B$782,E$47)+'СЕТ СН'!$G$9+СВЦЭМ!$D$10+'СЕТ СН'!$G$5-'СЕТ СН'!$G$17</f>
        <v>5070.0905827299994</v>
      </c>
      <c r="F68" s="36">
        <f>SUMIFS(СВЦЭМ!$C$39:$C$782,СВЦЭМ!$A$39:$A$782,$A68,СВЦЭМ!$B$39:$B$782,F$47)+'СЕТ СН'!$G$9+СВЦЭМ!$D$10+'СЕТ СН'!$G$5-'СЕТ СН'!$G$17</f>
        <v>5073.5694387000003</v>
      </c>
      <c r="G68" s="36">
        <f>SUMIFS(СВЦЭМ!$C$39:$C$782,СВЦЭМ!$A$39:$A$782,$A68,СВЦЭМ!$B$39:$B$782,G$47)+'СЕТ СН'!$G$9+СВЦЭМ!$D$10+'СЕТ СН'!$G$5-'СЕТ СН'!$G$17</f>
        <v>5074.2970751899993</v>
      </c>
      <c r="H68" s="36">
        <f>SUMIFS(СВЦЭМ!$C$39:$C$782,СВЦЭМ!$A$39:$A$782,$A68,СВЦЭМ!$B$39:$B$782,H$47)+'СЕТ СН'!$G$9+СВЦЭМ!$D$10+'СЕТ СН'!$G$5-'СЕТ СН'!$G$17</f>
        <v>4987.5048603100004</v>
      </c>
      <c r="I68" s="36">
        <f>SUMIFS(СВЦЭМ!$C$39:$C$782,СВЦЭМ!$A$39:$A$782,$A68,СВЦЭМ!$B$39:$B$782,I$47)+'СЕТ СН'!$G$9+СВЦЭМ!$D$10+'СЕТ СН'!$G$5-'СЕТ СН'!$G$17</f>
        <v>4890.9039947499996</v>
      </c>
      <c r="J68" s="36">
        <f>SUMIFS(СВЦЭМ!$C$39:$C$782,СВЦЭМ!$A$39:$A$782,$A68,СВЦЭМ!$B$39:$B$782,J$47)+'СЕТ СН'!$G$9+СВЦЭМ!$D$10+'СЕТ СН'!$G$5-'СЕТ СН'!$G$17</f>
        <v>4839.7425519299995</v>
      </c>
      <c r="K68" s="36">
        <f>SUMIFS(СВЦЭМ!$C$39:$C$782,СВЦЭМ!$A$39:$A$782,$A68,СВЦЭМ!$B$39:$B$782,K$47)+'СЕТ СН'!$G$9+СВЦЭМ!$D$10+'СЕТ СН'!$G$5-'СЕТ СН'!$G$17</f>
        <v>4807.1711896799998</v>
      </c>
      <c r="L68" s="36">
        <f>SUMIFS(СВЦЭМ!$C$39:$C$782,СВЦЭМ!$A$39:$A$782,$A68,СВЦЭМ!$B$39:$B$782,L$47)+'СЕТ СН'!$G$9+СВЦЭМ!$D$10+'СЕТ СН'!$G$5-'СЕТ СН'!$G$17</f>
        <v>4833.9499008900002</v>
      </c>
      <c r="M68" s="36">
        <f>SUMIFS(СВЦЭМ!$C$39:$C$782,СВЦЭМ!$A$39:$A$782,$A68,СВЦЭМ!$B$39:$B$782,M$47)+'СЕТ СН'!$G$9+СВЦЭМ!$D$10+'СЕТ СН'!$G$5-'СЕТ СН'!$G$17</f>
        <v>4863.3528992699994</v>
      </c>
      <c r="N68" s="36">
        <f>SUMIFS(СВЦЭМ!$C$39:$C$782,СВЦЭМ!$A$39:$A$782,$A68,СВЦЭМ!$B$39:$B$782,N$47)+'СЕТ СН'!$G$9+СВЦЭМ!$D$10+'СЕТ СН'!$G$5-'СЕТ СН'!$G$17</f>
        <v>4907.7734394399995</v>
      </c>
      <c r="O68" s="36">
        <f>SUMIFS(СВЦЭМ!$C$39:$C$782,СВЦЭМ!$A$39:$A$782,$A68,СВЦЭМ!$B$39:$B$782,O$47)+'СЕТ СН'!$G$9+СВЦЭМ!$D$10+'СЕТ СН'!$G$5-'СЕТ СН'!$G$17</f>
        <v>4891.89385674</v>
      </c>
      <c r="P68" s="36">
        <f>SUMIFS(СВЦЭМ!$C$39:$C$782,СВЦЭМ!$A$39:$A$782,$A68,СВЦЭМ!$B$39:$B$782,P$47)+'СЕТ СН'!$G$9+СВЦЭМ!$D$10+'СЕТ СН'!$G$5-'СЕТ СН'!$G$17</f>
        <v>4904.1523349500003</v>
      </c>
      <c r="Q68" s="36">
        <f>SUMIFS(СВЦЭМ!$C$39:$C$782,СВЦЭМ!$A$39:$A$782,$A68,СВЦЭМ!$B$39:$B$782,Q$47)+'СЕТ СН'!$G$9+СВЦЭМ!$D$10+'СЕТ СН'!$G$5-'СЕТ СН'!$G$17</f>
        <v>4916.7024853399998</v>
      </c>
      <c r="R68" s="36">
        <f>SUMIFS(СВЦЭМ!$C$39:$C$782,СВЦЭМ!$A$39:$A$782,$A68,СВЦЭМ!$B$39:$B$782,R$47)+'СЕТ СН'!$G$9+СВЦЭМ!$D$10+'СЕТ СН'!$G$5-'СЕТ СН'!$G$17</f>
        <v>4922.8526273299995</v>
      </c>
      <c r="S68" s="36">
        <f>SUMIFS(СВЦЭМ!$C$39:$C$782,СВЦЭМ!$A$39:$A$782,$A68,СВЦЭМ!$B$39:$B$782,S$47)+'СЕТ СН'!$G$9+СВЦЭМ!$D$10+'СЕТ СН'!$G$5-'СЕТ СН'!$G$17</f>
        <v>4881.5842324699997</v>
      </c>
      <c r="T68" s="36">
        <f>SUMIFS(СВЦЭМ!$C$39:$C$782,СВЦЭМ!$A$39:$A$782,$A68,СВЦЭМ!$B$39:$B$782,T$47)+'СЕТ СН'!$G$9+СВЦЭМ!$D$10+'СЕТ СН'!$G$5-'СЕТ СН'!$G$17</f>
        <v>4799.8048786099998</v>
      </c>
      <c r="U68" s="36">
        <f>SUMIFS(СВЦЭМ!$C$39:$C$782,СВЦЭМ!$A$39:$A$782,$A68,СВЦЭМ!$B$39:$B$782,U$47)+'СЕТ СН'!$G$9+СВЦЭМ!$D$10+'СЕТ СН'!$G$5-'СЕТ СН'!$G$17</f>
        <v>4787.3758839900001</v>
      </c>
      <c r="V68" s="36">
        <f>SUMIFS(СВЦЭМ!$C$39:$C$782,СВЦЭМ!$A$39:$A$782,$A68,СВЦЭМ!$B$39:$B$782,V$47)+'СЕТ СН'!$G$9+СВЦЭМ!$D$10+'СЕТ СН'!$G$5-'СЕТ СН'!$G$17</f>
        <v>4801.2272878000003</v>
      </c>
      <c r="W68" s="36">
        <f>SUMIFS(СВЦЭМ!$C$39:$C$782,СВЦЭМ!$A$39:$A$782,$A68,СВЦЭМ!$B$39:$B$782,W$47)+'СЕТ СН'!$G$9+СВЦЭМ!$D$10+'СЕТ СН'!$G$5-'СЕТ СН'!$G$17</f>
        <v>4827.6417947800001</v>
      </c>
      <c r="X68" s="36">
        <f>SUMIFS(СВЦЭМ!$C$39:$C$782,СВЦЭМ!$A$39:$A$782,$A68,СВЦЭМ!$B$39:$B$782,X$47)+'СЕТ СН'!$G$9+СВЦЭМ!$D$10+'СЕТ СН'!$G$5-'СЕТ СН'!$G$17</f>
        <v>4906.8030650199998</v>
      </c>
      <c r="Y68" s="36">
        <f>SUMIFS(СВЦЭМ!$C$39:$C$782,СВЦЭМ!$A$39:$A$782,$A68,СВЦЭМ!$B$39:$B$782,Y$47)+'СЕТ СН'!$G$9+СВЦЭМ!$D$10+'СЕТ СН'!$G$5-'СЕТ СН'!$G$17</f>
        <v>4927.5165494699995</v>
      </c>
    </row>
    <row r="69" spans="1:27" ht="15.75" x14ac:dyDescent="0.2">
      <c r="A69" s="35">
        <f t="shared" si="1"/>
        <v>45587</v>
      </c>
      <c r="B69" s="36">
        <f>SUMIFS(СВЦЭМ!$C$39:$C$782,СВЦЭМ!$A$39:$A$782,$A69,СВЦЭМ!$B$39:$B$782,B$47)+'СЕТ СН'!$G$9+СВЦЭМ!$D$10+'СЕТ СН'!$G$5-'СЕТ СН'!$G$17</f>
        <v>4909.3239925999997</v>
      </c>
      <c r="C69" s="36">
        <f>SUMIFS(СВЦЭМ!$C$39:$C$782,СВЦЭМ!$A$39:$A$782,$A69,СВЦЭМ!$B$39:$B$782,C$47)+'СЕТ СН'!$G$9+СВЦЭМ!$D$10+'СЕТ СН'!$G$5-'СЕТ СН'!$G$17</f>
        <v>4930.8273395199994</v>
      </c>
      <c r="D69" s="36">
        <f>SUMIFS(СВЦЭМ!$C$39:$C$782,СВЦЭМ!$A$39:$A$782,$A69,СВЦЭМ!$B$39:$B$782,D$47)+'СЕТ СН'!$G$9+СВЦЭМ!$D$10+'СЕТ СН'!$G$5-'СЕТ СН'!$G$17</f>
        <v>4939.4847855199996</v>
      </c>
      <c r="E69" s="36">
        <f>SUMIFS(СВЦЭМ!$C$39:$C$782,СВЦЭМ!$A$39:$A$782,$A69,СВЦЭМ!$B$39:$B$782,E$47)+'СЕТ СН'!$G$9+СВЦЭМ!$D$10+'СЕТ СН'!$G$5-'СЕТ СН'!$G$17</f>
        <v>5012.7697675899999</v>
      </c>
      <c r="F69" s="36">
        <f>SUMIFS(СВЦЭМ!$C$39:$C$782,СВЦЭМ!$A$39:$A$782,$A69,СВЦЭМ!$B$39:$B$782,F$47)+'СЕТ СН'!$G$9+СВЦЭМ!$D$10+'СЕТ СН'!$G$5-'СЕТ СН'!$G$17</f>
        <v>5022.1254376699999</v>
      </c>
      <c r="G69" s="36">
        <f>SUMIFS(СВЦЭМ!$C$39:$C$782,СВЦЭМ!$A$39:$A$782,$A69,СВЦЭМ!$B$39:$B$782,G$47)+'СЕТ СН'!$G$9+СВЦЭМ!$D$10+'СЕТ СН'!$G$5-'СЕТ СН'!$G$17</f>
        <v>5007.4433576399997</v>
      </c>
      <c r="H69" s="36">
        <f>SUMIFS(СВЦЭМ!$C$39:$C$782,СВЦЭМ!$A$39:$A$782,$A69,СВЦЭМ!$B$39:$B$782,H$47)+'СЕТ СН'!$G$9+СВЦЭМ!$D$10+'СЕТ СН'!$G$5-'СЕТ СН'!$G$17</f>
        <v>4901.0261883499998</v>
      </c>
      <c r="I69" s="36">
        <f>SUMIFS(СВЦЭМ!$C$39:$C$782,СВЦЭМ!$A$39:$A$782,$A69,СВЦЭМ!$B$39:$B$782,I$47)+'СЕТ СН'!$G$9+СВЦЭМ!$D$10+'СЕТ СН'!$G$5-'СЕТ СН'!$G$17</f>
        <v>4825.4084715600002</v>
      </c>
      <c r="J69" s="36">
        <f>SUMIFS(СВЦЭМ!$C$39:$C$782,СВЦЭМ!$A$39:$A$782,$A69,СВЦЭМ!$B$39:$B$782,J$47)+'СЕТ СН'!$G$9+СВЦЭМ!$D$10+'СЕТ СН'!$G$5-'СЕТ СН'!$G$17</f>
        <v>4804.9022970999995</v>
      </c>
      <c r="K69" s="36">
        <f>SUMIFS(СВЦЭМ!$C$39:$C$782,СВЦЭМ!$A$39:$A$782,$A69,СВЦЭМ!$B$39:$B$782,K$47)+'СЕТ СН'!$G$9+СВЦЭМ!$D$10+'СЕТ СН'!$G$5-'СЕТ СН'!$G$17</f>
        <v>4799.3992389699997</v>
      </c>
      <c r="L69" s="36">
        <f>SUMIFS(СВЦЭМ!$C$39:$C$782,СВЦЭМ!$A$39:$A$782,$A69,СВЦЭМ!$B$39:$B$782,L$47)+'СЕТ СН'!$G$9+СВЦЭМ!$D$10+'СЕТ СН'!$G$5-'СЕТ СН'!$G$17</f>
        <v>4772.2449322499997</v>
      </c>
      <c r="M69" s="36">
        <f>SUMIFS(СВЦЭМ!$C$39:$C$782,СВЦЭМ!$A$39:$A$782,$A69,СВЦЭМ!$B$39:$B$782,M$47)+'СЕТ СН'!$G$9+СВЦЭМ!$D$10+'СЕТ СН'!$G$5-'СЕТ СН'!$G$17</f>
        <v>4766.17967967</v>
      </c>
      <c r="N69" s="36">
        <f>SUMIFS(СВЦЭМ!$C$39:$C$782,СВЦЭМ!$A$39:$A$782,$A69,СВЦЭМ!$B$39:$B$782,N$47)+'СЕТ СН'!$G$9+СВЦЭМ!$D$10+'СЕТ СН'!$G$5-'СЕТ СН'!$G$17</f>
        <v>4769.6381219100003</v>
      </c>
      <c r="O69" s="36">
        <f>SUMIFS(СВЦЭМ!$C$39:$C$782,СВЦЭМ!$A$39:$A$782,$A69,СВЦЭМ!$B$39:$B$782,O$47)+'СЕТ СН'!$G$9+СВЦЭМ!$D$10+'СЕТ СН'!$G$5-'СЕТ СН'!$G$17</f>
        <v>4749.6443720400002</v>
      </c>
      <c r="P69" s="36">
        <f>SUMIFS(СВЦЭМ!$C$39:$C$782,СВЦЭМ!$A$39:$A$782,$A69,СВЦЭМ!$B$39:$B$782,P$47)+'СЕТ СН'!$G$9+СВЦЭМ!$D$10+'СЕТ СН'!$G$5-'СЕТ СН'!$G$17</f>
        <v>4761.0771601500001</v>
      </c>
      <c r="Q69" s="36">
        <f>SUMIFS(СВЦЭМ!$C$39:$C$782,СВЦЭМ!$A$39:$A$782,$A69,СВЦЭМ!$B$39:$B$782,Q$47)+'СЕТ СН'!$G$9+СВЦЭМ!$D$10+'СЕТ СН'!$G$5-'СЕТ СН'!$G$17</f>
        <v>4805.2995439300003</v>
      </c>
      <c r="R69" s="36">
        <f>SUMIFS(СВЦЭМ!$C$39:$C$782,СВЦЭМ!$A$39:$A$782,$A69,СВЦЭМ!$B$39:$B$782,R$47)+'СЕТ СН'!$G$9+СВЦЭМ!$D$10+'СЕТ СН'!$G$5-'СЕТ СН'!$G$17</f>
        <v>4797.1914310499997</v>
      </c>
      <c r="S69" s="36">
        <f>SUMIFS(СВЦЭМ!$C$39:$C$782,СВЦЭМ!$A$39:$A$782,$A69,СВЦЭМ!$B$39:$B$782,S$47)+'СЕТ СН'!$G$9+СВЦЭМ!$D$10+'СЕТ СН'!$G$5-'СЕТ СН'!$G$17</f>
        <v>4780.6651101200005</v>
      </c>
      <c r="T69" s="36">
        <f>SUMIFS(СВЦЭМ!$C$39:$C$782,СВЦЭМ!$A$39:$A$782,$A69,СВЦЭМ!$B$39:$B$782,T$47)+'СЕТ СН'!$G$9+СВЦЭМ!$D$10+'СЕТ СН'!$G$5-'СЕТ СН'!$G$17</f>
        <v>4738.7036829999997</v>
      </c>
      <c r="U69" s="36">
        <f>SUMIFS(СВЦЭМ!$C$39:$C$782,СВЦЭМ!$A$39:$A$782,$A69,СВЦЭМ!$B$39:$B$782,U$47)+'СЕТ СН'!$G$9+СВЦЭМ!$D$10+'СЕТ СН'!$G$5-'СЕТ СН'!$G$17</f>
        <v>4740.3248114399994</v>
      </c>
      <c r="V69" s="36">
        <f>SUMIFS(СВЦЭМ!$C$39:$C$782,СВЦЭМ!$A$39:$A$782,$A69,СВЦЭМ!$B$39:$B$782,V$47)+'СЕТ СН'!$G$9+СВЦЭМ!$D$10+'СЕТ СН'!$G$5-'СЕТ СН'!$G$17</f>
        <v>4750.9927381999996</v>
      </c>
      <c r="W69" s="36">
        <f>SUMIFS(СВЦЭМ!$C$39:$C$782,СВЦЭМ!$A$39:$A$782,$A69,СВЦЭМ!$B$39:$B$782,W$47)+'СЕТ СН'!$G$9+СВЦЭМ!$D$10+'СЕТ СН'!$G$5-'СЕТ СН'!$G$17</f>
        <v>4748.9115994699996</v>
      </c>
      <c r="X69" s="36">
        <f>SUMIFS(СВЦЭМ!$C$39:$C$782,СВЦЭМ!$A$39:$A$782,$A69,СВЦЭМ!$B$39:$B$782,X$47)+'СЕТ СН'!$G$9+СВЦЭМ!$D$10+'СЕТ СН'!$G$5-'СЕТ СН'!$G$17</f>
        <v>4806.7130302799997</v>
      </c>
      <c r="Y69" s="36">
        <f>SUMIFS(СВЦЭМ!$C$39:$C$782,СВЦЭМ!$A$39:$A$782,$A69,СВЦЭМ!$B$39:$B$782,Y$47)+'СЕТ СН'!$G$9+СВЦЭМ!$D$10+'СЕТ СН'!$G$5-'СЕТ СН'!$G$17</f>
        <v>4840.41114285</v>
      </c>
    </row>
    <row r="70" spans="1:27" ht="15.75" x14ac:dyDescent="0.2">
      <c r="A70" s="35">
        <f t="shared" si="1"/>
        <v>45588</v>
      </c>
      <c r="B70" s="36">
        <f>SUMIFS(СВЦЭМ!$C$39:$C$782,СВЦЭМ!$A$39:$A$782,$A70,СВЦЭМ!$B$39:$B$782,B$47)+'СЕТ СН'!$G$9+СВЦЭМ!$D$10+'СЕТ СН'!$G$5-'СЕТ СН'!$G$17</f>
        <v>4922.2991280699998</v>
      </c>
      <c r="C70" s="36">
        <f>SUMIFS(СВЦЭМ!$C$39:$C$782,СВЦЭМ!$A$39:$A$782,$A70,СВЦЭМ!$B$39:$B$782,C$47)+'СЕТ СН'!$G$9+СВЦЭМ!$D$10+'СЕТ СН'!$G$5-'СЕТ СН'!$G$17</f>
        <v>4979.8372437999997</v>
      </c>
      <c r="D70" s="36">
        <f>SUMIFS(СВЦЭМ!$C$39:$C$782,СВЦЭМ!$A$39:$A$782,$A70,СВЦЭМ!$B$39:$B$782,D$47)+'СЕТ СН'!$G$9+СВЦЭМ!$D$10+'СЕТ СН'!$G$5-'СЕТ СН'!$G$17</f>
        <v>5015.0166989499994</v>
      </c>
      <c r="E70" s="36">
        <f>SUMIFS(СВЦЭМ!$C$39:$C$782,СВЦЭМ!$A$39:$A$782,$A70,СВЦЭМ!$B$39:$B$782,E$47)+'СЕТ СН'!$G$9+СВЦЭМ!$D$10+'СЕТ СН'!$G$5-'СЕТ СН'!$G$17</f>
        <v>5028.9692838000001</v>
      </c>
      <c r="F70" s="36">
        <f>SUMIFS(СВЦЭМ!$C$39:$C$782,СВЦЭМ!$A$39:$A$782,$A70,СВЦЭМ!$B$39:$B$782,F$47)+'СЕТ СН'!$G$9+СВЦЭМ!$D$10+'СЕТ СН'!$G$5-'СЕТ СН'!$G$17</f>
        <v>5016.0370211299996</v>
      </c>
      <c r="G70" s="36">
        <f>SUMIFS(СВЦЭМ!$C$39:$C$782,СВЦЭМ!$A$39:$A$782,$A70,СВЦЭМ!$B$39:$B$782,G$47)+'СЕТ СН'!$G$9+СВЦЭМ!$D$10+'СЕТ СН'!$G$5-'СЕТ СН'!$G$17</f>
        <v>4983.21377983</v>
      </c>
      <c r="H70" s="36">
        <f>SUMIFS(СВЦЭМ!$C$39:$C$782,СВЦЭМ!$A$39:$A$782,$A70,СВЦЭМ!$B$39:$B$782,H$47)+'СЕТ СН'!$G$9+СВЦЭМ!$D$10+'СЕТ СН'!$G$5-'СЕТ СН'!$G$17</f>
        <v>4889.3105761899997</v>
      </c>
      <c r="I70" s="36">
        <f>SUMIFS(СВЦЭМ!$C$39:$C$782,СВЦЭМ!$A$39:$A$782,$A70,СВЦЭМ!$B$39:$B$782,I$47)+'СЕТ СН'!$G$9+СВЦЭМ!$D$10+'СЕТ СН'!$G$5-'СЕТ СН'!$G$17</f>
        <v>4808.2538442599998</v>
      </c>
      <c r="J70" s="36">
        <f>SUMIFS(СВЦЭМ!$C$39:$C$782,СВЦЭМ!$A$39:$A$782,$A70,СВЦЭМ!$B$39:$B$782,J$47)+'СЕТ СН'!$G$9+СВЦЭМ!$D$10+'СЕТ СН'!$G$5-'СЕТ СН'!$G$17</f>
        <v>4769.5466414299999</v>
      </c>
      <c r="K70" s="36">
        <f>SUMIFS(СВЦЭМ!$C$39:$C$782,СВЦЭМ!$A$39:$A$782,$A70,СВЦЭМ!$B$39:$B$782,K$47)+'СЕТ СН'!$G$9+СВЦЭМ!$D$10+'СЕТ СН'!$G$5-'СЕТ СН'!$G$17</f>
        <v>4770.0080399399994</v>
      </c>
      <c r="L70" s="36">
        <f>SUMIFS(СВЦЭМ!$C$39:$C$782,СВЦЭМ!$A$39:$A$782,$A70,СВЦЭМ!$B$39:$B$782,L$47)+'СЕТ СН'!$G$9+СВЦЭМ!$D$10+'СЕТ СН'!$G$5-'СЕТ СН'!$G$17</f>
        <v>4750.7769052200001</v>
      </c>
      <c r="M70" s="36">
        <f>SUMIFS(СВЦЭМ!$C$39:$C$782,СВЦЭМ!$A$39:$A$782,$A70,СВЦЭМ!$B$39:$B$782,M$47)+'СЕТ СН'!$G$9+СВЦЭМ!$D$10+'СЕТ СН'!$G$5-'СЕТ СН'!$G$17</f>
        <v>4750.1237291400003</v>
      </c>
      <c r="N70" s="36">
        <f>SUMIFS(СВЦЭМ!$C$39:$C$782,СВЦЭМ!$A$39:$A$782,$A70,СВЦЭМ!$B$39:$B$782,N$47)+'СЕТ СН'!$G$9+СВЦЭМ!$D$10+'СЕТ СН'!$G$5-'СЕТ СН'!$G$17</f>
        <v>4772.2415080800001</v>
      </c>
      <c r="O70" s="36">
        <f>SUMIFS(СВЦЭМ!$C$39:$C$782,СВЦЭМ!$A$39:$A$782,$A70,СВЦЭМ!$B$39:$B$782,O$47)+'СЕТ СН'!$G$9+СВЦЭМ!$D$10+'СЕТ СН'!$G$5-'СЕТ СН'!$G$17</f>
        <v>4746.6252532500002</v>
      </c>
      <c r="P70" s="36">
        <f>SUMIFS(СВЦЭМ!$C$39:$C$782,СВЦЭМ!$A$39:$A$782,$A70,СВЦЭМ!$B$39:$B$782,P$47)+'СЕТ СН'!$G$9+СВЦЭМ!$D$10+'СЕТ СН'!$G$5-'СЕТ СН'!$G$17</f>
        <v>4762.3718297799996</v>
      </c>
      <c r="Q70" s="36">
        <f>SUMIFS(СВЦЭМ!$C$39:$C$782,СВЦЭМ!$A$39:$A$782,$A70,СВЦЭМ!$B$39:$B$782,Q$47)+'СЕТ СН'!$G$9+СВЦЭМ!$D$10+'СЕТ СН'!$G$5-'СЕТ СН'!$G$17</f>
        <v>4844.7053655899999</v>
      </c>
      <c r="R70" s="36">
        <f>SUMIFS(СВЦЭМ!$C$39:$C$782,СВЦЭМ!$A$39:$A$782,$A70,СВЦЭМ!$B$39:$B$782,R$47)+'СЕТ СН'!$G$9+СВЦЭМ!$D$10+'СЕТ СН'!$G$5-'СЕТ СН'!$G$17</f>
        <v>4839.4299653500002</v>
      </c>
      <c r="S70" s="36">
        <f>SUMIFS(СВЦЭМ!$C$39:$C$782,СВЦЭМ!$A$39:$A$782,$A70,СВЦЭМ!$B$39:$B$782,S$47)+'СЕТ СН'!$G$9+СВЦЭМ!$D$10+'СЕТ СН'!$G$5-'СЕТ СН'!$G$17</f>
        <v>4818.1162158799998</v>
      </c>
      <c r="T70" s="36">
        <f>SUMIFS(СВЦЭМ!$C$39:$C$782,СВЦЭМ!$A$39:$A$782,$A70,СВЦЭМ!$B$39:$B$782,T$47)+'СЕТ СН'!$G$9+СВЦЭМ!$D$10+'СЕТ СН'!$G$5-'СЕТ СН'!$G$17</f>
        <v>4758.5941095300004</v>
      </c>
      <c r="U70" s="36">
        <f>SUMIFS(СВЦЭМ!$C$39:$C$782,СВЦЭМ!$A$39:$A$782,$A70,СВЦЭМ!$B$39:$B$782,U$47)+'СЕТ СН'!$G$9+СВЦЭМ!$D$10+'СЕТ СН'!$G$5-'СЕТ СН'!$G$17</f>
        <v>4759.0708777</v>
      </c>
      <c r="V70" s="36">
        <f>SUMIFS(СВЦЭМ!$C$39:$C$782,СВЦЭМ!$A$39:$A$782,$A70,СВЦЭМ!$B$39:$B$782,V$47)+'СЕТ СН'!$G$9+СВЦЭМ!$D$10+'СЕТ СН'!$G$5-'СЕТ СН'!$G$17</f>
        <v>4768.8727219900002</v>
      </c>
      <c r="W70" s="36">
        <f>SUMIFS(СВЦЭМ!$C$39:$C$782,СВЦЭМ!$A$39:$A$782,$A70,СВЦЭМ!$B$39:$B$782,W$47)+'СЕТ СН'!$G$9+СВЦЭМ!$D$10+'СЕТ СН'!$G$5-'СЕТ СН'!$G$17</f>
        <v>4721.0797194899997</v>
      </c>
      <c r="X70" s="36">
        <f>SUMIFS(СВЦЭМ!$C$39:$C$782,СВЦЭМ!$A$39:$A$782,$A70,СВЦЭМ!$B$39:$B$782,X$47)+'СЕТ СН'!$G$9+СВЦЭМ!$D$10+'СЕТ СН'!$G$5-'СЕТ СН'!$G$17</f>
        <v>4766.3394316399999</v>
      </c>
      <c r="Y70" s="36">
        <f>SUMIFS(СВЦЭМ!$C$39:$C$782,СВЦЭМ!$A$39:$A$782,$A70,СВЦЭМ!$B$39:$B$782,Y$47)+'СЕТ СН'!$G$9+СВЦЭМ!$D$10+'СЕТ СН'!$G$5-'СЕТ СН'!$G$17</f>
        <v>4752.2158865399997</v>
      </c>
    </row>
    <row r="71" spans="1:27" ht="15.75" x14ac:dyDescent="0.2">
      <c r="A71" s="35">
        <f t="shared" si="1"/>
        <v>45589</v>
      </c>
      <c r="B71" s="36">
        <f>SUMIFS(СВЦЭМ!$C$39:$C$782,СВЦЭМ!$A$39:$A$782,$A71,СВЦЭМ!$B$39:$B$782,B$47)+'СЕТ СН'!$G$9+СВЦЭМ!$D$10+'СЕТ СН'!$G$5-'СЕТ СН'!$G$17</f>
        <v>4872.5284389199996</v>
      </c>
      <c r="C71" s="36">
        <f>SUMIFS(СВЦЭМ!$C$39:$C$782,СВЦЭМ!$A$39:$A$782,$A71,СВЦЭМ!$B$39:$B$782,C$47)+'СЕТ СН'!$G$9+СВЦЭМ!$D$10+'СЕТ СН'!$G$5-'СЕТ СН'!$G$17</f>
        <v>4901.8440961599999</v>
      </c>
      <c r="D71" s="36">
        <f>SUMIFS(СВЦЭМ!$C$39:$C$782,СВЦЭМ!$A$39:$A$782,$A71,СВЦЭМ!$B$39:$B$782,D$47)+'СЕТ СН'!$G$9+СВЦЭМ!$D$10+'СЕТ СН'!$G$5-'СЕТ СН'!$G$17</f>
        <v>4960.7964066499999</v>
      </c>
      <c r="E71" s="36">
        <f>SUMIFS(СВЦЭМ!$C$39:$C$782,СВЦЭМ!$A$39:$A$782,$A71,СВЦЭМ!$B$39:$B$782,E$47)+'СЕТ СН'!$G$9+СВЦЭМ!$D$10+'СЕТ СН'!$G$5-'СЕТ СН'!$G$17</f>
        <v>4969.5362037100003</v>
      </c>
      <c r="F71" s="36">
        <f>SUMIFS(СВЦЭМ!$C$39:$C$782,СВЦЭМ!$A$39:$A$782,$A71,СВЦЭМ!$B$39:$B$782,F$47)+'СЕТ СН'!$G$9+СВЦЭМ!$D$10+'СЕТ СН'!$G$5-'СЕТ СН'!$G$17</f>
        <v>4980.0489759399998</v>
      </c>
      <c r="G71" s="36">
        <f>SUMIFS(СВЦЭМ!$C$39:$C$782,СВЦЭМ!$A$39:$A$782,$A71,СВЦЭМ!$B$39:$B$782,G$47)+'СЕТ СН'!$G$9+СВЦЭМ!$D$10+'СЕТ СН'!$G$5-'СЕТ СН'!$G$17</f>
        <v>4956.8204555399998</v>
      </c>
      <c r="H71" s="36">
        <f>SUMIFS(СВЦЭМ!$C$39:$C$782,СВЦЭМ!$A$39:$A$782,$A71,СВЦЭМ!$B$39:$B$782,H$47)+'СЕТ СН'!$G$9+СВЦЭМ!$D$10+'СЕТ СН'!$G$5-'СЕТ СН'!$G$17</f>
        <v>4867.6440536099999</v>
      </c>
      <c r="I71" s="36">
        <f>SUMIFS(СВЦЭМ!$C$39:$C$782,СВЦЭМ!$A$39:$A$782,$A71,СВЦЭМ!$B$39:$B$782,I$47)+'СЕТ СН'!$G$9+СВЦЭМ!$D$10+'СЕТ СН'!$G$5-'СЕТ СН'!$G$17</f>
        <v>4788.6785171299998</v>
      </c>
      <c r="J71" s="36">
        <f>SUMIFS(СВЦЭМ!$C$39:$C$782,СВЦЭМ!$A$39:$A$782,$A71,СВЦЭМ!$B$39:$B$782,J$47)+'СЕТ СН'!$G$9+СВЦЭМ!$D$10+'СЕТ СН'!$G$5-'СЕТ СН'!$G$17</f>
        <v>4735.53109872</v>
      </c>
      <c r="K71" s="36">
        <f>SUMIFS(СВЦЭМ!$C$39:$C$782,СВЦЭМ!$A$39:$A$782,$A71,СВЦЭМ!$B$39:$B$782,K$47)+'СЕТ СН'!$G$9+СВЦЭМ!$D$10+'СЕТ СН'!$G$5-'СЕТ СН'!$G$17</f>
        <v>4714.1047447700003</v>
      </c>
      <c r="L71" s="36">
        <f>SUMIFS(СВЦЭМ!$C$39:$C$782,СВЦЭМ!$A$39:$A$782,$A71,СВЦЭМ!$B$39:$B$782,L$47)+'СЕТ СН'!$G$9+СВЦЭМ!$D$10+'СЕТ СН'!$G$5-'СЕТ СН'!$G$17</f>
        <v>4684.3663503600001</v>
      </c>
      <c r="M71" s="36">
        <f>SUMIFS(СВЦЭМ!$C$39:$C$782,СВЦЭМ!$A$39:$A$782,$A71,СВЦЭМ!$B$39:$B$782,M$47)+'СЕТ СН'!$G$9+СВЦЭМ!$D$10+'СЕТ СН'!$G$5-'СЕТ СН'!$G$17</f>
        <v>4706.3588267200003</v>
      </c>
      <c r="N71" s="36">
        <f>SUMIFS(СВЦЭМ!$C$39:$C$782,СВЦЭМ!$A$39:$A$782,$A71,СВЦЭМ!$B$39:$B$782,N$47)+'СЕТ СН'!$G$9+СВЦЭМ!$D$10+'СЕТ СН'!$G$5-'СЕТ СН'!$G$17</f>
        <v>4723.12381542</v>
      </c>
      <c r="O71" s="36">
        <f>SUMIFS(СВЦЭМ!$C$39:$C$782,СВЦЭМ!$A$39:$A$782,$A71,СВЦЭМ!$B$39:$B$782,O$47)+'СЕТ СН'!$G$9+СВЦЭМ!$D$10+'СЕТ СН'!$G$5-'СЕТ СН'!$G$17</f>
        <v>4743.8545032700004</v>
      </c>
      <c r="P71" s="36">
        <f>SUMIFS(СВЦЭМ!$C$39:$C$782,СВЦЭМ!$A$39:$A$782,$A71,СВЦЭМ!$B$39:$B$782,P$47)+'СЕТ СН'!$G$9+СВЦЭМ!$D$10+'СЕТ СН'!$G$5-'СЕТ СН'!$G$17</f>
        <v>4755.4105839599997</v>
      </c>
      <c r="Q71" s="36">
        <f>SUMIFS(СВЦЭМ!$C$39:$C$782,СВЦЭМ!$A$39:$A$782,$A71,СВЦЭМ!$B$39:$B$782,Q$47)+'СЕТ СН'!$G$9+СВЦЭМ!$D$10+'СЕТ СН'!$G$5-'СЕТ СН'!$G$17</f>
        <v>4773.8585512600002</v>
      </c>
      <c r="R71" s="36">
        <f>SUMIFS(СВЦЭМ!$C$39:$C$782,СВЦЭМ!$A$39:$A$782,$A71,СВЦЭМ!$B$39:$B$782,R$47)+'СЕТ СН'!$G$9+СВЦЭМ!$D$10+'СЕТ СН'!$G$5-'СЕТ СН'!$G$17</f>
        <v>4718.0699235299999</v>
      </c>
      <c r="S71" s="36">
        <f>SUMIFS(СВЦЭМ!$C$39:$C$782,СВЦЭМ!$A$39:$A$782,$A71,СВЦЭМ!$B$39:$B$782,S$47)+'СЕТ СН'!$G$9+СВЦЭМ!$D$10+'СЕТ СН'!$G$5-'СЕТ СН'!$G$17</f>
        <v>4761.8246052300001</v>
      </c>
      <c r="T71" s="36">
        <f>SUMIFS(СВЦЭМ!$C$39:$C$782,СВЦЭМ!$A$39:$A$782,$A71,СВЦЭМ!$B$39:$B$782,T$47)+'СЕТ СН'!$G$9+СВЦЭМ!$D$10+'СЕТ СН'!$G$5-'СЕТ СН'!$G$17</f>
        <v>4679.6288713499998</v>
      </c>
      <c r="U71" s="36">
        <f>SUMIFS(СВЦЭМ!$C$39:$C$782,СВЦЭМ!$A$39:$A$782,$A71,СВЦЭМ!$B$39:$B$782,U$47)+'СЕТ СН'!$G$9+СВЦЭМ!$D$10+'СЕТ СН'!$G$5-'СЕТ СН'!$G$17</f>
        <v>4684.2164536700002</v>
      </c>
      <c r="V71" s="36">
        <f>SUMIFS(СВЦЭМ!$C$39:$C$782,СВЦЭМ!$A$39:$A$782,$A71,СВЦЭМ!$B$39:$B$782,V$47)+'СЕТ СН'!$G$9+СВЦЭМ!$D$10+'СЕТ СН'!$G$5-'СЕТ СН'!$G$17</f>
        <v>4698.4978880099998</v>
      </c>
      <c r="W71" s="36">
        <f>SUMIFS(СВЦЭМ!$C$39:$C$782,СВЦЭМ!$A$39:$A$782,$A71,СВЦЭМ!$B$39:$B$782,W$47)+'СЕТ СН'!$G$9+СВЦЭМ!$D$10+'СЕТ СН'!$G$5-'СЕТ СН'!$G$17</f>
        <v>4727.5783877800004</v>
      </c>
      <c r="X71" s="36">
        <f>SUMIFS(СВЦЭМ!$C$39:$C$782,СВЦЭМ!$A$39:$A$782,$A71,СВЦЭМ!$B$39:$B$782,X$47)+'СЕТ СН'!$G$9+СВЦЭМ!$D$10+'СЕТ СН'!$G$5-'СЕТ СН'!$G$17</f>
        <v>4761.3297880600003</v>
      </c>
      <c r="Y71" s="36">
        <f>SUMIFS(СВЦЭМ!$C$39:$C$782,СВЦЭМ!$A$39:$A$782,$A71,СВЦЭМ!$B$39:$B$782,Y$47)+'СЕТ СН'!$G$9+СВЦЭМ!$D$10+'СЕТ СН'!$G$5-'СЕТ СН'!$G$17</f>
        <v>4800.5896058600001</v>
      </c>
    </row>
    <row r="72" spans="1:27" ht="15.75" x14ac:dyDescent="0.2">
      <c r="A72" s="35">
        <f t="shared" si="1"/>
        <v>45590</v>
      </c>
      <c r="B72" s="36">
        <f>SUMIFS(СВЦЭМ!$C$39:$C$782,СВЦЭМ!$A$39:$A$782,$A72,СВЦЭМ!$B$39:$B$782,B$47)+'СЕТ СН'!$G$9+СВЦЭМ!$D$10+'СЕТ СН'!$G$5-'СЕТ СН'!$G$17</f>
        <v>4764.9576321099994</v>
      </c>
      <c r="C72" s="36">
        <f>SUMIFS(СВЦЭМ!$C$39:$C$782,СВЦЭМ!$A$39:$A$782,$A72,СВЦЭМ!$B$39:$B$782,C$47)+'СЕТ СН'!$G$9+СВЦЭМ!$D$10+'СЕТ СН'!$G$5-'СЕТ СН'!$G$17</f>
        <v>4830.6198700999994</v>
      </c>
      <c r="D72" s="36">
        <f>SUMIFS(СВЦЭМ!$C$39:$C$782,СВЦЭМ!$A$39:$A$782,$A72,СВЦЭМ!$B$39:$B$782,D$47)+'СЕТ СН'!$G$9+СВЦЭМ!$D$10+'СЕТ СН'!$G$5-'СЕТ СН'!$G$17</f>
        <v>4865.68629538</v>
      </c>
      <c r="E72" s="36">
        <f>SUMIFS(СВЦЭМ!$C$39:$C$782,СВЦЭМ!$A$39:$A$782,$A72,СВЦЭМ!$B$39:$B$782,E$47)+'СЕТ СН'!$G$9+СВЦЭМ!$D$10+'СЕТ СН'!$G$5-'СЕТ СН'!$G$17</f>
        <v>4879.2052204000001</v>
      </c>
      <c r="F72" s="36">
        <f>SUMIFS(СВЦЭМ!$C$39:$C$782,СВЦЭМ!$A$39:$A$782,$A72,СВЦЭМ!$B$39:$B$782,F$47)+'СЕТ СН'!$G$9+СВЦЭМ!$D$10+'СЕТ СН'!$G$5-'СЕТ СН'!$G$17</f>
        <v>4865.2580178799999</v>
      </c>
      <c r="G72" s="36">
        <f>SUMIFS(СВЦЭМ!$C$39:$C$782,СВЦЭМ!$A$39:$A$782,$A72,СВЦЭМ!$B$39:$B$782,G$47)+'СЕТ СН'!$G$9+СВЦЭМ!$D$10+'СЕТ СН'!$G$5-'СЕТ СН'!$G$17</f>
        <v>4910.0530174400001</v>
      </c>
      <c r="H72" s="36">
        <f>SUMIFS(СВЦЭМ!$C$39:$C$782,СВЦЭМ!$A$39:$A$782,$A72,СВЦЭМ!$B$39:$B$782,H$47)+'СЕТ СН'!$G$9+СВЦЭМ!$D$10+'СЕТ СН'!$G$5-'СЕТ СН'!$G$17</f>
        <v>4877.7507229499997</v>
      </c>
      <c r="I72" s="36">
        <f>SUMIFS(СВЦЭМ!$C$39:$C$782,СВЦЭМ!$A$39:$A$782,$A72,СВЦЭМ!$B$39:$B$782,I$47)+'СЕТ СН'!$G$9+СВЦЭМ!$D$10+'СЕТ СН'!$G$5-'СЕТ СН'!$G$17</f>
        <v>4809.6517295800004</v>
      </c>
      <c r="J72" s="36">
        <f>SUMIFS(СВЦЭМ!$C$39:$C$782,СВЦЭМ!$A$39:$A$782,$A72,СВЦЭМ!$B$39:$B$782,J$47)+'СЕТ СН'!$G$9+СВЦЭМ!$D$10+'СЕТ СН'!$G$5-'СЕТ СН'!$G$17</f>
        <v>4738.8354412299996</v>
      </c>
      <c r="K72" s="36">
        <f>SUMIFS(СВЦЭМ!$C$39:$C$782,СВЦЭМ!$A$39:$A$782,$A72,СВЦЭМ!$B$39:$B$782,K$47)+'СЕТ СН'!$G$9+СВЦЭМ!$D$10+'СЕТ СН'!$G$5-'СЕТ СН'!$G$17</f>
        <v>4716.1934551300001</v>
      </c>
      <c r="L72" s="36">
        <f>SUMIFS(СВЦЭМ!$C$39:$C$782,СВЦЭМ!$A$39:$A$782,$A72,СВЦЭМ!$B$39:$B$782,L$47)+'СЕТ СН'!$G$9+СВЦЭМ!$D$10+'СЕТ СН'!$G$5-'СЕТ СН'!$G$17</f>
        <v>4709.3027036700005</v>
      </c>
      <c r="M72" s="36">
        <f>SUMIFS(СВЦЭМ!$C$39:$C$782,СВЦЭМ!$A$39:$A$782,$A72,СВЦЭМ!$B$39:$B$782,M$47)+'СЕТ СН'!$G$9+СВЦЭМ!$D$10+'СЕТ СН'!$G$5-'СЕТ СН'!$G$17</f>
        <v>4709.81215711</v>
      </c>
      <c r="N72" s="36">
        <f>SUMIFS(СВЦЭМ!$C$39:$C$782,СВЦЭМ!$A$39:$A$782,$A72,СВЦЭМ!$B$39:$B$782,N$47)+'СЕТ СН'!$G$9+СВЦЭМ!$D$10+'СЕТ СН'!$G$5-'СЕТ СН'!$G$17</f>
        <v>4740.8064423199994</v>
      </c>
      <c r="O72" s="36">
        <f>SUMIFS(СВЦЭМ!$C$39:$C$782,СВЦЭМ!$A$39:$A$782,$A72,СВЦЭМ!$B$39:$B$782,O$47)+'СЕТ СН'!$G$9+СВЦЭМ!$D$10+'СЕТ СН'!$G$5-'СЕТ СН'!$G$17</f>
        <v>4705.7006764899998</v>
      </c>
      <c r="P72" s="36">
        <f>SUMIFS(СВЦЭМ!$C$39:$C$782,СВЦЭМ!$A$39:$A$782,$A72,СВЦЭМ!$B$39:$B$782,P$47)+'СЕТ СН'!$G$9+СВЦЭМ!$D$10+'СЕТ СН'!$G$5-'СЕТ СН'!$G$17</f>
        <v>4703.55953838</v>
      </c>
      <c r="Q72" s="36">
        <f>SUMIFS(СВЦЭМ!$C$39:$C$782,СВЦЭМ!$A$39:$A$782,$A72,СВЦЭМ!$B$39:$B$782,Q$47)+'СЕТ СН'!$G$9+СВЦЭМ!$D$10+'СЕТ СН'!$G$5-'СЕТ СН'!$G$17</f>
        <v>4765.6010884999996</v>
      </c>
      <c r="R72" s="36">
        <f>SUMIFS(СВЦЭМ!$C$39:$C$782,СВЦЭМ!$A$39:$A$782,$A72,СВЦЭМ!$B$39:$B$782,R$47)+'СЕТ СН'!$G$9+СВЦЭМ!$D$10+'СЕТ СН'!$G$5-'СЕТ СН'!$G$17</f>
        <v>4754.4586248599999</v>
      </c>
      <c r="S72" s="36">
        <f>SUMIFS(СВЦЭМ!$C$39:$C$782,СВЦЭМ!$A$39:$A$782,$A72,СВЦЭМ!$B$39:$B$782,S$47)+'СЕТ СН'!$G$9+СВЦЭМ!$D$10+'СЕТ СН'!$G$5-'СЕТ СН'!$G$17</f>
        <v>4720.2041190800001</v>
      </c>
      <c r="T72" s="36">
        <f>SUMIFS(СВЦЭМ!$C$39:$C$782,СВЦЭМ!$A$39:$A$782,$A72,СВЦЭМ!$B$39:$B$782,T$47)+'СЕТ СН'!$G$9+СВЦЭМ!$D$10+'СЕТ СН'!$G$5-'СЕТ СН'!$G$17</f>
        <v>4650.2769465900001</v>
      </c>
      <c r="U72" s="36">
        <f>SUMIFS(СВЦЭМ!$C$39:$C$782,СВЦЭМ!$A$39:$A$782,$A72,СВЦЭМ!$B$39:$B$782,U$47)+'СЕТ СН'!$G$9+СВЦЭМ!$D$10+'СЕТ СН'!$G$5-'СЕТ СН'!$G$17</f>
        <v>4663.3952864799994</v>
      </c>
      <c r="V72" s="36">
        <f>SUMIFS(СВЦЭМ!$C$39:$C$782,СВЦЭМ!$A$39:$A$782,$A72,СВЦЭМ!$B$39:$B$782,V$47)+'СЕТ СН'!$G$9+СВЦЭМ!$D$10+'СЕТ СН'!$G$5-'СЕТ СН'!$G$17</f>
        <v>4691.2918112099997</v>
      </c>
      <c r="W72" s="36">
        <f>SUMIFS(СВЦЭМ!$C$39:$C$782,СВЦЭМ!$A$39:$A$782,$A72,СВЦЭМ!$B$39:$B$782,W$47)+'СЕТ СН'!$G$9+СВЦЭМ!$D$10+'СЕТ СН'!$G$5-'СЕТ СН'!$G$17</f>
        <v>4705.5339966600004</v>
      </c>
      <c r="X72" s="36">
        <f>SUMIFS(СВЦЭМ!$C$39:$C$782,СВЦЭМ!$A$39:$A$782,$A72,СВЦЭМ!$B$39:$B$782,X$47)+'СЕТ СН'!$G$9+СВЦЭМ!$D$10+'СЕТ СН'!$G$5-'СЕТ СН'!$G$17</f>
        <v>4758.4024428900002</v>
      </c>
      <c r="Y72" s="36">
        <f>SUMIFS(СВЦЭМ!$C$39:$C$782,СВЦЭМ!$A$39:$A$782,$A72,СВЦЭМ!$B$39:$B$782,Y$47)+'СЕТ СН'!$G$9+СВЦЭМ!$D$10+'СЕТ СН'!$G$5-'СЕТ СН'!$G$17</f>
        <v>4872.6084258700002</v>
      </c>
    </row>
    <row r="73" spans="1:27" ht="15.75" x14ac:dyDescent="0.2">
      <c r="A73" s="35">
        <f t="shared" si="1"/>
        <v>45591</v>
      </c>
      <c r="B73" s="36">
        <f>SUMIFS(СВЦЭМ!$C$39:$C$782,СВЦЭМ!$A$39:$A$782,$A73,СВЦЭМ!$B$39:$B$782,B$47)+'СЕТ СН'!$G$9+СВЦЭМ!$D$10+'СЕТ СН'!$G$5-'СЕТ СН'!$G$17</f>
        <v>4829.1595725500001</v>
      </c>
      <c r="C73" s="36">
        <f>SUMIFS(СВЦЭМ!$C$39:$C$782,СВЦЭМ!$A$39:$A$782,$A73,СВЦЭМ!$B$39:$B$782,C$47)+'СЕТ СН'!$G$9+СВЦЭМ!$D$10+'СЕТ СН'!$G$5-'СЕТ СН'!$G$17</f>
        <v>4896.97298658</v>
      </c>
      <c r="D73" s="36">
        <f>SUMIFS(СВЦЭМ!$C$39:$C$782,СВЦЭМ!$A$39:$A$782,$A73,СВЦЭМ!$B$39:$B$782,D$47)+'СЕТ СН'!$G$9+СВЦЭМ!$D$10+'СЕТ СН'!$G$5-'СЕТ СН'!$G$17</f>
        <v>4917.9055370200003</v>
      </c>
      <c r="E73" s="36">
        <f>SUMIFS(СВЦЭМ!$C$39:$C$782,СВЦЭМ!$A$39:$A$782,$A73,СВЦЭМ!$B$39:$B$782,E$47)+'СЕТ СН'!$G$9+СВЦЭМ!$D$10+'СЕТ СН'!$G$5-'СЕТ СН'!$G$17</f>
        <v>4921.3368601799993</v>
      </c>
      <c r="F73" s="36">
        <f>SUMIFS(СВЦЭМ!$C$39:$C$782,СВЦЭМ!$A$39:$A$782,$A73,СВЦЭМ!$B$39:$B$782,F$47)+'СЕТ СН'!$G$9+СВЦЭМ!$D$10+'СЕТ СН'!$G$5-'СЕТ СН'!$G$17</f>
        <v>4940.68620207</v>
      </c>
      <c r="G73" s="36">
        <f>SUMIFS(СВЦЭМ!$C$39:$C$782,СВЦЭМ!$A$39:$A$782,$A73,СВЦЭМ!$B$39:$B$782,G$47)+'СЕТ СН'!$G$9+СВЦЭМ!$D$10+'СЕТ СН'!$G$5-'СЕТ СН'!$G$17</f>
        <v>4919.1616078099996</v>
      </c>
      <c r="H73" s="36">
        <f>SUMIFS(СВЦЭМ!$C$39:$C$782,СВЦЭМ!$A$39:$A$782,$A73,СВЦЭМ!$B$39:$B$782,H$47)+'СЕТ СН'!$G$9+СВЦЭМ!$D$10+'СЕТ СН'!$G$5-'СЕТ СН'!$G$17</f>
        <v>4874.2598047199999</v>
      </c>
      <c r="I73" s="36">
        <f>SUMIFS(СВЦЭМ!$C$39:$C$782,СВЦЭМ!$A$39:$A$782,$A73,СВЦЭМ!$B$39:$B$782,I$47)+'СЕТ СН'!$G$9+СВЦЭМ!$D$10+'СЕТ СН'!$G$5-'СЕТ СН'!$G$17</f>
        <v>4854.29122018</v>
      </c>
      <c r="J73" s="36">
        <f>SUMIFS(СВЦЭМ!$C$39:$C$782,СВЦЭМ!$A$39:$A$782,$A73,СВЦЭМ!$B$39:$B$782,J$47)+'СЕТ СН'!$G$9+СВЦЭМ!$D$10+'СЕТ СН'!$G$5-'СЕТ СН'!$G$17</f>
        <v>4776.4358923</v>
      </c>
      <c r="K73" s="36">
        <f>SUMIFS(СВЦЭМ!$C$39:$C$782,СВЦЭМ!$A$39:$A$782,$A73,СВЦЭМ!$B$39:$B$782,K$47)+'СЕТ СН'!$G$9+СВЦЭМ!$D$10+'СЕТ СН'!$G$5-'СЕТ СН'!$G$17</f>
        <v>4694.3327544399999</v>
      </c>
      <c r="L73" s="36">
        <f>SUMIFS(СВЦЭМ!$C$39:$C$782,СВЦЭМ!$A$39:$A$782,$A73,СВЦЭМ!$B$39:$B$782,L$47)+'СЕТ СН'!$G$9+СВЦЭМ!$D$10+'СЕТ СН'!$G$5-'СЕТ СН'!$G$17</f>
        <v>4643.3976799100001</v>
      </c>
      <c r="M73" s="36">
        <f>SUMIFS(СВЦЭМ!$C$39:$C$782,СВЦЭМ!$A$39:$A$782,$A73,СВЦЭМ!$B$39:$B$782,M$47)+'СЕТ СН'!$G$9+СВЦЭМ!$D$10+'СЕТ СН'!$G$5-'СЕТ СН'!$G$17</f>
        <v>4642.9804890300002</v>
      </c>
      <c r="N73" s="36">
        <f>SUMIFS(СВЦЭМ!$C$39:$C$782,СВЦЭМ!$A$39:$A$782,$A73,СВЦЭМ!$B$39:$B$782,N$47)+'СЕТ СН'!$G$9+СВЦЭМ!$D$10+'СЕТ СН'!$G$5-'СЕТ СН'!$G$17</f>
        <v>4662.4927167200003</v>
      </c>
      <c r="O73" s="36">
        <f>SUMIFS(СВЦЭМ!$C$39:$C$782,СВЦЭМ!$A$39:$A$782,$A73,СВЦЭМ!$B$39:$B$782,O$47)+'СЕТ СН'!$G$9+СВЦЭМ!$D$10+'СЕТ СН'!$G$5-'СЕТ СН'!$G$17</f>
        <v>4676.0818499400002</v>
      </c>
      <c r="P73" s="36">
        <f>SUMIFS(СВЦЭМ!$C$39:$C$782,СВЦЭМ!$A$39:$A$782,$A73,СВЦЭМ!$B$39:$B$782,P$47)+'СЕТ СН'!$G$9+СВЦЭМ!$D$10+'СЕТ СН'!$G$5-'СЕТ СН'!$G$17</f>
        <v>4680.0533053199997</v>
      </c>
      <c r="Q73" s="36">
        <f>SUMIFS(СВЦЭМ!$C$39:$C$782,СВЦЭМ!$A$39:$A$782,$A73,СВЦЭМ!$B$39:$B$782,Q$47)+'СЕТ СН'!$G$9+СВЦЭМ!$D$10+'СЕТ СН'!$G$5-'СЕТ СН'!$G$17</f>
        <v>4682.8417852000002</v>
      </c>
      <c r="R73" s="36">
        <f>SUMIFS(СВЦЭМ!$C$39:$C$782,СВЦЭМ!$A$39:$A$782,$A73,СВЦЭМ!$B$39:$B$782,R$47)+'СЕТ СН'!$G$9+СВЦЭМ!$D$10+'СЕТ СН'!$G$5-'СЕТ СН'!$G$17</f>
        <v>4698.0846032999998</v>
      </c>
      <c r="S73" s="36">
        <f>SUMIFS(СВЦЭМ!$C$39:$C$782,СВЦЭМ!$A$39:$A$782,$A73,СВЦЭМ!$B$39:$B$782,S$47)+'СЕТ СН'!$G$9+СВЦЭМ!$D$10+'СЕТ СН'!$G$5-'СЕТ СН'!$G$17</f>
        <v>4696.3345430299996</v>
      </c>
      <c r="T73" s="36">
        <f>SUMIFS(СВЦЭМ!$C$39:$C$782,СВЦЭМ!$A$39:$A$782,$A73,СВЦЭМ!$B$39:$B$782,T$47)+'СЕТ СН'!$G$9+СВЦЭМ!$D$10+'СЕТ СН'!$G$5-'СЕТ СН'!$G$17</f>
        <v>4632.0407586499996</v>
      </c>
      <c r="U73" s="36">
        <f>SUMIFS(СВЦЭМ!$C$39:$C$782,СВЦЭМ!$A$39:$A$782,$A73,СВЦЭМ!$B$39:$B$782,U$47)+'СЕТ СН'!$G$9+СВЦЭМ!$D$10+'СЕТ СН'!$G$5-'СЕТ СН'!$G$17</f>
        <v>4633.1831966299997</v>
      </c>
      <c r="V73" s="36">
        <f>SUMIFS(СВЦЭМ!$C$39:$C$782,СВЦЭМ!$A$39:$A$782,$A73,СВЦЭМ!$B$39:$B$782,V$47)+'СЕТ СН'!$G$9+СВЦЭМ!$D$10+'СЕТ СН'!$G$5-'СЕТ СН'!$G$17</f>
        <v>4654.9221171899999</v>
      </c>
      <c r="W73" s="36">
        <f>SUMIFS(СВЦЭМ!$C$39:$C$782,СВЦЭМ!$A$39:$A$782,$A73,СВЦЭМ!$B$39:$B$782,W$47)+'СЕТ СН'!$G$9+СВЦЭМ!$D$10+'СЕТ СН'!$G$5-'СЕТ СН'!$G$17</f>
        <v>4648.9412852400001</v>
      </c>
      <c r="X73" s="36">
        <f>SUMIFS(СВЦЭМ!$C$39:$C$782,СВЦЭМ!$A$39:$A$782,$A73,СВЦЭМ!$B$39:$B$782,X$47)+'СЕТ СН'!$G$9+СВЦЭМ!$D$10+'СЕТ СН'!$G$5-'СЕТ СН'!$G$17</f>
        <v>4691.3229770199996</v>
      </c>
      <c r="Y73" s="36">
        <f>SUMIFS(СВЦЭМ!$C$39:$C$782,СВЦЭМ!$A$39:$A$782,$A73,СВЦЭМ!$B$39:$B$782,Y$47)+'СЕТ СН'!$G$9+СВЦЭМ!$D$10+'СЕТ СН'!$G$5-'СЕТ СН'!$G$17</f>
        <v>4755.2001648099995</v>
      </c>
    </row>
    <row r="74" spans="1:27" ht="15.75" x14ac:dyDescent="0.2">
      <c r="A74" s="35">
        <f t="shared" si="1"/>
        <v>45592</v>
      </c>
      <c r="B74" s="36">
        <f>SUMIFS(СВЦЭМ!$C$39:$C$782,СВЦЭМ!$A$39:$A$782,$A74,СВЦЭМ!$B$39:$B$782,B$47)+'СЕТ СН'!$G$9+СВЦЭМ!$D$10+'СЕТ СН'!$G$5-'СЕТ СН'!$G$17</f>
        <v>4755.2173558200002</v>
      </c>
      <c r="C74" s="36">
        <f>SUMIFS(СВЦЭМ!$C$39:$C$782,СВЦЭМ!$A$39:$A$782,$A74,СВЦЭМ!$B$39:$B$782,C$47)+'СЕТ СН'!$G$9+СВЦЭМ!$D$10+'СЕТ СН'!$G$5-'СЕТ СН'!$G$17</f>
        <v>4812.7172524199996</v>
      </c>
      <c r="D74" s="36">
        <f>SUMIFS(СВЦЭМ!$C$39:$C$782,СВЦЭМ!$A$39:$A$782,$A74,СВЦЭМ!$B$39:$B$782,D$47)+'СЕТ СН'!$G$9+СВЦЭМ!$D$10+'СЕТ СН'!$G$5-'СЕТ СН'!$G$17</f>
        <v>4841.6123556299999</v>
      </c>
      <c r="E74" s="36">
        <f>SUMIFS(СВЦЭМ!$C$39:$C$782,СВЦЭМ!$A$39:$A$782,$A74,СВЦЭМ!$B$39:$B$782,E$47)+'СЕТ СН'!$G$9+СВЦЭМ!$D$10+'СЕТ СН'!$G$5-'СЕТ СН'!$G$17</f>
        <v>4860.3290909099996</v>
      </c>
      <c r="F74" s="36">
        <f>SUMIFS(СВЦЭМ!$C$39:$C$782,СВЦЭМ!$A$39:$A$782,$A74,СВЦЭМ!$B$39:$B$782,F$47)+'СЕТ СН'!$G$9+СВЦЭМ!$D$10+'СЕТ СН'!$G$5-'СЕТ СН'!$G$17</f>
        <v>4869.0959424499997</v>
      </c>
      <c r="G74" s="36">
        <f>SUMIFS(СВЦЭМ!$C$39:$C$782,СВЦЭМ!$A$39:$A$782,$A74,СВЦЭМ!$B$39:$B$782,G$47)+'СЕТ СН'!$G$9+СВЦЭМ!$D$10+'СЕТ СН'!$G$5-'СЕТ СН'!$G$17</f>
        <v>4846.8506592899994</v>
      </c>
      <c r="H74" s="36">
        <f>SUMIFS(СВЦЭМ!$C$39:$C$782,СВЦЭМ!$A$39:$A$782,$A74,СВЦЭМ!$B$39:$B$782,H$47)+'СЕТ СН'!$G$9+СВЦЭМ!$D$10+'СЕТ СН'!$G$5-'СЕТ СН'!$G$17</f>
        <v>4810.4159568699997</v>
      </c>
      <c r="I74" s="36">
        <f>SUMIFS(СВЦЭМ!$C$39:$C$782,СВЦЭМ!$A$39:$A$782,$A74,СВЦЭМ!$B$39:$B$782,I$47)+'СЕТ СН'!$G$9+СВЦЭМ!$D$10+'СЕТ СН'!$G$5-'СЕТ СН'!$G$17</f>
        <v>4793.3720492299999</v>
      </c>
      <c r="J74" s="36">
        <f>SUMIFS(СВЦЭМ!$C$39:$C$782,СВЦЭМ!$A$39:$A$782,$A74,СВЦЭМ!$B$39:$B$782,J$47)+'СЕТ СН'!$G$9+СВЦЭМ!$D$10+'СЕТ СН'!$G$5-'СЕТ СН'!$G$17</f>
        <v>4700.2125894700002</v>
      </c>
      <c r="K74" s="36">
        <f>SUMIFS(СВЦЭМ!$C$39:$C$782,СВЦЭМ!$A$39:$A$782,$A74,СВЦЭМ!$B$39:$B$782,K$47)+'СЕТ СН'!$G$9+СВЦЭМ!$D$10+'СЕТ СН'!$G$5-'СЕТ СН'!$G$17</f>
        <v>4627.6689450899994</v>
      </c>
      <c r="L74" s="36">
        <f>SUMIFS(СВЦЭМ!$C$39:$C$782,СВЦЭМ!$A$39:$A$782,$A74,СВЦЭМ!$B$39:$B$782,L$47)+'СЕТ СН'!$G$9+СВЦЭМ!$D$10+'СЕТ СН'!$G$5-'СЕТ СН'!$G$17</f>
        <v>4602.0424492100001</v>
      </c>
      <c r="M74" s="36">
        <f>SUMIFS(СВЦЭМ!$C$39:$C$782,СВЦЭМ!$A$39:$A$782,$A74,СВЦЭМ!$B$39:$B$782,M$47)+'СЕТ СН'!$G$9+СВЦЭМ!$D$10+'СЕТ СН'!$G$5-'СЕТ СН'!$G$17</f>
        <v>4609.8350584099999</v>
      </c>
      <c r="N74" s="36">
        <f>SUMIFS(СВЦЭМ!$C$39:$C$782,СВЦЭМ!$A$39:$A$782,$A74,СВЦЭМ!$B$39:$B$782,N$47)+'СЕТ СН'!$G$9+СВЦЭМ!$D$10+'СЕТ СН'!$G$5-'СЕТ СН'!$G$17</f>
        <v>4625.9603878099997</v>
      </c>
      <c r="O74" s="36">
        <f>SUMIFS(СВЦЭМ!$C$39:$C$782,СВЦЭМ!$A$39:$A$782,$A74,СВЦЭМ!$B$39:$B$782,O$47)+'СЕТ СН'!$G$9+СВЦЭМ!$D$10+'СЕТ СН'!$G$5-'СЕТ СН'!$G$17</f>
        <v>4659.6471838899997</v>
      </c>
      <c r="P74" s="36">
        <f>SUMIFS(СВЦЭМ!$C$39:$C$782,СВЦЭМ!$A$39:$A$782,$A74,СВЦЭМ!$B$39:$B$782,P$47)+'СЕТ СН'!$G$9+СВЦЭМ!$D$10+'СЕТ СН'!$G$5-'СЕТ СН'!$G$17</f>
        <v>4673.3634370199998</v>
      </c>
      <c r="Q74" s="36">
        <f>SUMIFS(СВЦЭМ!$C$39:$C$782,СВЦЭМ!$A$39:$A$782,$A74,СВЦЭМ!$B$39:$B$782,Q$47)+'СЕТ СН'!$G$9+СВЦЭМ!$D$10+'СЕТ СН'!$G$5-'СЕТ СН'!$G$17</f>
        <v>4675.4362662900003</v>
      </c>
      <c r="R74" s="36">
        <f>SUMIFS(СВЦЭМ!$C$39:$C$782,СВЦЭМ!$A$39:$A$782,$A74,СВЦЭМ!$B$39:$B$782,R$47)+'СЕТ СН'!$G$9+СВЦЭМ!$D$10+'СЕТ СН'!$G$5-'СЕТ СН'!$G$17</f>
        <v>4699.8690607799999</v>
      </c>
      <c r="S74" s="36">
        <f>SUMIFS(СВЦЭМ!$C$39:$C$782,СВЦЭМ!$A$39:$A$782,$A74,СВЦЭМ!$B$39:$B$782,S$47)+'СЕТ СН'!$G$9+СВЦЭМ!$D$10+'СЕТ СН'!$G$5-'СЕТ СН'!$G$17</f>
        <v>4655.6753145399998</v>
      </c>
      <c r="T74" s="36">
        <f>SUMIFS(СВЦЭМ!$C$39:$C$782,СВЦЭМ!$A$39:$A$782,$A74,СВЦЭМ!$B$39:$B$782,T$47)+'СЕТ СН'!$G$9+СВЦЭМ!$D$10+'СЕТ СН'!$G$5-'СЕТ СН'!$G$17</f>
        <v>4579.8375943600004</v>
      </c>
      <c r="U74" s="36">
        <f>SUMIFS(СВЦЭМ!$C$39:$C$782,СВЦЭМ!$A$39:$A$782,$A74,СВЦЭМ!$B$39:$B$782,U$47)+'СЕТ СН'!$G$9+СВЦЭМ!$D$10+'СЕТ СН'!$G$5-'СЕТ СН'!$G$17</f>
        <v>4567.7755912800003</v>
      </c>
      <c r="V74" s="36">
        <f>SUMIFS(СВЦЭМ!$C$39:$C$782,СВЦЭМ!$A$39:$A$782,$A74,СВЦЭМ!$B$39:$B$782,V$47)+'СЕТ СН'!$G$9+СВЦЭМ!$D$10+'СЕТ СН'!$G$5-'СЕТ СН'!$G$17</f>
        <v>4587.2823336399997</v>
      </c>
      <c r="W74" s="36">
        <f>SUMIFS(СВЦЭМ!$C$39:$C$782,СВЦЭМ!$A$39:$A$782,$A74,СВЦЭМ!$B$39:$B$782,W$47)+'СЕТ СН'!$G$9+СВЦЭМ!$D$10+'СЕТ СН'!$G$5-'СЕТ СН'!$G$17</f>
        <v>4609.69553025</v>
      </c>
      <c r="X74" s="36">
        <f>SUMIFS(СВЦЭМ!$C$39:$C$782,СВЦЭМ!$A$39:$A$782,$A74,СВЦЭМ!$B$39:$B$782,X$47)+'СЕТ СН'!$G$9+СВЦЭМ!$D$10+'СЕТ СН'!$G$5-'СЕТ СН'!$G$17</f>
        <v>4643.4317563300001</v>
      </c>
      <c r="Y74" s="36">
        <f>SUMIFS(СВЦЭМ!$C$39:$C$782,СВЦЭМ!$A$39:$A$782,$A74,СВЦЭМ!$B$39:$B$782,Y$47)+'СЕТ СН'!$G$9+СВЦЭМ!$D$10+'СЕТ СН'!$G$5-'СЕТ СН'!$G$17</f>
        <v>4704.10823497</v>
      </c>
    </row>
    <row r="75" spans="1:27" ht="15.75" x14ac:dyDescent="0.2">
      <c r="A75" s="35">
        <f t="shared" si="1"/>
        <v>45593</v>
      </c>
      <c r="B75" s="36">
        <f>SUMIFS(СВЦЭМ!$C$39:$C$782,СВЦЭМ!$A$39:$A$782,$A75,СВЦЭМ!$B$39:$B$782,B$47)+'СЕТ СН'!$G$9+СВЦЭМ!$D$10+'СЕТ СН'!$G$5-'СЕТ СН'!$G$17</f>
        <v>4896.7829447300001</v>
      </c>
      <c r="C75" s="36">
        <f>SUMIFS(СВЦЭМ!$C$39:$C$782,СВЦЭМ!$A$39:$A$782,$A75,СВЦЭМ!$B$39:$B$782,C$47)+'СЕТ СН'!$G$9+СВЦЭМ!$D$10+'СЕТ СН'!$G$5-'СЕТ СН'!$G$17</f>
        <v>4946.2506384600001</v>
      </c>
      <c r="D75" s="36">
        <f>SUMIFS(СВЦЭМ!$C$39:$C$782,СВЦЭМ!$A$39:$A$782,$A75,СВЦЭМ!$B$39:$B$782,D$47)+'СЕТ СН'!$G$9+СВЦЭМ!$D$10+'СЕТ СН'!$G$5-'СЕТ СН'!$G$17</f>
        <v>4958.7666514000002</v>
      </c>
      <c r="E75" s="36">
        <f>SUMIFS(СВЦЭМ!$C$39:$C$782,СВЦЭМ!$A$39:$A$782,$A75,СВЦЭМ!$B$39:$B$782,E$47)+'СЕТ СН'!$G$9+СВЦЭМ!$D$10+'СЕТ СН'!$G$5-'СЕТ СН'!$G$17</f>
        <v>4951.4935074999994</v>
      </c>
      <c r="F75" s="36">
        <f>SUMIFS(СВЦЭМ!$C$39:$C$782,СВЦЭМ!$A$39:$A$782,$A75,СВЦЭМ!$B$39:$B$782,F$47)+'СЕТ СН'!$G$9+СВЦЭМ!$D$10+'СЕТ СН'!$G$5-'СЕТ СН'!$G$17</f>
        <v>4955.5015836700004</v>
      </c>
      <c r="G75" s="36">
        <f>SUMIFS(СВЦЭМ!$C$39:$C$782,СВЦЭМ!$A$39:$A$782,$A75,СВЦЭМ!$B$39:$B$782,G$47)+'СЕТ СН'!$G$9+СВЦЭМ!$D$10+'СЕТ СН'!$G$5-'СЕТ СН'!$G$17</f>
        <v>4951.1041837100001</v>
      </c>
      <c r="H75" s="36">
        <f>SUMIFS(СВЦЭМ!$C$39:$C$782,СВЦЭМ!$A$39:$A$782,$A75,СВЦЭМ!$B$39:$B$782,H$47)+'СЕТ СН'!$G$9+СВЦЭМ!$D$10+'СЕТ СН'!$G$5-'СЕТ СН'!$G$17</f>
        <v>4865.2419959700001</v>
      </c>
      <c r="I75" s="36">
        <f>SUMIFS(СВЦЭМ!$C$39:$C$782,СВЦЭМ!$A$39:$A$782,$A75,СВЦЭМ!$B$39:$B$782,I$47)+'СЕТ СН'!$G$9+СВЦЭМ!$D$10+'СЕТ СН'!$G$5-'СЕТ СН'!$G$17</f>
        <v>4790.1476256699998</v>
      </c>
      <c r="J75" s="36">
        <f>SUMIFS(СВЦЭМ!$C$39:$C$782,СВЦЭМ!$A$39:$A$782,$A75,СВЦЭМ!$B$39:$B$782,J$47)+'СЕТ СН'!$G$9+СВЦЭМ!$D$10+'СЕТ СН'!$G$5-'СЕТ СН'!$G$17</f>
        <v>4736.4795283900003</v>
      </c>
      <c r="K75" s="36">
        <f>SUMIFS(СВЦЭМ!$C$39:$C$782,СВЦЭМ!$A$39:$A$782,$A75,СВЦЭМ!$B$39:$B$782,K$47)+'СЕТ СН'!$G$9+СВЦЭМ!$D$10+'СЕТ СН'!$G$5-'СЕТ СН'!$G$17</f>
        <v>4720.3559702100001</v>
      </c>
      <c r="L75" s="36">
        <f>SUMIFS(СВЦЭМ!$C$39:$C$782,СВЦЭМ!$A$39:$A$782,$A75,СВЦЭМ!$B$39:$B$782,L$47)+'СЕТ СН'!$G$9+СВЦЭМ!$D$10+'СЕТ СН'!$G$5-'СЕТ СН'!$G$17</f>
        <v>4698.2528168400004</v>
      </c>
      <c r="M75" s="36">
        <f>SUMIFS(СВЦЭМ!$C$39:$C$782,СВЦЭМ!$A$39:$A$782,$A75,СВЦЭМ!$B$39:$B$782,M$47)+'СЕТ СН'!$G$9+СВЦЭМ!$D$10+'СЕТ СН'!$G$5-'СЕТ СН'!$G$17</f>
        <v>4725.0296170800002</v>
      </c>
      <c r="N75" s="36">
        <f>SUMIFS(СВЦЭМ!$C$39:$C$782,СВЦЭМ!$A$39:$A$782,$A75,СВЦЭМ!$B$39:$B$782,N$47)+'СЕТ СН'!$G$9+СВЦЭМ!$D$10+'СЕТ СН'!$G$5-'СЕТ СН'!$G$17</f>
        <v>4755.9887385800002</v>
      </c>
      <c r="O75" s="36">
        <f>SUMIFS(СВЦЭМ!$C$39:$C$782,СВЦЭМ!$A$39:$A$782,$A75,СВЦЭМ!$B$39:$B$782,O$47)+'СЕТ СН'!$G$9+СВЦЭМ!$D$10+'СЕТ СН'!$G$5-'СЕТ СН'!$G$17</f>
        <v>4753.1137239999998</v>
      </c>
      <c r="P75" s="36">
        <f>SUMIFS(СВЦЭМ!$C$39:$C$782,СВЦЭМ!$A$39:$A$782,$A75,СВЦЭМ!$B$39:$B$782,P$47)+'СЕТ СН'!$G$9+СВЦЭМ!$D$10+'СЕТ СН'!$G$5-'СЕТ СН'!$G$17</f>
        <v>4765.11425048</v>
      </c>
      <c r="Q75" s="36">
        <f>SUMIFS(СВЦЭМ!$C$39:$C$782,СВЦЭМ!$A$39:$A$782,$A75,СВЦЭМ!$B$39:$B$782,Q$47)+'СЕТ СН'!$G$9+СВЦЭМ!$D$10+'СЕТ СН'!$G$5-'СЕТ СН'!$G$17</f>
        <v>4771.6570707399997</v>
      </c>
      <c r="R75" s="36">
        <f>SUMIFS(СВЦЭМ!$C$39:$C$782,СВЦЭМ!$A$39:$A$782,$A75,СВЦЭМ!$B$39:$B$782,R$47)+'СЕТ СН'!$G$9+СВЦЭМ!$D$10+'СЕТ СН'!$G$5-'СЕТ СН'!$G$17</f>
        <v>4771.3834436899997</v>
      </c>
      <c r="S75" s="36">
        <f>SUMIFS(СВЦЭМ!$C$39:$C$782,СВЦЭМ!$A$39:$A$782,$A75,СВЦЭМ!$B$39:$B$782,S$47)+'СЕТ СН'!$G$9+СВЦЭМ!$D$10+'СЕТ СН'!$G$5-'СЕТ СН'!$G$17</f>
        <v>4725.6273340899997</v>
      </c>
      <c r="T75" s="36">
        <f>SUMIFS(СВЦЭМ!$C$39:$C$782,СВЦЭМ!$A$39:$A$782,$A75,СВЦЭМ!$B$39:$B$782,T$47)+'СЕТ СН'!$G$9+СВЦЭМ!$D$10+'СЕТ СН'!$G$5-'СЕТ СН'!$G$17</f>
        <v>4666.6198992999998</v>
      </c>
      <c r="U75" s="36">
        <f>SUMIFS(СВЦЭМ!$C$39:$C$782,СВЦЭМ!$A$39:$A$782,$A75,СВЦЭМ!$B$39:$B$782,U$47)+'СЕТ СН'!$G$9+СВЦЭМ!$D$10+'СЕТ СН'!$G$5-'СЕТ СН'!$G$17</f>
        <v>4665.0954295900001</v>
      </c>
      <c r="V75" s="36">
        <f>SUMIFS(СВЦЭМ!$C$39:$C$782,СВЦЭМ!$A$39:$A$782,$A75,СВЦЭМ!$B$39:$B$782,V$47)+'СЕТ СН'!$G$9+СВЦЭМ!$D$10+'СЕТ СН'!$G$5-'СЕТ СН'!$G$17</f>
        <v>4690.6695465000003</v>
      </c>
      <c r="W75" s="36">
        <f>SUMIFS(СВЦЭМ!$C$39:$C$782,СВЦЭМ!$A$39:$A$782,$A75,СВЦЭМ!$B$39:$B$782,W$47)+'СЕТ СН'!$G$9+СВЦЭМ!$D$10+'СЕТ СН'!$G$5-'СЕТ СН'!$G$17</f>
        <v>4726.4233555399996</v>
      </c>
      <c r="X75" s="36">
        <f>SUMIFS(СВЦЭМ!$C$39:$C$782,СВЦЭМ!$A$39:$A$782,$A75,СВЦЭМ!$B$39:$B$782,X$47)+'СЕТ СН'!$G$9+СВЦЭМ!$D$10+'СЕТ СН'!$G$5-'СЕТ СН'!$G$17</f>
        <v>4779.4229706999995</v>
      </c>
      <c r="Y75" s="36">
        <f>SUMIFS(СВЦЭМ!$C$39:$C$782,СВЦЭМ!$A$39:$A$782,$A75,СВЦЭМ!$B$39:$B$782,Y$47)+'СЕТ СН'!$G$9+СВЦЭМ!$D$10+'СЕТ СН'!$G$5-'СЕТ СН'!$G$17</f>
        <v>4853.1454701799994</v>
      </c>
    </row>
    <row r="76" spans="1:27" ht="15.75" x14ac:dyDescent="0.2">
      <c r="A76" s="35">
        <f t="shared" si="1"/>
        <v>45594</v>
      </c>
      <c r="B76" s="36">
        <f>SUMIFS(СВЦЭМ!$C$39:$C$782,СВЦЭМ!$A$39:$A$782,$A76,СВЦЭМ!$B$39:$B$782,B$47)+'СЕТ СН'!$G$9+СВЦЭМ!$D$10+'СЕТ СН'!$G$5-'СЕТ СН'!$G$17</f>
        <v>4891.4750779799997</v>
      </c>
      <c r="C76" s="36">
        <f>SUMIFS(СВЦЭМ!$C$39:$C$782,СВЦЭМ!$A$39:$A$782,$A76,СВЦЭМ!$B$39:$B$782,C$47)+'СЕТ СН'!$G$9+СВЦЭМ!$D$10+'СЕТ СН'!$G$5-'СЕТ СН'!$G$17</f>
        <v>4927.6504449099994</v>
      </c>
      <c r="D76" s="36">
        <f>SUMIFS(СВЦЭМ!$C$39:$C$782,СВЦЭМ!$A$39:$A$782,$A76,СВЦЭМ!$B$39:$B$782,D$47)+'СЕТ СН'!$G$9+СВЦЭМ!$D$10+'СЕТ СН'!$G$5-'СЕТ СН'!$G$17</f>
        <v>4949.7850658699999</v>
      </c>
      <c r="E76" s="36">
        <f>SUMIFS(СВЦЭМ!$C$39:$C$782,СВЦЭМ!$A$39:$A$782,$A76,СВЦЭМ!$B$39:$B$782,E$47)+'СЕТ СН'!$G$9+СВЦЭМ!$D$10+'СЕТ СН'!$G$5-'СЕТ СН'!$G$17</f>
        <v>4943.0348118100001</v>
      </c>
      <c r="F76" s="36">
        <f>SUMIFS(СВЦЭМ!$C$39:$C$782,СВЦЭМ!$A$39:$A$782,$A76,СВЦЭМ!$B$39:$B$782,F$47)+'СЕТ СН'!$G$9+СВЦЭМ!$D$10+'СЕТ СН'!$G$5-'СЕТ СН'!$G$17</f>
        <v>4954.3095000800004</v>
      </c>
      <c r="G76" s="36">
        <f>SUMIFS(СВЦЭМ!$C$39:$C$782,СВЦЭМ!$A$39:$A$782,$A76,СВЦЭМ!$B$39:$B$782,G$47)+'СЕТ СН'!$G$9+СВЦЭМ!$D$10+'СЕТ СН'!$G$5-'СЕТ СН'!$G$17</f>
        <v>4914.4068908499994</v>
      </c>
      <c r="H76" s="36">
        <f>SUMIFS(СВЦЭМ!$C$39:$C$782,СВЦЭМ!$A$39:$A$782,$A76,СВЦЭМ!$B$39:$B$782,H$47)+'СЕТ СН'!$G$9+СВЦЭМ!$D$10+'СЕТ СН'!$G$5-'СЕТ СН'!$G$17</f>
        <v>4812.8185948999999</v>
      </c>
      <c r="I76" s="36">
        <f>SUMIFS(СВЦЭМ!$C$39:$C$782,СВЦЭМ!$A$39:$A$782,$A76,СВЦЭМ!$B$39:$B$782,I$47)+'СЕТ СН'!$G$9+СВЦЭМ!$D$10+'СЕТ СН'!$G$5-'СЕТ СН'!$G$17</f>
        <v>4770.9836667299996</v>
      </c>
      <c r="J76" s="36">
        <f>SUMIFS(СВЦЭМ!$C$39:$C$782,СВЦЭМ!$A$39:$A$782,$A76,СВЦЭМ!$B$39:$B$782,J$47)+'СЕТ СН'!$G$9+СВЦЭМ!$D$10+'СЕТ СН'!$G$5-'СЕТ СН'!$G$17</f>
        <v>4723.2913887699997</v>
      </c>
      <c r="K76" s="36">
        <f>SUMIFS(СВЦЭМ!$C$39:$C$782,СВЦЭМ!$A$39:$A$782,$A76,СВЦЭМ!$B$39:$B$782,K$47)+'СЕТ СН'!$G$9+СВЦЭМ!$D$10+'СЕТ СН'!$G$5-'СЕТ СН'!$G$17</f>
        <v>4706.6719592400004</v>
      </c>
      <c r="L76" s="36">
        <f>SUMIFS(СВЦЭМ!$C$39:$C$782,СВЦЭМ!$A$39:$A$782,$A76,СВЦЭМ!$B$39:$B$782,L$47)+'СЕТ СН'!$G$9+СВЦЭМ!$D$10+'СЕТ СН'!$G$5-'СЕТ СН'!$G$17</f>
        <v>4690.0073591</v>
      </c>
      <c r="M76" s="36">
        <f>SUMIFS(СВЦЭМ!$C$39:$C$782,СВЦЭМ!$A$39:$A$782,$A76,СВЦЭМ!$B$39:$B$782,M$47)+'СЕТ СН'!$G$9+СВЦЭМ!$D$10+'СЕТ СН'!$G$5-'СЕТ СН'!$G$17</f>
        <v>4698.7478498599994</v>
      </c>
      <c r="N76" s="36">
        <f>SUMIFS(СВЦЭМ!$C$39:$C$782,СВЦЭМ!$A$39:$A$782,$A76,СВЦЭМ!$B$39:$B$782,N$47)+'СЕТ СН'!$G$9+СВЦЭМ!$D$10+'СЕТ СН'!$G$5-'СЕТ СН'!$G$17</f>
        <v>4743.9259779799995</v>
      </c>
      <c r="O76" s="36">
        <f>SUMIFS(СВЦЭМ!$C$39:$C$782,СВЦЭМ!$A$39:$A$782,$A76,СВЦЭМ!$B$39:$B$782,O$47)+'СЕТ СН'!$G$9+СВЦЭМ!$D$10+'СЕТ СН'!$G$5-'СЕТ СН'!$G$17</f>
        <v>4854.3562906999996</v>
      </c>
      <c r="P76" s="36">
        <f>SUMIFS(СВЦЭМ!$C$39:$C$782,СВЦЭМ!$A$39:$A$782,$A76,СВЦЭМ!$B$39:$B$782,P$47)+'СЕТ СН'!$G$9+СВЦЭМ!$D$10+'СЕТ СН'!$G$5-'СЕТ СН'!$G$17</f>
        <v>4749.3361459400003</v>
      </c>
      <c r="Q76" s="36">
        <f>SUMIFS(СВЦЭМ!$C$39:$C$782,СВЦЭМ!$A$39:$A$782,$A76,СВЦЭМ!$B$39:$B$782,Q$47)+'СЕТ СН'!$G$9+СВЦЭМ!$D$10+'СЕТ СН'!$G$5-'СЕТ СН'!$G$17</f>
        <v>4751.1413727199997</v>
      </c>
      <c r="R76" s="36">
        <f>SUMIFS(СВЦЭМ!$C$39:$C$782,СВЦЭМ!$A$39:$A$782,$A76,СВЦЭМ!$B$39:$B$782,R$47)+'СЕТ СН'!$G$9+СВЦЭМ!$D$10+'СЕТ СН'!$G$5-'СЕТ СН'!$G$17</f>
        <v>4743.8731240300003</v>
      </c>
      <c r="S76" s="36">
        <f>SUMIFS(СВЦЭМ!$C$39:$C$782,СВЦЭМ!$A$39:$A$782,$A76,СВЦЭМ!$B$39:$B$782,S$47)+'СЕТ СН'!$G$9+СВЦЭМ!$D$10+'СЕТ СН'!$G$5-'СЕТ СН'!$G$17</f>
        <v>4712.8115602600001</v>
      </c>
      <c r="T76" s="36">
        <f>SUMIFS(СВЦЭМ!$C$39:$C$782,СВЦЭМ!$A$39:$A$782,$A76,СВЦЭМ!$B$39:$B$782,T$47)+'СЕТ СН'!$G$9+СВЦЭМ!$D$10+'СЕТ СН'!$G$5-'СЕТ СН'!$G$17</f>
        <v>4627.9484792399999</v>
      </c>
      <c r="U76" s="36">
        <f>SUMIFS(СВЦЭМ!$C$39:$C$782,СВЦЭМ!$A$39:$A$782,$A76,СВЦЭМ!$B$39:$B$782,U$47)+'СЕТ СН'!$G$9+СВЦЭМ!$D$10+'СЕТ СН'!$G$5-'СЕТ СН'!$G$17</f>
        <v>4654.0347908599997</v>
      </c>
      <c r="V76" s="36">
        <f>SUMIFS(СВЦЭМ!$C$39:$C$782,СВЦЭМ!$A$39:$A$782,$A76,СВЦЭМ!$B$39:$B$782,V$47)+'СЕТ СН'!$G$9+СВЦЭМ!$D$10+'СЕТ СН'!$G$5-'СЕТ СН'!$G$17</f>
        <v>4676.5674832499999</v>
      </c>
      <c r="W76" s="36">
        <f>SUMIFS(СВЦЭМ!$C$39:$C$782,СВЦЭМ!$A$39:$A$782,$A76,СВЦЭМ!$B$39:$B$782,W$47)+'СЕТ СН'!$G$9+СВЦЭМ!$D$10+'СЕТ СН'!$G$5-'СЕТ СН'!$G$17</f>
        <v>4720.6929184099999</v>
      </c>
      <c r="X76" s="36">
        <f>SUMIFS(СВЦЭМ!$C$39:$C$782,СВЦЭМ!$A$39:$A$782,$A76,СВЦЭМ!$B$39:$B$782,X$47)+'СЕТ СН'!$G$9+СВЦЭМ!$D$10+'СЕТ СН'!$G$5-'СЕТ СН'!$G$17</f>
        <v>4750.2644396100004</v>
      </c>
      <c r="Y76" s="36">
        <f>SUMIFS(СВЦЭМ!$C$39:$C$782,СВЦЭМ!$A$39:$A$782,$A76,СВЦЭМ!$B$39:$B$782,Y$47)+'СЕТ СН'!$G$9+СВЦЭМ!$D$10+'СЕТ СН'!$G$5-'СЕТ СН'!$G$17</f>
        <v>4813.1344727199994</v>
      </c>
    </row>
    <row r="77" spans="1:27" ht="15.75" x14ac:dyDescent="0.2">
      <c r="A77" s="35">
        <f t="shared" si="1"/>
        <v>45595</v>
      </c>
      <c r="B77" s="36">
        <f>SUMIFS(СВЦЭМ!$C$39:$C$782,СВЦЭМ!$A$39:$A$782,$A77,СВЦЭМ!$B$39:$B$782,B$47)+'СЕТ СН'!$G$9+СВЦЭМ!$D$10+'СЕТ СН'!$G$5-'СЕТ СН'!$G$17</f>
        <v>5080.0925386799991</v>
      </c>
      <c r="C77" s="36">
        <f>SUMIFS(СВЦЭМ!$C$39:$C$782,СВЦЭМ!$A$39:$A$782,$A77,СВЦЭМ!$B$39:$B$782,C$47)+'СЕТ СН'!$G$9+СВЦЭМ!$D$10+'СЕТ СН'!$G$5-'СЕТ СН'!$G$17</f>
        <v>5102.4212350199996</v>
      </c>
      <c r="D77" s="36">
        <f>SUMIFS(СВЦЭМ!$C$39:$C$782,СВЦЭМ!$A$39:$A$782,$A77,СВЦЭМ!$B$39:$B$782,D$47)+'СЕТ СН'!$G$9+СВЦЭМ!$D$10+'СЕТ СН'!$G$5-'СЕТ СН'!$G$17</f>
        <v>5163.3164780899997</v>
      </c>
      <c r="E77" s="36">
        <f>SUMIFS(СВЦЭМ!$C$39:$C$782,СВЦЭМ!$A$39:$A$782,$A77,СВЦЭМ!$B$39:$B$782,E$47)+'СЕТ СН'!$G$9+СВЦЭМ!$D$10+'СЕТ СН'!$G$5-'СЕТ СН'!$G$17</f>
        <v>5157.5293895100003</v>
      </c>
      <c r="F77" s="36">
        <f>SUMIFS(СВЦЭМ!$C$39:$C$782,СВЦЭМ!$A$39:$A$782,$A77,СВЦЭМ!$B$39:$B$782,F$47)+'СЕТ СН'!$G$9+СВЦЭМ!$D$10+'СЕТ СН'!$G$5-'СЕТ СН'!$G$17</f>
        <v>5148.0108884900001</v>
      </c>
      <c r="G77" s="36">
        <f>SUMIFS(СВЦЭМ!$C$39:$C$782,СВЦЭМ!$A$39:$A$782,$A77,СВЦЭМ!$B$39:$B$782,G$47)+'СЕТ СН'!$G$9+СВЦЭМ!$D$10+'СЕТ СН'!$G$5-'СЕТ СН'!$G$17</f>
        <v>5127.73490313</v>
      </c>
      <c r="H77" s="36">
        <f>SUMIFS(СВЦЭМ!$C$39:$C$782,СВЦЭМ!$A$39:$A$782,$A77,СВЦЭМ!$B$39:$B$782,H$47)+'СЕТ СН'!$G$9+СВЦЭМ!$D$10+'СЕТ СН'!$G$5-'СЕТ СН'!$G$17</f>
        <v>5027.3043174599998</v>
      </c>
      <c r="I77" s="36">
        <f>SUMIFS(СВЦЭМ!$C$39:$C$782,СВЦЭМ!$A$39:$A$782,$A77,СВЦЭМ!$B$39:$B$782,I$47)+'СЕТ СН'!$G$9+СВЦЭМ!$D$10+'СЕТ СН'!$G$5-'СЕТ СН'!$G$17</f>
        <v>4980.14803115</v>
      </c>
      <c r="J77" s="36">
        <f>SUMIFS(СВЦЭМ!$C$39:$C$782,СВЦЭМ!$A$39:$A$782,$A77,СВЦЭМ!$B$39:$B$782,J$47)+'СЕТ СН'!$G$9+СВЦЭМ!$D$10+'СЕТ СН'!$G$5-'СЕТ СН'!$G$17</f>
        <v>4913.8336206699996</v>
      </c>
      <c r="K77" s="36">
        <f>SUMIFS(СВЦЭМ!$C$39:$C$782,СВЦЭМ!$A$39:$A$782,$A77,СВЦЭМ!$B$39:$B$782,K$47)+'СЕТ СН'!$G$9+СВЦЭМ!$D$10+'СЕТ СН'!$G$5-'СЕТ СН'!$G$17</f>
        <v>4906.7094308599999</v>
      </c>
      <c r="L77" s="36">
        <f>SUMIFS(СВЦЭМ!$C$39:$C$782,СВЦЭМ!$A$39:$A$782,$A77,СВЦЭМ!$B$39:$B$782,L$47)+'СЕТ СН'!$G$9+СВЦЭМ!$D$10+'СЕТ СН'!$G$5-'СЕТ СН'!$G$17</f>
        <v>4885.3738367400001</v>
      </c>
      <c r="M77" s="36">
        <f>SUMIFS(СВЦЭМ!$C$39:$C$782,СВЦЭМ!$A$39:$A$782,$A77,СВЦЭМ!$B$39:$B$782,M$47)+'СЕТ СН'!$G$9+СВЦЭМ!$D$10+'СЕТ СН'!$G$5-'СЕТ СН'!$G$17</f>
        <v>4896.8792015600002</v>
      </c>
      <c r="N77" s="36">
        <f>SUMIFS(СВЦЭМ!$C$39:$C$782,СВЦЭМ!$A$39:$A$782,$A77,СВЦЭМ!$B$39:$B$782,N$47)+'СЕТ СН'!$G$9+СВЦЭМ!$D$10+'СЕТ СН'!$G$5-'СЕТ СН'!$G$17</f>
        <v>4919.5022722899994</v>
      </c>
      <c r="O77" s="36">
        <f>SUMIFS(СВЦЭМ!$C$39:$C$782,СВЦЭМ!$A$39:$A$782,$A77,СВЦЭМ!$B$39:$B$782,O$47)+'СЕТ СН'!$G$9+СВЦЭМ!$D$10+'СЕТ СН'!$G$5-'СЕТ СН'!$G$17</f>
        <v>4924.6940311799999</v>
      </c>
      <c r="P77" s="36">
        <f>SUMIFS(СВЦЭМ!$C$39:$C$782,СВЦЭМ!$A$39:$A$782,$A77,СВЦЭМ!$B$39:$B$782,P$47)+'СЕТ СН'!$G$9+СВЦЭМ!$D$10+'СЕТ СН'!$G$5-'СЕТ СН'!$G$17</f>
        <v>4936.3403358599999</v>
      </c>
      <c r="Q77" s="36">
        <f>SUMIFS(СВЦЭМ!$C$39:$C$782,СВЦЭМ!$A$39:$A$782,$A77,СВЦЭМ!$B$39:$B$782,Q$47)+'СЕТ СН'!$G$9+СВЦЭМ!$D$10+'СЕТ СН'!$G$5-'СЕТ СН'!$G$17</f>
        <v>4953.8352304399996</v>
      </c>
      <c r="R77" s="36">
        <f>SUMIFS(СВЦЭМ!$C$39:$C$782,СВЦЭМ!$A$39:$A$782,$A77,СВЦЭМ!$B$39:$B$782,R$47)+'СЕТ СН'!$G$9+СВЦЭМ!$D$10+'СЕТ СН'!$G$5-'СЕТ СН'!$G$17</f>
        <v>4962.6046513900001</v>
      </c>
      <c r="S77" s="36">
        <f>SUMIFS(СВЦЭМ!$C$39:$C$782,СВЦЭМ!$A$39:$A$782,$A77,СВЦЭМ!$B$39:$B$782,S$47)+'СЕТ СН'!$G$9+СВЦЭМ!$D$10+'СЕТ СН'!$G$5-'СЕТ СН'!$G$17</f>
        <v>4928.0832607100001</v>
      </c>
      <c r="T77" s="36">
        <f>SUMIFS(СВЦЭМ!$C$39:$C$782,СВЦЭМ!$A$39:$A$782,$A77,СВЦЭМ!$B$39:$B$782,T$47)+'СЕТ СН'!$G$9+СВЦЭМ!$D$10+'СЕТ СН'!$G$5-'СЕТ СН'!$G$17</f>
        <v>4850.16802001</v>
      </c>
      <c r="U77" s="36">
        <f>SUMIFS(СВЦЭМ!$C$39:$C$782,СВЦЭМ!$A$39:$A$782,$A77,СВЦЭМ!$B$39:$B$782,U$47)+'СЕТ СН'!$G$9+СВЦЭМ!$D$10+'СЕТ СН'!$G$5-'СЕТ СН'!$G$17</f>
        <v>4827.0913226499997</v>
      </c>
      <c r="V77" s="36">
        <f>SUMIFS(СВЦЭМ!$C$39:$C$782,СВЦЭМ!$A$39:$A$782,$A77,СВЦЭМ!$B$39:$B$782,V$47)+'СЕТ СН'!$G$9+СВЦЭМ!$D$10+'СЕТ СН'!$G$5-'СЕТ СН'!$G$17</f>
        <v>4851.12363224</v>
      </c>
      <c r="W77" s="36">
        <f>SUMIFS(СВЦЭМ!$C$39:$C$782,СВЦЭМ!$A$39:$A$782,$A77,СВЦЭМ!$B$39:$B$782,W$47)+'СЕТ СН'!$G$9+СВЦЭМ!$D$10+'СЕТ СН'!$G$5-'СЕТ СН'!$G$17</f>
        <v>4872.1759257200001</v>
      </c>
      <c r="X77" s="36">
        <f>SUMIFS(СВЦЭМ!$C$39:$C$782,СВЦЭМ!$A$39:$A$782,$A77,СВЦЭМ!$B$39:$B$782,X$47)+'СЕТ СН'!$G$9+СВЦЭМ!$D$10+'СЕТ СН'!$G$5-'СЕТ СН'!$G$17</f>
        <v>4925.2867753800001</v>
      </c>
      <c r="Y77" s="36">
        <f>SUMIFS(СВЦЭМ!$C$39:$C$782,СВЦЭМ!$A$39:$A$782,$A77,СВЦЭМ!$B$39:$B$782,Y$47)+'СЕТ СН'!$G$9+СВЦЭМ!$D$10+'СЕТ СН'!$G$5-'СЕТ СН'!$G$17</f>
        <v>4994.4745987999995</v>
      </c>
      <c r="AA77" s="37"/>
    </row>
    <row r="78" spans="1:27" ht="15.75" x14ac:dyDescent="0.2">
      <c r="A78" s="35">
        <f t="shared" si="1"/>
        <v>45596</v>
      </c>
      <c r="B78" s="36">
        <f>SUMIFS(СВЦЭМ!$C$39:$C$782,СВЦЭМ!$A$39:$A$782,$A78,СВЦЭМ!$B$39:$B$782,B$47)+'СЕТ СН'!$G$9+СВЦЭМ!$D$10+'СЕТ СН'!$G$5-'СЕТ СН'!$G$17</f>
        <v>5100.8470135299995</v>
      </c>
      <c r="C78" s="36">
        <f>SUMIFS(СВЦЭМ!$C$39:$C$782,СВЦЭМ!$A$39:$A$782,$A78,СВЦЭМ!$B$39:$B$782,C$47)+'СЕТ СН'!$G$9+СВЦЭМ!$D$10+'СЕТ СН'!$G$5-'СЕТ СН'!$G$17</f>
        <v>5080.13917588</v>
      </c>
      <c r="D78" s="36">
        <f>SUMIFS(СВЦЭМ!$C$39:$C$782,СВЦЭМ!$A$39:$A$782,$A78,СВЦЭМ!$B$39:$B$782,D$47)+'СЕТ СН'!$G$9+СВЦЭМ!$D$10+'СЕТ СН'!$G$5-'СЕТ СН'!$G$17</f>
        <v>5104.27547538</v>
      </c>
      <c r="E78" s="36">
        <f>SUMIFS(СВЦЭМ!$C$39:$C$782,СВЦЭМ!$A$39:$A$782,$A78,СВЦЭМ!$B$39:$B$782,E$47)+'СЕТ СН'!$G$9+СВЦЭМ!$D$10+'СЕТ СН'!$G$5-'СЕТ СН'!$G$17</f>
        <v>5099.3681002800004</v>
      </c>
      <c r="F78" s="36">
        <f>SUMIFS(СВЦЭМ!$C$39:$C$782,СВЦЭМ!$A$39:$A$782,$A78,СВЦЭМ!$B$39:$B$782,F$47)+'СЕТ СН'!$G$9+СВЦЭМ!$D$10+'СЕТ СН'!$G$5-'СЕТ СН'!$G$17</f>
        <v>5108.2500807199995</v>
      </c>
      <c r="G78" s="36">
        <f>SUMIFS(СВЦЭМ!$C$39:$C$782,СВЦЭМ!$A$39:$A$782,$A78,СВЦЭМ!$B$39:$B$782,G$47)+'СЕТ СН'!$G$9+СВЦЭМ!$D$10+'СЕТ СН'!$G$5-'СЕТ СН'!$G$17</f>
        <v>5080.04096794</v>
      </c>
      <c r="H78" s="36">
        <f>SUMIFS(СВЦЭМ!$C$39:$C$782,СВЦЭМ!$A$39:$A$782,$A78,СВЦЭМ!$B$39:$B$782,H$47)+'СЕТ СН'!$G$9+СВЦЭМ!$D$10+'СЕТ СН'!$G$5-'СЕТ СН'!$G$17</f>
        <v>4992.4104109700002</v>
      </c>
      <c r="I78" s="36">
        <f>SUMIFS(СВЦЭМ!$C$39:$C$782,СВЦЭМ!$A$39:$A$782,$A78,СВЦЭМ!$B$39:$B$782,I$47)+'СЕТ СН'!$G$9+СВЦЭМ!$D$10+'СЕТ СН'!$G$5-'СЕТ СН'!$G$17</f>
        <v>4883.2088623399995</v>
      </c>
      <c r="J78" s="36">
        <f>SUMIFS(СВЦЭМ!$C$39:$C$782,СВЦЭМ!$A$39:$A$782,$A78,СВЦЭМ!$B$39:$B$782,J$47)+'СЕТ СН'!$G$9+СВЦЭМ!$D$10+'СЕТ СН'!$G$5-'СЕТ СН'!$G$17</f>
        <v>4850.9892910999997</v>
      </c>
      <c r="K78" s="36">
        <f>SUMIFS(СВЦЭМ!$C$39:$C$782,СВЦЭМ!$A$39:$A$782,$A78,СВЦЭМ!$B$39:$B$782,K$47)+'СЕТ СН'!$G$9+СВЦЭМ!$D$10+'СЕТ СН'!$G$5-'СЕТ СН'!$G$17</f>
        <v>4824.2854405199996</v>
      </c>
      <c r="L78" s="36">
        <f>SUMIFS(СВЦЭМ!$C$39:$C$782,СВЦЭМ!$A$39:$A$782,$A78,СВЦЭМ!$B$39:$B$782,L$47)+'СЕТ СН'!$G$9+СВЦЭМ!$D$10+'СЕТ СН'!$G$5-'СЕТ СН'!$G$17</f>
        <v>4806.4673536099999</v>
      </c>
      <c r="M78" s="36">
        <f>SUMIFS(СВЦЭМ!$C$39:$C$782,СВЦЭМ!$A$39:$A$782,$A78,СВЦЭМ!$B$39:$B$782,M$47)+'СЕТ СН'!$G$9+СВЦЭМ!$D$10+'СЕТ СН'!$G$5-'СЕТ СН'!$G$17</f>
        <v>4817.4241227900002</v>
      </c>
      <c r="N78" s="36">
        <f>SUMIFS(СВЦЭМ!$C$39:$C$782,СВЦЭМ!$A$39:$A$782,$A78,СВЦЭМ!$B$39:$B$782,N$47)+'СЕТ СН'!$G$9+СВЦЭМ!$D$10+'СЕТ СН'!$G$5-'СЕТ СН'!$G$17</f>
        <v>4838.7111408199999</v>
      </c>
      <c r="O78" s="36">
        <f>SUMIFS(СВЦЭМ!$C$39:$C$782,СВЦЭМ!$A$39:$A$782,$A78,СВЦЭМ!$B$39:$B$782,O$47)+'СЕТ СН'!$G$9+СВЦЭМ!$D$10+'СЕТ СН'!$G$5-'СЕТ СН'!$G$17</f>
        <v>4867.6034190800001</v>
      </c>
      <c r="P78" s="36">
        <f>SUMIFS(СВЦЭМ!$C$39:$C$782,СВЦЭМ!$A$39:$A$782,$A78,СВЦЭМ!$B$39:$B$782,P$47)+'СЕТ СН'!$G$9+СВЦЭМ!$D$10+'СЕТ СН'!$G$5-'СЕТ СН'!$G$17</f>
        <v>4881.2693609099997</v>
      </c>
      <c r="Q78" s="36">
        <f>SUMIFS(СВЦЭМ!$C$39:$C$782,СВЦЭМ!$A$39:$A$782,$A78,СВЦЭМ!$B$39:$B$782,Q$47)+'СЕТ СН'!$G$9+СВЦЭМ!$D$10+'СЕТ СН'!$G$5-'СЕТ СН'!$G$17</f>
        <v>4884.4023120599995</v>
      </c>
      <c r="R78" s="36">
        <f>SUMIFS(СВЦЭМ!$C$39:$C$782,СВЦЭМ!$A$39:$A$782,$A78,СВЦЭМ!$B$39:$B$782,R$47)+'СЕТ СН'!$G$9+СВЦЭМ!$D$10+'СЕТ СН'!$G$5-'СЕТ СН'!$G$17</f>
        <v>4882.0116703699996</v>
      </c>
      <c r="S78" s="36">
        <f>SUMIFS(СВЦЭМ!$C$39:$C$782,СВЦЭМ!$A$39:$A$782,$A78,СВЦЭМ!$B$39:$B$782,S$47)+'СЕТ СН'!$G$9+СВЦЭМ!$D$10+'СЕТ СН'!$G$5-'СЕТ СН'!$G$17</f>
        <v>4868.0773264099998</v>
      </c>
      <c r="T78" s="36">
        <f>SUMIFS(СВЦЭМ!$C$39:$C$782,СВЦЭМ!$A$39:$A$782,$A78,СВЦЭМ!$B$39:$B$782,T$47)+'СЕТ СН'!$G$9+СВЦЭМ!$D$10+'СЕТ СН'!$G$5-'СЕТ СН'!$G$17</f>
        <v>4784.9671462099996</v>
      </c>
      <c r="U78" s="36">
        <f>SUMIFS(СВЦЭМ!$C$39:$C$782,СВЦЭМ!$A$39:$A$782,$A78,СВЦЭМ!$B$39:$B$782,U$47)+'СЕТ СН'!$G$9+СВЦЭМ!$D$10+'СЕТ СН'!$G$5-'СЕТ СН'!$G$17</f>
        <v>4782.9783195599994</v>
      </c>
      <c r="V78" s="36">
        <f>SUMIFS(СВЦЭМ!$C$39:$C$782,СВЦЭМ!$A$39:$A$782,$A78,СВЦЭМ!$B$39:$B$782,V$47)+'СЕТ СН'!$G$9+СВЦЭМ!$D$10+'СЕТ СН'!$G$5-'СЕТ СН'!$G$17</f>
        <v>4787.8967486299998</v>
      </c>
      <c r="W78" s="36">
        <f>SUMIFS(СВЦЭМ!$C$39:$C$782,СВЦЭМ!$A$39:$A$782,$A78,СВЦЭМ!$B$39:$B$782,W$47)+'СЕТ СН'!$G$9+СВЦЭМ!$D$10+'СЕТ СН'!$G$5-'СЕТ СН'!$G$17</f>
        <v>4807.5841557499998</v>
      </c>
      <c r="X78" s="36">
        <f>SUMIFS(СВЦЭМ!$C$39:$C$782,СВЦЭМ!$A$39:$A$782,$A78,СВЦЭМ!$B$39:$B$782,X$47)+'СЕТ СН'!$G$9+СВЦЭМ!$D$10+'СЕТ СН'!$G$5-'СЕТ СН'!$G$17</f>
        <v>4873.35268602</v>
      </c>
      <c r="Y78" s="36">
        <f>SUMIFS(СВЦЭМ!$C$39:$C$782,СВЦЭМ!$A$39:$A$782,$A78,СВЦЭМ!$B$39:$B$782,Y$47)+'СЕТ СН'!$G$9+СВЦЭМ!$D$10+'СЕТ СН'!$G$5-'СЕТ СН'!$G$17</f>
        <v>4904.8475082999994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01.10.2024</v>
      </c>
      <c r="B84" s="36">
        <f>SUMIFS(СВЦЭМ!$C$39:$C$782,СВЦЭМ!$A$39:$A$782,$A84,СВЦЭМ!$B$39:$B$782,B$83)+'СЕТ СН'!$H$9+СВЦЭМ!$D$10+'СЕТ СН'!$H$5-'СЕТ СН'!$H$17</f>
        <v>5262.4426171800005</v>
      </c>
      <c r="C84" s="36">
        <f>SUMIFS(СВЦЭМ!$C$39:$C$782,СВЦЭМ!$A$39:$A$782,$A84,СВЦЭМ!$B$39:$B$782,C$83)+'СЕТ СН'!$H$9+СВЦЭМ!$D$10+'СЕТ СН'!$H$5-'СЕТ СН'!$H$17</f>
        <v>5246.9392707900006</v>
      </c>
      <c r="D84" s="36">
        <f>SUMIFS(СВЦЭМ!$C$39:$C$782,СВЦЭМ!$A$39:$A$782,$A84,СВЦЭМ!$B$39:$B$782,D$83)+'СЕТ СН'!$H$9+СВЦЭМ!$D$10+'СЕТ СН'!$H$5-'СЕТ СН'!$H$17</f>
        <v>5342.7927875000005</v>
      </c>
      <c r="E84" s="36">
        <f>SUMIFS(СВЦЭМ!$C$39:$C$782,СВЦЭМ!$A$39:$A$782,$A84,СВЦЭМ!$B$39:$B$782,E$83)+'СЕТ СН'!$H$9+СВЦЭМ!$D$10+'СЕТ СН'!$H$5-'СЕТ СН'!$H$17</f>
        <v>5367.9589909999995</v>
      </c>
      <c r="F84" s="36">
        <f>SUMIFS(СВЦЭМ!$C$39:$C$782,СВЦЭМ!$A$39:$A$782,$A84,СВЦЭМ!$B$39:$B$782,F$83)+'СЕТ СН'!$H$9+СВЦЭМ!$D$10+'СЕТ СН'!$H$5-'СЕТ СН'!$H$17</f>
        <v>5382.3341631599997</v>
      </c>
      <c r="G84" s="36">
        <f>SUMIFS(СВЦЭМ!$C$39:$C$782,СВЦЭМ!$A$39:$A$782,$A84,СВЦЭМ!$B$39:$B$782,G$83)+'СЕТ СН'!$H$9+СВЦЭМ!$D$10+'СЕТ СН'!$H$5-'СЕТ СН'!$H$17</f>
        <v>5323.5051465200004</v>
      </c>
      <c r="H84" s="36">
        <f>SUMIFS(СВЦЭМ!$C$39:$C$782,СВЦЭМ!$A$39:$A$782,$A84,СВЦЭМ!$B$39:$B$782,H$83)+'СЕТ СН'!$H$9+СВЦЭМ!$D$10+'СЕТ СН'!$H$5-'СЕТ СН'!$H$17</f>
        <v>5220.5329655900005</v>
      </c>
      <c r="I84" s="36">
        <f>SUMIFS(СВЦЭМ!$C$39:$C$782,СВЦЭМ!$A$39:$A$782,$A84,СВЦЭМ!$B$39:$B$782,I$83)+'СЕТ СН'!$H$9+СВЦЭМ!$D$10+'СЕТ СН'!$H$5-'СЕТ СН'!$H$17</f>
        <v>5106.1120340699999</v>
      </c>
      <c r="J84" s="36">
        <f>SUMIFS(СВЦЭМ!$C$39:$C$782,СВЦЭМ!$A$39:$A$782,$A84,СВЦЭМ!$B$39:$B$782,J$83)+'СЕТ СН'!$H$9+СВЦЭМ!$D$10+'СЕТ СН'!$H$5-'СЕТ СН'!$H$17</f>
        <v>5060.6045587799999</v>
      </c>
      <c r="K84" s="36">
        <f>SUMIFS(СВЦЭМ!$C$39:$C$782,СВЦЭМ!$A$39:$A$782,$A84,СВЦЭМ!$B$39:$B$782,K$83)+'СЕТ СН'!$H$9+СВЦЭМ!$D$10+'СЕТ СН'!$H$5-'СЕТ СН'!$H$17</f>
        <v>5010.8234396099997</v>
      </c>
      <c r="L84" s="36">
        <f>SUMIFS(СВЦЭМ!$C$39:$C$782,СВЦЭМ!$A$39:$A$782,$A84,СВЦЭМ!$B$39:$B$782,L$83)+'СЕТ СН'!$H$9+СВЦЭМ!$D$10+'СЕТ СН'!$H$5-'СЕТ СН'!$H$17</f>
        <v>5013.68506695</v>
      </c>
      <c r="M84" s="36">
        <f>SUMIFS(СВЦЭМ!$C$39:$C$782,СВЦЭМ!$A$39:$A$782,$A84,СВЦЭМ!$B$39:$B$782,M$83)+'СЕТ СН'!$H$9+СВЦЭМ!$D$10+'СЕТ СН'!$H$5-'СЕТ СН'!$H$17</f>
        <v>5018.4830282599996</v>
      </c>
      <c r="N84" s="36">
        <f>SUMIFS(СВЦЭМ!$C$39:$C$782,СВЦЭМ!$A$39:$A$782,$A84,СВЦЭМ!$B$39:$B$782,N$83)+'СЕТ СН'!$H$9+СВЦЭМ!$D$10+'СЕТ СН'!$H$5-'СЕТ СН'!$H$17</f>
        <v>5044.1476900100006</v>
      </c>
      <c r="O84" s="36">
        <f>SUMIFS(СВЦЭМ!$C$39:$C$782,СВЦЭМ!$A$39:$A$782,$A84,СВЦЭМ!$B$39:$B$782,O$83)+'СЕТ СН'!$H$9+СВЦЭМ!$D$10+'СЕТ СН'!$H$5-'СЕТ СН'!$H$17</f>
        <v>5021.5977542099999</v>
      </c>
      <c r="P84" s="36">
        <f>SUMIFS(СВЦЭМ!$C$39:$C$782,СВЦЭМ!$A$39:$A$782,$A84,СВЦЭМ!$B$39:$B$782,P$83)+'СЕТ СН'!$H$9+СВЦЭМ!$D$10+'СЕТ СН'!$H$5-'СЕТ СН'!$H$17</f>
        <v>5030.4531013400001</v>
      </c>
      <c r="Q84" s="36">
        <f>SUMIFS(СВЦЭМ!$C$39:$C$782,СВЦЭМ!$A$39:$A$782,$A84,СВЦЭМ!$B$39:$B$782,Q$83)+'СЕТ СН'!$H$9+СВЦЭМ!$D$10+'СЕТ СН'!$H$5-'СЕТ СН'!$H$17</f>
        <v>5066.9278467700005</v>
      </c>
      <c r="R84" s="36">
        <f>SUMIFS(СВЦЭМ!$C$39:$C$782,СВЦЭМ!$A$39:$A$782,$A84,СВЦЭМ!$B$39:$B$782,R$83)+'СЕТ СН'!$H$9+СВЦЭМ!$D$10+'СЕТ СН'!$H$5-'СЕТ СН'!$H$17</f>
        <v>5051.2419774099999</v>
      </c>
      <c r="S84" s="36">
        <f>SUMIFS(СВЦЭМ!$C$39:$C$782,СВЦЭМ!$A$39:$A$782,$A84,СВЦЭМ!$B$39:$B$782,S$83)+'СЕТ СН'!$H$9+СВЦЭМ!$D$10+'СЕТ СН'!$H$5-'СЕТ СН'!$H$17</f>
        <v>5011.6176054999996</v>
      </c>
      <c r="T84" s="36">
        <f>SUMIFS(СВЦЭМ!$C$39:$C$782,СВЦЭМ!$A$39:$A$782,$A84,СВЦЭМ!$B$39:$B$782,T$83)+'СЕТ СН'!$H$9+СВЦЭМ!$D$10+'СЕТ СН'!$H$5-'СЕТ СН'!$H$17</f>
        <v>4999.7645372500001</v>
      </c>
      <c r="U84" s="36">
        <f>SUMIFS(СВЦЭМ!$C$39:$C$782,СВЦЭМ!$A$39:$A$782,$A84,СВЦЭМ!$B$39:$B$782,U$83)+'СЕТ СН'!$H$9+СВЦЭМ!$D$10+'СЕТ СН'!$H$5-'СЕТ СН'!$H$17</f>
        <v>4969.1075970800002</v>
      </c>
      <c r="V84" s="36">
        <f>SUMIFS(СВЦЭМ!$C$39:$C$782,СВЦЭМ!$A$39:$A$782,$A84,СВЦЭМ!$B$39:$B$782,V$83)+'СЕТ СН'!$H$9+СВЦЭМ!$D$10+'СЕТ СН'!$H$5-'СЕТ СН'!$H$17</f>
        <v>4955.5075199900002</v>
      </c>
      <c r="W84" s="36">
        <f>SUMIFS(СВЦЭМ!$C$39:$C$782,СВЦЭМ!$A$39:$A$782,$A84,СВЦЭМ!$B$39:$B$782,W$83)+'СЕТ СН'!$H$9+СВЦЭМ!$D$10+'СЕТ СН'!$H$5-'СЕТ СН'!$H$17</f>
        <v>4952.4704916299997</v>
      </c>
      <c r="X84" s="36">
        <f>SUMIFS(СВЦЭМ!$C$39:$C$782,СВЦЭМ!$A$39:$A$782,$A84,СВЦЭМ!$B$39:$B$782,X$83)+'СЕТ СН'!$H$9+СВЦЭМ!$D$10+'СЕТ СН'!$H$5-'СЕТ СН'!$H$17</f>
        <v>5027.86131372</v>
      </c>
      <c r="Y84" s="36">
        <f>SUMIFS(СВЦЭМ!$C$39:$C$782,СВЦЭМ!$A$39:$A$782,$A84,СВЦЭМ!$B$39:$B$782,Y$83)+'СЕТ СН'!$H$9+СВЦЭМ!$D$10+'СЕТ СН'!$H$5-'СЕТ СН'!$H$17</f>
        <v>5109.9510475000006</v>
      </c>
    </row>
    <row r="85" spans="1:25" ht="15.75" x14ac:dyDescent="0.2">
      <c r="A85" s="35">
        <f>A84+1</f>
        <v>45567</v>
      </c>
      <c r="B85" s="36">
        <f>SUMIFS(СВЦЭМ!$C$39:$C$782,СВЦЭМ!$A$39:$A$782,$A85,СВЦЭМ!$B$39:$B$782,B$83)+'СЕТ СН'!$H$9+СВЦЭМ!$D$10+'СЕТ СН'!$H$5-'СЕТ СН'!$H$17</f>
        <v>5195.2060283800001</v>
      </c>
      <c r="C85" s="36">
        <f>SUMIFS(СВЦЭМ!$C$39:$C$782,СВЦЭМ!$A$39:$A$782,$A85,СВЦЭМ!$B$39:$B$782,C$83)+'СЕТ СН'!$H$9+СВЦЭМ!$D$10+'СЕТ СН'!$H$5-'СЕТ СН'!$H$17</f>
        <v>5257.5906096500003</v>
      </c>
      <c r="D85" s="36">
        <f>SUMIFS(СВЦЭМ!$C$39:$C$782,СВЦЭМ!$A$39:$A$782,$A85,СВЦЭМ!$B$39:$B$782,D$83)+'СЕТ СН'!$H$9+СВЦЭМ!$D$10+'СЕТ СН'!$H$5-'СЕТ СН'!$H$17</f>
        <v>5324.1699002400001</v>
      </c>
      <c r="E85" s="36">
        <f>SUMIFS(СВЦЭМ!$C$39:$C$782,СВЦЭМ!$A$39:$A$782,$A85,СВЦЭМ!$B$39:$B$782,E$83)+'СЕТ СН'!$H$9+СВЦЭМ!$D$10+'СЕТ СН'!$H$5-'СЕТ СН'!$H$17</f>
        <v>5352.5725011600007</v>
      </c>
      <c r="F85" s="36">
        <f>SUMIFS(СВЦЭМ!$C$39:$C$782,СВЦЭМ!$A$39:$A$782,$A85,СВЦЭМ!$B$39:$B$782,F$83)+'СЕТ СН'!$H$9+СВЦЭМ!$D$10+'СЕТ СН'!$H$5-'СЕТ СН'!$H$17</f>
        <v>5332.1839792700002</v>
      </c>
      <c r="G85" s="36">
        <f>SUMIFS(СВЦЭМ!$C$39:$C$782,СВЦЭМ!$A$39:$A$782,$A85,СВЦЭМ!$B$39:$B$782,G$83)+'СЕТ СН'!$H$9+СВЦЭМ!$D$10+'СЕТ СН'!$H$5-'СЕТ СН'!$H$17</f>
        <v>5306.9738233000007</v>
      </c>
      <c r="H85" s="36">
        <f>SUMIFS(СВЦЭМ!$C$39:$C$782,СВЦЭМ!$A$39:$A$782,$A85,СВЦЭМ!$B$39:$B$782,H$83)+'СЕТ СН'!$H$9+СВЦЭМ!$D$10+'СЕТ СН'!$H$5-'СЕТ СН'!$H$17</f>
        <v>5215.8577529499998</v>
      </c>
      <c r="I85" s="36">
        <f>SUMIFS(СВЦЭМ!$C$39:$C$782,СВЦЭМ!$A$39:$A$782,$A85,СВЦЭМ!$B$39:$B$782,I$83)+'СЕТ СН'!$H$9+СВЦЭМ!$D$10+'СЕТ СН'!$H$5-'СЕТ СН'!$H$17</f>
        <v>5126.3325144700002</v>
      </c>
      <c r="J85" s="36">
        <f>SUMIFS(СВЦЭМ!$C$39:$C$782,СВЦЭМ!$A$39:$A$782,$A85,СВЦЭМ!$B$39:$B$782,J$83)+'СЕТ СН'!$H$9+СВЦЭМ!$D$10+'СЕТ СН'!$H$5-'СЕТ СН'!$H$17</f>
        <v>5097.4528131300003</v>
      </c>
      <c r="K85" s="36">
        <f>SUMIFS(СВЦЭМ!$C$39:$C$782,СВЦЭМ!$A$39:$A$782,$A85,СВЦЭМ!$B$39:$B$782,K$83)+'СЕТ СН'!$H$9+СВЦЭМ!$D$10+'СЕТ СН'!$H$5-'СЕТ СН'!$H$17</f>
        <v>5062.62400583</v>
      </c>
      <c r="L85" s="36">
        <f>SUMIFS(СВЦЭМ!$C$39:$C$782,СВЦЭМ!$A$39:$A$782,$A85,СВЦЭМ!$B$39:$B$782,L$83)+'СЕТ СН'!$H$9+СВЦЭМ!$D$10+'СЕТ СН'!$H$5-'СЕТ СН'!$H$17</f>
        <v>5062.8876606900003</v>
      </c>
      <c r="M85" s="36">
        <f>SUMIFS(СВЦЭМ!$C$39:$C$782,СВЦЭМ!$A$39:$A$782,$A85,СВЦЭМ!$B$39:$B$782,M$83)+'СЕТ СН'!$H$9+СВЦЭМ!$D$10+'СЕТ СН'!$H$5-'СЕТ СН'!$H$17</f>
        <v>5077.4295650900003</v>
      </c>
      <c r="N85" s="36">
        <f>SUMIFS(СВЦЭМ!$C$39:$C$782,СВЦЭМ!$A$39:$A$782,$A85,СВЦЭМ!$B$39:$B$782,N$83)+'СЕТ СН'!$H$9+СВЦЭМ!$D$10+'СЕТ СН'!$H$5-'СЕТ СН'!$H$17</f>
        <v>5086.8906328600006</v>
      </c>
      <c r="O85" s="36">
        <f>SUMIFS(СВЦЭМ!$C$39:$C$782,СВЦЭМ!$A$39:$A$782,$A85,СВЦЭМ!$B$39:$B$782,O$83)+'СЕТ СН'!$H$9+СВЦЭМ!$D$10+'СЕТ СН'!$H$5-'СЕТ СН'!$H$17</f>
        <v>5072.2154727500001</v>
      </c>
      <c r="P85" s="36">
        <f>SUMIFS(СВЦЭМ!$C$39:$C$782,СВЦЭМ!$A$39:$A$782,$A85,СВЦЭМ!$B$39:$B$782,P$83)+'СЕТ СН'!$H$9+СВЦЭМ!$D$10+'СЕТ СН'!$H$5-'СЕТ СН'!$H$17</f>
        <v>5070.4966979700002</v>
      </c>
      <c r="Q85" s="36">
        <f>SUMIFS(СВЦЭМ!$C$39:$C$782,СВЦЭМ!$A$39:$A$782,$A85,СВЦЭМ!$B$39:$B$782,Q$83)+'СЕТ СН'!$H$9+СВЦЭМ!$D$10+'СЕТ СН'!$H$5-'СЕТ СН'!$H$17</f>
        <v>5097.9236641699999</v>
      </c>
      <c r="R85" s="36">
        <f>SUMIFS(СВЦЭМ!$C$39:$C$782,СВЦЭМ!$A$39:$A$782,$A85,СВЦЭМ!$B$39:$B$782,R$83)+'СЕТ СН'!$H$9+СВЦЭМ!$D$10+'СЕТ СН'!$H$5-'СЕТ СН'!$H$17</f>
        <v>5054.46882525</v>
      </c>
      <c r="S85" s="36">
        <f>SUMIFS(СВЦЭМ!$C$39:$C$782,СВЦЭМ!$A$39:$A$782,$A85,СВЦЭМ!$B$39:$B$782,S$83)+'СЕТ СН'!$H$9+СВЦЭМ!$D$10+'СЕТ СН'!$H$5-'СЕТ СН'!$H$17</f>
        <v>5043.52157085</v>
      </c>
      <c r="T85" s="36">
        <f>SUMIFS(СВЦЭМ!$C$39:$C$782,СВЦЭМ!$A$39:$A$782,$A85,СВЦЭМ!$B$39:$B$782,T$83)+'СЕТ СН'!$H$9+СВЦЭМ!$D$10+'СЕТ СН'!$H$5-'СЕТ СН'!$H$17</f>
        <v>5026.6119910200005</v>
      </c>
      <c r="U85" s="36">
        <f>SUMIFS(СВЦЭМ!$C$39:$C$782,СВЦЭМ!$A$39:$A$782,$A85,СВЦЭМ!$B$39:$B$782,U$83)+'СЕТ СН'!$H$9+СВЦЭМ!$D$10+'СЕТ СН'!$H$5-'СЕТ СН'!$H$17</f>
        <v>5000.7135185400002</v>
      </c>
      <c r="V85" s="36">
        <f>SUMIFS(СВЦЭМ!$C$39:$C$782,СВЦЭМ!$A$39:$A$782,$A85,СВЦЭМ!$B$39:$B$782,V$83)+'СЕТ СН'!$H$9+СВЦЭМ!$D$10+'СЕТ СН'!$H$5-'СЕТ СН'!$H$17</f>
        <v>4999.9681296799999</v>
      </c>
      <c r="W85" s="36">
        <f>SUMIFS(СВЦЭМ!$C$39:$C$782,СВЦЭМ!$A$39:$A$782,$A85,СВЦЭМ!$B$39:$B$782,W$83)+'СЕТ СН'!$H$9+СВЦЭМ!$D$10+'СЕТ СН'!$H$5-'СЕТ СН'!$H$17</f>
        <v>5014.1042260100003</v>
      </c>
      <c r="X85" s="36">
        <f>SUMIFS(СВЦЭМ!$C$39:$C$782,СВЦЭМ!$A$39:$A$782,$A85,СВЦЭМ!$B$39:$B$782,X$83)+'СЕТ СН'!$H$9+СВЦЭМ!$D$10+'СЕТ СН'!$H$5-'СЕТ СН'!$H$17</f>
        <v>5097.0392987499999</v>
      </c>
      <c r="Y85" s="36">
        <f>SUMIFS(СВЦЭМ!$C$39:$C$782,СВЦЭМ!$A$39:$A$782,$A85,СВЦЭМ!$B$39:$B$782,Y$83)+'СЕТ СН'!$H$9+СВЦЭМ!$D$10+'СЕТ СН'!$H$5-'СЕТ СН'!$H$17</f>
        <v>5171.6999003700003</v>
      </c>
    </row>
    <row r="86" spans="1:25" ht="15.75" x14ac:dyDescent="0.2">
      <c r="A86" s="35">
        <f t="shared" ref="A86:A114" si="2">A85+1</f>
        <v>45568</v>
      </c>
      <c r="B86" s="36">
        <f>SUMIFS(СВЦЭМ!$C$39:$C$782,СВЦЭМ!$A$39:$A$782,$A86,СВЦЭМ!$B$39:$B$782,B$83)+'СЕТ СН'!$H$9+СВЦЭМ!$D$10+'СЕТ СН'!$H$5-'СЕТ СН'!$H$17</f>
        <v>5139.6257717900007</v>
      </c>
      <c r="C86" s="36">
        <f>SUMIFS(СВЦЭМ!$C$39:$C$782,СВЦЭМ!$A$39:$A$782,$A86,СВЦЭМ!$B$39:$B$782,C$83)+'СЕТ СН'!$H$9+СВЦЭМ!$D$10+'СЕТ СН'!$H$5-'СЕТ СН'!$H$17</f>
        <v>5186.12527985</v>
      </c>
      <c r="D86" s="36">
        <f>SUMIFS(СВЦЭМ!$C$39:$C$782,СВЦЭМ!$A$39:$A$782,$A86,СВЦЭМ!$B$39:$B$782,D$83)+'СЕТ СН'!$H$9+СВЦЭМ!$D$10+'СЕТ СН'!$H$5-'СЕТ СН'!$H$17</f>
        <v>5228.4839271700002</v>
      </c>
      <c r="E86" s="36">
        <f>SUMIFS(СВЦЭМ!$C$39:$C$782,СВЦЭМ!$A$39:$A$782,$A86,СВЦЭМ!$B$39:$B$782,E$83)+'СЕТ СН'!$H$9+СВЦЭМ!$D$10+'СЕТ СН'!$H$5-'СЕТ СН'!$H$17</f>
        <v>5281.8046730100004</v>
      </c>
      <c r="F86" s="36">
        <f>SUMIFS(СВЦЭМ!$C$39:$C$782,СВЦЭМ!$A$39:$A$782,$A86,СВЦЭМ!$B$39:$B$782,F$83)+'СЕТ СН'!$H$9+СВЦЭМ!$D$10+'СЕТ СН'!$H$5-'СЕТ СН'!$H$17</f>
        <v>5261.7225849200004</v>
      </c>
      <c r="G86" s="36">
        <f>SUMIFS(СВЦЭМ!$C$39:$C$782,СВЦЭМ!$A$39:$A$782,$A86,СВЦЭМ!$B$39:$B$782,G$83)+'СЕТ СН'!$H$9+СВЦЭМ!$D$10+'СЕТ СН'!$H$5-'СЕТ СН'!$H$17</f>
        <v>5262.2592718400001</v>
      </c>
      <c r="H86" s="36">
        <f>SUMIFS(СВЦЭМ!$C$39:$C$782,СВЦЭМ!$A$39:$A$782,$A86,СВЦЭМ!$B$39:$B$782,H$83)+'СЕТ СН'!$H$9+СВЦЭМ!$D$10+'СЕТ СН'!$H$5-'СЕТ СН'!$H$17</f>
        <v>5174.0765139499999</v>
      </c>
      <c r="I86" s="36">
        <f>SUMIFS(СВЦЭМ!$C$39:$C$782,СВЦЭМ!$A$39:$A$782,$A86,СВЦЭМ!$B$39:$B$782,I$83)+'СЕТ СН'!$H$9+СВЦЭМ!$D$10+'СЕТ СН'!$H$5-'СЕТ СН'!$H$17</f>
        <v>5099.2216914399996</v>
      </c>
      <c r="J86" s="36">
        <f>SUMIFS(СВЦЭМ!$C$39:$C$782,СВЦЭМ!$A$39:$A$782,$A86,СВЦЭМ!$B$39:$B$782,J$83)+'СЕТ СН'!$H$9+СВЦЭМ!$D$10+'СЕТ СН'!$H$5-'СЕТ СН'!$H$17</f>
        <v>5063.1421349400007</v>
      </c>
      <c r="K86" s="36">
        <f>SUMIFS(СВЦЭМ!$C$39:$C$782,СВЦЭМ!$A$39:$A$782,$A86,СВЦЭМ!$B$39:$B$782,K$83)+'СЕТ СН'!$H$9+СВЦЭМ!$D$10+'СЕТ СН'!$H$5-'СЕТ СН'!$H$17</f>
        <v>5035.0343620399999</v>
      </c>
      <c r="L86" s="36">
        <f>SUMIFS(СВЦЭМ!$C$39:$C$782,СВЦЭМ!$A$39:$A$782,$A86,СВЦЭМ!$B$39:$B$782,L$83)+'СЕТ СН'!$H$9+СВЦЭМ!$D$10+'СЕТ СН'!$H$5-'СЕТ СН'!$H$17</f>
        <v>5019.0035318099999</v>
      </c>
      <c r="M86" s="36">
        <f>SUMIFS(СВЦЭМ!$C$39:$C$782,СВЦЭМ!$A$39:$A$782,$A86,СВЦЭМ!$B$39:$B$782,M$83)+'СЕТ СН'!$H$9+СВЦЭМ!$D$10+'СЕТ СН'!$H$5-'СЕТ СН'!$H$17</f>
        <v>5035.9035739299998</v>
      </c>
      <c r="N86" s="36">
        <f>SUMIFS(СВЦЭМ!$C$39:$C$782,СВЦЭМ!$A$39:$A$782,$A86,СВЦЭМ!$B$39:$B$782,N$83)+'СЕТ СН'!$H$9+СВЦЭМ!$D$10+'СЕТ СН'!$H$5-'СЕТ СН'!$H$17</f>
        <v>5069.6918955700003</v>
      </c>
      <c r="O86" s="36">
        <f>SUMIFS(СВЦЭМ!$C$39:$C$782,СВЦЭМ!$A$39:$A$782,$A86,СВЦЭМ!$B$39:$B$782,O$83)+'СЕТ СН'!$H$9+СВЦЭМ!$D$10+'СЕТ СН'!$H$5-'СЕТ СН'!$H$17</f>
        <v>5049.7206706100005</v>
      </c>
      <c r="P86" s="36">
        <f>SUMIFS(СВЦЭМ!$C$39:$C$782,СВЦЭМ!$A$39:$A$782,$A86,СВЦЭМ!$B$39:$B$782,P$83)+'СЕТ СН'!$H$9+СВЦЭМ!$D$10+'СЕТ СН'!$H$5-'СЕТ СН'!$H$17</f>
        <v>5053.6236672900004</v>
      </c>
      <c r="Q86" s="36">
        <f>SUMIFS(СВЦЭМ!$C$39:$C$782,СВЦЭМ!$A$39:$A$782,$A86,СВЦЭМ!$B$39:$B$782,Q$83)+'СЕТ СН'!$H$9+СВЦЭМ!$D$10+'СЕТ СН'!$H$5-'СЕТ СН'!$H$17</f>
        <v>5066.8592227099998</v>
      </c>
      <c r="R86" s="36">
        <f>SUMIFS(СВЦЭМ!$C$39:$C$782,СВЦЭМ!$A$39:$A$782,$A86,СВЦЭМ!$B$39:$B$782,R$83)+'СЕТ СН'!$H$9+СВЦЭМ!$D$10+'СЕТ СН'!$H$5-'СЕТ СН'!$H$17</f>
        <v>5065.5989564600004</v>
      </c>
      <c r="S86" s="36">
        <f>SUMIFS(СВЦЭМ!$C$39:$C$782,СВЦЭМ!$A$39:$A$782,$A86,СВЦЭМ!$B$39:$B$782,S$83)+'СЕТ СН'!$H$9+СВЦЭМ!$D$10+'СЕТ СН'!$H$5-'СЕТ СН'!$H$17</f>
        <v>5032.3778203399997</v>
      </c>
      <c r="T86" s="36">
        <f>SUMIFS(СВЦЭМ!$C$39:$C$782,СВЦЭМ!$A$39:$A$782,$A86,СВЦЭМ!$B$39:$B$782,T$83)+'СЕТ СН'!$H$9+СВЦЭМ!$D$10+'СЕТ СН'!$H$5-'СЕТ СН'!$H$17</f>
        <v>5022.0615869800004</v>
      </c>
      <c r="U86" s="36">
        <f>SUMIFS(СВЦЭМ!$C$39:$C$782,СВЦЭМ!$A$39:$A$782,$A86,СВЦЭМ!$B$39:$B$782,U$83)+'СЕТ СН'!$H$9+СВЦЭМ!$D$10+'СЕТ СН'!$H$5-'СЕТ СН'!$H$17</f>
        <v>5002.8488913300007</v>
      </c>
      <c r="V86" s="36">
        <f>SUMIFS(СВЦЭМ!$C$39:$C$782,СВЦЭМ!$A$39:$A$782,$A86,СВЦЭМ!$B$39:$B$782,V$83)+'СЕТ СН'!$H$9+СВЦЭМ!$D$10+'СЕТ СН'!$H$5-'СЕТ СН'!$H$17</f>
        <v>4983.7616751200003</v>
      </c>
      <c r="W86" s="36">
        <f>SUMIFS(СВЦЭМ!$C$39:$C$782,СВЦЭМ!$A$39:$A$782,$A86,СВЦЭМ!$B$39:$B$782,W$83)+'СЕТ СН'!$H$9+СВЦЭМ!$D$10+'СЕТ СН'!$H$5-'СЕТ СН'!$H$17</f>
        <v>5022.05288965</v>
      </c>
      <c r="X86" s="36">
        <f>SUMIFS(СВЦЭМ!$C$39:$C$782,СВЦЭМ!$A$39:$A$782,$A86,СВЦЭМ!$B$39:$B$782,X$83)+'СЕТ СН'!$H$9+СВЦЭМ!$D$10+'СЕТ СН'!$H$5-'СЕТ СН'!$H$17</f>
        <v>5084.0491075700002</v>
      </c>
      <c r="Y86" s="36">
        <f>SUMIFS(СВЦЭМ!$C$39:$C$782,СВЦЭМ!$A$39:$A$782,$A86,СВЦЭМ!$B$39:$B$782,Y$83)+'СЕТ СН'!$H$9+СВЦЭМ!$D$10+'СЕТ СН'!$H$5-'СЕТ СН'!$H$17</f>
        <v>5144.1323411700005</v>
      </c>
    </row>
    <row r="87" spans="1:25" ht="15.75" x14ac:dyDescent="0.2">
      <c r="A87" s="35">
        <f t="shared" si="2"/>
        <v>45569</v>
      </c>
      <c r="B87" s="36">
        <f>SUMIFS(СВЦЭМ!$C$39:$C$782,СВЦЭМ!$A$39:$A$782,$A87,СВЦЭМ!$B$39:$B$782,B$83)+'СЕТ СН'!$H$9+СВЦЭМ!$D$10+'СЕТ СН'!$H$5-'СЕТ СН'!$H$17</f>
        <v>5224.4590384800003</v>
      </c>
      <c r="C87" s="36">
        <f>SUMIFS(СВЦЭМ!$C$39:$C$782,СВЦЭМ!$A$39:$A$782,$A87,СВЦЭМ!$B$39:$B$782,C$83)+'СЕТ СН'!$H$9+СВЦЭМ!$D$10+'СЕТ СН'!$H$5-'СЕТ СН'!$H$17</f>
        <v>5276.2193092200005</v>
      </c>
      <c r="D87" s="36">
        <f>SUMIFS(СВЦЭМ!$C$39:$C$782,СВЦЭМ!$A$39:$A$782,$A87,СВЦЭМ!$B$39:$B$782,D$83)+'СЕТ СН'!$H$9+СВЦЭМ!$D$10+'СЕТ СН'!$H$5-'СЕТ СН'!$H$17</f>
        <v>5302.4536415000002</v>
      </c>
      <c r="E87" s="36">
        <f>SUMIFS(СВЦЭМ!$C$39:$C$782,СВЦЭМ!$A$39:$A$782,$A87,СВЦЭМ!$B$39:$B$782,E$83)+'СЕТ СН'!$H$9+СВЦЭМ!$D$10+'СЕТ СН'!$H$5-'СЕТ СН'!$H$17</f>
        <v>5326.9578903700003</v>
      </c>
      <c r="F87" s="36">
        <f>SUMIFS(СВЦЭМ!$C$39:$C$782,СВЦЭМ!$A$39:$A$782,$A87,СВЦЭМ!$B$39:$B$782,F$83)+'СЕТ СН'!$H$9+СВЦЭМ!$D$10+'СЕТ СН'!$H$5-'СЕТ СН'!$H$17</f>
        <v>5333.7573647400004</v>
      </c>
      <c r="G87" s="36">
        <f>SUMIFS(СВЦЭМ!$C$39:$C$782,СВЦЭМ!$A$39:$A$782,$A87,СВЦЭМ!$B$39:$B$782,G$83)+'СЕТ СН'!$H$9+СВЦЭМ!$D$10+'СЕТ СН'!$H$5-'СЕТ СН'!$H$17</f>
        <v>5284.3367129799999</v>
      </c>
      <c r="H87" s="36">
        <f>SUMIFS(СВЦЭМ!$C$39:$C$782,СВЦЭМ!$A$39:$A$782,$A87,СВЦЭМ!$B$39:$B$782,H$83)+'СЕТ СН'!$H$9+СВЦЭМ!$D$10+'СЕТ СН'!$H$5-'СЕТ СН'!$H$17</f>
        <v>5209.2818464900001</v>
      </c>
      <c r="I87" s="36">
        <f>SUMIFS(СВЦЭМ!$C$39:$C$782,СВЦЭМ!$A$39:$A$782,$A87,СВЦЭМ!$B$39:$B$782,I$83)+'СЕТ СН'!$H$9+СВЦЭМ!$D$10+'СЕТ СН'!$H$5-'СЕТ СН'!$H$17</f>
        <v>5130.2012156199999</v>
      </c>
      <c r="J87" s="36">
        <f>SUMIFS(СВЦЭМ!$C$39:$C$782,СВЦЭМ!$A$39:$A$782,$A87,СВЦЭМ!$B$39:$B$782,J$83)+'СЕТ СН'!$H$9+СВЦЭМ!$D$10+'СЕТ СН'!$H$5-'СЕТ СН'!$H$17</f>
        <v>5065.1084426100006</v>
      </c>
      <c r="K87" s="36">
        <f>SUMIFS(СВЦЭМ!$C$39:$C$782,СВЦЭМ!$A$39:$A$782,$A87,СВЦЭМ!$B$39:$B$782,K$83)+'СЕТ СН'!$H$9+СВЦЭМ!$D$10+'СЕТ СН'!$H$5-'СЕТ СН'!$H$17</f>
        <v>5034.9199932900001</v>
      </c>
      <c r="L87" s="36">
        <f>SUMIFS(СВЦЭМ!$C$39:$C$782,СВЦЭМ!$A$39:$A$782,$A87,СВЦЭМ!$B$39:$B$782,L$83)+'СЕТ СН'!$H$9+СВЦЭМ!$D$10+'СЕТ СН'!$H$5-'СЕТ СН'!$H$17</f>
        <v>5013.3007019300003</v>
      </c>
      <c r="M87" s="36">
        <f>SUMIFS(СВЦЭМ!$C$39:$C$782,СВЦЭМ!$A$39:$A$782,$A87,СВЦЭМ!$B$39:$B$782,M$83)+'СЕТ СН'!$H$9+СВЦЭМ!$D$10+'СЕТ СН'!$H$5-'СЕТ СН'!$H$17</f>
        <v>5036.7518111299996</v>
      </c>
      <c r="N87" s="36">
        <f>SUMIFS(СВЦЭМ!$C$39:$C$782,СВЦЭМ!$A$39:$A$782,$A87,СВЦЭМ!$B$39:$B$782,N$83)+'СЕТ СН'!$H$9+СВЦЭМ!$D$10+'СЕТ СН'!$H$5-'СЕТ СН'!$H$17</f>
        <v>5087.0109795400003</v>
      </c>
      <c r="O87" s="36">
        <f>SUMIFS(СВЦЭМ!$C$39:$C$782,СВЦЭМ!$A$39:$A$782,$A87,СВЦЭМ!$B$39:$B$782,O$83)+'СЕТ СН'!$H$9+СВЦЭМ!$D$10+'СЕТ СН'!$H$5-'СЕТ СН'!$H$17</f>
        <v>5074.5007437700006</v>
      </c>
      <c r="P87" s="36">
        <f>SUMIFS(СВЦЭМ!$C$39:$C$782,СВЦЭМ!$A$39:$A$782,$A87,СВЦЭМ!$B$39:$B$782,P$83)+'СЕТ СН'!$H$9+СВЦЭМ!$D$10+'СЕТ СН'!$H$5-'СЕТ СН'!$H$17</f>
        <v>5058.01527928</v>
      </c>
      <c r="Q87" s="36">
        <f>SUMIFS(СВЦЭМ!$C$39:$C$782,СВЦЭМ!$A$39:$A$782,$A87,СВЦЭМ!$B$39:$B$782,Q$83)+'СЕТ СН'!$H$9+СВЦЭМ!$D$10+'СЕТ СН'!$H$5-'СЕТ СН'!$H$17</f>
        <v>5079.7526905900004</v>
      </c>
      <c r="R87" s="36">
        <f>SUMIFS(СВЦЭМ!$C$39:$C$782,СВЦЭМ!$A$39:$A$782,$A87,СВЦЭМ!$B$39:$B$782,R$83)+'СЕТ СН'!$H$9+СВЦЭМ!$D$10+'СЕТ СН'!$H$5-'СЕТ СН'!$H$17</f>
        <v>5076.4805741500004</v>
      </c>
      <c r="S87" s="36">
        <f>SUMIFS(СВЦЭМ!$C$39:$C$782,СВЦЭМ!$A$39:$A$782,$A87,СВЦЭМ!$B$39:$B$782,S$83)+'СЕТ СН'!$H$9+СВЦЭМ!$D$10+'СЕТ СН'!$H$5-'СЕТ СН'!$H$17</f>
        <v>5051.9176467400002</v>
      </c>
      <c r="T87" s="36">
        <f>SUMIFS(СВЦЭМ!$C$39:$C$782,СВЦЭМ!$A$39:$A$782,$A87,СВЦЭМ!$B$39:$B$782,T$83)+'СЕТ СН'!$H$9+СВЦЭМ!$D$10+'СЕТ СН'!$H$5-'СЕТ СН'!$H$17</f>
        <v>5022.4929447699997</v>
      </c>
      <c r="U87" s="36">
        <f>SUMIFS(СВЦЭМ!$C$39:$C$782,СВЦЭМ!$A$39:$A$782,$A87,СВЦЭМ!$B$39:$B$782,U$83)+'СЕТ СН'!$H$9+СВЦЭМ!$D$10+'СЕТ СН'!$H$5-'СЕТ СН'!$H$17</f>
        <v>4975.87429582</v>
      </c>
      <c r="V87" s="36">
        <f>SUMIFS(СВЦЭМ!$C$39:$C$782,СВЦЭМ!$A$39:$A$782,$A87,СВЦЭМ!$B$39:$B$782,V$83)+'СЕТ СН'!$H$9+СВЦЭМ!$D$10+'СЕТ СН'!$H$5-'СЕТ СН'!$H$17</f>
        <v>4978.7773828999998</v>
      </c>
      <c r="W87" s="36">
        <f>SUMIFS(СВЦЭМ!$C$39:$C$782,СВЦЭМ!$A$39:$A$782,$A87,СВЦЭМ!$B$39:$B$782,W$83)+'СЕТ СН'!$H$9+СВЦЭМ!$D$10+'СЕТ СН'!$H$5-'СЕТ СН'!$H$17</f>
        <v>5011.8638681499997</v>
      </c>
      <c r="X87" s="36">
        <f>SUMIFS(СВЦЭМ!$C$39:$C$782,СВЦЭМ!$A$39:$A$782,$A87,СВЦЭМ!$B$39:$B$782,X$83)+'СЕТ СН'!$H$9+СВЦЭМ!$D$10+'СЕТ СН'!$H$5-'СЕТ СН'!$H$17</f>
        <v>5074.4522693899999</v>
      </c>
      <c r="Y87" s="36">
        <f>SUMIFS(СВЦЭМ!$C$39:$C$782,СВЦЭМ!$A$39:$A$782,$A87,СВЦЭМ!$B$39:$B$782,Y$83)+'СЕТ СН'!$H$9+СВЦЭМ!$D$10+'СЕТ СН'!$H$5-'СЕТ СН'!$H$17</f>
        <v>5150.4849563900007</v>
      </c>
    </row>
    <row r="88" spans="1:25" ht="15.75" x14ac:dyDescent="0.2">
      <c r="A88" s="35">
        <f t="shared" si="2"/>
        <v>45570</v>
      </c>
      <c r="B88" s="36">
        <f>SUMIFS(СВЦЭМ!$C$39:$C$782,СВЦЭМ!$A$39:$A$782,$A88,СВЦЭМ!$B$39:$B$782,B$83)+'СЕТ СН'!$H$9+СВЦЭМ!$D$10+'СЕТ СН'!$H$5-'СЕТ СН'!$H$17</f>
        <v>5343.0372757599998</v>
      </c>
      <c r="C88" s="36">
        <f>SUMIFS(СВЦЭМ!$C$39:$C$782,СВЦЭМ!$A$39:$A$782,$A88,СВЦЭМ!$B$39:$B$782,C$83)+'СЕТ СН'!$H$9+СВЦЭМ!$D$10+'СЕТ СН'!$H$5-'СЕТ СН'!$H$17</f>
        <v>5339.7147617700002</v>
      </c>
      <c r="D88" s="36">
        <f>SUMIFS(СВЦЭМ!$C$39:$C$782,СВЦЭМ!$A$39:$A$782,$A88,СВЦЭМ!$B$39:$B$782,D$83)+'СЕТ СН'!$H$9+СВЦЭМ!$D$10+'СЕТ СН'!$H$5-'СЕТ СН'!$H$17</f>
        <v>5381.0026408699996</v>
      </c>
      <c r="E88" s="36">
        <f>SUMIFS(СВЦЭМ!$C$39:$C$782,СВЦЭМ!$A$39:$A$782,$A88,СВЦЭМ!$B$39:$B$782,E$83)+'СЕТ СН'!$H$9+СВЦЭМ!$D$10+'СЕТ СН'!$H$5-'СЕТ СН'!$H$17</f>
        <v>5384.6216037800004</v>
      </c>
      <c r="F88" s="36">
        <f>SUMIFS(СВЦЭМ!$C$39:$C$782,СВЦЭМ!$A$39:$A$782,$A88,СВЦЭМ!$B$39:$B$782,F$83)+'СЕТ СН'!$H$9+СВЦЭМ!$D$10+'СЕТ СН'!$H$5-'СЕТ СН'!$H$17</f>
        <v>5388.4345059099996</v>
      </c>
      <c r="G88" s="36">
        <f>SUMIFS(СВЦЭМ!$C$39:$C$782,СВЦЭМ!$A$39:$A$782,$A88,СВЦЭМ!$B$39:$B$782,G$83)+'СЕТ СН'!$H$9+СВЦЭМ!$D$10+'СЕТ СН'!$H$5-'СЕТ СН'!$H$17</f>
        <v>5398.4941142200005</v>
      </c>
      <c r="H88" s="36">
        <f>SUMIFS(СВЦЭМ!$C$39:$C$782,СВЦЭМ!$A$39:$A$782,$A88,СВЦЭМ!$B$39:$B$782,H$83)+'СЕТ СН'!$H$9+СВЦЭМ!$D$10+'СЕТ СН'!$H$5-'СЕТ СН'!$H$17</f>
        <v>5337.1756046600003</v>
      </c>
      <c r="I88" s="36">
        <f>SUMIFS(СВЦЭМ!$C$39:$C$782,СВЦЭМ!$A$39:$A$782,$A88,СВЦЭМ!$B$39:$B$782,I$83)+'СЕТ СН'!$H$9+СВЦЭМ!$D$10+'СЕТ СН'!$H$5-'СЕТ СН'!$H$17</f>
        <v>5265.2238673400007</v>
      </c>
      <c r="J88" s="36">
        <f>SUMIFS(СВЦЭМ!$C$39:$C$782,СВЦЭМ!$A$39:$A$782,$A88,СВЦЭМ!$B$39:$B$782,J$83)+'СЕТ СН'!$H$9+СВЦЭМ!$D$10+'СЕТ СН'!$H$5-'СЕТ СН'!$H$17</f>
        <v>5146.9100478</v>
      </c>
      <c r="K88" s="36">
        <f>SUMIFS(СВЦЭМ!$C$39:$C$782,СВЦЭМ!$A$39:$A$782,$A88,СВЦЭМ!$B$39:$B$782,K$83)+'СЕТ СН'!$H$9+СВЦЭМ!$D$10+'СЕТ СН'!$H$5-'СЕТ СН'!$H$17</f>
        <v>5062.2569149199999</v>
      </c>
      <c r="L88" s="36">
        <f>SUMIFS(СВЦЭМ!$C$39:$C$782,СВЦЭМ!$A$39:$A$782,$A88,СВЦЭМ!$B$39:$B$782,L$83)+'СЕТ СН'!$H$9+СВЦЭМ!$D$10+'СЕТ СН'!$H$5-'СЕТ СН'!$H$17</f>
        <v>5050.8411839700002</v>
      </c>
      <c r="M88" s="36">
        <f>SUMIFS(СВЦЭМ!$C$39:$C$782,СВЦЭМ!$A$39:$A$782,$A88,СВЦЭМ!$B$39:$B$782,M$83)+'СЕТ СН'!$H$9+СВЦЭМ!$D$10+'СЕТ СН'!$H$5-'СЕТ СН'!$H$17</f>
        <v>5062.02377591</v>
      </c>
      <c r="N88" s="36">
        <f>SUMIFS(СВЦЭМ!$C$39:$C$782,СВЦЭМ!$A$39:$A$782,$A88,СВЦЭМ!$B$39:$B$782,N$83)+'СЕТ СН'!$H$9+СВЦЭМ!$D$10+'СЕТ СН'!$H$5-'СЕТ СН'!$H$17</f>
        <v>5067.9506888300002</v>
      </c>
      <c r="O88" s="36">
        <f>SUMIFS(СВЦЭМ!$C$39:$C$782,СВЦЭМ!$A$39:$A$782,$A88,СВЦЭМ!$B$39:$B$782,O$83)+'СЕТ СН'!$H$9+СВЦЭМ!$D$10+'СЕТ СН'!$H$5-'СЕТ СН'!$H$17</f>
        <v>5087.5432624900004</v>
      </c>
      <c r="P88" s="36">
        <f>SUMIFS(СВЦЭМ!$C$39:$C$782,СВЦЭМ!$A$39:$A$782,$A88,СВЦЭМ!$B$39:$B$782,P$83)+'СЕТ СН'!$H$9+СВЦЭМ!$D$10+'СЕТ СН'!$H$5-'СЕТ СН'!$H$17</f>
        <v>5105.8397176600001</v>
      </c>
      <c r="Q88" s="36">
        <f>SUMIFS(СВЦЭМ!$C$39:$C$782,СВЦЭМ!$A$39:$A$782,$A88,СВЦЭМ!$B$39:$B$782,Q$83)+'СЕТ СН'!$H$9+СВЦЭМ!$D$10+'СЕТ СН'!$H$5-'СЕТ СН'!$H$17</f>
        <v>5096.9037505300003</v>
      </c>
      <c r="R88" s="36">
        <f>SUMIFS(СВЦЭМ!$C$39:$C$782,СВЦЭМ!$A$39:$A$782,$A88,СВЦЭМ!$B$39:$B$782,R$83)+'СЕТ СН'!$H$9+СВЦЭМ!$D$10+'СЕТ СН'!$H$5-'СЕТ СН'!$H$17</f>
        <v>5105.9636724299999</v>
      </c>
      <c r="S88" s="36">
        <f>SUMIFS(СВЦЭМ!$C$39:$C$782,СВЦЭМ!$A$39:$A$782,$A88,СВЦЭМ!$B$39:$B$782,S$83)+'СЕТ СН'!$H$9+СВЦЭМ!$D$10+'СЕТ СН'!$H$5-'СЕТ СН'!$H$17</f>
        <v>5090.6296717799996</v>
      </c>
      <c r="T88" s="36">
        <f>SUMIFS(СВЦЭМ!$C$39:$C$782,СВЦЭМ!$A$39:$A$782,$A88,СВЦЭМ!$B$39:$B$782,T$83)+'СЕТ СН'!$H$9+СВЦЭМ!$D$10+'СЕТ СН'!$H$5-'СЕТ СН'!$H$17</f>
        <v>5068.8522814000007</v>
      </c>
      <c r="U88" s="36">
        <f>SUMIFS(СВЦЭМ!$C$39:$C$782,СВЦЭМ!$A$39:$A$782,$A88,СВЦЭМ!$B$39:$B$782,U$83)+'СЕТ СН'!$H$9+СВЦЭМ!$D$10+'СЕТ СН'!$H$5-'СЕТ СН'!$H$17</f>
        <v>5028.8145385400003</v>
      </c>
      <c r="V88" s="36">
        <f>SUMIFS(СВЦЭМ!$C$39:$C$782,СВЦЭМ!$A$39:$A$782,$A88,СВЦЭМ!$B$39:$B$782,V$83)+'СЕТ СН'!$H$9+СВЦЭМ!$D$10+'СЕТ СН'!$H$5-'СЕТ СН'!$H$17</f>
        <v>5024.4487425799998</v>
      </c>
      <c r="W88" s="36">
        <f>SUMIFS(СВЦЭМ!$C$39:$C$782,СВЦЭМ!$A$39:$A$782,$A88,СВЦЭМ!$B$39:$B$782,W$83)+'СЕТ СН'!$H$9+СВЦЭМ!$D$10+'СЕТ СН'!$H$5-'СЕТ СН'!$H$17</f>
        <v>5071.1152453499999</v>
      </c>
      <c r="X88" s="36">
        <f>SUMIFS(СВЦЭМ!$C$39:$C$782,СВЦЭМ!$A$39:$A$782,$A88,СВЦЭМ!$B$39:$B$782,X$83)+'СЕТ СН'!$H$9+СВЦЭМ!$D$10+'СЕТ СН'!$H$5-'СЕТ СН'!$H$17</f>
        <v>5141.0908261000004</v>
      </c>
      <c r="Y88" s="36">
        <f>SUMIFS(СВЦЭМ!$C$39:$C$782,СВЦЭМ!$A$39:$A$782,$A88,СВЦЭМ!$B$39:$B$782,Y$83)+'СЕТ СН'!$H$9+СВЦЭМ!$D$10+'СЕТ СН'!$H$5-'СЕТ СН'!$H$17</f>
        <v>5191.3808401599999</v>
      </c>
    </row>
    <row r="89" spans="1:25" ht="15.75" x14ac:dyDescent="0.2">
      <c r="A89" s="35">
        <f t="shared" si="2"/>
        <v>45571</v>
      </c>
      <c r="B89" s="36">
        <f>SUMIFS(СВЦЭМ!$C$39:$C$782,СВЦЭМ!$A$39:$A$782,$A89,СВЦЭМ!$B$39:$B$782,B$83)+'СЕТ СН'!$H$9+СВЦЭМ!$D$10+'СЕТ СН'!$H$5-'СЕТ СН'!$H$17</f>
        <v>5260.2784416699997</v>
      </c>
      <c r="C89" s="36">
        <f>SUMIFS(СВЦЭМ!$C$39:$C$782,СВЦЭМ!$A$39:$A$782,$A89,СВЦЭМ!$B$39:$B$782,C$83)+'СЕТ СН'!$H$9+СВЦЭМ!$D$10+'СЕТ СН'!$H$5-'СЕТ СН'!$H$17</f>
        <v>5334.3674276700003</v>
      </c>
      <c r="D89" s="36">
        <f>SUMIFS(СВЦЭМ!$C$39:$C$782,СВЦЭМ!$A$39:$A$782,$A89,СВЦЭМ!$B$39:$B$782,D$83)+'СЕТ СН'!$H$9+СВЦЭМ!$D$10+'СЕТ СН'!$H$5-'СЕТ СН'!$H$17</f>
        <v>5443.27614042</v>
      </c>
      <c r="E89" s="36">
        <f>SUMIFS(СВЦЭМ!$C$39:$C$782,СВЦЭМ!$A$39:$A$782,$A89,СВЦЭМ!$B$39:$B$782,E$83)+'СЕТ СН'!$H$9+СВЦЭМ!$D$10+'СЕТ СН'!$H$5-'СЕТ СН'!$H$17</f>
        <v>5387.3953619700005</v>
      </c>
      <c r="F89" s="36">
        <f>SUMIFS(СВЦЭМ!$C$39:$C$782,СВЦЭМ!$A$39:$A$782,$A89,СВЦЭМ!$B$39:$B$782,F$83)+'СЕТ СН'!$H$9+СВЦЭМ!$D$10+'СЕТ СН'!$H$5-'СЕТ СН'!$H$17</f>
        <v>5337.29517089</v>
      </c>
      <c r="G89" s="36">
        <f>SUMIFS(СВЦЭМ!$C$39:$C$782,СВЦЭМ!$A$39:$A$782,$A89,СВЦЭМ!$B$39:$B$782,G$83)+'СЕТ СН'!$H$9+СВЦЭМ!$D$10+'СЕТ СН'!$H$5-'СЕТ СН'!$H$17</f>
        <v>5309.2018610699997</v>
      </c>
      <c r="H89" s="36">
        <f>SUMIFS(СВЦЭМ!$C$39:$C$782,СВЦЭМ!$A$39:$A$782,$A89,СВЦЭМ!$B$39:$B$782,H$83)+'СЕТ СН'!$H$9+СВЦЭМ!$D$10+'СЕТ СН'!$H$5-'СЕТ СН'!$H$17</f>
        <v>5282.0927665199997</v>
      </c>
      <c r="I89" s="36">
        <f>SUMIFS(СВЦЭМ!$C$39:$C$782,СВЦЭМ!$A$39:$A$782,$A89,СВЦЭМ!$B$39:$B$782,I$83)+'СЕТ СН'!$H$9+СВЦЭМ!$D$10+'СЕТ СН'!$H$5-'СЕТ СН'!$H$17</f>
        <v>5227.8012265800007</v>
      </c>
      <c r="J89" s="36">
        <f>SUMIFS(СВЦЭМ!$C$39:$C$782,СВЦЭМ!$A$39:$A$782,$A89,СВЦЭМ!$B$39:$B$782,J$83)+'СЕТ СН'!$H$9+СВЦЭМ!$D$10+'СЕТ СН'!$H$5-'СЕТ СН'!$H$17</f>
        <v>5098.6253241300001</v>
      </c>
      <c r="K89" s="36">
        <f>SUMIFS(СВЦЭМ!$C$39:$C$782,СВЦЭМ!$A$39:$A$782,$A89,СВЦЭМ!$B$39:$B$782,K$83)+'СЕТ СН'!$H$9+СВЦЭМ!$D$10+'СЕТ СН'!$H$5-'СЕТ СН'!$H$17</f>
        <v>5028.8568726200001</v>
      </c>
      <c r="L89" s="36">
        <f>SUMIFS(СВЦЭМ!$C$39:$C$782,СВЦЭМ!$A$39:$A$782,$A89,СВЦЭМ!$B$39:$B$782,L$83)+'СЕТ СН'!$H$9+СВЦЭМ!$D$10+'СЕТ СН'!$H$5-'СЕТ СН'!$H$17</f>
        <v>5008.3214820700005</v>
      </c>
      <c r="M89" s="36">
        <f>SUMIFS(СВЦЭМ!$C$39:$C$782,СВЦЭМ!$A$39:$A$782,$A89,СВЦЭМ!$B$39:$B$782,M$83)+'СЕТ СН'!$H$9+СВЦЭМ!$D$10+'СЕТ СН'!$H$5-'СЕТ СН'!$H$17</f>
        <v>5016.36696828</v>
      </c>
      <c r="N89" s="36">
        <f>SUMIFS(СВЦЭМ!$C$39:$C$782,СВЦЭМ!$A$39:$A$782,$A89,СВЦЭМ!$B$39:$B$782,N$83)+'СЕТ СН'!$H$9+СВЦЭМ!$D$10+'СЕТ СН'!$H$5-'СЕТ СН'!$H$17</f>
        <v>5022.0239873700002</v>
      </c>
      <c r="O89" s="36">
        <f>SUMIFS(СВЦЭМ!$C$39:$C$782,СВЦЭМ!$A$39:$A$782,$A89,СВЦЭМ!$B$39:$B$782,O$83)+'СЕТ СН'!$H$9+СВЦЭМ!$D$10+'СЕТ СН'!$H$5-'СЕТ СН'!$H$17</f>
        <v>5051.4350315199999</v>
      </c>
      <c r="P89" s="36">
        <f>SUMIFS(СВЦЭМ!$C$39:$C$782,СВЦЭМ!$A$39:$A$782,$A89,СВЦЭМ!$B$39:$B$782,P$83)+'СЕТ СН'!$H$9+СВЦЭМ!$D$10+'СЕТ СН'!$H$5-'СЕТ СН'!$H$17</f>
        <v>5062.4889534200001</v>
      </c>
      <c r="Q89" s="36">
        <f>SUMIFS(СВЦЭМ!$C$39:$C$782,СВЦЭМ!$A$39:$A$782,$A89,СВЦЭМ!$B$39:$B$782,Q$83)+'СЕТ СН'!$H$9+СВЦЭМ!$D$10+'СЕТ СН'!$H$5-'СЕТ СН'!$H$17</f>
        <v>5073.4682156400004</v>
      </c>
      <c r="R89" s="36">
        <f>SUMIFS(СВЦЭМ!$C$39:$C$782,СВЦЭМ!$A$39:$A$782,$A89,СВЦЭМ!$B$39:$B$782,R$83)+'СЕТ СН'!$H$9+СВЦЭМ!$D$10+'СЕТ СН'!$H$5-'СЕТ СН'!$H$17</f>
        <v>5064.48036331</v>
      </c>
      <c r="S89" s="36">
        <f>SUMIFS(СВЦЭМ!$C$39:$C$782,СВЦЭМ!$A$39:$A$782,$A89,СВЦЭМ!$B$39:$B$782,S$83)+'СЕТ СН'!$H$9+СВЦЭМ!$D$10+'СЕТ СН'!$H$5-'СЕТ СН'!$H$17</f>
        <v>5051.97944852</v>
      </c>
      <c r="T89" s="36">
        <f>SUMIFS(СВЦЭМ!$C$39:$C$782,СВЦЭМ!$A$39:$A$782,$A89,СВЦЭМ!$B$39:$B$782,T$83)+'СЕТ СН'!$H$9+СВЦЭМ!$D$10+'СЕТ СН'!$H$5-'СЕТ СН'!$H$17</f>
        <v>5051.6879868699998</v>
      </c>
      <c r="U89" s="36">
        <f>SUMIFS(СВЦЭМ!$C$39:$C$782,СВЦЭМ!$A$39:$A$782,$A89,СВЦЭМ!$B$39:$B$782,U$83)+'СЕТ СН'!$H$9+СВЦЭМ!$D$10+'СЕТ СН'!$H$5-'СЕТ СН'!$H$17</f>
        <v>4990.3269925200002</v>
      </c>
      <c r="V89" s="36">
        <f>SUMIFS(СВЦЭМ!$C$39:$C$782,СВЦЭМ!$A$39:$A$782,$A89,СВЦЭМ!$B$39:$B$782,V$83)+'СЕТ СН'!$H$9+СВЦЭМ!$D$10+'СЕТ СН'!$H$5-'СЕТ СН'!$H$17</f>
        <v>4989.8175103700005</v>
      </c>
      <c r="W89" s="36">
        <f>SUMIFS(СВЦЭМ!$C$39:$C$782,СВЦЭМ!$A$39:$A$782,$A89,СВЦЭМ!$B$39:$B$782,W$83)+'СЕТ СН'!$H$9+СВЦЭМ!$D$10+'СЕТ СН'!$H$5-'СЕТ СН'!$H$17</f>
        <v>5009.8179838800006</v>
      </c>
      <c r="X89" s="36">
        <f>SUMIFS(СВЦЭМ!$C$39:$C$782,СВЦЭМ!$A$39:$A$782,$A89,СВЦЭМ!$B$39:$B$782,X$83)+'СЕТ СН'!$H$9+СВЦЭМ!$D$10+'СЕТ СН'!$H$5-'СЕТ СН'!$H$17</f>
        <v>5075.9832376100003</v>
      </c>
      <c r="Y89" s="36">
        <f>SUMIFS(СВЦЭМ!$C$39:$C$782,СВЦЭМ!$A$39:$A$782,$A89,СВЦЭМ!$B$39:$B$782,Y$83)+'СЕТ СН'!$H$9+СВЦЭМ!$D$10+'СЕТ СН'!$H$5-'СЕТ СН'!$H$17</f>
        <v>5158.4802389400002</v>
      </c>
    </row>
    <row r="90" spans="1:25" ht="15.75" x14ac:dyDescent="0.2">
      <c r="A90" s="35">
        <f t="shared" si="2"/>
        <v>45572</v>
      </c>
      <c r="B90" s="36">
        <f>SUMIFS(СВЦЭМ!$C$39:$C$782,СВЦЭМ!$A$39:$A$782,$A90,СВЦЭМ!$B$39:$B$782,B$83)+'СЕТ СН'!$H$9+СВЦЭМ!$D$10+'СЕТ СН'!$H$5-'СЕТ СН'!$H$17</f>
        <v>5141.9748656800002</v>
      </c>
      <c r="C90" s="36">
        <f>SUMIFS(СВЦЭМ!$C$39:$C$782,СВЦЭМ!$A$39:$A$782,$A90,СВЦЭМ!$B$39:$B$782,C$83)+'СЕТ СН'!$H$9+СВЦЭМ!$D$10+'СЕТ СН'!$H$5-'СЕТ СН'!$H$17</f>
        <v>5209.8825635399999</v>
      </c>
      <c r="D90" s="36">
        <f>SUMIFS(СВЦЭМ!$C$39:$C$782,СВЦЭМ!$A$39:$A$782,$A90,СВЦЭМ!$B$39:$B$782,D$83)+'СЕТ СН'!$H$9+СВЦЭМ!$D$10+'СЕТ СН'!$H$5-'СЕТ СН'!$H$17</f>
        <v>5271.1839606100002</v>
      </c>
      <c r="E90" s="36">
        <f>SUMIFS(СВЦЭМ!$C$39:$C$782,СВЦЭМ!$A$39:$A$782,$A90,СВЦЭМ!$B$39:$B$782,E$83)+'СЕТ СН'!$H$9+СВЦЭМ!$D$10+'СЕТ СН'!$H$5-'СЕТ СН'!$H$17</f>
        <v>5246.1690327300003</v>
      </c>
      <c r="F90" s="36">
        <f>SUMIFS(СВЦЭМ!$C$39:$C$782,СВЦЭМ!$A$39:$A$782,$A90,СВЦЭМ!$B$39:$B$782,F$83)+'СЕТ СН'!$H$9+СВЦЭМ!$D$10+'СЕТ СН'!$H$5-'СЕТ СН'!$H$17</f>
        <v>5253.9501147000001</v>
      </c>
      <c r="G90" s="36">
        <f>SUMIFS(СВЦЭМ!$C$39:$C$782,СВЦЭМ!$A$39:$A$782,$A90,СВЦЭМ!$B$39:$B$782,G$83)+'СЕТ СН'!$H$9+СВЦЭМ!$D$10+'СЕТ СН'!$H$5-'СЕТ СН'!$H$17</f>
        <v>5227.6254557000002</v>
      </c>
      <c r="H90" s="36">
        <f>SUMIFS(СВЦЭМ!$C$39:$C$782,СВЦЭМ!$A$39:$A$782,$A90,СВЦЭМ!$B$39:$B$782,H$83)+'СЕТ СН'!$H$9+СВЦЭМ!$D$10+'СЕТ СН'!$H$5-'СЕТ СН'!$H$17</f>
        <v>5158.0943878899998</v>
      </c>
      <c r="I90" s="36">
        <f>SUMIFS(СВЦЭМ!$C$39:$C$782,СВЦЭМ!$A$39:$A$782,$A90,СВЦЭМ!$B$39:$B$782,I$83)+'СЕТ СН'!$H$9+СВЦЭМ!$D$10+'СЕТ СН'!$H$5-'СЕТ СН'!$H$17</f>
        <v>5061.6203173399999</v>
      </c>
      <c r="J90" s="36">
        <f>SUMIFS(СВЦЭМ!$C$39:$C$782,СВЦЭМ!$A$39:$A$782,$A90,СВЦЭМ!$B$39:$B$782,J$83)+'СЕТ СН'!$H$9+СВЦЭМ!$D$10+'СЕТ СН'!$H$5-'СЕТ СН'!$H$17</f>
        <v>5032.9497665600002</v>
      </c>
      <c r="K90" s="36">
        <f>SUMIFS(СВЦЭМ!$C$39:$C$782,СВЦЭМ!$A$39:$A$782,$A90,СВЦЭМ!$B$39:$B$782,K$83)+'СЕТ СН'!$H$9+СВЦЭМ!$D$10+'СЕТ СН'!$H$5-'СЕТ СН'!$H$17</f>
        <v>4988.1955812200003</v>
      </c>
      <c r="L90" s="36">
        <f>SUMIFS(СВЦЭМ!$C$39:$C$782,СВЦЭМ!$A$39:$A$782,$A90,СВЦЭМ!$B$39:$B$782,L$83)+'СЕТ СН'!$H$9+СВЦЭМ!$D$10+'СЕТ СН'!$H$5-'СЕТ СН'!$H$17</f>
        <v>4979.9500483499996</v>
      </c>
      <c r="M90" s="36">
        <f>SUMIFS(СВЦЭМ!$C$39:$C$782,СВЦЭМ!$A$39:$A$782,$A90,СВЦЭМ!$B$39:$B$782,M$83)+'СЕТ СН'!$H$9+СВЦЭМ!$D$10+'СЕТ СН'!$H$5-'СЕТ СН'!$H$17</f>
        <v>5037.5763831599998</v>
      </c>
      <c r="N90" s="36">
        <f>SUMIFS(СВЦЭМ!$C$39:$C$782,СВЦЭМ!$A$39:$A$782,$A90,СВЦЭМ!$B$39:$B$782,N$83)+'СЕТ СН'!$H$9+СВЦЭМ!$D$10+'СЕТ СН'!$H$5-'СЕТ СН'!$H$17</f>
        <v>5043.92887746</v>
      </c>
      <c r="O90" s="36">
        <f>SUMIFS(СВЦЭМ!$C$39:$C$782,СВЦЭМ!$A$39:$A$782,$A90,СВЦЭМ!$B$39:$B$782,O$83)+'СЕТ СН'!$H$9+СВЦЭМ!$D$10+'СЕТ СН'!$H$5-'СЕТ СН'!$H$17</f>
        <v>5031.0843132500004</v>
      </c>
      <c r="P90" s="36">
        <f>SUMIFS(СВЦЭМ!$C$39:$C$782,СВЦЭМ!$A$39:$A$782,$A90,СВЦЭМ!$B$39:$B$782,P$83)+'СЕТ СН'!$H$9+СВЦЭМ!$D$10+'СЕТ СН'!$H$5-'СЕТ СН'!$H$17</f>
        <v>5032.7796883400006</v>
      </c>
      <c r="Q90" s="36">
        <f>SUMIFS(СВЦЭМ!$C$39:$C$782,СВЦЭМ!$A$39:$A$782,$A90,СВЦЭМ!$B$39:$B$782,Q$83)+'СЕТ СН'!$H$9+СВЦЭМ!$D$10+'СЕТ СН'!$H$5-'СЕТ СН'!$H$17</f>
        <v>5064.4205485700004</v>
      </c>
      <c r="R90" s="36">
        <f>SUMIFS(СВЦЭМ!$C$39:$C$782,СВЦЭМ!$A$39:$A$782,$A90,СВЦЭМ!$B$39:$B$782,R$83)+'СЕТ СН'!$H$9+СВЦЭМ!$D$10+'СЕТ СН'!$H$5-'СЕТ СН'!$H$17</f>
        <v>5048.3212810100003</v>
      </c>
      <c r="S90" s="36">
        <f>SUMIFS(СВЦЭМ!$C$39:$C$782,СВЦЭМ!$A$39:$A$782,$A90,СВЦЭМ!$B$39:$B$782,S$83)+'СЕТ СН'!$H$9+СВЦЭМ!$D$10+'СЕТ СН'!$H$5-'СЕТ СН'!$H$17</f>
        <v>5010.1239359000001</v>
      </c>
      <c r="T90" s="36">
        <f>SUMIFS(СВЦЭМ!$C$39:$C$782,СВЦЭМ!$A$39:$A$782,$A90,СВЦЭМ!$B$39:$B$782,T$83)+'СЕТ СН'!$H$9+СВЦЭМ!$D$10+'СЕТ СН'!$H$5-'СЕТ СН'!$H$17</f>
        <v>4982.6539759300003</v>
      </c>
      <c r="U90" s="36">
        <f>SUMIFS(СВЦЭМ!$C$39:$C$782,СВЦЭМ!$A$39:$A$782,$A90,СВЦЭМ!$B$39:$B$782,U$83)+'СЕТ СН'!$H$9+СВЦЭМ!$D$10+'СЕТ СН'!$H$5-'СЕТ СН'!$H$17</f>
        <v>4915.7856035599998</v>
      </c>
      <c r="V90" s="36">
        <f>SUMIFS(СВЦЭМ!$C$39:$C$782,СВЦЭМ!$A$39:$A$782,$A90,СВЦЭМ!$B$39:$B$782,V$83)+'СЕТ СН'!$H$9+СВЦЭМ!$D$10+'СЕТ СН'!$H$5-'СЕТ СН'!$H$17</f>
        <v>4930.1067522499998</v>
      </c>
      <c r="W90" s="36">
        <f>SUMIFS(СВЦЭМ!$C$39:$C$782,СВЦЭМ!$A$39:$A$782,$A90,СВЦЭМ!$B$39:$B$782,W$83)+'СЕТ СН'!$H$9+СВЦЭМ!$D$10+'СЕТ СН'!$H$5-'СЕТ СН'!$H$17</f>
        <v>4956.4532916200005</v>
      </c>
      <c r="X90" s="36">
        <f>SUMIFS(СВЦЭМ!$C$39:$C$782,СВЦЭМ!$A$39:$A$782,$A90,СВЦЭМ!$B$39:$B$782,X$83)+'СЕТ СН'!$H$9+СВЦЭМ!$D$10+'СЕТ СН'!$H$5-'СЕТ СН'!$H$17</f>
        <v>5035.6119490800002</v>
      </c>
      <c r="Y90" s="36">
        <f>SUMIFS(СВЦЭМ!$C$39:$C$782,СВЦЭМ!$A$39:$A$782,$A90,СВЦЭМ!$B$39:$B$782,Y$83)+'СЕТ СН'!$H$9+СВЦЭМ!$D$10+'СЕТ СН'!$H$5-'СЕТ СН'!$H$17</f>
        <v>5075.6309294700004</v>
      </c>
    </row>
    <row r="91" spans="1:25" ht="15.75" x14ac:dyDescent="0.2">
      <c r="A91" s="35">
        <f t="shared" si="2"/>
        <v>45573</v>
      </c>
      <c r="B91" s="36">
        <f>SUMIFS(СВЦЭМ!$C$39:$C$782,СВЦЭМ!$A$39:$A$782,$A91,СВЦЭМ!$B$39:$B$782,B$83)+'СЕТ СН'!$H$9+СВЦЭМ!$D$10+'СЕТ СН'!$H$5-'СЕТ СН'!$H$17</f>
        <v>5187.2101996000001</v>
      </c>
      <c r="C91" s="36">
        <f>SUMIFS(СВЦЭМ!$C$39:$C$782,СВЦЭМ!$A$39:$A$782,$A91,СВЦЭМ!$B$39:$B$782,C$83)+'СЕТ СН'!$H$9+СВЦЭМ!$D$10+'СЕТ СН'!$H$5-'СЕТ СН'!$H$17</f>
        <v>5245.9618418</v>
      </c>
      <c r="D91" s="36">
        <f>SUMIFS(СВЦЭМ!$C$39:$C$782,СВЦЭМ!$A$39:$A$782,$A91,СВЦЭМ!$B$39:$B$782,D$83)+'СЕТ СН'!$H$9+СВЦЭМ!$D$10+'СЕТ СН'!$H$5-'СЕТ СН'!$H$17</f>
        <v>5269.2795769499999</v>
      </c>
      <c r="E91" s="36">
        <f>SUMIFS(СВЦЭМ!$C$39:$C$782,СВЦЭМ!$A$39:$A$782,$A91,СВЦЭМ!$B$39:$B$782,E$83)+'СЕТ СН'!$H$9+СВЦЭМ!$D$10+'СЕТ СН'!$H$5-'СЕТ СН'!$H$17</f>
        <v>5260.7703009200004</v>
      </c>
      <c r="F91" s="36">
        <f>SUMIFS(СВЦЭМ!$C$39:$C$782,СВЦЭМ!$A$39:$A$782,$A91,СВЦЭМ!$B$39:$B$782,F$83)+'СЕТ СН'!$H$9+СВЦЭМ!$D$10+'СЕТ СН'!$H$5-'СЕТ СН'!$H$17</f>
        <v>5261.8484223900005</v>
      </c>
      <c r="G91" s="36">
        <f>SUMIFS(СВЦЭМ!$C$39:$C$782,СВЦЭМ!$A$39:$A$782,$A91,СВЦЭМ!$B$39:$B$782,G$83)+'СЕТ СН'!$H$9+СВЦЭМ!$D$10+'СЕТ СН'!$H$5-'СЕТ СН'!$H$17</f>
        <v>5242.3835819100004</v>
      </c>
      <c r="H91" s="36">
        <f>SUMIFS(СВЦЭМ!$C$39:$C$782,СВЦЭМ!$A$39:$A$782,$A91,СВЦЭМ!$B$39:$B$782,H$83)+'СЕТ СН'!$H$9+СВЦЭМ!$D$10+'СЕТ СН'!$H$5-'СЕТ СН'!$H$17</f>
        <v>5177.9138310100006</v>
      </c>
      <c r="I91" s="36">
        <f>SUMIFS(СВЦЭМ!$C$39:$C$782,СВЦЭМ!$A$39:$A$782,$A91,СВЦЭМ!$B$39:$B$782,I$83)+'СЕТ СН'!$H$9+СВЦЭМ!$D$10+'СЕТ СН'!$H$5-'СЕТ СН'!$H$17</f>
        <v>5042.1760067800005</v>
      </c>
      <c r="J91" s="36">
        <f>SUMIFS(СВЦЭМ!$C$39:$C$782,СВЦЭМ!$A$39:$A$782,$A91,СВЦЭМ!$B$39:$B$782,J$83)+'СЕТ СН'!$H$9+СВЦЭМ!$D$10+'СЕТ СН'!$H$5-'СЕТ СН'!$H$17</f>
        <v>5001.7758328099999</v>
      </c>
      <c r="K91" s="36">
        <f>SUMIFS(СВЦЭМ!$C$39:$C$782,СВЦЭМ!$A$39:$A$782,$A91,СВЦЭМ!$B$39:$B$782,K$83)+'СЕТ СН'!$H$9+СВЦЭМ!$D$10+'СЕТ СН'!$H$5-'СЕТ СН'!$H$17</f>
        <v>5030.8551765100001</v>
      </c>
      <c r="L91" s="36">
        <f>SUMIFS(СВЦЭМ!$C$39:$C$782,СВЦЭМ!$A$39:$A$782,$A91,СВЦЭМ!$B$39:$B$782,L$83)+'СЕТ СН'!$H$9+СВЦЭМ!$D$10+'СЕТ СН'!$H$5-'СЕТ СН'!$H$17</f>
        <v>4980.2919759200004</v>
      </c>
      <c r="M91" s="36">
        <f>SUMIFS(СВЦЭМ!$C$39:$C$782,СВЦЭМ!$A$39:$A$782,$A91,СВЦЭМ!$B$39:$B$782,M$83)+'СЕТ СН'!$H$9+СВЦЭМ!$D$10+'СЕТ СН'!$H$5-'СЕТ СН'!$H$17</f>
        <v>5002.0713304999999</v>
      </c>
      <c r="N91" s="36">
        <f>SUMIFS(СВЦЭМ!$C$39:$C$782,СВЦЭМ!$A$39:$A$782,$A91,СВЦЭМ!$B$39:$B$782,N$83)+'СЕТ СН'!$H$9+СВЦЭМ!$D$10+'СЕТ СН'!$H$5-'СЕТ СН'!$H$17</f>
        <v>5015.25343617</v>
      </c>
      <c r="O91" s="36">
        <f>SUMIFS(СВЦЭМ!$C$39:$C$782,СВЦЭМ!$A$39:$A$782,$A91,СВЦЭМ!$B$39:$B$782,O$83)+'СЕТ СН'!$H$9+СВЦЭМ!$D$10+'СЕТ СН'!$H$5-'СЕТ СН'!$H$17</f>
        <v>4986.1300126200003</v>
      </c>
      <c r="P91" s="36">
        <f>SUMIFS(СВЦЭМ!$C$39:$C$782,СВЦЭМ!$A$39:$A$782,$A91,СВЦЭМ!$B$39:$B$782,P$83)+'СЕТ СН'!$H$9+СВЦЭМ!$D$10+'СЕТ СН'!$H$5-'СЕТ СН'!$H$17</f>
        <v>4997.9363816499999</v>
      </c>
      <c r="Q91" s="36">
        <f>SUMIFS(СВЦЭМ!$C$39:$C$782,СВЦЭМ!$A$39:$A$782,$A91,СВЦЭМ!$B$39:$B$782,Q$83)+'СЕТ СН'!$H$9+СВЦЭМ!$D$10+'СЕТ СН'!$H$5-'СЕТ СН'!$H$17</f>
        <v>5030.2757724000003</v>
      </c>
      <c r="R91" s="36">
        <f>SUMIFS(СВЦЭМ!$C$39:$C$782,СВЦЭМ!$A$39:$A$782,$A91,СВЦЭМ!$B$39:$B$782,R$83)+'СЕТ СН'!$H$9+СВЦЭМ!$D$10+'СЕТ СН'!$H$5-'СЕТ СН'!$H$17</f>
        <v>5013.5290162700003</v>
      </c>
      <c r="S91" s="36">
        <f>SUMIFS(СВЦЭМ!$C$39:$C$782,СВЦЭМ!$A$39:$A$782,$A91,СВЦЭМ!$B$39:$B$782,S$83)+'СЕТ СН'!$H$9+СВЦЭМ!$D$10+'СЕТ СН'!$H$5-'СЕТ СН'!$H$17</f>
        <v>5013.8758154300003</v>
      </c>
      <c r="T91" s="36">
        <f>SUMIFS(СВЦЭМ!$C$39:$C$782,СВЦЭМ!$A$39:$A$782,$A91,СВЦЭМ!$B$39:$B$782,T$83)+'СЕТ СН'!$H$9+СВЦЭМ!$D$10+'СЕТ СН'!$H$5-'СЕТ СН'!$H$17</f>
        <v>4997.9092752100005</v>
      </c>
      <c r="U91" s="36">
        <f>SUMIFS(СВЦЭМ!$C$39:$C$782,СВЦЭМ!$A$39:$A$782,$A91,СВЦЭМ!$B$39:$B$782,U$83)+'СЕТ СН'!$H$9+СВЦЭМ!$D$10+'СЕТ СН'!$H$5-'СЕТ СН'!$H$17</f>
        <v>4967.5338558200001</v>
      </c>
      <c r="V91" s="36">
        <f>SUMIFS(СВЦЭМ!$C$39:$C$782,СВЦЭМ!$A$39:$A$782,$A91,СВЦЭМ!$B$39:$B$782,V$83)+'СЕТ СН'!$H$9+СВЦЭМ!$D$10+'СЕТ СН'!$H$5-'СЕТ СН'!$H$17</f>
        <v>4958.7755863299999</v>
      </c>
      <c r="W91" s="36">
        <f>SUMIFS(СВЦЭМ!$C$39:$C$782,СВЦЭМ!$A$39:$A$782,$A91,СВЦЭМ!$B$39:$B$782,W$83)+'СЕТ СН'!$H$9+СВЦЭМ!$D$10+'СЕТ СН'!$H$5-'СЕТ СН'!$H$17</f>
        <v>5000.5999695800001</v>
      </c>
      <c r="X91" s="36">
        <f>SUMIFS(СВЦЭМ!$C$39:$C$782,СВЦЭМ!$A$39:$A$782,$A91,СВЦЭМ!$B$39:$B$782,X$83)+'СЕТ СН'!$H$9+СВЦЭМ!$D$10+'СЕТ СН'!$H$5-'СЕТ СН'!$H$17</f>
        <v>5068.7731046999997</v>
      </c>
      <c r="Y91" s="36">
        <f>SUMIFS(СВЦЭМ!$C$39:$C$782,СВЦЭМ!$A$39:$A$782,$A91,СВЦЭМ!$B$39:$B$782,Y$83)+'СЕТ СН'!$H$9+СВЦЭМ!$D$10+'СЕТ СН'!$H$5-'СЕТ СН'!$H$17</f>
        <v>5131.3693761800005</v>
      </c>
    </row>
    <row r="92" spans="1:25" ht="15.75" x14ac:dyDescent="0.2">
      <c r="A92" s="35">
        <f t="shared" si="2"/>
        <v>45574</v>
      </c>
      <c r="B92" s="36">
        <f>SUMIFS(СВЦЭМ!$C$39:$C$782,СВЦЭМ!$A$39:$A$782,$A92,СВЦЭМ!$B$39:$B$782,B$83)+'СЕТ СН'!$H$9+СВЦЭМ!$D$10+'СЕТ СН'!$H$5-'СЕТ СН'!$H$17</f>
        <v>5161.0369401200005</v>
      </c>
      <c r="C92" s="36">
        <f>SUMIFS(СВЦЭМ!$C$39:$C$782,СВЦЭМ!$A$39:$A$782,$A92,СВЦЭМ!$B$39:$B$782,C$83)+'СЕТ СН'!$H$9+СВЦЭМ!$D$10+'СЕТ СН'!$H$5-'СЕТ СН'!$H$17</f>
        <v>5256.3908832800007</v>
      </c>
      <c r="D92" s="36">
        <f>SUMIFS(СВЦЭМ!$C$39:$C$782,СВЦЭМ!$A$39:$A$782,$A92,СВЦЭМ!$B$39:$B$782,D$83)+'СЕТ СН'!$H$9+СВЦЭМ!$D$10+'СЕТ СН'!$H$5-'СЕТ СН'!$H$17</f>
        <v>5309.15194058</v>
      </c>
      <c r="E92" s="36">
        <f>SUMIFS(СВЦЭМ!$C$39:$C$782,СВЦЭМ!$A$39:$A$782,$A92,СВЦЭМ!$B$39:$B$782,E$83)+'СЕТ СН'!$H$9+СВЦЭМ!$D$10+'СЕТ СН'!$H$5-'СЕТ СН'!$H$17</f>
        <v>5336.8004937700007</v>
      </c>
      <c r="F92" s="36">
        <f>SUMIFS(СВЦЭМ!$C$39:$C$782,СВЦЭМ!$A$39:$A$782,$A92,СВЦЭМ!$B$39:$B$782,F$83)+'СЕТ СН'!$H$9+СВЦЭМ!$D$10+'СЕТ СН'!$H$5-'СЕТ СН'!$H$17</f>
        <v>5316.8794198200003</v>
      </c>
      <c r="G92" s="36">
        <f>SUMIFS(СВЦЭМ!$C$39:$C$782,СВЦЭМ!$A$39:$A$782,$A92,СВЦЭМ!$B$39:$B$782,G$83)+'СЕТ СН'!$H$9+СВЦЭМ!$D$10+'СЕТ СН'!$H$5-'СЕТ СН'!$H$17</f>
        <v>5275.3652203800002</v>
      </c>
      <c r="H92" s="36">
        <f>SUMIFS(СВЦЭМ!$C$39:$C$782,СВЦЭМ!$A$39:$A$782,$A92,СВЦЭМ!$B$39:$B$782,H$83)+'СЕТ СН'!$H$9+СВЦЭМ!$D$10+'СЕТ СН'!$H$5-'СЕТ СН'!$H$17</f>
        <v>5203.0281573400007</v>
      </c>
      <c r="I92" s="36">
        <f>SUMIFS(СВЦЭМ!$C$39:$C$782,СВЦЭМ!$A$39:$A$782,$A92,СВЦЭМ!$B$39:$B$782,I$83)+'СЕТ СН'!$H$9+СВЦЭМ!$D$10+'СЕТ СН'!$H$5-'СЕТ СН'!$H$17</f>
        <v>5168.82405079</v>
      </c>
      <c r="J92" s="36">
        <f>SUMIFS(СВЦЭМ!$C$39:$C$782,СВЦЭМ!$A$39:$A$782,$A92,СВЦЭМ!$B$39:$B$782,J$83)+'СЕТ СН'!$H$9+СВЦЭМ!$D$10+'СЕТ СН'!$H$5-'СЕТ СН'!$H$17</f>
        <v>5072.1954287799999</v>
      </c>
      <c r="K92" s="36">
        <f>SUMIFS(СВЦЭМ!$C$39:$C$782,СВЦЭМ!$A$39:$A$782,$A92,СВЦЭМ!$B$39:$B$782,K$83)+'СЕТ СН'!$H$9+СВЦЭМ!$D$10+'СЕТ СН'!$H$5-'СЕТ СН'!$H$17</f>
        <v>5070.4024019900007</v>
      </c>
      <c r="L92" s="36">
        <f>SUMIFS(СВЦЭМ!$C$39:$C$782,СВЦЭМ!$A$39:$A$782,$A92,СВЦЭМ!$B$39:$B$782,L$83)+'СЕТ СН'!$H$9+СВЦЭМ!$D$10+'СЕТ СН'!$H$5-'СЕТ СН'!$H$17</f>
        <v>5055.7867953499999</v>
      </c>
      <c r="M92" s="36">
        <f>SUMIFS(СВЦЭМ!$C$39:$C$782,СВЦЭМ!$A$39:$A$782,$A92,СВЦЭМ!$B$39:$B$782,M$83)+'СЕТ СН'!$H$9+СВЦЭМ!$D$10+'СЕТ СН'!$H$5-'СЕТ СН'!$H$17</f>
        <v>5075.5398453300004</v>
      </c>
      <c r="N92" s="36">
        <f>SUMIFS(СВЦЭМ!$C$39:$C$782,СВЦЭМ!$A$39:$A$782,$A92,СВЦЭМ!$B$39:$B$782,N$83)+'СЕТ СН'!$H$9+СВЦЭМ!$D$10+'СЕТ СН'!$H$5-'СЕТ СН'!$H$17</f>
        <v>5094.5847234400007</v>
      </c>
      <c r="O92" s="36">
        <f>SUMIFS(СВЦЭМ!$C$39:$C$782,СВЦЭМ!$A$39:$A$782,$A92,СВЦЭМ!$B$39:$B$782,O$83)+'СЕТ СН'!$H$9+СВЦЭМ!$D$10+'СЕТ СН'!$H$5-'СЕТ СН'!$H$17</f>
        <v>5082.5212119900007</v>
      </c>
      <c r="P92" s="36">
        <f>SUMIFS(СВЦЭМ!$C$39:$C$782,СВЦЭМ!$A$39:$A$782,$A92,СВЦЭМ!$B$39:$B$782,P$83)+'СЕТ СН'!$H$9+СВЦЭМ!$D$10+'СЕТ СН'!$H$5-'СЕТ СН'!$H$17</f>
        <v>5070.4858795300006</v>
      </c>
      <c r="Q92" s="36">
        <f>SUMIFS(СВЦЭМ!$C$39:$C$782,СВЦЭМ!$A$39:$A$782,$A92,СВЦЭМ!$B$39:$B$782,Q$83)+'СЕТ СН'!$H$9+СВЦЭМ!$D$10+'СЕТ СН'!$H$5-'СЕТ СН'!$H$17</f>
        <v>5103.0736183300005</v>
      </c>
      <c r="R92" s="36">
        <f>SUMIFS(СВЦЭМ!$C$39:$C$782,СВЦЭМ!$A$39:$A$782,$A92,СВЦЭМ!$B$39:$B$782,R$83)+'СЕТ СН'!$H$9+СВЦЭМ!$D$10+'СЕТ СН'!$H$5-'СЕТ СН'!$H$17</f>
        <v>5098.5001013700003</v>
      </c>
      <c r="S92" s="36">
        <f>SUMIFS(СВЦЭМ!$C$39:$C$782,СВЦЭМ!$A$39:$A$782,$A92,СВЦЭМ!$B$39:$B$782,S$83)+'СЕТ СН'!$H$9+СВЦЭМ!$D$10+'СЕТ СН'!$H$5-'СЕТ СН'!$H$17</f>
        <v>5080.4014750799997</v>
      </c>
      <c r="T92" s="36">
        <f>SUMIFS(СВЦЭМ!$C$39:$C$782,СВЦЭМ!$A$39:$A$782,$A92,СВЦЭМ!$B$39:$B$782,T$83)+'СЕТ СН'!$H$9+СВЦЭМ!$D$10+'СЕТ СН'!$H$5-'СЕТ СН'!$H$17</f>
        <v>5078.2281288100003</v>
      </c>
      <c r="U92" s="36">
        <f>SUMIFS(СВЦЭМ!$C$39:$C$782,СВЦЭМ!$A$39:$A$782,$A92,СВЦЭМ!$B$39:$B$782,U$83)+'СЕТ СН'!$H$9+СВЦЭМ!$D$10+'СЕТ СН'!$H$5-'СЕТ СН'!$H$17</f>
        <v>5080.1940167499997</v>
      </c>
      <c r="V92" s="36">
        <f>SUMIFS(СВЦЭМ!$C$39:$C$782,СВЦЭМ!$A$39:$A$782,$A92,СВЦЭМ!$B$39:$B$782,V$83)+'СЕТ СН'!$H$9+СВЦЭМ!$D$10+'СЕТ СН'!$H$5-'СЕТ СН'!$H$17</f>
        <v>5095.3659840300006</v>
      </c>
      <c r="W92" s="36">
        <f>SUMIFS(СВЦЭМ!$C$39:$C$782,СВЦЭМ!$A$39:$A$782,$A92,СВЦЭМ!$B$39:$B$782,W$83)+'СЕТ СН'!$H$9+СВЦЭМ!$D$10+'СЕТ СН'!$H$5-'СЕТ СН'!$H$17</f>
        <v>5113.7816375700004</v>
      </c>
      <c r="X92" s="36">
        <f>SUMIFS(СВЦЭМ!$C$39:$C$782,СВЦЭМ!$A$39:$A$782,$A92,СВЦЭМ!$B$39:$B$782,X$83)+'СЕТ СН'!$H$9+СВЦЭМ!$D$10+'СЕТ СН'!$H$5-'СЕТ СН'!$H$17</f>
        <v>5189.33486558</v>
      </c>
      <c r="Y92" s="36">
        <f>SUMIFS(СВЦЭМ!$C$39:$C$782,СВЦЭМ!$A$39:$A$782,$A92,СВЦЭМ!$B$39:$B$782,Y$83)+'СЕТ СН'!$H$9+СВЦЭМ!$D$10+'СЕТ СН'!$H$5-'СЕТ СН'!$H$17</f>
        <v>5244.2158781799999</v>
      </c>
    </row>
    <row r="93" spans="1:25" ht="15.75" x14ac:dyDescent="0.2">
      <c r="A93" s="35">
        <f t="shared" si="2"/>
        <v>45575</v>
      </c>
      <c r="B93" s="36">
        <f>SUMIFS(СВЦЭМ!$C$39:$C$782,СВЦЭМ!$A$39:$A$782,$A93,СВЦЭМ!$B$39:$B$782,B$83)+'СЕТ СН'!$H$9+СВЦЭМ!$D$10+'СЕТ СН'!$H$5-'СЕТ СН'!$H$17</f>
        <v>5226.9683684700003</v>
      </c>
      <c r="C93" s="36">
        <f>SUMIFS(СВЦЭМ!$C$39:$C$782,СВЦЭМ!$A$39:$A$782,$A93,СВЦЭМ!$B$39:$B$782,C$83)+'СЕТ СН'!$H$9+СВЦЭМ!$D$10+'СЕТ СН'!$H$5-'СЕТ СН'!$H$17</f>
        <v>5263.8786727500001</v>
      </c>
      <c r="D93" s="36">
        <f>SUMIFS(СВЦЭМ!$C$39:$C$782,СВЦЭМ!$A$39:$A$782,$A93,СВЦЭМ!$B$39:$B$782,D$83)+'СЕТ СН'!$H$9+СВЦЭМ!$D$10+'СЕТ СН'!$H$5-'СЕТ СН'!$H$17</f>
        <v>5252.0740053099998</v>
      </c>
      <c r="E93" s="36">
        <f>SUMIFS(СВЦЭМ!$C$39:$C$782,СВЦЭМ!$A$39:$A$782,$A93,СВЦЭМ!$B$39:$B$782,E$83)+'СЕТ СН'!$H$9+СВЦЭМ!$D$10+'СЕТ СН'!$H$5-'СЕТ СН'!$H$17</f>
        <v>5253.3905171799997</v>
      </c>
      <c r="F93" s="36">
        <f>SUMIFS(СВЦЭМ!$C$39:$C$782,СВЦЭМ!$A$39:$A$782,$A93,СВЦЭМ!$B$39:$B$782,F$83)+'СЕТ СН'!$H$9+СВЦЭМ!$D$10+'СЕТ СН'!$H$5-'СЕТ СН'!$H$17</f>
        <v>5265.1235762599999</v>
      </c>
      <c r="G93" s="36">
        <f>SUMIFS(СВЦЭМ!$C$39:$C$782,СВЦЭМ!$A$39:$A$782,$A93,СВЦЭМ!$B$39:$B$782,G$83)+'СЕТ СН'!$H$9+СВЦЭМ!$D$10+'СЕТ СН'!$H$5-'СЕТ СН'!$H$17</f>
        <v>5237.8194332500007</v>
      </c>
      <c r="H93" s="36">
        <f>SUMIFS(СВЦЭМ!$C$39:$C$782,СВЦЭМ!$A$39:$A$782,$A93,СВЦЭМ!$B$39:$B$782,H$83)+'СЕТ СН'!$H$9+СВЦЭМ!$D$10+'СЕТ СН'!$H$5-'СЕТ СН'!$H$17</f>
        <v>5137.1089649700007</v>
      </c>
      <c r="I93" s="36">
        <f>SUMIFS(СВЦЭМ!$C$39:$C$782,СВЦЭМ!$A$39:$A$782,$A93,СВЦЭМ!$B$39:$B$782,I$83)+'СЕТ СН'!$H$9+СВЦЭМ!$D$10+'СЕТ СН'!$H$5-'СЕТ СН'!$H$17</f>
        <v>5046.2077012299997</v>
      </c>
      <c r="J93" s="36">
        <f>SUMIFS(СВЦЭМ!$C$39:$C$782,СВЦЭМ!$A$39:$A$782,$A93,СВЦЭМ!$B$39:$B$782,J$83)+'СЕТ СН'!$H$9+СВЦЭМ!$D$10+'СЕТ СН'!$H$5-'СЕТ СН'!$H$17</f>
        <v>5006.3089625400007</v>
      </c>
      <c r="K93" s="36">
        <f>SUMIFS(СВЦЭМ!$C$39:$C$782,СВЦЭМ!$A$39:$A$782,$A93,СВЦЭМ!$B$39:$B$782,K$83)+'СЕТ СН'!$H$9+СВЦЭМ!$D$10+'СЕТ СН'!$H$5-'СЕТ СН'!$H$17</f>
        <v>5003.8071347499999</v>
      </c>
      <c r="L93" s="36">
        <f>SUMIFS(СВЦЭМ!$C$39:$C$782,СВЦЭМ!$A$39:$A$782,$A93,СВЦЭМ!$B$39:$B$782,L$83)+'СЕТ СН'!$H$9+СВЦЭМ!$D$10+'СЕТ СН'!$H$5-'СЕТ СН'!$H$17</f>
        <v>4991.08605274</v>
      </c>
      <c r="M93" s="36">
        <f>SUMIFS(СВЦЭМ!$C$39:$C$782,СВЦЭМ!$A$39:$A$782,$A93,СВЦЭМ!$B$39:$B$782,M$83)+'СЕТ СН'!$H$9+СВЦЭМ!$D$10+'СЕТ СН'!$H$5-'СЕТ СН'!$H$17</f>
        <v>5017.8590658000003</v>
      </c>
      <c r="N93" s="36">
        <f>SUMIFS(СВЦЭМ!$C$39:$C$782,СВЦЭМ!$A$39:$A$782,$A93,СВЦЭМ!$B$39:$B$782,N$83)+'СЕТ СН'!$H$9+СВЦЭМ!$D$10+'СЕТ СН'!$H$5-'СЕТ СН'!$H$17</f>
        <v>5014.5741847700001</v>
      </c>
      <c r="O93" s="36">
        <f>SUMIFS(СВЦЭМ!$C$39:$C$782,СВЦЭМ!$A$39:$A$782,$A93,СВЦЭМ!$B$39:$B$782,O$83)+'СЕТ СН'!$H$9+СВЦЭМ!$D$10+'СЕТ СН'!$H$5-'СЕТ СН'!$H$17</f>
        <v>5027.9173479800002</v>
      </c>
      <c r="P93" s="36">
        <f>SUMIFS(СВЦЭМ!$C$39:$C$782,СВЦЭМ!$A$39:$A$782,$A93,СВЦЭМ!$B$39:$B$782,P$83)+'СЕТ СН'!$H$9+СВЦЭМ!$D$10+'СЕТ СН'!$H$5-'СЕТ СН'!$H$17</f>
        <v>5038.9363921700005</v>
      </c>
      <c r="Q93" s="36">
        <f>SUMIFS(СВЦЭМ!$C$39:$C$782,СВЦЭМ!$A$39:$A$782,$A93,СВЦЭМ!$B$39:$B$782,Q$83)+'СЕТ СН'!$H$9+СВЦЭМ!$D$10+'СЕТ СН'!$H$5-'СЕТ СН'!$H$17</f>
        <v>5063.20831301</v>
      </c>
      <c r="R93" s="36">
        <f>SUMIFS(СВЦЭМ!$C$39:$C$782,СВЦЭМ!$A$39:$A$782,$A93,СВЦЭМ!$B$39:$B$782,R$83)+'СЕТ СН'!$H$9+СВЦЭМ!$D$10+'СЕТ СН'!$H$5-'СЕТ СН'!$H$17</f>
        <v>5062.2228668200005</v>
      </c>
      <c r="S93" s="36">
        <f>SUMIFS(СВЦЭМ!$C$39:$C$782,СВЦЭМ!$A$39:$A$782,$A93,СВЦЭМ!$B$39:$B$782,S$83)+'СЕТ СН'!$H$9+СВЦЭМ!$D$10+'СЕТ СН'!$H$5-'СЕТ СН'!$H$17</f>
        <v>5052.2368170899999</v>
      </c>
      <c r="T93" s="36">
        <f>SUMIFS(СВЦЭМ!$C$39:$C$782,СВЦЭМ!$A$39:$A$782,$A93,СВЦЭМ!$B$39:$B$782,T$83)+'СЕТ СН'!$H$9+СВЦЭМ!$D$10+'СЕТ СН'!$H$5-'СЕТ СН'!$H$17</f>
        <v>4988.5870395900001</v>
      </c>
      <c r="U93" s="36">
        <f>SUMIFS(СВЦЭМ!$C$39:$C$782,СВЦЭМ!$A$39:$A$782,$A93,СВЦЭМ!$B$39:$B$782,U$83)+'СЕТ СН'!$H$9+СВЦЭМ!$D$10+'СЕТ СН'!$H$5-'СЕТ СН'!$H$17</f>
        <v>4920.6929370400003</v>
      </c>
      <c r="V93" s="36">
        <f>SUMIFS(СВЦЭМ!$C$39:$C$782,СВЦЭМ!$A$39:$A$782,$A93,СВЦЭМ!$B$39:$B$782,V$83)+'СЕТ СН'!$H$9+СВЦЭМ!$D$10+'СЕТ СН'!$H$5-'СЕТ СН'!$H$17</f>
        <v>4920.0185935700001</v>
      </c>
      <c r="W93" s="36">
        <f>SUMIFS(СВЦЭМ!$C$39:$C$782,СВЦЭМ!$A$39:$A$782,$A93,СВЦЭМ!$B$39:$B$782,W$83)+'СЕТ СН'!$H$9+СВЦЭМ!$D$10+'СЕТ СН'!$H$5-'СЕТ СН'!$H$17</f>
        <v>4936.2593892900004</v>
      </c>
      <c r="X93" s="36">
        <f>SUMIFS(СВЦЭМ!$C$39:$C$782,СВЦЭМ!$A$39:$A$782,$A93,СВЦЭМ!$B$39:$B$782,X$83)+'СЕТ СН'!$H$9+СВЦЭМ!$D$10+'СЕТ СН'!$H$5-'СЕТ СН'!$H$17</f>
        <v>4999.0516078199998</v>
      </c>
      <c r="Y93" s="36">
        <f>SUMIFS(СВЦЭМ!$C$39:$C$782,СВЦЭМ!$A$39:$A$782,$A93,СВЦЭМ!$B$39:$B$782,Y$83)+'СЕТ СН'!$H$9+СВЦЭМ!$D$10+'СЕТ СН'!$H$5-'СЕТ СН'!$H$17</f>
        <v>5071.9074865600005</v>
      </c>
    </row>
    <row r="94" spans="1:25" ht="15.75" x14ac:dyDescent="0.2">
      <c r="A94" s="35">
        <f t="shared" si="2"/>
        <v>45576</v>
      </c>
      <c r="B94" s="36">
        <f>SUMIFS(СВЦЭМ!$C$39:$C$782,СВЦЭМ!$A$39:$A$782,$A94,СВЦЭМ!$B$39:$B$782,B$83)+'СЕТ СН'!$H$9+СВЦЭМ!$D$10+'СЕТ СН'!$H$5-'СЕТ СН'!$H$17</f>
        <v>5218.3832305900005</v>
      </c>
      <c r="C94" s="36">
        <f>SUMIFS(СВЦЭМ!$C$39:$C$782,СВЦЭМ!$A$39:$A$782,$A94,СВЦЭМ!$B$39:$B$782,C$83)+'СЕТ СН'!$H$9+СВЦЭМ!$D$10+'СЕТ СН'!$H$5-'СЕТ СН'!$H$17</f>
        <v>5281.6065270300005</v>
      </c>
      <c r="D94" s="36">
        <f>SUMIFS(СВЦЭМ!$C$39:$C$782,СВЦЭМ!$A$39:$A$782,$A94,СВЦЭМ!$B$39:$B$782,D$83)+'СЕТ СН'!$H$9+СВЦЭМ!$D$10+'СЕТ СН'!$H$5-'СЕТ СН'!$H$17</f>
        <v>5296.7241004999996</v>
      </c>
      <c r="E94" s="36">
        <f>SUMIFS(СВЦЭМ!$C$39:$C$782,СВЦЭМ!$A$39:$A$782,$A94,СВЦЭМ!$B$39:$B$782,E$83)+'СЕТ СН'!$H$9+СВЦЭМ!$D$10+'СЕТ СН'!$H$5-'СЕТ СН'!$H$17</f>
        <v>5300.6341037700004</v>
      </c>
      <c r="F94" s="36">
        <f>SUMIFS(СВЦЭМ!$C$39:$C$782,СВЦЭМ!$A$39:$A$782,$A94,СВЦЭМ!$B$39:$B$782,F$83)+'СЕТ СН'!$H$9+СВЦЭМ!$D$10+'СЕТ СН'!$H$5-'СЕТ СН'!$H$17</f>
        <v>5315.9601004200003</v>
      </c>
      <c r="G94" s="36">
        <f>SUMIFS(СВЦЭМ!$C$39:$C$782,СВЦЭМ!$A$39:$A$782,$A94,СВЦЭМ!$B$39:$B$782,G$83)+'СЕТ СН'!$H$9+СВЦЭМ!$D$10+'СЕТ СН'!$H$5-'СЕТ СН'!$H$17</f>
        <v>5301.5624116899999</v>
      </c>
      <c r="H94" s="36">
        <f>SUMIFS(СВЦЭМ!$C$39:$C$782,СВЦЭМ!$A$39:$A$782,$A94,СВЦЭМ!$B$39:$B$782,H$83)+'СЕТ СН'!$H$9+СВЦЭМ!$D$10+'СЕТ СН'!$H$5-'СЕТ СН'!$H$17</f>
        <v>5189.9262283099997</v>
      </c>
      <c r="I94" s="36">
        <f>SUMIFS(СВЦЭМ!$C$39:$C$782,СВЦЭМ!$A$39:$A$782,$A94,СВЦЭМ!$B$39:$B$782,I$83)+'СЕТ СН'!$H$9+СВЦЭМ!$D$10+'СЕТ СН'!$H$5-'СЕТ СН'!$H$17</f>
        <v>5119.7971796800002</v>
      </c>
      <c r="J94" s="36">
        <f>SUMIFS(СВЦЭМ!$C$39:$C$782,СВЦЭМ!$A$39:$A$782,$A94,СВЦЭМ!$B$39:$B$782,J$83)+'СЕТ СН'!$H$9+СВЦЭМ!$D$10+'СЕТ СН'!$H$5-'СЕТ СН'!$H$17</f>
        <v>5063.3300253200005</v>
      </c>
      <c r="K94" s="36">
        <f>SUMIFS(СВЦЭМ!$C$39:$C$782,СВЦЭМ!$A$39:$A$782,$A94,СВЦЭМ!$B$39:$B$782,K$83)+'СЕТ СН'!$H$9+СВЦЭМ!$D$10+'СЕТ СН'!$H$5-'СЕТ СН'!$H$17</f>
        <v>5065.2927849000007</v>
      </c>
      <c r="L94" s="36">
        <f>SUMIFS(СВЦЭМ!$C$39:$C$782,СВЦЭМ!$A$39:$A$782,$A94,СВЦЭМ!$B$39:$B$782,L$83)+'СЕТ СН'!$H$9+СВЦЭМ!$D$10+'СЕТ СН'!$H$5-'СЕТ СН'!$H$17</f>
        <v>5059.96690175</v>
      </c>
      <c r="M94" s="36">
        <f>SUMIFS(СВЦЭМ!$C$39:$C$782,СВЦЭМ!$A$39:$A$782,$A94,СВЦЭМ!$B$39:$B$782,M$83)+'СЕТ СН'!$H$9+СВЦЭМ!$D$10+'СЕТ СН'!$H$5-'СЕТ СН'!$H$17</f>
        <v>5044.2712349499998</v>
      </c>
      <c r="N94" s="36">
        <f>SUMIFS(СВЦЭМ!$C$39:$C$782,СВЦЭМ!$A$39:$A$782,$A94,СВЦЭМ!$B$39:$B$782,N$83)+'СЕТ СН'!$H$9+СВЦЭМ!$D$10+'СЕТ СН'!$H$5-'СЕТ СН'!$H$17</f>
        <v>5086.8005701299999</v>
      </c>
      <c r="O94" s="36">
        <f>SUMIFS(СВЦЭМ!$C$39:$C$782,СВЦЭМ!$A$39:$A$782,$A94,СВЦЭМ!$B$39:$B$782,O$83)+'СЕТ СН'!$H$9+СВЦЭМ!$D$10+'СЕТ СН'!$H$5-'СЕТ СН'!$H$17</f>
        <v>5089.7491988700003</v>
      </c>
      <c r="P94" s="36">
        <f>SUMIFS(СВЦЭМ!$C$39:$C$782,СВЦЭМ!$A$39:$A$782,$A94,СВЦЭМ!$B$39:$B$782,P$83)+'СЕТ СН'!$H$9+СВЦЭМ!$D$10+'СЕТ СН'!$H$5-'СЕТ СН'!$H$17</f>
        <v>5091.8030756500002</v>
      </c>
      <c r="Q94" s="36">
        <f>SUMIFS(СВЦЭМ!$C$39:$C$782,СВЦЭМ!$A$39:$A$782,$A94,СВЦЭМ!$B$39:$B$782,Q$83)+'СЕТ СН'!$H$9+СВЦЭМ!$D$10+'СЕТ СН'!$H$5-'СЕТ СН'!$H$17</f>
        <v>5096.4178308999999</v>
      </c>
      <c r="R94" s="36">
        <f>SUMIFS(СВЦЭМ!$C$39:$C$782,СВЦЭМ!$A$39:$A$782,$A94,СВЦЭМ!$B$39:$B$782,R$83)+'СЕТ СН'!$H$9+СВЦЭМ!$D$10+'СЕТ СН'!$H$5-'СЕТ СН'!$H$17</f>
        <v>5094.3043650700001</v>
      </c>
      <c r="S94" s="36">
        <f>SUMIFS(СВЦЭМ!$C$39:$C$782,СВЦЭМ!$A$39:$A$782,$A94,СВЦЭМ!$B$39:$B$782,S$83)+'СЕТ СН'!$H$9+СВЦЭМ!$D$10+'СЕТ СН'!$H$5-'СЕТ СН'!$H$17</f>
        <v>5082.3826756199996</v>
      </c>
      <c r="T94" s="36">
        <f>SUMIFS(СВЦЭМ!$C$39:$C$782,СВЦЭМ!$A$39:$A$782,$A94,СВЦЭМ!$B$39:$B$782,T$83)+'СЕТ СН'!$H$9+СВЦЭМ!$D$10+'СЕТ СН'!$H$5-'СЕТ СН'!$H$17</f>
        <v>5037.1312641200002</v>
      </c>
      <c r="U94" s="36">
        <f>SUMIFS(СВЦЭМ!$C$39:$C$782,СВЦЭМ!$A$39:$A$782,$A94,СВЦЭМ!$B$39:$B$782,U$83)+'СЕТ СН'!$H$9+СВЦЭМ!$D$10+'СЕТ СН'!$H$5-'СЕТ СН'!$H$17</f>
        <v>4988.5080347700004</v>
      </c>
      <c r="V94" s="36">
        <f>SUMIFS(СВЦЭМ!$C$39:$C$782,СВЦЭМ!$A$39:$A$782,$A94,СВЦЭМ!$B$39:$B$782,V$83)+'СЕТ СН'!$H$9+СВЦЭМ!$D$10+'СЕТ СН'!$H$5-'СЕТ СН'!$H$17</f>
        <v>5000.2769222900006</v>
      </c>
      <c r="W94" s="36">
        <f>SUMIFS(СВЦЭМ!$C$39:$C$782,СВЦЭМ!$A$39:$A$782,$A94,СВЦЭМ!$B$39:$B$782,W$83)+'СЕТ СН'!$H$9+СВЦЭМ!$D$10+'СЕТ СН'!$H$5-'СЕТ СН'!$H$17</f>
        <v>5021.3718746100003</v>
      </c>
      <c r="X94" s="36">
        <f>SUMIFS(СВЦЭМ!$C$39:$C$782,СВЦЭМ!$A$39:$A$782,$A94,СВЦЭМ!$B$39:$B$782,X$83)+'СЕТ СН'!$H$9+СВЦЭМ!$D$10+'СЕТ СН'!$H$5-'СЕТ СН'!$H$17</f>
        <v>5094.1273644100002</v>
      </c>
      <c r="Y94" s="36">
        <f>SUMIFS(СВЦЭМ!$C$39:$C$782,СВЦЭМ!$A$39:$A$782,$A94,СВЦЭМ!$B$39:$B$782,Y$83)+'СЕТ СН'!$H$9+СВЦЭМ!$D$10+'СЕТ СН'!$H$5-'СЕТ СН'!$H$17</f>
        <v>5160.7571580000003</v>
      </c>
    </row>
    <row r="95" spans="1:25" ht="15.75" x14ac:dyDescent="0.2">
      <c r="A95" s="35">
        <f t="shared" si="2"/>
        <v>45577</v>
      </c>
      <c r="B95" s="36">
        <f>SUMIFS(СВЦЭМ!$C$39:$C$782,СВЦЭМ!$A$39:$A$782,$A95,СВЦЭМ!$B$39:$B$782,B$83)+'СЕТ СН'!$H$9+СВЦЭМ!$D$10+'СЕТ СН'!$H$5-'СЕТ СН'!$H$17</f>
        <v>5166.7837365599999</v>
      </c>
      <c r="C95" s="36">
        <f>SUMIFS(СВЦЭМ!$C$39:$C$782,СВЦЭМ!$A$39:$A$782,$A95,СВЦЭМ!$B$39:$B$782,C$83)+'СЕТ СН'!$H$9+СВЦЭМ!$D$10+'СЕТ СН'!$H$5-'СЕТ СН'!$H$17</f>
        <v>5249.0574907099999</v>
      </c>
      <c r="D95" s="36">
        <f>SUMIFS(СВЦЭМ!$C$39:$C$782,СВЦЭМ!$A$39:$A$782,$A95,СВЦЭМ!$B$39:$B$782,D$83)+'СЕТ СН'!$H$9+СВЦЭМ!$D$10+'СЕТ СН'!$H$5-'СЕТ СН'!$H$17</f>
        <v>5308.0789998500004</v>
      </c>
      <c r="E95" s="36">
        <f>SUMIFS(СВЦЭМ!$C$39:$C$782,СВЦЭМ!$A$39:$A$782,$A95,СВЦЭМ!$B$39:$B$782,E$83)+'СЕТ СН'!$H$9+СВЦЭМ!$D$10+'СЕТ СН'!$H$5-'СЕТ СН'!$H$17</f>
        <v>5299.1643218300005</v>
      </c>
      <c r="F95" s="36">
        <f>SUMIFS(СВЦЭМ!$C$39:$C$782,СВЦЭМ!$A$39:$A$782,$A95,СВЦЭМ!$B$39:$B$782,F$83)+'СЕТ СН'!$H$9+СВЦЭМ!$D$10+'СЕТ СН'!$H$5-'СЕТ СН'!$H$17</f>
        <v>5287.77748892</v>
      </c>
      <c r="G95" s="36">
        <f>SUMIFS(СВЦЭМ!$C$39:$C$782,СВЦЭМ!$A$39:$A$782,$A95,СВЦЭМ!$B$39:$B$782,G$83)+'СЕТ СН'!$H$9+СВЦЭМ!$D$10+'СЕТ СН'!$H$5-'СЕТ СН'!$H$17</f>
        <v>5291.5316417000004</v>
      </c>
      <c r="H95" s="36">
        <f>SUMIFS(СВЦЭМ!$C$39:$C$782,СВЦЭМ!$A$39:$A$782,$A95,СВЦЭМ!$B$39:$B$782,H$83)+'СЕТ СН'!$H$9+СВЦЭМ!$D$10+'СЕТ СН'!$H$5-'СЕТ СН'!$H$17</f>
        <v>5265.9487590700001</v>
      </c>
      <c r="I95" s="36">
        <f>SUMIFS(СВЦЭМ!$C$39:$C$782,СВЦЭМ!$A$39:$A$782,$A95,СВЦЭМ!$B$39:$B$782,I$83)+'СЕТ СН'!$H$9+СВЦЭМ!$D$10+'СЕТ СН'!$H$5-'СЕТ СН'!$H$17</f>
        <v>5208.4386344100003</v>
      </c>
      <c r="J95" s="36">
        <f>SUMIFS(СВЦЭМ!$C$39:$C$782,СВЦЭМ!$A$39:$A$782,$A95,СВЦЭМ!$B$39:$B$782,J$83)+'СЕТ СН'!$H$9+СВЦЭМ!$D$10+'СЕТ СН'!$H$5-'СЕТ СН'!$H$17</f>
        <v>5107.39420316</v>
      </c>
      <c r="K95" s="36">
        <f>SUMIFS(СВЦЭМ!$C$39:$C$782,СВЦЭМ!$A$39:$A$782,$A95,СВЦЭМ!$B$39:$B$782,K$83)+'СЕТ СН'!$H$9+СВЦЭМ!$D$10+'СЕТ СН'!$H$5-'СЕТ СН'!$H$17</f>
        <v>5049.0199185600004</v>
      </c>
      <c r="L95" s="36">
        <f>SUMIFS(СВЦЭМ!$C$39:$C$782,СВЦЭМ!$A$39:$A$782,$A95,СВЦЭМ!$B$39:$B$782,L$83)+'СЕТ СН'!$H$9+СВЦЭМ!$D$10+'СЕТ СН'!$H$5-'СЕТ СН'!$H$17</f>
        <v>6560.6311759300006</v>
      </c>
      <c r="M95" s="36">
        <f>SUMIFS(СВЦЭМ!$C$39:$C$782,СВЦЭМ!$A$39:$A$782,$A95,СВЦЭМ!$B$39:$B$782,M$83)+'СЕТ СН'!$H$9+СВЦЭМ!$D$10+'СЕТ СН'!$H$5-'СЕТ СН'!$H$17</f>
        <v>4923.9213014400002</v>
      </c>
      <c r="N95" s="36">
        <f>SUMIFS(СВЦЭМ!$C$39:$C$782,СВЦЭМ!$A$39:$A$782,$A95,СВЦЭМ!$B$39:$B$782,N$83)+'СЕТ СН'!$H$9+СВЦЭМ!$D$10+'СЕТ СН'!$H$5-'СЕТ СН'!$H$17</f>
        <v>4936.3741496700004</v>
      </c>
      <c r="O95" s="36">
        <f>SUMIFS(СВЦЭМ!$C$39:$C$782,СВЦЭМ!$A$39:$A$782,$A95,СВЦЭМ!$B$39:$B$782,O$83)+'СЕТ СН'!$H$9+СВЦЭМ!$D$10+'СЕТ СН'!$H$5-'СЕТ СН'!$H$17</f>
        <v>4941.8289285299998</v>
      </c>
      <c r="P95" s="36">
        <f>SUMIFS(СВЦЭМ!$C$39:$C$782,СВЦЭМ!$A$39:$A$782,$A95,СВЦЭМ!$B$39:$B$782,P$83)+'СЕТ СН'!$H$9+СВЦЭМ!$D$10+'СЕТ СН'!$H$5-'СЕТ СН'!$H$17</f>
        <v>4956.2263468199999</v>
      </c>
      <c r="Q95" s="36">
        <f>SUMIFS(СВЦЭМ!$C$39:$C$782,СВЦЭМ!$A$39:$A$782,$A95,СВЦЭМ!$B$39:$B$782,Q$83)+'СЕТ СН'!$H$9+СВЦЭМ!$D$10+'СЕТ СН'!$H$5-'СЕТ СН'!$H$17</f>
        <v>4960.6829602600001</v>
      </c>
      <c r="R95" s="36">
        <f>SUMIFS(СВЦЭМ!$C$39:$C$782,СВЦЭМ!$A$39:$A$782,$A95,СВЦЭМ!$B$39:$B$782,R$83)+'СЕТ СН'!$H$9+СВЦЭМ!$D$10+'СЕТ СН'!$H$5-'СЕТ СН'!$H$17</f>
        <v>4966.6484619800003</v>
      </c>
      <c r="S95" s="36">
        <f>SUMIFS(СВЦЭМ!$C$39:$C$782,СВЦЭМ!$A$39:$A$782,$A95,СВЦЭМ!$B$39:$B$782,S$83)+'СЕТ СН'!$H$9+СВЦЭМ!$D$10+'СЕТ СН'!$H$5-'СЕТ СН'!$H$17</f>
        <v>9230.2407754699998</v>
      </c>
      <c r="T95" s="36">
        <f>SUMIFS(СВЦЭМ!$C$39:$C$782,СВЦЭМ!$A$39:$A$782,$A95,СВЦЭМ!$B$39:$B$782,T$83)+'СЕТ СН'!$H$9+СВЦЭМ!$D$10+'СЕТ СН'!$H$5-'СЕТ СН'!$H$17</f>
        <v>5004.0851209299999</v>
      </c>
      <c r="U95" s="36">
        <f>SUMIFS(СВЦЭМ!$C$39:$C$782,СВЦЭМ!$A$39:$A$782,$A95,СВЦЭМ!$B$39:$B$782,U$83)+'СЕТ СН'!$H$9+СВЦЭМ!$D$10+'СЕТ СН'!$H$5-'СЕТ СН'!$H$17</f>
        <v>4952.7606862000002</v>
      </c>
      <c r="V95" s="36">
        <f>SUMIFS(СВЦЭМ!$C$39:$C$782,СВЦЭМ!$A$39:$A$782,$A95,СВЦЭМ!$B$39:$B$782,V$83)+'СЕТ СН'!$H$9+СВЦЭМ!$D$10+'СЕТ СН'!$H$5-'СЕТ СН'!$H$17</f>
        <v>4959.7818093300002</v>
      </c>
      <c r="W95" s="36">
        <f>SUMIFS(СВЦЭМ!$C$39:$C$782,СВЦЭМ!$A$39:$A$782,$A95,СВЦЭМ!$B$39:$B$782,W$83)+'СЕТ СН'!$H$9+СВЦЭМ!$D$10+'СЕТ СН'!$H$5-'СЕТ СН'!$H$17</f>
        <v>4981.1962801600002</v>
      </c>
      <c r="X95" s="36">
        <f>SUMIFS(СВЦЭМ!$C$39:$C$782,СВЦЭМ!$A$39:$A$782,$A95,СВЦЭМ!$B$39:$B$782,X$83)+'СЕТ СН'!$H$9+СВЦЭМ!$D$10+'СЕТ СН'!$H$5-'СЕТ СН'!$H$17</f>
        <v>5034.2469578199998</v>
      </c>
      <c r="Y95" s="36">
        <f>SUMIFS(СВЦЭМ!$C$39:$C$782,СВЦЭМ!$A$39:$A$782,$A95,СВЦЭМ!$B$39:$B$782,Y$83)+'СЕТ СН'!$H$9+СВЦЭМ!$D$10+'СЕТ СН'!$H$5-'СЕТ СН'!$H$17</f>
        <v>5123.5540727400003</v>
      </c>
    </row>
    <row r="96" spans="1:25" ht="15.75" x14ac:dyDescent="0.2">
      <c r="A96" s="35">
        <f t="shared" si="2"/>
        <v>45578</v>
      </c>
      <c r="B96" s="36">
        <f>SUMIFS(СВЦЭМ!$C$39:$C$782,СВЦЭМ!$A$39:$A$782,$A96,СВЦЭМ!$B$39:$B$782,B$83)+'СЕТ СН'!$H$9+СВЦЭМ!$D$10+'СЕТ СН'!$H$5-'СЕТ СН'!$H$17</f>
        <v>5129.3790892100005</v>
      </c>
      <c r="C96" s="36">
        <f>SUMIFS(СВЦЭМ!$C$39:$C$782,СВЦЭМ!$A$39:$A$782,$A96,СВЦЭМ!$B$39:$B$782,C$83)+'СЕТ СН'!$H$9+СВЦЭМ!$D$10+'СЕТ СН'!$H$5-'СЕТ СН'!$H$17</f>
        <v>5199.1868732299999</v>
      </c>
      <c r="D96" s="36">
        <f>SUMIFS(СВЦЭМ!$C$39:$C$782,СВЦЭМ!$A$39:$A$782,$A96,СВЦЭМ!$B$39:$B$782,D$83)+'СЕТ СН'!$H$9+СВЦЭМ!$D$10+'СЕТ СН'!$H$5-'СЕТ СН'!$H$17</f>
        <v>5258.6428511900003</v>
      </c>
      <c r="E96" s="36">
        <f>SUMIFS(СВЦЭМ!$C$39:$C$782,СВЦЭМ!$A$39:$A$782,$A96,СВЦЭМ!$B$39:$B$782,E$83)+'СЕТ СН'!$H$9+СВЦЭМ!$D$10+'СЕТ СН'!$H$5-'СЕТ СН'!$H$17</f>
        <v>5307.2420417700005</v>
      </c>
      <c r="F96" s="36">
        <f>SUMIFS(СВЦЭМ!$C$39:$C$782,СВЦЭМ!$A$39:$A$782,$A96,СВЦЭМ!$B$39:$B$782,F$83)+'СЕТ СН'!$H$9+СВЦЭМ!$D$10+'СЕТ СН'!$H$5-'СЕТ СН'!$H$17</f>
        <v>5296.9190563700004</v>
      </c>
      <c r="G96" s="36">
        <f>SUMIFS(СВЦЭМ!$C$39:$C$782,СВЦЭМ!$A$39:$A$782,$A96,СВЦЭМ!$B$39:$B$782,G$83)+'СЕТ СН'!$H$9+СВЦЭМ!$D$10+'СЕТ СН'!$H$5-'СЕТ СН'!$H$17</f>
        <v>5281.8770799200001</v>
      </c>
      <c r="H96" s="36">
        <f>SUMIFS(СВЦЭМ!$C$39:$C$782,СВЦЭМ!$A$39:$A$782,$A96,СВЦЭМ!$B$39:$B$782,H$83)+'СЕТ СН'!$H$9+СВЦЭМ!$D$10+'СЕТ СН'!$H$5-'СЕТ СН'!$H$17</f>
        <v>5245.4297478500002</v>
      </c>
      <c r="I96" s="36">
        <f>SUMIFS(СВЦЭМ!$C$39:$C$782,СВЦЭМ!$A$39:$A$782,$A96,СВЦЭМ!$B$39:$B$782,I$83)+'СЕТ СН'!$H$9+СВЦЭМ!$D$10+'СЕТ СН'!$H$5-'СЕТ СН'!$H$17</f>
        <v>5185.0172283600004</v>
      </c>
      <c r="J96" s="36">
        <f>SUMIFS(СВЦЭМ!$C$39:$C$782,СВЦЭМ!$A$39:$A$782,$A96,СВЦЭМ!$B$39:$B$782,J$83)+'СЕТ СН'!$H$9+СВЦЭМ!$D$10+'СЕТ СН'!$H$5-'СЕТ СН'!$H$17</f>
        <v>5103.0227744800004</v>
      </c>
      <c r="K96" s="36">
        <f>SUMIFS(СВЦЭМ!$C$39:$C$782,СВЦЭМ!$A$39:$A$782,$A96,СВЦЭМ!$B$39:$B$782,K$83)+'СЕТ СН'!$H$9+СВЦЭМ!$D$10+'СЕТ СН'!$H$5-'СЕТ СН'!$H$17</f>
        <v>5033.2502261500003</v>
      </c>
      <c r="L96" s="36">
        <f>SUMIFS(СВЦЭМ!$C$39:$C$782,СВЦЭМ!$A$39:$A$782,$A96,СВЦЭМ!$B$39:$B$782,L$83)+'СЕТ СН'!$H$9+СВЦЭМ!$D$10+'СЕТ СН'!$H$5-'СЕТ СН'!$H$17</f>
        <v>4974.9983409200004</v>
      </c>
      <c r="M96" s="36">
        <f>SUMIFS(СВЦЭМ!$C$39:$C$782,СВЦЭМ!$A$39:$A$782,$A96,СВЦЭМ!$B$39:$B$782,M$83)+'СЕТ СН'!$H$9+СВЦЭМ!$D$10+'СЕТ СН'!$H$5-'СЕТ СН'!$H$17</f>
        <v>4978.3648230300005</v>
      </c>
      <c r="N96" s="36">
        <f>SUMIFS(СВЦЭМ!$C$39:$C$782,СВЦЭМ!$A$39:$A$782,$A96,СВЦЭМ!$B$39:$B$782,N$83)+'СЕТ СН'!$H$9+СВЦЭМ!$D$10+'СЕТ СН'!$H$5-'СЕТ СН'!$H$17</f>
        <v>5011.87015367</v>
      </c>
      <c r="O96" s="36">
        <f>SUMIFS(СВЦЭМ!$C$39:$C$782,СВЦЭМ!$A$39:$A$782,$A96,СВЦЭМ!$B$39:$B$782,O$83)+'СЕТ СН'!$H$9+СВЦЭМ!$D$10+'СЕТ СН'!$H$5-'СЕТ СН'!$H$17</f>
        <v>5027.7899855599999</v>
      </c>
      <c r="P96" s="36">
        <f>SUMIFS(СВЦЭМ!$C$39:$C$782,СВЦЭМ!$A$39:$A$782,$A96,СВЦЭМ!$B$39:$B$782,P$83)+'СЕТ СН'!$H$9+СВЦЭМ!$D$10+'СЕТ СН'!$H$5-'СЕТ СН'!$H$17</f>
        <v>5038.0721311699999</v>
      </c>
      <c r="Q96" s="36">
        <f>SUMIFS(СВЦЭМ!$C$39:$C$782,СВЦЭМ!$A$39:$A$782,$A96,СВЦЭМ!$B$39:$B$782,Q$83)+'СЕТ СН'!$H$9+СВЦЭМ!$D$10+'СЕТ СН'!$H$5-'СЕТ СН'!$H$17</f>
        <v>5050.39064452</v>
      </c>
      <c r="R96" s="36">
        <f>SUMIFS(СВЦЭМ!$C$39:$C$782,СВЦЭМ!$A$39:$A$782,$A96,СВЦЭМ!$B$39:$B$782,R$83)+'СЕТ СН'!$H$9+СВЦЭМ!$D$10+'СЕТ СН'!$H$5-'СЕТ СН'!$H$17</f>
        <v>5047.7937314000001</v>
      </c>
      <c r="S96" s="36">
        <f>SUMIFS(СВЦЭМ!$C$39:$C$782,СВЦЭМ!$A$39:$A$782,$A96,СВЦЭМ!$B$39:$B$782,S$83)+'СЕТ СН'!$H$9+СВЦЭМ!$D$10+'СЕТ СН'!$H$5-'СЕТ СН'!$H$17</f>
        <v>5020.8035396900004</v>
      </c>
      <c r="T96" s="36">
        <f>SUMIFS(СВЦЭМ!$C$39:$C$782,СВЦЭМ!$A$39:$A$782,$A96,СВЦЭМ!$B$39:$B$782,T$83)+'СЕТ СН'!$H$9+СВЦЭМ!$D$10+'СЕТ СН'!$H$5-'СЕТ СН'!$H$17</f>
        <v>4952.4531629700004</v>
      </c>
      <c r="U96" s="36">
        <f>SUMIFS(СВЦЭМ!$C$39:$C$782,СВЦЭМ!$A$39:$A$782,$A96,СВЦЭМ!$B$39:$B$782,U$83)+'СЕТ СН'!$H$9+СВЦЭМ!$D$10+'СЕТ СН'!$H$5-'СЕТ СН'!$H$17</f>
        <v>4902.1335666699997</v>
      </c>
      <c r="V96" s="36">
        <f>SUMIFS(СВЦЭМ!$C$39:$C$782,СВЦЭМ!$A$39:$A$782,$A96,СВЦЭМ!$B$39:$B$782,V$83)+'СЕТ СН'!$H$9+СВЦЭМ!$D$10+'СЕТ СН'!$H$5-'СЕТ СН'!$H$17</f>
        <v>4902.6706809900006</v>
      </c>
      <c r="W96" s="36">
        <f>SUMIFS(СВЦЭМ!$C$39:$C$782,СВЦЭМ!$A$39:$A$782,$A96,СВЦЭМ!$B$39:$B$782,W$83)+'СЕТ СН'!$H$9+СВЦЭМ!$D$10+'СЕТ СН'!$H$5-'СЕТ СН'!$H$17</f>
        <v>4924.7676828100002</v>
      </c>
      <c r="X96" s="36">
        <f>SUMIFS(СВЦЭМ!$C$39:$C$782,СВЦЭМ!$A$39:$A$782,$A96,СВЦЭМ!$B$39:$B$782,X$83)+'СЕТ СН'!$H$9+СВЦЭМ!$D$10+'СЕТ СН'!$H$5-'СЕТ СН'!$H$17</f>
        <v>4997.6807935500001</v>
      </c>
      <c r="Y96" s="36">
        <f>SUMIFS(СВЦЭМ!$C$39:$C$782,СВЦЭМ!$A$39:$A$782,$A96,СВЦЭМ!$B$39:$B$782,Y$83)+'СЕТ СН'!$H$9+СВЦЭМ!$D$10+'СЕТ СН'!$H$5-'СЕТ СН'!$H$17</f>
        <v>5088.9618903800001</v>
      </c>
    </row>
    <row r="97" spans="1:25" ht="15.75" x14ac:dyDescent="0.2">
      <c r="A97" s="35">
        <f t="shared" si="2"/>
        <v>45579</v>
      </c>
      <c r="B97" s="36">
        <f>SUMIFS(СВЦЭМ!$C$39:$C$782,СВЦЭМ!$A$39:$A$782,$A97,СВЦЭМ!$B$39:$B$782,B$83)+'СЕТ СН'!$H$9+СВЦЭМ!$D$10+'СЕТ СН'!$H$5-'СЕТ СН'!$H$17</f>
        <v>5265.4621631200007</v>
      </c>
      <c r="C97" s="36">
        <f>SUMIFS(СВЦЭМ!$C$39:$C$782,СВЦЭМ!$A$39:$A$782,$A97,СВЦЭМ!$B$39:$B$782,C$83)+'СЕТ СН'!$H$9+СВЦЭМ!$D$10+'СЕТ СН'!$H$5-'СЕТ СН'!$H$17</f>
        <v>5333.58221916</v>
      </c>
      <c r="D97" s="36">
        <f>SUMIFS(СВЦЭМ!$C$39:$C$782,СВЦЭМ!$A$39:$A$782,$A97,СВЦЭМ!$B$39:$B$782,D$83)+'СЕТ СН'!$H$9+СВЦЭМ!$D$10+'СЕТ СН'!$H$5-'СЕТ СН'!$H$17</f>
        <v>5343.2802639000001</v>
      </c>
      <c r="E97" s="36">
        <f>SUMIFS(СВЦЭМ!$C$39:$C$782,СВЦЭМ!$A$39:$A$782,$A97,СВЦЭМ!$B$39:$B$782,E$83)+'СЕТ СН'!$H$9+СВЦЭМ!$D$10+'СЕТ СН'!$H$5-'СЕТ СН'!$H$17</f>
        <v>5347.8977756900003</v>
      </c>
      <c r="F97" s="36">
        <f>SUMIFS(СВЦЭМ!$C$39:$C$782,СВЦЭМ!$A$39:$A$782,$A97,СВЦЭМ!$B$39:$B$782,F$83)+'СЕТ СН'!$H$9+СВЦЭМ!$D$10+'СЕТ СН'!$H$5-'СЕТ СН'!$H$17</f>
        <v>5336.7078856400003</v>
      </c>
      <c r="G97" s="36">
        <f>SUMIFS(СВЦЭМ!$C$39:$C$782,СВЦЭМ!$A$39:$A$782,$A97,СВЦЭМ!$B$39:$B$782,G$83)+'СЕТ СН'!$H$9+СВЦЭМ!$D$10+'СЕТ СН'!$H$5-'СЕТ СН'!$H$17</f>
        <v>5352.9677125799999</v>
      </c>
      <c r="H97" s="36">
        <f>SUMIFS(СВЦЭМ!$C$39:$C$782,СВЦЭМ!$A$39:$A$782,$A97,СВЦЭМ!$B$39:$B$782,H$83)+'СЕТ СН'!$H$9+СВЦЭМ!$D$10+'СЕТ СН'!$H$5-'СЕТ СН'!$H$17</f>
        <v>5261.64602345</v>
      </c>
      <c r="I97" s="36">
        <f>SUMIFS(СВЦЭМ!$C$39:$C$782,СВЦЭМ!$A$39:$A$782,$A97,СВЦЭМ!$B$39:$B$782,I$83)+'СЕТ СН'!$H$9+СВЦЭМ!$D$10+'СЕТ СН'!$H$5-'СЕТ СН'!$H$17</f>
        <v>5190.7242540900006</v>
      </c>
      <c r="J97" s="36">
        <f>SUMIFS(СВЦЭМ!$C$39:$C$782,СВЦЭМ!$A$39:$A$782,$A97,СВЦЭМ!$B$39:$B$782,J$83)+'СЕТ СН'!$H$9+СВЦЭМ!$D$10+'СЕТ СН'!$H$5-'СЕТ СН'!$H$17</f>
        <v>5136.5822324800001</v>
      </c>
      <c r="K97" s="36">
        <f>SUMIFS(СВЦЭМ!$C$39:$C$782,СВЦЭМ!$A$39:$A$782,$A97,СВЦЭМ!$B$39:$B$782,K$83)+'СЕТ СН'!$H$9+СВЦЭМ!$D$10+'СЕТ СН'!$H$5-'СЕТ СН'!$H$17</f>
        <v>5135.3729659000001</v>
      </c>
      <c r="L97" s="36">
        <f>SUMIFS(СВЦЭМ!$C$39:$C$782,СВЦЭМ!$A$39:$A$782,$A97,СВЦЭМ!$B$39:$B$782,L$83)+'СЕТ СН'!$H$9+СВЦЭМ!$D$10+'СЕТ СН'!$H$5-'СЕТ СН'!$H$17</f>
        <v>5154.4249397900003</v>
      </c>
      <c r="M97" s="36">
        <f>SUMIFS(СВЦЭМ!$C$39:$C$782,СВЦЭМ!$A$39:$A$782,$A97,СВЦЭМ!$B$39:$B$782,M$83)+'СЕТ СН'!$H$9+СВЦЭМ!$D$10+'СЕТ СН'!$H$5-'СЕТ СН'!$H$17</f>
        <v>5195.0050114900005</v>
      </c>
      <c r="N97" s="36">
        <f>SUMIFS(СВЦЭМ!$C$39:$C$782,СВЦЭМ!$A$39:$A$782,$A97,СВЦЭМ!$B$39:$B$782,N$83)+'СЕТ СН'!$H$9+СВЦЭМ!$D$10+'СЕТ СН'!$H$5-'СЕТ СН'!$H$17</f>
        <v>5205.6337739000001</v>
      </c>
      <c r="O97" s="36">
        <f>SUMIFS(СВЦЭМ!$C$39:$C$782,СВЦЭМ!$A$39:$A$782,$A97,СВЦЭМ!$B$39:$B$782,O$83)+'СЕТ СН'!$H$9+СВЦЭМ!$D$10+'СЕТ СН'!$H$5-'СЕТ СН'!$H$17</f>
        <v>5176.7593065199999</v>
      </c>
      <c r="P97" s="36">
        <f>SUMIFS(СВЦЭМ!$C$39:$C$782,СВЦЭМ!$A$39:$A$782,$A97,СВЦЭМ!$B$39:$B$782,P$83)+'СЕТ СН'!$H$9+СВЦЭМ!$D$10+'СЕТ СН'!$H$5-'СЕТ СН'!$H$17</f>
        <v>5189.1658005600002</v>
      </c>
      <c r="Q97" s="36">
        <f>SUMIFS(СВЦЭМ!$C$39:$C$782,СВЦЭМ!$A$39:$A$782,$A97,СВЦЭМ!$B$39:$B$782,Q$83)+'СЕТ СН'!$H$9+СВЦЭМ!$D$10+'СЕТ СН'!$H$5-'СЕТ СН'!$H$17</f>
        <v>5203.9651967099999</v>
      </c>
      <c r="R97" s="36">
        <f>SUMIFS(СВЦЭМ!$C$39:$C$782,СВЦЭМ!$A$39:$A$782,$A97,СВЦЭМ!$B$39:$B$782,R$83)+'СЕТ СН'!$H$9+СВЦЭМ!$D$10+'СЕТ СН'!$H$5-'СЕТ СН'!$H$17</f>
        <v>5194.6390475999997</v>
      </c>
      <c r="S97" s="36">
        <f>SUMIFS(СВЦЭМ!$C$39:$C$782,СВЦЭМ!$A$39:$A$782,$A97,СВЦЭМ!$B$39:$B$782,S$83)+'СЕТ СН'!$H$9+СВЦЭМ!$D$10+'СЕТ СН'!$H$5-'СЕТ СН'!$H$17</f>
        <v>5179.9457214100003</v>
      </c>
      <c r="T97" s="36">
        <f>SUMIFS(СВЦЭМ!$C$39:$C$782,СВЦЭМ!$A$39:$A$782,$A97,СВЦЭМ!$B$39:$B$782,T$83)+'СЕТ СН'!$H$9+СВЦЭМ!$D$10+'СЕТ СН'!$H$5-'СЕТ СН'!$H$17</f>
        <v>5107.7792808699996</v>
      </c>
      <c r="U97" s="36">
        <f>SUMIFS(СВЦЭМ!$C$39:$C$782,СВЦЭМ!$A$39:$A$782,$A97,СВЦЭМ!$B$39:$B$782,U$83)+'СЕТ СН'!$H$9+СВЦЭМ!$D$10+'СЕТ СН'!$H$5-'СЕТ СН'!$H$17</f>
        <v>5067.6726623699997</v>
      </c>
      <c r="V97" s="36">
        <f>SUMIFS(СВЦЭМ!$C$39:$C$782,СВЦЭМ!$A$39:$A$782,$A97,СВЦЭМ!$B$39:$B$782,V$83)+'СЕТ СН'!$H$9+СВЦЭМ!$D$10+'СЕТ СН'!$H$5-'СЕТ СН'!$H$17</f>
        <v>5098.0430957600001</v>
      </c>
      <c r="W97" s="36">
        <f>SUMIFS(СВЦЭМ!$C$39:$C$782,СВЦЭМ!$A$39:$A$782,$A97,СВЦЭМ!$B$39:$B$782,W$83)+'СЕТ СН'!$H$9+СВЦЭМ!$D$10+'СЕТ СН'!$H$5-'СЕТ СН'!$H$17</f>
        <v>5137.0481184</v>
      </c>
      <c r="X97" s="36">
        <f>SUMIFS(СВЦЭМ!$C$39:$C$782,СВЦЭМ!$A$39:$A$782,$A97,СВЦЭМ!$B$39:$B$782,X$83)+'СЕТ СН'!$H$9+СВЦЭМ!$D$10+'СЕТ СН'!$H$5-'СЕТ СН'!$H$17</f>
        <v>5202.6447701400002</v>
      </c>
      <c r="Y97" s="36">
        <f>SUMIFS(СВЦЭМ!$C$39:$C$782,СВЦЭМ!$A$39:$A$782,$A97,СВЦЭМ!$B$39:$B$782,Y$83)+'СЕТ СН'!$H$9+СВЦЭМ!$D$10+'СЕТ СН'!$H$5-'СЕТ СН'!$H$17</f>
        <v>5274.8843343600001</v>
      </c>
    </row>
    <row r="98" spans="1:25" ht="15.75" x14ac:dyDescent="0.2">
      <c r="A98" s="35">
        <f t="shared" si="2"/>
        <v>45580</v>
      </c>
      <c r="B98" s="36">
        <f>SUMIFS(СВЦЭМ!$C$39:$C$782,СВЦЭМ!$A$39:$A$782,$A98,СВЦЭМ!$B$39:$B$782,B$83)+'СЕТ СН'!$H$9+СВЦЭМ!$D$10+'СЕТ СН'!$H$5-'СЕТ СН'!$H$17</f>
        <v>5367.4711912900002</v>
      </c>
      <c r="C98" s="36">
        <f>SUMIFS(СВЦЭМ!$C$39:$C$782,СВЦЭМ!$A$39:$A$782,$A98,СВЦЭМ!$B$39:$B$782,C$83)+'СЕТ СН'!$H$9+СВЦЭМ!$D$10+'СЕТ СН'!$H$5-'СЕТ СН'!$H$17</f>
        <v>5434.2969795999998</v>
      </c>
      <c r="D98" s="36">
        <f>SUMIFS(СВЦЭМ!$C$39:$C$782,СВЦЭМ!$A$39:$A$782,$A98,СВЦЭМ!$B$39:$B$782,D$83)+'СЕТ СН'!$H$9+СВЦЭМ!$D$10+'СЕТ СН'!$H$5-'СЕТ СН'!$H$17</f>
        <v>5438.5808611699995</v>
      </c>
      <c r="E98" s="36">
        <f>SUMIFS(СВЦЭМ!$C$39:$C$782,СВЦЭМ!$A$39:$A$782,$A98,СВЦЭМ!$B$39:$B$782,E$83)+'СЕТ СН'!$H$9+СВЦЭМ!$D$10+'СЕТ СН'!$H$5-'СЕТ СН'!$H$17</f>
        <v>5372.3086788000001</v>
      </c>
      <c r="F98" s="36">
        <f>SUMIFS(СВЦЭМ!$C$39:$C$782,СВЦЭМ!$A$39:$A$782,$A98,СВЦЭМ!$B$39:$B$782,F$83)+'СЕТ СН'!$H$9+СВЦЭМ!$D$10+'СЕТ СН'!$H$5-'СЕТ СН'!$H$17</f>
        <v>5466.7593283400001</v>
      </c>
      <c r="G98" s="36">
        <f>SUMIFS(СВЦЭМ!$C$39:$C$782,СВЦЭМ!$A$39:$A$782,$A98,СВЦЭМ!$B$39:$B$782,G$83)+'СЕТ СН'!$H$9+СВЦЭМ!$D$10+'СЕТ СН'!$H$5-'СЕТ СН'!$H$17</f>
        <v>5386.62094841</v>
      </c>
      <c r="H98" s="36">
        <f>SUMIFS(СВЦЭМ!$C$39:$C$782,СВЦЭМ!$A$39:$A$782,$A98,СВЦЭМ!$B$39:$B$782,H$83)+'СЕТ СН'!$H$9+СВЦЭМ!$D$10+'СЕТ СН'!$H$5-'СЕТ СН'!$H$17</f>
        <v>5318.4562544999999</v>
      </c>
      <c r="I98" s="36">
        <f>SUMIFS(СВЦЭМ!$C$39:$C$782,СВЦЭМ!$A$39:$A$782,$A98,СВЦЭМ!$B$39:$B$782,I$83)+'СЕТ СН'!$H$9+СВЦЭМ!$D$10+'СЕТ СН'!$H$5-'СЕТ СН'!$H$17</f>
        <v>5219.1433754999998</v>
      </c>
      <c r="J98" s="36">
        <f>SUMIFS(СВЦЭМ!$C$39:$C$782,СВЦЭМ!$A$39:$A$782,$A98,СВЦЭМ!$B$39:$B$782,J$83)+'СЕТ СН'!$H$9+СВЦЭМ!$D$10+'СЕТ СН'!$H$5-'СЕТ СН'!$H$17</f>
        <v>5178.6433135900006</v>
      </c>
      <c r="K98" s="36">
        <f>SUMIFS(СВЦЭМ!$C$39:$C$782,СВЦЭМ!$A$39:$A$782,$A98,СВЦЭМ!$B$39:$B$782,K$83)+'СЕТ СН'!$H$9+СВЦЭМ!$D$10+'СЕТ СН'!$H$5-'СЕТ СН'!$H$17</f>
        <v>5154.46599444</v>
      </c>
      <c r="L98" s="36">
        <f>SUMIFS(СВЦЭМ!$C$39:$C$782,СВЦЭМ!$A$39:$A$782,$A98,СВЦЭМ!$B$39:$B$782,L$83)+'СЕТ СН'!$H$9+СВЦЭМ!$D$10+'СЕТ СН'!$H$5-'СЕТ СН'!$H$17</f>
        <v>5167.2041238300008</v>
      </c>
      <c r="M98" s="36">
        <f>SUMIFS(СВЦЭМ!$C$39:$C$782,СВЦЭМ!$A$39:$A$782,$A98,СВЦЭМ!$B$39:$B$782,M$83)+'СЕТ СН'!$H$9+СВЦЭМ!$D$10+'СЕТ СН'!$H$5-'СЕТ СН'!$H$17</f>
        <v>5164.5587145</v>
      </c>
      <c r="N98" s="36">
        <f>SUMIFS(СВЦЭМ!$C$39:$C$782,СВЦЭМ!$A$39:$A$782,$A98,СВЦЭМ!$B$39:$B$782,N$83)+'СЕТ СН'!$H$9+СВЦЭМ!$D$10+'СЕТ СН'!$H$5-'СЕТ СН'!$H$17</f>
        <v>5171.39130243</v>
      </c>
      <c r="O98" s="36">
        <f>SUMIFS(СВЦЭМ!$C$39:$C$782,СВЦЭМ!$A$39:$A$782,$A98,СВЦЭМ!$B$39:$B$782,O$83)+'СЕТ СН'!$H$9+СВЦЭМ!$D$10+'СЕТ СН'!$H$5-'СЕТ СН'!$H$17</f>
        <v>5121.1850650699998</v>
      </c>
      <c r="P98" s="36">
        <f>SUMIFS(СВЦЭМ!$C$39:$C$782,СВЦЭМ!$A$39:$A$782,$A98,СВЦЭМ!$B$39:$B$782,P$83)+'СЕТ СН'!$H$9+СВЦЭМ!$D$10+'СЕТ СН'!$H$5-'СЕТ СН'!$H$17</f>
        <v>5140.6636940500002</v>
      </c>
      <c r="Q98" s="36">
        <f>SUMIFS(СВЦЭМ!$C$39:$C$782,СВЦЭМ!$A$39:$A$782,$A98,СВЦЭМ!$B$39:$B$782,Q$83)+'СЕТ СН'!$H$9+СВЦЭМ!$D$10+'СЕТ СН'!$H$5-'СЕТ СН'!$H$17</f>
        <v>5195.3889393200006</v>
      </c>
      <c r="R98" s="36">
        <f>SUMIFS(СВЦЭМ!$C$39:$C$782,СВЦЭМ!$A$39:$A$782,$A98,СВЦЭМ!$B$39:$B$782,R$83)+'СЕТ СН'!$H$9+СВЦЭМ!$D$10+'СЕТ СН'!$H$5-'СЕТ СН'!$H$17</f>
        <v>5183.9110140000003</v>
      </c>
      <c r="S98" s="36">
        <f>SUMIFS(СВЦЭМ!$C$39:$C$782,СВЦЭМ!$A$39:$A$782,$A98,СВЦЭМ!$B$39:$B$782,S$83)+'СЕТ СН'!$H$9+СВЦЭМ!$D$10+'СЕТ СН'!$H$5-'СЕТ СН'!$H$17</f>
        <v>5213.3673140500005</v>
      </c>
      <c r="T98" s="36">
        <f>SUMIFS(СВЦЭМ!$C$39:$C$782,СВЦЭМ!$A$39:$A$782,$A98,СВЦЭМ!$B$39:$B$782,T$83)+'СЕТ СН'!$H$9+СВЦЭМ!$D$10+'СЕТ СН'!$H$5-'СЕТ СН'!$H$17</f>
        <v>5137.0806153800004</v>
      </c>
      <c r="U98" s="36">
        <f>SUMIFS(СВЦЭМ!$C$39:$C$782,СВЦЭМ!$A$39:$A$782,$A98,СВЦЭМ!$B$39:$B$782,U$83)+'СЕТ СН'!$H$9+СВЦЭМ!$D$10+'СЕТ СН'!$H$5-'СЕТ СН'!$H$17</f>
        <v>5090.9911101799999</v>
      </c>
      <c r="V98" s="36">
        <f>SUMIFS(СВЦЭМ!$C$39:$C$782,СВЦЭМ!$A$39:$A$782,$A98,СВЦЭМ!$B$39:$B$782,V$83)+'СЕТ СН'!$H$9+СВЦЭМ!$D$10+'СЕТ СН'!$H$5-'СЕТ СН'!$H$17</f>
        <v>5107.2269983900005</v>
      </c>
      <c r="W98" s="36">
        <f>SUMIFS(СВЦЭМ!$C$39:$C$782,СВЦЭМ!$A$39:$A$782,$A98,СВЦЭМ!$B$39:$B$782,W$83)+'СЕТ СН'!$H$9+СВЦЭМ!$D$10+'СЕТ СН'!$H$5-'СЕТ СН'!$H$17</f>
        <v>5113.21812615</v>
      </c>
      <c r="X98" s="36">
        <f>SUMIFS(СВЦЭМ!$C$39:$C$782,СВЦЭМ!$A$39:$A$782,$A98,СВЦЭМ!$B$39:$B$782,X$83)+'СЕТ СН'!$H$9+СВЦЭМ!$D$10+'СЕТ СН'!$H$5-'СЕТ СН'!$H$17</f>
        <v>5168.7037669000001</v>
      </c>
      <c r="Y98" s="36">
        <f>SUMIFS(СВЦЭМ!$C$39:$C$782,СВЦЭМ!$A$39:$A$782,$A98,СВЦЭМ!$B$39:$B$782,Y$83)+'СЕТ СН'!$H$9+СВЦЭМ!$D$10+'СЕТ СН'!$H$5-'СЕТ СН'!$H$17</f>
        <v>5233.4952643899996</v>
      </c>
    </row>
    <row r="99" spans="1:25" ht="15.75" x14ac:dyDescent="0.2">
      <c r="A99" s="35">
        <f t="shared" si="2"/>
        <v>45581</v>
      </c>
      <c r="B99" s="36">
        <f>SUMIFS(СВЦЭМ!$C$39:$C$782,СВЦЭМ!$A$39:$A$782,$A99,СВЦЭМ!$B$39:$B$782,B$83)+'СЕТ СН'!$H$9+СВЦЭМ!$D$10+'СЕТ СН'!$H$5-'СЕТ СН'!$H$17</f>
        <v>5317.7383167799999</v>
      </c>
      <c r="C99" s="36">
        <f>SUMIFS(СВЦЭМ!$C$39:$C$782,СВЦЭМ!$A$39:$A$782,$A99,СВЦЭМ!$B$39:$B$782,C$83)+'СЕТ СН'!$H$9+СВЦЭМ!$D$10+'СЕТ СН'!$H$5-'СЕТ СН'!$H$17</f>
        <v>5384.0003918700004</v>
      </c>
      <c r="D99" s="36">
        <f>SUMIFS(СВЦЭМ!$C$39:$C$782,СВЦЭМ!$A$39:$A$782,$A99,СВЦЭМ!$B$39:$B$782,D$83)+'СЕТ СН'!$H$9+СВЦЭМ!$D$10+'СЕТ СН'!$H$5-'СЕТ СН'!$H$17</f>
        <v>5380.5497860799996</v>
      </c>
      <c r="E99" s="36">
        <f>SUMIFS(СВЦЭМ!$C$39:$C$782,СВЦЭМ!$A$39:$A$782,$A99,СВЦЭМ!$B$39:$B$782,E$83)+'СЕТ СН'!$H$9+СВЦЭМ!$D$10+'СЕТ СН'!$H$5-'СЕТ СН'!$H$17</f>
        <v>5377.4296253800003</v>
      </c>
      <c r="F99" s="36">
        <f>SUMIFS(СВЦЭМ!$C$39:$C$782,СВЦЭМ!$A$39:$A$782,$A99,СВЦЭМ!$B$39:$B$782,F$83)+'СЕТ СН'!$H$9+СВЦЭМ!$D$10+'СЕТ СН'!$H$5-'СЕТ СН'!$H$17</f>
        <v>5375.4997548199999</v>
      </c>
      <c r="G99" s="36">
        <f>SUMIFS(СВЦЭМ!$C$39:$C$782,СВЦЭМ!$A$39:$A$782,$A99,СВЦЭМ!$B$39:$B$782,G$83)+'СЕТ СН'!$H$9+СВЦЭМ!$D$10+'СЕТ СН'!$H$5-'СЕТ СН'!$H$17</f>
        <v>5386.2367786300001</v>
      </c>
      <c r="H99" s="36">
        <f>SUMIFS(СВЦЭМ!$C$39:$C$782,СВЦЭМ!$A$39:$A$782,$A99,СВЦЭМ!$B$39:$B$782,H$83)+'СЕТ СН'!$H$9+СВЦЭМ!$D$10+'СЕТ СН'!$H$5-'СЕТ СН'!$H$17</f>
        <v>5339.6613343200006</v>
      </c>
      <c r="I99" s="36">
        <f>SUMIFS(СВЦЭМ!$C$39:$C$782,СВЦЭМ!$A$39:$A$782,$A99,СВЦЭМ!$B$39:$B$782,I$83)+'СЕТ СН'!$H$9+СВЦЭМ!$D$10+'СЕТ СН'!$H$5-'СЕТ СН'!$H$17</f>
        <v>5250.3757007800004</v>
      </c>
      <c r="J99" s="36">
        <f>SUMIFS(СВЦЭМ!$C$39:$C$782,СВЦЭМ!$A$39:$A$782,$A99,СВЦЭМ!$B$39:$B$782,J$83)+'СЕТ СН'!$H$9+СВЦЭМ!$D$10+'СЕТ СН'!$H$5-'СЕТ СН'!$H$17</f>
        <v>5196.75698405</v>
      </c>
      <c r="K99" s="36">
        <f>SUMIFS(СВЦЭМ!$C$39:$C$782,СВЦЭМ!$A$39:$A$782,$A99,СВЦЭМ!$B$39:$B$782,K$83)+'СЕТ СН'!$H$9+СВЦЭМ!$D$10+'СЕТ СН'!$H$5-'СЕТ СН'!$H$17</f>
        <v>5195.5673861000005</v>
      </c>
      <c r="L99" s="36">
        <f>SUMIFS(СВЦЭМ!$C$39:$C$782,СВЦЭМ!$A$39:$A$782,$A99,СВЦЭМ!$B$39:$B$782,L$83)+'СЕТ СН'!$H$9+СВЦЭМ!$D$10+'СЕТ СН'!$H$5-'СЕТ СН'!$H$17</f>
        <v>5179.3430256000001</v>
      </c>
      <c r="M99" s="36">
        <f>SUMIFS(СВЦЭМ!$C$39:$C$782,СВЦЭМ!$A$39:$A$782,$A99,СВЦЭМ!$B$39:$B$782,M$83)+'СЕТ СН'!$H$9+СВЦЭМ!$D$10+'СЕТ СН'!$H$5-'СЕТ СН'!$H$17</f>
        <v>5202.5110032400007</v>
      </c>
      <c r="N99" s="36">
        <f>SUMIFS(СВЦЭМ!$C$39:$C$782,СВЦЭМ!$A$39:$A$782,$A99,СВЦЭМ!$B$39:$B$782,N$83)+'СЕТ СН'!$H$9+СВЦЭМ!$D$10+'СЕТ СН'!$H$5-'СЕТ СН'!$H$17</f>
        <v>5218.4815792500003</v>
      </c>
      <c r="O99" s="36">
        <f>SUMIFS(СВЦЭМ!$C$39:$C$782,СВЦЭМ!$A$39:$A$782,$A99,СВЦЭМ!$B$39:$B$782,O$83)+'СЕТ СН'!$H$9+СВЦЭМ!$D$10+'СЕТ СН'!$H$5-'СЕТ СН'!$H$17</f>
        <v>5195.3948918200003</v>
      </c>
      <c r="P99" s="36">
        <f>SUMIFS(СВЦЭМ!$C$39:$C$782,СВЦЭМ!$A$39:$A$782,$A99,СВЦЭМ!$B$39:$B$782,P$83)+'СЕТ СН'!$H$9+СВЦЭМ!$D$10+'СЕТ СН'!$H$5-'СЕТ СН'!$H$17</f>
        <v>5207.2772623500005</v>
      </c>
      <c r="Q99" s="36">
        <f>SUMIFS(СВЦЭМ!$C$39:$C$782,СВЦЭМ!$A$39:$A$782,$A99,СВЦЭМ!$B$39:$B$782,Q$83)+'СЕТ СН'!$H$9+СВЦЭМ!$D$10+'СЕТ СН'!$H$5-'СЕТ СН'!$H$17</f>
        <v>5236.5240915699997</v>
      </c>
      <c r="R99" s="36">
        <f>SUMIFS(СВЦЭМ!$C$39:$C$782,СВЦЭМ!$A$39:$A$782,$A99,СВЦЭМ!$B$39:$B$782,R$83)+'СЕТ СН'!$H$9+СВЦЭМ!$D$10+'СЕТ СН'!$H$5-'СЕТ СН'!$H$17</f>
        <v>5214.7111472300003</v>
      </c>
      <c r="S99" s="36">
        <f>SUMIFS(СВЦЭМ!$C$39:$C$782,СВЦЭМ!$A$39:$A$782,$A99,СВЦЭМ!$B$39:$B$782,S$83)+'СЕТ СН'!$H$9+СВЦЭМ!$D$10+'СЕТ СН'!$H$5-'СЕТ СН'!$H$17</f>
        <v>5223.3945709899999</v>
      </c>
      <c r="T99" s="36">
        <f>SUMIFS(СВЦЭМ!$C$39:$C$782,СВЦЭМ!$A$39:$A$782,$A99,СВЦЭМ!$B$39:$B$782,T$83)+'СЕТ СН'!$H$9+СВЦЭМ!$D$10+'СЕТ СН'!$H$5-'СЕТ СН'!$H$17</f>
        <v>5163.5403561100002</v>
      </c>
      <c r="U99" s="36">
        <f>SUMIFS(СВЦЭМ!$C$39:$C$782,СВЦЭМ!$A$39:$A$782,$A99,СВЦЭМ!$B$39:$B$782,U$83)+'СЕТ СН'!$H$9+СВЦЭМ!$D$10+'СЕТ СН'!$H$5-'СЕТ СН'!$H$17</f>
        <v>5128.9204837500001</v>
      </c>
      <c r="V99" s="36">
        <f>SUMIFS(СВЦЭМ!$C$39:$C$782,СВЦЭМ!$A$39:$A$782,$A99,СВЦЭМ!$B$39:$B$782,V$83)+'СЕТ СН'!$H$9+СВЦЭМ!$D$10+'СЕТ СН'!$H$5-'СЕТ СН'!$H$17</f>
        <v>5113.41494564</v>
      </c>
      <c r="W99" s="36">
        <f>SUMIFS(СВЦЭМ!$C$39:$C$782,СВЦЭМ!$A$39:$A$782,$A99,СВЦЭМ!$B$39:$B$782,W$83)+'СЕТ СН'!$H$9+СВЦЭМ!$D$10+'СЕТ СН'!$H$5-'СЕТ СН'!$H$17</f>
        <v>5148.7878318599996</v>
      </c>
      <c r="X99" s="36">
        <f>SUMIFS(СВЦЭМ!$C$39:$C$782,СВЦЭМ!$A$39:$A$782,$A99,СВЦЭМ!$B$39:$B$782,X$83)+'СЕТ СН'!$H$9+СВЦЭМ!$D$10+'СЕТ СН'!$H$5-'СЕТ СН'!$H$17</f>
        <v>5200.9241024399998</v>
      </c>
      <c r="Y99" s="36">
        <f>SUMIFS(СВЦЭМ!$C$39:$C$782,СВЦЭМ!$A$39:$A$782,$A99,СВЦЭМ!$B$39:$B$782,Y$83)+'СЕТ СН'!$H$9+СВЦЭМ!$D$10+'СЕТ СН'!$H$5-'СЕТ СН'!$H$17</f>
        <v>5254.2203565199998</v>
      </c>
    </row>
    <row r="100" spans="1:25" ht="15.75" x14ac:dyDescent="0.2">
      <c r="A100" s="35">
        <f t="shared" si="2"/>
        <v>45582</v>
      </c>
      <c r="B100" s="36">
        <f>SUMIFS(СВЦЭМ!$C$39:$C$782,СВЦЭМ!$A$39:$A$782,$A100,СВЦЭМ!$B$39:$B$782,B$83)+'СЕТ СН'!$H$9+СВЦЭМ!$D$10+'СЕТ СН'!$H$5-'СЕТ СН'!$H$17</f>
        <v>5309.6484744500003</v>
      </c>
      <c r="C100" s="36">
        <f>SUMIFS(СВЦЭМ!$C$39:$C$782,СВЦЭМ!$A$39:$A$782,$A100,СВЦЭМ!$B$39:$B$782,C$83)+'СЕТ СН'!$H$9+СВЦЭМ!$D$10+'СЕТ СН'!$H$5-'СЕТ СН'!$H$17</f>
        <v>5398.7316559399997</v>
      </c>
      <c r="D100" s="36">
        <f>SUMIFS(СВЦЭМ!$C$39:$C$782,СВЦЭМ!$A$39:$A$782,$A100,СВЦЭМ!$B$39:$B$782,D$83)+'СЕТ СН'!$H$9+СВЦЭМ!$D$10+'СЕТ СН'!$H$5-'СЕТ СН'!$H$17</f>
        <v>5436.0634593699997</v>
      </c>
      <c r="E100" s="36">
        <f>SUMIFS(СВЦЭМ!$C$39:$C$782,СВЦЭМ!$A$39:$A$782,$A100,СВЦЭМ!$B$39:$B$782,E$83)+'СЕТ СН'!$H$9+СВЦЭМ!$D$10+'СЕТ СН'!$H$5-'СЕТ СН'!$H$17</f>
        <v>5447.3783030100003</v>
      </c>
      <c r="F100" s="36">
        <f>SUMIFS(СВЦЭМ!$C$39:$C$782,СВЦЭМ!$A$39:$A$782,$A100,СВЦЭМ!$B$39:$B$782,F$83)+'СЕТ СН'!$H$9+СВЦЭМ!$D$10+'СЕТ СН'!$H$5-'СЕТ СН'!$H$17</f>
        <v>5448.5175216099997</v>
      </c>
      <c r="G100" s="36">
        <f>SUMIFS(СВЦЭМ!$C$39:$C$782,СВЦЭМ!$A$39:$A$782,$A100,СВЦЭМ!$B$39:$B$782,G$83)+'СЕТ СН'!$H$9+СВЦЭМ!$D$10+'СЕТ СН'!$H$5-'СЕТ СН'!$H$17</f>
        <v>5418.8856125599996</v>
      </c>
      <c r="H100" s="36">
        <f>SUMIFS(СВЦЭМ!$C$39:$C$782,СВЦЭМ!$A$39:$A$782,$A100,СВЦЭМ!$B$39:$B$782,H$83)+'СЕТ СН'!$H$9+СВЦЭМ!$D$10+'СЕТ СН'!$H$5-'СЕТ СН'!$H$17</f>
        <v>5329.7170509099997</v>
      </c>
      <c r="I100" s="36">
        <f>SUMIFS(СВЦЭМ!$C$39:$C$782,СВЦЭМ!$A$39:$A$782,$A100,СВЦЭМ!$B$39:$B$782,I$83)+'СЕТ СН'!$H$9+СВЦЭМ!$D$10+'СЕТ СН'!$H$5-'СЕТ СН'!$H$17</f>
        <v>5204.10706071</v>
      </c>
      <c r="J100" s="36">
        <f>SUMIFS(СВЦЭМ!$C$39:$C$782,СВЦЭМ!$A$39:$A$782,$A100,СВЦЭМ!$B$39:$B$782,J$83)+'СЕТ СН'!$H$9+СВЦЭМ!$D$10+'СЕТ СН'!$H$5-'СЕТ СН'!$H$17</f>
        <v>5161.2885927500001</v>
      </c>
      <c r="K100" s="36">
        <f>SUMIFS(СВЦЭМ!$C$39:$C$782,СВЦЭМ!$A$39:$A$782,$A100,СВЦЭМ!$B$39:$B$782,K$83)+'СЕТ СН'!$H$9+СВЦЭМ!$D$10+'СЕТ СН'!$H$5-'СЕТ СН'!$H$17</f>
        <v>5155.6059649899998</v>
      </c>
      <c r="L100" s="36">
        <f>SUMIFS(СВЦЭМ!$C$39:$C$782,СВЦЭМ!$A$39:$A$782,$A100,СВЦЭМ!$B$39:$B$782,L$83)+'СЕТ СН'!$H$9+СВЦЭМ!$D$10+'СЕТ СН'!$H$5-'СЕТ СН'!$H$17</f>
        <v>5137.5841433700007</v>
      </c>
      <c r="M100" s="36">
        <f>SUMIFS(СВЦЭМ!$C$39:$C$782,СВЦЭМ!$A$39:$A$782,$A100,СВЦЭМ!$B$39:$B$782,M$83)+'СЕТ СН'!$H$9+СВЦЭМ!$D$10+'СЕТ СН'!$H$5-'СЕТ СН'!$H$17</f>
        <v>5144.0229885999997</v>
      </c>
      <c r="N100" s="36">
        <f>SUMIFS(СВЦЭМ!$C$39:$C$782,СВЦЭМ!$A$39:$A$782,$A100,СВЦЭМ!$B$39:$B$782,N$83)+'СЕТ СН'!$H$9+СВЦЭМ!$D$10+'СЕТ СН'!$H$5-'СЕТ СН'!$H$17</f>
        <v>5154.3733112400005</v>
      </c>
      <c r="O100" s="36">
        <f>SUMIFS(СВЦЭМ!$C$39:$C$782,СВЦЭМ!$A$39:$A$782,$A100,СВЦЭМ!$B$39:$B$782,O$83)+'СЕТ СН'!$H$9+СВЦЭМ!$D$10+'СЕТ СН'!$H$5-'СЕТ СН'!$H$17</f>
        <v>5169.17028845</v>
      </c>
      <c r="P100" s="36">
        <f>SUMIFS(СВЦЭМ!$C$39:$C$782,СВЦЭМ!$A$39:$A$782,$A100,СВЦЭМ!$B$39:$B$782,P$83)+'СЕТ СН'!$H$9+СВЦЭМ!$D$10+'СЕТ СН'!$H$5-'СЕТ СН'!$H$17</f>
        <v>5172.80246721</v>
      </c>
      <c r="Q100" s="36">
        <f>SUMIFS(СВЦЭМ!$C$39:$C$782,СВЦЭМ!$A$39:$A$782,$A100,СВЦЭМ!$B$39:$B$782,Q$83)+'СЕТ СН'!$H$9+СВЦЭМ!$D$10+'СЕТ СН'!$H$5-'СЕТ СН'!$H$17</f>
        <v>5216.2136439000005</v>
      </c>
      <c r="R100" s="36">
        <f>SUMIFS(СВЦЭМ!$C$39:$C$782,СВЦЭМ!$A$39:$A$782,$A100,СВЦЭМ!$B$39:$B$782,R$83)+'СЕТ СН'!$H$9+СВЦЭМ!$D$10+'СЕТ СН'!$H$5-'СЕТ СН'!$H$17</f>
        <v>5192.9893349600006</v>
      </c>
      <c r="S100" s="36">
        <f>SUMIFS(СВЦЭМ!$C$39:$C$782,СВЦЭМ!$A$39:$A$782,$A100,СВЦЭМ!$B$39:$B$782,S$83)+'СЕТ СН'!$H$9+СВЦЭМ!$D$10+'СЕТ СН'!$H$5-'СЕТ СН'!$H$17</f>
        <v>5189.1546978799997</v>
      </c>
      <c r="T100" s="36">
        <f>SUMIFS(СВЦЭМ!$C$39:$C$782,СВЦЭМ!$A$39:$A$782,$A100,СВЦЭМ!$B$39:$B$782,T$83)+'СЕТ СН'!$H$9+СВЦЭМ!$D$10+'СЕТ СН'!$H$5-'СЕТ СН'!$H$17</f>
        <v>5107.2351399199997</v>
      </c>
      <c r="U100" s="36">
        <f>SUMIFS(СВЦЭМ!$C$39:$C$782,СВЦЭМ!$A$39:$A$782,$A100,СВЦЭМ!$B$39:$B$782,U$83)+'СЕТ СН'!$H$9+СВЦЭМ!$D$10+'СЕТ СН'!$H$5-'СЕТ СН'!$H$17</f>
        <v>5080.0869761600006</v>
      </c>
      <c r="V100" s="36">
        <f>SUMIFS(СВЦЭМ!$C$39:$C$782,СВЦЭМ!$A$39:$A$782,$A100,СВЦЭМ!$B$39:$B$782,V$83)+'СЕТ СН'!$H$9+СВЦЭМ!$D$10+'СЕТ СН'!$H$5-'СЕТ СН'!$H$17</f>
        <v>5082.6026508800005</v>
      </c>
      <c r="W100" s="36">
        <f>SUMIFS(СВЦЭМ!$C$39:$C$782,СВЦЭМ!$A$39:$A$782,$A100,СВЦЭМ!$B$39:$B$782,W$83)+'СЕТ СН'!$H$9+СВЦЭМ!$D$10+'СЕТ СН'!$H$5-'СЕТ СН'!$H$17</f>
        <v>5111.8076598600001</v>
      </c>
      <c r="X100" s="36">
        <f>SUMIFS(СВЦЭМ!$C$39:$C$782,СВЦЭМ!$A$39:$A$782,$A100,СВЦЭМ!$B$39:$B$782,X$83)+'СЕТ СН'!$H$9+СВЦЭМ!$D$10+'СЕТ СН'!$H$5-'СЕТ СН'!$H$17</f>
        <v>5165.9766837799998</v>
      </c>
      <c r="Y100" s="36">
        <f>SUMIFS(СВЦЭМ!$C$39:$C$782,СВЦЭМ!$A$39:$A$782,$A100,СВЦЭМ!$B$39:$B$782,Y$83)+'СЕТ СН'!$H$9+СВЦЭМ!$D$10+'СЕТ СН'!$H$5-'СЕТ СН'!$H$17</f>
        <v>5195.5854904099997</v>
      </c>
    </row>
    <row r="101" spans="1:25" ht="15.75" x14ac:dyDescent="0.2">
      <c r="A101" s="35">
        <f t="shared" si="2"/>
        <v>45583</v>
      </c>
      <c r="B101" s="36">
        <f>SUMIFS(СВЦЭМ!$C$39:$C$782,СВЦЭМ!$A$39:$A$782,$A101,СВЦЭМ!$B$39:$B$782,B$83)+'СЕТ СН'!$H$9+СВЦЭМ!$D$10+'СЕТ СН'!$H$5-'СЕТ СН'!$H$17</f>
        <v>5242.1310604099999</v>
      </c>
      <c r="C101" s="36">
        <f>SUMIFS(СВЦЭМ!$C$39:$C$782,СВЦЭМ!$A$39:$A$782,$A101,СВЦЭМ!$B$39:$B$782,C$83)+'СЕТ СН'!$H$9+СВЦЭМ!$D$10+'СЕТ СН'!$H$5-'СЕТ СН'!$H$17</f>
        <v>5324.1832377800001</v>
      </c>
      <c r="D101" s="36">
        <f>SUMIFS(СВЦЭМ!$C$39:$C$782,СВЦЭМ!$A$39:$A$782,$A101,СВЦЭМ!$B$39:$B$782,D$83)+'СЕТ СН'!$H$9+СВЦЭМ!$D$10+'СЕТ СН'!$H$5-'СЕТ СН'!$H$17</f>
        <v>5378.7819569200001</v>
      </c>
      <c r="E101" s="36">
        <f>SUMIFS(СВЦЭМ!$C$39:$C$782,СВЦЭМ!$A$39:$A$782,$A101,СВЦЭМ!$B$39:$B$782,E$83)+'СЕТ СН'!$H$9+СВЦЭМ!$D$10+'СЕТ СН'!$H$5-'СЕТ СН'!$H$17</f>
        <v>5468.4545103500004</v>
      </c>
      <c r="F101" s="36">
        <f>SUMIFS(СВЦЭМ!$C$39:$C$782,СВЦЭМ!$A$39:$A$782,$A101,СВЦЭМ!$B$39:$B$782,F$83)+'СЕТ СН'!$H$9+СВЦЭМ!$D$10+'СЕТ СН'!$H$5-'СЕТ СН'!$H$17</f>
        <v>5412.2300933200004</v>
      </c>
      <c r="G101" s="36">
        <f>SUMIFS(СВЦЭМ!$C$39:$C$782,СВЦЭМ!$A$39:$A$782,$A101,СВЦЭМ!$B$39:$B$782,G$83)+'СЕТ СН'!$H$9+СВЦЭМ!$D$10+'СЕТ СН'!$H$5-'СЕТ СН'!$H$17</f>
        <v>5369.8802182300005</v>
      </c>
      <c r="H101" s="36">
        <f>SUMIFS(СВЦЭМ!$C$39:$C$782,СВЦЭМ!$A$39:$A$782,$A101,СВЦЭМ!$B$39:$B$782,H$83)+'СЕТ СН'!$H$9+СВЦЭМ!$D$10+'СЕТ СН'!$H$5-'СЕТ СН'!$H$17</f>
        <v>5253.43672986</v>
      </c>
      <c r="I101" s="36">
        <f>SUMIFS(СВЦЭМ!$C$39:$C$782,СВЦЭМ!$A$39:$A$782,$A101,СВЦЭМ!$B$39:$B$782,I$83)+'СЕТ СН'!$H$9+СВЦЭМ!$D$10+'СЕТ СН'!$H$5-'СЕТ СН'!$H$17</f>
        <v>5172.3441839300003</v>
      </c>
      <c r="J101" s="36">
        <f>SUMIFS(СВЦЭМ!$C$39:$C$782,СВЦЭМ!$A$39:$A$782,$A101,СВЦЭМ!$B$39:$B$782,J$83)+'СЕТ СН'!$H$9+СВЦЭМ!$D$10+'СЕТ СН'!$H$5-'СЕТ СН'!$H$17</f>
        <v>5125.6951488900004</v>
      </c>
      <c r="K101" s="36">
        <f>SUMIFS(СВЦЭМ!$C$39:$C$782,СВЦЭМ!$A$39:$A$782,$A101,СВЦЭМ!$B$39:$B$782,K$83)+'СЕТ СН'!$H$9+СВЦЭМ!$D$10+'СЕТ СН'!$H$5-'СЕТ СН'!$H$17</f>
        <v>5158.6919193600006</v>
      </c>
      <c r="L101" s="36">
        <f>SUMIFS(СВЦЭМ!$C$39:$C$782,СВЦЭМ!$A$39:$A$782,$A101,СВЦЭМ!$B$39:$B$782,L$83)+'СЕТ СН'!$H$9+СВЦЭМ!$D$10+'СЕТ СН'!$H$5-'СЕТ СН'!$H$17</f>
        <v>5162.8197614199998</v>
      </c>
      <c r="M101" s="36">
        <f>SUMIFS(СВЦЭМ!$C$39:$C$782,СВЦЭМ!$A$39:$A$782,$A101,СВЦЭМ!$B$39:$B$782,M$83)+'СЕТ СН'!$H$9+СВЦЭМ!$D$10+'СЕТ СН'!$H$5-'СЕТ СН'!$H$17</f>
        <v>5169.9908945000006</v>
      </c>
      <c r="N101" s="36">
        <f>SUMIFS(СВЦЭМ!$C$39:$C$782,СВЦЭМ!$A$39:$A$782,$A101,СВЦЭМ!$B$39:$B$782,N$83)+'СЕТ СН'!$H$9+СВЦЭМ!$D$10+'СЕТ СН'!$H$5-'СЕТ СН'!$H$17</f>
        <v>5183.6837114400005</v>
      </c>
      <c r="O101" s="36">
        <f>SUMIFS(СВЦЭМ!$C$39:$C$782,СВЦЭМ!$A$39:$A$782,$A101,СВЦЭМ!$B$39:$B$782,O$83)+'СЕТ СН'!$H$9+СВЦЭМ!$D$10+'СЕТ СН'!$H$5-'СЕТ СН'!$H$17</f>
        <v>5177.0890916600001</v>
      </c>
      <c r="P101" s="36">
        <f>SUMIFS(СВЦЭМ!$C$39:$C$782,СВЦЭМ!$A$39:$A$782,$A101,СВЦЭМ!$B$39:$B$782,P$83)+'СЕТ СН'!$H$9+СВЦЭМ!$D$10+'СЕТ СН'!$H$5-'СЕТ СН'!$H$17</f>
        <v>5182.0826791400004</v>
      </c>
      <c r="Q101" s="36">
        <f>SUMIFS(СВЦЭМ!$C$39:$C$782,СВЦЭМ!$A$39:$A$782,$A101,СВЦЭМ!$B$39:$B$782,Q$83)+'СЕТ СН'!$H$9+СВЦЭМ!$D$10+'СЕТ СН'!$H$5-'СЕТ СН'!$H$17</f>
        <v>5197.46787649</v>
      </c>
      <c r="R101" s="36">
        <f>SUMIFS(СВЦЭМ!$C$39:$C$782,СВЦЭМ!$A$39:$A$782,$A101,СВЦЭМ!$B$39:$B$782,R$83)+'СЕТ СН'!$H$9+СВЦЭМ!$D$10+'СЕТ СН'!$H$5-'СЕТ СН'!$H$17</f>
        <v>5177.5336965500001</v>
      </c>
      <c r="S101" s="36">
        <f>SUMIFS(СВЦЭМ!$C$39:$C$782,СВЦЭМ!$A$39:$A$782,$A101,СВЦЭМ!$B$39:$B$782,S$83)+'СЕТ СН'!$H$9+СВЦЭМ!$D$10+'СЕТ СН'!$H$5-'СЕТ СН'!$H$17</f>
        <v>5158.6472341400004</v>
      </c>
      <c r="T101" s="36">
        <f>SUMIFS(СВЦЭМ!$C$39:$C$782,СВЦЭМ!$A$39:$A$782,$A101,СВЦЭМ!$B$39:$B$782,T$83)+'СЕТ СН'!$H$9+СВЦЭМ!$D$10+'СЕТ СН'!$H$5-'СЕТ СН'!$H$17</f>
        <v>5119.1258038699998</v>
      </c>
      <c r="U101" s="36">
        <f>SUMIFS(СВЦЭМ!$C$39:$C$782,СВЦЭМ!$A$39:$A$782,$A101,СВЦЭМ!$B$39:$B$782,U$83)+'СЕТ СН'!$H$9+СВЦЭМ!$D$10+'СЕТ СН'!$H$5-'СЕТ СН'!$H$17</f>
        <v>5102.8187919600005</v>
      </c>
      <c r="V101" s="36">
        <f>SUMIFS(СВЦЭМ!$C$39:$C$782,СВЦЭМ!$A$39:$A$782,$A101,СВЦЭМ!$B$39:$B$782,V$83)+'СЕТ СН'!$H$9+СВЦЭМ!$D$10+'СЕТ СН'!$H$5-'СЕТ СН'!$H$17</f>
        <v>5125.3770743000005</v>
      </c>
      <c r="W101" s="36">
        <f>SUMIFS(СВЦЭМ!$C$39:$C$782,СВЦЭМ!$A$39:$A$782,$A101,СВЦЭМ!$B$39:$B$782,W$83)+'СЕТ СН'!$H$9+СВЦЭМ!$D$10+'СЕТ СН'!$H$5-'СЕТ СН'!$H$17</f>
        <v>5144.7658357600003</v>
      </c>
      <c r="X101" s="36">
        <f>SUMIFS(СВЦЭМ!$C$39:$C$782,СВЦЭМ!$A$39:$A$782,$A101,СВЦЭМ!$B$39:$B$782,X$83)+'СЕТ СН'!$H$9+СВЦЭМ!$D$10+'СЕТ СН'!$H$5-'СЕТ СН'!$H$17</f>
        <v>5200.1765993700001</v>
      </c>
      <c r="Y101" s="36">
        <f>SUMIFS(СВЦЭМ!$C$39:$C$782,СВЦЭМ!$A$39:$A$782,$A101,СВЦЭМ!$B$39:$B$782,Y$83)+'СЕТ СН'!$H$9+СВЦЭМ!$D$10+'СЕТ СН'!$H$5-'СЕТ СН'!$H$17</f>
        <v>5277.5544367500006</v>
      </c>
    </row>
    <row r="102" spans="1:25" ht="15.75" x14ac:dyDescent="0.2">
      <c r="A102" s="35">
        <f t="shared" si="2"/>
        <v>45584</v>
      </c>
      <c r="B102" s="36">
        <f>SUMIFS(СВЦЭМ!$C$39:$C$782,СВЦЭМ!$A$39:$A$782,$A102,СВЦЭМ!$B$39:$B$782,B$83)+'СЕТ СН'!$H$9+СВЦЭМ!$D$10+'СЕТ СН'!$H$5-'СЕТ СН'!$H$17</f>
        <v>5216.60036554</v>
      </c>
      <c r="C102" s="36">
        <f>SUMIFS(СВЦЭМ!$C$39:$C$782,СВЦЭМ!$A$39:$A$782,$A102,СВЦЭМ!$B$39:$B$782,C$83)+'СЕТ СН'!$H$9+СВЦЭМ!$D$10+'СЕТ СН'!$H$5-'СЕТ СН'!$H$17</f>
        <v>5278.0249950400002</v>
      </c>
      <c r="D102" s="36">
        <f>SUMIFS(СВЦЭМ!$C$39:$C$782,СВЦЭМ!$A$39:$A$782,$A102,СВЦЭМ!$B$39:$B$782,D$83)+'СЕТ СН'!$H$9+СВЦЭМ!$D$10+'СЕТ СН'!$H$5-'СЕТ СН'!$H$17</f>
        <v>5351.1093570399998</v>
      </c>
      <c r="E102" s="36">
        <f>SUMIFS(СВЦЭМ!$C$39:$C$782,СВЦЭМ!$A$39:$A$782,$A102,СВЦЭМ!$B$39:$B$782,E$83)+'СЕТ СН'!$H$9+СВЦЭМ!$D$10+'СЕТ СН'!$H$5-'СЕТ СН'!$H$17</f>
        <v>5349.79010853</v>
      </c>
      <c r="F102" s="36">
        <f>SUMIFS(СВЦЭМ!$C$39:$C$782,СВЦЭМ!$A$39:$A$782,$A102,СВЦЭМ!$B$39:$B$782,F$83)+'СЕТ СН'!$H$9+СВЦЭМ!$D$10+'СЕТ СН'!$H$5-'СЕТ СН'!$H$17</f>
        <v>5351.4910333300004</v>
      </c>
      <c r="G102" s="36">
        <f>SUMIFS(СВЦЭМ!$C$39:$C$782,СВЦЭМ!$A$39:$A$782,$A102,СВЦЭМ!$B$39:$B$782,G$83)+'СЕТ СН'!$H$9+СВЦЭМ!$D$10+'СЕТ СН'!$H$5-'СЕТ СН'!$H$17</f>
        <v>5346.3780411500002</v>
      </c>
      <c r="H102" s="36">
        <f>SUMIFS(СВЦЭМ!$C$39:$C$782,СВЦЭМ!$A$39:$A$782,$A102,СВЦЭМ!$B$39:$B$782,H$83)+'СЕТ СН'!$H$9+СВЦЭМ!$D$10+'СЕТ СН'!$H$5-'СЕТ СН'!$H$17</f>
        <v>5322.0346326100007</v>
      </c>
      <c r="I102" s="36">
        <f>SUMIFS(СВЦЭМ!$C$39:$C$782,СВЦЭМ!$A$39:$A$782,$A102,СВЦЭМ!$B$39:$B$782,I$83)+'СЕТ СН'!$H$9+СВЦЭМ!$D$10+'СЕТ СН'!$H$5-'СЕТ СН'!$H$17</f>
        <v>5334.9663163700006</v>
      </c>
      <c r="J102" s="36">
        <f>SUMIFS(СВЦЭМ!$C$39:$C$782,СВЦЭМ!$A$39:$A$782,$A102,СВЦЭМ!$B$39:$B$782,J$83)+'СЕТ СН'!$H$9+СВЦЭМ!$D$10+'СЕТ СН'!$H$5-'СЕТ СН'!$H$17</f>
        <v>5232.5931906400001</v>
      </c>
      <c r="K102" s="36">
        <f>SUMIFS(СВЦЭМ!$C$39:$C$782,СВЦЭМ!$A$39:$A$782,$A102,СВЦЭМ!$B$39:$B$782,K$83)+'СЕТ СН'!$H$9+СВЦЭМ!$D$10+'СЕТ СН'!$H$5-'СЕТ СН'!$H$17</f>
        <v>5138.8656370999997</v>
      </c>
      <c r="L102" s="36">
        <f>SUMIFS(СВЦЭМ!$C$39:$C$782,СВЦЭМ!$A$39:$A$782,$A102,СВЦЭМ!$B$39:$B$782,L$83)+'СЕТ СН'!$H$9+СВЦЭМ!$D$10+'СЕТ СН'!$H$5-'СЕТ СН'!$H$17</f>
        <v>5101.7220258500001</v>
      </c>
      <c r="M102" s="36">
        <f>SUMIFS(СВЦЭМ!$C$39:$C$782,СВЦЭМ!$A$39:$A$782,$A102,СВЦЭМ!$B$39:$B$782,M$83)+'СЕТ СН'!$H$9+СВЦЭМ!$D$10+'СЕТ СН'!$H$5-'СЕТ СН'!$H$17</f>
        <v>5116.0610028000001</v>
      </c>
      <c r="N102" s="36">
        <f>SUMIFS(СВЦЭМ!$C$39:$C$782,СВЦЭМ!$A$39:$A$782,$A102,СВЦЭМ!$B$39:$B$782,N$83)+'СЕТ СН'!$H$9+СВЦЭМ!$D$10+'СЕТ СН'!$H$5-'СЕТ СН'!$H$17</f>
        <v>5133.5853829099997</v>
      </c>
      <c r="O102" s="36">
        <f>SUMIFS(СВЦЭМ!$C$39:$C$782,СВЦЭМ!$A$39:$A$782,$A102,СВЦЭМ!$B$39:$B$782,O$83)+'СЕТ СН'!$H$9+СВЦЭМ!$D$10+'СЕТ СН'!$H$5-'СЕТ СН'!$H$17</f>
        <v>5147.3493606400007</v>
      </c>
      <c r="P102" s="36">
        <f>SUMIFS(СВЦЭМ!$C$39:$C$782,СВЦЭМ!$A$39:$A$782,$A102,СВЦЭМ!$B$39:$B$782,P$83)+'СЕТ СН'!$H$9+СВЦЭМ!$D$10+'СЕТ СН'!$H$5-'СЕТ СН'!$H$17</f>
        <v>5173.9597439999998</v>
      </c>
      <c r="Q102" s="36">
        <f>SUMIFS(СВЦЭМ!$C$39:$C$782,СВЦЭМ!$A$39:$A$782,$A102,СВЦЭМ!$B$39:$B$782,Q$83)+'СЕТ СН'!$H$9+СВЦЭМ!$D$10+'СЕТ СН'!$H$5-'СЕТ СН'!$H$17</f>
        <v>5186.3355569000005</v>
      </c>
      <c r="R102" s="36">
        <f>SUMIFS(СВЦЭМ!$C$39:$C$782,СВЦЭМ!$A$39:$A$782,$A102,СВЦЭМ!$B$39:$B$782,R$83)+'СЕТ СН'!$H$9+СВЦЭМ!$D$10+'СЕТ СН'!$H$5-'СЕТ СН'!$H$17</f>
        <v>5191.5358327800004</v>
      </c>
      <c r="S102" s="36">
        <f>SUMIFS(СВЦЭМ!$C$39:$C$782,СВЦЭМ!$A$39:$A$782,$A102,СВЦЭМ!$B$39:$B$782,S$83)+'СЕТ СН'!$H$9+СВЦЭМ!$D$10+'СЕТ СН'!$H$5-'СЕТ СН'!$H$17</f>
        <v>5175.1535283700005</v>
      </c>
      <c r="T102" s="36">
        <f>SUMIFS(СВЦЭМ!$C$39:$C$782,СВЦЭМ!$A$39:$A$782,$A102,СВЦЭМ!$B$39:$B$782,T$83)+'СЕТ СН'!$H$9+СВЦЭМ!$D$10+'СЕТ СН'!$H$5-'СЕТ СН'!$H$17</f>
        <v>5101.6666674300004</v>
      </c>
      <c r="U102" s="36">
        <f>SUMIFS(СВЦЭМ!$C$39:$C$782,СВЦЭМ!$A$39:$A$782,$A102,СВЦЭМ!$B$39:$B$782,U$83)+'СЕТ СН'!$H$9+СВЦЭМ!$D$10+'СЕТ СН'!$H$5-'СЕТ СН'!$H$17</f>
        <v>5077.6908156700001</v>
      </c>
      <c r="V102" s="36">
        <f>SUMIFS(СВЦЭМ!$C$39:$C$782,СВЦЭМ!$A$39:$A$782,$A102,СВЦЭМ!$B$39:$B$782,V$83)+'СЕТ СН'!$H$9+СВЦЭМ!$D$10+'СЕТ СН'!$H$5-'СЕТ СН'!$H$17</f>
        <v>5089.3824920200004</v>
      </c>
      <c r="W102" s="36">
        <f>SUMIFS(СВЦЭМ!$C$39:$C$782,СВЦЭМ!$A$39:$A$782,$A102,СВЦЭМ!$B$39:$B$782,W$83)+'СЕТ СН'!$H$9+СВЦЭМ!$D$10+'СЕТ СН'!$H$5-'СЕТ СН'!$H$17</f>
        <v>5107.3690422500003</v>
      </c>
      <c r="X102" s="36">
        <f>SUMIFS(СВЦЭМ!$C$39:$C$782,СВЦЭМ!$A$39:$A$782,$A102,СВЦЭМ!$B$39:$B$782,X$83)+'СЕТ СН'!$H$9+СВЦЭМ!$D$10+'СЕТ СН'!$H$5-'СЕТ СН'!$H$17</f>
        <v>5162.5243569300001</v>
      </c>
      <c r="Y102" s="36">
        <f>SUMIFS(СВЦЭМ!$C$39:$C$782,СВЦЭМ!$A$39:$A$782,$A102,СВЦЭМ!$B$39:$B$782,Y$83)+'СЕТ СН'!$H$9+СВЦЭМ!$D$10+'СЕТ СН'!$H$5-'СЕТ СН'!$H$17</f>
        <v>5193.6003479000001</v>
      </c>
    </row>
    <row r="103" spans="1:25" ht="15.75" x14ac:dyDescent="0.2">
      <c r="A103" s="35">
        <f t="shared" si="2"/>
        <v>45585</v>
      </c>
      <c r="B103" s="36">
        <f>SUMIFS(СВЦЭМ!$C$39:$C$782,СВЦЭМ!$A$39:$A$782,$A103,СВЦЭМ!$B$39:$B$782,B$83)+'СЕТ СН'!$H$9+СВЦЭМ!$D$10+'СЕТ СН'!$H$5-'СЕТ СН'!$H$17</f>
        <v>5266.2612034800004</v>
      </c>
      <c r="C103" s="36">
        <f>SUMIFS(СВЦЭМ!$C$39:$C$782,СВЦЭМ!$A$39:$A$782,$A103,СВЦЭМ!$B$39:$B$782,C$83)+'СЕТ СН'!$H$9+СВЦЭМ!$D$10+'СЕТ СН'!$H$5-'СЕТ СН'!$H$17</f>
        <v>5333.5624608899998</v>
      </c>
      <c r="D103" s="36">
        <f>SUMIFS(СВЦЭМ!$C$39:$C$782,СВЦЭМ!$A$39:$A$782,$A103,СВЦЭМ!$B$39:$B$782,D$83)+'СЕТ СН'!$H$9+СВЦЭМ!$D$10+'СЕТ СН'!$H$5-'СЕТ СН'!$H$17</f>
        <v>5366.1247118299998</v>
      </c>
      <c r="E103" s="36">
        <f>SUMIFS(СВЦЭМ!$C$39:$C$782,СВЦЭМ!$A$39:$A$782,$A103,СВЦЭМ!$B$39:$B$782,E$83)+'СЕТ СН'!$H$9+СВЦЭМ!$D$10+'СЕТ СН'!$H$5-'СЕТ СН'!$H$17</f>
        <v>5386.6519659599999</v>
      </c>
      <c r="F103" s="36">
        <f>SUMIFS(СВЦЭМ!$C$39:$C$782,СВЦЭМ!$A$39:$A$782,$A103,СВЦЭМ!$B$39:$B$782,F$83)+'СЕТ СН'!$H$9+СВЦЭМ!$D$10+'СЕТ СН'!$H$5-'СЕТ СН'!$H$17</f>
        <v>5387.5594777699998</v>
      </c>
      <c r="G103" s="36">
        <f>SUMIFS(СВЦЭМ!$C$39:$C$782,СВЦЭМ!$A$39:$A$782,$A103,СВЦЭМ!$B$39:$B$782,G$83)+'СЕТ СН'!$H$9+СВЦЭМ!$D$10+'СЕТ СН'!$H$5-'СЕТ СН'!$H$17</f>
        <v>5371.2106522200002</v>
      </c>
      <c r="H103" s="36">
        <f>SUMIFS(СВЦЭМ!$C$39:$C$782,СВЦЭМ!$A$39:$A$782,$A103,СВЦЭМ!$B$39:$B$782,H$83)+'СЕТ СН'!$H$9+СВЦЭМ!$D$10+'СЕТ СН'!$H$5-'СЕТ СН'!$H$17</f>
        <v>5351.5282030199996</v>
      </c>
      <c r="I103" s="36">
        <f>SUMIFS(СВЦЭМ!$C$39:$C$782,СВЦЭМ!$A$39:$A$782,$A103,СВЦЭМ!$B$39:$B$782,I$83)+'СЕТ СН'!$H$9+СВЦЭМ!$D$10+'СЕТ СН'!$H$5-'СЕТ СН'!$H$17</f>
        <v>5306.1021424700002</v>
      </c>
      <c r="J103" s="36">
        <f>SUMIFS(СВЦЭМ!$C$39:$C$782,СВЦЭМ!$A$39:$A$782,$A103,СВЦЭМ!$B$39:$B$782,J$83)+'СЕТ СН'!$H$9+СВЦЭМ!$D$10+'СЕТ СН'!$H$5-'СЕТ СН'!$H$17</f>
        <v>5219.8796624900006</v>
      </c>
      <c r="K103" s="36">
        <f>SUMIFS(СВЦЭМ!$C$39:$C$782,СВЦЭМ!$A$39:$A$782,$A103,СВЦЭМ!$B$39:$B$782,K$83)+'СЕТ СН'!$H$9+СВЦЭМ!$D$10+'СЕТ СН'!$H$5-'СЕТ СН'!$H$17</f>
        <v>5149.1701519899998</v>
      </c>
      <c r="L103" s="36">
        <f>SUMIFS(СВЦЭМ!$C$39:$C$782,СВЦЭМ!$A$39:$A$782,$A103,СВЦЭМ!$B$39:$B$782,L$83)+'СЕТ СН'!$H$9+СВЦЭМ!$D$10+'СЕТ СН'!$H$5-'СЕТ СН'!$H$17</f>
        <v>5150.6258205900003</v>
      </c>
      <c r="M103" s="36">
        <f>SUMIFS(СВЦЭМ!$C$39:$C$782,СВЦЭМ!$A$39:$A$782,$A103,СВЦЭМ!$B$39:$B$782,M$83)+'СЕТ СН'!$H$9+СВЦЭМ!$D$10+'СЕТ СН'!$H$5-'СЕТ СН'!$H$17</f>
        <v>5145.3776827399997</v>
      </c>
      <c r="N103" s="36">
        <f>SUMIFS(СВЦЭМ!$C$39:$C$782,СВЦЭМ!$A$39:$A$782,$A103,СВЦЭМ!$B$39:$B$782,N$83)+'СЕТ СН'!$H$9+СВЦЭМ!$D$10+'СЕТ СН'!$H$5-'СЕТ СН'!$H$17</f>
        <v>5171.35125427</v>
      </c>
      <c r="O103" s="36">
        <f>SUMIFS(СВЦЭМ!$C$39:$C$782,СВЦЭМ!$A$39:$A$782,$A103,СВЦЭМ!$B$39:$B$782,O$83)+'СЕТ СН'!$H$9+СВЦЭМ!$D$10+'СЕТ СН'!$H$5-'СЕТ СН'!$H$17</f>
        <v>5191.6671057100002</v>
      </c>
      <c r="P103" s="36">
        <f>SUMIFS(СВЦЭМ!$C$39:$C$782,СВЦЭМ!$A$39:$A$782,$A103,СВЦЭМ!$B$39:$B$782,P$83)+'СЕТ СН'!$H$9+СВЦЭМ!$D$10+'СЕТ СН'!$H$5-'СЕТ СН'!$H$17</f>
        <v>5205.9747591699997</v>
      </c>
      <c r="Q103" s="36">
        <f>SUMIFS(СВЦЭМ!$C$39:$C$782,СВЦЭМ!$A$39:$A$782,$A103,СВЦЭМ!$B$39:$B$782,Q$83)+'СЕТ СН'!$H$9+СВЦЭМ!$D$10+'СЕТ СН'!$H$5-'СЕТ СН'!$H$17</f>
        <v>5203.7085465500004</v>
      </c>
      <c r="R103" s="36">
        <f>SUMIFS(СВЦЭМ!$C$39:$C$782,СВЦЭМ!$A$39:$A$782,$A103,СВЦЭМ!$B$39:$B$782,R$83)+'СЕТ СН'!$H$9+СВЦЭМ!$D$10+'СЕТ СН'!$H$5-'СЕТ СН'!$H$17</f>
        <v>5199.3591118200002</v>
      </c>
      <c r="S103" s="36">
        <f>SUMIFS(СВЦЭМ!$C$39:$C$782,СВЦЭМ!$A$39:$A$782,$A103,СВЦЭМ!$B$39:$B$782,S$83)+'СЕТ СН'!$H$9+СВЦЭМ!$D$10+'СЕТ СН'!$H$5-'СЕТ СН'!$H$17</f>
        <v>5157.6820337099998</v>
      </c>
      <c r="T103" s="36">
        <f>SUMIFS(СВЦЭМ!$C$39:$C$782,СВЦЭМ!$A$39:$A$782,$A103,СВЦЭМ!$B$39:$B$782,T$83)+'СЕТ СН'!$H$9+СВЦЭМ!$D$10+'СЕТ СН'!$H$5-'СЕТ СН'!$H$17</f>
        <v>5091.9316729299999</v>
      </c>
      <c r="U103" s="36">
        <f>SUMIFS(СВЦЭМ!$C$39:$C$782,СВЦЭМ!$A$39:$A$782,$A103,СВЦЭМ!$B$39:$B$782,U$83)+'СЕТ СН'!$H$9+СВЦЭМ!$D$10+'СЕТ СН'!$H$5-'СЕТ СН'!$H$17</f>
        <v>5038.9954438700006</v>
      </c>
      <c r="V103" s="36">
        <f>SUMIFS(СВЦЭМ!$C$39:$C$782,СВЦЭМ!$A$39:$A$782,$A103,СВЦЭМ!$B$39:$B$782,V$83)+'СЕТ СН'!$H$9+СВЦЭМ!$D$10+'СЕТ СН'!$H$5-'СЕТ СН'!$H$17</f>
        <v>5057.3584781600002</v>
      </c>
      <c r="W103" s="36">
        <f>SUMIFS(СВЦЭМ!$C$39:$C$782,СВЦЭМ!$A$39:$A$782,$A103,СВЦЭМ!$B$39:$B$782,W$83)+'СЕТ СН'!$H$9+СВЦЭМ!$D$10+'СЕТ СН'!$H$5-'СЕТ СН'!$H$17</f>
        <v>5104.49729063</v>
      </c>
      <c r="X103" s="36">
        <f>SUMIFS(СВЦЭМ!$C$39:$C$782,СВЦЭМ!$A$39:$A$782,$A103,СВЦЭМ!$B$39:$B$782,X$83)+'СЕТ СН'!$H$9+СВЦЭМ!$D$10+'СЕТ СН'!$H$5-'СЕТ СН'!$H$17</f>
        <v>5176.5101792900005</v>
      </c>
      <c r="Y103" s="36">
        <f>SUMIFS(СВЦЭМ!$C$39:$C$782,СВЦЭМ!$A$39:$A$782,$A103,СВЦЭМ!$B$39:$B$782,Y$83)+'СЕТ СН'!$H$9+СВЦЭМ!$D$10+'СЕТ СН'!$H$5-'СЕТ СН'!$H$17</f>
        <v>5236.9946678200004</v>
      </c>
    </row>
    <row r="104" spans="1:25" ht="15.75" x14ac:dyDescent="0.2">
      <c r="A104" s="35">
        <f t="shared" si="2"/>
        <v>45586</v>
      </c>
      <c r="B104" s="36">
        <f>SUMIFS(СВЦЭМ!$C$39:$C$782,СВЦЭМ!$A$39:$A$782,$A104,СВЦЭМ!$B$39:$B$782,B$83)+'СЕТ СН'!$H$9+СВЦЭМ!$D$10+'СЕТ СН'!$H$5-'СЕТ СН'!$H$17</f>
        <v>5337.4601678700001</v>
      </c>
      <c r="C104" s="36">
        <f>SUMIFS(СВЦЭМ!$C$39:$C$782,СВЦЭМ!$A$39:$A$782,$A104,СВЦЭМ!$B$39:$B$782,C$83)+'СЕТ СН'!$H$9+СВЦЭМ!$D$10+'СЕТ СН'!$H$5-'СЕТ СН'!$H$17</f>
        <v>5367.4418596800006</v>
      </c>
      <c r="D104" s="36">
        <f>SUMIFS(СВЦЭМ!$C$39:$C$782,СВЦЭМ!$A$39:$A$782,$A104,СВЦЭМ!$B$39:$B$782,D$83)+'СЕТ СН'!$H$9+СВЦЭМ!$D$10+'СЕТ СН'!$H$5-'СЕТ СН'!$H$17</f>
        <v>5386.3627652799996</v>
      </c>
      <c r="E104" s="36">
        <f>SUMIFS(СВЦЭМ!$C$39:$C$782,СВЦЭМ!$A$39:$A$782,$A104,СВЦЭМ!$B$39:$B$782,E$83)+'СЕТ СН'!$H$9+СВЦЭМ!$D$10+'СЕТ СН'!$H$5-'СЕТ СН'!$H$17</f>
        <v>5394.2905827300001</v>
      </c>
      <c r="F104" s="36">
        <f>SUMIFS(СВЦЭМ!$C$39:$C$782,СВЦЭМ!$A$39:$A$782,$A104,СВЦЭМ!$B$39:$B$782,F$83)+'СЕТ СН'!$H$9+СВЦЭМ!$D$10+'СЕТ СН'!$H$5-'СЕТ СН'!$H$17</f>
        <v>5397.7694387000001</v>
      </c>
      <c r="G104" s="36">
        <f>SUMIFS(СВЦЭМ!$C$39:$C$782,СВЦЭМ!$A$39:$A$782,$A104,СВЦЭМ!$B$39:$B$782,G$83)+'СЕТ СН'!$H$9+СВЦЭМ!$D$10+'СЕТ СН'!$H$5-'СЕТ СН'!$H$17</f>
        <v>5398.49707519</v>
      </c>
      <c r="H104" s="36">
        <f>SUMIFS(СВЦЭМ!$C$39:$C$782,СВЦЭМ!$A$39:$A$782,$A104,СВЦЭМ!$B$39:$B$782,H$83)+'СЕТ СН'!$H$9+СВЦЭМ!$D$10+'СЕТ СН'!$H$5-'СЕТ СН'!$H$17</f>
        <v>5311.7048603100002</v>
      </c>
      <c r="I104" s="36">
        <f>SUMIFS(СВЦЭМ!$C$39:$C$782,СВЦЭМ!$A$39:$A$782,$A104,СВЦЭМ!$B$39:$B$782,I$83)+'СЕТ СН'!$H$9+СВЦЭМ!$D$10+'СЕТ СН'!$H$5-'СЕТ СН'!$H$17</f>
        <v>5215.1039947500003</v>
      </c>
      <c r="J104" s="36">
        <f>SUMIFS(СВЦЭМ!$C$39:$C$782,СВЦЭМ!$A$39:$A$782,$A104,СВЦЭМ!$B$39:$B$782,J$83)+'СЕТ СН'!$H$9+СВЦЭМ!$D$10+'СЕТ СН'!$H$5-'СЕТ СН'!$H$17</f>
        <v>5163.9425519300003</v>
      </c>
      <c r="K104" s="36">
        <f>SUMIFS(СВЦЭМ!$C$39:$C$782,СВЦЭМ!$A$39:$A$782,$A104,СВЦЭМ!$B$39:$B$782,K$83)+'СЕТ СН'!$H$9+СВЦЭМ!$D$10+'СЕТ СН'!$H$5-'СЕТ СН'!$H$17</f>
        <v>5131.3711896800005</v>
      </c>
      <c r="L104" s="36">
        <f>SUMIFS(СВЦЭМ!$C$39:$C$782,СВЦЭМ!$A$39:$A$782,$A104,СВЦЭМ!$B$39:$B$782,L$83)+'СЕТ СН'!$H$9+СВЦЭМ!$D$10+'СЕТ СН'!$H$5-'СЕТ СН'!$H$17</f>
        <v>5158.14990089</v>
      </c>
      <c r="M104" s="36">
        <f>SUMIFS(СВЦЭМ!$C$39:$C$782,СВЦЭМ!$A$39:$A$782,$A104,СВЦЭМ!$B$39:$B$782,M$83)+'СЕТ СН'!$H$9+СВЦЭМ!$D$10+'СЕТ СН'!$H$5-'СЕТ СН'!$H$17</f>
        <v>5187.5528992700001</v>
      </c>
      <c r="N104" s="36">
        <f>SUMIFS(СВЦЭМ!$C$39:$C$782,СВЦЭМ!$A$39:$A$782,$A104,СВЦЭМ!$B$39:$B$782,N$83)+'СЕТ СН'!$H$9+СВЦЭМ!$D$10+'СЕТ СН'!$H$5-'СЕТ СН'!$H$17</f>
        <v>5231.9734394400002</v>
      </c>
      <c r="O104" s="36">
        <f>SUMIFS(СВЦЭМ!$C$39:$C$782,СВЦЭМ!$A$39:$A$782,$A104,СВЦЭМ!$B$39:$B$782,O$83)+'СЕТ СН'!$H$9+СВЦЭМ!$D$10+'СЕТ СН'!$H$5-'СЕТ СН'!$H$17</f>
        <v>5216.0938567399999</v>
      </c>
      <c r="P104" s="36">
        <f>SUMIFS(СВЦЭМ!$C$39:$C$782,СВЦЭМ!$A$39:$A$782,$A104,СВЦЭМ!$B$39:$B$782,P$83)+'СЕТ СН'!$H$9+СВЦЭМ!$D$10+'СЕТ СН'!$H$5-'СЕТ СН'!$H$17</f>
        <v>5228.3523349500001</v>
      </c>
      <c r="Q104" s="36">
        <f>SUMIFS(СВЦЭМ!$C$39:$C$782,СВЦЭМ!$A$39:$A$782,$A104,СВЦЭМ!$B$39:$B$782,Q$83)+'СЕТ СН'!$H$9+СВЦЭМ!$D$10+'СЕТ СН'!$H$5-'СЕТ СН'!$H$17</f>
        <v>5240.9024853400006</v>
      </c>
      <c r="R104" s="36">
        <f>SUMIFS(СВЦЭМ!$C$39:$C$782,СВЦЭМ!$A$39:$A$782,$A104,СВЦЭМ!$B$39:$B$782,R$83)+'СЕТ СН'!$H$9+СВЦЭМ!$D$10+'СЕТ СН'!$H$5-'СЕТ СН'!$H$17</f>
        <v>5247.0526273300002</v>
      </c>
      <c r="S104" s="36">
        <f>SUMIFS(СВЦЭМ!$C$39:$C$782,СВЦЭМ!$A$39:$A$782,$A104,СВЦЭМ!$B$39:$B$782,S$83)+'СЕТ СН'!$H$9+СВЦЭМ!$D$10+'СЕТ СН'!$H$5-'СЕТ СН'!$H$17</f>
        <v>5205.7842324700005</v>
      </c>
      <c r="T104" s="36">
        <f>SUMIFS(СВЦЭМ!$C$39:$C$782,СВЦЭМ!$A$39:$A$782,$A104,СВЦЭМ!$B$39:$B$782,T$83)+'СЕТ СН'!$H$9+СВЦЭМ!$D$10+'СЕТ СН'!$H$5-'СЕТ СН'!$H$17</f>
        <v>5124.0048786099997</v>
      </c>
      <c r="U104" s="36">
        <f>SUMIFS(СВЦЭМ!$C$39:$C$782,СВЦЭМ!$A$39:$A$782,$A104,СВЦЭМ!$B$39:$B$782,U$83)+'СЕТ СН'!$H$9+СВЦЭМ!$D$10+'СЕТ СН'!$H$5-'СЕТ СН'!$H$17</f>
        <v>5111.57588399</v>
      </c>
      <c r="V104" s="36">
        <f>SUMIFS(СВЦЭМ!$C$39:$C$782,СВЦЭМ!$A$39:$A$782,$A104,СВЦЭМ!$B$39:$B$782,V$83)+'СЕТ СН'!$H$9+СВЦЭМ!$D$10+'СЕТ СН'!$H$5-'СЕТ СН'!$H$17</f>
        <v>5125.4272878000002</v>
      </c>
      <c r="W104" s="36">
        <f>SUMIFS(СВЦЭМ!$C$39:$C$782,СВЦЭМ!$A$39:$A$782,$A104,СВЦЭМ!$B$39:$B$782,W$83)+'СЕТ СН'!$H$9+СВЦЭМ!$D$10+'СЕТ СН'!$H$5-'СЕТ СН'!$H$17</f>
        <v>5151.8417947799999</v>
      </c>
      <c r="X104" s="36">
        <f>SUMIFS(СВЦЭМ!$C$39:$C$782,СВЦЭМ!$A$39:$A$782,$A104,СВЦЭМ!$B$39:$B$782,X$83)+'СЕТ СН'!$H$9+СВЦЭМ!$D$10+'СЕТ СН'!$H$5-'СЕТ СН'!$H$17</f>
        <v>5231.0030650200006</v>
      </c>
      <c r="Y104" s="36">
        <f>SUMIFS(СВЦЭМ!$C$39:$C$782,СВЦЭМ!$A$39:$A$782,$A104,СВЦЭМ!$B$39:$B$782,Y$83)+'СЕТ СН'!$H$9+СВЦЭМ!$D$10+'СЕТ СН'!$H$5-'СЕТ СН'!$H$17</f>
        <v>5251.7165494700002</v>
      </c>
    </row>
    <row r="105" spans="1:25" ht="15.75" x14ac:dyDescent="0.2">
      <c r="A105" s="35">
        <f t="shared" si="2"/>
        <v>45587</v>
      </c>
      <c r="B105" s="36">
        <f>SUMIFS(СВЦЭМ!$C$39:$C$782,СВЦЭМ!$A$39:$A$782,$A105,СВЦЭМ!$B$39:$B$782,B$83)+'СЕТ СН'!$H$9+СВЦЭМ!$D$10+'СЕТ СН'!$H$5-'СЕТ СН'!$H$17</f>
        <v>5233.5239926000004</v>
      </c>
      <c r="C105" s="36">
        <f>SUMIFS(СВЦЭМ!$C$39:$C$782,СВЦЭМ!$A$39:$A$782,$A105,СВЦЭМ!$B$39:$B$782,C$83)+'СЕТ СН'!$H$9+СВЦЭМ!$D$10+'СЕТ СН'!$H$5-'СЕТ СН'!$H$17</f>
        <v>5255.0273395200002</v>
      </c>
      <c r="D105" s="36">
        <f>SUMIFS(СВЦЭМ!$C$39:$C$782,СВЦЭМ!$A$39:$A$782,$A105,СВЦЭМ!$B$39:$B$782,D$83)+'СЕТ СН'!$H$9+СВЦЭМ!$D$10+'СЕТ СН'!$H$5-'СЕТ СН'!$H$17</f>
        <v>5263.6847855200003</v>
      </c>
      <c r="E105" s="36">
        <f>SUMIFS(СВЦЭМ!$C$39:$C$782,СВЦЭМ!$A$39:$A$782,$A105,СВЦЭМ!$B$39:$B$782,E$83)+'СЕТ СН'!$H$9+СВЦЭМ!$D$10+'СЕТ СН'!$H$5-'СЕТ СН'!$H$17</f>
        <v>5336.9697675900006</v>
      </c>
      <c r="F105" s="36">
        <f>SUMIFS(СВЦЭМ!$C$39:$C$782,СВЦЭМ!$A$39:$A$782,$A105,СВЦЭМ!$B$39:$B$782,F$83)+'СЕТ СН'!$H$9+СВЦЭМ!$D$10+'СЕТ СН'!$H$5-'СЕТ СН'!$H$17</f>
        <v>5346.3254376700006</v>
      </c>
      <c r="G105" s="36">
        <f>SUMIFS(СВЦЭМ!$C$39:$C$782,СВЦЭМ!$A$39:$A$782,$A105,СВЦЭМ!$B$39:$B$782,G$83)+'СЕТ СН'!$H$9+СВЦЭМ!$D$10+'СЕТ СН'!$H$5-'СЕТ СН'!$H$17</f>
        <v>5331.6433576400004</v>
      </c>
      <c r="H105" s="36">
        <f>SUMIFS(СВЦЭМ!$C$39:$C$782,СВЦЭМ!$A$39:$A$782,$A105,СВЦЭМ!$B$39:$B$782,H$83)+'СЕТ СН'!$H$9+СВЦЭМ!$D$10+'СЕТ СН'!$H$5-'СЕТ СН'!$H$17</f>
        <v>5225.2261883500005</v>
      </c>
      <c r="I105" s="36">
        <f>SUMIFS(СВЦЭМ!$C$39:$C$782,СВЦЭМ!$A$39:$A$782,$A105,СВЦЭМ!$B$39:$B$782,I$83)+'СЕТ СН'!$H$9+СВЦЭМ!$D$10+'СЕТ СН'!$H$5-'СЕТ СН'!$H$17</f>
        <v>5149.60847156</v>
      </c>
      <c r="J105" s="36">
        <f>SUMIFS(СВЦЭМ!$C$39:$C$782,СВЦЭМ!$A$39:$A$782,$A105,СВЦЭМ!$B$39:$B$782,J$83)+'СЕТ СН'!$H$9+СВЦЭМ!$D$10+'СЕТ СН'!$H$5-'СЕТ СН'!$H$17</f>
        <v>5129.1022971000002</v>
      </c>
      <c r="K105" s="36">
        <f>SUMIFS(СВЦЭМ!$C$39:$C$782,СВЦЭМ!$A$39:$A$782,$A105,СВЦЭМ!$B$39:$B$782,K$83)+'СЕТ СН'!$H$9+СВЦЭМ!$D$10+'СЕТ СН'!$H$5-'СЕТ СН'!$H$17</f>
        <v>5123.5992389700004</v>
      </c>
      <c r="L105" s="36">
        <f>SUMIFS(СВЦЭМ!$C$39:$C$782,СВЦЭМ!$A$39:$A$782,$A105,СВЦЭМ!$B$39:$B$782,L$83)+'СЕТ СН'!$H$9+СВЦЭМ!$D$10+'СЕТ СН'!$H$5-'СЕТ СН'!$H$17</f>
        <v>5096.4449322500004</v>
      </c>
      <c r="M105" s="36">
        <f>SUMIFS(СВЦЭМ!$C$39:$C$782,СВЦЭМ!$A$39:$A$782,$A105,СВЦЭМ!$B$39:$B$782,M$83)+'СЕТ СН'!$H$9+СВЦЭМ!$D$10+'СЕТ СН'!$H$5-'СЕТ СН'!$H$17</f>
        <v>5090.3796796699999</v>
      </c>
      <c r="N105" s="36">
        <f>SUMIFS(СВЦЭМ!$C$39:$C$782,СВЦЭМ!$A$39:$A$782,$A105,СВЦЭМ!$B$39:$B$782,N$83)+'СЕТ СН'!$H$9+СВЦЭМ!$D$10+'СЕТ СН'!$H$5-'СЕТ СН'!$H$17</f>
        <v>5093.8381219100002</v>
      </c>
      <c r="O105" s="36">
        <f>SUMIFS(СВЦЭМ!$C$39:$C$782,СВЦЭМ!$A$39:$A$782,$A105,СВЦЭМ!$B$39:$B$782,O$83)+'СЕТ СН'!$H$9+СВЦЭМ!$D$10+'СЕТ СН'!$H$5-'СЕТ СН'!$H$17</f>
        <v>5073.8443720400001</v>
      </c>
      <c r="P105" s="36">
        <f>SUMIFS(СВЦЭМ!$C$39:$C$782,СВЦЭМ!$A$39:$A$782,$A105,СВЦЭМ!$B$39:$B$782,P$83)+'СЕТ СН'!$H$9+СВЦЭМ!$D$10+'СЕТ СН'!$H$5-'СЕТ СН'!$H$17</f>
        <v>5085.2771601499999</v>
      </c>
      <c r="Q105" s="36">
        <f>SUMIFS(СВЦЭМ!$C$39:$C$782,СВЦЭМ!$A$39:$A$782,$A105,СВЦЭМ!$B$39:$B$782,Q$83)+'СЕТ СН'!$H$9+СВЦЭМ!$D$10+'СЕТ СН'!$H$5-'СЕТ СН'!$H$17</f>
        <v>5129.4995439300001</v>
      </c>
      <c r="R105" s="36">
        <f>SUMIFS(СВЦЭМ!$C$39:$C$782,СВЦЭМ!$A$39:$A$782,$A105,СВЦЭМ!$B$39:$B$782,R$83)+'СЕТ СН'!$H$9+СВЦЭМ!$D$10+'СЕТ СН'!$H$5-'СЕТ СН'!$H$17</f>
        <v>5121.3914310500004</v>
      </c>
      <c r="S105" s="36">
        <f>SUMIFS(СВЦЭМ!$C$39:$C$782,СВЦЭМ!$A$39:$A$782,$A105,СВЦЭМ!$B$39:$B$782,S$83)+'СЕТ СН'!$H$9+СВЦЭМ!$D$10+'СЕТ СН'!$H$5-'СЕТ СН'!$H$17</f>
        <v>5104.8651101200003</v>
      </c>
      <c r="T105" s="36">
        <f>SUMIFS(СВЦЭМ!$C$39:$C$782,СВЦЭМ!$A$39:$A$782,$A105,СВЦЭМ!$B$39:$B$782,T$83)+'СЕТ СН'!$H$9+СВЦЭМ!$D$10+'СЕТ СН'!$H$5-'СЕТ СН'!$H$17</f>
        <v>5062.9036830000005</v>
      </c>
      <c r="U105" s="36">
        <f>SUMIFS(СВЦЭМ!$C$39:$C$782,СВЦЭМ!$A$39:$A$782,$A105,СВЦЭМ!$B$39:$B$782,U$83)+'СЕТ СН'!$H$9+СВЦЭМ!$D$10+'СЕТ СН'!$H$5-'СЕТ СН'!$H$17</f>
        <v>5064.5248114400001</v>
      </c>
      <c r="V105" s="36">
        <f>SUMIFS(СВЦЭМ!$C$39:$C$782,СВЦЭМ!$A$39:$A$782,$A105,СВЦЭМ!$B$39:$B$782,V$83)+'СЕТ СН'!$H$9+СВЦЭМ!$D$10+'СЕТ СН'!$H$5-'СЕТ СН'!$H$17</f>
        <v>5075.1927382000003</v>
      </c>
      <c r="W105" s="36">
        <f>SUMIFS(СВЦЭМ!$C$39:$C$782,СВЦЭМ!$A$39:$A$782,$A105,СВЦЭМ!$B$39:$B$782,W$83)+'СЕТ СН'!$H$9+СВЦЭМ!$D$10+'СЕТ СН'!$H$5-'СЕТ СН'!$H$17</f>
        <v>5073.1115994700003</v>
      </c>
      <c r="X105" s="36">
        <f>SUMIFS(СВЦЭМ!$C$39:$C$782,СВЦЭМ!$A$39:$A$782,$A105,СВЦЭМ!$B$39:$B$782,X$83)+'СЕТ СН'!$H$9+СВЦЭМ!$D$10+'СЕТ СН'!$H$5-'СЕТ СН'!$H$17</f>
        <v>5130.9130302800004</v>
      </c>
      <c r="Y105" s="36">
        <f>SUMIFS(СВЦЭМ!$C$39:$C$782,СВЦЭМ!$A$39:$A$782,$A105,СВЦЭМ!$B$39:$B$782,Y$83)+'СЕТ СН'!$H$9+СВЦЭМ!$D$10+'СЕТ СН'!$H$5-'СЕТ СН'!$H$17</f>
        <v>5164.6111428499999</v>
      </c>
    </row>
    <row r="106" spans="1:25" ht="15.75" x14ac:dyDescent="0.2">
      <c r="A106" s="35">
        <f t="shared" si="2"/>
        <v>45588</v>
      </c>
      <c r="B106" s="36">
        <f>SUMIFS(СВЦЭМ!$C$39:$C$782,СВЦЭМ!$A$39:$A$782,$A106,СВЦЭМ!$B$39:$B$782,B$83)+'СЕТ СН'!$H$9+СВЦЭМ!$D$10+'СЕТ СН'!$H$5-'СЕТ СН'!$H$17</f>
        <v>5246.4991280699996</v>
      </c>
      <c r="C106" s="36">
        <f>SUMIFS(СВЦЭМ!$C$39:$C$782,СВЦЭМ!$A$39:$A$782,$A106,СВЦЭМ!$B$39:$B$782,C$83)+'СЕТ СН'!$H$9+СВЦЭМ!$D$10+'СЕТ СН'!$H$5-'СЕТ СН'!$H$17</f>
        <v>5304.0372438000004</v>
      </c>
      <c r="D106" s="36">
        <f>SUMIFS(СВЦЭМ!$C$39:$C$782,СВЦЭМ!$A$39:$A$782,$A106,СВЦЭМ!$B$39:$B$782,D$83)+'СЕТ СН'!$H$9+СВЦЭМ!$D$10+'СЕТ СН'!$H$5-'СЕТ СН'!$H$17</f>
        <v>5339.2166989500001</v>
      </c>
      <c r="E106" s="36">
        <f>SUMIFS(СВЦЭМ!$C$39:$C$782,СВЦЭМ!$A$39:$A$782,$A106,СВЦЭМ!$B$39:$B$782,E$83)+'СЕТ СН'!$H$9+СВЦЭМ!$D$10+'СЕТ СН'!$H$5-'СЕТ СН'!$H$17</f>
        <v>5353.1692837999999</v>
      </c>
      <c r="F106" s="36">
        <f>SUMIFS(СВЦЭМ!$C$39:$C$782,СВЦЭМ!$A$39:$A$782,$A106,СВЦЭМ!$B$39:$B$782,F$83)+'СЕТ СН'!$H$9+СВЦЭМ!$D$10+'СЕТ СН'!$H$5-'СЕТ СН'!$H$17</f>
        <v>5340.2370211300004</v>
      </c>
      <c r="G106" s="36">
        <f>SUMIFS(СВЦЭМ!$C$39:$C$782,СВЦЭМ!$A$39:$A$782,$A106,СВЦЭМ!$B$39:$B$782,G$83)+'СЕТ СН'!$H$9+СВЦЭМ!$D$10+'СЕТ СН'!$H$5-'СЕТ СН'!$H$17</f>
        <v>5307.4137798299998</v>
      </c>
      <c r="H106" s="36">
        <f>SUMIFS(СВЦЭМ!$C$39:$C$782,СВЦЭМ!$A$39:$A$782,$A106,СВЦЭМ!$B$39:$B$782,H$83)+'СЕТ СН'!$H$9+СВЦЭМ!$D$10+'СЕТ СН'!$H$5-'СЕТ СН'!$H$17</f>
        <v>5213.5105761900004</v>
      </c>
      <c r="I106" s="36">
        <f>SUMIFS(СВЦЭМ!$C$39:$C$782,СВЦЭМ!$A$39:$A$782,$A106,СВЦЭМ!$B$39:$B$782,I$83)+'СЕТ СН'!$H$9+СВЦЭМ!$D$10+'СЕТ СН'!$H$5-'СЕТ СН'!$H$17</f>
        <v>5132.4538442600006</v>
      </c>
      <c r="J106" s="36">
        <f>SUMIFS(СВЦЭМ!$C$39:$C$782,СВЦЭМ!$A$39:$A$782,$A106,СВЦЭМ!$B$39:$B$782,J$83)+'СЕТ СН'!$H$9+СВЦЭМ!$D$10+'СЕТ СН'!$H$5-'СЕТ СН'!$H$17</f>
        <v>5093.7466414299997</v>
      </c>
      <c r="K106" s="36">
        <f>SUMIFS(СВЦЭМ!$C$39:$C$782,СВЦЭМ!$A$39:$A$782,$A106,СВЦЭМ!$B$39:$B$782,K$83)+'СЕТ СН'!$H$9+СВЦЭМ!$D$10+'СЕТ СН'!$H$5-'СЕТ СН'!$H$17</f>
        <v>5094.2080399400002</v>
      </c>
      <c r="L106" s="36">
        <f>SUMIFS(СВЦЭМ!$C$39:$C$782,СВЦЭМ!$A$39:$A$782,$A106,СВЦЭМ!$B$39:$B$782,L$83)+'СЕТ СН'!$H$9+СВЦЭМ!$D$10+'СЕТ СН'!$H$5-'СЕТ СН'!$H$17</f>
        <v>5074.9769052199999</v>
      </c>
      <c r="M106" s="36">
        <f>SUMIFS(СВЦЭМ!$C$39:$C$782,СВЦЭМ!$A$39:$A$782,$A106,СВЦЭМ!$B$39:$B$782,M$83)+'СЕТ СН'!$H$9+СВЦЭМ!$D$10+'СЕТ СН'!$H$5-'СЕТ СН'!$H$17</f>
        <v>5074.3237291400001</v>
      </c>
      <c r="N106" s="36">
        <f>SUMIFS(СВЦЭМ!$C$39:$C$782,СВЦЭМ!$A$39:$A$782,$A106,СВЦЭМ!$B$39:$B$782,N$83)+'СЕТ СН'!$H$9+СВЦЭМ!$D$10+'СЕТ СН'!$H$5-'СЕТ СН'!$H$17</f>
        <v>5096.4415080799999</v>
      </c>
      <c r="O106" s="36">
        <f>SUMIFS(СВЦЭМ!$C$39:$C$782,СВЦЭМ!$A$39:$A$782,$A106,СВЦЭМ!$B$39:$B$782,O$83)+'СЕТ СН'!$H$9+СВЦЭМ!$D$10+'СЕТ СН'!$H$5-'СЕТ СН'!$H$17</f>
        <v>5070.8252532500001</v>
      </c>
      <c r="P106" s="36">
        <f>SUMIFS(СВЦЭМ!$C$39:$C$782,СВЦЭМ!$A$39:$A$782,$A106,СВЦЭМ!$B$39:$B$782,P$83)+'СЕТ СН'!$H$9+СВЦЭМ!$D$10+'СЕТ СН'!$H$5-'СЕТ СН'!$H$17</f>
        <v>5086.5718297800004</v>
      </c>
      <c r="Q106" s="36">
        <f>SUMIFS(СВЦЭМ!$C$39:$C$782,СВЦЭМ!$A$39:$A$782,$A106,СВЦЭМ!$B$39:$B$782,Q$83)+'СЕТ СН'!$H$9+СВЦЭМ!$D$10+'СЕТ СН'!$H$5-'СЕТ СН'!$H$17</f>
        <v>5168.9053655900007</v>
      </c>
      <c r="R106" s="36">
        <f>SUMIFS(СВЦЭМ!$C$39:$C$782,СВЦЭМ!$A$39:$A$782,$A106,СВЦЭМ!$B$39:$B$782,R$83)+'СЕТ СН'!$H$9+СВЦЭМ!$D$10+'СЕТ СН'!$H$5-'СЕТ СН'!$H$17</f>
        <v>5163.62996535</v>
      </c>
      <c r="S106" s="36">
        <f>SUMIFS(СВЦЭМ!$C$39:$C$782,СВЦЭМ!$A$39:$A$782,$A106,СВЦЭМ!$B$39:$B$782,S$83)+'СЕТ СН'!$H$9+СВЦЭМ!$D$10+'СЕТ СН'!$H$5-'СЕТ СН'!$H$17</f>
        <v>5142.3162158800005</v>
      </c>
      <c r="T106" s="36">
        <f>SUMIFS(СВЦЭМ!$C$39:$C$782,СВЦЭМ!$A$39:$A$782,$A106,СВЦЭМ!$B$39:$B$782,T$83)+'СЕТ СН'!$H$9+СВЦЭМ!$D$10+'СЕТ СН'!$H$5-'СЕТ СН'!$H$17</f>
        <v>5082.7941095300002</v>
      </c>
      <c r="U106" s="36">
        <f>SUMIFS(СВЦЭМ!$C$39:$C$782,СВЦЭМ!$A$39:$A$782,$A106,СВЦЭМ!$B$39:$B$782,U$83)+'СЕТ СН'!$H$9+СВЦЭМ!$D$10+'СЕТ СН'!$H$5-'СЕТ СН'!$H$17</f>
        <v>5083.2708777000007</v>
      </c>
      <c r="V106" s="36">
        <f>SUMIFS(СВЦЭМ!$C$39:$C$782,СВЦЭМ!$A$39:$A$782,$A106,СВЦЭМ!$B$39:$B$782,V$83)+'СЕТ СН'!$H$9+СВЦЭМ!$D$10+'СЕТ СН'!$H$5-'СЕТ СН'!$H$17</f>
        <v>5093.07272199</v>
      </c>
      <c r="W106" s="36">
        <f>SUMIFS(СВЦЭМ!$C$39:$C$782,СВЦЭМ!$A$39:$A$782,$A106,СВЦЭМ!$B$39:$B$782,W$83)+'СЕТ СН'!$H$9+СВЦЭМ!$D$10+'СЕТ СН'!$H$5-'СЕТ СН'!$H$17</f>
        <v>5045.2797194900004</v>
      </c>
      <c r="X106" s="36">
        <f>SUMIFS(СВЦЭМ!$C$39:$C$782,СВЦЭМ!$A$39:$A$782,$A106,СВЦЭМ!$B$39:$B$782,X$83)+'СЕТ СН'!$H$9+СВЦЭМ!$D$10+'СЕТ СН'!$H$5-'СЕТ СН'!$H$17</f>
        <v>5090.5394316399997</v>
      </c>
      <c r="Y106" s="36">
        <f>SUMIFS(СВЦЭМ!$C$39:$C$782,СВЦЭМ!$A$39:$A$782,$A106,СВЦЭМ!$B$39:$B$782,Y$83)+'СЕТ СН'!$H$9+СВЦЭМ!$D$10+'СЕТ СН'!$H$5-'СЕТ СН'!$H$17</f>
        <v>5076.4158865400004</v>
      </c>
    </row>
    <row r="107" spans="1:25" ht="15.75" x14ac:dyDescent="0.2">
      <c r="A107" s="35">
        <f t="shared" si="2"/>
        <v>45589</v>
      </c>
      <c r="B107" s="36">
        <f>SUMIFS(СВЦЭМ!$C$39:$C$782,СВЦЭМ!$A$39:$A$782,$A107,СВЦЭМ!$B$39:$B$782,B$83)+'СЕТ СН'!$H$9+СВЦЭМ!$D$10+'СЕТ СН'!$H$5-'СЕТ СН'!$H$17</f>
        <v>5196.7284389200004</v>
      </c>
      <c r="C107" s="36">
        <f>SUMIFS(СВЦЭМ!$C$39:$C$782,СВЦЭМ!$A$39:$A$782,$A107,СВЦЭМ!$B$39:$B$782,C$83)+'СЕТ СН'!$H$9+СВЦЭМ!$D$10+'СЕТ СН'!$H$5-'СЕТ СН'!$H$17</f>
        <v>5226.0440961599998</v>
      </c>
      <c r="D107" s="36">
        <f>SUMIFS(СВЦЭМ!$C$39:$C$782,СВЦЭМ!$A$39:$A$782,$A107,СВЦЭМ!$B$39:$B$782,D$83)+'СЕТ СН'!$H$9+СВЦЭМ!$D$10+'СЕТ СН'!$H$5-'СЕТ СН'!$H$17</f>
        <v>5284.9964066499997</v>
      </c>
      <c r="E107" s="36">
        <f>SUMIFS(СВЦЭМ!$C$39:$C$782,СВЦЭМ!$A$39:$A$782,$A107,СВЦЭМ!$B$39:$B$782,E$83)+'СЕТ СН'!$H$9+СВЦЭМ!$D$10+'СЕТ СН'!$H$5-'СЕТ СН'!$H$17</f>
        <v>5293.7362037100002</v>
      </c>
      <c r="F107" s="36">
        <f>SUMIFS(СВЦЭМ!$C$39:$C$782,СВЦЭМ!$A$39:$A$782,$A107,СВЦЭМ!$B$39:$B$782,F$83)+'СЕТ СН'!$H$9+СВЦЭМ!$D$10+'СЕТ СН'!$H$5-'СЕТ СН'!$H$17</f>
        <v>5304.2489759400005</v>
      </c>
      <c r="G107" s="36">
        <f>SUMIFS(СВЦЭМ!$C$39:$C$782,СВЦЭМ!$A$39:$A$782,$A107,СВЦЭМ!$B$39:$B$782,G$83)+'СЕТ СН'!$H$9+СВЦЭМ!$D$10+'СЕТ СН'!$H$5-'СЕТ СН'!$H$17</f>
        <v>5281.0204555400005</v>
      </c>
      <c r="H107" s="36">
        <f>SUMIFS(СВЦЭМ!$C$39:$C$782,СВЦЭМ!$A$39:$A$782,$A107,СВЦЭМ!$B$39:$B$782,H$83)+'СЕТ СН'!$H$9+СВЦЭМ!$D$10+'СЕТ СН'!$H$5-'СЕТ СН'!$H$17</f>
        <v>5191.8440536100006</v>
      </c>
      <c r="I107" s="36">
        <f>SUMIFS(СВЦЭМ!$C$39:$C$782,СВЦЭМ!$A$39:$A$782,$A107,СВЦЭМ!$B$39:$B$782,I$83)+'СЕТ СН'!$H$9+СВЦЭМ!$D$10+'СЕТ СН'!$H$5-'СЕТ СН'!$H$17</f>
        <v>5112.8785171300005</v>
      </c>
      <c r="J107" s="36">
        <f>SUMIFS(СВЦЭМ!$C$39:$C$782,СВЦЭМ!$A$39:$A$782,$A107,СВЦЭМ!$B$39:$B$782,J$83)+'СЕТ СН'!$H$9+СВЦЭМ!$D$10+'СЕТ СН'!$H$5-'СЕТ СН'!$H$17</f>
        <v>5059.7310987199999</v>
      </c>
      <c r="K107" s="36">
        <f>SUMIFS(СВЦЭМ!$C$39:$C$782,СВЦЭМ!$A$39:$A$782,$A107,СВЦЭМ!$B$39:$B$782,K$83)+'СЕТ СН'!$H$9+СВЦЭМ!$D$10+'СЕТ СН'!$H$5-'СЕТ СН'!$H$17</f>
        <v>5038.3047447700001</v>
      </c>
      <c r="L107" s="36">
        <f>SUMIFS(СВЦЭМ!$C$39:$C$782,СВЦЭМ!$A$39:$A$782,$A107,СВЦЭМ!$B$39:$B$782,L$83)+'СЕТ СН'!$H$9+СВЦЭМ!$D$10+'СЕТ СН'!$H$5-'СЕТ СН'!$H$17</f>
        <v>5008.5663503599999</v>
      </c>
      <c r="M107" s="36">
        <f>SUMIFS(СВЦЭМ!$C$39:$C$782,СВЦЭМ!$A$39:$A$782,$A107,СВЦЭМ!$B$39:$B$782,M$83)+'СЕТ СН'!$H$9+СВЦЭМ!$D$10+'СЕТ СН'!$H$5-'СЕТ СН'!$H$17</f>
        <v>5030.5588267200001</v>
      </c>
      <c r="N107" s="36">
        <f>SUMIFS(СВЦЭМ!$C$39:$C$782,СВЦЭМ!$A$39:$A$782,$A107,СВЦЭМ!$B$39:$B$782,N$83)+'СЕТ СН'!$H$9+СВЦЭМ!$D$10+'СЕТ СН'!$H$5-'СЕТ СН'!$H$17</f>
        <v>5047.3238154200008</v>
      </c>
      <c r="O107" s="36">
        <f>SUMIFS(СВЦЭМ!$C$39:$C$782,СВЦЭМ!$A$39:$A$782,$A107,СВЦЭМ!$B$39:$B$782,O$83)+'СЕТ СН'!$H$9+СВЦЭМ!$D$10+'СЕТ СН'!$H$5-'СЕТ СН'!$H$17</f>
        <v>5068.0545032700002</v>
      </c>
      <c r="P107" s="36">
        <f>SUMIFS(СВЦЭМ!$C$39:$C$782,СВЦЭМ!$A$39:$A$782,$A107,СВЦЭМ!$B$39:$B$782,P$83)+'СЕТ СН'!$H$9+СВЦЭМ!$D$10+'СЕТ СН'!$H$5-'СЕТ СН'!$H$17</f>
        <v>5079.6105839600004</v>
      </c>
      <c r="Q107" s="36">
        <f>SUMIFS(СВЦЭМ!$C$39:$C$782,СВЦЭМ!$A$39:$A$782,$A107,СВЦЭМ!$B$39:$B$782,Q$83)+'СЕТ СН'!$H$9+СВЦЭМ!$D$10+'СЕТ СН'!$H$5-'СЕТ СН'!$H$17</f>
        <v>5098.0585512600001</v>
      </c>
      <c r="R107" s="36">
        <f>SUMIFS(СВЦЭМ!$C$39:$C$782,СВЦЭМ!$A$39:$A$782,$A107,СВЦЭМ!$B$39:$B$782,R$83)+'СЕТ СН'!$H$9+СВЦЭМ!$D$10+'СЕТ СН'!$H$5-'СЕТ СН'!$H$17</f>
        <v>5042.2699235300006</v>
      </c>
      <c r="S107" s="36">
        <f>SUMIFS(СВЦЭМ!$C$39:$C$782,СВЦЭМ!$A$39:$A$782,$A107,СВЦЭМ!$B$39:$B$782,S$83)+'СЕТ СН'!$H$9+СВЦЭМ!$D$10+'СЕТ СН'!$H$5-'СЕТ СН'!$H$17</f>
        <v>5086.0246052299999</v>
      </c>
      <c r="T107" s="36">
        <f>SUMIFS(СВЦЭМ!$C$39:$C$782,СВЦЭМ!$A$39:$A$782,$A107,СВЦЭМ!$B$39:$B$782,T$83)+'СЕТ СН'!$H$9+СВЦЭМ!$D$10+'СЕТ СН'!$H$5-'СЕТ СН'!$H$17</f>
        <v>5003.8288713500006</v>
      </c>
      <c r="U107" s="36">
        <f>SUMIFS(СВЦЭМ!$C$39:$C$782,СВЦЭМ!$A$39:$A$782,$A107,СВЦЭМ!$B$39:$B$782,U$83)+'СЕТ СН'!$H$9+СВЦЭМ!$D$10+'СЕТ СН'!$H$5-'СЕТ СН'!$H$17</f>
        <v>5008.41645367</v>
      </c>
      <c r="V107" s="36">
        <f>SUMIFS(СВЦЭМ!$C$39:$C$782,СВЦЭМ!$A$39:$A$782,$A107,СВЦЭМ!$B$39:$B$782,V$83)+'СЕТ СН'!$H$9+СВЦЭМ!$D$10+'СЕТ СН'!$H$5-'СЕТ СН'!$H$17</f>
        <v>5022.6978880100005</v>
      </c>
      <c r="W107" s="36">
        <f>SUMIFS(СВЦЭМ!$C$39:$C$782,СВЦЭМ!$A$39:$A$782,$A107,СВЦЭМ!$B$39:$B$782,W$83)+'СЕТ СН'!$H$9+СВЦЭМ!$D$10+'СЕТ СН'!$H$5-'СЕТ СН'!$H$17</f>
        <v>5051.7783877800002</v>
      </c>
      <c r="X107" s="36">
        <f>SUMIFS(СВЦЭМ!$C$39:$C$782,СВЦЭМ!$A$39:$A$782,$A107,СВЦЭМ!$B$39:$B$782,X$83)+'СЕТ СН'!$H$9+СВЦЭМ!$D$10+'СЕТ СН'!$H$5-'СЕТ СН'!$H$17</f>
        <v>5085.5297880600001</v>
      </c>
      <c r="Y107" s="36">
        <f>SUMIFS(СВЦЭМ!$C$39:$C$782,СВЦЭМ!$A$39:$A$782,$A107,СВЦЭМ!$B$39:$B$782,Y$83)+'СЕТ СН'!$H$9+СВЦЭМ!$D$10+'СЕТ СН'!$H$5-'СЕТ СН'!$H$17</f>
        <v>5124.7896058599999</v>
      </c>
    </row>
    <row r="108" spans="1:25" ht="15.75" x14ac:dyDescent="0.2">
      <c r="A108" s="35">
        <f t="shared" si="2"/>
        <v>45590</v>
      </c>
      <c r="B108" s="36">
        <f>SUMIFS(СВЦЭМ!$C$39:$C$782,СВЦЭМ!$A$39:$A$782,$A108,СВЦЭМ!$B$39:$B$782,B$83)+'СЕТ СН'!$H$9+СВЦЭМ!$D$10+'СЕТ СН'!$H$5-'СЕТ СН'!$H$17</f>
        <v>5089.1576321100001</v>
      </c>
      <c r="C108" s="36">
        <f>SUMIFS(СВЦЭМ!$C$39:$C$782,СВЦЭМ!$A$39:$A$782,$A108,СВЦЭМ!$B$39:$B$782,C$83)+'СЕТ СН'!$H$9+СВЦЭМ!$D$10+'СЕТ СН'!$H$5-'СЕТ СН'!$H$17</f>
        <v>5154.8198701000001</v>
      </c>
      <c r="D108" s="36">
        <f>SUMIFS(СВЦЭМ!$C$39:$C$782,СВЦЭМ!$A$39:$A$782,$A108,СВЦЭМ!$B$39:$B$782,D$83)+'СЕТ СН'!$H$9+СВЦЭМ!$D$10+'СЕТ СН'!$H$5-'СЕТ СН'!$H$17</f>
        <v>5189.8862953799999</v>
      </c>
      <c r="E108" s="36">
        <f>SUMIFS(СВЦЭМ!$C$39:$C$782,СВЦЭМ!$A$39:$A$782,$A108,СВЦЭМ!$B$39:$B$782,E$83)+'СЕТ СН'!$H$9+СВЦЭМ!$D$10+'СЕТ СН'!$H$5-'СЕТ СН'!$H$17</f>
        <v>5203.4052204</v>
      </c>
      <c r="F108" s="36">
        <f>SUMIFS(СВЦЭМ!$C$39:$C$782,СВЦЭМ!$A$39:$A$782,$A108,СВЦЭМ!$B$39:$B$782,F$83)+'СЕТ СН'!$H$9+СВЦЭМ!$D$10+'СЕТ СН'!$H$5-'СЕТ СН'!$H$17</f>
        <v>5189.4580178800006</v>
      </c>
      <c r="G108" s="36">
        <f>SUMIFS(СВЦЭМ!$C$39:$C$782,СВЦЭМ!$A$39:$A$782,$A108,СВЦЭМ!$B$39:$B$782,G$83)+'СЕТ СН'!$H$9+СВЦЭМ!$D$10+'СЕТ СН'!$H$5-'СЕТ СН'!$H$17</f>
        <v>5234.2530174399999</v>
      </c>
      <c r="H108" s="36">
        <f>SUMIFS(СВЦЭМ!$C$39:$C$782,СВЦЭМ!$A$39:$A$782,$A108,СВЦЭМ!$B$39:$B$782,H$83)+'СЕТ СН'!$H$9+СВЦЭМ!$D$10+'СЕТ СН'!$H$5-'СЕТ СН'!$H$17</f>
        <v>5201.9507229500005</v>
      </c>
      <c r="I108" s="36">
        <f>SUMIFS(СВЦЭМ!$C$39:$C$782,СВЦЭМ!$A$39:$A$782,$A108,СВЦЭМ!$B$39:$B$782,I$83)+'СЕТ СН'!$H$9+СВЦЭМ!$D$10+'СЕТ СН'!$H$5-'СЕТ СН'!$H$17</f>
        <v>5133.8517295800002</v>
      </c>
      <c r="J108" s="36">
        <f>SUMIFS(СВЦЭМ!$C$39:$C$782,СВЦЭМ!$A$39:$A$782,$A108,СВЦЭМ!$B$39:$B$782,J$83)+'СЕТ СН'!$H$9+СВЦЭМ!$D$10+'СЕТ СН'!$H$5-'СЕТ СН'!$H$17</f>
        <v>5063.0354412300003</v>
      </c>
      <c r="K108" s="36">
        <f>SUMIFS(СВЦЭМ!$C$39:$C$782,СВЦЭМ!$A$39:$A$782,$A108,СВЦЭМ!$B$39:$B$782,K$83)+'СЕТ СН'!$H$9+СВЦЭМ!$D$10+'СЕТ СН'!$H$5-'СЕТ СН'!$H$17</f>
        <v>5040.3934551299999</v>
      </c>
      <c r="L108" s="36">
        <f>SUMIFS(СВЦЭМ!$C$39:$C$782,СВЦЭМ!$A$39:$A$782,$A108,СВЦЭМ!$B$39:$B$782,L$83)+'СЕТ СН'!$H$9+СВЦЭМ!$D$10+'СЕТ СН'!$H$5-'СЕТ СН'!$H$17</f>
        <v>5033.5027036700003</v>
      </c>
      <c r="M108" s="36">
        <f>SUMIFS(СВЦЭМ!$C$39:$C$782,СВЦЭМ!$A$39:$A$782,$A108,СВЦЭМ!$B$39:$B$782,M$83)+'СЕТ СН'!$H$9+СВЦЭМ!$D$10+'СЕТ СН'!$H$5-'СЕТ СН'!$H$17</f>
        <v>5034.0121571099999</v>
      </c>
      <c r="N108" s="36">
        <f>SUMIFS(СВЦЭМ!$C$39:$C$782,СВЦЭМ!$A$39:$A$782,$A108,СВЦЭМ!$B$39:$B$782,N$83)+'СЕТ СН'!$H$9+СВЦЭМ!$D$10+'СЕТ СН'!$H$5-'СЕТ СН'!$H$17</f>
        <v>5065.0064423200001</v>
      </c>
      <c r="O108" s="36">
        <f>SUMIFS(СВЦЭМ!$C$39:$C$782,СВЦЭМ!$A$39:$A$782,$A108,СВЦЭМ!$B$39:$B$782,O$83)+'СЕТ СН'!$H$9+СВЦЭМ!$D$10+'СЕТ СН'!$H$5-'СЕТ СН'!$H$17</f>
        <v>5029.9006764900005</v>
      </c>
      <c r="P108" s="36">
        <f>SUMIFS(СВЦЭМ!$C$39:$C$782,СВЦЭМ!$A$39:$A$782,$A108,СВЦЭМ!$B$39:$B$782,P$83)+'СЕТ СН'!$H$9+СВЦЭМ!$D$10+'СЕТ СН'!$H$5-'СЕТ СН'!$H$17</f>
        <v>5027.7595383799999</v>
      </c>
      <c r="Q108" s="36">
        <f>SUMIFS(СВЦЭМ!$C$39:$C$782,СВЦЭМ!$A$39:$A$782,$A108,СВЦЭМ!$B$39:$B$782,Q$83)+'СЕТ СН'!$H$9+СВЦЭМ!$D$10+'СЕТ СН'!$H$5-'СЕТ СН'!$H$17</f>
        <v>5089.8010885000003</v>
      </c>
      <c r="R108" s="36">
        <f>SUMIFS(СВЦЭМ!$C$39:$C$782,СВЦЭМ!$A$39:$A$782,$A108,СВЦЭМ!$B$39:$B$782,R$83)+'СЕТ СН'!$H$9+СВЦЭМ!$D$10+'СЕТ СН'!$H$5-'СЕТ СН'!$H$17</f>
        <v>5078.6586248599997</v>
      </c>
      <c r="S108" s="36">
        <f>SUMIFS(СВЦЭМ!$C$39:$C$782,СВЦЭМ!$A$39:$A$782,$A108,СВЦЭМ!$B$39:$B$782,S$83)+'СЕТ СН'!$H$9+СВЦЭМ!$D$10+'СЕТ СН'!$H$5-'СЕТ СН'!$H$17</f>
        <v>5044.4041190799999</v>
      </c>
      <c r="T108" s="36">
        <f>SUMIFS(СВЦЭМ!$C$39:$C$782,СВЦЭМ!$A$39:$A$782,$A108,СВЦЭМ!$B$39:$B$782,T$83)+'СЕТ СН'!$H$9+СВЦЭМ!$D$10+'СЕТ СН'!$H$5-'СЕТ СН'!$H$17</f>
        <v>4974.4769465899999</v>
      </c>
      <c r="U108" s="36">
        <f>SUMIFS(СВЦЭМ!$C$39:$C$782,СВЦЭМ!$A$39:$A$782,$A108,СВЦЭМ!$B$39:$B$782,U$83)+'СЕТ СН'!$H$9+СВЦЭМ!$D$10+'СЕТ СН'!$H$5-'СЕТ СН'!$H$17</f>
        <v>4987.5952864800001</v>
      </c>
      <c r="V108" s="36">
        <f>SUMIFS(СВЦЭМ!$C$39:$C$782,СВЦЭМ!$A$39:$A$782,$A108,СВЦЭМ!$B$39:$B$782,V$83)+'СЕТ СН'!$H$9+СВЦЭМ!$D$10+'СЕТ СН'!$H$5-'СЕТ СН'!$H$17</f>
        <v>5015.4918112100004</v>
      </c>
      <c r="W108" s="36">
        <f>SUMIFS(СВЦЭМ!$C$39:$C$782,СВЦЭМ!$A$39:$A$782,$A108,СВЦЭМ!$B$39:$B$782,W$83)+'СЕТ СН'!$H$9+СВЦЭМ!$D$10+'СЕТ СН'!$H$5-'СЕТ СН'!$H$17</f>
        <v>5029.7339966600002</v>
      </c>
      <c r="X108" s="36">
        <f>SUMIFS(СВЦЭМ!$C$39:$C$782,СВЦЭМ!$A$39:$A$782,$A108,СВЦЭМ!$B$39:$B$782,X$83)+'СЕТ СН'!$H$9+СВЦЭМ!$D$10+'СЕТ СН'!$H$5-'СЕТ СН'!$H$17</f>
        <v>5082.60244289</v>
      </c>
      <c r="Y108" s="36">
        <f>SUMIFS(СВЦЭМ!$C$39:$C$782,СВЦЭМ!$A$39:$A$782,$A108,СВЦЭМ!$B$39:$B$782,Y$83)+'СЕТ СН'!$H$9+СВЦЭМ!$D$10+'СЕТ СН'!$H$5-'СЕТ СН'!$H$17</f>
        <v>5196.8084258700001</v>
      </c>
    </row>
    <row r="109" spans="1:25" ht="15.75" x14ac:dyDescent="0.2">
      <c r="A109" s="35">
        <f t="shared" si="2"/>
        <v>45591</v>
      </c>
      <c r="B109" s="36">
        <f>SUMIFS(СВЦЭМ!$C$39:$C$782,СВЦЭМ!$A$39:$A$782,$A109,СВЦЭМ!$B$39:$B$782,B$83)+'СЕТ СН'!$H$9+СВЦЭМ!$D$10+'СЕТ СН'!$H$5-'СЕТ СН'!$H$17</f>
        <v>5153.3595725499999</v>
      </c>
      <c r="C109" s="36">
        <f>SUMIFS(СВЦЭМ!$C$39:$C$782,СВЦЭМ!$A$39:$A$782,$A109,СВЦЭМ!$B$39:$B$782,C$83)+'СЕТ СН'!$H$9+СВЦЭМ!$D$10+'СЕТ СН'!$H$5-'СЕТ СН'!$H$17</f>
        <v>5221.1729865800007</v>
      </c>
      <c r="D109" s="36">
        <f>SUMIFS(СВЦЭМ!$C$39:$C$782,СВЦЭМ!$A$39:$A$782,$A109,СВЦЭМ!$B$39:$B$782,D$83)+'СЕТ СН'!$H$9+СВЦЭМ!$D$10+'СЕТ СН'!$H$5-'СЕТ СН'!$H$17</f>
        <v>5242.1055370200002</v>
      </c>
      <c r="E109" s="36">
        <f>SUMIFS(СВЦЭМ!$C$39:$C$782,СВЦЭМ!$A$39:$A$782,$A109,СВЦЭМ!$B$39:$B$782,E$83)+'СЕТ СН'!$H$9+СВЦЭМ!$D$10+'СЕТ СН'!$H$5-'СЕТ СН'!$H$17</f>
        <v>5245.5368601800001</v>
      </c>
      <c r="F109" s="36">
        <f>SUMIFS(СВЦЭМ!$C$39:$C$782,СВЦЭМ!$A$39:$A$782,$A109,СВЦЭМ!$B$39:$B$782,F$83)+'СЕТ СН'!$H$9+СВЦЭМ!$D$10+'СЕТ СН'!$H$5-'СЕТ СН'!$H$17</f>
        <v>5264.8862020699999</v>
      </c>
      <c r="G109" s="36">
        <f>SUMIFS(СВЦЭМ!$C$39:$C$782,СВЦЭМ!$A$39:$A$782,$A109,СВЦЭМ!$B$39:$B$782,G$83)+'СЕТ СН'!$H$9+СВЦЭМ!$D$10+'СЕТ СН'!$H$5-'СЕТ СН'!$H$17</f>
        <v>5243.3616078100004</v>
      </c>
      <c r="H109" s="36">
        <f>SUMIFS(СВЦЭМ!$C$39:$C$782,СВЦЭМ!$A$39:$A$782,$A109,СВЦЭМ!$B$39:$B$782,H$83)+'СЕТ СН'!$H$9+СВЦЭМ!$D$10+'СЕТ СН'!$H$5-'СЕТ СН'!$H$17</f>
        <v>5198.4598047199997</v>
      </c>
      <c r="I109" s="36">
        <f>SUMIFS(СВЦЭМ!$C$39:$C$782,СВЦЭМ!$A$39:$A$782,$A109,СВЦЭМ!$B$39:$B$782,I$83)+'СЕТ СН'!$H$9+СВЦЭМ!$D$10+'СЕТ СН'!$H$5-'СЕТ СН'!$H$17</f>
        <v>5178.4912201799998</v>
      </c>
      <c r="J109" s="36">
        <f>SUMIFS(СВЦЭМ!$C$39:$C$782,СВЦЭМ!$A$39:$A$782,$A109,СВЦЭМ!$B$39:$B$782,J$83)+'СЕТ СН'!$H$9+СВЦЭМ!$D$10+'СЕТ СН'!$H$5-'СЕТ СН'!$H$17</f>
        <v>5100.6358923000007</v>
      </c>
      <c r="K109" s="36">
        <f>SUMIFS(СВЦЭМ!$C$39:$C$782,СВЦЭМ!$A$39:$A$782,$A109,СВЦЭМ!$B$39:$B$782,K$83)+'СЕТ СН'!$H$9+СВЦЭМ!$D$10+'СЕТ СН'!$H$5-'СЕТ СН'!$H$17</f>
        <v>5018.5327544400006</v>
      </c>
      <c r="L109" s="36">
        <f>SUMIFS(СВЦЭМ!$C$39:$C$782,СВЦЭМ!$A$39:$A$782,$A109,СВЦЭМ!$B$39:$B$782,L$83)+'СЕТ СН'!$H$9+СВЦЭМ!$D$10+'СЕТ СН'!$H$5-'СЕТ СН'!$H$17</f>
        <v>4967.5976799099999</v>
      </c>
      <c r="M109" s="36">
        <f>SUMIFS(СВЦЭМ!$C$39:$C$782,СВЦЭМ!$A$39:$A$782,$A109,СВЦЭМ!$B$39:$B$782,M$83)+'СЕТ СН'!$H$9+СВЦЭМ!$D$10+'СЕТ СН'!$H$5-'СЕТ СН'!$H$17</f>
        <v>4967.18048903</v>
      </c>
      <c r="N109" s="36">
        <f>SUMIFS(СВЦЭМ!$C$39:$C$782,СВЦЭМ!$A$39:$A$782,$A109,СВЦЭМ!$B$39:$B$782,N$83)+'СЕТ СН'!$H$9+СВЦЭМ!$D$10+'СЕТ СН'!$H$5-'СЕТ СН'!$H$17</f>
        <v>4986.6927167200001</v>
      </c>
      <c r="O109" s="36">
        <f>SUMIFS(СВЦЭМ!$C$39:$C$782,СВЦЭМ!$A$39:$A$782,$A109,СВЦЭМ!$B$39:$B$782,O$83)+'СЕТ СН'!$H$9+СВЦЭМ!$D$10+'СЕТ СН'!$H$5-'СЕТ СН'!$H$17</f>
        <v>5000.28184994</v>
      </c>
      <c r="P109" s="36">
        <f>SUMIFS(СВЦЭМ!$C$39:$C$782,СВЦЭМ!$A$39:$A$782,$A109,СВЦЭМ!$B$39:$B$782,P$83)+'СЕТ СН'!$H$9+СВЦЭМ!$D$10+'СЕТ СН'!$H$5-'СЕТ СН'!$H$17</f>
        <v>5004.2533053200004</v>
      </c>
      <c r="Q109" s="36">
        <f>SUMIFS(СВЦЭМ!$C$39:$C$782,СВЦЭМ!$A$39:$A$782,$A109,СВЦЭМ!$B$39:$B$782,Q$83)+'СЕТ СН'!$H$9+СВЦЭМ!$D$10+'СЕТ СН'!$H$5-'СЕТ СН'!$H$17</f>
        <v>5007.0417852</v>
      </c>
      <c r="R109" s="36">
        <f>SUMIFS(СВЦЭМ!$C$39:$C$782,СВЦЭМ!$A$39:$A$782,$A109,СВЦЭМ!$B$39:$B$782,R$83)+'СЕТ СН'!$H$9+СВЦЭМ!$D$10+'СЕТ СН'!$H$5-'СЕТ СН'!$H$17</f>
        <v>5022.2846033000005</v>
      </c>
      <c r="S109" s="36">
        <f>SUMIFS(СВЦЭМ!$C$39:$C$782,СВЦЭМ!$A$39:$A$782,$A109,СВЦЭМ!$B$39:$B$782,S$83)+'СЕТ СН'!$H$9+СВЦЭМ!$D$10+'СЕТ СН'!$H$5-'СЕТ СН'!$H$17</f>
        <v>5020.5345430300003</v>
      </c>
      <c r="T109" s="36">
        <f>SUMIFS(СВЦЭМ!$C$39:$C$782,СВЦЭМ!$A$39:$A$782,$A109,СВЦЭМ!$B$39:$B$782,T$83)+'СЕТ СН'!$H$9+СВЦЭМ!$D$10+'СЕТ СН'!$H$5-'СЕТ СН'!$H$17</f>
        <v>4956.2407586500003</v>
      </c>
      <c r="U109" s="36">
        <f>SUMIFS(СВЦЭМ!$C$39:$C$782,СВЦЭМ!$A$39:$A$782,$A109,СВЦЭМ!$B$39:$B$782,U$83)+'СЕТ СН'!$H$9+СВЦЭМ!$D$10+'СЕТ СН'!$H$5-'СЕТ СН'!$H$17</f>
        <v>4957.3831966300004</v>
      </c>
      <c r="V109" s="36">
        <f>SUMIFS(СВЦЭМ!$C$39:$C$782,СВЦЭМ!$A$39:$A$782,$A109,СВЦЭМ!$B$39:$B$782,V$83)+'СЕТ СН'!$H$9+СВЦЭМ!$D$10+'СЕТ СН'!$H$5-'СЕТ СН'!$H$17</f>
        <v>4979.1221171899997</v>
      </c>
      <c r="W109" s="36">
        <f>SUMIFS(СВЦЭМ!$C$39:$C$782,СВЦЭМ!$A$39:$A$782,$A109,СВЦЭМ!$B$39:$B$782,W$83)+'СЕТ СН'!$H$9+СВЦЭМ!$D$10+'СЕТ СН'!$H$5-'СЕТ СН'!$H$17</f>
        <v>4973.1412852399999</v>
      </c>
      <c r="X109" s="36">
        <f>SUMIFS(СВЦЭМ!$C$39:$C$782,СВЦЭМ!$A$39:$A$782,$A109,СВЦЭМ!$B$39:$B$782,X$83)+'СЕТ СН'!$H$9+СВЦЭМ!$D$10+'СЕТ СН'!$H$5-'СЕТ СН'!$H$17</f>
        <v>5015.5229770200003</v>
      </c>
      <c r="Y109" s="36">
        <f>SUMIFS(СВЦЭМ!$C$39:$C$782,СВЦЭМ!$A$39:$A$782,$A109,СВЦЭМ!$B$39:$B$782,Y$83)+'СЕТ СН'!$H$9+СВЦЭМ!$D$10+'СЕТ СН'!$H$5-'СЕТ СН'!$H$17</f>
        <v>5079.4001648100002</v>
      </c>
    </row>
    <row r="110" spans="1:25" ht="15.75" x14ac:dyDescent="0.2">
      <c r="A110" s="35">
        <f t="shared" si="2"/>
        <v>45592</v>
      </c>
      <c r="B110" s="36">
        <f>SUMIFS(СВЦЭМ!$C$39:$C$782,СВЦЭМ!$A$39:$A$782,$A110,СВЦЭМ!$B$39:$B$782,B$83)+'СЕТ СН'!$H$9+СВЦЭМ!$D$10+'СЕТ СН'!$H$5-'СЕТ СН'!$H$17</f>
        <v>5079.41735582</v>
      </c>
      <c r="C110" s="36">
        <f>SUMIFS(СВЦЭМ!$C$39:$C$782,СВЦЭМ!$A$39:$A$782,$A110,СВЦЭМ!$B$39:$B$782,C$83)+'СЕТ СН'!$H$9+СВЦЭМ!$D$10+'СЕТ СН'!$H$5-'СЕТ СН'!$H$17</f>
        <v>5136.9172524200003</v>
      </c>
      <c r="D110" s="36">
        <f>SUMIFS(СВЦЭМ!$C$39:$C$782,СВЦЭМ!$A$39:$A$782,$A110,СВЦЭМ!$B$39:$B$782,D$83)+'СЕТ СН'!$H$9+СВЦЭМ!$D$10+'СЕТ СН'!$H$5-'СЕТ СН'!$H$17</f>
        <v>5165.8123556299997</v>
      </c>
      <c r="E110" s="36">
        <f>SUMIFS(СВЦЭМ!$C$39:$C$782,СВЦЭМ!$A$39:$A$782,$A110,СВЦЭМ!$B$39:$B$782,E$83)+'СЕТ СН'!$H$9+СВЦЭМ!$D$10+'СЕТ СН'!$H$5-'СЕТ СН'!$H$17</f>
        <v>5184.5290909100004</v>
      </c>
      <c r="F110" s="36">
        <f>SUMIFS(СВЦЭМ!$C$39:$C$782,СВЦЭМ!$A$39:$A$782,$A110,СВЦЭМ!$B$39:$B$782,F$83)+'СЕТ СН'!$H$9+СВЦЭМ!$D$10+'СЕТ СН'!$H$5-'СЕТ СН'!$H$17</f>
        <v>5193.2959424500004</v>
      </c>
      <c r="G110" s="36">
        <f>SUMIFS(СВЦЭМ!$C$39:$C$782,СВЦЭМ!$A$39:$A$782,$A110,СВЦЭМ!$B$39:$B$782,G$83)+'СЕТ СН'!$H$9+СВЦЭМ!$D$10+'СЕТ СН'!$H$5-'СЕТ СН'!$H$17</f>
        <v>5171.0506592900001</v>
      </c>
      <c r="H110" s="36">
        <f>SUMIFS(СВЦЭМ!$C$39:$C$782,СВЦЭМ!$A$39:$A$782,$A110,СВЦЭМ!$B$39:$B$782,H$83)+'СЕТ СН'!$H$9+СВЦЭМ!$D$10+'СЕТ СН'!$H$5-'СЕТ СН'!$H$17</f>
        <v>5134.6159568700004</v>
      </c>
      <c r="I110" s="36">
        <f>SUMIFS(СВЦЭМ!$C$39:$C$782,СВЦЭМ!$A$39:$A$782,$A110,СВЦЭМ!$B$39:$B$782,I$83)+'СЕТ СН'!$H$9+СВЦЭМ!$D$10+'СЕТ СН'!$H$5-'СЕТ СН'!$H$17</f>
        <v>5117.5720492300006</v>
      </c>
      <c r="J110" s="36">
        <f>SUMIFS(СВЦЭМ!$C$39:$C$782,СВЦЭМ!$A$39:$A$782,$A110,СВЦЭМ!$B$39:$B$782,J$83)+'СЕТ СН'!$H$9+СВЦЭМ!$D$10+'СЕТ СН'!$H$5-'СЕТ СН'!$H$17</f>
        <v>5024.4125894700001</v>
      </c>
      <c r="K110" s="36">
        <f>SUMIFS(СВЦЭМ!$C$39:$C$782,СВЦЭМ!$A$39:$A$782,$A110,СВЦЭМ!$B$39:$B$782,K$83)+'СЕТ СН'!$H$9+СВЦЭМ!$D$10+'СЕТ СН'!$H$5-'СЕТ СН'!$H$17</f>
        <v>4951.8689450900001</v>
      </c>
      <c r="L110" s="36">
        <f>SUMIFS(СВЦЭМ!$C$39:$C$782,СВЦЭМ!$A$39:$A$782,$A110,СВЦЭМ!$B$39:$B$782,L$83)+'СЕТ СН'!$H$9+СВЦЭМ!$D$10+'СЕТ СН'!$H$5-'СЕТ СН'!$H$17</f>
        <v>4926.2424492099999</v>
      </c>
      <c r="M110" s="36">
        <f>SUMIFS(СВЦЭМ!$C$39:$C$782,СВЦЭМ!$A$39:$A$782,$A110,СВЦЭМ!$B$39:$B$782,M$83)+'СЕТ СН'!$H$9+СВЦЭМ!$D$10+'СЕТ СН'!$H$5-'СЕТ СН'!$H$17</f>
        <v>4934.0350584099997</v>
      </c>
      <c r="N110" s="36">
        <f>SUMIFS(СВЦЭМ!$C$39:$C$782,СВЦЭМ!$A$39:$A$782,$A110,СВЦЭМ!$B$39:$B$782,N$83)+'СЕТ СН'!$H$9+СВЦЭМ!$D$10+'СЕТ СН'!$H$5-'СЕТ СН'!$H$17</f>
        <v>4950.1603878100004</v>
      </c>
      <c r="O110" s="36">
        <f>SUMIFS(СВЦЭМ!$C$39:$C$782,СВЦЭМ!$A$39:$A$782,$A110,СВЦЭМ!$B$39:$B$782,O$83)+'СЕТ СН'!$H$9+СВЦЭМ!$D$10+'СЕТ СН'!$H$5-'СЕТ СН'!$H$17</f>
        <v>4983.8471838900005</v>
      </c>
      <c r="P110" s="36">
        <f>SUMIFS(СВЦЭМ!$C$39:$C$782,СВЦЭМ!$A$39:$A$782,$A110,СВЦЭМ!$B$39:$B$782,P$83)+'СЕТ СН'!$H$9+СВЦЭМ!$D$10+'СЕТ СН'!$H$5-'СЕТ СН'!$H$17</f>
        <v>4997.5634370200005</v>
      </c>
      <c r="Q110" s="36">
        <f>SUMIFS(СВЦЭМ!$C$39:$C$782,СВЦЭМ!$A$39:$A$782,$A110,СВЦЭМ!$B$39:$B$782,Q$83)+'СЕТ СН'!$H$9+СВЦЭМ!$D$10+'СЕТ СН'!$H$5-'СЕТ СН'!$H$17</f>
        <v>4999.6362662900001</v>
      </c>
      <c r="R110" s="36">
        <f>SUMIFS(СВЦЭМ!$C$39:$C$782,СВЦЭМ!$A$39:$A$782,$A110,СВЦЭМ!$B$39:$B$782,R$83)+'СЕТ СН'!$H$9+СВЦЭМ!$D$10+'СЕТ СН'!$H$5-'СЕТ СН'!$H$17</f>
        <v>5024.0690607800007</v>
      </c>
      <c r="S110" s="36">
        <f>SUMIFS(СВЦЭМ!$C$39:$C$782,СВЦЭМ!$A$39:$A$782,$A110,СВЦЭМ!$B$39:$B$782,S$83)+'СЕТ СН'!$H$9+СВЦЭМ!$D$10+'СЕТ СН'!$H$5-'СЕТ СН'!$H$17</f>
        <v>4979.8753145400005</v>
      </c>
      <c r="T110" s="36">
        <f>SUMIFS(СВЦЭМ!$C$39:$C$782,СВЦЭМ!$A$39:$A$782,$A110,СВЦЭМ!$B$39:$B$782,T$83)+'СЕТ СН'!$H$9+СВЦЭМ!$D$10+'СЕТ СН'!$H$5-'СЕТ СН'!$H$17</f>
        <v>4904.0375943600002</v>
      </c>
      <c r="U110" s="36">
        <f>SUMIFS(СВЦЭМ!$C$39:$C$782,СВЦЭМ!$A$39:$A$782,$A110,СВЦЭМ!$B$39:$B$782,U$83)+'СЕТ СН'!$H$9+СВЦЭМ!$D$10+'СЕТ СН'!$H$5-'СЕТ СН'!$H$17</f>
        <v>4891.9755912800001</v>
      </c>
      <c r="V110" s="36">
        <f>SUMIFS(СВЦЭМ!$C$39:$C$782,СВЦЭМ!$A$39:$A$782,$A110,СВЦЭМ!$B$39:$B$782,V$83)+'СЕТ СН'!$H$9+СВЦЭМ!$D$10+'СЕТ СН'!$H$5-'СЕТ СН'!$H$17</f>
        <v>4911.4823336400004</v>
      </c>
      <c r="W110" s="36">
        <f>SUMIFS(СВЦЭМ!$C$39:$C$782,СВЦЭМ!$A$39:$A$782,$A110,СВЦЭМ!$B$39:$B$782,W$83)+'СЕТ СН'!$H$9+СВЦЭМ!$D$10+'СЕТ СН'!$H$5-'СЕТ СН'!$H$17</f>
        <v>4933.8955302499999</v>
      </c>
      <c r="X110" s="36">
        <f>SUMIFS(СВЦЭМ!$C$39:$C$782,СВЦЭМ!$A$39:$A$782,$A110,СВЦЭМ!$B$39:$B$782,X$83)+'СЕТ СН'!$H$9+СВЦЭМ!$D$10+'СЕТ СН'!$H$5-'СЕТ СН'!$H$17</f>
        <v>4967.6317563299999</v>
      </c>
      <c r="Y110" s="36">
        <f>SUMIFS(СВЦЭМ!$C$39:$C$782,СВЦЭМ!$A$39:$A$782,$A110,СВЦЭМ!$B$39:$B$782,Y$83)+'СЕТ СН'!$H$9+СВЦЭМ!$D$10+'СЕТ СН'!$H$5-'СЕТ СН'!$H$17</f>
        <v>5028.3082349699998</v>
      </c>
    </row>
    <row r="111" spans="1:25" ht="15.75" x14ac:dyDescent="0.2">
      <c r="A111" s="35">
        <f t="shared" si="2"/>
        <v>45593</v>
      </c>
      <c r="B111" s="36">
        <f>SUMIFS(СВЦЭМ!$C$39:$C$782,СВЦЭМ!$A$39:$A$782,$A111,СВЦЭМ!$B$39:$B$782,B$83)+'СЕТ СН'!$H$9+СВЦЭМ!$D$10+'СЕТ СН'!$H$5-'СЕТ СН'!$H$17</f>
        <v>5220.9829447299999</v>
      </c>
      <c r="C111" s="36">
        <f>SUMIFS(СВЦЭМ!$C$39:$C$782,СВЦЭМ!$A$39:$A$782,$A111,СВЦЭМ!$B$39:$B$782,C$83)+'СЕТ СН'!$H$9+СВЦЭМ!$D$10+'СЕТ СН'!$H$5-'СЕТ СН'!$H$17</f>
        <v>5270.4506384599999</v>
      </c>
      <c r="D111" s="36">
        <f>SUMIFS(СВЦЭМ!$C$39:$C$782,СВЦЭМ!$A$39:$A$782,$A111,СВЦЭМ!$B$39:$B$782,D$83)+'СЕТ СН'!$H$9+СВЦЭМ!$D$10+'СЕТ СН'!$H$5-'СЕТ СН'!$H$17</f>
        <v>5282.9666514</v>
      </c>
      <c r="E111" s="36">
        <f>SUMIFS(СВЦЭМ!$C$39:$C$782,СВЦЭМ!$A$39:$A$782,$A111,СВЦЭМ!$B$39:$B$782,E$83)+'СЕТ СН'!$H$9+СВЦЭМ!$D$10+'СЕТ СН'!$H$5-'СЕТ СН'!$H$17</f>
        <v>5275.6935075000001</v>
      </c>
      <c r="F111" s="36">
        <f>SUMIFS(СВЦЭМ!$C$39:$C$782,СВЦЭМ!$A$39:$A$782,$A111,СВЦЭМ!$B$39:$B$782,F$83)+'СЕТ СН'!$H$9+СВЦЭМ!$D$10+'СЕТ СН'!$H$5-'СЕТ СН'!$H$17</f>
        <v>5279.7015836700002</v>
      </c>
      <c r="G111" s="36">
        <f>SUMIFS(СВЦЭМ!$C$39:$C$782,СВЦЭМ!$A$39:$A$782,$A111,СВЦЭМ!$B$39:$B$782,G$83)+'СЕТ СН'!$H$9+СВЦЭМ!$D$10+'СЕТ СН'!$H$5-'СЕТ СН'!$H$17</f>
        <v>5275.30418371</v>
      </c>
      <c r="H111" s="36">
        <f>SUMIFS(СВЦЭМ!$C$39:$C$782,СВЦЭМ!$A$39:$A$782,$A111,СВЦЭМ!$B$39:$B$782,H$83)+'СЕТ СН'!$H$9+СВЦЭМ!$D$10+'СЕТ СН'!$H$5-'СЕТ СН'!$H$17</f>
        <v>5189.4419959699999</v>
      </c>
      <c r="I111" s="36">
        <f>SUMIFS(СВЦЭМ!$C$39:$C$782,СВЦЭМ!$A$39:$A$782,$A111,СВЦЭМ!$B$39:$B$782,I$83)+'СЕТ СН'!$H$9+СВЦЭМ!$D$10+'СЕТ СН'!$H$5-'СЕТ СН'!$H$17</f>
        <v>5114.3476256700005</v>
      </c>
      <c r="J111" s="36">
        <f>SUMIFS(СВЦЭМ!$C$39:$C$782,СВЦЭМ!$A$39:$A$782,$A111,СВЦЭМ!$B$39:$B$782,J$83)+'СЕТ СН'!$H$9+СВЦЭМ!$D$10+'СЕТ СН'!$H$5-'СЕТ СН'!$H$17</f>
        <v>5060.6795283900001</v>
      </c>
      <c r="K111" s="36">
        <f>SUMIFS(СВЦЭМ!$C$39:$C$782,СВЦЭМ!$A$39:$A$782,$A111,СВЦЭМ!$B$39:$B$782,K$83)+'СЕТ СН'!$H$9+СВЦЭМ!$D$10+'СЕТ СН'!$H$5-'СЕТ СН'!$H$17</f>
        <v>5044.5559702099999</v>
      </c>
      <c r="L111" s="36">
        <f>SUMIFS(СВЦЭМ!$C$39:$C$782,СВЦЭМ!$A$39:$A$782,$A111,СВЦЭМ!$B$39:$B$782,L$83)+'СЕТ СН'!$H$9+СВЦЭМ!$D$10+'СЕТ СН'!$H$5-'СЕТ СН'!$H$17</f>
        <v>5022.4528168400002</v>
      </c>
      <c r="M111" s="36">
        <f>SUMIFS(СВЦЭМ!$C$39:$C$782,СВЦЭМ!$A$39:$A$782,$A111,СВЦЭМ!$B$39:$B$782,M$83)+'СЕТ СН'!$H$9+СВЦЭМ!$D$10+'СЕТ СН'!$H$5-'СЕТ СН'!$H$17</f>
        <v>5049.22961708</v>
      </c>
      <c r="N111" s="36">
        <f>SUMIFS(СВЦЭМ!$C$39:$C$782,СВЦЭМ!$A$39:$A$782,$A111,СВЦЭМ!$B$39:$B$782,N$83)+'СЕТ СН'!$H$9+СВЦЭМ!$D$10+'СЕТ СН'!$H$5-'СЕТ СН'!$H$17</f>
        <v>5080.1887385800001</v>
      </c>
      <c r="O111" s="36">
        <f>SUMIFS(СВЦЭМ!$C$39:$C$782,СВЦЭМ!$A$39:$A$782,$A111,СВЦЭМ!$B$39:$B$782,O$83)+'СЕТ СН'!$H$9+СВЦЭМ!$D$10+'СЕТ СН'!$H$5-'СЕТ СН'!$H$17</f>
        <v>5077.3137239999996</v>
      </c>
      <c r="P111" s="36">
        <f>SUMIFS(СВЦЭМ!$C$39:$C$782,СВЦЭМ!$A$39:$A$782,$A111,СВЦЭМ!$B$39:$B$782,P$83)+'СЕТ СН'!$H$9+СВЦЭМ!$D$10+'СЕТ СН'!$H$5-'СЕТ СН'!$H$17</f>
        <v>5089.3142504799998</v>
      </c>
      <c r="Q111" s="36">
        <f>SUMIFS(СВЦЭМ!$C$39:$C$782,СВЦЭМ!$A$39:$A$782,$A111,СВЦЭМ!$B$39:$B$782,Q$83)+'СЕТ СН'!$H$9+СВЦЭМ!$D$10+'СЕТ СН'!$H$5-'СЕТ СН'!$H$17</f>
        <v>5095.8570707400004</v>
      </c>
      <c r="R111" s="36">
        <f>SUMIFS(СВЦЭМ!$C$39:$C$782,СВЦЭМ!$A$39:$A$782,$A111,СВЦЭМ!$B$39:$B$782,R$83)+'СЕТ СН'!$H$9+СВЦЭМ!$D$10+'СЕТ СН'!$H$5-'СЕТ СН'!$H$17</f>
        <v>5095.5834436900004</v>
      </c>
      <c r="S111" s="36">
        <f>SUMIFS(СВЦЭМ!$C$39:$C$782,СВЦЭМ!$A$39:$A$782,$A111,СВЦЭМ!$B$39:$B$782,S$83)+'СЕТ СН'!$H$9+СВЦЭМ!$D$10+'СЕТ СН'!$H$5-'СЕТ СН'!$H$17</f>
        <v>5049.8273340900005</v>
      </c>
      <c r="T111" s="36">
        <f>SUMIFS(СВЦЭМ!$C$39:$C$782,СВЦЭМ!$A$39:$A$782,$A111,СВЦЭМ!$B$39:$B$782,T$83)+'СЕТ СН'!$H$9+СВЦЭМ!$D$10+'СЕТ СН'!$H$5-'СЕТ СН'!$H$17</f>
        <v>4990.8198993000005</v>
      </c>
      <c r="U111" s="36">
        <f>SUMIFS(СВЦЭМ!$C$39:$C$782,СВЦЭМ!$A$39:$A$782,$A111,СВЦЭМ!$B$39:$B$782,U$83)+'СЕТ СН'!$H$9+СВЦЭМ!$D$10+'СЕТ СН'!$H$5-'СЕТ СН'!$H$17</f>
        <v>4989.2954295899999</v>
      </c>
      <c r="V111" s="36">
        <f>SUMIFS(СВЦЭМ!$C$39:$C$782,СВЦЭМ!$A$39:$A$782,$A111,СВЦЭМ!$B$39:$B$782,V$83)+'СЕТ СН'!$H$9+СВЦЭМ!$D$10+'СЕТ СН'!$H$5-'СЕТ СН'!$H$17</f>
        <v>5014.8695465000001</v>
      </c>
      <c r="W111" s="36">
        <f>SUMIFS(СВЦЭМ!$C$39:$C$782,СВЦЭМ!$A$39:$A$782,$A111,СВЦЭМ!$B$39:$B$782,W$83)+'СЕТ СН'!$H$9+СВЦЭМ!$D$10+'СЕТ СН'!$H$5-'СЕТ СН'!$H$17</f>
        <v>5050.6233555400004</v>
      </c>
      <c r="X111" s="36">
        <f>SUMIFS(СВЦЭМ!$C$39:$C$782,СВЦЭМ!$A$39:$A$782,$A111,СВЦЭМ!$B$39:$B$782,X$83)+'СЕТ СН'!$H$9+СВЦЭМ!$D$10+'СЕТ СН'!$H$5-'СЕТ СН'!$H$17</f>
        <v>5103.6229707000002</v>
      </c>
      <c r="Y111" s="36">
        <f>SUMIFS(СВЦЭМ!$C$39:$C$782,СВЦЭМ!$A$39:$A$782,$A111,СВЦЭМ!$B$39:$B$782,Y$83)+'СЕТ СН'!$H$9+СВЦЭМ!$D$10+'СЕТ СН'!$H$5-'СЕТ СН'!$H$17</f>
        <v>5177.3454701800001</v>
      </c>
    </row>
    <row r="112" spans="1:25" ht="15.75" x14ac:dyDescent="0.2">
      <c r="A112" s="35">
        <f t="shared" si="2"/>
        <v>45594</v>
      </c>
      <c r="B112" s="36">
        <f>SUMIFS(СВЦЭМ!$C$39:$C$782,СВЦЭМ!$A$39:$A$782,$A112,СВЦЭМ!$B$39:$B$782,B$83)+'СЕТ СН'!$H$9+СВЦЭМ!$D$10+'СЕТ СН'!$H$5-'СЕТ СН'!$H$17</f>
        <v>5215.6750779800004</v>
      </c>
      <c r="C112" s="36">
        <f>SUMIFS(СВЦЭМ!$C$39:$C$782,СВЦЭМ!$A$39:$A$782,$A112,СВЦЭМ!$B$39:$B$782,C$83)+'СЕТ СН'!$H$9+СВЦЭМ!$D$10+'СЕТ СН'!$H$5-'СЕТ СН'!$H$17</f>
        <v>5251.8504449100001</v>
      </c>
      <c r="D112" s="36">
        <f>SUMIFS(СВЦЭМ!$C$39:$C$782,СВЦЭМ!$A$39:$A$782,$A112,СВЦЭМ!$B$39:$B$782,D$83)+'СЕТ СН'!$H$9+СВЦЭМ!$D$10+'СЕТ СН'!$H$5-'СЕТ СН'!$H$17</f>
        <v>5273.9850658699997</v>
      </c>
      <c r="E112" s="36">
        <f>SUMIFS(СВЦЭМ!$C$39:$C$782,СВЦЭМ!$A$39:$A$782,$A112,СВЦЭМ!$B$39:$B$782,E$83)+'СЕТ СН'!$H$9+СВЦЭМ!$D$10+'СЕТ СН'!$H$5-'СЕТ СН'!$H$17</f>
        <v>5267.2348118099999</v>
      </c>
      <c r="F112" s="36">
        <f>SUMIFS(СВЦЭМ!$C$39:$C$782,СВЦЭМ!$A$39:$A$782,$A112,СВЦЭМ!$B$39:$B$782,F$83)+'СЕТ СН'!$H$9+СВЦЭМ!$D$10+'СЕТ СН'!$H$5-'СЕТ СН'!$H$17</f>
        <v>5278.5095000800002</v>
      </c>
      <c r="G112" s="36">
        <f>SUMIFS(СВЦЭМ!$C$39:$C$782,СВЦЭМ!$A$39:$A$782,$A112,СВЦЭМ!$B$39:$B$782,G$83)+'СЕТ СН'!$H$9+СВЦЭМ!$D$10+'СЕТ СН'!$H$5-'СЕТ СН'!$H$17</f>
        <v>5238.6068908500001</v>
      </c>
      <c r="H112" s="36">
        <f>SUMIFS(СВЦЭМ!$C$39:$C$782,СВЦЭМ!$A$39:$A$782,$A112,СВЦЭМ!$B$39:$B$782,H$83)+'СЕТ СН'!$H$9+СВЦЭМ!$D$10+'СЕТ СН'!$H$5-'СЕТ СН'!$H$17</f>
        <v>5137.0185949000006</v>
      </c>
      <c r="I112" s="36">
        <f>SUMIFS(СВЦЭМ!$C$39:$C$782,СВЦЭМ!$A$39:$A$782,$A112,СВЦЭМ!$B$39:$B$782,I$83)+'СЕТ СН'!$H$9+СВЦЭМ!$D$10+'СЕТ СН'!$H$5-'СЕТ СН'!$H$17</f>
        <v>5095.1836667300004</v>
      </c>
      <c r="J112" s="36">
        <f>SUMIFS(СВЦЭМ!$C$39:$C$782,СВЦЭМ!$A$39:$A$782,$A112,СВЦЭМ!$B$39:$B$782,J$83)+'СЕТ СН'!$H$9+СВЦЭМ!$D$10+'СЕТ СН'!$H$5-'СЕТ СН'!$H$17</f>
        <v>5047.4913887700004</v>
      </c>
      <c r="K112" s="36">
        <f>SUMIFS(СВЦЭМ!$C$39:$C$782,СВЦЭМ!$A$39:$A$782,$A112,СВЦЭМ!$B$39:$B$782,K$83)+'СЕТ СН'!$H$9+СВЦЭМ!$D$10+'СЕТ СН'!$H$5-'СЕТ СН'!$H$17</f>
        <v>5030.8719592400003</v>
      </c>
      <c r="L112" s="36">
        <f>SUMIFS(СВЦЭМ!$C$39:$C$782,СВЦЭМ!$A$39:$A$782,$A112,СВЦЭМ!$B$39:$B$782,L$83)+'СЕТ СН'!$H$9+СВЦЭМ!$D$10+'СЕТ СН'!$H$5-'СЕТ СН'!$H$17</f>
        <v>5014.2073590999998</v>
      </c>
      <c r="M112" s="36">
        <f>SUMIFS(СВЦЭМ!$C$39:$C$782,СВЦЭМ!$A$39:$A$782,$A112,СВЦЭМ!$B$39:$B$782,M$83)+'СЕТ СН'!$H$9+СВЦЭМ!$D$10+'СЕТ СН'!$H$5-'СЕТ СН'!$H$17</f>
        <v>5022.9478498600001</v>
      </c>
      <c r="N112" s="36">
        <f>SUMIFS(СВЦЭМ!$C$39:$C$782,СВЦЭМ!$A$39:$A$782,$A112,СВЦЭМ!$B$39:$B$782,N$83)+'СЕТ СН'!$H$9+СВЦЭМ!$D$10+'СЕТ СН'!$H$5-'СЕТ СН'!$H$17</f>
        <v>5068.1259779800002</v>
      </c>
      <c r="O112" s="36">
        <f>SUMIFS(СВЦЭМ!$C$39:$C$782,СВЦЭМ!$A$39:$A$782,$A112,СВЦЭМ!$B$39:$B$782,O$83)+'СЕТ СН'!$H$9+СВЦЭМ!$D$10+'СЕТ СН'!$H$5-'СЕТ СН'!$H$17</f>
        <v>5178.5562907000003</v>
      </c>
      <c r="P112" s="36">
        <f>SUMIFS(СВЦЭМ!$C$39:$C$782,СВЦЭМ!$A$39:$A$782,$A112,СВЦЭМ!$B$39:$B$782,P$83)+'СЕТ СН'!$H$9+СВЦЭМ!$D$10+'СЕТ СН'!$H$5-'СЕТ СН'!$H$17</f>
        <v>5073.5361459400001</v>
      </c>
      <c r="Q112" s="36">
        <f>SUMIFS(СВЦЭМ!$C$39:$C$782,СВЦЭМ!$A$39:$A$782,$A112,СВЦЭМ!$B$39:$B$782,Q$83)+'СЕТ СН'!$H$9+СВЦЭМ!$D$10+'СЕТ СН'!$H$5-'СЕТ СН'!$H$17</f>
        <v>5075.3413727200004</v>
      </c>
      <c r="R112" s="36">
        <f>SUMIFS(СВЦЭМ!$C$39:$C$782,СВЦЭМ!$A$39:$A$782,$A112,СВЦЭМ!$B$39:$B$782,R$83)+'СЕТ СН'!$H$9+СВЦЭМ!$D$10+'СЕТ СН'!$H$5-'СЕТ СН'!$H$17</f>
        <v>5068.0731240300001</v>
      </c>
      <c r="S112" s="36">
        <f>SUMIFS(СВЦЭМ!$C$39:$C$782,СВЦЭМ!$A$39:$A$782,$A112,СВЦЭМ!$B$39:$B$782,S$83)+'СЕТ СН'!$H$9+СВЦЭМ!$D$10+'СЕТ СН'!$H$5-'СЕТ СН'!$H$17</f>
        <v>5037.0115602599999</v>
      </c>
      <c r="T112" s="36">
        <f>SUMIFS(СВЦЭМ!$C$39:$C$782,СВЦЭМ!$A$39:$A$782,$A112,СВЦЭМ!$B$39:$B$782,T$83)+'СЕТ СН'!$H$9+СВЦЭМ!$D$10+'СЕТ СН'!$H$5-'СЕТ СН'!$H$17</f>
        <v>4952.1484792400006</v>
      </c>
      <c r="U112" s="36">
        <f>SUMIFS(СВЦЭМ!$C$39:$C$782,СВЦЭМ!$A$39:$A$782,$A112,СВЦЭМ!$B$39:$B$782,U$83)+'СЕТ СН'!$H$9+СВЦЭМ!$D$10+'СЕТ СН'!$H$5-'СЕТ СН'!$H$17</f>
        <v>4978.2347908600004</v>
      </c>
      <c r="V112" s="36">
        <f>SUMIFS(СВЦЭМ!$C$39:$C$782,СВЦЭМ!$A$39:$A$782,$A112,СВЦЭМ!$B$39:$B$782,V$83)+'СЕТ СН'!$H$9+СВЦЭМ!$D$10+'СЕТ СН'!$H$5-'СЕТ СН'!$H$17</f>
        <v>5000.7674832499997</v>
      </c>
      <c r="W112" s="36">
        <f>SUMIFS(СВЦЭМ!$C$39:$C$782,СВЦЭМ!$A$39:$A$782,$A112,СВЦЭМ!$B$39:$B$782,W$83)+'СЕТ СН'!$H$9+СВЦЭМ!$D$10+'СЕТ СН'!$H$5-'СЕТ СН'!$H$17</f>
        <v>5044.8929184099998</v>
      </c>
      <c r="X112" s="36">
        <f>SUMIFS(СВЦЭМ!$C$39:$C$782,СВЦЭМ!$A$39:$A$782,$A112,СВЦЭМ!$B$39:$B$782,X$83)+'СЕТ СН'!$H$9+СВЦЭМ!$D$10+'СЕТ СН'!$H$5-'СЕТ СН'!$H$17</f>
        <v>5074.4644396100002</v>
      </c>
      <c r="Y112" s="36">
        <f>SUMIFS(СВЦЭМ!$C$39:$C$782,СВЦЭМ!$A$39:$A$782,$A112,СВЦЭМ!$B$39:$B$782,Y$83)+'СЕТ СН'!$H$9+СВЦЭМ!$D$10+'СЕТ СН'!$H$5-'СЕТ СН'!$H$17</f>
        <v>5137.3344727200001</v>
      </c>
    </row>
    <row r="113" spans="1:27" ht="15.75" x14ac:dyDescent="0.2">
      <c r="A113" s="35">
        <f t="shared" si="2"/>
        <v>45595</v>
      </c>
      <c r="B113" s="36">
        <f>SUMIFS(СВЦЭМ!$C$39:$C$782,СВЦЭМ!$A$39:$A$782,$A113,СВЦЭМ!$B$39:$B$782,B$83)+'СЕТ СН'!$H$9+СВЦЭМ!$D$10+'СЕТ СН'!$H$5-'СЕТ СН'!$H$17</f>
        <v>5404.2925386799998</v>
      </c>
      <c r="C113" s="36">
        <f>SUMIFS(СВЦЭМ!$C$39:$C$782,СВЦЭМ!$A$39:$A$782,$A113,СВЦЭМ!$B$39:$B$782,C$83)+'СЕТ СН'!$H$9+СВЦЭМ!$D$10+'СЕТ СН'!$H$5-'СЕТ СН'!$H$17</f>
        <v>5426.6212350200003</v>
      </c>
      <c r="D113" s="36">
        <f>SUMIFS(СВЦЭМ!$C$39:$C$782,СВЦЭМ!$A$39:$A$782,$A113,СВЦЭМ!$B$39:$B$782,D$83)+'СЕТ СН'!$H$9+СВЦЭМ!$D$10+'СЕТ СН'!$H$5-'СЕТ СН'!$H$17</f>
        <v>5487.5164780899995</v>
      </c>
      <c r="E113" s="36">
        <f>SUMIFS(СВЦЭМ!$C$39:$C$782,СВЦЭМ!$A$39:$A$782,$A113,СВЦЭМ!$B$39:$B$782,E$83)+'СЕТ СН'!$H$9+СВЦЭМ!$D$10+'СЕТ СН'!$H$5-'СЕТ СН'!$H$17</f>
        <v>5481.7293895100001</v>
      </c>
      <c r="F113" s="36">
        <f>SUMIFS(СВЦЭМ!$C$39:$C$782,СВЦЭМ!$A$39:$A$782,$A113,СВЦЭМ!$B$39:$B$782,F$83)+'СЕТ СН'!$H$9+СВЦЭМ!$D$10+'СЕТ СН'!$H$5-'СЕТ СН'!$H$17</f>
        <v>5472.2108884899999</v>
      </c>
      <c r="G113" s="36">
        <f>SUMIFS(СВЦЭМ!$C$39:$C$782,СВЦЭМ!$A$39:$A$782,$A113,СВЦЭМ!$B$39:$B$782,G$83)+'СЕТ СН'!$H$9+СВЦЭМ!$D$10+'СЕТ СН'!$H$5-'СЕТ СН'!$H$17</f>
        <v>5451.9349031299998</v>
      </c>
      <c r="H113" s="36">
        <f>SUMIFS(СВЦЭМ!$C$39:$C$782,СВЦЭМ!$A$39:$A$782,$A113,СВЦЭМ!$B$39:$B$782,H$83)+'СЕТ СН'!$H$9+СВЦЭМ!$D$10+'СЕТ СН'!$H$5-'СЕТ СН'!$H$17</f>
        <v>5351.5043174600005</v>
      </c>
      <c r="I113" s="36">
        <f>SUMIFS(СВЦЭМ!$C$39:$C$782,СВЦЭМ!$A$39:$A$782,$A113,СВЦЭМ!$B$39:$B$782,I$83)+'СЕТ СН'!$H$9+СВЦЭМ!$D$10+'СЕТ СН'!$H$5-'СЕТ СН'!$H$17</f>
        <v>5304.3480311500007</v>
      </c>
      <c r="J113" s="36">
        <f>SUMIFS(СВЦЭМ!$C$39:$C$782,СВЦЭМ!$A$39:$A$782,$A113,СВЦЭМ!$B$39:$B$782,J$83)+'СЕТ СН'!$H$9+СВЦЭМ!$D$10+'СЕТ СН'!$H$5-'СЕТ СН'!$H$17</f>
        <v>5238.0336206700003</v>
      </c>
      <c r="K113" s="36">
        <f>SUMIFS(СВЦЭМ!$C$39:$C$782,СВЦЭМ!$A$39:$A$782,$A113,СВЦЭМ!$B$39:$B$782,K$83)+'СЕТ СН'!$H$9+СВЦЭМ!$D$10+'СЕТ СН'!$H$5-'СЕТ СН'!$H$17</f>
        <v>5230.9094308599997</v>
      </c>
      <c r="L113" s="36">
        <f>SUMIFS(СВЦЭМ!$C$39:$C$782,СВЦЭМ!$A$39:$A$782,$A113,СВЦЭМ!$B$39:$B$782,L$83)+'СЕТ СН'!$H$9+СВЦЭМ!$D$10+'СЕТ СН'!$H$5-'СЕТ СН'!$H$17</f>
        <v>5209.5738367399999</v>
      </c>
      <c r="M113" s="36">
        <f>SUMIFS(СВЦЭМ!$C$39:$C$782,СВЦЭМ!$A$39:$A$782,$A113,СВЦЭМ!$B$39:$B$782,M$83)+'СЕТ СН'!$H$9+СВЦЭМ!$D$10+'СЕТ СН'!$H$5-'СЕТ СН'!$H$17</f>
        <v>5221.07920156</v>
      </c>
      <c r="N113" s="36">
        <f>SUMIFS(СВЦЭМ!$C$39:$C$782,СВЦЭМ!$A$39:$A$782,$A113,СВЦЭМ!$B$39:$B$782,N$83)+'СЕТ СН'!$H$9+СВЦЭМ!$D$10+'СЕТ СН'!$H$5-'СЕТ СН'!$H$17</f>
        <v>5243.7022722900001</v>
      </c>
      <c r="O113" s="36">
        <f>SUMIFS(СВЦЭМ!$C$39:$C$782,СВЦЭМ!$A$39:$A$782,$A113,СВЦЭМ!$B$39:$B$782,O$83)+'СЕТ СН'!$H$9+СВЦЭМ!$D$10+'СЕТ СН'!$H$5-'СЕТ СН'!$H$17</f>
        <v>5248.8940311799997</v>
      </c>
      <c r="P113" s="36">
        <f>SUMIFS(СВЦЭМ!$C$39:$C$782,СВЦЭМ!$A$39:$A$782,$A113,СВЦЭМ!$B$39:$B$782,P$83)+'СЕТ СН'!$H$9+СВЦЭМ!$D$10+'СЕТ СН'!$H$5-'СЕТ СН'!$H$17</f>
        <v>5260.5403358599997</v>
      </c>
      <c r="Q113" s="36">
        <f>SUMIFS(СВЦЭМ!$C$39:$C$782,СВЦЭМ!$A$39:$A$782,$A113,СВЦЭМ!$B$39:$B$782,Q$83)+'СЕТ СН'!$H$9+СВЦЭМ!$D$10+'СЕТ СН'!$H$5-'СЕТ СН'!$H$17</f>
        <v>5278.0352304400003</v>
      </c>
      <c r="R113" s="36">
        <f>SUMIFS(СВЦЭМ!$C$39:$C$782,СВЦЭМ!$A$39:$A$782,$A113,СВЦЭМ!$B$39:$B$782,R$83)+'СЕТ СН'!$H$9+СВЦЭМ!$D$10+'СЕТ СН'!$H$5-'СЕТ СН'!$H$17</f>
        <v>5286.8046513899999</v>
      </c>
      <c r="S113" s="36">
        <f>SUMIFS(СВЦЭМ!$C$39:$C$782,СВЦЭМ!$A$39:$A$782,$A113,СВЦЭМ!$B$39:$B$782,S$83)+'СЕТ СН'!$H$9+СВЦЭМ!$D$10+'СЕТ СН'!$H$5-'СЕТ СН'!$H$17</f>
        <v>5252.2832607099999</v>
      </c>
      <c r="T113" s="36">
        <f>SUMIFS(СВЦЭМ!$C$39:$C$782,СВЦЭМ!$A$39:$A$782,$A113,СВЦЭМ!$B$39:$B$782,T$83)+'СЕТ СН'!$H$9+СВЦЭМ!$D$10+'СЕТ СН'!$H$5-'СЕТ СН'!$H$17</f>
        <v>5174.3680200100007</v>
      </c>
      <c r="U113" s="36">
        <f>SUMIFS(СВЦЭМ!$C$39:$C$782,СВЦЭМ!$A$39:$A$782,$A113,СВЦЭМ!$B$39:$B$782,U$83)+'СЕТ СН'!$H$9+СВЦЭМ!$D$10+'СЕТ СН'!$H$5-'СЕТ СН'!$H$17</f>
        <v>5151.2913226500004</v>
      </c>
      <c r="V113" s="36">
        <f>SUMIFS(СВЦЭМ!$C$39:$C$782,СВЦЭМ!$A$39:$A$782,$A113,СВЦЭМ!$B$39:$B$782,V$83)+'СЕТ СН'!$H$9+СВЦЭМ!$D$10+'СЕТ СН'!$H$5-'СЕТ СН'!$H$17</f>
        <v>5175.3236322400007</v>
      </c>
      <c r="W113" s="36">
        <f>SUMIFS(СВЦЭМ!$C$39:$C$782,СВЦЭМ!$A$39:$A$782,$A113,СВЦЭМ!$B$39:$B$782,W$83)+'СЕТ СН'!$H$9+СВЦЭМ!$D$10+'СЕТ СН'!$H$5-'СЕТ СН'!$H$17</f>
        <v>5196.3759257199999</v>
      </c>
      <c r="X113" s="36">
        <f>SUMIFS(СВЦЭМ!$C$39:$C$782,СВЦЭМ!$A$39:$A$782,$A113,СВЦЭМ!$B$39:$B$782,X$83)+'СЕТ СН'!$H$9+СВЦЭМ!$D$10+'СЕТ СН'!$H$5-'СЕТ СН'!$H$17</f>
        <v>5249.4867753799999</v>
      </c>
      <c r="Y113" s="36">
        <f>SUMIFS(СВЦЭМ!$C$39:$C$782,СВЦЭМ!$A$39:$A$782,$A113,СВЦЭМ!$B$39:$B$782,Y$83)+'СЕТ СН'!$H$9+СВЦЭМ!$D$10+'СЕТ СН'!$H$5-'СЕТ СН'!$H$17</f>
        <v>5318.6745988000002</v>
      </c>
      <c r="AA113" s="37"/>
    </row>
    <row r="114" spans="1:27" ht="15.75" x14ac:dyDescent="0.2">
      <c r="A114" s="35">
        <f t="shared" si="2"/>
        <v>45596</v>
      </c>
      <c r="B114" s="36">
        <f>SUMIFS(СВЦЭМ!$C$39:$C$782,СВЦЭМ!$A$39:$A$782,$A114,СВЦЭМ!$B$39:$B$782,B$83)+'СЕТ СН'!$H$9+СВЦЭМ!$D$10+'СЕТ СН'!$H$5-'СЕТ СН'!$H$17</f>
        <v>5425.0470135300002</v>
      </c>
      <c r="C114" s="36">
        <f>SUMIFS(СВЦЭМ!$C$39:$C$782,СВЦЭМ!$A$39:$A$782,$A114,СВЦЭМ!$B$39:$B$782,C$83)+'СЕТ СН'!$H$9+СВЦЭМ!$D$10+'СЕТ СН'!$H$5-'СЕТ СН'!$H$17</f>
        <v>5404.3391758799999</v>
      </c>
      <c r="D114" s="36">
        <f>SUMIFS(СВЦЭМ!$C$39:$C$782,СВЦЭМ!$A$39:$A$782,$A114,СВЦЭМ!$B$39:$B$782,D$83)+'СЕТ СН'!$H$9+СВЦЭМ!$D$10+'СЕТ СН'!$H$5-'СЕТ СН'!$H$17</f>
        <v>5428.4754753799998</v>
      </c>
      <c r="E114" s="36">
        <f>SUMIFS(СВЦЭМ!$C$39:$C$782,СВЦЭМ!$A$39:$A$782,$A114,СВЦЭМ!$B$39:$B$782,E$83)+'СЕТ СН'!$H$9+СВЦЭМ!$D$10+'СЕТ СН'!$H$5-'СЕТ СН'!$H$17</f>
        <v>5423.5681002800002</v>
      </c>
      <c r="F114" s="36">
        <f>SUMIFS(СВЦЭМ!$C$39:$C$782,СВЦЭМ!$A$39:$A$782,$A114,СВЦЭМ!$B$39:$B$782,F$83)+'СЕТ СН'!$H$9+СВЦЭМ!$D$10+'СЕТ СН'!$H$5-'СЕТ СН'!$H$17</f>
        <v>5432.4500807200002</v>
      </c>
      <c r="G114" s="36">
        <f>SUMIFS(СВЦЭМ!$C$39:$C$782,СВЦЭМ!$A$39:$A$782,$A114,СВЦЭМ!$B$39:$B$782,G$83)+'СЕТ СН'!$H$9+СВЦЭМ!$D$10+'СЕТ СН'!$H$5-'СЕТ СН'!$H$17</f>
        <v>5404.2409679399998</v>
      </c>
      <c r="H114" s="36">
        <f>SUMIFS(СВЦЭМ!$C$39:$C$782,СВЦЭМ!$A$39:$A$782,$A114,СВЦЭМ!$B$39:$B$782,H$83)+'СЕТ СН'!$H$9+СВЦЭМ!$D$10+'СЕТ СН'!$H$5-'СЕТ СН'!$H$17</f>
        <v>5316.61041097</v>
      </c>
      <c r="I114" s="36">
        <f>SUMIFS(СВЦЭМ!$C$39:$C$782,СВЦЭМ!$A$39:$A$782,$A114,СВЦЭМ!$B$39:$B$782,I$83)+'СЕТ СН'!$H$9+СВЦЭМ!$D$10+'СЕТ СН'!$H$5-'СЕТ СН'!$H$17</f>
        <v>5207.4088623400003</v>
      </c>
      <c r="J114" s="36">
        <f>SUMIFS(СВЦЭМ!$C$39:$C$782,СВЦЭМ!$A$39:$A$782,$A114,СВЦЭМ!$B$39:$B$782,J$83)+'СЕТ СН'!$H$9+СВЦЭМ!$D$10+'СЕТ СН'!$H$5-'СЕТ СН'!$H$17</f>
        <v>5175.1892911000004</v>
      </c>
      <c r="K114" s="36">
        <f>SUMIFS(СВЦЭМ!$C$39:$C$782,СВЦЭМ!$A$39:$A$782,$A114,СВЦЭМ!$B$39:$B$782,K$83)+'СЕТ СН'!$H$9+СВЦЭМ!$D$10+'СЕТ СН'!$H$5-'СЕТ СН'!$H$17</f>
        <v>5148.4854405200003</v>
      </c>
      <c r="L114" s="36">
        <f>SUMIFS(СВЦЭМ!$C$39:$C$782,СВЦЭМ!$A$39:$A$782,$A114,СВЦЭМ!$B$39:$B$782,L$83)+'СЕТ СН'!$H$9+СВЦЭМ!$D$10+'СЕТ СН'!$H$5-'СЕТ СН'!$H$17</f>
        <v>5130.6673536100006</v>
      </c>
      <c r="M114" s="36">
        <f>SUMIFS(СВЦЭМ!$C$39:$C$782,СВЦЭМ!$A$39:$A$782,$A114,СВЦЭМ!$B$39:$B$782,M$83)+'СЕТ СН'!$H$9+СВЦЭМ!$D$10+'СЕТ СН'!$H$5-'СЕТ СН'!$H$17</f>
        <v>5141.62412279</v>
      </c>
      <c r="N114" s="36">
        <f>SUMIFS(СВЦЭМ!$C$39:$C$782,СВЦЭМ!$A$39:$A$782,$A114,СВЦЭМ!$B$39:$B$782,N$83)+'СЕТ СН'!$H$9+СВЦЭМ!$D$10+'СЕТ СН'!$H$5-'СЕТ СН'!$H$17</f>
        <v>5162.9111408200006</v>
      </c>
      <c r="O114" s="36">
        <f>SUMIFS(СВЦЭМ!$C$39:$C$782,СВЦЭМ!$A$39:$A$782,$A114,СВЦЭМ!$B$39:$B$782,O$83)+'СЕТ СН'!$H$9+СВЦЭМ!$D$10+'СЕТ СН'!$H$5-'СЕТ СН'!$H$17</f>
        <v>5191.8034190799999</v>
      </c>
      <c r="P114" s="36">
        <f>SUMIFS(СВЦЭМ!$C$39:$C$782,СВЦЭМ!$A$39:$A$782,$A114,СВЦЭМ!$B$39:$B$782,P$83)+'СЕТ СН'!$H$9+СВЦЭМ!$D$10+'СЕТ СН'!$H$5-'СЕТ СН'!$H$17</f>
        <v>5205.4693609100004</v>
      </c>
      <c r="Q114" s="36">
        <f>SUMIFS(СВЦЭМ!$C$39:$C$782,СВЦЭМ!$A$39:$A$782,$A114,СВЦЭМ!$B$39:$B$782,Q$83)+'СЕТ СН'!$H$9+СВЦЭМ!$D$10+'СЕТ СН'!$H$5-'СЕТ СН'!$H$17</f>
        <v>5208.6023120600003</v>
      </c>
      <c r="R114" s="36">
        <f>SUMIFS(СВЦЭМ!$C$39:$C$782,СВЦЭМ!$A$39:$A$782,$A114,СВЦЭМ!$B$39:$B$782,R$83)+'СЕТ СН'!$H$9+СВЦЭМ!$D$10+'СЕТ СН'!$H$5-'СЕТ СН'!$H$17</f>
        <v>5206.2116703700003</v>
      </c>
      <c r="S114" s="36">
        <f>SUMIFS(СВЦЭМ!$C$39:$C$782,СВЦЭМ!$A$39:$A$782,$A114,СВЦЭМ!$B$39:$B$782,S$83)+'СЕТ СН'!$H$9+СВЦЭМ!$D$10+'СЕТ СН'!$H$5-'СЕТ СН'!$H$17</f>
        <v>5192.2773264099997</v>
      </c>
      <c r="T114" s="36">
        <f>SUMIFS(СВЦЭМ!$C$39:$C$782,СВЦЭМ!$A$39:$A$782,$A114,СВЦЭМ!$B$39:$B$782,T$83)+'СЕТ СН'!$H$9+СВЦЭМ!$D$10+'СЕТ СН'!$H$5-'СЕТ СН'!$H$17</f>
        <v>5109.1671462100003</v>
      </c>
      <c r="U114" s="36">
        <f>SUMIFS(СВЦЭМ!$C$39:$C$782,СВЦЭМ!$A$39:$A$782,$A114,СВЦЭМ!$B$39:$B$782,U$83)+'СЕТ СН'!$H$9+СВЦЭМ!$D$10+'СЕТ СН'!$H$5-'СЕТ СН'!$H$17</f>
        <v>5107.1783195600001</v>
      </c>
      <c r="V114" s="36">
        <f>SUMIFS(СВЦЭМ!$C$39:$C$782,СВЦЭМ!$A$39:$A$782,$A114,СВЦЭМ!$B$39:$B$782,V$83)+'СЕТ СН'!$H$9+СВЦЭМ!$D$10+'СЕТ СН'!$H$5-'СЕТ СН'!$H$17</f>
        <v>5112.0967486299996</v>
      </c>
      <c r="W114" s="36">
        <f>SUMIFS(СВЦЭМ!$C$39:$C$782,СВЦЭМ!$A$39:$A$782,$A114,СВЦЭМ!$B$39:$B$782,W$83)+'СЕТ СН'!$H$9+СВЦЭМ!$D$10+'СЕТ СН'!$H$5-'СЕТ СН'!$H$17</f>
        <v>5131.7841557499996</v>
      </c>
      <c r="X114" s="36">
        <f>SUMIFS(СВЦЭМ!$C$39:$C$782,СВЦЭМ!$A$39:$A$782,$A114,СВЦЭМ!$B$39:$B$782,X$83)+'СЕТ СН'!$H$9+СВЦЭМ!$D$10+'СЕТ СН'!$H$5-'СЕТ СН'!$H$17</f>
        <v>5197.5526860200007</v>
      </c>
      <c r="Y114" s="36">
        <f>SUMIFS(СВЦЭМ!$C$39:$C$782,СВЦЭМ!$A$39:$A$782,$A114,СВЦЭМ!$B$39:$B$782,Y$83)+'СЕТ СН'!$H$9+СВЦЭМ!$D$10+'СЕТ СН'!$H$5-'СЕТ СН'!$H$17</f>
        <v>5229.0475083000001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01.10.2024</v>
      </c>
      <c r="B120" s="36">
        <f>SUMIFS(СВЦЭМ!$C$39:$C$782,СВЦЭМ!$A$39:$A$782,$A120,СВЦЭМ!$B$39:$B$782,B$119)+'СЕТ СН'!$I$9+СВЦЭМ!$D$10+'СЕТ СН'!$I$5-'СЕТ СН'!$I$17</f>
        <v>6016.9326171800003</v>
      </c>
      <c r="C120" s="36">
        <f>SUMIFS(СВЦЭМ!$C$39:$C$782,СВЦЭМ!$A$39:$A$782,$A120,СВЦЭМ!$B$39:$B$782,C$119)+'СЕТ СН'!$I$9+СВЦЭМ!$D$10+'СЕТ СН'!$I$5-'СЕТ СН'!$I$17</f>
        <v>6001.4292707900004</v>
      </c>
      <c r="D120" s="36">
        <f>SUMIFS(СВЦЭМ!$C$39:$C$782,СВЦЭМ!$A$39:$A$782,$A120,СВЦЭМ!$B$39:$B$782,D$119)+'СЕТ СН'!$I$9+СВЦЭМ!$D$10+'СЕТ СН'!$I$5-'СЕТ СН'!$I$17</f>
        <v>6097.2827875000003</v>
      </c>
      <c r="E120" s="36">
        <f>SUMIFS(СВЦЭМ!$C$39:$C$782,СВЦЭМ!$A$39:$A$782,$A120,СВЦЭМ!$B$39:$B$782,E$119)+'СЕТ СН'!$I$9+СВЦЭМ!$D$10+'СЕТ СН'!$I$5-'СЕТ СН'!$I$17</f>
        <v>6122.4489909999993</v>
      </c>
      <c r="F120" s="36">
        <f>SUMIFS(СВЦЭМ!$C$39:$C$782,СВЦЭМ!$A$39:$A$782,$A120,СВЦЭМ!$B$39:$B$782,F$119)+'СЕТ СН'!$I$9+СВЦЭМ!$D$10+'СЕТ СН'!$I$5-'СЕТ СН'!$I$17</f>
        <v>6136.8241631599994</v>
      </c>
      <c r="G120" s="36">
        <f>SUMIFS(СВЦЭМ!$C$39:$C$782,СВЦЭМ!$A$39:$A$782,$A120,СВЦЭМ!$B$39:$B$782,G$119)+'СЕТ СН'!$I$9+СВЦЭМ!$D$10+'СЕТ СН'!$I$5-'СЕТ СН'!$I$17</f>
        <v>6077.9951465200002</v>
      </c>
      <c r="H120" s="36">
        <f>SUMIFS(СВЦЭМ!$C$39:$C$782,СВЦЭМ!$A$39:$A$782,$A120,СВЦЭМ!$B$39:$B$782,H$119)+'СЕТ СН'!$I$9+СВЦЭМ!$D$10+'СЕТ СН'!$I$5-'СЕТ СН'!$I$17</f>
        <v>5975.0229655900002</v>
      </c>
      <c r="I120" s="36">
        <f>SUMIFS(СВЦЭМ!$C$39:$C$782,СВЦЭМ!$A$39:$A$782,$A120,СВЦЭМ!$B$39:$B$782,I$119)+'СЕТ СН'!$I$9+СВЦЭМ!$D$10+'СЕТ СН'!$I$5-'СЕТ СН'!$I$17</f>
        <v>5860.6020340699997</v>
      </c>
      <c r="J120" s="36">
        <f>SUMIFS(СВЦЭМ!$C$39:$C$782,СВЦЭМ!$A$39:$A$782,$A120,СВЦЭМ!$B$39:$B$782,J$119)+'СЕТ СН'!$I$9+СВЦЭМ!$D$10+'СЕТ СН'!$I$5-'СЕТ СН'!$I$17</f>
        <v>5815.0945587799997</v>
      </c>
      <c r="K120" s="36">
        <f>SUMIFS(СВЦЭМ!$C$39:$C$782,СВЦЭМ!$A$39:$A$782,$A120,СВЦЭМ!$B$39:$B$782,K$119)+'СЕТ СН'!$I$9+СВЦЭМ!$D$10+'СЕТ СН'!$I$5-'СЕТ СН'!$I$17</f>
        <v>5765.3134396099995</v>
      </c>
      <c r="L120" s="36">
        <f>SUMIFS(СВЦЭМ!$C$39:$C$782,СВЦЭМ!$A$39:$A$782,$A120,СВЦЭМ!$B$39:$B$782,L$119)+'СЕТ СН'!$I$9+СВЦЭМ!$D$10+'СЕТ СН'!$I$5-'СЕТ СН'!$I$17</f>
        <v>5768.1750669499997</v>
      </c>
      <c r="M120" s="36">
        <f>SUMIFS(СВЦЭМ!$C$39:$C$782,СВЦЭМ!$A$39:$A$782,$A120,СВЦЭМ!$B$39:$B$782,M$119)+'СЕТ СН'!$I$9+СВЦЭМ!$D$10+'СЕТ СН'!$I$5-'СЕТ СН'!$I$17</f>
        <v>5772.9730282599994</v>
      </c>
      <c r="N120" s="36">
        <f>SUMIFS(СВЦЭМ!$C$39:$C$782,СВЦЭМ!$A$39:$A$782,$A120,СВЦЭМ!$B$39:$B$782,N$119)+'СЕТ СН'!$I$9+СВЦЭМ!$D$10+'СЕТ СН'!$I$5-'СЕТ СН'!$I$17</f>
        <v>5798.6376900100004</v>
      </c>
      <c r="O120" s="36">
        <f>SUMIFS(СВЦЭМ!$C$39:$C$782,СВЦЭМ!$A$39:$A$782,$A120,СВЦЭМ!$B$39:$B$782,O$119)+'СЕТ СН'!$I$9+СВЦЭМ!$D$10+'СЕТ СН'!$I$5-'СЕТ СН'!$I$17</f>
        <v>5776.0877542099997</v>
      </c>
      <c r="P120" s="36">
        <f>SUMIFS(СВЦЭМ!$C$39:$C$782,СВЦЭМ!$A$39:$A$782,$A120,СВЦЭМ!$B$39:$B$782,P$119)+'СЕТ СН'!$I$9+СВЦЭМ!$D$10+'СЕТ СН'!$I$5-'СЕТ СН'!$I$17</f>
        <v>5784.9431013399999</v>
      </c>
      <c r="Q120" s="36">
        <f>SUMIFS(СВЦЭМ!$C$39:$C$782,СВЦЭМ!$A$39:$A$782,$A120,СВЦЭМ!$B$39:$B$782,Q$119)+'СЕТ СН'!$I$9+СВЦЭМ!$D$10+'СЕТ СН'!$I$5-'СЕТ СН'!$I$17</f>
        <v>5821.4178467700003</v>
      </c>
      <c r="R120" s="36">
        <f>SUMIFS(СВЦЭМ!$C$39:$C$782,СВЦЭМ!$A$39:$A$782,$A120,СВЦЭМ!$B$39:$B$782,R$119)+'СЕТ СН'!$I$9+СВЦЭМ!$D$10+'СЕТ СН'!$I$5-'СЕТ СН'!$I$17</f>
        <v>5805.7319774099997</v>
      </c>
      <c r="S120" s="36">
        <f>SUMIFS(СВЦЭМ!$C$39:$C$782,СВЦЭМ!$A$39:$A$782,$A120,СВЦЭМ!$B$39:$B$782,S$119)+'СЕТ СН'!$I$9+СВЦЭМ!$D$10+'СЕТ СН'!$I$5-'СЕТ СН'!$I$17</f>
        <v>5766.1076054999994</v>
      </c>
      <c r="T120" s="36">
        <f>SUMIFS(СВЦЭМ!$C$39:$C$782,СВЦЭМ!$A$39:$A$782,$A120,СВЦЭМ!$B$39:$B$782,T$119)+'СЕТ СН'!$I$9+СВЦЭМ!$D$10+'СЕТ СН'!$I$5-'СЕТ СН'!$I$17</f>
        <v>5754.2545372499999</v>
      </c>
      <c r="U120" s="36">
        <f>SUMIFS(СВЦЭМ!$C$39:$C$782,СВЦЭМ!$A$39:$A$782,$A120,СВЦЭМ!$B$39:$B$782,U$119)+'СЕТ СН'!$I$9+СВЦЭМ!$D$10+'СЕТ СН'!$I$5-'СЕТ СН'!$I$17</f>
        <v>5723.59759708</v>
      </c>
      <c r="V120" s="36">
        <f>SUMIFS(СВЦЭМ!$C$39:$C$782,СВЦЭМ!$A$39:$A$782,$A120,СВЦЭМ!$B$39:$B$782,V$119)+'СЕТ СН'!$I$9+СВЦЭМ!$D$10+'СЕТ СН'!$I$5-'СЕТ СН'!$I$17</f>
        <v>5709.99751999</v>
      </c>
      <c r="W120" s="36">
        <f>SUMIFS(СВЦЭМ!$C$39:$C$782,СВЦЭМ!$A$39:$A$782,$A120,СВЦЭМ!$B$39:$B$782,W$119)+'СЕТ СН'!$I$9+СВЦЭМ!$D$10+'СЕТ СН'!$I$5-'СЕТ СН'!$I$17</f>
        <v>5706.9604916299995</v>
      </c>
      <c r="X120" s="36">
        <f>SUMIFS(СВЦЭМ!$C$39:$C$782,СВЦЭМ!$A$39:$A$782,$A120,СВЦЭМ!$B$39:$B$782,X$119)+'СЕТ СН'!$I$9+СВЦЭМ!$D$10+'СЕТ СН'!$I$5-'СЕТ СН'!$I$17</f>
        <v>5782.3513137199998</v>
      </c>
      <c r="Y120" s="36">
        <f>SUMIFS(СВЦЭМ!$C$39:$C$782,СВЦЭМ!$A$39:$A$782,$A120,СВЦЭМ!$B$39:$B$782,Y$119)+'СЕТ СН'!$I$9+СВЦЭМ!$D$10+'СЕТ СН'!$I$5-'СЕТ СН'!$I$17</f>
        <v>5864.4410475000004</v>
      </c>
    </row>
    <row r="121" spans="1:27" ht="15.75" x14ac:dyDescent="0.2">
      <c r="A121" s="35">
        <f>A120+1</f>
        <v>45567</v>
      </c>
      <c r="B121" s="36">
        <f>SUMIFS(СВЦЭМ!$C$39:$C$782,СВЦЭМ!$A$39:$A$782,$A121,СВЦЭМ!$B$39:$B$782,B$119)+'СЕТ СН'!$I$9+СВЦЭМ!$D$10+'СЕТ СН'!$I$5-'СЕТ СН'!$I$17</f>
        <v>5949.6960283799999</v>
      </c>
      <c r="C121" s="36">
        <f>SUMIFS(СВЦЭМ!$C$39:$C$782,СВЦЭМ!$A$39:$A$782,$A121,СВЦЭМ!$B$39:$B$782,C$119)+'СЕТ СН'!$I$9+СВЦЭМ!$D$10+'СЕТ СН'!$I$5-'СЕТ СН'!$I$17</f>
        <v>6012.08060965</v>
      </c>
      <c r="D121" s="36">
        <f>SUMIFS(СВЦЭМ!$C$39:$C$782,СВЦЭМ!$A$39:$A$782,$A121,СВЦЭМ!$B$39:$B$782,D$119)+'СЕТ СН'!$I$9+СВЦЭМ!$D$10+'СЕТ СН'!$I$5-'СЕТ СН'!$I$17</f>
        <v>6078.6599002399998</v>
      </c>
      <c r="E121" s="36">
        <f>SUMIFS(СВЦЭМ!$C$39:$C$782,СВЦЭМ!$A$39:$A$782,$A121,СВЦЭМ!$B$39:$B$782,E$119)+'СЕТ СН'!$I$9+СВЦЭМ!$D$10+'СЕТ СН'!$I$5-'СЕТ СН'!$I$17</f>
        <v>6107.0625011600005</v>
      </c>
      <c r="F121" s="36">
        <f>SUMIFS(СВЦЭМ!$C$39:$C$782,СВЦЭМ!$A$39:$A$782,$A121,СВЦЭМ!$B$39:$B$782,F$119)+'СЕТ СН'!$I$9+СВЦЭМ!$D$10+'СЕТ СН'!$I$5-'СЕТ СН'!$I$17</f>
        <v>6086.67397927</v>
      </c>
      <c r="G121" s="36">
        <f>SUMIFS(СВЦЭМ!$C$39:$C$782,СВЦЭМ!$A$39:$A$782,$A121,СВЦЭМ!$B$39:$B$782,G$119)+'СЕТ СН'!$I$9+СВЦЭМ!$D$10+'СЕТ СН'!$I$5-'СЕТ СН'!$I$17</f>
        <v>6061.4638233000005</v>
      </c>
      <c r="H121" s="36">
        <f>SUMIFS(СВЦЭМ!$C$39:$C$782,СВЦЭМ!$A$39:$A$782,$A121,СВЦЭМ!$B$39:$B$782,H$119)+'СЕТ СН'!$I$9+СВЦЭМ!$D$10+'СЕТ СН'!$I$5-'СЕТ СН'!$I$17</f>
        <v>5970.3477529499996</v>
      </c>
      <c r="I121" s="36">
        <f>SUMIFS(СВЦЭМ!$C$39:$C$782,СВЦЭМ!$A$39:$A$782,$A121,СВЦЭМ!$B$39:$B$782,I$119)+'СЕТ СН'!$I$9+СВЦЭМ!$D$10+'СЕТ СН'!$I$5-'СЕТ СН'!$I$17</f>
        <v>5880.82251447</v>
      </c>
      <c r="J121" s="36">
        <f>SUMIFS(СВЦЭМ!$C$39:$C$782,СВЦЭМ!$A$39:$A$782,$A121,СВЦЭМ!$B$39:$B$782,J$119)+'СЕТ СН'!$I$9+СВЦЭМ!$D$10+'СЕТ СН'!$I$5-'СЕТ СН'!$I$17</f>
        <v>5851.9428131300001</v>
      </c>
      <c r="K121" s="36">
        <f>SUMIFS(СВЦЭМ!$C$39:$C$782,СВЦЭМ!$A$39:$A$782,$A121,СВЦЭМ!$B$39:$B$782,K$119)+'СЕТ СН'!$I$9+СВЦЭМ!$D$10+'СЕТ СН'!$I$5-'СЕТ СН'!$I$17</f>
        <v>5817.1140058299998</v>
      </c>
      <c r="L121" s="36">
        <f>SUMIFS(СВЦЭМ!$C$39:$C$782,СВЦЭМ!$A$39:$A$782,$A121,СВЦЭМ!$B$39:$B$782,L$119)+'СЕТ СН'!$I$9+СВЦЭМ!$D$10+'СЕТ СН'!$I$5-'СЕТ СН'!$I$17</f>
        <v>5817.3776606900001</v>
      </c>
      <c r="M121" s="36">
        <f>SUMIFS(СВЦЭМ!$C$39:$C$782,СВЦЭМ!$A$39:$A$782,$A121,СВЦЭМ!$B$39:$B$782,M$119)+'СЕТ СН'!$I$9+СВЦЭМ!$D$10+'СЕТ СН'!$I$5-'СЕТ СН'!$I$17</f>
        <v>5831.9195650900001</v>
      </c>
      <c r="N121" s="36">
        <f>SUMIFS(СВЦЭМ!$C$39:$C$782,СВЦЭМ!$A$39:$A$782,$A121,СВЦЭМ!$B$39:$B$782,N$119)+'СЕТ СН'!$I$9+СВЦЭМ!$D$10+'СЕТ СН'!$I$5-'СЕТ СН'!$I$17</f>
        <v>5841.3806328600003</v>
      </c>
      <c r="O121" s="36">
        <f>SUMIFS(СВЦЭМ!$C$39:$C$782,СВЦЭМ!$A$39:$A$782,$A121,СВЦЭМ!$B$39:$B$782,O$119)+'СЕТ СН'!$I$9+СВЦЭМ!$D$10+'СЕТ СН'!$I$5-'СЕТ СН'!$I$17</f>
        <v>5826.7054727499999</v>
      </c>
      <c r="P121" s="36">
        <f>SUMIFS(СВЦЭМ!$C$39:$C$782,СВЦЭМ!$A$39:$A$782,$A121,СВЦЭМ!$B$39:$B$782,P$119)+'СЕТ СН'!$I$9+СВЦЭМ!$D$10+'СЕТ СН'!$I$5-'СЕТ СН'!$I$17</f>
        <v>5824.98669797</v>
      </c>
      <c r="Q121" s="36">
        <f>SUMIFS(СВЦЭМ!$C$39:$C$782,СВЦЭМ!$A$39:$A$782,$A121,СВЦЭМ!$B$39:$B$782,Q$119)+'СЕТ СН'!$I$9+СВЦЭМ!$D$10+'СЕТ СН'!$I$5-'СЕТ СН'!$I$17</f>
        <v>5852.4136641699997</v>
      </c>
      <c r="R121" s="36">
        <f>SUMIFS(СВЦЭМ!$C$39:$C$782,СВЦЭМ!$A$39:$A$782,$A121,СВЦЭМ!$B$39:$B$782,R$119)+'СЕТ СН'!$I$9+СВЦЭМ!$D$10+'СЕТ СН'!$I$5-'СЕТ СН'!$I$17</f>
        <v>5808.9588252499998</v>
      </c>
      <c r="S121" s="36">
        <f>SUMIFS(СВЦЭМ!$C$39:$C$782,СВЦЭМ!$A$39:$A$782,$A121,СВЦЭМ!$B$39:$B$782,S$119)+'СЕТ СН'!$I$9+СВЦЭМ!$D$10+'СЕТ СН'!$I$5-'СЕТ СН'!$I$17</f>
        <v>5798.0115708499998</v>
      </c>
      <c r="T121" s="36">
        <f>SUMIFS(СВЦЭМ!$C$39:$C$782,СВЦЭМ!$A$39:$A$782,$A121,СВЦЭМ!$B$39:$B$782,T$119)+'СЕТ СН'!$I$9+СВЦЭМ!$D$10+'СЕТ СН'!$I$5-'СЕТ СН'!$I$17</f>
        <v>5781.1019910200002</v>
      </c>
      <c r="U121" s="36">
        <f>SUMIFS(СВЦЭМ!$C$39:$C$782,СВЦЭМ!$A$39:$A$782,$A121,СВЦЭМ!$B$39:$B$782,U$119)+'СЕТ СН'!$I$9+СВЦЭМ!$D$10+'СЕТ СН'!$I$5-'СЕТ СН'!$I$17</f>
        <v>5755.20351854</v>
      </c>
      <c r="V121" s="36">
        <f>SUMIFS(СВЦЭМ!$C$39:$C$782,СВЦЭМ!$A$39:$A$782,$A121,СВЦЭМ!$B$39:$B$782,V$119)+'СЕТ СН'!$I$9+СВЦЭМ!$D$10+'СЕТ СН'!$I$5-'СЕТ СН'!$I$17</f>
        <v>5754.4581296799997</v>
      </c>
      <c r="W121" s="36">
        <f>SUMIFS(СВЦЭМ!$C$39:$C$782,СВЦЭМ!$A$39:$A$782,$A121,СВЦЭМ!$B$39:$B$782,W$119)+'СЕТ СН'!$I$9+СВЦЭМ!$D$10+'СЕТ СН'!$I$5-'СЕТ СН'!$I$17</f>
        <v>5768.5942260100001</v>
      </c>
      <c r="X121" s="36">
        <f>SUMIFS(СВЦЭМ!$C$39:$C$782,СВЦЭМ!$A$39:$A$782,$A121,СВЦЭМ!$B$39:$B$782,X$119)+'СЕТ СН'!$I$9+СВЦЭМ!$D$10+'СЕТ СН'!$I$5-'СЕТ СН'!$I$17</f>
        <v>5851.5292987499997</v>
      </c>
      <c r="Y121" s="36">
        <f>SUMIFS(СВЦЭМ!$C$39:$C$782,СВЦЭМ!$A$39:$A$782,$A121,СВЦЭМ!$B$39:$B$782,Y$119)+'СЕТ СН'!$I$9+СВЦЭМ!$D$10+'СЕТ СН'!$I$5-'СЕТ СН'!$I$17</f>
        <v>5926.18990037</v>
      </c>
    </row>
    <row r="122" spans="1:27" ht="15.75" x14ac:dyDescent="0.2">
      <c r="A122" s="35">
        <f t="shared" ref="A122:A150" si="3">A121+1</f>
        <v>45568</v>
      </c>
      <c r="B122" s="36">
        <f>SUMIFS(СВЦЭМ!$C$39:$C$782,СВЦЭМ!$A$39:$A$782,$A122,СВЦЭМ!$B$39:$B$782,B$119)+'СЕТ СН'!$I$9+СВЦЭМ!$D$10+'СЕТ СН'!$I$5-'СЕТ СН'!$I$17</f>
        <v>5894.1157717900005</v>
      </c>
      <c r="C122" s="36">
        <f>SUMIFS(СВЦЭМ!$C$39:$C$782,СВЦЭМ!$A$39:$A$782,$A122,СВЦЭМ!$B$39:$B$782,C$119)+'СЕТ СН'!$I$9+СВЦЭМ!$D$10+'СЕТ СН'!$I$5-'СЕТ СН'!$I$17</f>
        <v>5940.6152798499998</v>
      </c>
      <c r="D122" s="36">
        <f>SUMIFS(СВЦЭМ!$C$39:$C$782,СВЦЭМ!$A$39:$A$782,$A122,СВЦЭМ!$B$39:$B$782,D$119)+'СЕТ СН'!$I$9+СВЦЭМ!$D$10+'СЕТ СН'!$I$5-'СЕТ СН'!$I$17</f>
        <v>5982.97392717</v>
      </c>
      <c r="E122" s="36">
        <f>SUMIFS(СВЦЭМ!$C$39:$C$782,СВЦЭМ!$A$39:$A$782,$A122,СВЦЭМ!$B$39:$B$782,E$119)+'СЕТ СН'!$I$9+СВЦЭМ!$D$10+'СЕТ СН'!$I$5-'СЕТ СН'!$I$17</f>
        <v>6036.2946730100002</v>
      </c>
      <c r="F122" s="36">
        <f>SUMIFS(СВЦЭМ!$C$39:$C$782,СВЦЭМ!$A$39:$A$782,$A122,СВЦЭМ!$B$39:$B$782,F$119)+'СЕТ СН'!$I$9+СВЦЭМ!$D$10+'СЕТ СН'!$I$5-'СЕТ СН'!$I$17</f>
        <v>6016.2125849200002</v>
      </c>
      <c r="G122" s="36">
        <f>SUMIFS(СВЦЭМ!$C$39:$C$782,СВЦЭМ!$A$39:$A$782,$A122,СВЦЭМ!$B$39:$B$782,G$119)+'СЕТ СН'!$I$9+СВЦЭМ!$D$10+'СЕТ СН'!$I$5-'СЕТ СН'!$I$17</f>
        <v>6016.7492718399999</v>
      </c>
      <c r="H122" s="36">
        <f>SUMIFS(СВЦЭМ!$C$39:$C$782,СВЦЭМ!$A$39:$A$782,$A122,СВЦЭМ!$B$39:$B$782,H$119)+'СЕТ СН'!$I$9+СВЦЭМ!$D$10+'СЕТ СН'!$I$5-'СЕТ СН'!$I$17</f>
        <v>5928.5665139499997</v>
      </c>
      <c r="I122" s="36">
        <f>SUMIFS(СВЦЭМ!$C$39:$C$782,СВЦЭМ!$A$39:$A$782,$A122,СВЦЭМ!$B$39:$B$782,I$119)+'СЕТ СН'!$I$9+СВЦЭМ!$D$10+'СЕТ СН'!$I$5-'СЕТ СН'!$I$17</f>
        <v>5853.7116914399994</v>
      </c>
      <c r="J122" s="36">
        <f>SUMIFS(СВЦЭМ!$C$39:$C$782,СВЦЭМ!$A$39:$A$782,$A122,СВЦЭМ!$B$39:$B$782,J$119)+'СЕТ СН'!$I$9+СВЦЭМ!$D$10+'СЕТ СН'!$I$5-'СЕТ СН'!$I$17</f>
        <v>5817.6321349400005</v>
      </c>
      <c r="K122" s="36">
        <f>SUMIFS(СВЦЭМ!$C$39:$C$782,СВЦЭМ!$A$39:$A$782,$A122,СВЦЭМ!$B$39:$B$782,K$119)+'СЕТ СН'!$I$9+СВЦЭМ!$D$10+'СЕТ СН'!$I$5-'СЕТ СН'!$I$17</f>
        <v>5789.5243620399997</v>
      </c>
      <c r="L122" s="36">
        <f>SUMIFS(СВЦЭМ!$C$39:$C$782,СВЦЭМ!$A$39:$A$782,$A122,СВЦЭМ!$B$39:$B$782,L$119)+'СЕТ СН'!$I$9+СВЦЭМ!$D$10+'СЕТ СН'!$I$5-'СЕТ СН'!$I$17</f>
        <v>5773.4935318099997</v>
      </c>
      <c r="M122" s="36">
        <f>SUMIFS(СВЦЭМ!$C$39:$C$782,СВЦЭМ!$A$39:$A$782,$A122,СВЦЭМ!$B$39:$B$782,M$119)+'СЕТ СН'!$I$9+СВЦЭМ!$D$10+'СЕТ СН'!$I$5-'СЕТ СН'!$I$17</f>
        <v>5790.3935739299995</v>
      </c>
      <c r="N122" s="36">
        <f>SUMIFS(СВЦЭМ!$C$39:$C$782,СВЦЭМ!$A$39:$A$782,$A122,СВЦЭМ!$B$39:$B$782,N$119)+'СЕТ СН'!$I$9+СВЦЭМ!$D$10+'СЕТ СН'!$I$5-'СЕТ СН'!$I$17</f>
        <v>5824.1818955700001</v>
      </c>
      <c r="O122" s="36">
        <f>SUMIFS(СВЦЭМ!$C$39:$C$782,СВЦЭМ!$A$39:$A$782,$A122,СВЦЭМ!$B$39:$B$782,O$119)+'СЕТ СН'!$I$9+СВЦЭМ!$D$10+'СЕТ СН'!$I$5-'СЕТ СН'!$I$17</f>
        <v>5804.2106706100003</v>
      </c>
      <c r="P122" s="36">
        <f>SUMIFS(СВЦЭМ!$C$39:$C$782,СВЦЭМ!$A$39:$A$782,$A122,СВЦЭМ!$B$39:$B$782,P$119)+'СЕТ СН'!$I$9+СВЦЭМ!$D$10+'СЕТ СН'!$I$5-'СЕТ СН'!$I$17</f>
        <v>5808.1136672900002</v>
      </c>
      <c r="Q122" s="36">
        <f>SUMIFS(СВЦЭМ!$C$39:$C$782,СВЦЭМ!$A$39:$A$782,$A122,СВЦЭМ!$B$39:$B$782,Q$119)+'СЕТ СН'!$I$9+СВЦЭМ!$D$10+'СЕТ СН'!$I$5-'СЕТ СН'!$I$17</f>
        <v>5821.3492227099996</v>
      </c>
      <c r="R122" s="36">
        <f>SUMIFS(СВЦЭМ!$C$39:$C$782,СВЦЭМ!$A$39:$A$782,$A122,СВЦЭМ!$B$39:$B$782,R$119)+'СЕТ СН'!$I$9+СВЦЭМ!$D$10+'СЕТ СН'!$I$5-'СЕТ СН'!$I$17</f>
        <v>5820.0889564600002</v>
      </c>
      <c r="S122" s="36">
        <f>SUMIFS(СВЦЭМ!$C$39:$C$782,СВЦЭМ!$A$39:$A$782,$A122,СВЦЭМ!$B$39:$B$782,S$119)+'СЕТ СН'!$I$9+СВЦЭМ!$D$10+'СЕТ СН'!$I$5-'СЕТ СН'!$I$17</f>
        <v>5786.8678203399995</v>
      </c>
      <c r="T122" s="36">
        <f>SUMIFS(СВЦЭМ!$C$39:$C$782,СВЦЭМ!$A$39:$A$782,$A122,СВЦЭМ!$B$39:$B$782,T$119)+'СЕТ СН'!$I$9+СВЦЭМ!$D$10+'СЕТ СН'!$I$5-'СЕТ СН'!$I$17</f>
        <v>5776.5515869800001</v>
      </c>
      <c r="U122" s="36">
        <f>SUMIFS(СВЦЭМ!$C$39:$C$782,СВЦЭМ!$A$39:$A$782,$A122,СВЦЭМ!$B$39:$B$782,U$119)+'СЕТ СН'!$I$9+СВЦЭМ!$D$10+'СЕТ СН'!$I$5-'СЕТ СН'!$I$17</f>
        <v>5757.3388913300005</v>
      </c>
      <c r="V122" s="36">
        <f>SUMIFS(СВЦЭМ!$C$39:$C$782,СВЦЭМ!$A$39:$A$782,$A122,СВЦЭМ!$B$39:$B$782,V$119)+'СЕТ СН'!$I$9+СВЦЭМ!$D$10+'СЕТ СН'!$I$5-'СЕТ СН'!$I$17</f>
        <v>5738.2516751200001</v>
      </c>
      <c r="W122" s="36">
        <f>SUMIFS(СВЦЭМ!$C$39:$C$782,СВЦЭМ!$A$39:$A$782,$A122,СВЦЭМ!$B$39:$B$782,W$119)+'СЕТ СН'!$I$9+СВЦЭМ!$D$10+'СЕТ СН'!$I$5-'СЕТ СН'!$I$17</f>
        <v>5776.5428896499998</v>
      </c>
      <c r="X122" s="36">
        <f>SUMIFS(СВЦЭМ!$C$39:$C$782,СВЦЭМ!$A$39:$A$782,$A122,СВЦЭМ!$B$39:$B$782,X$119)+'СЕТ СН'!$I$9+СВЦЭМ!$D$10+'СЕТ СН'!$I$5-'СЕТ СН'!$I$17</f>
        <v>5838.5391075699999</v>
      </c>
      <c r="Y122" s="36">
        <f>SUMIFS(СВЦЭМ!$C$39:$C$782,СВЦЭМ!$A$39:$A$782,$A122,СВЦЭМ!$B$39:$B$782,Y$119)+'СЕТ СН'!$I$9+СВЦЭМ!$D$10+'СЕТ СН'!$I$5-'СЕТ СН'!$I$17</f>
        <v>5898.6223411700003</v>
      </c>
    </row>
    <row r="123" spans="1:27" ht="15.75" x14ac:dyDescent="0.2">
      <c r="A123" s="35">
        <f t="shared" si="3"/>
        <v>45569</v>
      </c>
      <c r="B123" s="36">
        <f>SUMIFS(СВЦЭМ!$C$39:$C$782,СВЦЭМ!$A$39:$A$782,$A123,СВЦЭМ!$B$39:$B$782,B$119)+'СЕТ СН'!$I$9+СВЦЭМ!$D$10+'СЕТ СН'!$I$5-'СЕТ СН'!$I$17</f>
        <v>5978.9490384800001</v>
      </c>
      <c r="C123" s="36">
        <f>SUMIFS(СВЦЭМ!$C$39:$C$782,СВЦЭМ!$A$39:$A$782,$A123,СВЦЭМ!$B$39:$B$782,C$119)+'СЕТ СН'!$I$9+СВЦЭМ!$D$10+'СЕТ СН'!$I$5-'СЕТ СН'!$I$17</f>
        <v>6030.7093092200003</v>
      </c>
      <c r="D123" s="36">
        <f>SUMIFS(СВЦЭМ!$C$39:$C$782,СВЦЭМ!$A$39:$A$782,$A123,СВЦЭМ!$B$39:$B$782,D$119)+'СЕТ СН'!$I$9+СВЦЭМ!$D$10+'СЕТ СН'!$I$5-'СЕТ СН'!$I$17</f>
        <v>6056.9436415</v>
      </c>
      <c r="E123" s="36">
        <f>SUMIFS(СВЦЭМ!$C$39:$C$782,СВЦЭМ!$A$39:$A$782,$A123,СВЦЭМ!$B$39:$B$782,E$119)+'СЕТ СН'!$I$9+СВЦЭМ!$D$10+'СЕТ СН'!$I$5-'СЕТ СН'!$I$17</f>
        <v>6081.4478903700001</v>
      </c>
      <c r="F123" s="36">
        <f>SUMIFS(СВЦЭМ!$C$39:$C$782,СВЦЭМ!$A$39:$A$782,$A123,СВЦЭМ!$B$39:$B$782,F$119)+'СЕТ СН'!$I$9+СВЦЭМ!$D$10+'СЕТ СН'!$I$5-'СЕТ СН'!$I$17</f>
        <v>6088.2473647400002</v>
      </c>
      <c r="G123" s="36">
        <f>SUMIFS(СВЦЭМ!$C$39:$C$782,СВЦЭМ!$A$39:$A$782,$A123,СВЦЭМ!$B$39:$B$782,G$119)+'СЕТ СН'!$I$9+СВЦЭМ!$D$10+'СЕТ СН'!$I$5-'СЕТ СН'!$I$17</f>
        <v>6038.8267129799997</v>
      </c>
      <c r="H123" s="36">
        <f>SUMIFS(СВЦЭМ!$C$39:$C$782,СВЦЭМ!$A$39:$A$782,$A123,СВЦЭМ!$B$39:$B$782,H$119)+'СЕТ СН'!$I$9+СВЦЭМ!$D$10+'СЕТ СН'!$I$5-'СЕТ СН'!$I$17</f>
        <v>5963.7718464899999</v>
      </c>
      <c r="I123" s="36">
        <f>SUMIFS(СВЦЭМ!$C$39:$C$782,СВЦЭМ!$A$39:$A$782,$A123,СВЦЭМ!$B$39:$B$782,I$119)+'СЕТ СН'!$I$9+СВЦЭМ!$D$10+'СЕТ СН'!$I$5-'СЕТ СН'!$I$17</f>
        <v>5884.6912156199996</v>
      </c>
      <c r="J123" s="36">
        <f>SUMIFS(СВЦЭМ!$C$39:$C$782,СВЦЭМ!$A$39:$A$782,$A123,СВЦЭМ!$B$39:$B$782,J$119)+'СЕТ СН'!$I$9+СВЦЭМ!$D$10+'СЕТ СН'!$I$5-'СЕТ СН'!$I$17</f>
        <v>5819.5984426100003</v>
      </c>
      <c r="K123" s="36">
        <f>SUMIFS(СВЦЭМ!$C$39:$C$782,СВЦЭМ!$A$39:$A$782,$A123,СВЦЭМ!$B$39:$B$782,K$119)+'СЕТ СН'!$I$9+СВЦЭМ!$D$10+'СЕТ СН'!$I$5-'СЕТ СН'!$I$17</f>
        <v>5789.4099932899999</v>
      </c>
      <c r="L123" s="36">
        <f>SUMIFS(СВЦЭМ!$C$39:$C$782,СВЦЭМ!$A$39:$A$782,$A123,СВЦЭМ!$B$39:$B$782,L$119)+'СЕТ СН'!$I$9+СВЦЭМ!$D$10+'СЕТ СН'!$I$5-'СЕТ СН'!$I$17</f>
        <v>5767.7907019300001</v>
      </c>
      <c r="M123" s="36">
        <f>SUMIFS(СВЦЭМ!$C$39:$C$782,СВЦЭМ!$A$39:$A$782,$A123,СВЦЭМ!$B$39:$B$782,M$119)+'СЕТ СН'!$I$9+СВЦЭМ!$D$10+'СЕТ СН'!$I$5-'СЕТ СН'!$I$17</f>
        <v>5791.2418111299994</v>
      </c>
      <c r="N123" s="36">
        <f>SUMIFS(СВЦЭМ!$C$39:$C$782,СВЦЭМ!$A$39:$A$782,$A123,СВЦЭМ!$B$39:$B$782,N$119)+'СЕТ СН'!$I$9+СВЦЭМ!$D$10+'СЕТ СН'!$I$5-'СЕТ СН'!$I$17</f>
        <v>5841.5009795400001</v>
      </c>
      <c r="O123" s="36">
        <f>SUMIFS(СВЦЭМ!$C$39:$C$782,СВЦЭМ!$A$39:$A$782,$A123,СВЦЭМ!$B$39:$B$782,O$119)+'СЕТ СН'!$I$9+СВЦЭМ!$D$10+'СЕТ СН'!$I$5-'СЕТ СН'!$I$17</f>
        <v>5828.9907437700003</v>
      </c>
      <c r="P123" s="36">
        <f>SUMIFS(СВЦЭМ!$C$39:$C$782,СВЦЭМ!$A$39:$A$782,$A123,СВЦЭМ!$B$39:$B$782,P$119)+'СЕТ СН'!$I$9+СВЦЭМ!$D$10+'СЕТ СН'!$I$5-'СЕТ СН'!$I$17</f>
        <v>5812.5052792799997</v>
      </c>
      <c r="Q123" s="36">
        <f>SUMIFS(СВЦЭМ!$C$39:$C$782,СВЦЭМ!$A$39:$A$782,$A123,СВЦЭМ!$B$39:$B$782,Q$119)+'СЕТ СН'!$I$9+СВЦЭМ!$D$10+'СЕТ СН'!$I$5-'СЕТ СН'!$I$17</f>
        <v>5834.2426905900002</v>
      </c>
      <c r="R123" s="36">
        <f>SUMIFS(СВЦЭМ!$C$39:$C$782,СВЦЭМ!$A$39:$A$782,$A123,СВЦЭМ!$B$39:$B$782,R$119)+'СЕТ СН'!$I$9+СВЦЭМ!$D$10+'СЕТ СН'!$I$5-'СЕТ СН'!$I$17</f>
        <v>5830.9705741500002</v>
      </c>
      <c r="S123" s="36">
        <f>SUMIFS(СВЦЭМ!$C$39:$C$782,СВЦЭМ!$A$39:$A$782,$A123,СВЦЭМ!$B$39:$B$782,S$119)+'СЕТ СН'!$I$9+СВЦЭМ!$D$10+'СЕТ СН'!$I$5-'СЕТ СН'!$I$17</f>
        <v>5806.40764674</v>
      </c>
      <c r="T123" s="36">
        <f>SUMIFS(СВЦЭМ!$C$39:$C$782,СВЦЭМ!$A$39:$A$782,$A123,СВЦЭМ!$B$39:$B$782,T$119)+'СЕТ СН'!$I$9+СВЦЭМ!$D$10+'СЕТ СН'!$I$5-'СЕТ СН'!$I$17</f>
        <v>5776.9829447699994</v>
      </c>
      <c r="U123" s="36">
        <f>SUMIFS(СВЦЭМ!$C$39:$C$782,СВЦЭМ!$A$39:$A$782,$A123,СВЦЭМ!$B$39:$B$782,U$119)+'СЕТ СН'!$I$9+СВЦЭМ!$D$10+'СЕТ СН'!$I$5-'СЕТ СН'!$I$17</f>
        <v>5730.3642958199998</v>
      </c>
      <c r="V123" s="36">
        <f>SUMIFS(СВЦЭМ!$C$39:$C$782,СВЦЭМ!$A$39:$A$782,$A123,СВЦЭМ!$B$39:$B$782,V$119)+'СЕТ СН'!$I$9+СВЦЭМ!$D$10+'СЕТ СН'!$I$5-'СЕТ СН'!$I$17</f>
        <v>5733.2673828999996</v>
      </c>
      <c r="W123" s="36">
        <f>SUMIFS(СВЦЭМ!$C$39:$C$782,СВЦЭМ!$A$39:$A$782,$A123,СВЦЭМ!$B$39:$B$782,W$119)+'СЕТ СН'!$I$9+СВЦЭМ!$D$10+'СЕТ СН'!$I$5-'СЕТ СН'!$I$17</f>
        <v>5766.3538681499995</v>
      </c>
      <c r="X123" s="36">
        <f>SUMIFS(СВЦЭМ!$C$39:$C$782,СВЦЭМ!$A$39:$A$782,$A123,СВЦЭМ!$B$39:$B$782,X$119)+'СЕТ СН'!$I$9+СВЦЭМ!$D$10+'СЕТ СН'!$I$5-'СЕТ СН'!$I$17</f>
        <v>5828.9422693899996</v>
      </c>
      <c r="Y123" s="36">
        <f>SUMIFS(СВЦЭМ!$C$39:$C$782,СВЦЭМ!$A$39:$A$782,$A123,СВЦЭМ!$B$39:$B$782,Y$119)+'СЕТ СН'!$I$9+СВЦЭМ!$D$10+'СЕТ СН'!$I$5-'СЕТ СН'!$I$17</f>
        <v>5904.9749563900004</v>
      </c>
    </row>
    <row r="124" spans="1:27" ht="15.75" x14ac:dyDescent="0.2">
      <c r="A124" s="35">
        <f t="shared" si="3"/>
        <v>45570</v>
      </c>
      <c r="B124" s="36">
        <f>SUMIFS(СВЦЭМ!$C$39:$C$782,СВЦЭМ!$A$39:$A$782,$A124,СВЦЭМ!$B$39:$B$782,B$119)+'СЕТ СН'!$I$9+СВЦЭМ!$D$10+'СЕТ СН'!$I$5-'СЕТ СН'!$I$17</f>
        <v>6097.5272757599996</v>
      </c>
      <c r="C124" s="36">
        <f>SUMIFS(СВЦЭМ!$C$39:$C$782,СВЦЭМ!$A$39:$A$782,$A124,СВЦЭМ!$B$39:$B$782,C$119)+'СЕТ СН'!$I$9+СВЦЭМ!$D$10+'СЕТ СН'!$I$5-'СЕТ СН'!$I$17</f>
        <v>6094.20476177</v>
      </c>
      <c r="D124" s="36">
        <f>SUMIFS(СВЦЭМ!$C$39:$C$782,СВЦЭМ!$A$39:$A$782,$A124,СВЦЭМ!$B$39:$B$782,D$119)+'СЕТ СН'!$I$9+СВЦЭМ!$D$10+'СЕТ СН'!$I$5-'СЕТ СН'!$I$17</f>
        <v>6135.4926408699994</v>
      </c>
      <c r="E124" s="36">
        <f>SUMIFS(СВЦЭМ!$C$39:$C$782,СВЦЭМ!$A$39:$A$782,$A124,СВЦЭМ!$B$39:$B$782,E$119)+'СЕТ СН'!$I$9+СВЦЭМ!$D$10+'СЕТ СН'!$I$5-'СЕТ СН'!$I$17</f>
        <v>6139.1116037800002</v>
      </c>
      <c r="F124" s="36">
        <f>SUMIFS(СВЦЭМ!$C$39:$C$782,СВЦЭМ!$A$39:$A$782,$A124,СВЦЭМ!$B$39:$B$782,F$119)+'СЕТ СН'!$I$9+СВЦЭМ!$D$10+'СЕТ СН'!$I$5-'СЕТ СН'!$I$17</f>
        <v>6142.9245059099994</v>
      </c>
      <c r="G124" s="36">
        <f>SUMIFS(СВЦЭМ!$C$39:$C$782,СВЦЭМ!$A$39:$A$782,$A124,СВЦЭМ!$B$39:$B$782,G$119)+'СЕТ СН'!$I$9+СВЦЭМ!$D$10+'СЕТ СН'!$I$5-'СЕТ СН'!$I$17</f>
        <v>6152.9841142200003</v>
      </c>
      <c r="H124" s="36">
        <f>SUMIFS(СВЦЭМ!$C$39:$C$782,СВЦЭМ!$A$39:$A$782,$A124,СВЦЭМ!$B$39:$B$782,H$119)+'СЕТ СН'!$I$9+СВЦЭМ!$D$10+'СЕТ СН'!$I$5-'СЕТ СН'!$I$17</f>
        <v>6091.6656046600001</v>
      </c>
      <c r="I124" s="36">
        <f>SUMIFS(СВЦЭМ!$C$39:$C$782,СВЦЭМ!$A$39:$A$782,$A124,СВЦЭМ!$B$39:$B$782,I$119)+'СЕТ СН'!$I$9+СВЦЭМ!$D$10+'СЕТ СН'!$I$5-'СЕТ СН'!$I$17</f>
        <v>6019.7138673400004</v>
      </c>
      <c r="J124" s="36">
        <f>SUMIFS(СВЦЭМ!$C$39:$C$782,СВЦЭМ!$A$39:$A$782,$A124,СВЦЭМ!$B$39:$B$782,J$119)+'СЕТ СН'!$I$9+СВЦЭМ!$D$10+'СЕТ СН'!$I$5-'СЕТ СН'!$I$17</f>
        <v>5901.4000477999998</v>
      </c>
      <c r="K124" s="36">
        <f>SUMIFS(СВЦЭМ!$C$39:$C$782,СВЦЭМ!$A$39:$A$782,$A124,СВЦЭМ!$B$39:$B$782,K$119)+'СЕТ СН'!$I$9+СВЦЭМ!$D$10+'СЕТ СН'!$I$5-'СЕТ СН'!$I$17</f>
        <v>5816.7469149199997</v>
      </c>
      <c r="L124" s="36">
        <f>SUMIFS(СВЦЭМ!$C$39:$C$782,СВЦЭМ!$A$39:$A$782,$A124,СВЦЭМ!$B$39:$B$782,L$119)+'СЕТ СН'!$I$9+СВЦЭМ!$D$10+'СЕТ СН'!$I$5-'СЕТ СН'!$I$17</f>
        <v>5805.33118397</v>
      </c>
      <c r="M124" s="36">
        <f>SUMIFS(СВЦЭМ!$C$39:$C$782,СВЦЭМ!$A$39:$A$782,$A124,СВЦЭМ!$B$39:$B$782,M$119)+'СЕТ СН'!$I$9+СВЦЭМ!$D$10+'СЕТ СН'!$I$5-'СЕТ СН'!$I$17</f>
        <v>5816.5137759099998</v>
      </c>
      <c r="N124" s="36">
        <f>SUMIFS(СВЦЭМ!$C$39:$C$782,СВЦЭМ!$A$39:$A$782,$A124,СВЦЭМ!$B$39:$B$782,N$119)+'СЕТ СН'!$I$9+СВЦЭМ!$D$10+'СЕТ СН'!$I$5-'СЕТ СН'!$I$17</f>
        <v>5822.44068883</v>
      </c>
      <c r="O124" s="36">
        <f>SUMIFS(СВЦЭМ!$C$39:$C$782,СВЦЭМ!$A$39:$A$782,$A124,СВЦЭМ!$B$39:$B$782,O$119)+'СЕТ СН'!$I$9+СВЦЭМ!$D$10+'СЕТ СН'!$I$5-'СЕТ СН'!$I$17</f>
        <v>5842.0332624900002</v>
      </c>
      <c r="P124" s="36">
        <f>SUMIFS(СВЦЭМ!$C$39:$C$782,СВЦЭМ!$A$39:$A$782,$A124,СВЦЭМ!$B$39:$B$782,P$119)+'СЕТ СН'!$I$9+СВЦЭМ!$D$10+'СЕТ СН'!$I$5-'СЕТ СН'!$I$17</f>
        <v>5860.3297176599999</v>
      </c>
      <c r="Q124" s="36">
        <f>SUMIFS(СВЦЭМ!$C$39:$C$782,СВЦЭМ!$A$39:$A$782,$A124,СВЦЭМ!$B$39:$B$782,Q$119)+'СЕТ СН'!$I$9+СВЦЭМ!$D$10+'СЕТ СН'!$I$5-'СЕТ СН'!$I$17</f>
        <v>5851.39375053</v>
      </c>
      <c r="R124" s="36">
        <f>SUMIFS(СВЦЭМ!$C$39:$C$782,СВЦЭМ!$A$39:$A$782,$A124,СВЦЭМ!$B$39:$B$782,R$119)+'СЕТ СН'!$I$9+СВЦЭМ!$D$10+'СЕТ СН'!$I$5-'СЕТ СН'!$I$17</f>
        <v>5860.4536724299996</v>
      </c>
      <c r="S124" s="36">
        <f>SUMIFS(СВЦЭМ!$C$39:$C$782,СВЦЭМ!$A$39:$A$782,$A124,СВЦЭМ!$B$39:$B$782,S$119)+'СЕТ СН'!$I$9+СВЦЭМ!$D$10+'СЕТ СН'!$I$5-'СЕТ СН'!$I$17</f>
        <v>5845.1196717799994</v>
      </c>
      <c r="T124" s="36">
        <f>SUMIFS(СВЦЭМ!$C$39:$C$782,СВЦЭМ!$A$39:$A$782,$A124,СВЦЭМ!$B$39:$B$782,T$119)+'СЕТ СН'!$I$9+СВЦЭМ!$D$10+'СЕТ СН'!$I$5-'СЕТ СН'!$I$17</f>
        <v>5823.3422814000005</v>
      </c>
      <c r="U124" s="36">
        <f>SUMIFS(СВЦЭМ!$C$39:$C$782,СВЦЭМ!$A$39:$A$782,$A124,СВЦЭМ!$B$39:$B$782,U$119)+'СЕТ СН'!$I$9+СВЦЭМ!$D$10+'СЕТ СН'!$I$5-'СЕТ СН'!$I$17</f>
        <v>5783.3045385400001</v>
      </c>
      <c r="V124" s="36">
        <f>SUMIFS(СВЦЭМ!$C$39:$C$782,СВЦЭМ!$A$39:$A$782,$A124,СВЦЭМ!$B$39:$B$782,V$119)+'СЕТ СН'!$I$9+СВЦЭМ!$D$10+'СЕТ СН'!$I$5-'СЕТ СН'!$I$17</f>
        <v>5778.9387425799996</v>
      </c>
      <c r="W124" s="36">
        <f>SUMIFS(СВЦЭМ!$C$39:$C$782,СВЦЭМ!$A$39:$A$782,$A124,СВЦЭМ!$B$39:$B$782,W$119)+'СЕТ СН'!$I$9+СВЦЭМ!$D$10+'СЕТ СН'!$I$5-'СЕТ СН'!$I$17</f>
        <v>5825.6052453499997</v>
      </c>
      <c r="X124" s="36">
        <f>SUMIFS(СВЦЭМ!$C$39:$C$782,СВЦЭМ!$A$39:$A$782,$A124,СВЦЭМ!$B$39:$B$782,X$119)+'СЕТ СН'!$I$9+СВЦЭМ!$D$10+'СЕТ СН'!$I$5-'СЕТ СН'!$I$17</f>
        <v>5895.5808261000002</v>
      </c>
      <c r="Y124" s="36">
        <f>SUMIFS(СВЦЭМ!$C$39:$C$782,СВЦЭМ!$A$39:$A$782,$A124,СВЦЭМ!$B$39:$B$782,Y$119)+'СЕТ СН'!$I$9+СВЦЭМ!$D$10+'СЕТ СН'!$I$5-'СЕТ СН'!$I$17</f>
        <v>5945.8708401599997</v>
      </c>
    </row>
    <row r="125" spans="1:27" ht="15.75" x14ac:dyDescent="0.2">
      <c r="A125" s="35">
        <f t="shared" si="3"/>
        <v>45571</v>
      </c>
      <c r="B125" s="36">
        <f>SUMIFS(СВЦЭМ!$C$39:$C$782,СВЦЭМ!$A$39:$A$782,$A125,СВЦЭМ!$B$39:$B$782,B$119)+'СЕТ СН'!$I$9+СВЦЭМ!$D$10+'СЕТ СН'!$I$5-'СЕТ СН'!$I$17</f>
        <v>6014.7684416699994</v>
      </c>
      <c r="C125" s="36">
        <f>SUMIFS(СВЦЭМ!$C$39:$C$782,СВЦЭМ!$A$39:$A$782,$A125,СВЦЭМ!$B$39:$B$782,C$119)+'СЕТ СН'!$I$9+СВЦЭМ!$D$10+'СЕТ СН'!$I$5-'СЕТ СН'!$I$17</f>
        <v>6088.8574276700001</v>
      </c>
      <c r="D125" s="36">
        <f>SUMIFS(СВЦЭМ!$C$39:$C$782,СВЦЭМ!$A$39:$A$782,$A125,СВЦЭМ!$B$39:$B$782,D$119)+'СЕТ СН'!$I$9+СВЦЭМ!$D$10+'СЕТ СН'!$I$5-'СЕТ СН'!$I$17</f>
        <v>6197.7661404199998</v>
      </c>
      <c r="E125" s="36">
        <f>SUMIFS(СВЦЭМ!$C$39:$C$782,СВЦЭМ!$A$39:$A$782,$A125,СВЦЭМ!$B$39:$B$782,E$119)+'СЕТ СН'!$I$9+СВЦЭМ!$D$10+'СЕТ СН'!$I$5-'СЕТ СН'!$I$17</f>
        <v>6141.8853619700003</v>
      </c>
      <c r="F125" s="36">
        <f>SUMIFS(СВЦЭМ!$C$39:$C$782,СВЦЭМ!$A$39:$A$782,$A125,СВЦЭМ!$B$39:$B$782,F$119)+'СЕТ СН'!$I$9+СВЦЭМ!$D$10+'СЕТ СН'!$I$5-'СЕТ СН'!$I$17</f>
        <v>6091.7851708899998</v>
      </c>
      <c r="G125" s="36">
        <f>SUMIFS(СВЦЭМ!$C$39:$C$782,СВЦЭМ!$A$39:$A$782,$A125,СВЦЭМ!$B$39:$B$782,G$119)+'СЕТ СН'!$I$9+СВЦЭМ!$D$10+'СЕТ СН'!$I$5-'СЕТ СН'!$I$17</f>
        <v>6063.6918610699995</v>
      </c>
      <c r="H125" s="36">
        <f>SUMIFS(СВЦЭМ!$C$39:$C$782,СВЦЭМ!$A$39:$A$782,$A125,СВЦЭМ!$B$39:$B$782,H$119)+'СЕТ СН'!$I$9+СВЦЭМ!$D$10+'СЕТ СН'!$I$5-'СЕТ СН'!$I$17</f>
        <v>6036.5827665199995</v>
      </c>
      <c r="I125" s="36">
        <f>SUMIFS(СВЦЭМ!$C$39:$C$782,СВЦЭМ!$A$39:$A$782,$A125,СВЦЭМ!$B$39:$B$782,I$119)+'СЕТ СН'!$I$9+СВЦЭМ!$D$10+'СЕТ СН'!$I$5-'СЕТ СН'!$I$17</f>
        <v>5982.2912265800005</v>
      </c>
      <c r="J125" s="36">
        <f>SUMIFS(СВЦЭМ!$C$39:$C$782,СВЦЭМ!$A$39:$A$782,$A125,СВЦЭМ!$B$39:$B$782,J$119)+'СЕТ СН'!$I$9+СВЦЭМ!$D$10+'СЕТ СН'!$I$5-'СЕТ СН'!$I$17</f>
        <v>5853.1153241299999</v>
      </c>
      <c r="K125" s="36">
        <f>SUMIFS(СВЦЭМ!$C$39:$C$782,СВЦЭМ!$A$39:$A$782,$A125,СВЦЭМ!$B$39:$B$782,K$119)+'СЕТ СН'!$I$9+СВЦЭМ!$D$10+'СЕТ СН'!$I$5-'СЕТ СН'!$I$17</f>
        <v>5783.3468726199999</v>
      </c>
      <c r="L125" s="36">
        <f>SUMIFS(СВЦЭМ!$C$39:$C$782,СВЦЭМ!$A$39:$A$782,$A125,СВЦЭМ!$B$39:$B$782,L$119)+'СЕТ СН'!$I$9+СВЦЭМ!$D$10+'СЕТ СН'!$I$5-'СЕТ СН'!$I$17</f>
        <v>5762.8114820700002</v>
      </c>
      <c r="M125" s="36">
        <f>SUMIFS(СВЦЭМ!$C$39:$C$782,СВЦЭМ!$A$39:$A$782,$A125,СВЦЭМ!$B$39:$B$782,M$119)+'СЕТ СН'!$I$9+СВЦЭМ!$D$10+'СЕТ СН'!$I$5-'СЕТ СН'!$I$17</f>
        <v>5770.8569682799998</v>
      </c>
      <c r="N125" s="36">
        <f>SUMIFS(СВЦЭМ!$C$39:$C$782,СВЦЭМ!$A$39:$A$782,$A125,СВЦЭМ!$B$39:$B$782,N$119)+'СЕТ СН'!$I$9+СВЦЭМ!$D$10+'СЕТ СН'!$I$5-'СЕТ СН'!$I$17</f>
        <v>5776.51398737</v>
      </c>
      <c r="O125" s="36">
        <f>SUMIFS(СВЦЭМ!$C$39:$C$782,СВЦЭМ!$A$39:$A$782,$A125,СВЦЭМ!$B$39:$B$782,O$119)+'СЕТ СН'!$I$9+СВЦЭМ!$D$10+'СЕТ СН'!$I$5-'СЕТ СН'!$I$17</f>
        <v>5805.9250315199997</v>
      </c>
      <c r="P125" s="36">
        <f>SUMIFS(СВЦЭМ!$C$39:$C$782,СВЦЭМ!$A$39:$A$782,$A125,СВЦЭМ!$B$39:$B$782,P$119)+'СЕТ СН'!$I$9+СВЦЭМ!$D$10+'СЕТ СН'!$I$5-'СЕТ СН'!$I$17</f>
        <v>5816.9789534199999</v>
      </c>
      <c r="Q125" s="36">
        <f>SUMIFS(СВЦЭМ!$C$39:$C$782,СВЦЭМ!$A$39:$A$782,$A125,СВЦЭМ!$B$39:$B$782,Q$119)+'СЕТ СН'!$I$9+СВЦЭМ!$D$10+'СЕТ СН'!$I$5-'СЕТ СН'!$I$17</f>
        <v>5827.9582156400002</v>
      </c>
      <c r="R125" s="36">
        <f>SUMIFS(СВЦЭМ!$C$39:$C$782,СВЦЭМ!$A$39:$A$782,$A125,СВЦЭМ!$B$39:$B$782,R$119)+'СЕТ СН'!$I$9+СВЦЭМ!$D$10+'СЕТ СН'!$I$5-'СЕТ СН'!$I$17</f>
        <v>5818.9703633099998</v>
      </c>
      <c r="S125" s="36">
        <f>SUMIFS(СВЦЭМ!$C$39:$C$782,СВЦЭМ!$A$39:$A$782,$A125,СВЦЭМ!$B$39:$B$782,S$119)+'СЕТ СН'!$I$9+СВЦЭМ!$D$10+'СЕТ СН'!$I$5-'СЕТ СН'!$I$17</f>
        <v>5806.4694485199998</v>
      </c>
      <c r="T125" s="36">
        <f>SUMIFS(СВЦЭМ!$C$39:$C$782,СВЦЭМ!$A$39:$A$782,$A125,СВЦЭМ!$B$39:$B$782,T$119)+'СЕТ СН'!$I$9+СВЦЭМ!$D$10+'СЕТ СН'!$I$5-'СЕТ СН'!$I$17</f>
        <v>5806.1779868699996</v>
      </c>
      <c r="U125" s="36">
        <f>SUMIFS(СВЦЭМ!$C$39:$C$782,СВЦЭМ!$A$39:$A$782,$A125,СВЦЭМ!$B$39:$B$782,U$119)+'СЕТ СН'!$I$9+СВЦЭМ!$D$10+'СЕТ СН'!$I$5-'СЕТ СН'!$I$17</f>
        <v>5744.81699252</v>
      </c>
      <c r="V125" s="36">
        <f>SUMIFS(СВЦЭМ!$C$39:$C$782,СВЦЭМ!$A$39:$A$782,$A125,СВЦЭМ!$B$39:$B$782,V$119)+'СЕТ СН'!$I$9+СВЦЭМ!$D$10+'СЕТ СН'!$I$5-'СЕТ СН'!$I$17</f>
        <v>5744.3075103700003</v>
      </c>
      <c r="W125" s="36">
        <f>SUMIFS(СВЦЭМ!$C$39:$C$782,СВЦЭМ!$A$39:$A$782,$A125,СВЦЭМ!$B$39:$B$782,W$119)+'СЕТ СН'!$I$9+СВЦЭМ!$D$10+'СЕТ СН'!$I$5-'СЕТ СН'!$I$17</f>
        <v>5764.3079838800004</v>
      </c>
      <c r="X125" s="36">
        <f>SUMIFS(СВЦЭМ!$C$39:$C$782,СВЦЭМ!$A$39:$A$782,$A125,СВЦЭМ!$B$39:$B$782,X$119)+'СЕТ СН'!$I$9+СВЦЭМ!$D$10+'СЕТ СН'!$I$5-'СЕТ СН'!$I$17</f>
        <v>5830.4732376100001</v>
      </c>
      <c r="Y125" s="36">
        <f>SUMIFS(СВЦЭМ!$C$39:$C$782,СВЦЭМ!$A$39:$A$782,$A125,СВЦЭМ!$B$39:$B$782,Y$119)+'СЕТ СН'!$I$9+СВЦЭМ!$D$10+'СЕТ СН'!$I$5-'СЕТ СН'!$I$17</f>
        <v>5912.9702389399999</v>
      </c>
    </row>
    <row r="126" spans="1:27" ht="15.75" x14ac:dyDescent="0.2">
      <c r="A126" s="35">
        <f t="shared" si="3"/>
        <v>45572</v>
      </c>
      <c r="B126" s="36">
        <f>SUMIFS(СВЦЭМ!$C$39:$C$782,СВЦЭМ!$A$39:$A$782,$A126,СВЦЭМ!$B$39:$B$782,B$119)+'СЕТ СН'!$I$9+СВЦЭМ!$D$10+'СЕТ СН'!$I$5-'СЕТ СН'!$I$17</f>
        <v>5896.46486568</v>
      </c>
      <c r="C126" s="36">
        <f>SUMIFS(СВЦЭМ!$C$39:$C$782,СВЦЭМ!$A$39:$A$782,$A126,СВЦЭМ!$B$39:$B$782,C$119)+'СЕТ СН'!$I$9+СВЦЭМ!$D$10+'СЕТ СН'!$I$5-'СЕТ СН'!$I$17</f>
        <v>5964.3725635399996</v>
      </c>
      <c r="D126" s="36">
        <f>SUMIFS(СВЦЭМ!$C$39:$C$782,СВЦЭМ!$A$39:$A$782,$A126,СВЦЭМ!$B$39:$B$782,D$119)+'СЕТ СН'!$I$9+СВЦЭМ!$D$10+'СЕТ СН'!$I$5-'СЕТ СН'!$I$17</f>
        <v>6025.67396061</v>
      </c>
      <c r="E126" s="36">
        <f>SUMIFS(СВЦЭМ!$C$39:$C$782,СВЦЭМ!$A$39:$A$782,$A126,СВЦЭМ!$B$39:$B$782,E$119)+'СЕТ СН'!$I$9+СВЦЭМ!$D$10+'СЕТ СН'!$I$5-'СЕТ СН'!$I$17</f>
        <v>6000.65903273</v>
      </c>
      <c r="F126" s="36">
        <f>SUMIFS(СВЦЭМ!$C$39:$C$782,СВЦЭМ!$A$39:$A$782,$A126,СВЦЭМ!$B$39:$B$782,F$119)+'СЕТ СН'!$I$9+СВЦЭМ!$D$10+'СЕТ СН'!$I$5-'СЕТ СН'!$I$17</f>
        <v>6008.4401146999999</v>
      </c>
      <c r="G126" s="36">
        <f>SUMIFS(СВЦЭМ!$C$39:$C$782,СВЦЭМ!$A$39:$A$782,$A126,СВЦЭМ!$B$39:$B$782,G$119)+'СЕТ СН'!$I$9+СВЦЭМ!$D$10+'СЕТ СН'!$I$5-'СЕТ СН'!$I$17</f>
        <v>5982.1154557</v>
      </c>
      <c r="H126" s="36">
        <f>SUMIFS(СВЦЭМ!$C$39:$C$782,СВЦЭМ!$A$39:$A$782,$A126,СВЦЭМ!$B$39:$B$782,H$119)+'СЕТ СН'!$I$9+СВЦЭМ!$D$10+'СЕТ СН'!$I$5-'СЕТ СН'!$I$17</f>
        <v>5912.5843878899996</v>
      </c>
      <c r="I126" s="36">
        <f>SUMIFS(СВЦЭМ!$C$39:$C$782,СВЦЭМ!$A$39:$A$782,$A126,СВЦЭМ!$B$39:$B$782,I$119)+'СЕТ СН'!$I$9+СВЦЭМ!$D$10+'СЕТ СН'!$I$5-'СЕТ СН'!$I$17</f>
        <v>5816.1103173399997</v>
      </c>
      <c r="J126" s="36">
        <f>SUMIFS(СВЦЭМ!$C$39:$C$782,СВЦЭМ!$A$39:$A$782,$A126,СВЦЭМ!$B$39:$B$782,J$119)+'СЕТ СН'!$I$9+СВЦЭМ!$D$10+'СЕТ СН'!$I$5-'СЕТ СН'!$I$17</f>
        <v>5787.43976656</v>
      </c>
      <c r="K126" s="36">
        <f>SUMIFS(СВЦЭМ!$C$39:$C$782,СВЦЭМ!$A$39:$A$782,$A126,СВЦЭМ!$B$39:$B$782,K$119)+'СЕТ СН'!$I$9+СВЦЭМ!$D$10+'СЕТ СН'!$I$5-'СЕТ СН'!$I$17</f>
        <v>5742.6855812200001</v>
      </c>
      <c r="L126" s="36">
        <f>SUMIFS(СВЦЭМ!$C$39:$C$782,СВЦЭМ!$A$39:$A$782,$A126,СВЦЭМ!$B$39:$B$782,L$119)+'СЕТ СН'!$I$9+СВЦЭМ!$D$10+'СЕТ СН'!$I$5-'СЕТ СН'!$I$17</f>
        <v>5734.4400483499994</v>
      </c>
      <c r="M126" s="36">
        <f>SUMIFS(СВЦЭМ!$C$39:$C$782,СВЦЭМ!$A$39:$A$782,$A126,СВЦЭМ!$B$39:$B$782,M$119)+'СЕТ СН'!$I$9+СВЦЭМ!$D$10+'СЕТ СН'!$I$5-'СЕТ СН'!$I$17</f>
        <v>5792.0663831599995</v>
      </c>
      <c r="N126" s="36">
        <f>SUMIFS(СВЦЭМ!$C$39:$C$782,СВЦЭМ!$A$39:$A$782,$A126,СВЦЭМ!$B$39:$B$782,N$119)+'СЕТ СН'!$I$9+СВЦЭМ!$D$10+'СЕТ СН'!$I$5-'СЕТ СН'!$I$17</f>
        <v>5798.4188774599997</v>
      </c>
      <c r="O126" s="36">
        <f>SUMIFS(СВЦЭМ!$C$39:$C$782,СВЦЭМ!$A$39:$A$782,$A126,СВЦЭМ!$B$39:$B$782,O$119)+'СЕТ СН'!$I$9+СВЦЭМ!$D$10+'СЕТ СН'!$I$5-'СЕТ СН'!$I$17</f>
        <v>5785.5743132500002</v>
      </c>
      <c r="P126" s="36">
        <f>SUMIFS(СВЦЭМ!$C$39:$C$782,СВЦЭМ!$A$39:$A$782,$A126,СВЦЭМ!$B$39:$B$782,P$119)+'СЕТ СН'!$I$9+СВЦЭМ!$D$10+'СЕТ СН'!$I$5-'СЕТ СН'!$I$17</f>
        <v>5787.2696883400004</v>
      </c>
      <c r="Q126" s="36">
        <f>SUMIFS(СВЦЭМ!$C$39:$C$782,СВЦЭМ!$A$39:$A$782,$A126,СВЦЭМ!$B$39:$B$782,Q$119)+'СЕТ СН'!$I$9+СВЦЭМ!$D$10+'СЕТ СН'!$I$5-'СЕТ СН'!$I$17</f>
        <v>5818.9105485700002</v>
      </c>
      <c r="R126" s="36">
        <f>SUMIFS(СВЦЭМ!$C$39:$C$782,СВЦЭМ!$A$39:$A$782,$A126,СВЦЭМ!$B$39:$B$782,R$119)+'СЕТ СН'!$I$9+СВЦЭМ!$D$10+'СЕТ СН'!$I$5-'СЕТ СН'!$I$17</f>
        <v>5802.8112810100001</v>
      </c>
      <c r="S126" s="36">
        <f>SUMIFS(СВЦЭМ!$C$39:$C$782,СВЦЭМ!$A$39:$A$782,$A126,СВЦЭМ!$B$39:$B$782,S$119)+'СЕТ СН'!$I$9+СВЦЭМ!$D$10+'СЕТ СН'!$I$5-'СЕТ СН'!$I$17</f>
        <v>5764.6139358999999</v>
      </c>
      <c r="T126" s="36">
        <f>SUMIFS(СВЦЭМ!$C$39:$C$782,СВЦЭМ!$A$39:$A$782,$A126,СВЦЭМ!$B$39:$B$782,T$119)+'СЕТ СН'!$I$9+СВЦЭМ!$D$10+'СЕТ СН'!$I$5-'СЕТ СН'!$I$17</f>
        <v>5737.1439759300001</v>
      </c>
      <c r="U126" s="36">
        <f>SUMIFS(СВЦЭМ!$C$39:$C$782,СВЦЭМ!$A$39:$A$782,$A126,СВЦЭМ!$B$39:$B$782,U$119)+'СЕТ СН'!$I$9+СВЦЭМ!$D$10+'СЕТ СН'!$I$5-'СЕТ СН'!$I$17</f>
        <v>5670.2756035599996</v>
      </c>
      <c r="V126" s="36">
        <f>SUMIFS(СВЦЭМ!$C$39:$C$782,СВЦЭМ!$A$39:$A$782,$A126,СВЦЭМ!$B$39:$B$782,V$119)+'СЕТ СН'!$I$9+СВЦЭМ!$D$10+'СЕТ СН'!$I$5-'СЕТ СН'!$I$17</f>
        <v>5684.5967522499996</v>
      </c>
      <c r="W126" s="36">
        <f>SUMIFS(СВЦЭМ!$C$39:$C$782,СВЦЭМ!$A$39:$A$782,$A126,СВЦЭМ!$B$39:$B$782,W$119)+'СЕТ СН'!$I$9+СВЦЭМ!$D$10+'СЕТ СН'!$I$5-'СЕТ СН'!$I$17</f>
        <v>5710.9432916200003</v>
      </c>
      <c r="X126" s="36">
        <f>SUMIFS(СВЦЭМ!$C$39:$C$782,СВЦЭМ!$A$39:$A$782,$A126,СВЦЭМ!$B$39:$B$782,X$119)+'СЕТ СН'!$I$9+СВЦЭМ!$D$10+'СЕТ СН'!$I$5-'СЕТ СН'!$I$17</f>
        <v>5790.1019490799999</v>
      </c>
      <c r="Y126" s="36">
        <f>SUMIFS(СВЦЭМ!$C$39:$C$782,СВЦЭМ!$A$39:$A$782,$A126,СВЦЭМ!$B$39:$B$782,Y$119)+'СЕТ СН'!$I$9+СВЦЭМ!$D$10+'СЕТ СН'!$I$5-'СЕТ СН'!$I$17</f>
        <v>5830.1209294700002</v>
      </c>
    </row>
    <row r="127" spans="1:27" ht="15.75" x14ac:dyDescent="0.2">
      <c r="A127" s="35">
        <f t="shared" si="3"/>
        <v>45573</v>
      </c>
      <c r="B127" s="36">
        <f>SUMIFS(СВЦЭМ!$C$39:$C$782,СВЦЭМ!$A$39:$A$782,$A127,СВЦЭМ!$B$39:$B$782,B$119)+'СЕТ СН'!$I$9+СВЦЭМ!$D$10+'СЕТ СН'!$I$5-'СЕТ СН'!$I$17</f>
        <v>5941.7001995999999</v>
      </c>
      <c r="C127" s="36">
        <f>SUMIFS(СВЦЭМ!$C$39:$C$782,СВЦЭМ!$A$39:$A$782,$A127,СВЦЭМ!$B$39:$B$782,C$119)+'СЕТ СН'!$I$9+СВЦЭМ!$D$10+'СЕТ СН'!$I$5-'СЕТ СН'!$I$17</f>
        <v>6000.4518417999998</v>
      </c>
      <c r="D127" s="36">
        <f>SUMIFS(СВЦЭМ!$C$39:$C$782,СВЦЭМ!$A$39:$A$782,$A127,СВЦЭМ!$B$39:$B$782,D$119)+'СЕТ СН'!$I$9+СВЦЭМ!$D$10+'СЕТ СН'!$I$5-'СЕТ СН'!$I$17</f>
        <v>6023.7695769499996</v>
      </c>
      <c r="E127" s="36">
        <f>SUMIFS(СВЦЭМ!$C$39:$C$782,СВЦЭМ!$A$39:$A$782,$A127,СВЦЭМ!$B$39:$B$782,E$119)+'СЕТ СН'!$I$9+СВЦЭМ!$D$10+'СЕТ СН'!$I$5-'СЕТ СН'!$I$17</f>
        <v>6015.2603009200002</v>
      </c>
      <c r="F127" s="36">
        <f>SUMIFS(СВЦЭМ!$C$39:$C$782,СВЦЭМ!$A$39:$A$782,$A127,СВЦЭМ!$B$39:$B$782,F$119)+'СЕТ СН'!$I$9+СВЦЭМ!$D$10+'СЕТ СН'!$I$5-'СЕТ СН'!$I$17</f>
        <v>6016.3384223900002</v>
      </c>
      <c r="G127" s="36">
        <f>SUMIFS(СВЦЭМ!$C$39:$C$782,СВЦЭМ!$A$39:$A$782,$A127,СВЦЭМ!$B$39:$B$782,G$119)+'СЕТ СН'!$I$9+СВЦЭМ!$D$10+'СЕТ СН'!$I$5-'СЕТ СН'!$I$17</f>
        <v>5996.8735819100002</v>
      </c>
      <c r="H127" s="36">
        <f>SUMIFS(СВЦЭМ!$C$39:$C$782,СВЦЭМ!$A$39:$A$782,$A127,СВЦЭМ!$B$39:$B$782,H$119)+'СЕТ СН'!$I$9+СВЦЭМ!$D$10+'СЕТ СН'!$I$5-'СЕТ СН'!$I$17</f>
        <v>5932.4038310100004</v>
      </c>
      <c r="I127" s="36">
        <f>SUMIFS(СВЦЭМ!$C$39:$C$782,СВЦЭМ!$A$39:$A$782,$A127,СВЦЭМ!$B$39:$B$782,I$119)+'СЕТ СН'!$I$9+СВЦЭМ!$D$10+'СЕТ СН'!$I$5-'СЕТ СН'!$I$17</f>
        <v>5796.6660067800003</v>
      </c>
      <c r="J127" s="36">
        <f>SUMIFS(СВЦЭМ!$C$39:$C$782,СВЦЭМ!$A$39:$A$782,$A127,СВЦЭМ!$B$39:$B$782,J$119)+'СЕТ СН'!$I$9+СВЦЭМ!$D$10+'СЕТ СН'!$I$5-'СЕТ СН'!$I$17</f>
        <v>5756.2658328099997</v>
      </c>
      <c r="K127" s="36">
        <f>SUMIFS(СВЦЭМ!$C$39:$C$782,СВЦЭМ!$A$39:$A$782,$A127,СВЦЭМ!$B$39:$B$782,K$119)+'СЕТ СН'!$I$9+СВЦЭМ!$D$10+'СЕТ СН'!$I$5-'СЕТ СН'!$I$17</f>
        <v>5785.3451765099999</v>
      </c>
      <c r="L127" s="36">
        <f>SUMIFS(СВЦЭМ!$C$39:$C$782,СВЦЭМ!$A$39:$A$782,$A127,СВЦЭМ!$B$39:$B$782,L$119)+'СЕТ СН'!$I$9+СВЦЭМ!$D$10+'СЕТ СН'!$I$5-'СЕТ СН'!$I$17</f>
        <v>5734.7819759200001</v>
      </c>
      <c r="M127" s="36">
        <f>SUMIFS(СВЦЭМ!$C$39:$C$782,СВЦЭМ!$A$39:$A$782,$A127,СВЦЭМ!$B$39:$B$782,M$119)+'СЕТ СН'!$I$9+СВЦЭМ!$D$10+'СЕТ СН'!$I$5-'СЕТ СН'!$I$17</f>
        <v>5756.5613304999997</v>
      </c>
      <c r="N127" s="36">
        <f>SUMIFS(СВЦЭМ!$C$39:$C$782,СВЦЭМ!$A$39:$A$782,$A127,СВЦЭМ!$B$39:$B$782,N$119)+'СЕТ СН'!$I$9+СВЦЭМ!$D$10+'СЕТ СН'!$I$5-'СЕТ СН'!$I$17</f>
        <v>5769.7434361699998</v>
      </c>
      <c r="O127" s="36">
        <f>SUMIFS(СВЦЭМ!$C$39:$C$782,СВЦЭМ!$A$39:$A$782,$A127,СВЦЭМ!$B$39:$B$782,O$119)+'СЕТ СН'!$I$9+СВЦЭМ!$D$10+'СЕТ СН'!$I$5-'СЕТ СН'!$I$17</f>
        <v>5740.6200126200001</v>
      </c>
      <c r="P127" s="36">
        <f>SUMIFS(СВЦЭМ!$C$39:$C$782,СВЦЭМ!$A$39:$A$782,$A127,СВЦЭМ!$B$39:$B$782,P$119)+'СЕТ СН'!$I$9+СВЦЭМ!$D$10+'СЕТ СН'!$I$5-'СЕТ СН'!$I$17</f>
        <v>5752.4263816499997</v>
      </c>
      <c r="Q127" s="36">
        <f>SUMIFS(СВЦЭМ!$C$39:$C$782,СВЦЭМ!$A$39:$A$782,$A127,СВЦЭМ!$B$39:$B$782,Q$119)+'СЕТ СН'!$I$9+СВЦЭМ!$D$10+'СЕТ СН'!$I$5-'СЕТ СН'!$I$17</f>
        <v>5784.7657724000001</v>
      </c>
      <c r="R127" s="36">
        <f>SUMIFS(СВЦЭМ!$C$39:$C$782,СВЦЭМ!$A$39:$A$782,$A127,СВЦЭМ!$B$39:$B$782,R$119)+'СЕТ СН'!$I$9+СВЦЭМ!$D$10+'СЕТ СН'!$I$5-'СЕТ СН'!$I$17</f>
        <v>5768.0190162700001</v>
      </c>
      <c r="S127" s="36">
        <f>SUMIFS(СВЦЭМ!$C$39:$C$782,СВЦЭМ!$A$39:$A$782,$A127,СВЦЭМ!$B$39:$B$782,S$119)+'СЕТ СН'!$I$9+СВЦЭМ!$D$10+'СЕТ СН'!$I$5-'СЕТ СН'!$I$17</f>
        <v>5768.3658154300001</v>
      </c>
      <c r="T127" s="36">
        <f>SUMIFS(СВЦЭМ!$C$39:$C$782,СВЦЭМ!$A$39:$A$782,$A127,СВЦЭМ!$B$39:$B$782,T$119)+'СЕТ СН'!$I$9+СВЦЭМ!$D$10+'СЕТ СН'!$I$5-'СЕТ СН'!$I$17</f>
        <v>5752.3992752100003</v>
      </c>
      <c r="U127" s="36">
        <f>SUMIFS(СВЦЭМ!$C$39:$C$782,СВЦЭМ!$A$39:$A$782,$A127,СВЦЭМ!$B$39:$B$782,U$119)+'СЕТ СН'!$I$9+СВЦЭМ!$D$10+'СЕТ СН'!$I$5-'СЕТ СН'!$I$17</f>
        <v>5722.0238558199999</v>
      </c>
      <c r="V127" s="36">
        <f>SUMIFS(СВЦЭМ!$C$39:$C$782,СВЦЭМ!$A$39:$A$782,$A127,СВЦЭМ!$B$39:$B$782,V$119)+'СЕТ СН'!$I$9+СВЦЭМ!$D$10+'СЕТ СН'!$I$5-'СЕТ СН'!$I$17</f>
        <v>5713.2655863299997</v>
      </c>
      <c r="W127" s="36">
        <f>SUMIFS(СВЦЭМ!$C$39:$C$782,СВЦЭМ!$A$39:$A$782,$A127,СВЦЭМ!$B$39:$B$782,W$119)+'СЕТ СН'!$I$9+СВЦЭМ!$D$10+'СЕТ СН'!$I$5-'СЕТ СН'!$I$17</f>
        <v>5755.0899695799999</v>
      </c>
      <c r="X127" s="36">
        <f>SUMIFS(СВЦЭМ!$C$39:$C$782,СВЦЭМ!$A$39:$A$782,$A127,СВЦЭМ!$B$39:$B$782,X$119)+'СЕТ СН'!$I$9+СВЦЭМ!$D$10+'СЕТ СН'!$I$5-'СЕТ СН'!$I$17</f>
        <v>5823.2631046999995</v>
      </c>
      <c r="Y127" s="36">
        <f>SUMIFS(СВЦЭМ!$C$39:$C$782,СВЦЭМ!$A$39:$A$782,$A127,СВЦЭМ!$B$39:$B$782,Y$119)+'СЕТ СН'!$I$9+СВЦЭМ!$D$10+'СЕТ СН'!$I$5-'СЕТ СН'!$I$17</f>
        <v>5885.8593761800003</v>
      </c>
    </row>
    <row r="128" spans="1:27" ht="15.75" x14ac:dyDescent="0.2">
      <c r="A128" s="35">
        <f t="shared" si="3"/>
        <v>45574</v>
      </c>
      <c r="B128" s="36">
        <f>SUMIFS(СВЦЭМ!$C$39:$C$782,СВЦЭМ!$A$39:$A$782,$A128,СВЦЭМ!$B$39:$B$782,B$119)+'СЕТ СН'!$I$9+СВЦЭМ!$D$10+'СЕТ СН'!$I$5-'СЕТ СН'!$I$17</f>
        <v>5915.5269401200003</v>
      </c>
      <c r="C128" s="36">
        <f>SUMIFS(СВЦЭМ!$C$39:$C$782,СВЦЭМ!$A$39:$A$782,$A128,СВЦЭМ!$B$39:$B$782,C$119)+'СЕТ СН'!$I$9+СВЦЭМ!$D$10+'СЕТ СН'!$I$5-'СЕТ СН'!$I$17</f>
        <v>6010.8808832800005</v>
      </c>
      <c r="D128" s="36">
        <f>SUMIFS(СВЦЭМ!$C$39:$C$782,СВЦЭМ!$A$39:$A$782,$A128,СВЦЭМ!$B$39:$B$782,D$119)+'СЕТ СН'!$I$9+СВЦЭМ!$D$10+'СЕТ СН'!$I$5-'СЕТ СН'!$I$17</f>
        <v>6063.6419405799998</v>
      </c>
      <c r="E128" s="36">
        <f>SUMIFS(СВЦЭМ!$C$39:$C$782,СВЦЭМ!$A$39:$A$782,$A128,СВЦЭМ!$B$39:$B$782,E$119)+'СЕТ СН'!$I$9+СВЦЭМ!$D$10+'СЕТ СН'!$I$5-'СЕТ СН'!$I$17</f>
        <v>6091.2904937700005</v>
      </c>
      <c r="F128" s="36">
        <f>SUMIFS(СВЦЭМ!$C$39:$C$782,СВЦЭМ!$A$39:$A$782,$A128,СВЦЭМ!$B$39:$B$782,F$119)+'СЕТ СН'!$I$9+СВЦЭМ!$D$10+'СЕТ СН'!$I$5-'СЕТ СН'!$I$17</f>
        <v>6071.3694198200001</v>
      </c>
      <c r="G128" s="36">
        <f>SUMIFS(СВЦЭМ!$C$39:$C$782,СВЦЭМ!$A$39:$A$782,$A128,СВЦЭМ!$B$39:$B$782,G$119)+'СЕТ СН'!$I$9+СВЦЭМ!$D$10+'СЕТ СН'!$I$5-'СЕТ СН'!$I$17</f>
        <v>6029.85522038</v>
      </c>
      <c r="H128" s="36">
        <f>SUMIFS(СВЦЭМ!$C$39:$C$782,СВЦЭМ!$A$39:$A$782,$A128,СВЦЭМ!$B$39:$B$782,H$119)+'СЕТ СН'!$I$9+СВЦЭМ!$D$10+'СЕТ СН'!$I$5-'СЕТ СН'!$I$17</f>
        <v>5957.5181573400005</v>
      </c>
      <c r="I128" s="36">
        <f>SUMIFS(СВЦЭМ!$C$39:$C$782,СВЦЭМ!$A$39:$A$782,$A128,СВЦЭМ!$B$39:$B$782,I$119)+'СЕТ СН'!$I$9+СВЦЭМ!$D$10+'СЕТ СН'!$I$5-'СЕТ СН'!$I$17</f>
        <v>5923.3140507899998</v>
      </c>
      <c r="J128" s="36">
        <f>SUMIFS(СВЦЭМ!$C$39:$C$782,СВЦЭМ!$A$39:$A$782,$A128,СВЦЭМ!$B$39:$B$782,J$119)+'СЕТ СН'!$I$9+СВЦЭМ!$D$10+'СЕТ СН'!$I$5-'СЕТ СН'!$I$17</f>
        <v>5826.6854287799997</v>
      </c>
      <c r="K128" s="36">
        <f>SUMIFS(СВЦЭМ!$C$39:$C$782,СВЦЭМ!$A$39:$A$782,$A128,СВЦЭМ!$B$39:$B$782,K$119)+'СЕТ СН'!$I$9+СВЦЭМ!$D$10+'СЕТ СН'!$I$5-'СЕТ СН'!$I$17</f>
        <v>5824.8924019900005</v>
      </c>
      <c r="L128" s="36">
        <f>SUMIFS(СВЦЭМ!$C$39:$C$782,СВЦЭМ!$A$39:$A$782,$A128,СВЦЭМ!$B$39:$B$782,L$119)+'СЕТ СН'!$I$9+СВЦЭМ!$D$10+'СЕТ СН'!$I$5-'СЕТ СН'!$I$17</f>
        <v>5810.2767953499997</v>
      </c>
      <c r="M128" s="36">
        <f>SUMIFS(СВЦЭМ!$C$39:$C$782,СВЦЭМ!$A$39:$A$782,$A128,СВЦЭМ!$B$39:$B$782,M$119)+'СЕТ СН'!$I$9+СВЦЭМ!$D$10+'СЕТ СН'!$I$5-'СЕТ СН'!$I$17</f>
        <v>5830.0298453300002</v>
      </c>
      <c r="N128" s="36">
        <f>SUMIFS(СВЦЭМ!$C$39:$C$782,СВЦЭМ!$A$39:$A$782,$A128,СВЦЭМ!$B$39:$B$782,N$119)+'СЕТ СН'!$I$9+СВЦЭМ!$D$10+'СЕТ СН'!$I$5-'СЕТ СН'!$I$17</f>
        <v>5849.0747234400005</v>
      </c>
      <c r="O128" s="36">
        <f>SUMIFS(СВЦЭМ!$C$39:$C$782,СВЦЭМ!$A$39:$A$782,$A128,СВЦЭМ!$B$39:$B$782,O$119)+'СЕТ СН'!$I$9+СВЦЭМ!$D$10+'СЕТ СН'!$I$5-'СЕТ СН'!$I$17</f>
        <v>5837.0112119900004</v>
      </c>
      <c r="P128" s="36">
        <f>SUMIFS(СВЦЭМ!$C$39:$C$782,СВЦЭМ!$A$39:$A$782,$A128,СВЦЭМ!$B$39:$B$782,P$119)+'СЕТ СН'!$I$9+СВЦЭМ!$D$10+'СЕТ СН'!$I$5-'СЕТ СН'!$I$17</f>
        <v>5824.9758795300004</v>
      </c>
      <c r="Q128" s="36">
        <f>SUMIFS(СВЦЭМ!$C$39:$C$782,СВЦЭМ!$A$39:$A$782,$A128,СВЦЭМ!$B$39:$B$782,Q$119)+'СЕТ СН'!$I$9+СВЦЭМ!$D$10+'СЕТ СН'!$I$5-'СЕТ СН'!$I$17</f>
        <v>5857.5636183300003</v>
      </c>
      <c r="R128" s="36">
        <f>SUMIFS(СВЦЭМ!$C$39:$C$782,СВЦЭМ!$A$39:$A$782,$A128,СВЦЭМ!$B$39:$B$782,R$119)+'СЕТ СН'!$I$9+СВЦЭМ!$D$10+'СЕТ СН'!$I$5-'СЕТ СН'!$I$17</f>
        <v>5852.99010137</v>
      </c>
      <c r="S128" s="36">
        <f>SUMIFS(СВЦЭМ!$C$39:$C$782,СВЦЭМ!$A$39:$A$782,$A128,СВЦЭМ!$B$39:$B$782,S$119)+'СЕТ СН'!$I$9+СВЦЭМ!$D$10+'СЕТ СН'!$I$5-'СЕТ СН'!$I$17</f>
        <v>5834.8914750799995</v>
      </c>
      <c r="T128" s="36">
        <f>SUMIFS(СВЦЭМ!$C$39:$C$782,СВЦЭМ!$A$39:$A$782,$A128,СВЦЭМ!$B$39:$B$782,T$119)+'СЕТ СН'!$I$9+СВЦЭМ!$D$10+'СЕТ СН'!$I$5-'СЕТ СН'!$I$17</f>
        <v>5832.7181288100001</v>
      </c>
      <c r="U128" s="36">
        <f>SUMIFS(СВЦЭМ!$C$39:$C$782,СВЦЭМ!$A$39:$A$782,$A128,СВЦЭМ!$B$39:$B$782,U$119)+'СЕТ СН'!$I$9+СВЦЭМ!$D$10+'СЕТ СН'!$I$5-'СЕТ СН'!$I$17</f>
        <v>5834.6840167499995</v>
      </c>
      <c r="V128" s="36">
        <f>SUMIFS(СВЦЭМ!$C$39:$C$782,СВЦЭМ!$A$39:$A$782,$A128,СВЦЭМ!$B$39:$B$782,V$119)+'СЕТ СН'!$I$9+СВЦЭМ!$D$10+'СЕТ СН'!$I$5-'СЕТ СН'!$I$17</f>
        <v>5849.8559840300004</v>
      </c>
      <c r="W128" s="36">
        <f>SUMIFS(СВЦЭМ!$C$39:$C$782,СВЦЭМ!$A$39:$A$782,$A128,СВЦЭМ!$B$39:$B$782,W$119)+'СЕТ СН'!$I$9+СВЦЭМ!$D$10+'СЕТ СН'!$I$5-'СЕТ СН'!$I$17</f>
        <v>5868.2716375700002</v>
      </c>
      <c r="X128" s="36">
        <f>SUMIFS(СВЦЭМ!$C$39:$C$782,СВЦЭМ!$A$39:$A$782,$A128,СВЦЭМ!$B$39:$B$782,X$119)+'СЕТ СН'!$I$9+СВЦЭМ!$D$10+'СЕТ СН'!$I$5-'СЕТ СН'!$I$17</f>
        <v>5943.8248655799998</v>
      </c>
      <c r="Y128" s="36">
        <f>SUMIFS(СВЦЭМ!$C$39:$C$782,СВЦЭМ!$A$39:$A$782,$A128,СВЦЭМ!$B$39:$B$782,Y$119)+'СЕТ СН'!$I$9+СВЦЭМ!$D$10+'СЕТ СН'!$I$5-'СЕТ СН'!$I$17</f>
        <v>5998.7058781799997</v>
      </c>
    </row>
    <row r="129" spans="1:25" ht="15.75" x14ac:dyDescent="0.2">
      <c r="A129" s="35">
        <f t="shared" si="3"/>
        <v>45575</v>
      </c>
      <c r="B129" s="36">
        <f>SUMIFS(СВЦЭМ!$C$39:$C$782,СВЦЭМ!$A$39:$A$782,$A129,СВЦЭМ!$B$39:$B$782,B$119)+'СЕТ СН'!$I$9+СВЦЭМ!$D$10+'СЕТ СН'!$I$5-'СЕТ СН'!$I$17</f>
        <v>5981.4583684700001</v>
      </c>
      <c r="C129" s="36">
        <f>SUMIFS(СВЦЭМ!$C$39:$C$782,СВЦЭМ!$A$39:$A$782,$A129,СВЦЭМ!$B$39:$B$782,C$119)+'СЕТ СН'!$I$9+СВЦЭМ!$D$10+'СЕТ СН'!$I$5-'СЕТ СН'!$I$17</f>
        <v>6018.3686727499999</v>
      </c>
      <c r="D129" s="36">
        <f>SUMIFS(СВЦЭМ!$C$39:$C$782,СВЦЭМ!$A$39:$A$782,$A129,СВЦЭМ!$B$39:$B$782,D$119)+'СЕТ СН'!$I$9+СВЦЭМ!$D$10+'СЕТ СН'!$I$5-'СЕТ СН'!$I$17</f>
        <v>6006.5640053099996</v>
      </c>
      <c r="E129" s="36">
        <f>SUMIFS(СВЦЭМ!$C$39:$C$782,СВЦЭМ!$A$39:$A$782,$A129,СВЦЭМ!$B$39:$B$782,E$119)+'СЕТ СН'!$I$9+СВЦЭМ!$D$10+'СЕТ СН'!$I$5-'СЕТ СН'!$I$17</f>
        <v>6007.8805171799995</v>
      </c>
      <c r="F129" s="36">
        <f>SUMIFS(СВЦЭМ!$C$39:$C$782,СВЦЭМ!$A$39:$A$782,$A129,СВЦЭМ!$B$39:$B$782,F$119)+'СЕТ СН'!$I$9+СВЦЭМ!$D$10+'СЕТ СН'!$I$5-'СЕТ СН'!$I$17</f>
        <v>6019.6135762599997</v>
      </c>
      <c r="G129" s="36">
        <f>SUMIFS(СВЦЭМ!$C$39:$C$782,СВЦЭМ!$A$39:$A$782,$A129,СВЦЭМ!$B$39:$B$782,G$119)+'СЕТ СН'!$I$9+СВЦЭМ!$D$10+'СЕТ СН'!$I$5-'СЕТ СН'!$I$17</f>
        <v>5992.3094332500004</v>
      </c>
      <c r="H129" s="36">
        <f>SUMIFS(СВЦЭМ!$C$39:$C$782,СВЦЭМ!$A$39:$A$782,$A129,СВЦЭМ!$B$39:$B$782,H$119)+'СЕТ СН'!$I$9+СВЦЭМ!$D$10+'СЕТ СН'!$I$5-'СЕТ СН'!$I$17</f>
        <v>5891.5989649700005</v>
      </c>
      <c r="I129" s="36">
        <f>SUMIFS(СВЦЭМ!$C$39:$C$782,СВЦЭМ!$A$39:$A$782,$A129,СВЦЭМ!$B$39:$B$782,I$119)+'СЕТ СН'!$I$9+СВЦЭМ!$D$10+'СЕТ СН'!$I$5-'СЕТ СН'!$I$17</f>
        <v>5800.6977012299994</v>
      </c>
      <c r="J129" s="36">
        <f>SUMIFS(СВЦЭМ!$C$39:$C$782,СВЦЭМ!$A$39:$A$782,$A129,СВЦЭМ!$B$39:$B$782,J$119)+'СЕТ СН'!$I$9+СВЦЭМ!$D$10+'СЕТ СН'!$I$5-'СЕТ СН'!$I$17</f>
        <v>5760.7989625400005</v>
      </c>
      <c r="K129" s="36">
        <f>SUMIFS(СВЦЭМ!$C$39:$C$782,СВЦЭМ!$A$39:$A$782,$A129,СВЦЭМ!$B$39:$B$782,K$119)+'СЕТ СН'!$I$9+СВЦЭМ!$D$10+'СЕТ СН'!$I$5-'СЕТ СН'!$I$17</f>
        <v>5758.2971347499997</v>
      </c>
      <c r="L129" s="36">
        <f>SUMIFS(СВЦЭМ!$C$39:$C$782,СВЦЭМ!$A$39:$A$782,$A129,СВЦЭМ!$B$39:$B$782,L$119)+'СЕТ СН'!$I$9+СВЦЭМ!$D$10+'СЕТ СН'!$I$5-'СЕТ СН'!$I$17</f>
        <v>5745.5760527399998</v>
      </c>
      <c r="M129" s="36">
        <f>SUMIFS(СВЦЭМ!$C$39:$C$782,СВЦЭМ!$A$39:$A$782,$A129,СВЦЭМ!$B$39:$B$782,M$119)+'СЕТ СН'!$I$9+СВЦЭМ!$D$10+'СЕТ СН'!$I$5-'СЕТ СН'!$I$17</f>
        <v>5772.3490658000001</v>
      </c>
      <c r="N129" s="36">
        <f>SUMIFS(СВЦЭМ!$C$39:$C$782,СВЦЭМ!$A$39:$A$782,$A129,СВЦЭМ!$B$39:$B$782,N$119)+'СЕТ СН'!$I$9+СВЦЭМ!$D$10+'СЕТ СН'!$I$5-'СЕТ СН'!$I$17</f>
        <v>5769.0641847699999</v>
      </c>
      <c r="O129" s="36">
        <f>SUMIFS(СВЦЭМ!$C$39:$C$782,СВЦЭМ!$A$39:$A$782,$A129,СВЦЭМ!$B$39:$B$782,O$119)+'СЕТ СН'!$I$9+СВЦЭМ!$D$10+'СЕТ СН'!$I$5-'СЕТ СН'!$I$17</f>
        <v>5782.4073479799999</v>
      </c>
      <c r="P129" s="36">
        <f>SUMIFS(СВЦЭМ!$C$39:$C$782,СВЦЭМ!$A$39:$A$782,$A129,СВЦЭМ!$B$39:$B$782,P$119)+'СЕТ СН'!$I$9+СВЦЭМ!$D$10+'СЕТ СН'!$I$5-'СЕТ СН'!$I$17</f>
        <v>5793.4263921700003</v>
      </c>
      <c r="Q129" s="36">
        <f>SUMIFS(СВЦЭМ!$C$39:$C$782,СВЦЭМ!$A$39:$A$782,$A129,СВЦЭМ!$B$39:$B$782,Q$119)+'СЕТ СН'!$I$9+СВЦЭМ!$D$10+'СЕТ СН'!$I$5-'СЕТ СН'!$I$17</f>
        <v>5817.6983130099998</v>
      </c>
      <c r="R129" s="36">
        <f>SUMIFS(СВЦЭМ!$C$39:$C$782,СВЦЭМ!$A$39:$A$782,$A129,СВЦЭМ!$B$39:$B$782,R$119)+'СЕТ СН'!$I$9+СВЦЭМ!$D$10+'СЕТ СН'!$I$5-'СЕТ СН'!$I$17</f>
        <v>5816.7128668200003</v>
      </c>
      <c r="S129" s="36">
        <f>SUMIFS(СВЦЭМ!$C$39:$C$782,СВЦЭМ!$A$39:$A$782,$A129,СВЦЭМ!$B$39:$B$782,S$119)+'СЕТ СН'!$I$9+СВЦЭМ!$D$10+'СЕТ СН'!$I$5-'СЕТ СН'!$I$17</f>
        <v>5806.7268170899997</v>
      </c>
      <c r="T129" s="36">
        <f>SUMIFS(СВЦЭМ!$C$39:$C$782,СВЦЭМ!$A$39:$A$782,$A129,СВЦЭМ!$B$39:$B$782,T$119)+'СЕТ СН'!$I$9+СВЦЭМ!$D$10+'СЕТ СН'!$I$5-'СЕТ СН'!$I$17</f>
        <v>5743.0770395899999</v>
      </c>
      <c r="U129" s="36">
        <f>SUMIFS(СВЦЭМ!$C$39:$C$782,СВЦЭМ!$A$39:$A$782,$A129,СВЦЭМ!$B$39:$B$782,U$119)+'СЕТ СН'!$I$9+СВЦЭМ!$D$10+'СЕТ СН'!$I$5-'СЕТ СН'!$I$17</f>
        <v>5675.1829370400001</v>
      </c>
      <c r="V129" s="36">
        <f>SUMIFS(СВЦЭМ!$C$39:$C$782,СВЦЭМ!$A$39:$A$782,$A129,СВЦЭМ!$B$39:$B$782,V$119)+'СЕТ СН'!$I$9+СВЦЭМ!$D$10+'СЕТ СН'!$I$5-'СЕТ СН'!$I$17</f>
        <v>5674.5085935699999</v>
      </c>
      <c r="W129" s="36">
        <f>SUMIFS(СВЦЭМ!$C$39:$C$782,СВЦЭМ!$A$39:$A$782,$A129,СВЦЭМ!$B$39:$B$782,W$119)+'СЕТ СН'!$I$9+СВЦЭМ!$D$10+'СЕТ СН'!$I$5-'СЕТ СН'!$I$17</f>
        <v>5690.7493892900002</v>
      </c>
      <c r="X129" s="36">
        <f>SUMIFS(СВЦЭМ!$C$39:$C$782,СВЦЭМ!$A$39:$A$782,$A129,СВЦЭМ!$B$39:$B$782,X$119)+'СЕТ СН'!$I$9+СВЦЭМ!$D$10+'СЕТ СН'!$I$5-'СЕТ СН'!$I$17</f>
        <v>5753.5416078199996</v>
      </c>
      <c r="Y129" s="36">
        <f>SUMIFS(СВЦЭМ!$C$39:$C$782,СВЦЭМ!$A$39:$A$782,$A129,СВЦЭМ!$B$39:$B$782,Y$119)+'СЕТ СН'!$I$9+СВЦЭМ!$D$10+'СЕТ СН'!$I$5-'СЕТ СН'!$I$17</f>
        <v>5826.3974865600003</v>
      </c>
    </row>
    <row r="130" spans="1:25" ht="15.75" x14ac:dyDescent="0.2">
      <c r="A130" s="35">
        <f t="shared" si="3"/>
        <v>45576</v>
      </c>
      <c r="B130" s="36">
        <f>SUMIFS(СВЦЭМ!$C$39:$C$782,СВЦЭМ!$A$39:$A$782,$A130,СВЦЭМ!$B$39:$B$782,B$119)+'СЕТ СН'!$I$9+СВЦЭМ!$D$10+'СЕТ СН'!$I$5-'СЕТ СН'!$I$17</f>
        <v>5972.8732305900003</v>
      </c>
      <c r="C130" s="36">
        <f>SUMIFS(СВЦЭМ!$C$39:$C$782,СВЦЭМ!$A$39:$A$782,$A130,СВЦЭМ!$B$39:$B$782,C$119)+'СЕТ СН'!$I$9+СВЦЭМ!$D$10+'СЕТ СН'!$I$5-'СЕТ СН'!$I$17</f>
        <v>6036.0965270300003</v>
      </c>
      <c r="D130" s="36">
        <f>SUMIFS(СВЦЭМ!$C$39:$C$782,СВЦЭМ!$A$39:$A$782,$A130,СВЦЭМ!$B$39:$B$782,D$119)+'СЕТ СН'!$I$9+СВЦЭМ!$D$10+'СЕТ СН'!$I$5-'СЕТ СН'!$I$17</f>
        <v>6051.2141004999994</v>
      </c>
      <c r="E130" s="36">
        <f>SUMIFS(СВЦЭМ!$C$39:$C$782,СВЦЭМ!$A$39:$A$782,$A130,СВЦЭМ!$B$39:$B$782,E$119)+'СЕТ СН'!$I$9+СВЦЭМ!$D$10+'СЕТ СН'!$I$5-'СЕТ СН'!$I$17</f>
        <v>6055.1241037700001</v>
      </c>
      <c r="F130" s="36">
        <f>SUMIFS(СВЦЭМ!$C$39:$C$782,СВЦЭМ!$A$39:$A$782,$A130,СВЦЭМ!$B$39:$B$782,F$119)+'СЕТ СН'!$I$9+СВЦЭМ!$D$10+'СЕТ СН'!$I$5-'СЕТ СН'!$I$17</f>
        <v>6070.4501004200001</v>
      </c>
      <c r="G130" s="36">
        <f>SUMIFS(СВЦЭМ!$C$39:$C$782,СВЦЭМ!$A$39:$A$782,$A130,СВЦЭМ!$B$39:$B$782,G$119)+'СЕТ СН'!$I$9+СВЦЭМ!$D$10+'СЕТ СН'!$I$5-'СЕТ СН'!$I$17</f>
        <v>6056.0524116899996</v>
      </c>
      <c r="H130" s="36">
        <f>SUMIFS(СВЦЭМ!$C$39:$C$782,СВЦЭМ!$A$39:$A$782,$A130,СВЦЭМ!$B$39:$B$782,H$119)+'СЕТ СН'!$I$9+СВЦЭМ!$D$10+'СЕТ СН'!$I$5-'СЕТ СН'!$I$17</f>
        <v>5944.4162283099995</v>
      </c>
      <c r="I130" s="36">
        <f>SUMIFS(СВЦЭМ!$C$39:$C$782,СВЦЭМ!$A$39:$A$782,$A130,СВЦЭМ!$B$39:$B$782,I$119)+'СЕТ СН'!$I$9+СВЦЭМ!$D$10+'СЕТ СН'!$I$5-'СЕТ СН'!$I$17</f>
        <v>5874.28717968</v>
      </c>
      <c r="J130" s="36">
        <f>SUMIFS(СВЦЭМ!$C$39:$C$782,СВЦЭМ!$A$39:$A$782,$A130,СВЦЭМ!$B$39:$B$782,J$119)+'СЕТ СН'!$I$9+СВЦЭМ!$D$10+'СЕТ СН'!$I$5-'СЕТ СН'!$I$17</f>
        <v>5817.8200253200002</v>
      </c>
      <c r="K130" s="36">
        <f>SUMIFS(СВЦЭМ!$C$39:$C$782,СВЦЭМ!$A$39:$A$782,$A130,СВЦЭМ!$B$39:$B$782,K$119)+'СЕТ СН'!$I$9+СВЦЭМ!$D$10+'СЕТ СН'!$I$5-'СЕТ СН'!$I$17</f>
        <v>5819.7827849000005</v>
      </c>
      <c r="L130" s="36">
        <f>SUMIFS(СВЦЭМ!$C$39:$C$782,СВЦЭМ!$A$39:$A$782,$A130,СВЦЭМ!$B$39:$B$782,L$119)+'СЕТ СН'!$I$9+СВЦЭМ!$D$10+'СЕТ СН'!$I$5-'СЕТ СН'!$I$17</f>
        <v>5814.4569017499998</v>
      </c>
      <c r="M130" s="36">
        <f>SUMIFS(СВЦЭМ!$C$39:$C$782,СВЦЭМ!$A$39:$A$782,$A130,СВЦЭМ!$B$39:$B$782,M$119)+'СЕТ СН'!$I$9+СВЦЭМ!$D$10+'СЕТ СН'!$I$5-'СЕТ СН'!$I$17</f>
        <v>5798.7612349499996</v>
      </c>
      <c r="N130" s="36">
        <f>SUMIFS(СВЦЭМ!$C$39:$C$782,СВЦЭМ!$A$39:$A$782,$A130,СВЦЭМ!$B$39:$B$782,N$119)+'СЕТ СН'!$I$9+СВЦЭМ!$D$10+'СЕТ СН'!$I$5-'СЕТ СН'!$I$17</f>
        <v>5841.2905701299997</v>
      </c>
      <c r="O130" s="36">
        <f>SUMIFS(СВЦЭМ!$C$39:$C$782,СВЦЭМ!$A$39:$A$782,$A130,СВЦЭМ!$B$39:$B$782,O$119)+'СЕТ СН'!$I$9+СВЦЭМ!$D$10+'СЕТ СН'!$I$5-'СЕТ СН'!$I$17</f>
        <v>5844.2391988700001</v>
      </c>
      <c r="P130" s="36">
        <f>SUMIFS(СВЦЭМ!$C$39:$C$782,СВЦЭМ!$A$39:$A$782,$A130,СВЦЭМ!$B$39:$B$782,P$119)+'СЕТ СН'!$I$9+СВЦЭМ!$D$10+'СЕТ СН'!$I$5-'СЕТ СН'!$I$17</f>
        <v>5846.29307565</v>
      </c>
      <c r="Q130" s="36">
        <f>SUMIFS(СВЦЭМ!$C$39:$C$782,СВЦЭМ!$A$39:$A$782,$A130,СВЦЭМ!$B$39:$B$782,Q$119)+'СЕТ СН'!$I$9+СВЦЭМ!$D$10+'СЕТ СН'!$I$5-'СЕТ СН'!$I$17</f>
        <v>5850.9078308999997</v>
      </c>
      <c r="R130" s="36">
        <f>SUMIFS(СВЦЭМ!$C$39:$C$782,СВЦЭМ!$A$39:$A$782,$A130,СВЦЭМ!$B$39:$B$782,R$119)+'СЕТ СН'!$I$9+СВЦЭМ!$D$10+'СЕТ СН'!$I$5-'СЕТ СН'!$I$17</f>
        <v>5848.7943650699999</v>
      </c>
      <c r="S130" s="36">
        <f>SUMIFS(СВЦЭМ!$C$39:$C$782,СВЦЭМ!$A$39:$A$782,$A130,СВЦЭМ!$B$39:$B$782,S$119)+'СЕТ СН'!$I$9+СВЦЭМ!$D$10+'СЕТ СН'!$I$5-'СЕТ СН'!$I$17</f>
        <v>5836.8726756199994</v>
      </c>
      <c r="T130" s="36">
        <f>SUMIFS(СВЦЭМ!$C$39:$C$782,СВЦЭМ!$A$39:$A$782,$A130,СВЦЭМ!$B$39:$B$782,T$119)+'СЕТ СН'!$I$9+СВЦЭМ!$D$10+'СЕТ СН'!$I$5-'СЕТ СН'!$I$17</f>
        <v>5791.62126412</v>
      </c>
      <c r="U130" s="36">
        <f>SUMIFS(СВЦЭМ!$C$39:$C$782,СВЦЭМ!$A$39:$A$782,$A130,СВЦЭМ!$B$39:$B$782,U$119)+'СЕТ СН'!$I$9+СВЦЭМ!$D$10+'СЕТ СН'!$I$5-'СЕТ СН'!$I$17</f>
        <v>5742.9980347700002</v>
      </c>
      <c r="V130" s="36">
        <f>SUMIFS(СВЦЭМ!$C$39:$C$782,СВЦЭМ!$A$39:$A$782,$A130,СВЦЭМ!$B$39:$B$782,V$119)+'СЕТ СН'!$I$9+СВЦЭМ!$D$10+'СЕТ СН'!$I$5-'СЕТ СН'!$I$17</f>
        <v>5754.7669222900004</v>
      </c>
      <c r="W130" s="36">
        <f>SUMIFS(СВЦЭМ!$C$39:$C$782,СВЦЭМ!$A$39:$A$782,$A130,СВЦЭМ!$B$39:$B$782,W$119)+'СЕТ СН'!$I$9+СВЦЭМ!$D$10+'СЕТ СН'!$I$5-'СЕТ СН'!$I$17</f>
        <v>5775.8618746100001</v>
      </c>
      <c r="X130" s="36">
        <f>SUMIFS(СВЦЭМ!$C$39:$C$782,СВЦЭМ!$A$39:$A$782,$A130,СВЦЭМ!$B$39:$B$782,X$119)+'СЕТ СН'!$I$9+СВЦЭМ!$D$10+'СЕТ СН'!$I$5-'СЕТ СН'!$I$17</f>
        <v>5848.6173644099999</v>
      </c>
      <c r="Y130" s="36">
        <f>SUMIFS(СВЦЭМ!$C$39:$C$782,СВЦЭМ!$A$39:$A$782,$A130,СВЦЭМ!$B$39:$B$782,Y$119)+'СЕТ СН'!$I$9+СВЦЭМ!$D$10+'СЕТ СН'!$I$5-'СЕТ СН'!$I$17</f>
        <v>5915.2471580000001</v>
      </c>
    </row>
    <row r="131" spans="1:25" ht="15.75" x14ac:dyDescent="0.2">
      <c r="A131" s="35">
        <f t="shared" si="3"/>
        <v>45577</v>
      </c>
      <c r="B131" s="36">
        <f>SUMIFS(СВЦЭМ!$C$39:$C$782,СВЦЭМ!$A$39:$A$782,$A131,СВЦЭМ!$B$39:$B$782,B$119)+'СЕТ СН'!$I$9+СВЦЭМ!$D$10+'СЕТ СН'!$I$5-'СЕТ СН'!$I$17</f>
        <v>5921.2737365599996</v>
      </c>
      <c r="C131" s="36">
        <f>SUMIFS(СВЦЭМ!$C$39:$C$782,СВЦЭМ!$A$39:$A$782,$A131,СВЦЭМ!$B$39:$B$782,C$119)+'СЕТ СН'!$I$9+СВЦЭМ!$D$10+'СЕТ СН'!$I$5-'СЕТ СН'!$I$17</f>
        <v>6003.5474907099997</v>
      </c>
      <c r="D131" s="36">
        <f>SUMIFS(СВЦЭМ!$C$39:$C$782,СВЦЭМ!$A$39:$A$782,$A131,СВЦЭМ!$B$39:$B$782,D$119)+'СЕТ СН'!$I$9+СВЦЭМ!$D$10+'СЕТ СН'!$I$5-'СЕТ СН'!$I$17</f>
        <v>6062.5689998500002</v>
      </c>
      <c r="E131" s="36">
        <f>SUMIFS(СВЦЭМ!$C$39:$C$782,СВЦЭМ!$A$39:$A$782,$A131,СВЦЭМ!$B$39:$B$782,E$119)+'СЕТ СН'!$I$9+СВЦЭМ!$D$10+'СЕТ СН'!$I$5-'СЕТ СН'!$I$17</f>
        <v>6053.6543218300003</v>
      </c>
      <c r="F131" s="36">
        <f>SUMIFS(СВЦЭМ!$C$39:$C$782,СВЦЭМ!$A$39:$A$782,$A131,СВЦЭМ!$B$39:$B$782,F$119)+'СЕТ СН'!$I$9+СВЦЭМ!$D$10+'СЕТ СН'!$I$5-'СЕТ СН'!$I$17</f>
        <v>6042.2674889199998</v>
      </c>
      <c r="G131" s="36">
        <f>SUMIFS(СВЦЭМ!$C$39:$C$782,СВЦЭМ!$A$39:$A$782,$A131,СВЦЭМ!$B$39:$B$782,G$119)+'СЕТ СН'!$I$9+СВЦЭМ!$D$10+'СЕТ СН'!$I$5-'СЕТ СН'!$I$17</f>
        <v>6046.0216417000001</v>
      </c>
      <c r="H131" s="36">
        <f>SUMIFS(СВЦЭМ!$C$39:$C$782,СВЦЭМ!$A$39:$A$782,$A131,СВЦЭМ!$B$39:$B$782,H$119)+'СЕТ СН'!$I$9+СВЦЭМ!$D$10+'СЕТ СН'!$I$5-'СЕТ СН'!$I$17</f>
        <v>6020.4387590699998</v>
      </c>
      <c r="I131" s="36">
        <f>SUMIFS(СВЦЭМ!$C$39:$C$782,СВЦЭМ!$A$39:$A$782,$A131,СВЦЭМ!$B$39:$B$782,I$119)+'СЕТ СН'!$I$9+СВЦЭМ!$D$10+'СЕТ СН'!$I$5-'СЕТ СН'!$I$17</f>
        <v>5962.9286344100001</v>
      </c>
      <c r="J131" s="36">
        <f>SUMIFS(СВЦЭМ!$C$39:$C$782,СВЦЭМ!$A$39:$A$782,$A131,СВЦЭМ!$B$39:$B$782,J$119)+'СЕТ СН'!$I$9+СВЦЭМ!$D$10+'СЕТ СН'!$I$5-'СЕТ СН'!$I$17</f>
        <v>5861.8842031599997</v>
      </c>
      <c r="K131" s="36">
        <f>SUMIFS(СВЦЭМ!$C$39:$C$782,СВЦЭМ!$A$39:$A$782,$A131,СВЦЭМ!$B$39:$B$782,K$119)+'СЕТ СН'!$I$9+СВЦЭМ!$D$10+'СЕТ СН'!$I$5-'СЕТ СН'!$I$17</f>
        <v>5803.5099185600002</v>
      </c>
      <c r="L131" s="36">
        <f>SUMIFS(СВЦЭМ!$C$39:$C$782,СВЦЭМ!$A$39:$A$782,$A131,СВЦЭМ!$B$39:$B$782,L$119)+'СЕТ СН'!$I$9+СВЦЭМ!$D$10+'СЕТ СН'!$I$5-'СЕТ СН'!$I$17</f>
        <v>7315.1211759300004</v>
      </c>
      <c r="M131" s="36">
        <f>SUMIFS(СВЦЭМ!$C$39:$C$782,СВЦЭМ!$A$39:$A$782,$A131,СВЦЭМ!$B$39:$B$782,M$119)+'СЕТ СН'!$I$9+СВЦЭМ!$D$10+'СЕТ СН'!$I$5-'СЕТ СН'!$I$17</f>
        <v>5678.41130144</v>
      </c>
      <c r="N131" s="36">
        <f>SUMIFS(СВЦЭМ!$C$39:$C$782,СВЦЭМ!$A$39:$A$782,$A131,СВЦЭМ!$B$39:$B$782,N$119)+'СЕТ СН'!$I$9+СВЦЭМ!$D$10+'СЕТ СН'!$I$5-'СЕТ СН'!$I$17</f>
        <v>5690.8641496700002</v>
      </c>
      <c r="O131" s="36">
        <f>SUMIFS(СВЦЭМ!$C$39:$C$782,СВЦЭМ!$A$39:$A$782,$A131,СВЦЭМ!$B$39:$B$782,O$119)+'СЕТ СН'!$I$9+СВЦЭМ!$D$10+'СЕТ СН'!$I$5-'СЕТ СН'!$I$17</f>
        <v>5696.3189285299995</v>
      </c>
      <c r="P131" s="36">
        <f>SUMIFS(СВЦЭМ!$C$39:$C$782,СВЦЭМ!$A$39:$A$782,$A131,СВЦЭМ!$B$39:$B$782,P$119)+'СЕТ СН'!$I$9+СВЦЭМ!$D$10+'СЕТ СН'!$I$5-'СЕТ СН'!$I$17</f>
        <v>5710.7163468199997</v>
      </c>
      <c r="Q131" s="36">
        <f>SUMIFS(СВЦЭМ!$C$39:$C$782,СВЦЭМ!$A$39:$A$782,$A131,СВЦЭМ!$B$39:$B$782,Q$119)+'СЕТ СН'!$I$9+СВЦЭМ!$D$10+'СЕТ СН'!$I$5-'СЕТ СН'!$I$17</f>
        <v>5715.1729602599999</v>
      </c>
      <c r="R131" s="36">
        <f>SUMIFS(СВЦЭМ!$C$39:$C$782,СВЦЭМ!$A$39:$A$782,$A131,СВЦЭМ!$B$39:$B$782,R$119)+'СЕТ СН'!$I$9+СВЦЭМ!$D$10+'СЕТ СН'!$I$5-'СЕТ СН'!$I$17</f>
        <v>5721.1384619800001</v>
      </c>
      <c r="S131" s="36">
        <f>SUMIFS(СВЦЭМ!$C$39:$C$782,СВЦЭМ!$A$39:$A$782,$A131,СВЦЭМ!$B$39:$B$782,S$119)+'СЕТ СН'!$I$9+СВЦЭМ!$D$10+'СЕТ СН'!$I$5-'СЕТ СН'!$I$17</f>
        <v>9984.7307754699996</v>
      </c>
      <c r="T131" s="36">
        <f>SUMIFS(СВЦЭМ!$C$39:$C$782,СВЦЭМ!$A$39:$A$782,$A131,СВЦЭМ!$B$39:$B$782,T$119)+'СЕТ СН'!$I$9+СВЦЭМ!$D$10+'СЕТ СН'!$I$5-'СЕТ СН'!$I$17</f>
        <v>5758.5751209299997</v>
      </c>
      <c r="U131" s="36">
        <f>SUMIFS(СВЦЭМ!$C$39:$C$782,СВЦЭМ!$A$39:$A$782,$A131,СВЦЭМ!$B$39:$B$782,U$119)+'СЕТ СН'!$I$9+СВЦЭМ!$D$10+'СЕТ СН'!$I$5-'СЕТ СН'!$I$17</f>
        <v>5707.2506862</v>
      </c>
      <c r="V131" s="36">
        <f>SUMIFS(СВЦЭМ!$C$39:$C$782,СВЦЭМ!$A$39:$A$782,$A131,СВЦЭМ!$B$39:$B$782,V$119)+'СЕТ СН'!$I$9+СВЦЭМ!$D$10+'СЕТ СН'!$I$5-'СЕТ СН'!$I$17</f>
        <v>5714.27180933</v>
      </c>
      <c r="W131" s="36">
        <f>SUMIFS(СВЦЭМ!$C$39:$C$782,СВЦЭМ!$A$39:$A$782,$A131,СВЦЭМ!$B$39:$B$782,W$119)+'СЕТ СН'!$I$9+СВЦЭМ!$D$10+'СЕТ СН'!$I$5-'СЕТ СН'!$I$17</f>
        <v>5735.68628016</v>
      </c>
      <c r="X131" s="36">
        <f>SUMIFS(СВЦЭМ!$C$39:$C$782,СВЦЭМ!$A$39:$A$782,$A131,СВЦЭМ!$B$39:$B$782,X$119)+'СЕТ СН'!$I$9+СВЦЭМ!$D$10+'СЕТ СН'!$I$5-'СЕТ СН'!$I$17</f>
        <v>5788.7369578199996</v>
      </c>
      <c r="Y131" s="36">
        <f>SUMIFS(СВЦЭМ!$C$39:$C$782,СВЦЭМ!$A$39:$A$782,$A131,СВЦЭМ!$B$39:$B$782,Y$119)+'СЕТ СН'!$I$9+СВЦЭМ!$D$10+'СЕТ СН'!$I$5-'СЕТ СН'!$I$17</f>
        <v>5878.04407274</v>
      </c>
    </row>
    <row r="132" spans="1:25" ht="15.75" x14ac:dyDescent="0.2">
      <c r="A132" s="35">
        <f t="shared" si="3"/>
        <v>45578</v>
      </c>
      <c r="B132" s="36">
        <f>SUMIFS(СВЦЭМ!$C$39:$C$782,СВЦЭМ!$A$39:$A$782,$A132,СВЦЭМ!$B$39:$B$782,B$119)+'СЕТ СН'!$I$9+СВЦЭМ!$D$10+'СЕТ СН'!$I$5-'СЕТ СН'!$I$17</f>
        <v>5883.8690892100003</v>
      </c>
      <c r="C132" s="36">
        <f>SUMIFS(СВЦЭМ!$C$39:$C$782,СВЦЭМ!$A$39:$A$782,$A132,СВЦЭМ!$B$39:$B$782,C$119)+'СЕТ СН'!$I$9+СВЦЭМ!$D$10+'СЕТ СН'!$I$5-'СЕТ СН'!$I$17</f>
        <v>5953.6768732299997</v>
      </c>
      <c r="D132" s="36">
        <f>SUMIFS(СВЦЭМ!$C$39:$C$782,СВЦЭМ!$A$39:$A$782,$A132,СВЦЭМ!$B$39:$B$782,D$119)+'СЕТ СН'!$I$9+СВЦЭМ!$D$10+'СЕТ СН'!$I$5-'СЕТ СН'!$I$17</f>
        <v>6013.1328511900001</v>
      </c>
      <c r="E132" s="36">
        <f>SUMIFS(СВЦЭМ!$C$39:$C$782,СВЦЭМ!$A$39:$A$782,$A132,СВЦЭМ!$B$39:$B$782,E$119)+'СЕТ СН'!$I$9+СВЦЭМ!$D$10+'СЕТ СН'!$I$5-'СЕТ СН'!$I$17</f>
        <v>6061.7320417700003</v>
      </c>
      <c r="F132" s="36">
        <f>SUMIFS(СВЦЭМ!$C$39:$C$782,СВЦЭМ!$A$39:$A$782,$A132,СВЦЭМ!$B$39:$B$782,F$119)+'СЕТ СН'!$I$9+СВЦЭМ!$D$10+'СЕТ СН'!$I$5-'СЕТ СН'!$I$17</f>
        <v>6051.4090563700001</v>
      </c>
      <c r="G132" s="36">
        <f>SUMIFS(СВЦЭМ!$C$39:$C$782,СВЦЭМ!$A$39:$A$782,$A132,СВЦЭМ!$B$39:$B$782,G$119)+'СЕТ СН'!$I$9+СВЦЭМ!$D$10+'СЕТ СН'!$I$5-'СЕТ СН'!$I$17</f>
        <v>6036.3670799199999</v>
      </c>
      <c r="H132" s="36">
        <f>SUMIFS(СВЦЭМ!$C$39:$C$782,СВЦЭМ!$A$39:$A$782,$A132,СВЦЭМ!$B$39:$B$782,H$119)+'СЕТ СН'!$I$9+СВЦЭМ!$D$10+'СЕТ СН'!$I$5-'СЕТ СН'!$I$17</f>
        <v>5999.91974785</v>
      </c>
      <c r="I132" s="36">
        <f>SUMIFS(СВЦЭМ!$C$39:$C$782,СВЦЭМ!$A$39:$A$782,$A132,СВЦЭМ!$B$39:$B$782,I$119)+'СЕТ СН'!$I$9+СВЦЭМ!$D$10+'СЕТ СН'!$I$5-'СЕТ СН'!$I$17</f>
        <v>5939.5072283600002</v>
      </c>
      <c r="J132" s="36">
        <f>SUMIFS(СВЦЭМ!$C$39:$C$782,СВЦЭМ!$A$39:$A$782,$A132,СВЦЭМ!$B$39:$B$782,J$119)+'СЕТ СН'!$I$9+СВЦЭМ!$D$10+'СЕТ СН'!$I$5-'СЕТ СН'!$I$17</f>
        <v>5857.5127744800002</v>
      </c>
      <c r="K132" s="36">
        <f>SUMIFS(СВЦЭМ!$C$39:$C$782,СВЦЭМ!$A$39:$A$782,$A132,СВЦЭМ!$B$39:$B$782,K$119)+'СЕТ СН'!$I$9+СВЦЭМ!$D$10+'СЕТ СН'!$I$5-'СЕТ СН'!$I$17</f>
        <v>5787.7402261500001</v>
      </c>
      <c r="L132" s="36">
        <f>SUMIFS(СВЦЭМ!$C$39:$C$782,СВЦЭМ!$A$39:$A$782,$A132,СВЦЭМ!$B$39:$B$782,L$119)+'СЕТ СН'!$I$9+СВЦЭМ!$D$10+'СЕТ СН'!$I$5-'СЕТ СН'!$I$17</f>
        <v>5729.4883409200002</v>
      </c>
      <c r="M132" s="36">
        <f>SUMIFS(СВЦЭМ!$C$39:$C$782,СВЦЭМ!$A$39:$A$782,$A132,СВЦЭМ!$B$39:$B$782,M$119)+'СЕТ СН'!$I$9+СВЦЭМ!$D$10+'СЕТ СН'!$I$5-'СЕТ СН'!$I$17</f>
        <v>5732.8548230300003</v>
      </c>
      <c r="N132" s="36">
        <f>SUMIFS(СВЦЭМ!$C$39:$C$782,СВЦЭМ!$A$39:$A$782,$A132,СВЦЭМ!$B$39:$B$782,N$119)+'СЕТ СН'!$I$9+СВЦЭМ!$D$10+'СЕТ СН'!$I$5-'СЕТ СН'!$I$17</f>
        <v>5766.3601536699998</v>
      </c>
      <c r="O132" s="36">
        <f>SUMIFS(СВЦЭМ!$C$39:$C$782,СВЦЭМ!$A$39:$A$782,$A132,СВЦЭМ!$B$39:$B$782,O$119)+'СЕТ СН'!$I$9+СВЦЭМ!$D$10+'СЕТ СН'!$I$5-'СЕТ СН'!$I$17</f>
        <v>5782.2799855599997</v>
      </c>
      <c r="P132" s="36">
        <f>SUMIFS(СВЦЭМ!$C$39:$C$782,СВЦЭМ!$A$39:$A$782,$A132,СВЦЭМ!$B$39:$B$782,P$119)+'СЕТ СН'!$I$9+СВЦЭМ!$D$10+'СЕТ СН'!$I$5-'СЕТ СН'!$I$17</f>
        <v>5792.5621311699997</v>
      </c>
      <c r="Q132" s="36">
        <f>SUMIFS(СВЦЭМ!$C$39:$C$782,СВЦЭМ!$A$39:$A$782,$A132,СВЦЭМ!$B$39:$B$782,Q$119)+'СЕТ СН'!$I$9+СВЦЭМ!$D$10+'СЕТ СН'!$I$5-'СЕТ СН'!$I$17</f>
        <v>5804.8806445199998</v>
      </c>
      <c r="R132" s="36">
        <f>SUMIFS(СВЦЭМ!$C$39:$C$782,СВЦЭМ!$A$39:$A$782,$A132,СВЦЭМ!$B$39:$B$782,R$119)+'СЕТ СН'!$I$9+СВЦЭМ!$D$10+'СЕТ СН'!$I$5-'СЕТ СН'!$I$17</f>
        <v>5802.2837313999999</v>
      </c>
      <c r="S132" s="36">
        <f>SUMIFS(СВЦЭМ!$C$39:$C$782,СВЦЭМ!$A$39:$A$782,$A132,СВЦЭМ!$B$39:$B$782,S$119)+'СЕТ СН'!$I$9+СВЦЭМ!$D$10+'СЕТ СН'!$I$5-'СЕТ СН'!$I$17</f>
        <v>5775.2935396900002</v>
      </c>
      <c r="T132" s="36">
        <f>SUMIFS(СВЦЭМ!$C$39:$C$782,СВЦЭМ!$A$39:$A$782,$A132,СВЦЭМ!$B$39:$B$782,T$119)+'СЕТ СН'!$I$9+СВЦЭМ!$D$10+'СЕТ СН'!$I$5-'СЕТ СН'!$I$17</f>
        <v>5706.9431629700002</v>
      </c>
      <c r="U132" s="36">
        <f>SUMIFS(СВЦЭМ!$C$39:$C$782,СВЦЭМ!$A$39:$A$782,$A132,СВЦЭМ!$B$39:$B$782,U$119)+'СЕТ СН'!$I$9+СВЦЭМ!$D$10+'СЕТ СН'!$I$5-'СЕТ СН'!$I$17</f>
        <v>5656.6235666699995</v>
      </c>
      <c r="V132" s="36">
        <f>SUMIFS(СВЦЭМ!$C$39:$C$782,СВЦЭМ!$A$39:$A$782,$A132,СВЦЭМ!$B$39:$B$782,V$119)+'СЕТ СН'!$I$9+СВЦЭМ!$D$10+'СЕТ СН'!$I$5-'СЕТ СН'!$I$17</f>
        <v>5657.1606809900004</v>
      </c>
      <c r="W132" s="36">
        <f>SUMIFS(СВЦЭМ!$C$39:$C$782,СВЦЭМ!$A$39:$A$782,$A132,СВЦЭМ!$B$39:$B$782,W$119)+'СЕТ СН'!$I$9+СВЦЭМ!$D$10+'СЕТ СН'!$I$5-'СЕТ СН'!$I$17</f>
        <v>5679.25768281</v>
      </c>
      <c r="X132" s="36">
        <f>SUMIFS(СВЦЭМ!$C$39:$C$782,СВЦЭМ!$A$39:$A$782,$A132,СВЦЭМ!$B$39:$B$782,X$119)+'СЕТ СН'!$I$9+СВЦЭМ!$D$10+'СЕТ СН'!$I$5-'СЕТ СН'!$I$17</f>
        <v>5752.1707935499999</v>
      </c>
      <c r="Y132" s="36">
        <f>SUMIFS(СВЦЭМ!$C$39:$C$782,СВЦЭМ!$A$39:$A$782,$A132,СВЦЭМ!$B$39:$B$782,Y$119)+'СЕТ СН'!$I$9+СВЦЭМ!$D$10+'СЕТ СН'!$I$5-'СЕТ СН'!$I$17</f>
        <v>5843.4518903799999</v>
      </c>
    </row>
    <row r="133" spans="1:25" ht="15.75" x14ac:dyDescent="0.2">
      <c r="A133" s="35">
        <f t="shared" si="3"/>
        <v>45579</v>
      </c>
      <c r="B133" s="36">
        <f>SUMIFS(СВЦЭМ!$C$39:$C$782,СВЦЭМ!$A$39:$A$782,$A133,СВЦЭМ!$B$39:$B$782,B$119)+'СЕТ СН'!$I$9+СВЦЭМ!$D$10+'СЕТ СН'!$I$5-'СЕТ СН'!$I$17</f>
        <v>6019.9521631200005</v>
      </c>
      <c r="C133" s="36">
        <f>SUMIFS(СВЦЭМ!$C$39:$C$782,СВЦЭМ!$A$39:$A$782,$A133,СВЦЭМ!$B$39:$B$782,C$119)+'СЕТ СН'!$I$9+СВЦЭМ!$D$10+'СЕТ СН'!$I$5-'СЕТ СН'!$I$17</f>
        <v>6088.0722191599998</v>
      </c>
      <c r="D133" s="36">
        <f>SUMIFS(СВЦЭМ!$C$39:$C$782,СВЦЭМ!$A$39:$A$782,$A133,СВЦЭМ!$B$39:$B$782,D$119)+'СЕТ СН'!$I$9+СВЦЭМ!$D$10+'СЕТ СН'!$I$5-'СЕТ СН'!$I$17</f>
        <v>6097.7702638999999</v>
      </c>
      <c r="E133" s="36">
        <f>SUMIFS(СВЦЭМ!$C$39:$C$782,СВЦЭМ!$A$39:$A$782,$A133,СВЦЭМ!$B$39:$B$782,E$119)+'СЕТ СН'!$I$9+СВЦЭМ!$D$10+'СЕТ СН'!$I$5-'СЕТ СН'!$I$17</f>
        <v>6102.3877756900001</v>
      </c>
      <c r="F133" s="36">
        <f>SUMIFS(СВЦЭМ!$C$39:$C$782,СВЦЭМ!$A$39:$A$782,$A133,СВЦЭМ!$B$39:$B$782,F$119)+'СЕТ СН'!$I$9+СВЦЭМ!$D$10+'СЕТ СН'!$I$5-'СЕТ СН'!$I$17</f>
        <v>6091.1978856400001</v>
      </c>
      <c r="G133" s="36">
        <f>SUMIFS(СВЦЭМ!$C$39:$C$782,СВЦЭМ!$A$39:$A$782,$A133,СВЦЭМ!$B$39:$B$782,G$119)+'СЕТ СН'!$I$9+СВЦЭМ!$D$10+'СЕТ СН'!$I$5-'СЕТ СН'!$I$17</f>
        <v>6107.4577125799997</v>
      </c>
      <c r="H133" s="36">
        <f>SUMIFS(СВЦЭМ!$C$39:$C$782,СВЦЭМ!$A$39:$A$782,$A133,СВЦЭМ!$B$39:$B$782,H$119)+'СЕТ СН'!$I$9+СВЦЭМ!$D$10+'СЕТ СН'!$I$5-'СЕТ СН'!$I$17</f>
        <v>6016.1360234499998</v>
      </c>
      <c r="I133" s="36">
        <f>SUMIFS(СВЦЭМ!$C$39:$C$782,СВЦЭМ!$A$39:$A$782,$A133,СВЦЭМ!$B$39:$B$782,I$119)+'СЕТ СН'!$I$9+СВЦЭМ!$D$10+'СЕТ СН'!$I$5-'СЕТ СН'!$I$17</f>
        <v>5945.2142540900004</v>
      </c>
      <c r="J133" s="36">
        <f>SUMIFS(СВЦЭМ!$C$39:$C$782,СВЦЭМ!$A$39:$A$782,$A133,СВЦЭМ!$B$39:$B$782,J$119)+'СЕТ СН'!$I$9+СВЦЭМ!$D$10+'СЕТ СН'!$I$5-'СЕТ СН'!$I$17</f>
        <v>5891.0722324799999</v>
      </c>
      <c r="K133" s="36">
        <f>SUMIFS(СВЦЭМ!$C$39:$C$782,СВЦЭМ!$A$39:$A$782,$A133,СВЦЭМ!$B$39:$B$782,K$119)+'СЕТ СН'!$I$9+СВЦЭМ!$D$10+'СЕТ СН'!$I$5-'СЕТ СН'!$I$17</f>
        <v>5889.8629658999998</v>
      </c>
      <c r="L133" s="36">
        <f>SUMIFS(СВЦЭМ!$C$39:$C$782,СВЦЭМ!$A$39:$A$782,$A133,СВЦЭМ!$B$39:$B$782,L$119)+'СЕТ СН'!$I$9+СВЦЭМ!$D$10+'СЕТ СН'!$I$5-'СЕТ СН'!$I$17</f>
        <v>5908.9149397900001</v>
      </c>
      <c r="M133" s="36">
        <f>SUMIFS(СВЦЭМ!$C$39:$C$782,СВЦЭМ!$A$39:$A$782,$A133,СВЦЭМ!$B$39:$B$782,M$119)+'СЕТ СН'!$I$9+СВЦЭМ!$D$10+'СЕТ СН'!$I$5-'СЕТ СН'!$I$17</f>
        <v>5949.4950114900003</v>
      </c>
      <c r="N133" s="36">
        <f>SUMIFS(СВЦЭМ!$C$39:$C$782,СВЦЭМ!$A$39:$A$782,$A133,СВЦЭМ!$B$39:$B$782,N$119)+'СЕТ СН'!$I$9+СВЦЭМ!$D$10+'СЕТ СН'!$I$5-'СЕТ СН'!$I$17</f>
        <v>5960.1237738999998</v>
      </c>
      <c r="O133" s="36">
        <f>SUMIFS(СВЦЭМ!$C$39:$C$782,СВЦЭМ!$A$39:$A$782,$A133,СВЦЭМ!$B$39:$B$782,O$119)+'СЕТ СН'!$I$9+СВЦЭМ!$D$10+'СЕТ СН'!$I$5-'СЕТ СН'!$I$17</f>
        <v>5931.2493065199997</v>
      </c>
      <c r="P133" s="36">
        <f>SUMIFS(СВЦЭМ!$C$39:$C$782,СВЦЭМ!$A$39:$A$782,$A133,СВЦЭМ!$B$39:$B$782,P$119)+'СЕТ СН'!$I$9+СВЦЭМ!$D$10+'СЕТ СН'!$I$5-'СЕТ СН'!$I$17</f>
        <v>5943.65580056</v>
      </c>
      <c r="Q133" s="36">
        <f>SUMIFS(СВЦЭМ!$C$39:$C$782,СВЦЭМ!$A$39:$A$782,$A133,СВЦЭМ!$B$39:$B$782,Q$119)+'СЕТ СН'!$I$9+СВЦЭМ!$D$10+'СЕТ СН'!$I$5-'СЕТ СН'!$I$17</f>
        <v>5958.4551967099997</v>
      </c>
      <c r="R133" s="36">
        <f>SUMIFS(СВЦЭМ!$C$39:$C$782,СВЦЭМ!$A$39:$A$782,$A133,СВЦЭМ!$B$39:$B$782,R$119)+'СЕТ СН'!$I$9+СВЦЭМ!$D$10+'СЕТ СН'!$I$5-'СЕТ СН'!$I$17</f>
        <v>5949.1290475999995</v>
      </c>
      <c r="S133" s="36">
        <f>SUMIFS(СВЦЭМ!$C$39:$C$782,СВЦЭМ!$A$39:$A$782,$A133,СВЦЭМ!$B$39:$B$782,S$119)+'СЕТ СН'!$I$9+СВЦЭМ!$D$10+'СЕТ СН'!$I$5-'СЕТ СН'!$I$17</f>
        <v>5934.43572141</v>
      </c>
      <c r="T133" s="36">
        <f>SUMIFS(СВЦЭМ!$C$39:$C$782,СВЦЭМ!$A$39:$A$782,$A133,СВЦЭМ!$B$39:$B$782,T$119)+'СЕТ СН'!$I$9+СВЦЭМ!$D$10+'СЕТ СН'!$I$5-'СЕТ СН'!$I$17</f>
        <v>5862.2692808699994</v>
      </c>
      <c r="U133" s="36">
        <f>SUMIFS(СВЦЭМ!$C$39:$C$782,СВЦЭМ!$A$39:$A$782,$A133,СВЦЭМ!$B$39:$B$782,U$119)+'СЕТ СН'!$I$9+СВЦЭМ!$D$10+'СЕТ СН'!$I$5-'СЕТ СН'!$I$17</f>
        <v>5822.1626623699995</v>
      </c>
      <c r="V133" s="36">
        <f>SUMIFS(СВЦЭМ!$C$39:$C$782,СВЦЭМ!$A$39:$A$782,$A133,СВЦЭМ!$B$39:$B$782,V$119)+'СЕТ СН'!$I$9+СВЦЭМ!$D$10+'СЕТ СН'!$I$5-'СЕТ СН'!$I$17</f>
        <v>5852.5330957599999</v>
      </c>
      <c r="W133" s="36">
        <f>SUMIFS(СВЦЭМ!$C$39:$C$782,СВЦЭМ!$A$39:$A$782,$A133,СВЦЭМ!$B$39:$B$782,W$119)+'СЕТ СН'!$I$9+СВЦЭМ!$D$10+'СЕТ СН'!$I$5-'СЕТ СН'!$I$17</f>
        <v>5891.5381183999998</v>
      </c>
      <c r="X133" s="36">
        <f>SUMIFS(СВЦЭМ!$C$39:$C$782,СВЦЭМ!$A$39:$A$782,$A133,СВЦЭМ!$B$39:$B$782,X$119)+'СЕТ СН'!$I$9+СВЦЭМ!$D$10+'СЕТ СН'!$I$5-'СЕТ СН'!$I$17</f>
        <v>5957.13477014</v>
      </c>
      <c r="Y133" s="36">
        <f>SUMIFS(СВЦЭМ!$C$39:$C$782,СВЦЭМ!$A$39:$A$782,$A133,СВЦЭМ!$B$39:$B$782,Y$119)+'СЕТ СН'!$I$9+СВЦЭМ!$D$10+'СЕТ СН'!$I$5-'СЕТ СН'!$I$17</f>
        <v>6029.3743343599999</v>
      </c>
    </row>
    <row r="134" spans="1:25" ht="15.75" x14ac:dyDescent="0.2">
      <c r="A134" s="35">
        <f t="shared" si="3"/>
        <v>45580</v>
      </c>
      <c r="B134" s="36">
        <f>SUMIFS(СВЦЭМ!$C$39:$C$782,СВЦЭМ!$A$39:$A$782,$A134,СВЦЭМ!$B$39:$B$782,B$119)+'СЕТ СН'!$I$9+СВЦЭМ!$D$10+'СЕТ СН'!$I$5-'СЕТ СН'!$I$17</f>
        <v>6121.96119129</v>
      </c>
      <c r="C134" s="36">
        <f>SUMIFS(СВЦЭМ!$C$39:$C$782,СВЦЭМ!$A$39:$A$782,$A134,СВЦЭМ!$B$39:$B$782,C$119)+'СЕТ СН'!$I$9+СВЦЭМ!$D$10+'СЕТ СН'!$I$5-'СЕТ СН'!$I$17</f>
        <v>6188.7869795999995</v>
      </c>
      <c r="D134" s="36">
        <f>SUMIFS(СВЦЭМ!$C$39:$C$782,СВЦЭМ!$A$39:$A$782,$A134,СВЦЭМ!$B$39:$B$782,D$119)+'СЕТ СН'!$I$9+СВЦЭМ!$D$10+'СЕТ СН'!$I$5-'СЕТ СН'!$I$17</f>
        <v>6193.0708611699993</v>
      </c>
      <c r="E134" s="36">
        <f>SUMIFS(СВЦЭМ!$C$39:$C$782,СВЦЭМ!$A$39:$A$782,$A134,СВЦЭМ!$B$39:$B$782,E$119)+'СЕТ СН'!$I$9+СВЦЭМ!$D$10+'СЕТ СН'!$I$5-'СЕТ СН'!$I$17</f>
        <v>6126.7986787999998</v>
      </c>
      <c r="F134" s="36">
        <f>SUMIFS(СВЦЭМ!$C$39:$C$782,СВЦЭМ!$A$39:$A$782,$A134,СВЦЭМ!$B$39:$B$782,F$119)+'СЕТ СН'!$I$9+СВЦЭМ!$D$10+'СЕТ СН'!$I$5-'СЕТ СН'!$I$17</f>
        <v>6221.2493283399999</v>
      </c>
      <c r="G134" s="36">
        <f>SUMIFS(СВЦЭМ!$C$39:$C$782,СВЦЭМ!$A$39:$A$782,$A134,СВЦЭМ!$B$39:$B$782,G$119)+'СЕТ СН'!$I$9+СВЦЭМ!$D$10+'СЕТ СН'!$I$5-'СЕТ СН'!$I$17</f>
        <v>6141.1109484099998</v>
      </c>
      <c r="H134" s="36">
        <f>SUMIFS(СВЦЭМ!$C$39:$C$782,СВЦЭМ!$A$39:$A$782,$A134,СВЦЭМ!$B$39:$B$782,H$119)+'СЕТ СН'!$I$9+СВЦЭМ!$D$10+'СЕТ СН'!$I$5-'СЕТ СН'!$I$17</f>
        <v>6072.9462544999997</v>
      </c>
      <c r="I134" s="36">
        <f>SUMIFS(СВЦЭМ!$C$39:$C$782,СВЦЭМ!$A$39:$A$782,$A134,СВЦЭМ!$B$39:$B$782,I$119)+'СЕТ СН'!$I$9+СВЦЭМ!$D$10+'СЕТ СН'!$I$5-'СЕТ СН'!$I$17</f>
        <v>5973.6333754999996</v>
      </c>
      <c r="J134" s="36">
        <f>SUMIFS(СВЦЭМ!$C$39:$C$782,СВЦЭМ!$A$39:$A$782,$A134,СВЦЭМ!$B$39:$B$782,J$119)+'СЕТ СН'!$I$9+СВЦЭМ!$D$10+'СЕТ СН'!$I$5-'СЕТ СН'!$I$17</f>
        <v>5933.1333135900004</v>
      </c>
      <c r="K134" s="36">
        <f>SUMIFS(СВЦЭМ!$C$39:$C$782,СВЦЭМ!$A$39:$A$782,$A134,СВЦЭМ!$B$39:$B$782,K$119)+'СЕТ СН'!$I$9+СВЦЭМ!$D$10+'СЕТ СН'!$I$5-'СЕТ СН'!$I$17</f>
        <v>5908.9559944399998</v>
      </c>
      <c r="L134" s="36">
        <f>SUMIFS(СВЦЭМ!$C$39:$C$782,СВЦЭМ!$A$39:$A$782,$A134,СВЦЭМ!$B$39:$B$782,L$119)+'СЕТ СН'!$I$9+СВЦЭМ!$D$10+'СЕТ СН'!$I$5-'СЕТ СН'!$I$17</f>
        <v>5921.6941238300005</v>
      </c>
      <c r="M134" s="36">
        <f>SUMIFS(СВЦЭМ!$C$39:$C$782,СВЦЭМ!$A$39:$A$782,$A134,СВЦЭМ!$B$39:$B$782,M$119)+'СЕТ СН'!$I$9+СВЦЭМ!$D$10+'СЕТ СН'!$I$5-'СЕТ СН'!$I$17</f>
        <v>5919.0487144999997</v>
      </c>
      <c r="N134" s="36">
        <f>SUMIFS(СВЦЭМ!$C$39:$C$782,СВЦЭМ!$A$39:$A$782,$A134,СВЦЭМ!$B$39:$B$782,N$119)+'СЕТ СН'!$I$9+СВЦЭМ!$D$10+'СЕТ СН'!$I$5-'СЕТ СН'!$I$17</f>
        <v>5925.8813024299998</v>
      </c>
      <c r="O134" s="36">
        <f>SUMIFS(СВЦЭМ!$C$39:$C$782,СВЦЭМ!$A$39:$A$782,$A134,СВЦЭМ!$B$39:$B$782,O$119)+'СЕТ СН'!$I$9+СВЦЭМ!$D$10+'СЕТ СН'!$I$5-'СЕТ СН'!$I$17</f>
        <v>5875.6750650699996</v>
      </c>
      <c r="P134" s="36">
        <f>SUMIFS(СВЦЭМ!$C$39:$C$782,СВЦЭМ!$A$39:$A$782,$A134,СВЦЭМ!$B$39:$B$782,P$119)+'СЕТ СН'!$I$9+СВЦЭМ!$D$10+'СЕТ СН'!$I$5-'СЕТ СН'!$I$17</f>
        <v>5895.15369405</v>
      </c>
      <c r="Q134" s="36">
        <f>SUMIFS(СВЦЭМ!$C$39:$C$782,СВЦЭМ!$A$39:$A$782,$A134,СВЦЭМ!$B$39:$B$782,Q$119)+'СЕТ СН'!$I$9+СВЦЭМ!$D$10+'СЕТ СН'!$I$5-'СЕТ СН'!$I$17</f>
        <v>5949.8789393200004</v>
      </c>
      <c r="R134" s="36">
        <f>SUMIFS(СВЦЭМ!$C$39:$C$782,СВЦЭМ!$A$39:$A$782,$A134,СВЦЭМ!$B$39:$B$782,R$119)+'СЕТ СН'!$I$9+СВЦЭМ!$D$10+'СЕТ СН'!$I$5-'СЕТ СН'!$I$17</f>
        <v>5938.401014</v>
      </c>
      <c r="S134" s="36">
        <f>SUMIFS(СВЦЭМ!$C$39:$C$782,СВЦЭМ!$A$39:$A$782,$A134,СВЦЭМ!$B$39:$B$782,S$119)+'СЕТ СН'!$I$9+СВЦЭМ!$D$10+'СЕТ СН'!$I$5-'СЕТ СН'!$I$17</f>
        <v>5967.8573140500002</v>
      </c>
      <c r="T134" s="36">
        <f>SUMIFS(СВЦЭМ!$C$39:$C$782,СВЦЭМ!$A$39:$A$782,$A134,СВЦЭМ!$B$39:$B$782,T$119)+'СЕТ СН'!$I$9+СВЦЭМ!$D$10+'СЕТ СН'!$I$5-'СЕТ СН'!$I$17</f>
        <v>5891.5706153800002</v>
      </c>
      <c r="U134" s="36">
        <f>SUMIFS(СВЦЭМ!$C$39:$C$782,СВЦЭМ!$A$39:$A$782,$A134,СВЦЭМ!$B$39:$B$782,U$119)+'СЕТ СН'!$I$9+СВЦЭМ!$D$10+'СЕТ СН'!$I$5-'СЕТ СН'!$I$17</f>
        <v>5845.4811101799996</v>
      </c>
      <c r="V134" s="36">
        <f>SUMIFS(СВЦЭМ!$C$39:$C$782,СВЦЭМ!$A$39:$A$782,$A134,СВЦЭМ!$B$39:$B$782,V$119)+'СЕТ СН'!$I$9+СВЦЭМ!$D$10+'СЕТ СН'!$I$5-'СЕТ СН'!$I$17</f>
        <v>5861.7169983900003</v>
      </c>
      <c r="W134" s="36">
        <f>SUMIFS(СВЦЭМ!$C$39:$C$782,СВЦЭМ!$A$39:$A$782,$A134,СВЦЭМ!$B$39:$B$782,W$119)+'СЕТ СН'!$I$9+СВЦЭМ!$D$10+'СЕТ СН'!$I$5-'СЕТ СН'!$I$17</f>
        <v>5867.7081261499998</v>
      </c>
      <c r="X134" s="36">
        <f>SUMIFS(СВЦЭМ!$C$39:$C$782,СВЦЭМ!$A$39:$A$782,$A134,СВЦЭМ!$B$39:$B$782,X$119)+'СЕТ СН'!$I$9+СВЦЭМ!$D$10+'СЕТ СН'!$I$5-'СЕТ СН'!$I$17</f>
        <v>5923.1937668999999</v>
      </c>
      <c r="Y134" s="36">
        <f>SUMIFS(СВЦЭМ!$C$39:$C$782,СВЦЭМ!$A$39:$A$782,$A134,СВЦЭМ!$B$39:$B$782,Y$119)+'СЕТ СН'!$I$9+СВЦЭМ!$D$10+'СЕТ СН'!$I$5-'СЕТ СН'!$I$17</f>
        <v>5987.9852643899994</v>
      </c>
    </row>
    <row r="135" spans="1:25" ht="15.75" x14ac:dyDescent="0.2">
      <c r="A135" s="35">
        <f t="shared" si="3"/>
        <v>45581</v>
      </c>
      <c r="B135" s="36">
        <f>SUMIFS(СВЦЭМ!$C$39:$C$782,СВЦЭМ!$A$39:$A$782,$A135,СВЦЭМ!$B$39:$B$782,B$119)+'СЕТ СН'!$I$9+СВЦЭМ!$D$10+'СЕТ СН'!$I$5-'СЕТ СН'!$I$17</f>
        <v>6072.2283167799997</v>
      </c>
      <c r="C135" s="36">
        <f>SUMIFS(СВЦЭМ!$C$39:$C$782,СВЦЭМ!$A$39:$A$782,$A135,СВЦЭМ!$B$39:$B$782,C$119)+'СЕТ СН'!$I$9+СВЦЭМ!$D$10+'СЕТ СН'!$I$5-'СЕТ СН'!$I$17</f>
        <v>6138.4903918700002</v>
      </c>
      <c r="D135" s="36">
        <f>SUMIFS(СВЦЭМ!$C$39:$C$782,СВЦЭМ!$A$39:$A$782,$A135,СВЦЭМ!$B$39:$B$782,D$119)+'СЕТ СН'!$I$9+СВЦЭМ!$D$10+'СЕТ СН'!$I$5-'СЕТ СН'!$I$17</f>
        <v>6135.0397860799994</v>
      </c>
      <c r="E135" s="36">
        <f>SUMIFS(СВЦЭМ!$C$39:$C$782,СВЦЭМ!$A$39:$A$782,$A135,СВЦЭМ!$B$39:$B$782,E$119)+'СЕТ СН'!$I$9+СВЦЭМ!$D$10+'СЕТ СН'!$I$5-'СЕТ СН'!$I$17</f>
        <v>6131.9196253800001</v>
      </c>
      <c r="F135" s="36">
        <f>SUMIFS(СВЦЭМ!$C$39:$C$782,СВЦЭМ!$A$39:$A$782,$A135,СВЦЭМ!$B$39:$B$782,F$119)+'СЕТ СН'!$I$9+СВЦЭМ!$D$10+'СЕТ СН'!$I$5-'СЕТ СН'!$I$17</f>
        <v>6129.9897548199997</v>
      </c>
      <c r="G135" s="36">
        <f>SUMIFS(СВЦЭМ!$C$39:$C$782,СВЦЭМ!$A$39:$A$782,$A135,СВЦЭМ!$B$39:$B$782,G$119)+'СЕТ СН'!$I$9+СВЦЭМ!$D$10+'СЕТ СН'!$I$5-'СЕТ СН'!$I$17</f>
        <v>6140.7267786299999</v>
      </c>
      <c r="H135" s="36">
        <f>SUMIFS(СВЦЭМ!$C$39:$C$782,СВЦЭМ!$A$39:$A$782,$A135,СВЦЭМ!$B$39:$B$782,H$119)+'СЕТ СН'!$I$9+СВЦЭМ!$D$10+'СЕТ СН'!$I$5-'СЕТ СН'!$I$17</f>
        <v>6094.1513343200004</v>
      </c>
      <c r="I135" s="36">
        <f>SUMIFS(СВЦЭМ!$C$39:$C$782,СВЦЭМ!$A$39:$A$782,$A135,СВЦЭМ!$B$39:$B$782,I$119)+'СЕТ СН'!$I$9+СВЦЭМ!$D$10+'СЕТ СН'!$I$5-'СЕТ СН'!$I$17</f>
        <v>6004.8657007800002</v>
      </c>
      <c r="J135" s="36">
        <f>SUMIFS(СВЦЭМ!$C$39:$C$782,СВЦЭМ!$A$39:$A$782,$A135,СВЦЭМ!$B$39:$B$782,J$119)+'СЕТ СН'!$I$9+СВЦЭМ!$D$10+'СЕТ СН'!$I$5-'СЕТ СН'!$I$17</f>
        <v>5951.2469840499998</v>
      </c>
      <c r="K135" s="36">
        <f>SUMIFS(СВЦЭМ!$C$39:$C$782,СВЦЭМ!$A$39:$A$782,$A135,СВЦЭМ!$B$39:$B$782,K$119)+'СЕТ СН'!$I$9+СВЦЭМ!$D$10+'СЕТ СН'!$I$5-'СЕТ СН'!$I$17</f>
        <v>5950.0573861000003</v>
      </c>
      <c r="L135" s="36">
        <f>SUMIFS(СВЦЭМ!$C$39:$C$782,СВЦЭМ!$A$39:$A$782,$A135,СВЦЭМ!$B$39:$B$782,L$119)+'СЕТ СН'!$I$9+СВЦЭМ!$D$10+'СЕТ СН'!$I$5-'СЕТ СН'!$I$17</f>
        <v>5933.8330255999999</v>
      </c>
      <c r="M135" s="36">
        <f>SUMIFS(СВЦЭМ!$C$39:$C$782,СВЦЭМ!$A$39:$A$782,$A135,СВЦЭМ!$B$39:$B$782,M$119)+'СЕТ СН'!$I$9+СВЦЭМ!$D$10+'СЕТ СН'!$I$5-'СЕТ СН'!$I$17</f>
        <v>5957.0010032400005</v>
      </c>
      <c r="N135" s="36">
        <f>SUMIFS(СВЦЭМ!$C$39:$C$782,СВЦЭМ!$A$39:$A$782,$A135,СВЦЭМ!$B$39:$B$782,N$119)+'СЕТ СН'!$I$9+СВЦЭМ!$D$10+'СЕТ СН'!$I$5-'СЕТ СН'!$I$17</f>
        <v>5972.9715792500001</v>
      </c>
      <c r="O135" s="36">
        <f>SUMIFS(СВЦЭМ!$C$39:$C$782,СВЦЭМ!$A$39:$A$782,$A135,СВЦЭМ!$B$39:$B$782,O$119)+'СЕТ СН'!$I$9+СВЦЭМ!$D$10+'СЕТ СН'!$I$5-'СЕТ СН'!$I$17</f>
        <v>5949.8848918200001</v>
      </c>
      <c r="P135" s="36">
        <f>SUMIFS(СВЦЭМ!$C$39:$C$782,СВЦЭМ!$A$39:$A$782,$A135,СВЦЭМ!$B$39:$B$782,P$119)+'СЕТ СН'!$I$9+СВЦЭМ!$D$10+'СЕТ СН'!$I$5-'СЕТ СН'!$I$17</f>
        <v>5961.7672623500002</v>
      </c>
      <c r="Q135" s="36">
        <f>SUMIFS(СВЦЭМ!$C$39:$C$782,СВЦЭМ!$A$39:$A$782,$A135,СВЦЭМ!$B$39:$B$782,Q$119)+'СЕТ СН'!$I$9+СВЦЭМ!$D$10+'СЕТ СН'!$I$5-'СЕТ СН'!$I$17</f>
        <v>5991.0140915699994</v>
      </c>
      <c r="R135" s="36">
        <f>SUMIFS(СВЦЭМ!$C$39:$C$782,СВЦЭМ!$A$39:$A$782,$A135,СВЦЭМ!$B$39:$B$782,R$119)+'СЕТ СН'!$I$9+СВЦЭМ!$D$10+'СЕТ СН'!$I$5-'СЕТ СН'!$I$17</f>
        <v>5969.2011472300001</v>
      </c>
      <c r="S135" s="36">
        <f>SUMIFS(СВЦЭМ!$C$39:$C$782,СВЦЭМ!$A$39:$A$782,$A135,СВЦЭМ!$B$39:$B$782,S$119)+'СЕТ СН'!$I$9+СВЦЭМ!$D$10+'СЕТ СН'!$I$5-'СЕТ СН'!$I$17</f>
        <v>5977.8845709899997</v>
      </c>
      <c r="T135" s="36">
        <f>SUMIFS(СВЦЭМ!$C$39:$C$782,СВЦЭМ!$A$39:$A$782,$A135,СВЦЭМ!$B$39:$B$782,T$119)+'СЕТ СН'!$I$9+СВЦЭМ!$D$10+'СЕТ СН'!$I$5-'СЕТ СН'!$I$17</f>
        <v>5918.03035611</v>
      </c>
      <c r="U135" s="36">
        <f>SUMIFS(СВЦЭМ!$C$39:$C$782,СВЦЭМ!$A$39:$A$782,$A135,СВЦЭМ!$B$39:$B$782,U$119)+'СЕТ СН'!$I$9+СВЦЭМ!$D$10+'СЕТ СН'!$I$5-'СЕТ СН'!$I$17</f>
        <v>5883.4104837499999</v>
      </c>
      <c r="V135" s="36">
        <f>SUMIFS(СВЦЭМ!$C$39:$C$782,СВЦЭМ!$A$39:$A$782,$A135,СВЦЭМ!$B$39:$B$782,V$119)+'СЕТ СН'!$I$9+СВЦЭМ!$D$10+'СЕТ СН'!$I$5-'СЕТ СН'!$I$17</f>
        <v>5867.9049456399998</v>
      </c>
      <c r="W135" s="36">
        <f>SUMIFS(СВЦЭМ!$C$39:$C$782,СВЦЭМ!$A$39:$A$782,$A135,СВЦЭМ!$B$39:$B$782,W$119)+'СЕТ СН'!$I$9+СВЦЭМ!$D$10+'СЕТ СН'!$I$5-'СЕТ СН'!$I$17</f>
        <v>5903.2778318599994</v>
      </c>
      <c r="X135" s="36">
        <f>SUMIFS(СВЦЭМ!$C$39:$C$782,СВЦЭМ!$A$39:$A$782,$A135,СВЦЭМ!$B$39:$B$782,X$119)+'СЕТ СН'!$I$9+СВЦЭМ!$D$10+'СЕТ СН'!$I$5-'СЕТ СН'!$I$17</f>
        <v>5955.4141024399996</v>
      </c>
      <c r="Y135" s="36">
        <f>SUMIFS(СВЦЭМ!$C$39:$C$782,СВЦЭМ!$A$39:$A$782,$A135,СВЦЭМ!$B$39:$B$782,Y$119)+'СЕТ СН'!$I$9+СВЦЭМ!$D$10+'СЕТ СН'!$I$5-'СЕТ СН'!$I$17</f>
        <v>6008.7103565199996</v>
      </c>
    </row>
    <row r="136" spans="1:25" ht="15.75" x14ac:dyDescent="0.2">
      <c r="A136" s="35">
        <f t="shared" si="3"/>
        <v>45582</v>
      </c>
      <c r="B136" s="36">
        <f>SUMIFS(СВЦЭМ!$C$39:$C$782,СВЦЭМ!$A$39:$A$782,$A136,СВЦЭМ!$B$39:$B$782,B$119)+'СЕТ СН'!$I$9+СВЦЭМ!$D$10+'СЕТ СН'!$I$5-'СЕТ СН'!$I$17</f>
        <v>6064.1384744500001</v>
      </c>
      <c r="C136" s="36">
        <f>SUMIFS(СВЦЭМ!$C$39:$C$782,СВЦЭМ!$A$39:$A$782,$A136,СВЦЭМ!$B$39:$B$782,C$119)+'СЕТ СН'!$I$9+СВЦЭМ!$D$10+'СЕТ СН'!$I$5-'СЕТ СН'!$I$17</f>
        <v>6153.2216559399994</v>
      </c>
      <c r="D136" s="36">
        <f>SUMIFS(СВЦЭМ!$C$39:$C$782,СВЦЭМ!$A$39:$A$782,$A136,СВЦЭМ!$B$39:$B$782,D$119)+'СЕТ СН'!$I$9+СВЦЭМ!$D$10+'СЕТ СН'!$I$5-'СЕТ СН'!$I$17</f>
        <v>6190.5534593699995</v>
      </c>
      <c r="E136" s="36">
        <f>SUMIFS(СВЦЭМ!$C$39:$C$782,СВЦЭМ!$A$39:$A$782,$A136,СВЦЭМ!$B$39:$B$782,E$119)+'СЕТ СН'!$I$9+СВЦЭМ!$D$10+'СЕТ СН'!$I$5-'СЕТ СН'!$I$17</f>
        <v>6201.8683030100001</v>
      </c>
      <c r="F136" s="36">
        <f>SUMIFS(СВЦЭМ!$C$39:$C$782,СВЦЭМ!$A$39:$A$782,$A136,СВЦЭМ!$B$39:$B$782,F$119)+'СЕТ СН'!$I$9+СВЦЭМ!$D$10+'СЕТ СН'!$I$5-'СЕТ СН'!$I$17</f>
        <v>6203.0075216099995</v>
      </c>
      <c r="G136" s="36">
        <f>SUMIFS(СВЦЭМ!$C$39:$C$782,СВЦЭМ!$A$39:$A$782,$A136,СВЦЭМ!$B$39:$B$782,G$119)+'СЕТ СН'!$I$9+СВЦЭМ!$D$10+'СЕТ СН'!$I$5-'СЕТ СН'!$I$17</f>
        <v>6173.3756125599994</v>
      </c>
      <c r="H136" s="36">
        <f>SUMIFS(СВЦЭМ!$C$39:$C$782,СВЦЭМ!$A$39:$A$782,$A136,СВЦЭМ!$B$39:$B$782,H$119)+'СЕТ СН'!$I$9+СВЦЭМ!$D$10+'СЕТ СН'!$I$5-'СЕТ СН'!$I$17</f>
        <v>6084.2070509099995</v>
      </c>
      <c r="I136" s="36">
        <f>SUMIFS(СВЦЭМ!$C$39:$C$782,СВЦЭМ!$A$39:$A$782,$A136,СВЦЭМ!$B$39:$B$782,I$119)+'СЕТ СН'!$I$9+СВЦЭМ!$D$10+'СЕТ СН'!$I$5-'СЕТ СН'!$I$17</f>
        <v>5958.5970607099998</v>
      </c>
      <c r="J136" s="36">
        <f>SUMIFS(СВЦЭМ!$C$39:$C$782,СВЦЭМ!$A$39:$A$782,$A136,СВЦЭМ!$B$39:$B$782,J$119)+'СЕТ СН'!$I$9+СВЦЭМ!$D$10+'СЕТ СН'!$I$5-'СЕТ СН'!$I$17</f>
        <v>5915.7785927499999</v>
      </c>
      <c r="K136" s="36">
        <f>SUMIFS(СВЦЭМ!$C$39:$C$782,СВЦЭМ!$A$39:$A$782,$A136,СВЦЭМ!$B$39:$B$782,K$119)+'СЕТ СН'!$I$9+СВЦЭМ!$D$10+'СЕТ СН'!$I$5-'СЕТ СН'!$I$17</f>
        <v>5910.0959649899996</v>
      </c>
      <c r="L136" s="36">
        <f>SUMIFS(СВЦЭМ!$C$39:$C$782,СВЦЭМ!$A$39:$A$782,$A136,СВЦЭМ!$B$39:$B$782,L$119)+'СЕТ СН'!$I$9+СВЦЭМ!$D$10+'СЕТ СН'!$I$5-'СЕТ СН'!$I$17</f>
        <v>5892.0741433700005</v>
      </c>
      <c r="M136" s="36">
        <f>SUMIFS(СВЦЭМ!$C$39:$C$782,СВЦЭМ!$A$39:$A$782,$A136,СВЦЭМ!$B$39:$B$782,M$119)+'СЕТ СН'!$I$9+СВЦЭМ!$D$10+'СЕТ СН'!$I$5-'СЕТ СН'!$I$17</f>
        <v>5898.5129885999995</v>
      </c>
      <c r="N136" s="36">
        <f>SUMIFS(СВЦЭМ!$C$39:$C$782,СВЦЭМ!$A$39:$A$782,$A136,СВЦЭМ!$B$39:$B$782,N$119)+'СЕТ СН'!$I$9+СВЦЭМ!$D$10+'СЕТ СН'!$I$5-'СЕТ СН'!$I$17</f>
        <v>5908.8633112400003</v>
      </c>
      <c r="O136" s="36">
        <f>SUMIFS(СВЦЭМ!$C$39:$C$782,СВЦЭМ!$A$39:$A$782,$A136,СВЦЭМ!$B$39:$B$782,O$119)+'СЕТ СН'!$I$9+СВЦЭМ!$D$10+'СЕТ СН'!$I$5-'СЕТ СН'!$I$17</f>
        <v>5923.6602884499998</v>
      </c>
      <c r="P136" s="36">
        <f>SUMIFS(СВЦЭМ!$C$39:$C$782,СВЦЭМ!$A$39:$A$782,$A136,СВЦЭМ!$B$39:$B$782,P$119)+'СЕТ СН'!$I$9+СВЦЭМ!$D$10+'СЕТ СН'!$I$5-'СЕТ СН'!$I$17</f>
        <v>5927.2924672099998</v>
      </c>
      <c r="Q136" s="36">
        <f>SUMIFS(СВЦЭМ!$C$39:$C$782,СВЦЭМ!$A$39:$A$782,$A136,СВЦЭМ!$B$39:$B$782,Q$119)+'СЕТ СН'!$I$9+СВЦЭМ!$D$10+'СЕТ СН'!$I$5-'СЕТ СН'!$I$17</f>
        <v>5970.7036439000003</v>
      </c>
      <c r="R136" s="36">
        <f>SUMIFS(СВЦЭМ!$C$39:$C$782,СВЦЭМ!$A$39:$A$782,$A136,СВЦЭМ!$B$39:$B$782,R$119)+'СЕТ СН'!$I$9+СВЦЭМ!$D$10+'СЕТ СН'!$I$5-'СЕТ СН'!$I$17</f>
        <v>5947.4793349600004</v>
      </c>
      <c r="S136" s="36">
        <f>SUMIFS(СВЦЭМ!$C$39:$C$782,СВЦЭМ!$A$39:$A$782,$A136,СВЦЭМ!$B$39:$B$782,S$119)+'СЕТ СН'!$I$9+СВЦЭМ!$D$10+'СЕТ СН'!$I$5-'СЕТ СН'!$I$17</f>
        <v>5943.6446978799995</v>
      </c>
      <c r="T136" s="36">
        <f>SUMIFS(СВЦЭМ!$C$39:$C$782,СВЦЭМ!$A$39:$A$782,$A136,СВЦЭМ!$B$39:$B$782,T$119)+'СЕТ СН'!$I$9+СВЦЭМ!$D$10+'СЕТ СН'!$I$5-'СЕТ СН'!$I$17</f>
        <v>5861.7251399199995</v>
      </c>
      <c r="U136" s="36">
        <f>SUMIFS(СВЦЭМ!$C$39:$C$782,СВЦЭМ!$A$39:$A$782,$A136,СВЦЭМ!$B$39:$B$782,U$119)+'СЕТ СН'!$I$9+СВЦЭМ!$D$10+'СЕТ СН'!$I$5-'СЕТ СН'!$I$17</f>
        <v>5834.5769761600004</v>
      </c>
      <c r="V136" s="36">
        <f>SUMIFS(СВЦЭМ!$C$39:$C$782,СВЦЭМ!$A$39:$A$782,$A136,СВЦЭМ!$B$39:$B$782,V$119)+'СЕТ СН'!$I$9+СВЦЭМ!$D$10+'СЕТ СН'!$I$5-'СЕТ СН'!$I$17</f>
        <v>5837.0926508800003</v>
      </c>
      <c r="W136" s="36">
        <f>SUMIFS(СВЦЭМ!$C$39:$C$782,СВЦЭМ!$A$39:$A$782,$A136,СВЦЭМ!$B$39:$B$782,W$119)+'СЕТ СН'!$I$9+СВЦЭМ!$D$10+'СЕТ СН'!$I$5-'СЕТ СН'!$I$17</f>
        <v>5866.2976598599998</v>
      </c>
      <c r="X136" s="36">
        <f>SUMIFS(СВЦЭМ!$C$39:$C$782,СВЦЭМ!$A$39:$A$782,$A136,СВЦЭМ!$B$39:$B$782,X$119)+'СЕТ СН'!$I$9+СВЦЭМ!$D$10+'СЕТ СН'!$I$5-'СЕТ СН'!$I$17</f>
        <v>5920.4666837799996</v>
      </c>
      <c r="Y136" s="36">
        <f>SUMIFS(СВЦЭМ!$C$39:$C$782,СВЦЭМ!$A$39:$A$782,$A136,СВЦЭМ!$B$39:$B$782,Y$119)+'СЕТ СН'!$I$9+СВЦЭМ!$D$10+'СЕТ СН'!$I$5-'СЕТ СН'!$I$17</f>
        <v>5950.0754904099995</v>
      </c>
    </row>
    <row r="137" spans="1:25" ht="15.75" x14ac:dyDescent="0.2">
      <c r="A137" s="35">
        <f t="shared" si="3"/>
        <v>45583</v>
      </c>
      <c r="B137" s="36">
        <f>SUMIFS(СВЦЭМ!$C$39:$C$782,СВЦЭМ!$A$39:$A$782,$A137,СВЦЭМ!$B$39:$B$782,B$119)+'СЕТ СН'!$I$9+СВЦЭМ!$D$10+'СЕТ СН'!$I$5-'СЕТ СН'!$I$17</f>
        <v>5996.6210604099997</v>
      </c>
      <c r="C137" s="36">
        <f>SUMIFS(СВЦЭМ!$C$39:$C$782,СВЦЭМ!$A$39:$A$782,$A137,СВЦЭМ!$B$39:$B$782,C$119)+'СЕТ СН'!$I$9+СВЦЭМ!$D$10+'СЕТ СН'!$I$5-'СЕТ СН'!$I$17</f>
        <v>6078.6732377799999</v>
      </c>
      <c r="D137" s="36">
        <f>SUMIFS(СВЦЭМ!$C$39:$C$782,СВЦЭМ!$A$39:$A$782,$A137,СВЦЭМ!$B$39:$B$782,D$119)+'СЕТ СН'!$I$9+СВЦЭМ!$D$10+'СЕТ СН'!$I$5-'СЕТ СН'!$I$17</f>
        <v>6133.2719569199999</v>
      </c>
      <c r="E137" s="36">
        <f>SUMIFS(СВЦЭМ!$C$39:$C$782,СВЦЭМ!$A$39:$A$782,$A137,СВЦЭМ!$B$39:$B$782,E$119)+'СЕТ СН'!$I$9+СВЦЭМ!$D$10+'СЕТ СН'!$I$5-'СЕТ СН'!$I$17</f>
        <v>6222.9445103500002</v>
      </c>
      <c r="F137" s="36">
        <f>SUMIFS(СВЦЭМ!$C$39:$C$782,СВЦЭМ!$A$39:$A$782,$A137,СВЦЭМ!$B$39:$B$782,F$119)+'СЕТ СН'!$I$9+СВЦЭМ!$D$10+'СЕТ СН'!$I$5-'СЕТ СН'!$I$17</f>
        <v>6166.7200933200002</v>
      </c>
      <c r="G137" s="36">
        <f>SUMIFS(СВЦЭМ!$C$39:$C$782,СВЦЭМ!$A$39:$A$782,$A137,СВЦЭМ!$B$39:$B$782,G$119)+'СЕТ СН'!$I$9+СВЦЭМ!$D$10+'СЕТ СН'!$I$5-'СЕТ СН'!$I$17</f>
        <v>6124.3702182300003</v>
      </c>
      <c r="H137" s="36">
        <f>SUMIFS(СВЦЭМ!$C$39:$C$782,СВЦЭМ!$A$39:$A$782,$A137,СВЦЭМ!$B$39:$B$782,H$119)+'СЕТ СН'!$I$9+СВЦЭМ!$D$10+'СЕТ СН'!$I$5-'СЕТ СН'!$I$17</f>
        <v>6007.9267298599998</v>
      </c>
      <c r="I137" s="36">
        <f>SUMIFS(СВЦЭМ!$C$39:$C$782,СВЦЭМ!$A$39:$A$782,$A137,СВЦЭМ!$B$39:$B$782,I$119)+'СЕТ СН'!$I$9+СВЦЭМ!$D$10+'СЕТ СН'!$I$5-'СЕТ СН'!$I$17</f>
        <v>5926.8341839300001</v>
      </c>
      <c r="J137" s="36">
        <f>SUMIFS(СВЦЭМ!$C$39:$C$782,СВЦЭМ!$A$39:$A$782,$A137,СВЦЭМ!$B$39:$B$782,J$119)+'СЕТ СН'!$I$9+СВЦЭМ!$D$10+'СЕТ СН'!$I$5-'СЕТ СН'!$I$17</f>
        <v>5880.1851488900002</v>
      </c>
      <c r="K137" s="36">
        <f>SUMIFS(СВЦЭМ!$C$39:$C$782,СВЦЭМ!$A$39:$A$782,$A137,СВЦЭМ!$B$39:$B$782,K$119)+'СЕТ СН'!$I$9+СВЦЭМ!$D$10+'СЕТ СН'!$I$5-'СЕТ СН'!$I$17</f>
        <v>5913.1819193600004</v>
      </c>
      <c r="L137" s="36">
        <f>SUMIFS(СВЦЭМ!$C$39:$C$782,СВЦЭМ!$A$39:$A$782,$A137,СВЦЭМ!$B$39:$B$782,L$119)+'СЕТ СН'!$I$9+СВЦЭМ!$D$10+'СЕТ СН'!$I$5-'СЕТ СН'!$I$17</f>
        <v>5917.3097614199996</v>
      </c>
      <c r="M137" s="36">
        <f>SUMIFS(СВЦЭМ!$C$39:$C$782,СВЦЭМ!$A$39:$A$782,$A137,СВЦЭМ!$B$39:$B$782,M$119)+'СЕТ СН'!$I$9+СВЦЭМ!$D$10+'СЕТ СН'!$I$5-'СЕТ СН'!$I$17</f>
        <v>5924.4808945000004</v>
      </c>
      <c r="N137" s="36">
        <f>SUMIFS(СВЦЭМ!$C$39:$C$782,СВЦЭМ!$A$39:$A$782,$A137,СВЦЭМ!$B$39:$B$782,N$119)+'СЕТ СН'!$I$9+СВЦЭМ!$D$10+'СЕТ СН'!$I$5-'СЕТ СН'!$I$17</f>
        <v>5938.1737114400003</v>
      </c>
      <c r="O137" s="36">
        <f>SUMIFS(СВЦЭМ!$C$39:$C$782,СВЦЭМ!$A$39:$A$782,$A137,СВЦЭМ!$B$39:$B$782,O$119)+'СЕТ СН'!$I$9+СВЦЭМ!$D$10+'СЕТ СН'!$I$5-'СЕТ СН'!$I$17</f>
        <v>5931.5790916599999</v>
      </c>
      <c r="P137" s="36">
        <f>SUMIFS(СВЦЭМ!$C$39:$C$782,СВЦЭМ!$A$39:$A$782,$A137,СВЦЭМ!$B$39:$B$782,P$119)+'СЕТ СН'!$I$9+СВЦЭМ!$D$10+'СЕТ СН'!$I$5-'СЕТ СН'!$I$17</f>
        <v>5936.5726791400002</v>
      </c>
      <c r="Q137" s="36">
        <f>SUMIFS(СВЦЭМ!$C$39:$C$782,СВЦЭМ!$A$39:$A$782,$A137,СВЦЭМ!$B$39:$B$782,Q$119)+'СЕТ СН'!$I$9+СВЦЭМ!$D$10+'СЕТ СН'!$I$5-'СЕТ СН'!$I$17</f>
        <v>5951.9578764899998</v>
      </c>
      <c r="R137" s="36">
        <f>SUMIFS(СВЦЭМ!$C$39:$C$782,СВЦЭМ!$A$39:$A$782,$A137,СВЦЭМ!$B$39:$B$782,R$119)+'СЕТ СН'!$I$9+СВЦЭМ!$D$10+'СЕТ СН'!$I$5-'СЕТ СН'!$I$17</f>
        <v>5932.0236965499998</v>
      </c>
      <c r="S137" s="36">
        <f>SUMIFS(СВЦЭМ!$C$39:$C$782,СВЦЭМ!$A$39:$A$782,$A137,СВЦЭМ!$B$39:$B$782,S$119)+'СЕТ СН'!$I$9+СВЦЭМ!$D$10+'СЕТ СН'!$I$5-'СЕТ СН'!$I$17</f>
        <v>5913.1372341400001</v>
      </c>
      <c r="T137" s="36">
        <f>SUMIFS(СВЦЭМ!$C$39:$C$782,СВЦЭМ!$A$39:$A$782,$A137,СВЦЭМ!$B$39:$B$782,T$119)+'СЕТ СН'!$I$9+СВЦЭМ!$D$10+'СЕТ СН'!$I$5-'СЕТ СН'!$I$17</f>
        <v>5873.6158038699996</v>
      </c>
      <c r="U137" s="36">
        <f>SUMIFS(СВЦЭМ!$C$39:$C$782,СВЦЭМ!$A$39:$A$782,$A137,СВЦЭМ!$B$39:$B$782,U$119)+'СЕТ СН'!$I$9+СВЦЭМ!$D$10+'СЕТ СН'!$I$5-'СЕТ СН'!$I$17</f>
        <v>5857.3087919600002</v>
      </c>
      <c r="V137" s="36">
        <f>SUMIFS(СВЦЭМ!$C$39:$C$782,СВЦЭМ!$A$39:$A$782,$A137,СВЦЭМ!$B$39:$B$782,V$119)+'СЕТ СН'!$I$9+СВЦЭМ!$D$10+'СЕТ СН'!$I$5-'СЕТ СН'!$I$17</f>
        <v>5879.8670743000002</v>
      </c>
      <c r="W137" s="36">
        <f>SUMIFS(СВЦЭМ!$C$39:$C$782,СВЦЭМ!$A$39:$A$782,$A137,СВЦЭМ!$B$39:$B$782,W$119)+'СЕТ СН'!$I$9+СВЦЭМ!$D$10+'СЕТ СН'!$I$5-'СЕТ СН'!$I$17</f>
        <v>5899.2558357600001</v>
      </c>
      <c r="X137" s="36">
        <f>SUMIFS(СВЦЭМ!$C$39:$C$782,СВЦЭМ!$A$39:$A$782,$A137,СВЦЭМ!$B$39:$B$782,X$119)+'СЕТ СН'!$I$9+СВЦЭМ!$D$10+'СЕТ СН'!$I$5-'СЕТ СН'!$I$17</f>
        <v>5954.6665993699999</v>
      </c>
      <c r="Y137" s="36">
        <f>SUMIFS(СВЦЭМ!$C$39:$C$782,СВЦЭМ!$A$39:$A$782,$A137,СВЦЭМ!$B$39:$B$782,Y$119)+'СЕТ СН'!$I$9+СВЦЭМ!$D$10+'СЕТ СН'!$I$5-'СЕТ СН'!$I$17</f>
        <v>6032.0444367500004</v>
      </c>
    </row>
    <row r="138" spans="1:25" ht="15.75" x14ac:dyDescent="0.2">
      <c r="A138" s="35">
        <f t="shared" si="3"/>
        <v>45584</v>
      </c>
      <c r="B138" s="36">
        <f>SUMIFS(СВЦЭМ!$C$39:$C$782,СВЦЭМ!$A$39:$A$782,$A138,СВЦЭМ!$B$39:$B$782,B$119)+'СЕТ СН'!$I$9+СВЦЭМ!$D$10+'СЕТ СН'!$I$5-'СЕТ СН'!$I$17</f>
        <v>5971.0903655399998</v>
      </c>
      <c r="C138" s="36">
        <f>SUMIFS(СВЦЭМ!$C$39:$C$782,СВЦЭМ!$A$39:$A$782,$A138,СВЦЭМ!$B$39:$B$782,C$119)+'СЕТ СН'!$I$9+СВЦЭМ!$D$10+'СЕТ СН'!$I$5-'СЕТ СН'!$I$17</f>
        <v>6032.51499504</v>
      </c>
      <c r="D138" s="36">
        <f>SUMIFS(СВЦЭМ!$C$39:$C$782,СВЦЭМ!$A$39:$A$782,$A138,СВЦЭМ!$B$39:$B$782,D$119)+'СЕТ СН'!$I$9+СВЦЭМ!$D$10+'СЕТ СН'!$I$5-'СЕТ СН'!$I$17</f>
        <v>6105.5993570399996</v>
      </c>
      <c r="E138" s="36">
        <f>SUMIFS(СВЦЭМ!$C$39:$C$782,СВЦЭМ!$A$39:$A$782,$A138,СВЦЭМ!$B$39:$B$782,E$119)+'СЕТ СН'!$I$9+СВЦЭМ!$D$10+'СЕТ СН'!$I$5-'СЕТ СН'!$I$17</f>
        <v>6104.2801085299998</v>
      </c>
      <c r="F138" s="36">
        <f>SUMIFS(СВЦЭМ!$C$39:$C$782,СВЦЭМ!$A$39:$A$782,$A138,СВЦЭМ!$B$39:$B$782,F$119)+'СЕТ СН'!$I$9+СВЦЭМ!$D$10+'СЕТ СН'!$I$5-'СЕТ СН'!$I$17</f>
        <v>6105.9810333300002</v>
      </c>
      <c r="G138" s="36">
        <f>SUMIFS(СВЦЭМ!$C$39:$C$782,СВЦЭМ!$A$39:$A$782,$A138,СВЦЭМ!$B$39:$B$782,G$119)+'СЕТ СН'!$I$9+СВЦЭМ!$D$10+'СЕТ СН'!$I$5-'СЕТ СН'!$I$17</f>
        <v>6100.86804115</v>
      </c>
      <c r="H138" s="36">
        <f>SUMIFS(СВЦЭМ!$C$39:$C$782,СВЦЭМ!$A$39:$A$782,$A138,СВЦЭМ!$B$39:$B$782,H$119)+'СЕТ СН'!$I$9+СВЦЭМ!$D$10+'СЕТ СН'!$I$5-'СЕТ СН'!$I$17</f>
        <v>6076.5246326100005</v>
      </c>
      <c r="I138" s="36">
        <f>SUMIFS(СВЦЭМ!$C$39:$C$782,СВЦЭМ!$A$39:$A$782,$A138,СВЦЭМ!$B$39:$B$782,I$119)+'СЕТ СН'!$I$9+СВЦЭМ!$D$10+'СЕТ СН'!$I$5-'СЕТ СН'!$I$17</f>
        <v>6089.4563163700004</v>
      </c>
      <c r="J138" s="36">
        <f>SUMIFS(СВЦЭМ!$C$39:$C$782,СВЦЭМ!$A$39:$A$782,$A138,СВЦЭМ!$B$39:$B$782,J$119)+'СЕТ СН'!$I$9+СВЦЭМ!$D$10+'СЕТ СН'!$I$5-'СЕТ СН'!$I$17</f>
        <v>5987.0831906399999</v>
      </c>
      <c r="K138" s="36">
        <f>SUMIFS(СВЦЭМ!$C$39:$C$782,СВЦЭМ!$A$39:$A$782,$A138,СВЦЭМ!$B$39:$B$782,K$119)+'СЕТ СН'!$I$9+СВЦЭМ!$D$10+'СЕТ СН'!$I$5-'СЕТ СН'!$I$17</f>
        <v>5893.3556370999995</v>
      </c>
      <c r="L138" s="36">
        <f>SUMIFS(СВЦЭМ!$C$39:$C$782,СВЦЭМ!$A$39:$A$782,$A138,СВЦЭМ!$B$39:$B$782,L$119)+'СЕТ СН'!$I$9+СВЦЭМ!$D$10+'СЕТ СН'!$I$5-'СЕТ СН'!$I$17</f>
        <v>5856.2120258499999</v>
      </c>
      <c r="M138" s="36">
        <f>SUMIFS(СВЦЭМ!$C$39:$C$782,СВЦЭМ!$A$39:$A$782,$A138,СВЦЭМ!$B$39:$B$782,M$119)+'СЕТ СН'!$I$9+СВЦЭМ!$D$10+'СЕТ СН'!$I$5-'СЕТ СН'!$I$17</f>
        <v>5870.5510027999999</v>
      </c>
      <c r="N138" s="36">
        <f>SUMIFS(СВЦЭМ!$C$39:$C$782,СВЦЭМ!$A$39:$A$782,$A138,СВЦЭМ!$B$39:$B$782,N$119)+'СЕТ СН'!$I$9+СВЦЭМ!$D$10+'СЕТ СН'!$I$5-'СЕТ СН'!$I$17</f>
        <v>5888.0753829099995</v>
      </c>
      <c r="O138" s="36">
        <f>SUMIFS(СВЦЭМ!$C$39:$C$782,СВЦЭМ!$A$39:$A$782,$A138,СВЦЭМ!$B$39:$B$782,O$119)+'СЕТ СН'!$I$9+СВЦЭМ!$D$10+'СЕТ СН'!$I$5-'СЕТ СН'!$I$17</f>
        <v>5901.8393606400005</v>
      </c>
      <c r="P138" s="36">
        <f>SUMIFS(СВЦЭМ!$C$39:$C$782,СВЦЭМ!$A$39:$A$782,$A138,СВЦЭМ!$B$39:$B$782,P$119)+'СЕТ СН'!$I$9+СВЦЭМ!$D$10+'СЕТ СН'!$I$5-'СЕТ СН'!$I$17</f>
        <v>5928.4497439999996</v>
      </c>
      <c r="Q138" s="36">
        <f>SUMIFS(СВЦЭМ!$C$39:$C$782,СВЦЭМ!$A$39:$A$782,$A138,СВЦЭМ!$B$39:$B$782,Q$119)+'СЕТ СН'!$I$9+СВЦЭМ!$D$10+'СЕТ СН'!$I$5-'СЕТ СН'!$I$17</f>
        <v>5940.8255569000003</v>
      </c>
      <c r="R138" s="36">
        <f>SUMIFS(СВЦЭМ!$C$39:$C$782,СВЦЭМ!$A$39:$A$782,$A138,СВЦЭМ!$B$39:$B$782,R$119)+'СЕТ СН'!$I$9+СВЦЭМ!$D$10+'СЕТ СН'!$I$5-'СЕТ СН'!$I$17</f>
        <v>5946.0258327800002</v>
      </c>
      <c r="S138" s="36">
        <f>SUMIFS(СВЦЭМ!$C$39:$C$782,СВЦЭМ!$A$39:$A$782,$A138,СВЦЭМ!$B$39:$B$782,S$119)+'СЕТ СН'!$I$9+СВЦЭМ!$D$10+'СЕТ СН'!$I$5-'СЕТ СН'!$I$17</f>
        <v>5929.6435283700002</v>
      </c>
      <c r="T138" s="36">
        <f>SUMIFS(СВЦЭМ!$C$39:$C$782,СВЦЭМ!$A$39:$A$782,$A138,СВЦЭМ!$B$39:$B$782,T$119)+'СЕТ СН'!$I$9+СВЦЭМ!$D$10+'СЕТ СН'!$I$5-'СЕТ СН'!$I$17</f>
        <v>5856.1566674300002</v>
      </c>
      <c r="U138" s="36">
        <f>SUMIFS(СВЦЭМ!$C$39:$C$782,СВЦЭМ!$A$39:$A$782,$A138,СВЦЭМ!$B$39:$B$782,U$119)+'СЕТ СН'!$I$9+СВЦЭМ!$D$10+'СЕТ СН'!$I$5-'СЕТ СН'!$I$17</f>
        <v>5832.1808156699999</v>
      </c>
      <c r="V138" s="36">
        <f>SUMIFS(СВЦЭМ!$C$39:$C$782,СВЦЭМ!$A$39:$A$782,$A138,СВЦЭМ!$B$39:$B$782,V$119)+'СЕТ СН'!$I$9+СВЦЭМ!$D$10+'СЕТ СН'!$I$5-'СЕТ СН'!$I$17</f>
        <v>5843.8724920200002</v>
      </c>
      <c r="W138" s="36">
        <f>SUMIFS(СВЦЭМ!$C$39:$C$782,СВЦЭМ!$A$39:$A$782,$A138,СВЦЭМ!$B$39:$B$782,W$119)+'СЕТ СН'!$I$9+СВЦЭМ!$D$10+'СЕТ СН'!$I$5-'СЕТ СН'!$I$17</f>
        <v>5861.8590422500001</v>
      </c>
      <c r="X138" s="36">
        <f>SUMIFS(СВЦЭМ!$C$39:$C$782,СВЦЭМ!$A$39:$A$782,$A138,СВЦЭМ!$B$39:$B$782,X$119)+'СЕТ СН'!$I$9+СВЦЭМ!$D$10+'СЕТ СН'!$I$5-'СЕТ СН'!$I$17</f>
        <v>5917.0143569299998</v>
      </c>
      <c r="Y138" s="36">
        <f>SUMIFS(СВЦЭМ!$C$39:$C$782,СВЦЭМ!$A$39:$A$782,$A138,СВЦЭМ!$B$39:$B$782,Y$119)+'СЕТ СН'!$I$9+СВЦЭМ!$D$10+'СЕТ СН'!$I$5-'СЕТ СН'!$I$17</f>
        <v>5948.0903478999999</v>
      </c>
    </row>
    <row r="139" spans="1:25" ht="15.75" x14ac:dyDescent="0.2">
      <c r="A139" s="35">
        <f t="shared" si="3"/>
        <v>45585</v>
      </c>
      <c r="B139" s="36">
        <f>SUMIFS(СВЦЭМ!$C$39:$C$782,СВЦЭМ!$A$39:$A$782,$A139,СВЦЭМ!$B$39:$B$782,B$119)+'СЕТ СН'!$I$9+СВЦЭМ!$D$10+'СЕТ СН'!$I$5-'СЕТ СН'!$I$17</f>
        <v>6020.7512034800002</v>
      </c>
      <c r="C139" s="36">
        <f>SUMIFS(СВЦЭМ!$C$39:$C$782,СВЦЭМ!$A$39:$A$782,$A139,СВЦЭМ!$B$39:$B$782,C$119)+'СЕТ СН'!$I$9+СВЦЭМ!$D$10+'СЕТ СН'!$I$5-'СЕТ СН'!$I$17</f>
        <v>6088.0524608899996</v>
      </c>
      <c r="D139" s="36">
        <f>SUMIFS(СВЦЭМ!$C$39:$C$782,СВЦЭМ!$A$39:$A$782,$A139,СВЦЭМ!$B$39:$B$782,D$119)+'СЕТ СН'!$I$9+СВЦЭМ!$D$10+'СЕТ СН'!$I$5-'СЕТ СН'!$I$17</f>
        <v>6120.6147118299996</v>
      </c>
      <c r="E139" s="36">
        <f>SUMIFS(СВЦЭМ!$C$39:$C$782,СВЦЭМ!$A$39:$A$782,$A139,СВЦЭМ!$B$39:$B$782,E$119)+'СЕТ СН'!$I$9+СВЦЭМ!$D$10+'СЕТ СН'!$I$5-'СЕТ СН'!$I$17</f>
        <v>6141.1419659599997</v>
      </c>
      <c r="F139" s="36">
        <f>SUMIFS(СВЦЭМ!$C$39:$C$782,СВЦЭМ!$A$39:$A$782,$A139,СВЦЭМ!$B$39:$B$782,F$119)+'СЕТ СН'!$I$9+СВЦЭМ!$D$10+'СЕТ СН'!$I$5-'СЕТ СН'!$I$17</f>
        <v>6142.0494777699996</v>
      </c>
      <c r="G139" s="36">
        <f>SUMIFS(СВЦЭМ!$C$39:$C$782,СВЦЭМ!$A$39:$A$782,$A139,СВЦЭМ!$B$39:$B$782,G$119)+'СЕТ СН'!$I$9+СВЦЭМ!$D$10+'СЕТ СН'!$I$5-'СЕТ СН'!$I$17</f>
        <v>6125.7006522199999</v>
      </c>
      <c r="H139" s="36">
        <f>SUMIFS(СВЦЭМ!$C$39:$C$782,СВЦЭМ!$A$39:$A$782,$A139,СВЦЭМ!$B$39:$B$782,H$119)+'СЕТ СН'!$I$9+СВЦЭМ!$D$10+'СЕТ СН'!$I$5-'СЕТ СН'!$I$17</f>
        <v>6106.0182030199994</v>
      </c>
      <c r="I139" s="36">
        <f>SUMIFS(СВЦЭМ!$C$39:$C$782,СВЦЭМ!$A$39:$A$782,$A139,СВЦЭМ!$B$39:$B$782,I$119)+'СЕТ СН'!$I$9+СВЦЭМ!$D$10+'СЕТ СН'!$I$5-'СЕТ СН'!$I$17</f>
        <v>6060.59214247</v>
      </c>
      <c r="J139" s="36">
        <f>SUMIFS(СВЦЭМ!$C$39:$C$782,СВЦЭМ!$A$39:$A$782,$A139,СВЦЭМ!$B$39:$B$782,J$119)+'СЕТ СН'!$I$9+СВЦЭМ!$D$10+'СЕТ СН'!$I$5-'СЕТ СН'!$I$17</f>
        <v>5974.3696624900003</v>
      </c>
      <c r="K139" s="36">
        <f>SUMIFS(СВЦЭМ!$C$39:$C$782,СВЦЭМ!$A$39:$A$782,$A139,СВЦЭМ!$B$39:$B$782,K$119)+'СЕТ СН'!$I$9+СВЦЭМ!$D$10+'СЕТ СН'!$I$5-'СЕТ СН'!$I$17</f>
        <v>5903.6601519899996</v>
      </c>
      <c r="L139" s="36">
        <f>SUMIFS(СВЦЭМ!$C$39:$C$782,СВЦЭМ!$A$39:$A$782,$A139,СВЦЭМ!$B$39:$B$782,L$119)+'СЕТ СН'!$I$9+СВЦЭМ!$D$10+'СЕТ СН'!$I$5-'СЕТ СН'!$I$17</f>
        <v>5905.1158205900001</v>
      </c>
      <c r="M139" s="36">
        <f>SUMIFS(СВЦЭМ!$C$39:$C$782,СВЦЭМ!$A$39:$A$782,$A139,СВЦЭМ!$B$39:$B$782,M$119)+'СЕТ СН'!$I$9+СВЦЭМ!$D$10+'СЕТ СН'!$I$5-'СЕТ СН'!$I$17</f>
        <v>5899.8676827399995</v>
      </c>
      <c r="N139" s="36">
        <f>SUMIFS(СВЦЭМ!$C$39:$C$782,СВЦЭМ!$A$39:$A$782,$A139,СВЦЭМ!$B$39:$B$782,N$119)+'СЕТ СН'!$I$9+СВЦЭМ!$D$10+'СЕТ СН'!$I$5-'СЕТ СН'!$I$17</f>
        <v>5925.8412542699998</v>
      </c>
      <c r="O139" s="36">
        <f>SUMIFS(СВЦЭМ!$C$39:$C$782,СВЦЭМ!$A$39:$A$782,$A139,СВЦЭМ!$B$39:$B$782,O$119)+'СЕТ СН'!$I$9+СВЦЭМ!$D$10+'СЕТ СН'!$I$5-'СЕТ СН'!$I$17</f>
        <v>5946.15710571</v>
      </c>
      <c r="P139" s="36">
        <f>SUMIFS(СВЦЭМ!$C$39:$C$782,СВЦЭМ!$A$39:$A$782,$A139,СВЦЭМ!$B$39:$B$782,P$119)+'СЕТ СН'!$I$9+СВЦЭМ!$D$10+'СЕТ СН'!$I$5-'СЕТ СН'!$I$17</f>
        <v>5960.4647591699995</v>
      </c>
      <c r="Q139" s="36">
        <f>SUMIFS(СВЦЭМ!$C$39:$C$782,СВЦЭМ!$A$39:$A$782,$A139,СВЦЭМ!$B$39:$B$782,Q$119)+'СЕТ СН'!$I$9+СВЦЭМ!$D$10+'СЕТ СН'!$I$5-'СЕТ СН'!$I$17</f>
        <v>5958.1985465500002</v>
      </c>
      <c r="R139" s="36">
        <f>SUMIFS(СВЦЭМ!$C$39:$C$782,СВЦЭМ!$A$39:$A$782,$A139,СВЦЭМ!$B$39:$B$782,R$119)+'СЕТ СН'!$I$9+СВЦЭМ!$D$10+'СЕТ СН'!$I$5-'СЕТ СН'!$I$17</f>
        <v>5953.84911182</v>
      </c>
      <c r="S139" s="36">
        <f>SUMIFS(СВЦЭМ!$C$39:$C$782,СВЦЭМ!$A$39:$A$782,$A139,СВЦЭМ!$B$39:$B$782,S$119)+'СЕТ СН'!$I$9+СВЦЭМ!$D$10+'СЕТ СН'!$I$5-'СЕТ СН'!$I$17</f>
        <v>5912.1720337099996</v>
      </c>
      <c r="T139" s="36">
        <f>SUMIFS(СВЦЭМ!$C$39:$C$782,СВЦЭМ!$A$39:$A$782,$A139,СВЦЭМ!$B$39:$B$782,T$119)+'СЕТ СН'!$I$9+СВЦЭМ!$D$10+'СЕТ СН'!$I$5-'СЕТ СН'!$I$17</f>
        <v>5846.4216729299997</v>
      </c>
      <c r="U139" s="36">
        <f>SUMIFS(СВЦЭМ!$C$39:$C$782,СВЦЭМ!$A$39:$A$782,$A139,СВЦЭМ!$B$39:$B$782,U$119)+'СЕТ СН'!$I$9+СВЦЭМ!$D$10+'СЕТ СН'!$I$5-'СЕТ СН'!$I$17</f>
        <v>5793.4854438700004</v>
      </c>
      <c r="V139" s="36">
        <f>SUMIFS(СВЦЭМ!$C$39:$C$782,СВЦЭМ!$A$39:$A$782,$A139,СВЦЭМ!$B$39:$B$782,V$119)+'СЕТ СН'!$I$9+СВЦЭМ!$D$10+'СЕТ СН'!$I$5-'СЕТ СН'!$I$17</f>
        <v>5811.84847816</v>
      </c>
      <c r="W139" s="36">
        <f>SUMIFS(СВЦЭМ!$C$39:$C$782,СВЦЭМ!$A$39:$A$782,$A139,СВЦЭМ!$B$39:$B$782,W$119)+'СЕТ СН'!$I$9+СВЦЭМ!$D$10+'СЕТ СН'!$I$5-'СЕТ СН'!$I$17</f>
        <v>5858.9872906299997</v>
      </c>
      <c r="X139" s="36">
        <f>SUMIFS(СВЦЭМ!$C$39:$C$782,СВЦЭМ!$A$39:$A$782,$A139,СВЦЭМ!$B$39:$B$782,X$119)+'СЕТ СН'!$I$9+СВЦЭМ!$D$10+'СЕТ СН'!$I$5-'СЕТ СН'!$I$17</f>
        <v>5931.0001792900002</v>
      </c>
      <c r="Y139" s="36">
        <f>SUMIFS(СВЦЭМ!$C$39:$C$782,СВЦЭМ!$A$39:$A$782,$A139,СВЦЭМ!$B$39:$B$782,Y$119)+'СЕТ СН'!$I$9+СВЦЭМ!$D$10+'СЕТ СН'!$I$5-'СЕТ СН'!$I$17</f>
        <v>5991.4846678200001</v>
      </c>
    </row>
    <row r="140" spans="1:25" ht="15.75" x14ac:dyDescent="0.2">
      <c r="A140" s="35">
        <f t="shared" si="3"/>
        <v>45586</v>
      </c>
      <c r="B140" s="36">
        <f>SUMIFS(СВЦЭМ!$C$39:$C$782,СВЦЭМ!$A$39:$A$782,$A140,СВЦЭМ!$B$39:$B$782,B$119)+'СЕТ СН'!$I$9+СВЦЭМ!$D$10+'СЕТ СН'!$I$5-'СЕТ СН'!$I$17</f>
        <v>6091.9501678699999</v>
      </c>
      <c r="C140" s="36">
        <f>SUMIFS(СВЦЭМ!$C$39:$C$782,СВЦЭМ!$A$39:$A$782,$A140,СВЦЭМ!$B$39:$B$782,C$119)+'СЕТ СН'!$I$9+СВЦЭМ!$D$10+'СЕТ СН'!$I$5-'СЕТ СН'!$I$17</f>
        <v>6121.9318596800003</v>
      </c>
      <c r="D140" s="36">
        <f>SUMIFS(СВЦЭМ!$C$39:$C$782,СВЦЭМ!$A$39:$A$782,$A140,СВЦЭМ!$B$39:$B$782,D$119)+'СЕТ СН'!$I$9+СВЦЭМ!$D$10+'СЕТ СН'!$I$5-'СЕТ СН'!$I$17</f>
        <v>6140.8527652799994</v>
      </c>
      <c r="E140" s="36">
        <f>SUMIFS(СВЦЭМ!$C$39:$C$782,СВЦЭМ!$A$39:$A$782,$A140,СВЦЭМ!$B$39:$B$782,E$119)+'СЕТ СН'!$I$9+СВЦЭМ!$D$10+'СЕТ СН'!$I$5-'СЕТ СН'!$I$17</f>
        <v>6148.7805827299999</v>
      </c>
      <c r="F140" s="36">
        <f>SUMIFS(СВЦЭМ!$C$39:$C$782,СВЦЭМ!$A$39:$A$782,$A140,СВЦЭМ!$B$39:$B$782,F$119)+'СЕТ СН'!$I$9+СВЦЭМ!$D$10+'СЕТ СН'!$I$5-'СЕТ СН'!$I$17</f>
        <v>6152.2594386999999</v>
      </c>
      <c r="G140" s="36">
        <f>SUMIFS(СВЦЭМ!$C$39:$C$782,СВЦЭМ!$A$39:$A$782,$A140,СВЦЭМ!$B$39:$B$782,G$119)+'СЕТ СН'!$I$9+СВЦЭМ!$D$10+'СЕТ СН'!$I$5-'СЕТ СН'!$I$17</f>
        <v>6152.9870751899998</v>
      </c>
      <c r="H140" s="36">
        <f>SUMIFS(СВЦЭМ!$C$39:$C$782,СВЦЭМ!$A$39:$A$782,$A140,СВЦЭМ!$B$39:$B$782,H$119)+'СЕТ СН'!$I$9+СВЦЭМ!$D$10+'СЕТ СН'!$I$5-'СЕТ СН'!$I$17</f>
        <v>6066.19486031</v>
      </c>
      <c r="I140" s="36">
        <f>SUMIFS(СВЦЭМ!$C$39:$C$782,СВЦЭМ!$A$39:$A$782,$A140,СВЦЭМ!$B$39:$B$782,I$119)+'СЕТ СН'!$I$9+СВЦЭМ!$D$10+'СЕТ СН'!$I$5-'СЕТ СН'!$I$17</f>
        <v>5969.5939947500001</v>
      </c>
      <c r="J140" s="36">
        <f>SUMIFS(СВЦЭМ!$C$39:$C$782,СВЦЭМ!$A$39:$A$782,$A140,СВЦЭМ!$B$39:$B$782,J$119)+'СЕТ СН'!$I$9+СВЦЭМ!$D$10+'СЕТ СН'!$I$5-'СЕТ СН'!$I$17</f>
        <v>5918.43255193</v>
      </c>
      <c r="K140" s="36">
        <f>SUMIFS(СВЦЭМ!$C$39:$C$782,СВЦЭМ!$A$39:$A$782,$A140,СВЦЭМ!$B$39:$B$782,K$119)+'СЕТ СН'!$I$9+СВЦЭМ!$D$10+'СЕТ СН'!$I$5-'СЕТ СН'!$I$17</f>
        <v>5885.8611896800003</v>
      </c>
      <c r="L140" s="36">
        <f>SUMIFS(СВЦЭМ!$C$39:$C$782,СВЦЭМ!$A$39:$A$782,$A140,СВЦЭМ!$B$39:$B$782,L$119)+'СЕТ СН'!$I$9+СВЦЭМ!$D$10+'СЕТ СН'!$I$5-'СЕТ СН'!$I$17</f>
        <v>5912.6399008899998</v>
      </c>
      <c r="M140" s="36">
        <f>SUMIFS(СВЦЭМ!$C$39:$C$782,СВЦЭМ!$A$39:$A$782,$A140,СВЦЭМ!$B$39:$B$782,M$119)+'СЕТ СН'!$I$9+СВЦЭМ!$D$10+'СЕТ СН'!$I$5-'СЕТ СН'!$I$17</f>
        <v>5942.0428992699999</v>
      </c>
      <c r="N140" s="36">
        <f>SUMIFS(СВЦЭМ!$C$39:$C$782,СВЦЭМ!$A$39:$A$782,$A140,СВЦЭМ!$B$39:$B$782,N$119)+'СЕТ СН'!$I$9+СВЦЭМ!$D$10+'СЕТ СН'!$I$5-'СЕТ СН'!$I$17</f>
        <v>5986.46343944</v>
      </c>
      <c r="O140" s="36">
        <f>SUMIFS(СВЦЭМ!$C$39:$C$782,СВЦЭМ!$A$39:$A$782,$A140,СВЦЭМ!$B$39:$B$782,O$119)+'СЕТ СН'!$I$9+СВЦЭМ!$D$10+'СЕТ СН'!$I$5-'СЕТ СН'!$I$17</f>
        <v>5970.5838567399996</v>
      </c>
      <c r="P140" s="36">
        <f>SUMIFS(СВЦЭМ!$C$39:$C$782,СВЦЭМ!$A$39:$A$782,$A140,СВЦЭМ!$B$39:$B$782,P$119)+'СЕТ СН'!$I$9+СВЦЭМ!$D$10+'СЕТ СН'!$I$5-'СЕТ СН'!$I$17</f>
        <v>5982.8423349499999</v>
      </c>
      <c r="Q140" s="36">
        <f>SUMIFS(СВЦЭМ!$C$39:$C$782,СВЦЭМ!$A$39:$A$782,$A140,СВЦЭМ!$B$39:$B$782,Q$119)+'СЕТ СН'!$I$9+СВЦЭМ!$D$10+'СЕТ СН'!$I$5-'СЕТ СН'!$I$17</f>
        <v>5995.3924853400003</v>
      </c>
      <c r="R140" s="36">
        <f>SUMIFS(СВЦЭМ!$C$39:$C$782,СВЦЭМ!$A$39:$A$782,$A140,СВЦЭМ!$B$39:$B$782,R$119)+'СЕТ СН'!$I$9+СВЦЭМ!$D$10+'СЕТ СН'!$I$5-'СЕТ СН'!$I$17</f>
        <v>6001.54262733</v>
      </c>
      <c r="S140" s="36">
        <f>SUMIFS(СВЦЭМ!$C$39:$C$782,СВЦЭМ!$A$39:$A$782,$A140,СВЦЭМ!$B$39:$B$782,S$119)+'СЕТ СН'!$I$9+СВЦЭМ!$D$10+'СЕТ СН'!$I$5-'СЕТ СН'!$I$17</f>
        <v>5960.2742324700002</v>
      </c>
      <c r="T140" s="36">
        <f>SUMIFS(СВЦЭМ!$C$39:$C$782,СВЦЭМ!$A$39:$A$782,$A140,СВЦЭМ!$B$39:$B$782,T$119)+'СЕТ СН'!$I$9+СВЦЭМ!$D$10+'СЕТ СН'!$I$5-'СЕТ СН'!$I$17</f>
        <v>5878.4948786099994</v>
      </c>
      <c r="U140" s="36">
        <f>SUMIFS(СВЦЭМ!$C$39:$C$782,СВЦЭМ!$A$39:$A$782,$A140,СВЦЭМ!$B$39:$B$782,U$119)+'СЕТ СН'!$I$9+СВЦЭМ!$D$10+'СЕТ СН'!$I$5-'СЕТ СН'!$I$17</f>
        <v>5866.0658839899997</v>
      </c>
      <c r="V140" s="36">
        <f>SUMIFS(СВЦЭМ!$C$39:$C$782,СВЦЭМ!$A$39:$A$782,$A140,СВЦЭМ!$B$39:$B$782,V$119)+'СЕТ СН'!$I$9+СВЦЭМ!$D$10+'СЕТ СН'!$I$5-'СЕТ СН'!$I$17</f>
        <v>5879.9172877999999</v>
      </c>
      <c r="W140" s="36">
        <f>SUMIFS(СВЦЭМ!$C$39:$C$782,СВЦЭМ!$A$39:$A$782,$A140,СВЦЭМ!$B$39:$B$782,W$119)+'СЕТ СН'!$I$9+СВЦЭМ!$D$10+'СЕТ СН'!$I$5-'СЕТ СН'!$I$17</f>
        <v>5906.3317947799997</v>
      </c>
      <c r="X140" s="36">
        <f>SUMIFS(СВЦЭМ!$C$39:$C$782,СВЦЭМ!$A$39:$A$782,$A140,СВЦЭМ!$B$39:$B$782,X$119)+'СЕТ СН'!$I$9+СВЦЭМ!$D$10+'СЕТ СН'!$I$5-'СЕТ СН'!$I$17</f>
        <v>5985.4930650200004</v>
      </c>
      <c r="Y140" s="36">
        <f>SUMIFS(СВЦЭМ!$C$39:$C$782,СВЦЭМ!$A$39:$A$782,$A140,СВЦЭМ!$B$39:$B$782,Y$119)+'СЕТ СН'!$I$9+СВЦЭМ!$D$10+'СЕТ СН'!$I$5-'СЕТ СН'!$I$17</f>
        <v>6006.20654947</v>
      </c>
    </row>
    <row r="141" spans="1:25" ht="15.75" x14ac:dyDescent="0.2">
      <c r="A141" s="35">
        <f t="shared" si="3"/>
        <v>45587</v>
      </c>
      <c r="B141" s="36">
        <f>SUMIFS(СВЦЭМ!$C$39:$C$782,СВЦЭМ!$A$39:$A$782,$A141,СВЦЭМ!$B$39:$B$782,B$119)+'СЕТ СН'!$I$9+СВЦЭМ!$D$10+'СЕТ СН'!$I$5-'СЕТ СН'!$I$17</f>
        <v>5988.0139926000002</v>
      </c>
      <c r="C141" s="36">
        <f>SUMIFS(СВЦЭМ!$C$39:$C$782,СВЦЭМ!$A$39:$A$782,$A141,СВЦЭМ!$B$39:$B$782,C$119)+'СЕТ СН'!$I$9+СВЦЭМ!$D$10+'СЕТ СН'!$I$5-'СЕТ СН'!$I$17</f>
        <v>6009.51733952</v>
      </c>
      <c r="D141" s="36">
        <f>SUMIFS(СВЦЭМ!$C$39:$C$782,СВЦЭМ!$A$39:$A$782,$A141,СВЦЭМ!$B$39:$B$782,D$119)+'СЕТ СН'!$I$9+СВЦЭМ!$D$10+'СЕТ СН'!$I$5-'СЕТ СН'!$I$17</f>
        <v>6018.1747855200001</v>
      </c>
      <c r="E141" s="36">
        <f>SUMIFS(СВЦЭМ!$C$39:$C$782,СВЦЭМ!$A$39:$A$782,$A141,СВЦЭМ!$B$39:$B$782,E$119)+'СЕТ СН'!$I$9+СВЦЭМ!$D$10+'СЕТ СН'!$I$5-'СЕТ СН'!$I$17</f>
        <v>6091.4597675900004</v>
      </c>
      <c r="F141" s="36">
        <f>SUMIFS(СВЦЭМ!$C$39:$C$782,СВЦЭМ!$A$39:$A$782,$A141,СВЦЭМ!$B$39:$B$782,F$119)+'СЕТ СН'!$I$9+СВЦЭМ!$D$10+'СЕТ СН'!$I$5-'СЕТ СН'!$I$17</f>
        <v>6100.8154376700004</v>
      </c>
      <c r="G141" s="36">
        <f>SUMIFS(СВЦЭМ!$C$39:$C$782,СВЦЭМ!$A$39:$A$782,$A141,СВЦЭМ!$B$39:$B$782,G$119)+'СЕТ СН'!$I$9+СВЦЭМ!$D$10+'СЕТ СН'!$I$5-'СЕТ СН'!$I$17</f>
        <v>6086.1333576400002</v>
      </c>
      <c r="H141" s="36">
        <f>SUMIFS(СВЦЭМ!$C$39:$C$782,СВЦЭМ!$A$39:$A$782,$A141,СВЦЭМ!$B$39:$B$782,H$119)+'СЕТ СН'!$I$9+СВЦЭМ!$D$10+'СЕТ СН'!$I$5-'СЕТ СН'!$I$17</f>
        <v>5979.7161883500003</v>
      </c>
      <c r="I141" s="36">
        <f>SUMIFS(СВЦЭМ!$C$39:$C$782,СВЦЭМ!$A$39:$A$782,$A141,СВЦЭМ!$B$39:$B$782,I$119)+'СЕТ СН'!$I$9+СВЦЭМ!$D$10+'СЕТ СН'!$I$5-'СЕТ СН'!$I$17</f>
        <v>5904.0984715599998</v>
      </c>
      <c r="J141" s="36">
        <f>SUMIFS(СВЦЭМ!$C$39:$C$782,СВЦЭМ!$A$39:$A$782,$A141,СВЦЭМ!$B$39:$B$782,J$119)+'СЕТ СН'!$I$9+СВЦЭМ!$D$10+'СЕТ СН'!$I$5-'СЕТ СН'!$I$17</f>
        <v>5883.5922971</v>
      </c>
      <c r="K141" s="36">
        <f>SUMIFS(СВЦЭМ!$C$39:$C$782,СВЦЭМ!$A$39:$A$782,$A141,СВЦЭМ!$B$39:$B$782,K$119)+'СЕТ СН'!$I$9+СВЦЭМ!$D$10+'СЕТ СН'!$I$5-'СЕТ СН'!$I$17</f>
        <v>5878.0892389700002</v>
      </c>
      <c r="L141" s="36">
        <f>SUMIFS(СВЦЭМ!$C$39:$C$782,СВЦЭМ!$A$39:$A$782,$A141,СВЦЭМ!$B$39:$B$782,L$119)+'СЕТ СН'!$I$9+СВЦЭМ!$D$10+'СЕТ СН'!$I$5-'СЕТ СН'!$I$17</f>
        <v>5850.9349322500002</v>
      </c>
      <c r="M141" s="36">
        <f>SUMIFS(СВЦЭМ!$C$39:$C$782,СВЦЭМ!$A$39:$A$782,$A141,СВЦЭМ!$B$39:$B$782,M$119)+'СЕТ СН'!$I$9+СВЦЭМ!$D$10+'СЕТ СН'!$I$5-'СЕТ СН'!$I$17</f>
        <v>5844.8696796699996</v>
      </c>
      <c r="N141" s="36">
        <f>SUMIFS(СВЦЭМ!$C$39:$C$782,СВЦЭМ!$A$39:$A$782,$A141,СВЦЭМ!$B$39:$B$782,N$119)+'СЕТ СН'!$I$9+СВЦЭМ!$D$10+'СЕТ СН'!$I$5-'СЕТ СН'!$I$17</f>
        <v>5848.3281219099999</v>
      </c>
      <c r="O141" s="36">
        <f>SUMIFS(СВЦЭМ!$C$39:$C$782,СВЦЭМ!$A$39:$A$782,$A141,СВЦЭМ!$B$39:$B$782,O$119)+'СЕТ СН'!$I$9+СВЦЭМ!$D$10+'СЕТ СН'!$I$5-'СЕТ СН'!$I$17</f>
        <v>5828.3343720399998</v>
      </c>
      <c r="P141" s="36">
        <f>SUMIFS(СВЦЭМ!$C$39:$C$782,СВЦЭМ!$A$39:$A$782,$A141,СВЦЭМ!$B$39:$B$782,P$119)+'СЕТ СН'!$I$9+СВЦЭМ!$D$10+'СЕТ СН'!$I$5-'СЕТ СН'!$I$17</f>
        <v>5839.7671601499997</v>
      </c>
      <c r="Q141" s="36">
        <f>SUMIFS(СВЦЭМ!$C$39:$C$782,СВЦЭМ!$A$39:$A$782,$A141,СВЦЭМ!$B$39:$B$782,Q$119)+'СЕТ СН'!$I$9+СВЦЭМ!$D$10+'СЕТ СН'!$I$5-'СЕТ СН'!$I$17</f>
        <v>5883.9895439299999</v>
      </c>
      <c r="R141" s="36">
        <f>SUMIFS(СВЦЭМ!$C$39:$C$782,СВЦЭМ!$A$39:$A$782,$A141,СВЦЭМ!$B$39:$B$782,R$119)+'СЕТ СН'!$I$9+СВЦЭМ!$D$10+'СЕТ СН'!$I$5-'СЕТ СН'!$I$17</f>
        <v>5875.8814310500002</v>
      </c>
      <c r="S141" s="36">
        <f>SUMIFS(СВЦЭМ!$C$39:$C$782,СВЦЭМ!$A$39:$A$782,$A141,СВЦЭМ!$B$39:$B$782,S$119)+'СЕТ СН'!$I$9+СВЦЭМ!$D$10+'СЕТ СН'!$I$5-'СЕТ СН'!$I$17</f>
        <v>5859.3551101200001</v>
      </c>
      <c r="T141" s="36">
        <f>SUMIFS(СВЦЭМ!$C$39:$C$782,СВЦЭМ!$A$39:$A$782,$A141,СВЦЭМ!$B$39:$B$782,T$119)+'СЕТ СН'!$I$9+СВЦЭМ!$D$10+'СЕТ СН'!$I$5-'СЕТ СН'!$I$17</f>
        <v>5817.3936830000002</v>
      </c>
      <c r="U141" s="36">
        <f>SUMIFS(СВЦЭМ!$C$39:$C$782,СВЦЭМ!$A$39:$A$782,$A141,СВЦЭМ!$B$39:$B$782,U$119)+'СЕТ СН'!$I$9+СВЦЭМ!$D$10+'СЕТ СН'!$I$5-'СЕТ СН'!$I$17</f>
        <v>5819.0148114399999</v>
      </c>
      <c r="V141" s="36">
        <f>SUMIFS(СВЦЭМ!$C$39:$C$782,СВЦЭМ!$A$39:$A$782,$A141,СВЦЭМ!$B$39:$B$782,V$119)+'СЕТ СН'!$I$9+СВЦЭМ!$D$10+'СЕТ СН'!$I$5-'СЕТ СН'!$I$17</f>
        <v>5829.6827382000001</v>
      </c>
      <c r="W141" s="36">
        <f>SUMIFS(СВЦЭМ!$C$39:$C$782,СВЦЭМ!$A$39:$A$782,$A141,СВЦЭМ!$B$39:$B$782,W$119)+'СЕТ СН'!$I$9+СВЦЭМ!$D$10+'СЕТ СН'!$I$5-'СЕТ СН'!$I$17</f>
        <v>5827.6015994700001</v>
      </c>
      <c r="X141" s="36">
        <f>SUMIFS(СВЦЭМ!$C$39:$C$782,СВЦЭМ!$A$39:$A$782,$A141,СВЦЭМ!$B$39:$B$782,X$119)+'СЕТ СН'!$I$9+СВЦЭМ!$D$10+'СЕТ СН'!$I$5-'СЕТ СН'!$I$17</f>
        <v>5885.4030302800002</v>
      </c>
      <c r="Y141" s="36">
        <f>SUMIFS(СВЦЭМ!$C$39:$C$782,СВЦЭМ!$A$39:$A$782,$A141,СВЦЭМ!$B$39:$B$782,Y$119)+'СЕТ СН'!$I$9+СВЦЭМ!$D$10+'СЕТ СН'!$I$5-'СЕТ СН'!$I$17</f>
        <v>5919.1011428499996</v>
      </c>
    </row>
    <row r="142" spans="1:25" ht="15.75" x14ac:dyDescent="0.2">
      <c r="A142" s="35">
        <f t="shared" si="3"/>
        <v>45588</v>
      </c>
      <c r="B142" s="36">
        <f>SUMIFS(СВЦЭМ!$C$39:$C$782,СВЦЭМ!$A$39:$A$782,$A142,СВЦЭМ!$B$39:$B$782,B$119)+'СЕТ СН'!$I$9+СВЦЭМ!$D$10+'СЕТ СН'!$I$5-'СЕТ СН'!$I$17</f>
        <v>6000.9891280699994</v>
      </c>
      <c r="C142" s="36">
        <f>SUMIFS(СВЦЭМ!$C$39:$C$782,СВЦЭМ!$A$39:$A$782,$A142,СВЦЭМ!$B$39:$B$782,C$119)+'СЕТ СН'!$I$9+СВЦЭМ!$D$10+'СЕТ СН'!$I$5-'СЕТ СН'!$I$17</f>
        <v>6058.5272438000002</v>
      </c>
      <c r="D142" s="36">
        <f>SUMIFS(СВЦЭМ!$C$39:$C$782,СВЦЭМ!$A$39:$A$782,$A142,СВЦЭМ!$B$39:$B$782,D$119)+'СЕТ СН'!$I$9+СВЦЭМ!$D$10+'СЕТ СН'!$I$5-'СЕТ СН'!$I$17</f>
        <v>6093.7066989499999</v>
      </c>
      <c r="E142" s="36">
        <f>SUMIFS(СВЦЭМ!$C$39:$C$782,СВЦЭМ!$A$39:$A$782,$A142,СВЦЭМ!$B$39:$B$782,E$119)+'СЕТ СН'!$I$9+СВЦЭМ!$D$10+'СЕТ СН'!$I$5-'СЕТ СН'!$I$17</f>
        <v>6107.6592837999997</v>
      </c>
      <c r="F142" s="36">
        <f>SUMIFS(СВЦЭМ!$C$39:$C$782,СВЦЭМ!$A$39:$A$782,$A142,СВЦЭМ!$B$39:$B$782,F$119)+'СЕТ СН'!$I$9+СВЦЭМ!$D$10+'СЕТ СН'!$I$5-'СЕТ СН'!$I$17</f>
        <v>6094.7270211300001</v>
      </c>
      <c r="G142" s="36">
        <f>SUMIFS(СВЦЭМ!$C$39:$C$782,СВЦЭМ!$A$39:$A$782,$A142,СВЦЭМ!$B$39:$B$782,G$119)+'СЕТ СН'!$I$9+СВЦЭМ!$D$10+'СЕТ СН'!$I$5-'СЕТ СН'!$I$17</f>
        <v>6061.9037798299996</v>
      </c>
      <c r="H142" s="36">
        <f>SUMIFS(СВЦЭМ!$C$39:$C$782,СВЦЭМ!$A$39:$A$782,$A142,СВЦЭМ!$B$39:$B$782,H$119)+'СЕТ СН'!$I$9+СВЦЭМ!$D$10+'СЕТ СН'!$I$5-'СЕТ СН'!$I$17</f>
        <v>5968.0005761900002</v>
      </c>
      <c r="I142" s="36">
        <f>SUMIFS(СВЦЭМ!$C$39:$C$782,СВЦЭМ!$A$39:$A$782,$A142,СВЦЭМ!$B$39:$B$782,I$119)+'СЕТ СН'!$I$9+СВЦЭМ!$D$10+'СЕТ СН'!$I$5-'СЕТ СН'!$I$17</f>
        <v>5886.9438442600003</v>
      </c>
      <c r="J142" s="36">
        <f>SUMIFS(СВЦЭМ!$C$39:$C$782,СВЦЭМ!$A$39:$A$782,$A142,СВЦЭМ!$B$39:$B$782,J$119)+'СЕТ СН'!$I$9+СВЦЭМ!$D$10+'СЕТ СН'!$I$5-'СЕТ СН'!$I$17</f>
        <v>5848.2366414299995</v>
      </c>
      <c r="K142" s="36">
        <f>SUMIFS(СВЦЭМ!$C$39:$C$782,СВЦЭМ!$A$39:$A$782,$A142,СВЦЭМ!$B$39:$B$782,K$119)+'СЕТ СН'!$I$9+СВЦЭМ!$D$10+'СЕТ СН'!$I$5-'СЕТ СН'!$I$17</f>
        <v>5848.6980399399999</v>
      </c>
      <c r="L142" s="36">
        <f>SUMIFS(СВЦЭМ!$C$39:$C$782,СВЦЭМ!$A$39:$A$782,$A142,СВЦЭМ!$B$39:$B$782,L$119)+'СЕТ СН'!$I$9+СВЦЭМ!$D$10+'СЕТ СН'!$I$5-'СЕТ СН'!$I$17</f>
        <v>5829.4669052199997</v>
      </c>
      <c r="M142" s="36">
        <f>SUMIFS(СВЦЭМ!$C$39:$C$782,СВЦЭМ!$A$39:$A$782,$A142,СВЦЭМ!$B$39:$B$782,M$119)+'СЕТ СН'!$I$9+СВЦЭМ!$D$10+'СЕТ СН'!$I$5-'СЕТ СН'!$I$17</f>
        <v>5828.8137291399999</v>
      </c>
      <c r="N142" s="36">
        <f>SUMIFS(СВЦЭМ!$C$39:$C$782,СВЦЭМ!$A$39:$A$782,$A142,СВЦЭМ!$B$39:$B$782,N$119)+'СЕТ СН'!$I$9+СВЦЭМ!$D$10+'СЕТ СН'!$I$5-'СЕТ СН'!$I$17</f>
        <v>5850.9315080799997</v>
      </c>
      <c r="O142" s="36">
        <f>SUMIFS(СВЦЭМ!$C$39:$C$782,СВЦЭМ!$A$39:$A$782,$A142,СВЦЭМ!$B$39:$B$782,O$119)+'СЕТ СН'!$I$9+СВЦЭМ!$D$10+'СЕТ СН'!$I$5-'СЕТ СН'!$I$17</f>
        <v>5825.3152532499998</v>
      </c>
      <c r="P142" s="36">
        <f>SUMIFS(СВЦЭМ!$C$39:$C$782,СВЦЭМ!$A$39:$A$782,$A142,СВЦЭМ!$B$39:$B$782,P$119)+'СЕТ СН'!$I$9+СВЦЭМ!$D$10+'СЕТ СН'!$I$5-'СЕТ СН'!$I$17</f>
        <v>5841.0618297800002</v>
      </c>
      <c r="Q142" s="36">
        <f>SUMIFS(СВЦЭМ!$C$39:$C$782,СВЦЭМ!$A$39:$A$782,$A142,СВЦЭМ!$B$39:$B$782,Q$119)+'СЕТ СН'!$I$9+СВЦЭМ!$D$10+'СЕТ СН'!$I$5-'СЕТ СН'!$I$17</f>
        <v>5923.3953655900004</v>
      </c>
      <c r="R142" s="36">
        <f>SUMIFS(СВЦЭМ!$C$39:$C$782,СВЦЭМ!$A$39:$A$782,$A142,СВЦЭМ!$B$39:$B$782,R$119)+'СЕТ СН'!$I$9+СВЦЭМ!$D$10+'СЕТ СН'!$I$5-'СЕТ СН'!$I$17</f>
        <v>5918.1199653499998</v>
      </c>
      <c r="S142" s="36">
        <f>SUMIFS(СВЦЭМ!$C$39:$C$782,СВЦЭМ!$A$39:$A$782,$A142,СВЦЭМ!$B$39:$B$782,S$119)+'СЕТ СН'!$I$9+СВЦЭМ!$D$10+'СЕТ СН'!$I$5-'СЕТ СН'!$I$17</f>
        <v>5896.8062158800003</v>
      </c>
      <c r="T142" s="36">
        <f>SUMIFS(СВЦЭМ!$C$39:$C$782,СВЦЭМ!$A$39:$A$782,$A142,СВЦЭМ!$B$39:$B$782,T$119)+'СЕТ СН'!$I$9+СВЦЭМ!$D$10+'СЕТ СН'!$I$5-'СЕТ СН'!$I$17</f>
        <v>5837.28410953</v>
      </c>
      <c r="U142" s="36">
        <f>SUMIFS(СВЦЭМ!$C$39:$C$782,СВЦЭМ!$A$39:$A$782,$A142,СВЦЭМ!$B$39:$B$782,U$119)+'СЕТ СН'!$I$9+СВЦЭМ!$D$10+'СЕТ СН'!$I$5-'СЕТ СН'!$I$17</f>
        <v>5837.7608777000005</v>
      </c>
      <c r="V142" s="36">
        <f>SUMIFS(СВЦЭМ!$C$39:$C$782,СВЦЭМ!$A$39:$A$782,$A142,СВЦЭМ!$B$39:$B$782,V$119)+'СЕТ СН'!$I$9+СВЦЭМ!$D$10+'СЕТ СН'!$I$5-'СЕТ СН'!$I$17</f>
        <v>5847.5627219899998</v>
      </c>
      <c r="W142" s="36">
        <f>SUMIFS(СВЦЭМ!$C$39:$C$782,СВЦЭМ!$A$39:$A$782,$A142,СВЦЭМ!$B$39:$B$782,W$119)+'СЕТ СН'!$I$9+СВЦЭМ!$D$10+'СЕТ СН'!$I$5-'СЕТ СН'!$I$17</f>
        <v>5799.7697194900002</v>
      </c>
      <c r="X142" s="36">
        <f>SUMIFS(СВЦЭМ!$C$39:$C$782,СВЦЭМ!$A$39:$A$782,$A142,СВЦЭМ!$B$39:$B$782,X$119)+'СЕТ СН'!$I$9+СВЦЭМ!$D$10+'СЕТ СН'!$I$5-'СЕТ СН'!$I$17</f>
        <v>5845.0294316399995</v>
      </c>
      <c r="Y142" s="36">
        <f>SUMIFS(СВЦЭМ!$C$39:$C$782,СВЦЭМ!$A$39:$A$782,$A142,СВЦЭМ!$B$39:$B$782,Y$119)+'СЕТ СН'!$I$9+СВЦЭМ!$D$10+'СЕТ СН'!$I$5-'СЕТ СН'!$I$17</f>
        <v>5830.9058865400002</v>
      </c>
    </row>
    <row r="143" spans="1:25" ht="15.75" x14ac:dyDescent="0.2">
      <c r="A143" s="35">
        <f t="shared" si="3"/>
        <v>45589</v>
      </c>
      <c r="B143" s="36">
        <f>SUMIFS(СВЦЭМ!$C$39:$C$782,СВЦЭМ!$A$39:$A$782,$A143,СВЦЭМ!$B$39:$B$782,B$119)+'СЕТ СН'!$I$9+СВЦЭМ!$D$10+'СЕТ СН'!$I$5-'СЕТ СН'!$I$17</f>
        <v>5951.2184389200002</v>
      </c>
      <c r="C143" s="36">
        <f>SUMIFS(СВЦЭМ!$C$39:$C$782,СВЦЭМ!$A$39:$A$782,$A143,СВЦЭМ!$B$39:$B$782,C$119)+'СЕТ СН'!$I$9+СВЦЭМ!$D$10+'СЕТ СН'!$I$5-'СЕТ СН'!$I$17</f>
        <v>5980.5340961599995</v>
      </c>
      <c r="D143" s="36">
        <f>SUMIFS(СВЦЭМ!$C$39:$C$782,СВЦЭМ!$A$39:$A$782,$A143,СВЦЭМ!$B$39:$B$782,D$119)+'СЕТ СН'!$I$9+СВЦЭМ!$D$10+'СЕТ СН'!$I$5-'СЕТ СН'!$I$17</f>
        <v>6039.4864066499995</v>
      </c>
      <c r="E143" s="36">
        <f>SUMIFS(СВЦЭМ!$C$39:$C$782,СВЦЭМ!$A$39:$A$782,$A143,СВЦЭМ!$B$39:$B$782,E$119)+'СЕТ СН'!$I$9+СВЦЭМ!$D$10+'СЕТ СН'!$I$5-'СЕТ СН'!$I$17</f>
        <v>6048.2262037099999</v>
      </c>
      <c r="F143" s="36">
        <f>SUMIFS(СВЦЭМ!$C$39:$C$782,СВЦЭМ!$A$39:$A$782,$A143,СВЦЭМ!$B$39:$B$782,F$119)+'СЕТ СН'!$I$9+СВЦЭМ!$D$10+'СЕТ СН'!$I$5-'СЕТ СН'!$I$17</f>
        <v>6058.7389759400003</v>
      </c>
      <c r="G143" s="36">
        <f>SUMIFS(СВЦЭМ!$C$39:$C$782,СВЦЭМ!$A$39:$A$782,$A143,СВЦЭМ!$B$39:$B$782,G$119)+'СЕТ СН'!$I$9+СВЦЭМ!$D$10+'СЕТ СН'!$I$5-'СЕТ СН'!$I$17</f>
        <v>6035.5104555400003</v>
      </c>
      <c r="H143" s="36">
        <f>SUMIFS(СВЦЭМ!$C$39:$C$782,СВЦЭМ!$A$39:$A$782,$A143,СВЦЭМ!$B$39:$B$782,H$119)+'СЕТ СН'!$I$9+СВЦЭМ!$D$10+'СЕТ СН'!$I$5-'СЕТ СН'!$I$17</f>
        <v>5946.3340536100004</v>
      </c>
      <c r="I143" s="36">
        <f>SUMIFS(СВЦЭМ!$C$39:$C$782,СВЦЭМ!$A$39:$A$782,$A143,СВЦЭМ!$B$39:$B$782,I$119)+'СЕТ СН'!$I$9+СВЦЭМ!$D$10+'СЕТ СН'!$I$5-'СЕТ СН'!$I$17</f>
        <v>5867.3685171300003</v>
      </c>
      <c r="J143" s="36">
        <f>SUMIFS(СВЦЭМ!$C$39:$C$782,СВЦЭМ!$A$39:$A$782,$A143,СВЦЭМ!$B$39:$B$782,J$119)+'СЕТ СН'!$I$9+СВЦЭМ!$D$10+'СЕТ СН'!$I$5-'СЕТ СН'!$I$17</f>
        <v>5814.2210987199996</v>
      </c>
      <c r="K143" s="36">
        <f>SUMIFS(СВЦЭМ!$C$39:$C$782,СВЦЭМ!$A$39:$A$782,$A143,СВЦЭМ!$B$39:$B$782,K$119)+'СЕТ СН'!$I$9+СВЦЭМ!$D$10+'СЕТ СН'!$I$5-'СЕТ СН'!$I$17</f>
        <v>5792.7947447699999</v>
      </c>
      <c r="L143" s="36">
        <f>SUMIFS(СВЦЭМ!$C$39:$C$782,СВЦЭМ!$A$39:$A$782,$A143,СВЦЭМ!$B$39:$B$782,L$119)+'СЕТ СН'!$I$9+СВЦЭМ!$D$10+'СЕТ СН'!$I$5-'СЕТ СН'!$I$17</f>
        <v>5763.0563503599997</v>
      </c>
      <c r="M143" s="36">
        <f>SUMIFS(СВЦЭМ!$C$39:$C$782,СВЦЭМ!$A$39:$A$782,$A143,СВЦЭМ!$B$39:$B$782,M$119)+'СЕТ СН'!$I$9+СВЦЭМ!$D$10+'СЕТ СН'!$I$5-'СЕТ СН'!$I$17</f>
        <v>5785.0488267199999</v>
      </c>
      <c r="N143" s="36">
        <f>SUMIFS(СВЦЭМ!$C$39:$C$782,СВЦЭМ!$A$39:$A$782,$A143,СВЦЭМ!$B$39:$B$782,N$119)+'СЕТ СН'!$I$9+СВЦЭМ!$D$10+'СЕТ СН'!$I$5-'СЕТ СН'!$I$17</f>
        <v>5801.8138154200005</v>
      </c>
      <c r="O143" s="36">
        <f>SUMIFS(СВЦЭМ!$C$39:$C$782,СВЦЭМ!$A$39:$A$782,$A143,СВЦЭМ!$B$39:$B$782,O$119)+'СЕТ СН'!$I$9+СВЦЭМ!$D$10+'СЕТ СН'!$I$5-'СЕТ СН'!$I$17</f>
        <v>5822.54450327</v>
      </c>
      <c r="P143" s="36">
        <f>SUMIFS(СВЦЭМ!$C$39:$C$782,СВЦЭМ!$A$39:$A$782,$A143,СВЦЭМ!$B$39:$B$782,P$119)+'СЕТ СН'!$I$9+СВЦЭМ!$D$10+'СЕТ СН'!$I$5-'СЕТ СН'!$I$17</f>
        <v>5834.1005839600002</v>
      </c>
      <c r="Q143" s="36">
        <f>SUMIFS(СВЦЭМ!$C$39:$C$782,СВЦЭМ!$A$39:$A$782,$A143,СВЦЭМ!$B$39:$B$782,Q$119)+'СЕТ СН'!$I$9+СВЦЭМ!$D$10+'СЕТ СН'!$I$5-'СЕТ СН'!$I$17</f>
        <v>5852.5485512599998</v>
      </c>
      <c r="R143" s="36">
        <f>SUMIFS(СВЦЭМ!$C$39:$C$782,СВЦЭМ!$A$39:$A$782,$A143,СВЦЭМ!$B$39:$B$782,R$119)+'СЕТ СН'!$I$9+СВЦЭМ!$D$10+'СЕТ СН'!$I$5-'СЕТ СН'!$I$17</f>
        <v>5796.7599235300004</v>
      </c>
      <c r="S143" s="36">
        <f>SUMIFS(СВЦЭМ!$C$39:$C$782,СВЦЭМ!$A$39:$A$782,$A143,СВЦЭМ!$B$39:$B$782,S$119)+'СЕТ СН'!$I$9+СВЦЭМ!$D$10+'СЕТ СН'!$I$5-'СЕТ СН'!$I$17</f>
        <v>5840.5146052299997</v>
      </c>
      <c r="T143" s="36">
        <f>SUMIFS(СВЦЭМ!$C$39:$C$782,СВЦЭМ!$A$39:$A$782,$A143,СВЦЭМ!$B$39:$B$782,T$119)+'СЕТ СН'!$I$9+СВЦЭМ!$D$10+'СЕТ СН'!$I$5-'СЕТ СН'!$I$17</f>
        <v>5758.3188713500003</v>
      </c>
      <c r="U143" s="36">
        <f>SUMIFS(СВЦЭМ!$C$39:$C$782,СВЦЭМ!$A$39:$A$782,$A143,СВЦЭМ!$B$39:$B$782,U$119)+'СЕТ СН'!$I$9+СВЦЭМ!$D$10+'СЕТ СН'!$I$5-'СЕТ СН'!$I$17</f>
        <v>5762.9064536699998</v>
      </c>
      <c r="V143" s="36">
        <f>SUMIFS(СВЦЭМ!$C$39:$C$782,СВЦЭМ!$A$39:$A$782,$A143,СВЦЭМ!$B$39:$B$782,V$119)+'СЕТ СН'!$I$9+СВЦЭМ!$D$10+'СЕТ СН'!$I$5-'СЕТ СН'!$I$17</f>
        <v>5777.1878880100003</v>
      </c>
      <c r="W143" s="36">
        <f>SUMIFS(СВЦЭМ!$C$39:$C$782,СВЦЭМ!$A$39:$A$782,$A143,СВЦЭМ!$B$39:$B$782,W$119)+'СЕТ СН'!$I$9+СВЦЭМ!$D$10+'СЕТ СН'!$I$5-'СЕТ СН'!$I$17</f>
        <v>5806.26838778</v>
      </c>
      <c r="X143" s="36">
        <f>SUMIFS(СВЦЭМ!$C$39:$C$782,СВЦЭМ!$A$39:$A$782,$A143,СВЦЭМ!$B$39:$B$782,X$119)+'СЕТ СН'!$I$9+СВЦЭМ!$D$10+'СЕТ СН'!$I$5-'СЕТ СН'!$I$17</f>
        <v>5840.0197880599999</v>
      </c>
      <c r="Y143" s="36">
        <f>SUMIFS(СВЦЭМ!$C$39:$C$782,СВЦЭМ!$A$39:$A$782,$A143,СВЦЭМ!$B$39:$B$782,Y$119)+'СЕТ СН'!$I$9+СВЦЭМ!$D$10+'СЕТ СН'!$I$5-'СЕТ СН'!$I$17</f>
        <v>5879.2796058599997</v>
      </c>
    </row>
    <row r="144" spans="1:25" ht="15.75" x14ac:dyDescent="0.2">
      <c r="A144" s="35">
        <f t="shared" si="3"/>
        <v>45590</v>
      </c>
      <c r="B144" s="36">
        <f>SUMIFS(СВЦЭМ!$C$39:$C$782,СВЦЭМ!$A$39:$A$782,$A144,СВЦЭМ!$B$39:$B$782,B$119)+'СЕТ СН'!$I$9+СВЦЭМ!$D$10+'СЕТ СН'!$I$5-'СЕТ СН'!$I$17</f>
        <v>5843.6476321099999</v>
      </c>
      <c r="C144" s="36">
        <f>SUMIFS(СВЦЭМ!$C$39:$C$782,СВЦЭМ!$A$39:$A$782,$A144,СВЦЭМ!$B$39:$B$782,C$119)+'СЕТ СН'!$I$9+СВЦЭМ!$D$10+'СЕТ СН'!$I$5-'СЕТ СН'!$I$17</f>
        <v>5909.3098700999999</v>
      </c>
      <c r="D144" s="36">
        <f>SUMIFS(СВЦЭМ!$C$39:$C$782,СВЦЭМ!$A$39:$A$782,$A144,СВЦЭМ!$B$39:$B$782,D$119)+'СЕТ СН'!$I$9+СВЦЭМ!$D$10+'СЕТ СН'!$I$5-'СЕТ СН'!$I$17</f>
        <v>5944.3762953799996</v>
      </c>
      <c r="E144" s="36">
        <f>SUMIFS(СВЦЭМ!$C$39:$C$782,СВЦЭМ!$A$39:$A$782,$A144,СВЦЭМ!$B$39:$B$782,E$119)+'СЕТ СН'!$I$9+СВЦЭМ!$D$10+'СЕТ СН'!$I$5-'СЕТ СН'!$I$17</f>
        <v>5957.8952203999997</v>
      </c>
      <c r="F144" s="36">
        <f>SUMIFS(СВЦЭМ!$C$39:$C$782,СВЦЭМ!$A$39:$A$782,$A144,СВЦЭМ!$B$39:$B$782,F$119)+'СЕТ СН'!$I$9+СВЦЭМ!$D$10+'СЕТ СН'!$I$5-'СЕТ СН'!$I$17</f>
        <v>5943.9480178800004</v>
      </c>
      <c r="G144" s="36">
        <f>SUMIFS(СВЦЭМ!$C$39:$C$782,СВЦЭМ!$A$39:$A$782,$A144,СВЦЭМ!$B$39:$B$782,G$119)+'СЕТ СН'!$I$9+СВЦЭМ!$D$10+'СЕТ СН'!$I$5-'СЕТ СН'!$I$17</f>
        <v>5988.7430174399997</v>
      </c>
      <c r="H144" s="36">
        <f>SUMIFS(СВЦЭМ!$C$39:$C$782,СВЦЭМ!$A$39:$A$782,$A144,СВЦЭМ!$B$39:$B$782,H$119)+'СЕТ СН'!$I$9+СВЦЭМ!$D$10+'СЕТ СН'!$I$5-'СЕТ СН'!$I$17</f>
        <v>5956.4407229500002</v>
      </c>
      <c r="I144" s="36">
        <f>SUMIFS(СВЦЭМ!$C$39:$C$782,СВЦЭМ!$A$39:$A$782,$A144,СВЦЭМ!$B$39:$B$782,I$119)+'СЕТ СН'!$I$9+СВЦЭМ!$D$10+'СЕТ СН'!$I$5-'СЕТ СН'!$I$17</f>
        <v>5888.34172958</v>
      </c>
      <c r="J144" s="36">
        <f>SUMIFS(СВЦЭМ!$C$39:$C$782,СВЦЭМ!$A$39:$A$782,$A144,СВЦЭМ!$B$39:$B$782,J$119)+'СЕТ СН'!$I$9+СВЦЭМ!$D$10+'СЕТ СН'!$I$5-'СЕТ СН'!$I$17</f>
        <v>5817.5254412300001</v>
      </c>
      <c r="K144" s="36">
        <f>SUMIFS(СВЦЭМ!$C$39:$C$782,СВЦЭМ!$A$39:$A$782,$A144,СВЦЭМ!$B$39:$B$782,K$119)+'СЕТ СН'!$I$9+СВЦЭМ!$D$10+'СЕТ СН'!$I$5-'СЕТ СН'!$I$17</f>
        <v>5794.8834551299997</v>
      </c>
      <c r="L144" s="36">
        <f>SUMIFS(СВЦЭМ!$C$39:$C$782,СВЦЭМ!$A$39:$A$782,$A144,СВЦЭМ!$B$39:$B$782,L$119)+'СЕТ СН'!$I$9+СВЦЭМ!$D$10+'СЕТ СН'!$I$5-'СЕТ СН'!$I$17</f>
        <v>5787.9927036700001</v>
      </c>
      <c r="M144" s="36">
        <f>SUMIFS(СВЦЭМ!$C$39:$C$782,СВЦЭМ!$A$39:$A$782,$A144,СВЦЭМ!$B$39:$B$782,M$119)+'СЕТ СН'!$I$9+СВЦЭМ!$D$10+'СЕТ СН'!$I$5-'СЕТ СН'!$I$17</f>
        <v>5788.5021571099996</v>
      </c>
      <c r="N144" s="36">
        <f>SUMIFS(СВЦЭМ!$C$39:$C$782,СВЦЭМ!$A$39:$A$782,$A144,СВЦЭМ!$B$39:$B$782,N$119)+'СЕТ СН'!$I$9+СВЦЭМ!$D$10+'СЕТ СН'!$I$5-'СЕТ СН'!$I$17</f>
        <v>5819.4964423199999</v>
      </c>
      <c r="O144" s="36">
        <f>SUMIFS(СВЦЭМ!$C$39:$C$782,СВЦЭМ!$A$39:$A$782,$A144,СВЦЭМ!$B$39:$B$782,O$119)+'СЕТ СН'!$I$9+СВЦЭМ!$D$10+'СЕТ СН'!$I$5-'СЕТ СН'!$I$17</f>
        <v>5784.3906764900003</v>
      </c>
      <c r="P144" s="36">
        <f>SUMIFS(СВЦЭМ!$C$39:$C$782,СВЦЭМ!$A$39:$A$782,$A144,СВЦЭМ!$B$39:$B$782,P$119)+'СЕТ СН'!$I$9+СВЦЭМ!$D$10+'СЕТ СН'!$I$5-'СЕТ СН'!$I$17</f>
        <v>5782.2495383799996</v>
      </c>
      <c r="Q144" s="36">
        <f>SUMIFS(СВЦЭМ!$C$39:$C$782,СВЦЭМ!$A$39:$A$782,$A144,СВЦЭМ!$B$39:$B$782,Q$119)+'СЕТ СН'!$I$9+СВЦЭМ!$D$10+'СЕТ СН'!$I$5-'СЕТ СН'!$I$17</f>
        <v>5844.2910885000001</v>
      </c>
      <c r="R144" s="36">
        <f>SUMIFS(СВЦЭМ!$C$39:$C$782,СВЦЭМ!$A$39:$A$782,$A144,СВЦЭМ!$B$39:$B$782,R$119)+'СЕТ СН'!$I$9+СВЦЭМ!$D$10+'СЕТ СН'!$I$5-'СЕТ СН'!$I$17</f>
        <v>5833.1486248599995</v>
      </c>
      <c r="S144" s="36">
        <f>SUMIFS(СВЦЭМ!$C$39:$C$782,СВЦЭМ!$A$39:$A$782,$A144,СВЦЭМ!$B$39:$B$782,S$119)+'СЕТ СН'!$I$9+СВЦЭМ!$D$10+'СЕТ СН'!$I$5-'СЕТ СН'!$I$17</f>
        <v>5798.8941190799997</v>
      </c>
      <c r="T144" s="36">
        <f>SUMIFS(СВЦЭМ!$C$39:$C$782,СВЦЭМ!$A$39:$A$782,$A144,СВЦЭМ!$B$39:$B$782,T$119)+'СЕТ СН'!$I$9+СВЦЭМ!$D$10+'СЕТ СН'!$I$5-'СЕТ СН'!$I$17</f>
        <v>5728.9669465899997</v>
      </c>
      <c r="U144" s="36">
        <f>SUMIFS(СВЦЭМ!$C$39:$C$782,СВЦЭМ!$A$39:$A$782,$A144,СВЦЭМ!$B$39:$B$782,U$119)+'СЕТ СН'!$I$9+СВЦЭМ!$D$10+'СЕТ СН'!$I$5-'СЕТ СН'!$I$17</f>
        <v>5742.0852864799999</v>
      </c>
      <c r="V144" s="36">
        <f>SUMIFS(СВЦЭМ!$C$39:$C$782,СВЦЭМ!$A$39:$A$782,$A144,СВЦЭМ!$B$39:$B$782,V$119)+'СЕТ СН'!$I$9+СВЦЭМ!$D$10+'СЕТ СН'!$I$5-'СЕТ СН'!$I$17</f>
        <v>5769.9818112100002</v>
      </c>
      <c r="W144" s="36">
        <f>SUMIFS(СВЦЭМ!$C$39:$C$782,СВЦЭМ!$A$39:$A$782,$A144,СВЦЭМ!$B$39:$B$782,W$119)+'СЕТ СН'!$I$9+СВЦЭМ!$D$10+'СЕТ СН'!$I$5-'СЕТ СН'!$I$17</f>
        <v>5784.22399666</v>
      </c>
      <c r="X144" s="36">
        <f>SUMIFS(СВЦЭМ!$C$39:$C$782,СВЦЭМ!$A$39:$A$782,$A144,СВЦЭМ!$B$39:$B$782,X$119)+'СЕТ СН'!$I$9+СВЦЭМ!$D$10+'СЕТ СН'!$I$5-'СЕТ СН'!$I$17</f>
        <v>5837.0924428899998</v>
      </c>
      <c r="Y144" s="36">
        <f>SUMIFS(СВЦЭМ!$C$39:$C$782,СВЦЭМ!$A$39:$A$782,$A144,СВЦЭМ!$B$39:$B$782,Y$119)+'СЕТ СН'!$I$9+СВЦЭМ!$D$10+'СЕТ СН'!$I$5-'СЕТ СН'!$I$17</f>
        <v>5951.2984258699998</v>
      </c>
    </row>
    <row r="145" spans="1:26" ht="15.75" x14ac:dyDescent="0.2">
      <c r="A145" s="35">
        <f t="shared" si="3"/>
        <v>45591</v>
      </c>
      <c r="B145" s="36">
        <f>SUMIFS(СВЦЭМ!$C$39:$C$782,СВЦЭМ!$A$39:$A$782,$A145,СВЦЭМ!$B$39:$B$782,B$119)+'СЕТ СН'!$I$9+СВЦЭМ!$D$10+'СЕТ СН'!$I$5-'СЕТ СН'!$I$17</f>
        <v>5907.8495725499997</v>
      </c>
      <c r="C145" s="36">
        <f>SUMIFS(СВЦЭМ!$C$39:$C$782,СВЦЭМ!$A$39:$A$782,$A145,СВЦЭМ!$B$39:$B$782,C$119)+'СЕТ СН'!$I$9+СВЦЭМ!$D$10+'СЕТ СН'!$I$5-'СЕТ СН'!$I$17</f>
        <v>5975.6629865800005</v>
      </c>
      <c r="D145" s="36">
        <f>SUMIFS(СВЦЭМ!$C$39:$C$782,СВЦЭМ!$A$39:$A$782,$A145,СВЦЭМ!$B$39:$B$782,D$119)+'СЕТ СН'!$I$9+СВЦЭМ!$D$10+'СЕТ СН'!$I$5-'СЕТ СН'!$I$17</f>
        <v>5996.5955370199999</v>
      </c>
      <c r="E145" s="36">
        <f>SUMIFS(СВЦЭМ!$C$39:$C$782,СВЦЭМ!$A$39:$A$782,$A145,СВЦЭМ!$B$39:$B$782,E$119)+'СЕТ СН'!$I$9+СВЦЭМ!$D$10+'СЕТ СН'!$I$5-'СЕТ СН'!$I$17</f>
        <v>6000.0268601799999</v>
      </c>
      <c r="F145" s="36">
        <f>SUMIFS(СВЦЭМ!$C$39:$C$782,СВЦЭМ!$A$39:$A$782,$A145,СВЦЭМ!$B$39:$B$782,F$119)+'СЕТ СН'!$I$9+СВЦЭМ!$D$10+'СЕТ СН'!$I$5-'СЕТ СН'!$I$17</f>
        <v>6019.3762020699996</v>
      </c>
      <c r="G145" s="36">
        <f>SUMIFS(СВЦЭМ!$C$39:$C$782,СВЦЭМ!$A$39:$A$782,$A145,СВЦЭМ!$B$39:$B$782,G$119)+'СЕТ СН'!$I$9+СВЦЭМ!$D$10+'СЕТ СН'!$I$5-'СЕТ СН'!$I$17</f>
        <v>5997.8516078100001</v>
      </c>
      <c r="H145" s="36">
        <f>SUMIFS(СВЦЭМ!$C$39:$C$782,СВЦЭМ!$A$39:$A$782,$A145,СВЦЭМ!$B$39:$B$782,H$119)+'СЕТ СН'!$I$9+СВЦЭМ!$D$10+'СЕТ СН'!$I$5-'СЕТ СН'!$I$17</f>
        <v>5952.9498047199995</v>
      </c>
      <c r="I145" s="36">
        <f>SUMIFS(СВЦЭМ!$C$39:$C$782,СВЦЭМ!$A$39:$A$782,$A145,СВЦЭМ!$B$39:$B$782,I$119)+'СЕТ СН'!$I$9+СВЦЭМ!$D$10+'СЕТ СН'!$I$5-'СЕТ СН'!$I$17</f>
        <v>5932.9812201799996</v>
      </c>
      <c r="J145" s="36">
        <f>SUMIFS(СВЦЭМ!$C$39:$C$782,СВЦЭМ!$A$39:$A$782,$A145,СВЦЭМ!$B$39:$B$782,J$119)+'СЕТ СН'!$I$9+СВЦЭМ!$D$10+'СЕТ СН'!$I$5-'СЕТ СН'!$I$17</f>
        <v>5855.1258923000005</v>
      </c>
      <c r="K145" s="36">
        <f>SUMIFS(СВЦЭМ!$C$39:$C$782,СВЦЭМ!$A$39:$A$782,$A145,СВЦЭМ!$B$39:$B$782,K$119)+'СЕТ СН'!$I$9+СВЦЭМ!$D$10+'СЕТ СН'!$I$5-'СЕТ СН'!$I$17</f>
        <v>5773.0227544400004</v>
      </c>
      <c r="L145" s="36">
        <f>SUMIFS(СВЦЭМ!$C$39:$C$782,СВЦЭМ!$A$39:$A$782,$A145,СВЦЭМ!$B$39:$B$782,L$119)+'СЕТ СН'!$I$9+СВЦЭМ!$D$10+'СЕТ СН'!$I$5-'СЕТ СН'!$I$17</f>
        <v>5722.0876799099997</v>
      </c>
      <c r="M145" s="36">
        <f>SUMIFS(СВЦЭМ!$C$39:$C$782,СВЦЭМ!$A$39:$A$782,$A145,СВЦЭМ!$B$39:$B$782,M$119)+'СЕТ СН'!$I$9+СВЦЭМ!$D$10+'СЕТ СН'!$I$5-'СЕТ СН'!$I$17</f>
        <v>5721.6704890299998</v>
      </c>
      <c r="N145" s="36">
        <f>SUMIFS(СВЦЭМ!$C$39:$C$782,СВЦЭМ!$A$39:$A$782,$A145,СВЦЭМ!$B$39:$B$782,N$119)+'СЕТ СН'!$I$9+СВЦЭМ!$D$10+'СЕТ СН'!$I$5-'СЕТ СН'!$I$17</f>
        <v>5741.1827167199999</v>
      </c>
      <c r="O145" s="36">
        <f>SUMIFS(СВЦЭМ!$C$39:$C$782,СВЦЭМ!$A$39:$A$782,$A145,СВЦЭМ!$B$39:$B$782,O$119)+'СЕТ СН'!$I$9+СВЦЭМ!$D$10+'СЕТ СН'!$I$5-'СЕТ СН'!$I$17</f>
        <v>5754.7718499399998</v>
      </c>
      <c r="P145" s="36">
        <f>SUMIFS(СВЦЭМ!$C$39:$C$782,СВЦЭМ!$A$39:$A$782,$A145,СВЦЭМ!$B$39:$B$782,P$119)+'СЕТ СН'!$I$9+СВЦЭМ!$D$10+'СЕТ СН'!$I$5-'СЕТ СН'!$I$17</f>
        <v>5758.7433053200002</v>
      </c>
      <c r="Q145" s="36">
        <f>SUMIFS(СВЦЭМ!$C$39:$C$782,СВЦЭМ!$A$39:$A$782,$A145,СВЦЭМ!$B$39:$B$782,Q$119)+'СЕТ СН'!$I$9+СВЦЭМ!$D$10+'СЕТ СН'!$I$5-'СЕТ СН'!$I$17</f>
        <v>5761.5317851999998</v>
      </c>
      <c r="R145" s="36">
        <f>SUMIFS(СВЦЭМ!$C$39:$C$782,СВЦЭМ!$A$39:$A$782,$A145,СВЦЭМ!$B$39:$B$782,R$119)+'СЕТ СН'!$I$9+СВЦЭМ!$D$10+'СЕТ СН'!$I$5-'СЕТ СН'!$I$17</f>
        <v>5776.7746033000003</v>
      </c>
      <c r="S145" s="36">
        <f>SUMIFS(СВЦЭМ!$C$39:$C$782,СВЦЭМ!$A$39:$A$782,$A145,СВЦЭМ!$B$39:$B$782,S$119)+'СЕТ СН'!$I$9+СВЦЭМ!$D$10+'СЕТ СН'!$I$5-'СЕТ СН'!$I$17</f>
        <v>5775.0245430300001</v>
      </c>
      <c r="T145" s="36">
        <f>SUMIFS(СВЦЭМ!$C$39:$C$782,СВЦЭМ!$A$39:$A$782,$A145,СВЦЭМ!$B$39:$B$782,T$119)+'СЕТ СН'!$I$9+СВЦЭМ!$D$10+'СЕТ СН'!$I$5-'СЕТ СН'!$I$17</f>
        <v>5710.7307586500001</v>
      </c>
      <c r="U145" s="36">
        <f>SUMIFS(СВЦЭМ!$C$39:$C$782,СВЦЭМ!$A$39:$A$782,$A145,СВЦЭМ!$B$39:$B$782,U$119)+'СЕТ СН'!$I$9+СВЦЭМ!$D$10+'СЕТ СН'!$I$5-'СЕТ СН'!$I$17</f>
        <v>5711.8731966300002</v>
      </c>
      <c r="V145" s="36">
        <f>SUMIFS(СВЦЭМ!$C$39:$C$782,СВЦЭМ!$A$39:$A$782,$A145,СВЦЭМ!$B$39:$B$782,V$119)+'СЕТ СН'!$I$9+СВЦЭМ!$D$10+'СЕТ СН'!$I$5-'СЕТ СН'!$I$17</f>
        <v>5733.6121171899995</v>
      </c>
      <c r="W145" s="36">
        <f>SUMIFS(СВЦЭМ!$C$39:$C$782,СВЦЭМ!$A$39:$A$782,$A145,СВЦЭМ!$B$39:$B$782,W$119)+'СЕТ СН'!$I$9+СВЦЭМ!$D$10+'СЕТ СН'!$I$5-'СЕТ СН'!$I$17</f>
        <v>5727.6312852399997</v>
      </c>
      <c r="X145" s="36">
        <f>SUMIFS(СВЦЭМ!$C$39:$C$782,СВЦЭМ!$A$39:$A$782,$A145,СВЦЭМ!$B$39:$B$782,X$119)+'СЕТ СН'!$I$9+СВЦЭМ!$D$10+'СЕТ СН'!$I$5-'СЕТ СН'!$I$17</f>
        <v>5770.0129770200001</v>
      </c>
      <c r="Y145" s="36">
        <f>SUMIFS(СВЦЭМ!$C$39:$C$782,СВЦЭМ!$A$39:$A$782,$A145,СВЦЭМ!$B$39:$B$782,Y$119)+'СЕТ СН'!$I$9+СВЦЭМ!$D$10+'СЕТ СН'!$I$5-'СЕТ СН'!$I$17</f>
        <v>5833.89016481</v>
      </c>
    </row>
    <row r="146" spans="1:26" ht="15.75" x14ac:dyDescent="0.2">
      <c r="A146" s="35">
        <f t="shared" si="3"/>
        <v>45592</v>
      </c>
      <c r="B146" s="36">
        <f>SUMIFS(СВЦЭМ!$C$39:$C$782,СВЦЭМ!$A$39:$A$782,$A146,СВЦЭМ!$B$39:$B$782,B$119)+'СЕТ СН'!$I$9+СВЦЭМ!$D$10+'СЕТ СН'!$I$5-'СЕТ СН'!$I$17</f>
        <v>5833.9073558199998</v>
      </c>
      <c r="C146" s="36">
        <f>SUMIFS(СВЦЭМ!$C$39:$C$782,СВЦЭМ!$A$39:$A$782,$A146,СВЦЭМ!$B$39:$B$782,C$119)+'СЕТ СН'!$I$9+СВЦЭМ!$D$10+'СЕТ СН'!$I$5-'СЕТ СН'!$I$17</f>
        <v>5891.4072524200001</v>
      </c>
      <c r="D146" s="36">
        <f>SUMIFS(СВЦЭМ!$C$39:$C$782,СВЦЭМ!$A$39:$A$782,$A146,СВЦЭМ!$B$39:$B$782,D$119)+'СЕТ СН'!$I$9+СВЦЭМ!$D$10+'СЕТ СН'!$I$5-'СЕТ СН'!$I$17</f>
        <v>5920.3023556299995</v>
      </c>
      <c r="E146" s="36">
        <f>SUMIFS(СВЦЭМ!$C$39:$C$782,СВЦЭМ!$A$39:$A$782,$A146,СВЦЭМ!$B$39:$B$782,E$119)+'СЕТ СН'!$I$9+СВЦЭМ!$D$10+'СЕТ СН'!$I$5-'СЕТ СН'!$I$17</f>
        <v>5939.0190909100002</v>
      </c>
      <c r="F146" s="36">
        <f>SUMIFS(СВЦЭМ!$C$39:$C$782,СВЦЭМ!$A$39:$A$782,$A146,СВЦЭМ!$B$39:$B$782,F$119)+'СЕТ СН'!$I$9+СВЦЭМ!$D$10+'СЕТ СН'!$I$5-'СЕТ СН'!$I$17</f>
        <v>5947.7859424500002</v>
      </c>
      <c r="G146" s="36">
        <f>SUMIFS(СВЦЭМ!$C$39:$C$782,СВЦЭМ!$A$39:$A$782,$A146,СВЦЭМ!$B$39:$B$782,G$119)+'СЕТ СН'!$I$9+СВЦЭМ!$D$10+'СЕТ СН'!$I$5-'СЕТ СН'!$I$17</f>
        <v>5925.5406592899999</v>
      </c>
      <c r="H146" s="36">
        <f>SUMIFS(СВЦЭМ!$C$39:$C$782,СВЦЭМ!$A$39:$A$782,$A146,СВЦЭМ!$B$39:$B$782,H$119)+'СЕТ СН'!$I$9+СВЦЭМ!$D$10+'СЕТ СН'!$I$5-'СЕТ СН'!$I$17</f>
        <v>5889.1059568700002</v>
      </c>
      <c r="I146" s="36">
        <f>SUMIFS(СВЦЭМ!$C$39:$C$782,СВЦЭМ!$A$39:$A$782,$A146,СВЦЭМ!$B$39:$B$782,I$119)+'СЕТ СН'!$I$9+СВЦЭМ!$D$10+'СЕТ СН'!$I$5-'СЕТ СН'!$I$17</f>
        <v>5872.0620492300004</v>
      </c>
      <c r="J146" s="36">
        <f>SUMIFS(СВЦЭМ!$C$39:$C$782,СВЦЭМ!$A$39:$A$782,$A146,СВЦЭМ!$B$39:$B$782,J$119)+'СЕТ СН'!$I$9+СВЦЭМ!$D$10+'СЕТ СН'!$I$5-'СЕТ СН'!$I$17</f>
        <v>5778.9025894699998</v>
      </c>
      <c r="K146" s="36">
        <f>SUMIFS(СВЦЭМ!$C$39:$C$782,СВЦЭМ!$A$39:$A$782,$A146,СВЦЭМ!$B$39:$B$782,K$119)+'СЕТ СН'!$I$9+СВЦЭМ!$D$10+'СЕТ СН'!$I$5-'СЕТ СН'!$I$17</f>
        <v>5706.3589450899999</v>
      </c>
      <c r="L146" s="36">
        <f>SUMIFS(СВЦЭМ!$C$39:$C$782,СВЦЭМ!$A$39:$A$782,$A146,СВЦЭМ!$B$39:$B$782,L$119)+'СЕТ СН'!$I$9+СВЦЭМ!$D$10+'СЕТ СН'!$I$5-'СЕТ СН'!$I$17</f>
        <v>5680.7324492099997</v>
      </c>
      <c r="M146" s="36">
        <f>SUMIFS(СВЦЭМ!$C$39:$C$782,СВЦЭМ!$A$39:$A$782,$A146,СВЦЭМ!$B$39:$B$782,M$119)+'СЕТ СН'!$I$9+СВЦЭМ!$D$10+'СЕТ СН'!$I$5-'СЕТ СН'!$I$17</f>
        <v>5688.5250584099995</v>
      </c>
      <c r="N146" s="36">
        <f>SUMIFS(СВЦЭМ!$C$39:$C$782,СВЦЭМ!$A$39:$A$782,$A146,СВЦЭМ!$B$39:$B$782,N$119)+'СЕТ СН'!$I$9+СВЦЭМ!$D$10+'СЕТ СН'!$I$5-'СЕТ СН'!$I$17</f>
        <v>5704.6503878100002</v>
      </c>
      <c r="O146" s="36">
        <f>SUMIFS(СВЦЭМ!$C$39:$C$782,СВЦЭМ!$A$39:$A$782,$A146,СВЦЭМ!$B$39:$B$782,O$119)+'СЕТ СН'!$I$9+СВЦЭМ!$D$10+'СЕТ СН'!$I$5-'СЕТ СН'!$I$17</f>
        <v>5738.3371838900002</v>
      </c>
      <c r="P146" s="36">
        <f>SUMIFS(СВЦЭМ!$C$39:$C$782,СВЦЭМ!$A$39:$A$782,$A146,СВЦЭМ!$B$39:$B$782,P$119)+'СЕТ СН'!$I$9+СВЦЭМ!$D$10+'СЕТ СН'!$I$5-'СЕТ СН'!$I$17</f>
        <v>5752.0534370200003</v>
      </c>
      <c r="Q146" s="36">
        <f>SUMIFS(СВЦЭМ!$C$39:$C$782,СВЦЭМ!$A$39:$A$782,$A146,СВЦЭМ!$B$39:$B$782,Q$119)+'СЕТ СН'!$I$9+СВЦЭМ!$D$10+'СЕТ СН'!$I$5-'СЕТ СН'!$I$17</f>
        <v>5754.1262662899999</v>
      </c>
      <c r="R146" s="36">
        <f>SUMIFS(СВЦЭМ!$C$39:$C$782,СВЦЭМ!$A$39:$A$782,$A146,СВЦЭМ!$B$39:$B$782,R$119)+'СЕТ СН'!$I$9+СВЦЭМ!$D$10+'СЕТ СН'!$I$5-'СЕТ СН'!$I$17</f>
        <v>5778.5590607800004</v>
      </c>
      <c r="S146" s="36">
        <f>SUMIFS(СВЦЭМ!$C$39:$C$782,СВЦЭМ!$A$39:$A$782,$A146,СВЦЭМ!$B$39:$B$782,S$119)+'СЕТ СН'!$I$9+СВЦЭМ!$D$10+'СЕТ СН'!$I$5-'СЕТ СН'!$I$17</f>
        <v>5734.3653145400003</v>
      </c>
      <c r="T146" s="36">
        <f>SUMIFS(СВЦЭМ!$C$39:$C$782,СВЦЭМ!$A$39:$A$782,$A146,СВЦЭМ!$B$39:$B$782,T$119)+'СЕТ СН'!$I$9+СВЦЭМ!$D$10+'СЕТ СН'!$I$5-'СЕТ СН'!$I$17</f>
        <v>5658.52759436</v>
      </c>
      <c r="U146" s="36">
        <f>SUMIFS(СВЦЭМ!$C$39:$C$782,СВЦЭМ!$A$39:$A$782,$A146,СВЦЭМ!$B$39:$B$782,U$119)+'СЕТ СН'!$I$9+СВЦЭМ!$D$10+'СЕТ СН'!$I$5-'СЕТ СН'!$I$17</f>
        <v>5646.4655912799999</v>
      </c>
      <c r="V146" s="36">
        <f>SUMIFS(СВЦЭМ!$C$39:$C$782,СВЦЭМ!$A$39:$A$782,$A146,СВЦЭМ!$B$39:$B$782,V$119)+'СЕТ СН'!$I$9+СВЦЭМ!$D$10+'СЕТ СН'!$I$5-'СЕТ СН'!$I$17</f>
        <v>5665.9723336400002</v>
      </c>
      <c r="W146" s="36">
        <f>SUMIFS(СВЦЭМ!$C$39:$C$782,СВЦЭМ!$A$39:$A$782,$A146,СВЦЭМ!$B$39:$B$782,W$119)+'СЕТ СН'!$I$9+СВЦЭМ!$D$10+'СЕТ СН'!$I$5-'СЕТ СН'!$I$17</f>
        <v>5688.3855302499996</v>
      </c>
      <c r="X146" s="36">
        <f>SUMIFS(СВЦЭМ!$C$39:$C$782,СВЦЭМ!$A$39:$A$782,$A146,СВЦЭМ!$B$39:$B$782,X$119)+'СЕТ СН'!$I$9+СВЦЭМ!$D$10+'СЕТ СН'!$I$5-'СЕТ СН'!$I$17</f>
        <v>5722.1217563299997</v>
      </c>
      <c r="Y146" s="36">
        <f>SUMIFS(СВЦЭМ!$C$39:$C$782,СВЦЭМ!$A$39:$A$782,$A146,СВЦЭМ!$B$39:$B$782,Y$119)+'СЕТ СН'!$I$9+СВЦЭМ!$D$10+'СЕТ СН'!$I$5-'СЕТ СН'!$I$17</f>
        <v>5782.7982349699996</v>
      </c>
    </row>
    <row r="147" spans="1:26" ht="15.75" x14ac:dyDescent="0.2">
      <c r="A147" s="35">
        <f t="shared" si="3"/>
        <v>45593</v>
      </c>
      <c r="B147" s="36">
        <f>SUMIFS(СВЦЭМ!$C$39:$C$782,СВЦЭМ!$A$39:$A$782,$A147,СВЦЭМ!$B$39:$B$782,B$119)+'СЕТ СН'!$I$9+СВЦЭМ!$D$10+'СЕТ СН'!$I$5-'СЕТ СН'!$I$17</f>
        <v>5975.4729447299997</v>
      </c>
      <c r="C147" s="36">
        <f>SUMIFS(СВЦЭМ!$C$39:$C$782,СВЦЭМ!$A$39:$A$782,$A147,СВЦЭМ!$B$39:$B$782,C$119)+'СЕТ СН'!$I$9+СВЦЭМ!$D$10+'СЕТ СН'!$I$5-'СЕТ СН'!$I$17</f>
        <v>6024.9406384599997</v>
      </c>
      <c r="D147" s="36">
        <f>SUMIFS(СВЦЭМ!$C$39:$C$782,СВЦЭМ!$A$39:$A$782,$A147,СВЦЭМ!$B$39:$B$782,D$119)+'СЕТ СН'!$I$9+СВЦЭМ!$D$10+'СЕТ СН'!$I$5-'СЕТ СН'!$I$17</f>
        <v>6037.4566513999998</v>
      </c>
      <c r="E147" s="36">
        <f>SUMIFS(СВЦЭМ!$C$39:$C$782,СВЦЭМ!$A$39:$A$782,$A147,СВЦЭМ!$B$39:$B$782,E$119)+'СЕТ СН'!$I$9+СВЦЭМ!$D$10+'СЕТ СН'!$I$5-'СЕТ СН'!$I$17</f>
        <v>6030.1835074999999</v>
      </c>
      <c r="F147" s="36">
        <f>SUMIFS(СВЦЭМ!$C$39:$C$782,СВЦЭМ!$A$39:$A$782,$A147,СВЦЭМ!$B$39:$B$782,F$119)+'СЕТ СН'!$I$9+СВЦЭМ!$D$10+'СЕТ СН'!$I$5-'СЕТ СН'!$I$17</f>
        <v>6034.19158367</v>
      </c>
      <c r="G147" s="36">
        <f>SUMIFS(СВЦЭМ!$C$39:$C$782,СВЦЭМ!$A$39:$A$782,$A147,СВЦЭМ!$B$39:$B$782,G$119)+'СЕТ СН'!$I$9+СВЦЭМ!$D$10+'СЕТ СН'!$I$5-'СЕТ СН'!$I$17</f>
        <v>6029.7941837099997</v>
      </c>
      <c r="H147" s="36">
        <f>SUMIFS(СВЦЭМ!$C$39:$C$782,СВЦЭМ!$A$39:$A$782,$A147,СВЦЭМ!$B$39:$B$782,H$119)+'СЕТ СН'!$I$9+СВЦЭМ!$D$10+'СЕТ СН'!$I$5-'СЕТ СН'!$I$17</f>
        <v>5943.9319959699997</v>
      </c>
      <c r="I147" s="36">
        <f>SUMIFS(СВЦЭМ!$C$39:$C$782,СВЦЭМ!$A$39:$A$782,$A147,СВЦЭМ!$B$39:$B$782,I$119)+'СЕТ СН'!$I$9+СВЦЭМ!$D$10+'СЕТ СН'!$I$5-'СЕТ СН'!$I$17</f>
        <v>5868.8376256700003</v>
      </c>
      <c r="J147" s="36">
        <f>SUMIFS(СВЦЭМ!$C$39:$C$782,СВЦЭМ!$A$39:$A$782,$A147,СВЦЭМ!$B$39:$B$782,J$119)+'СЕТ СН'!$I$9+СВЦЭМ!$D$10+'СЕТ СН'!$I$5-'СЕТ СН'!$I$17</f>
        <v>5815.1695283899999</v>
      </c>
      <c r="K147" s="36">
        <f>SUMIFS(СВЦЭМ!$C$39:$C$782,СВЦЭМ!$A$39:$A$782,$A147,СВЦЭМ!$B$39:$B$782,K$119)+'СЕТ СН'!$I$9+СВЦЭМ!$D$10+'СЕТ СН'!$I$5-'СЕТ СН'!$I$17</f>
        <v>5799.0459702099997</v>
      </c>
      <c r="L147" s="36">
        <f>SUMIFS(СВЦЭМ!$C$39:$C$782,СВЦЭМ!$A$39:$A$782,$A147,СВЦЭМ!$B$39:$B$782,L$119)+'СЕТ СН'!$I$9+СВЦЭМ!$D$10+'СЕТ СН'!$I$5-'СЕТ СН'!$I$17</f>
        <v>5776.94281684</v>
      </c>
      <c r="M147" s="36">
        <f>SUMIFS(СВЦЭМ!$C$39:$C$782,СВЦЭМ!$A$39:$A$782,$A147,СВЦЭМ!$B$39:$B$782,M$119)+'СЕТ СН'!$I$9+СВЦЭМ!$D$10+'СЕТ СН'!$I$5-'СЕТ СН'!$I$17</f>
        <v>5803.7196170799998</v>
      </c>
      <c r="N147" s="36">
        <f>SUMIFS(СВЦЭМ!$C$39:$C$782,СВЦЭМ!$A$39:$A$782,$A147,СВЦЭМ!$B$39:$B$782,N$119)+'СЕТ СН'!$I$9+СВЦЭМ!$D$10+'СЕТ СН'!$I$5-'СЕТ СН'!$I$17</f>
        <v>5834.6787385799998</v>
      </c>
      <c r="O147" s="36">
        <f>SUMIFS(СВЦЭМ!$C$39:$C$782,СВЦЭМ!$A$39:$A$782,$A147,СВЦЭМ!$B$39:$B$782,O$119)+'СЕТ СН'!$I$9+СВЦЭМ!$D$10+'СЕТ СН'!$I$5-'СЕТ СН'!$I$17</f>
        <v>5831.8037239999994</v>
      </c>
      <c r="P147" s="36">
        <f>SUMIFS(СВЦЭМ!$C$39:$C$782,СВЦЭМ!$A$39:$A$782,$A147,СВЦЭМ!$B$39:$B$782,P$119)+'СЕТ СН'!$I$9+СВЦЭМ!$D$10+'СЕТ СН'!$I$5-'СЕТ СН'!$I$17</f>
        <v>5843.8042504799996</v>
      </c>
      <c r="Q147" s="36">
        <f>SUMIFS(СВЦЭМ!$C$39:$C$782,СВЦЭМ!$A$39:$A$782,$A147,СВЦЭМ!$B$39:$B$782,Q$119)+'СЕТ СН'!$I$9+СВЦЭМ!$D$10+'СЕТ СН'!$I$5-'СЕТ СН'!$I$17</f>
        <v>5850.3470707400002</v>
      </c>
      <c r="R147" s="36">
        <f>SUMIFS(СВЦЭМ!$C$39:$C$782,СВЦЭМ!$A$39:$A$782,$A147,СВЦЭМ!$B$39:$B$782,R$119)+'СЕТ СН'!$I$9+СВЦЭМ!$D$10+'СЕТ СН'!$I$5-'СЕТ СН'!$I$17</f>
        <v>5850.0734436900002</v>
      </c>
      <c r="S147" s="36">
        <f>SUMIFS(СВЦЭМ!$C$39:$C$782,СВЦЭМ!$A$39:$A$782,$A147,СВЦЭМ!$B$39:$B$782,S$119)+'СЕТ СН'!$I$9+СВЦЭМ!$D$10+'СЕТ СН'!$I$5-'СЕТ СН'!$I$17</f>
        <v>5804.3173340900003</v>
      </c>
      <c r="T147" s="36">
        <f>SUMIFS(СВЦЭМ!$C$39:$C$782,СВЦЭМ!$A$39:$A$782,$A147,СВЦЭМ!$B$39:$B$782,T$119)+'СЕТ СН'!$I$9+СВЦЭМ!$D$10+'СЕТ СН'!$I$5-'СЕТ СН'!$I$17</f>
        <v>5745.3098993000003</v>
      </c>
      <c r="U147" s="36">
        <f>SUMIFS(СВЦЭМ!$C$39:$C$782,СВЦЭМ!$A$39:$A$782,$A147,СВЦЭМ!$B$39:$B$782,U$119)+'СЕТ СН'!$I$9+СВЦЭМ!$D$10+'СЕТ СН'!$I$5-'СЕТ СН'!$I$17</f>
        <v>5743.7854295899997</v>
      </c>
      <c r="V147" s="36">
        <f>SUMIFS(СВЦЭМ!$C$39:$C$782,СВЦЭМ!$A$39:$A$782,$A147,СВЦЭМ!$B$39:$B$782,V$119)+'СЕТ СН'!$I$9+СВЦЭМ!$D$10+'СЕТ СН'!$I$5-'СЕТ СН'!$I$17</f>
        <v>5769.3595464999999</v>
      </c>
      <c r="W147" s="36">
        <f>SUMIFS(СВЦЭМ!$C$39:$C$782,СВЦЭМ!$A$39:$A$782,$A147,СВЦЭМ!$B$39:$B$782,W$119)+'СЕТ СН'!$I$9+СВЦЭМ!$D$10+'СЕТ СН'!$I$5-'СЕТ СН'!$I$17</f>
        <v>5805.1133555400002</v>
      </c>
      <c r="X147" s="36">
        <f>SUMIFS(СВЦЭМ!$C$39:$C$782,СВЦЭМ!$A$39:$A$782,$A147,СВЦЭМ!$B$39:$B$782,X$119)+'СЕТ СН'!$I$9+СВЦЭМ!$D$10+'СЕТ СН'!$I$5-'СЕТ СН'!$I$17</f>
        <v>5858.1129707</v>
      </c>
      <c r="Y147" s="36">
        <f>SUMIFS(СВЦЭМ!$C$39:$C$782,СВЦЭМ!$A$39:$A$782,$A147,СВЦЭМ!$B$39:$B$782,Y$119)+'СЕТ СН'!$I$9+СВЦЭМ!$D$10+'СЕТ СН'!$I$5-'СЕТ СН'!$I$17</f>
        <v>5931.8354701799999</v>
      </c>
    </row>
    <row r="148" spans="1:26" ht="15.75" x14ac:dyDescent="0.2">
      <c r="A148" s="35">
        <f t="shared" si="3"/>
        <v>45594</v>
      </c>
      <c r="B148" s="36">
        <f>SUMIFS(СВЦЭМ!$C$39:$C$782,СВЦЭМ!$A$39:$A$782,$A148,СВЦЭМ!$B$39:$B$782,B$119)+'СЕТ СН'!$I$9+СВЦЭМ!$D$10+'СЕТ СН'!$I$5-'СЕТ СН'!$I$17</f>
        <v>5970.1650779800002</v>
      </c>
      <c r="C148" s="36">
        <f>SUMIFS(СВЦЭМ!$C$39:$C$782,СВЦЭМ!$A$39:$A$782,$A148,СВЦЭМ!$B$39:$B$782,C$119)+'СЕТ СН'!$I$9+СВЦЭМ!$D$10+'СЕТ СН'!$I$5-'СЕТ СН'!$I$17</f>
        <v>6006.3404449099999</v>
      </c>
      <c r="D148" s="36">
        <f>SUMIFS(СВЦЭМ!$C$39:$C$782,СВЦЭМ!$A$39:$A$782,$A148,СВЦЭМ!$B$39:$B$782,D$119)+'СЕТ СН'!$I$9+СВЦЭМ!$D$10+'СЕТ СН'!$I$5-'СЕТ СН'!$I$17</f>
        <v>6028.4750658699995</v>
      </c>
      <c r="E148" s="36">
        <f>SUMIFS(СВЦЭМ!$C$39:$C$782,СВЦЭМ!$A$39:$A$782,$A148,СВЦЭМ!$B$39:$B$782,E$119)+'СЕТ СН'!$I$9+СВЦЭМ!$D$10+'СЕТ СН'!$I$5-'СЕТ СН'!$I$17</f>
        <v>6021.7248118099997</v>
      </c>
      <c r="F148" s="36">
        <f>SUMIFS(СВЦЭМ!$C$39:$C$782,СВЦЭМ!$A$39:$A$782,$A148,СВЦЭМ!$B$39:$B$782,F$119)+'СЕТ СН'!$I$9+СВЦЭМ!$D$10+'СЕТ СН'!$I$5-'СЕТ СН'!$I$17</f>
        <v>6032.99950008</v>
      </c>
      <c r="G148" s="36">
        <f>SUMIFS(СВЦЭМ!$C$39:$C$782,СВЦЭМ!$A$39:$A$782,$A148,СВЦЭМ!$B$39:$B$782,G$119)+'СЕТ СН'!$I$9+СВЦЭМ!$D$10+'СЕТ СН'!$I$5-'СЕТ СН'!$I$17</f>
        <v>5993.0968908499999</v>
      </c>
      <c r="H148" s="36">
        <f>SUMIFS(СВЦЭМ!$C$39:$C$782,СВЦЭМ!$A$39:$A$782,$A148,СВЦЭМ!$B$39:$B$782,H$119)+'СЕТ СН'!$I$9+СВЦЭМ!$D$10+'СЕТ СН'!$I$5-'СЕТ СН'!$I$17</f>
        <v>5891.5085949000004</v>
      </c>
      <c r="I148" s="36">
        <f>SUMIFS(СВЦЭМ!$C$39:$C$782,СВЦЭМ!$A$39:$A$782,$A148,СВЦЭМ!$B$39:$B$782,I$119)+'СЕТ СН'!$I$9+СВЦЭМ!$D$10+'СЕТ СН'!$I$5-'СЕТ СН'!$I$17</f>
        <v>5849.6736667300001</v>
      </c>
      <c r="J148" s="36">
        <f>SUMIFS(СВЦЭМ!$C$39:$C$782,СВЦЭМ!$A$39:$A$782,$A148,СВЦЭМ!$B$39:$B$782,J$119)+'СЕТ СН'!$I$9+СВЦЭМ!$D$10+'СЕТ СН'!$I$5-'СЕТ СН'!$I$17</f>
        <v>5801.9813887700002</v>
      </c>
      <c r="K148" s="36">
        <f>SUMIFS(СВЦЭМ!$C$39:$C$782,СВЦЭМ!$A$39:$A$782,$A148,СВЦЭМ!$B$39:$B$782,K$119)+'СЕТ СН'!$I$9+СВЦЭМ!$D$10+'СЕТ СН'!$I$5-'СЕТ СН'!$I$17</f>
        <v>5785.36195924</v>
      </c>
      <c r="L148" s="36">
        <f>SUMIFS(СВЦЭМ!$C$39:$C$782,СВЦЭМ!$A$39:$A$782,$A148,СВЦЭМ!$B$39:$B$782,L$119)+'СЕТ СН'!$I$9+СВЦЭМ!$D$10+'СЕТ СН'!$I$5-'СЕТ СН'!$I$17</f>
        <v>5768.6973590999996</v>
      </c>
      <c r="M148" s="36">
        <f>SUMIFS(СВЦЭМ!$C$39:$C$782,СВЦЭМ!$A$39:$A$782,$A148,СВЦЭМ!$B$39:$B$782,M$119)+'СЕТ СН'!$I$9+СВЦЭМ!$D$10+'СЕТ СН'!$I$5-'СЕТ СН'!$I$17</f>
        <v>5777.4378498599999</v>
      </c>
      <c r="N148" s="36">
        <f>SUMIFS(СВЦЭМ!$C$39:$C$782,СВЦЭМ!$A$39:$A$782,$A148,СВЦЭМ!$B$39:$B$782,N$119)+'СЕТ СН'!$I$9+СВЦЭМ!$D$10+'СЕТ СН'!$I$5-'СЕТ СН'!$I$17</f>
        <v>5822.61597798</v>
      </c>
      <c r="O148" s="36">
        <f>SUMIFS(СВЦЭМ!$C$39:$C$782,СВЦЭМ!$A$39:$A$782,$A148,СВЦЭМ!$B$39:$B$782,O$119)+'СЕТ СН'!$I$9+СВЦЭМ!$D$10+'СЕТ СН'!$I$5-'СЕТ СН'!$I$17</f>
        <v>5933.0462907000001</v>
      </c>
      <c r="P148" s="36">
        <f>SUMIFS(СВЦЭМ!$C$39:$C$782,СВЦЭМ!$A$39:$A$782,$A148,СВЦЭМ!$B$39:$B$782,P$119)+'СЕТ СН'!$I$9+СВЦЭМ!$D$10+'СЕТ СН'!$I$5-'СЕТ СН'!$I$17</f>
        <v>5828.0261459399999</v>
      </c>
      <c r="Q148" s="36">
        <f>SUMIFS(СВЦЭМ!$C$39:$C$782,СВЦЭМ!$A$39:$A$782,$A148,СВЦЭМ!$B$39:$B$782,Q$119)+'СЕТ СН'!$I$9+СВЦЭМ!$D$10+'СЕТ СН'!$I$5-'СЕТ СН'!$I$17</f>
        <v>5829.8313727200002</v>
      </c>
      <c r="R148" s="36">
        <f>SUMIFS(СВЦЭМ!$C$39:$C$782,СВЦЭМ!$A$39:$A$782,$A148,СВЦЭМ!$B$39:$B$782,R$119)+'СЕТ СН'!$I$9+СВЦЭМ!$D$10+'СЕТ СН'!$I$5-'СЕТ СН'!$I$17</f>
        <v>5822.5631240299999</v>
      </c>
      <c r="S148" s="36">
        <f>SUMIFS(СВЦЭМ!$C$39:$C$782,СВЦЭМ!$A$39:$A$782,$A148,СВЦЭМ!$B$39:$B$782,S$119)+'СЕТ СН'!$I$9+СВЦЭМ!$D$10+'СЕТ СН'!$I$5-'СЕТ СН'!$I$17</f>
        <v>5791.5015602599997</v>
      </c>
      <c r="T148" s="36">
        <f>SUMIFS(СВЦЭМ!$C$39:$C$782,СВЦЭМ!$A$39:$A$782,$A148,СВЦЭМ!$B$39:$B$782,T$119)+'СЕТ СН'!$I$9+СВЦЭМ!$D$10+'СЕТ СН'!$I$5-'СЕТ СН'!$I$17</f>
        <v>5706.6384792400004</v>
      </c>
      <c r="U148" s="36">
        <f>SUMIFS(СВЦЭМ!$C$39:$C$782,СВЦЭМ!$A$39:$A$782,$A148,СВЦЭМ!$B$39:$B$782,U$119)+'СЕТ СН'!$I$9+СВЦЭМ!$D$10+'СЕТ СН'!$I$5-'СЕТ СН'!$I$17</f>
        <v>5732.7247908600002</v>
      </c>
      <c r="V148" s="36">
        <f>SUMIFS(СВЦЭМ!$C$39:$C$782,СВЦЭМ!$A$39:$A$782,$A148,СВЦЭМ!$B$39:$B$782,V$119)+'СЕТ СН'!$I$9+СВЦЭМ!$D$10+'СЕТ СН'!$I$5-'СЕТ СН'!$I$17</f>
        <v>5755.2574832499995</v>
      </c>
      <c r="W148" s="36">
        <f>SUMIFS(СВЦЭМ!$C$39:$C$782,СВЦЭМ!$A$39:$A$782,$A148,СВЦЭМ!$B$39:$B$782,W$119)+'СЕТ СН'!$I$9+СВЦЭМ!$D$10+'СЕТ СН'!$I$5-'СЕТ СН'!$I$17</f>
        <v>5799.3829184099995</v>
      </c>
      <c r="X148" s="36">
        <f>SUMIFS(СВЦЭМ!$C$39:$C$782,СВЦЭМ!$A$39:$A$782,$A148,СВЦЭМ!$B$39:$B$782,X$119)+'СЕТ СН'!$I$9+СВЦЭМ!$D$10+'СЕТ СН'!$I$5-'СЕТ СН'!$I$17</f>
        <v>5828.95443961</v>
      </c>
      <c r="Y148" s="36">
        <f>SUMIFS(СВЦЭМ!$C$39:$C$782,СВЦЭМ!$A$39:$A$782,$A148,СВЦЭМ!$B$39:$B$782,Y$119)+'СЕТ СН'!$I$9+СВЦЭМ!$D$10+'СЕТ СН'!$I$5-'СЕТ СН'!$I$17</f>
        <v>5891.8244727199999</v>
      </c>
    </row>
    <row r="149" spans="1:26" ht="15.75" x14ac:dyDescent="0.2">
      <c r="A149" s="35">
        <f t="shared" si="3"/>
        <v>45595</v>
      </c>
      <c r="B149" s="36">
        <f>SUMIFS(СВЦЭМ!$C$39:$C$782,СВЦЭМ!$A$39:$A$782,$A149,СВЦЭМ!$B$39:$B$782,B$119)+'СЕТ СН'!$I$9+СВЦЭМ!$D$10+'СЕТ СН'!$I$5-'СЕТ СН'!$I$17</f>
        <v>6158.7825386799996</v>
      </c>
      <c r="C149" s="36">
        <f>SUMIFS(СВЦЭМ!$C$39:$C$782,СВЦЭМ!$A$39:$A$782,$A149,СВЦЭМ!$B$39:$B$782,C$119)+'СЕТ СН'!$I$9+СВЦЭМ!$D$10+'СЕТ СН'!$I$5-'СЕТ СН'!$I$17</f>
        <v>6181.1112350200001</v>
      </c>
      <c r="D149" s="36">
        <f>SUMIFS(СВЦЭМ!$C$39:$C$782,СВЦЭМ!$A$39:$A$782,$A149,СВЦЭМ!$B$39:$B$782,D$119)+'СЕТ СН'!$I$9+СВЦЭМ!$D$10+'СЕТ СН'!$I$5-'СЕТ СН'!$I$17</f>
        <v>6242.0064780899993</v>
      </c>
      <c r="E149" s="36">
        <f>SUMIFS(СВЦЭМ!$C$39:$C$782,СВЦЭМ!$A$39:$A$782,$A149,СВЦЭМ!$B$39:$B$782,E$119)+'СЕТ СН'!$I$9+СВЦЭМ!$D$10+'СЕТ СН'!$I$5-'СЕТ СН'!$I$17</f>
        <v>6236.2193895099999</v>
      </c>
      <c r="F149" s="36">
        <f>SUMIFS(СВЦЭМ!$C$39:$C$782,СВЦЭМ!$A$39:$A$782,$A149,СВЦЭМ!$B$39:$B$782,F$119)+'СЕТ СН'!$I$9+СВЦЭМ!$D$10+'СЕТ СН'!$I$5-'СЕТ СН'!$I$17</f>
        <v>6226.7008884899997</v>
      </c>
      <c r="G149" s="36">
        <f>SUMIFS(СВЦЭМ!$C$39:$C$782,СВЦЭМ!$A$39:$A$782,$A149,СВЦЭМ!$B$39:$B$782,G$119)+'СЕТ СН'!$I$9+СВЦЭМ!$D$10+'СЕТ СН'!$I$5-'СЕТ СН'!$I$17</f>
        <v>6206.4249031299996</v>
      </c>
      <c r="H149" s="36">
        <f>SUMIFS(СВЦЭМ!$C$39:$C$782,СВЦЭМ!$A$39:$A$782,$A149,СВЦЭМ!$B$39:$B$782,H$119)+'СЕТ СН'!$I$9+СВЦЭМ!$D$10+'СЕТ СН'!$I$5-'СЕТ СН'!$I$17</f>
        <v>6105.9943174600003</v>
      </c>
      <c r="I149" s="36">
        <f>SUMIFS(СВЦЭМ!$C$39:$C$782,СВЦЭМ!$A$39:$A$782,$A149,СВЦЭМ!$B$39:$B$782,I$119)+'СЕТ СН'!$I$9+СВЦЭМ!$D$10+'СЕТ СН'!$I$5-'СЕТ СН'!$I$17</f>
        <v>6058.8380311500005</v>
      </c>
      <c r="J149" s="36">
        <f>SUMIFS(СВЦЭМ!$C$39:$C$782,СВЦЭМ!$A$39:$A$782,$A149,СВЦЭМ!$B$39:$B$782,J$119)+'СЕТ СН'!$I$9+СВЦЭМ!$D$10+'СЕТ СН'!$I$5-'СЕТ СН'!$I$17</f>
        <v>5992.5236206700001</v>
      </c>
      <c r="K149" s="36">
        <f>SUMIFS(СВЦЭМ!$C$39:$C$782,СВЦЭМ!$A$39:$A$782,$A149,СВЦЭМ!$B$39:$B$782,K$119)+'СЕТ СН'!$I$9+СВЦЭМ!$D$10+'СЕТ СН'!$I$5-'СЕТ СН'!$I$17</f>
        <v>5985.3994308599995</v>
      </c>
      <c r="L149" s="36">
        <f>SUMIFS(СВЦЭМ!$C$39:$C$782,СВЦЭМ!$A$39:$A$782,$A149,СВЦЭМ!$B$39:$B$782,L$119)+'СЕТ СН'!$I$9+СВЦЭМ!$D$10+'СЕТ СН'!$I$5-'СЕТ СН'!$I$17</f>
        <v>5964.0638367399997</v>
      </c>
      <c r="M149" s="36">
        <f>SUMIFS(СВЦЭМ!$C$39:$C$782,СВЦЭМ!$A$39:$A$782,$A149,СВЦЭМ!$B$39:$B$782,M$119)+'СЕТ СН'!$I$9+СВЦЭМ!$D$10+'СЕТ СН'!$I$5-'СЕТ СН'!$I$17</f>
        <v>5975.5692015599998</v>
      </c>
      <c r="N149" s="36">
        <f>SUMIFS(СВЦЭМ!$C$39:$C$782,СВЦЭМ!$A$39:$A$782,$A149,СВЦЭМ!$B$39:$B$782,N$119)+'СЕТ СН'!$I$9+СВЦЭМ!$D$10+'СЕТ СН'!$I$5-'СЕТ СН'!$I$17</f>
        <v>5998.1922722899999</v>
      </c>
      <c r="O149" s="36">
        <f>SUMIFS(СВЦЭМ!$C$39:$C$782,СВЦЭМ!$A$39:$A$782,$A149,СВЦЭМ!$B$39:$B$782,O$119)+'СЕТ СН'!$I$9+СВЦЭМ!$D$10+'СЕТ СН'!$I$5-'СЕТ СН'!$I$17</f>
        <v>6003.3840311799995</v>
      </c>
      <c r="P149" s="36">
        <f>SUMIFS(СВЦЭМ!$C$39:$C$782,СВЦЭМ!$A$39:$A$782,$A149,СВЦЭМ!$B$39:$B$782,P$119)+'СЕТ СН'!$I$9+СВЦЭМ!$D$10+'СЕТ СН'!$I$5-'СЕТ СН'!$I$17</f>
        <v>6015.0303358599995</v>
      </c>
      <c r="Q149" s="36">
        <f>SUMIFS(СВЦЭМ!$C$39:$C$782,СВЦЭМ!$A$39:$A$782,$A149,СВЦЭМ!$B$39:$B$782,Q$119)+'СЕТ СН'!$I$9+СВЦЭМ!$D$10+'СЕТ СН'!$I$5-'СЕТ СН'!$I$17</f>
        <v>6032.5252304400001</v>
      </c>
      <c r="R149" s="36">
        <f>SUMIFS(СВЦЭМ!$C$39:$C$782,СВЦЭМ!$A$39:$A$782,$A149,СВЦЭМ!$B$39:$B$782,R$119)+'СЕТ СН'!$I$9+СВЦЭМ!$D$10+'СЕТ СН'!$I$5-'СЕТ СН'!$I$17</f>
        <v>6041.2946513899997</v>
      </c>
      <c r="S149" s="36">
        <f>SUMIFS(СВЦЭМ!$C$39:$C$782,СВЦЭМ!$A$39:$A$782,$A149,СВЦЭМ!$B$39:$B$782,S$119)+'СЕТ СН'!$I$9+СВЦЭМ!$D$10+'СЕТ СН'!$I$5-'СЕТ СН'!$I$17</f>
        <v>6006.7732607099997</v>
      </c>
      <c r="T149" s="36">
        <f>SUMIFS(СВЦЭМ!$C$39:$C$782,СВЦЭМ!$A$39:$A$782,$A149,СВЦЭМ!$B$39:$B$782,T$119)+'СЕТ СН'!$I$9+СВЦЭМ!$D$10+'СЕТ СН'!$I$5-'СЕТ СН'!$I$17</f>
        <v>5928.8580200100005</v>
      </c>
      <c r="U149" s="36">
        <f>SUMIFS(СВЦЭМ!$C$39:$C$782,СВЦЭМ!$A$39:$A$782,$A149,СВЦЭМ!$B$39:$B$782,U$119)+'СЕТ СН'!$I$9+СВЦЭМ!$D$10+'СЕТ СН'!$I$5-'СЕТ СН'!$I$17</f>
        <v>5905.7813226500002</v>
      </c>
      <c r="V149" s="36">
        <f>SUMIFS(СВЦЭМ!$C$39:$C$782,СВЦЭМ!$A$39:$A$782,$A149,СВЦЭМ!$B$39:$B$782,V$119)+'СЕТ СН'!$I$9+СВЦЭМ!$D$10+'СЕТ СН'!$I$5-'СЕТ СН'!$I$17</f>
        <v>5929.8136322400005</v>
      </c>
      <c r="W149" s="36">
        <f>SUMIFS(СВЦЭМ!$C$39:$C$782,СВЦЭМ!$A$39:$A$782,$A149,СВЦЭМ!$B$39:$B$782,W$119)+'СЕТ СН'!$I$9+СВЦЭМ!$D$10+'СЕТ СН'!$I$5-'СЕТ СН'!$I$17</f>
        <v>5950.8659257199997</v>
      </c>
      <c r="X149" s="36">
        <f>SUMIFS(СВЦЭМ!$C$39:$C$782,СВЦЭМ!$A$39:$A$782,$A149,СВЦЭМ!$B$39:$B$782,X$119)+'СЕТ СН'!$I$9+СВЦЭМ!$D$10+'СЕТ СН'!$I$5-'СЕТ СН'!$I$17</f>
        <v>6003.9767753799997</v>
      </c>
      <c r="Y149" s="36">
        <f>SUMIFS(СВЦЭМ!$C$39:$C$782,СВЦЭМ!$A$39:$A$782,$A149,СВЦЭМ!$B$39:$B$782,Y$119)+'СЕТ СН'!$I$9+СВЦЭМ!$D$10+'СЕТ СН'!$I$5-'СЕТ СН'!$I$17</f>
        <v>6073.1645988</v>
      </c>
    </row>
    <row r="150" spans="1:26" ht="15.75" x14ac:dyDescent="0.2">
      <c r="A150" s="35">
        <f t="shared" si="3"/>
        <v>45596</v>
      </c>
      <c r="B150" s="36">
        <f>SUMIFS(СВЦЭМ!$C$39:$C$782,СВЦЭМ!$A$39:$A$782,$A150,СВЦЭМ!$B$39:$B$782,B$119)+'СЕТ СН'!$I$9+СВЦЭМ!$D$10+'СЕТ СН'!$I$5-'СЕТ СН'!$I$17</f>
        <v>6179.53701353</v>
      </c>
      <c r="C150" s="36">
        <f>SUMIFS(СВЦЭМ!$C$39:$C$782,СВЦЭМ!$A$39:$A$782,$A150,СВЦЭМ!$B$39:$B$782,C$119)+'СЕТ СН'!$I$9+СВЦЭМ!$D$10+'СЕТ СН'!$I$5-'СЕТ СН'!$I$17</f>
        <v>6158.8291758799996</v>
      </c>
      <c r="D150" s="36">
        <f>SUMIFS(СВЦЭМ!$C$39:$C$782,СВЦЭМ!$A$39:$A$782,$A150,СВЦЭМ!$B$39:$B$782,D$119)+'СЕТ СН'!$I$9+СВЦЭМ!$D$10+'СЕТ СН'!$I$5-'СЕТ СН'!$I$17</f>
        <v>6182.9654753799996</v>
      </c>
      <c r="E150" s="36">
        <f>SUMIFS(СВЦЭМ!$C$39:$C$782,СВЦЭМ!$A$39:$A$782,$A150,СВЦЭМ!$B$39:$B$782,E$119)+'СЕТ СН'!$I$9+СВЦЭМ!$D$10+'СЕТ СН'!$I$5-'СЕТ СН'!$I$17</f>
        <v>6178.05810028</v>
      </c>
      <c r="F150" s="36">
        <f>SUMIFS(СВЦЭМ!$C$39:$C$782,СВЦЭМ!$A$39:$A$782,$A150,СВЦЭМ!$B$39:$B$782,F$119)+'СЕТ СН'!$I$9+СВЦЭМ!$D$10+'СЕТ СН'!$I$5-'СЕТ СН'!$I$17</f>
        <v>6186.94008072</v>
      </c>
      <c r="G150" s="36">
        <f>SUMIFS(СВЦЭМ!$C$39:$C$782,СВЦЭМ!$A$39:$A$782,$A150,СВЦЭМ!$B$39:$B$782,G$119)+'СЕТ СН'!$I$9+СВЦЭМ!$D$10+'СЕТ СН'!$I$5-'СЕТ СН'!$I$17</f>
        <v>6158.7309679399996</v>
      </c>
      <c r="H150" s="36">
        <f>SUMIFS(СВЦЭМ!$C$39:$C$782,СВЦЭМ!$A$39:$A$782,$A150,СВЦЭМ!$B$39:$B$782,H$119)+'СЕТ СН'!$I$9+СВЦЭМ!$D$10+'СЕТ СН'!$I$5-'СЕТ СН'!$I$17</f>
        <v>6071.1004109699998</v>
      </c>
      <c r="I150" s="36">
        <f>SUMIFS(СВЦЭМ!$C$39:$C$782,СВЦЭМ!$A$39:$A$782,$A150,СВЦЭМ!$B$39:$B$782,I$119)+'СЕТ СН'!$I$9+СВЦЭМ!$D$10+'СЕТ СН'!$I$5-'СЕТ СН'!$I$17</f>
        <v>5961.8988623400001</v>
      </c>
      <c r="J150" s="36">
        <f>SUMIFS(СВЦЭМ!$C$39:$C$782,СВЦЭМ!$A$39:$A$782,$A150,СВЦЭМ!$B$39:$B$782,J$119)+'СЕТ СН'!$I$9+СВЦЭМ!$D$10+'СЕТ СН'!$I$5-'СЕТ СН'!$I$17</f>
        <v>5929.6792911000002</v>
      </c>
      <c r="K150" s="36">
        <f>SUMIFS(СВЦЭМ!$C$39:$C$782,СВЦЭМ!$A$39:$A$782,$A150,СВЦЭМ!$B$39:$B$782,K$119)+'СЕТ СН'!$I$9+СВЦЭМ!$D$10+'СЕТ СН'!$I$5-'СЕТ СН'!$I$17</f>
        <v>5902.9754405200001</v>
      </c>
      <c r="L150" s="36">
        <f>SUMIFS(СВЦЭМ!$C$39:$C$782,СВЦЭМ!$A$39:$A$782,$A150,СВЦЭМ!$B$39:$B$782,L$119)+'СЕТ СН'!$I$9+СВЦЭМ!$D$10+'СЕТ СН'!$I$5-'СЕТ СН'!$I$17</f>
        <v>5885.1573536100004</v>
      </c>
      <c r="M150" s="36">
        <f>SUMIFS(СВЦЭМ!$C$39:$C$782,СВЦЭМ!$A$39:$A$782,$A150,СВЦЭМ!$B$39:$B$782,M$119)+'СЕТ СН'!$I$9+СВЦЭМ!$D$10+'СЕТ СН'!$I$5-'СЕТ СН'!$I$17</f>
        <v>5896.1141227899998</v>
      </c>
      <c r="N150" s="36">
        <f>SUMIFS(СВЦЭМ!$C$39:$C$782,СВЦЭМ!$A$39:$A$782,$A150,СВЦЭМ!$B$39:$B$782,N$119)+'СЕТ СН'!$I$9+СВЦЭМ!$D$10+'СЕТ СН'!$I$5-'СЕТ СН'!$I$17</f>
        <v>5917.4011408200004</v>
      </c>
      <c r="O150" s="36">
        <f>SUMIFS(СВЦЭМ!$C$39:$C$782,СВЦЭМ!$A$39:$A$782,$A150,СВЦЭМ!$B$39:$B$782,O$119)+'СЕТ СН'!$I$9+СВЦЭМ!$D$10+'СЕТ СН'!$I$5-'СЕТ СН'!$I$17</f>
        <v>5946.2934190799997</v>
      </c>
      <c r="P150" s="36">
        <f>SUMIFS(СВЦЭМ!$C$39:$C$782,СВЦЭМ!$A$39:$A$782,$A150,СВЦЭМ!$B$39:$B$782,P$119)+'СЕТ СН'!$I$9+СВЦЭМ!$D$10+'СЕТ СН'!$I$5-'СЕТ СН'!$I$17</f>
        <v>5959.9593609100002</v>
      </c>
      <c r="Q150" s="36">
        <f>SUMIFS(СВЦЭМ!$C$39:$C$782,СВЦЭМ!$A$39:$A$782,$A150,СВЦЭМ!$B$39:$B$782,Q$119)+'СЕТ СН'!$I$9+СВЦЭМ!$D$10+'СЕТ СН'!$I$5-'СЕТ СН'!$I$17</f>
        <v>5963.09231206</v>
      </c>
      <c r="R150" s="36">
        <f>SUMIFS(СВЦЭМ!$C$39:$C$782,СВЦЭМ!$A$39:$A$782,$A150,СВЦЭМ!$B$39:$B$782,R$119)+'СЕТ СН'!$I$9+СВЦЭМ!$D$10+'СЕТ СН'!$I$5-'СЕТ СН'!$I$17</f>
        <v>5960.7016703700001</v>
      </c>
      <c r="S150" s="36">
        <f>SUMIFS(СВЦЭМ!$C$39:$C$782,СВЦЭМ!$A$39:$A$782,$A150,СВЦЭМ!$B$39:$B$782,S$119)+'СЕТ СН'!$I$9+СВЦЭМ!$D$10+'СЕТ СН'!$I$5-'СЕТ СН'!$I$17</f>
        <v>5946.7673264099994</v>
      </c>
      <c r="T150" s="36">
        <f>SUMIFS(СВЦЭМ!$C$39:$C$782,СВЦЭМ!$A$39:$A$782,$A150,СВЦЭМ!$B$39:$B$782,T$119)+'СЕТ СН'!$I$9+СВЦЭМ!$D$10+'СЕТ СН'!$I$5-'СЕТ СН'!$I$17</f>
        <v>5863.6571462100001</v>
      </c>
      <c r="U150" s="36">
        <f>SUMIFS(СВЦЭМ!$C$39:$C$782,СВЦЭМ!$A$39:$A$782,$A150,СВЦЭМ!$B$39:$B$782,U$119)+'СЕТ СН'!$I$9+СВЦЭМ!$D$10+'СЕТ СН'!$I$5-'СЕТ СН'!$I$17</f>
        <v>5861.6683195599999</v>
      </c>
      <c r="V150" s="36">
        <f>SUMIFS(СВЦЭМ!$C$39:$C$782,СВЦЭМ!$A$39:$A$782,$A150,СВЦЭМ!$B$39:$B$782,V$119)+'СЕТ СН'!$I$9+СВЦЭМ!$D$10+'СЕТ СН'!$I$5-'СЕТ СН'!$I$17</f>
        <v>5866.5867486299994</v>
      </c>
      <c r="W150" s="36">
        <f>SUMIFS(СВЦЭМ!$C$39:$C$782,СВЦЭМ!$A$39:$A$782,$A150,СВЦЭМ!$B$39:$B$782,W$119)+'СЕТ СН'!$I$9+СВЦЭМ!$D$10+'СЕТ СН'!$I$5-'СЕТ СН'!$I$17</f>
        <v>5886.2741557499994</v>
      </c>
      <c r="X150" s="36">
        <f>SUMIFS(СВЦЭМ!$C$39:$C$782,СВЦЭМ!$A$39:$A$782,$A150,СВЦЭМ!$B$39:$B$782,X$119)+'СЕТ СН'!$I$9+СВЦЭМ!$D$10+'СЕТ СН'!$I$5-'СЕТ СН'!$I$17</f>
        <v>5952.0426860200005</v>
      </c>
      <c r="Y150" s="36">
        <f>SUMIFS(СВЦЭМ!$C$39:$C$782,СВЦЭМ!$A$39:$A$782,$A150,СВЦЭМ!$B$39:$B$782,Y$119)+'СЕТ СН'!$I$9+СВЦЭМ!$D$10+'СЕТ СН'!$I$5-'СЕТ СН'!$I$17</f>
        <v>5983.5375082999999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672137.95789473678</v>
      </c>
      <c r="O155" s="139"/>
      <c r="P155" s="138">
        <f>СВЦЭМ!$D$12+'СЕТ СН'!$F$10-'СЕТ СН'!$G$18</f>
        <v>672137.95789473678</v>
      </c>
      <c r="Q155" s="139"/>
      <c r="R155" s="138">
        <f>СВЦЭМ!$D$12+'СЕТ СН'!$F$10-'СЕТ СН'!$H$18</f>
        <v>672137.95789473678</v>
      </c>
      <c r="S155" s="139"/>
      <c r="T155" s="138">
        <f>СВЦЭМ!$D$12+'СЕТ СН'!$F$10-'СЕТ СН'!$I$18</f>
        <v>672137.95789473678</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SUMIFS(СВЦЭМ!$C$39:$C$782,СВЦЭМ!$A$39:$A$782,$A12,СВЦЭМ!$B$39:$B$782,B$11)+'СЕТ СН'!$F$9+СВЦЭМ!$D$10+'СЕТ СН'!$F$6-'СЕТ СН'!$F$19</f>
        <v>2021.72261718</v>
      </c>
      <c r="C12" s="36">
        <f>SUMIFS(СВЦЭМ!$C$39:$C$782,СВЦЭМ!$A$39:$A$782,$A12,СВЦЭМ!$B$39:$B$782,C$11)+'СЕТ СН'!$F$9+СВЦЭМ!$D$10+'СЕТ СН'!$F$6-'СЕТ СН'!$F$19</f>
        <v>2006.2192707899999</v>
      </c>
      <c r="D12" s="36">
        <f>SUMIFS(СВЦЭМ!$C$39:$C$782,СВЦЭМ!$A$39:$A$782,$A12,СВЦЭМ!$B$39:$B$782,D$11)+'СЕТ СН'!$F$9+СВЦЭМ!$D$10+'СЕТ СН'!$F$6-'СЕТ СН'!$F$19</f>
        <v>2102.0727875000002</v>
      </c>
      <c r="E12" s="36">
        <f>SUMIFS(СВЦЭМ!$C$39:$C$782,СВЦЭМ!$A$39:$A$782,$A12,СВЦЭМ!$B$39:$B$782,E$11)+'СЕТ СН'!$F$9+СВЦЭМ!$D$10+'СЕТ СН'!$F$6-'СЕТ СН'!$F$19</f>
        <v>2127.2389909999997</v>
      </c>
      <c r="F12" s="36">
        <f>SUMIFS(СВЦЭМ!$C$39:$C$782,СВЦЭМ!$A$39:$A$782,$A12,СВЦЭМ!$B$39:$B$782,F$11)+'СЕТ СН'!$F$9+СВЦЭМ!$D$10+'СЕТ СН'!$F$6-'СЕТ СН'!$F$19</f>
        <v>2141.6141631599994</v>
      </c>
      <c r="G12" s="36">
        <f>SUMIFS(СВЦЭМ!$C$39:$C$782,СВЦЭМ!$A$39:$A$782,$A12,СВЦЭМ!$B$39:$B$782,G$11)+'СЕТ СН'!$F$9+СВЦЭМ!$D$10+'СЕТ СН'!$F$6-'СЕТ СН'!$F$19</f>
        <v>2082.7851465200001</v>
      </c>
      <c r="H12" s="36">
        <f>SUMIFS(СВЦЭМ!$C$39:$C$782,СВЦЭМ!$A$39:$A$782,$A12,СВЦЭМ!$B$39:$B$782,H$11)+'СЕТ СН'!$F$9+СВЦЭМ!$D$10+'СЕТ СН'!$F$6-'СЕТ СН'!$F$19</f>
        <v>1979.81296559</v>
      </c>
      <c r="I12" s="36">
        <f>SUMIFS(СВЦЭМ!$C$39:$C$782,СВЦЭМ!$A$39:$A$782,$A12,СВЦЭМ!$B$39:$B$782,I$11)+'СЕТ СН'!$F$9+СВЦЭМ!$D$10+'СЕТ СН'!$F$6-'СЕТ СН'!$F$19</f>
        <v>1865.3920340699999</v>
      </c>
      <c r="J12" s="36">
        <f>SUMIFS(СВЦЭМ!$C$39:$C$782,СВЦЭМ!$A$39:$A$782,$A12,СВЦЭМ!$B$39:$B$782,J$11)+'СЕТ СН'!$F$9+СВЦЭМ!$D$10+'СЕТ СН'!$F$6-'СЕТ СН'!$F$19</f>
        <v>1819.8845587799999</v>
      </c>
      <c r="K12" s="36">
        <f>SUMIFS(СВЦЭМ!$C$39:$C$782,СВЦЭМ!$A$39:$A$782,$A12,СВЦЭМ!$B$39:$B$782,K$11)+'СЕТ СН'!$F$9+СВЦЭМ!$D$10+'СЕТ СН'!$F$6-'СЕТ СН'!$F$19</f>
        <v>1770.1034396099999</v>
      </c>
      <c r="L12" s="36">
        <f>SUMIFS(СВЦЭМ!$C$39:$C$782,СВЦЭМ!$A$39:$A$782,$A12,СВЦЭМ!$B$39:$B$782,L$11)+'СЕТ СН'!$F$9+СВЦЭМ!$D$10+'СЕТ СН'!$F$6-'СЕТ СН'!$F$19</f>
        <v>1772.9650669499999</v>
      </c>
      <c r="M12" s="36">
        <f>SUMIFS(СВЦЭМ!$C$39:$C$782,СВЦЭМ!$A$39:$A$782,$A12,СВЦЭМ!$B$39:$B$782,M$11)+'СЕТ СН'!$F$9+СВЦЭМ!$D$10+'СЕТ СН'!$F$6-'СЕТ СН'!$F$19</f>
        <v>1777.7630282599998</v>
      </c>
      <c r="N12" s="36">
        <f>SUMIFS(СВЦЭМ!$C$39:$C$782,СВЦЭМ!$A$39:$A$782,$A12,СВЦЭМ!$B$39:$B$782,N$11)+'СЕТ СН'!$F$9+СВЦЭМ!$D$10+'СЕТ СН'!$F$6-'СЕТ СН'!$F$19</f>
        <v>1803.4276900099999</v>
      </c>
      <c r="O12" s="36">
        <f>SUMIFS(СВЦЭМ!$C$39:$C$782,СВЦЭМ!$A$39:$A$782,$A12,СВЦЭМ!$B$39:$B$782,O$11)+'СЕТ СН'!$F$9+СВЦЭМ!$D$10+'СЕТ СН'!$F$6-'СЕТ СН'!$F$19</f>
        <v>1780.8777542099999</v>
      </c>
      <c r="P12" s="36">
        <f>SUMIFS(СВЦЭМ!$C$39:$C$782,СВЦЭМ!$A$39:$A$782,$A12,СВЦЭМ!$B$39:$B$782,P$11)+'СЕТ СН'!$F$9+СВЦЭМ!$D$10+'СЕТ СН'!$F$6-'СЕТ СН'!$F$19</f>
        <v>1789.7331013399998</v>
      </c>
      <c r="Q12" s="36">
        <f>SUMIFS(СВЦЭМ!$C$39:$C$782,СВЦЭМ!$A$39:$A$782,$A12,СВЦЭМ!$B$39:$B$782,Q$11)+'СЕТ СН'!$F$9+СВЦЭМ!$D$10+'СЕТ СН'!$F$6-'СЕТ СН'!$F$19</f>
        <v>1826.2078467699998</v>
      </c>
      <c r="R12" s="36">
        <f>SUMIFS(СВЦЭМ!$C$39:$C$782,СВЦЭМ!$A$39:$A$782,$A12,СВЦЭМ!$B$39:$B$782,R$11)+'СЕТ СН'!$F$9+СВЦЭМ!$D$10+'СЕТ СН'!$F$6-'СЕТ СН'!$F$19</f>
        <v>1810.5219774099999</v>
      </c>
      <c r="S12" s="36">
        <f>SUMIFS(СВЦЭМ!$C$39:$C$782,СВЦЭМ!$A$39:$A$782,$A12,СВЦЭМ!$B$39:$B$782,S$11)+'СЕТ СН'!$F$9+СВЦЭМ!$D$10+'СЕТ СН'!$F$6-'СЕТ СН'!$F$19</f>
        <v>1770.8976054999998</v>
      </c>
      <c r="T12" s="36">
        <f>SUMIFS(СВЦЭМ!$C$39:$C$782,СВЦЭМ!$A$39:$A$782,$A12,СВЦЭМ!$B$39:$B$782,T$11)+'СЕТ СН'!$F$9+СВЦЭМ!$D$10+'СЕТ СН'!$F$6-'СЕТ СН'!$F$19</f>
        <v>1759.0445372499998</v>
      </c>
      <c r="U12" s="36">
        <f>SUMIFS(СВЦЭМ!$C$39:$C$782,СВЦЭМ!$A$39:$A$782,$A12,СВЦЭМ!$B$39:$B$782,U$11)+'СЕТ СН'!$F$9+СВЦЭМ!$D$10+'СЕТ СН'!$F$6-'СЕТ СН'!$F$19</f>
        <v>1728.38759708</v>
      </c>
      <c r="V12" s="36">
        <f>SUMIFS(СВЦЭМ!$C$39:$C$782,СВЦЭМ!$A$39:$A$782,$A12,СВЦЭМ!$B$39:$B$782,V$11)+'СЕТ СН'!$F$9+СВЦЭМ!$D$10+'СЕТ СН'!$F$6-'СЕТ СН'!$F$19</f>
        <v>1714.78751999</v>
      </c>
      <c r="W12" s="36">
        <f>SUMIFS(СВЦЭМ!$C$39:$C$782,СВЦЭМ!$A$39:$A$782,$A12,СВЦЭМ!$B$39:$B$782,W$11)+'СЕТ СН'!$F$9+СВЦЭМ!$D$10+'СЕТ СН'!$F$6-'СЕТ СН'!$F$19</f>
        <v>1711.7504916299999</v>
      </c>
      <c r="X12" s="36">
        <f>SUMIFS(СВЦЭМ!$C$39:$C$782,СВЦЭМ!$A$39:$A$782,$A12,СВЦЭМ!$B$39:$B$782,X$11)+'СЕТ СН'!$F$9+СВЦЭМ!$D$10+'СЕТ СН'!$F$6-'СЕТ СН'!$F$19</f>
        <v>1787.14131372</v>
      </c>
      <c r="Y12" s="36">
        <f>SUMIFS(СВЦЭМ!$C$39:$C$782,СВЦЭМ!$A$39:$A$782,$A12,СВЦЭМ!$B$39:$B$782,Y$11)+'СЕТ СН'!$F$9+СВЦЭМ!$D$10+'СЕТ СН'!$F$6-'СЕТ СН'!$F$19</f>
        <v>1869.2310474999999</v>
      </c>
      <c r="AA12" s="37"/>
    </row>
    <row r="13" spans="1:27" ht="15.75" x14ac:dyDescent="0.2">
      <c r="A13" s="35">
        <f>A12+1</f>
        <v>45567</v>
      </c>
      <c r="B13" s="36">
        <f>SUMIFS(СВЦЭМ!$C$39:$C$782,СВЦЭМ!$A$39:$A$782,$A13,СВЦЭМ!$B$39:$B$782,B$11)+'СЕТ СН'!$F$9+СВЦЭМ!$D$10+'СЕТ СН'!$F$6-'СЕТ СН'!$F$19</f>
        <v>1954.4860283799999</v>
      </c>
      <c r="C13" s="36">
        <f>SUMIFS(СВЦЭМ!$C$39:$C$782,СВЦЭМ!$A$39:$A$782,$A13,СВЦЭМ!$B$39:$B$782,C$11)+'СЕТ СН'!$F$9+СВЦЭМ!$D$10+'СЕТ СН'!$F$6-'СЕТ СН'!$F$19</f>
        <v>2016.87060965</v>
      </c>
      <c r="D13" s="36">
        <f>SUMIFS(СВЦЭМ!$C$39:$C$782,СВЦЭМ!$A$39:$A$782,$A13,СВЦЭМ!$B$39:$B$782,D$11)+'СЕТ СН'!$F$9+СВЦЭМ!$D$10+'СЕТ СН'!$F$6-'СЕТ СН'!$F$19</f>
        <v>2083.4499002400003</v>
      </c>
      <c r="E13" s="36">
        <f>SUMIFS(СВЦЭМ!$C$39:$C$782,СВЦЭМ!$A$39:$A$782,$A13,СВЦЭМ!$B$39:$B$782,E$11)+'СЕТ СН'!$F$9+СВЦЭМ!$D$10+'СЕТ СН'!$F$6-'СЕТ СН'!$F$19</f>
        <v>2111.85250116</v>
      </c>
      <c r="F13" s="36">
        <f>SUMIFS(СВЦЭМ!$C$39:$C$782,СВЦЭМ!$A$39:$A$782,$A13,СВЦЭМ!$B$39:$B$782,F$11)+'СЕТ СН'!$F$9+СВЦЭМ!$D$10+'СЕТ СН'!$F$6-'СЕТ СН'!$F$19</f>
        <v>2091.46397927</v>
      </c>
      <c r="G13" s="36">
        <f>SUMIFS(СВЦЭМ!$C$39:$C$782,СВЦЭМ!$A$39:$A$782,$A13,СВЦЭМ!$B$39:$B$782,G$11)+'СЕТ СН'!$F$9+СВЦЭМ!$D$10+'СЕТ СН'!$F$6-'СЕТ СН'!$F$19</f>
        <v>2066.2538233</v>
      </c>
      <c r="H13" s="36">
        <f>SUMIFS(СВЦЭМ!$C$39:$C$782,СВЦЭМ!$A$39:$A$782,$A13,СВЦЭМ!$B$39:$B$782,H$11)+'СЕТ СН'!$F$9+СВЦЭМ!$D$10+'СЕТ СН'!$F$6-'СЕТ СН'!$F$19</f>
        <v>1975.1377529499998</v>
      </c>
      <c r="I13" s="36">
        <f>SUMIFS(СВЦЭМ!$C$39:$C$782,СВЦЭМ!$A$39:$A$782,$A13,СВЦЭМ!$B$39:$B$782,I$11)+'СЕТ СН'!$F$9+СВЦЭМ!$D$10+'СЕТ СН'!$F$6-'СЕТ СН'!$F$19</f>
        <v>1885.61251447</v>
      </c>
      <c r="J13" s="36">
        <f>SUMIFS(СВЦЭМ!$C$39:$C$782,СВЦЭМ!$A$39:$A$782,$A13,СВЦЭМ!$B$39:$B$782,J$11)+'СЕТ СН'!$F$9+СВЦЭМ!$D$10+'СЕТ СН'!$F$6-'СЕТ СН'!$F$19</f>
        <v>1856.7328131299998</v>
      </c>
      <c r="K13" s="36">
        <f>SUMIFS(СВЦЭМ!$C$39:$C$782,СВЦЭМ!$A$39:$A$782,$A13,СВЦЭМ!$B$39:$B$782,K$11)+'СЕТ СН'!$F$9+СВЦЭМ!$D$10+'СЕТ СН'!$F$6-'СЕТ СН'!$F$19</f>
        <v>1821.90400583</v>
      </c>
      <c r="L13" s="36">
        <f>SUMIFS(СВЦЭМ!$C$39:$C$782,СВЦЭМ!$A$39:$A$782,$A13,СВЦЭМ!$B$39:$B$782,L$11)+'СЕТ СН'!$F$9+СВЦЭМ!$D$10+'СЕТ СН'!$F$6-'СЕТ СН'!$F$19</f>
        <v>1822.1676606899998</v>
      </c>
      <c r="M13" s="36">
        <f>SUMIFS(СВЦЭМ!$C$39:$C$782,СВЦЭМ!$A$39:$A$782,$A13,СВЦЭМ!$B$39:$B$782,M$11)+'СЕТ СН'!$F$9+СВЦЭМ!$D$10+'СЕТ СН'!$F$6-'СЕТ СН'!$F$19</f>
        <v>1836.7095650899998</v>
      </c>
      <c r="N13" s="36">
        <f>SUMIFS(СВЦЭМ!$C$39:$C$782,СВЦЭМ!$A$39:$A$782,$A13,СВЦЭМ!$B$39:$B$782,N$11)+'СЕТ СН'!$F$9+СВЦЭМ!$D$10+'СЕТ СН'!$F$6-'СЕТ СН'!$F$19</f>
        <v>1846.1706328599998</v>
      </c>
      <c r="O13" s="36">
        <f>SUMIFS(СВЦЭМ!$C$39:$C$782,СВЦЭМ!$A$39:$A$782,$A13,СВЦЭМ!$B$39:$B$782,O$11)+'СЕТ СН'!$F$9+СВЦЭМ!$D$10+'СЕТ СН'!$F$6-'СЕТ СН'!$F$19</f>
        <v>1831.4954727499999</v>
      </c>
      <c r="P13" s="36">
        <f>SUMIFS(СВЦЭМ!$C$39:$C$782,СВЦЭМ!$A$39:$A$782,$A13,СВЦЭМ!$B$39:$B$782,P$11)+'СЕТ СН'!$F$9+СВЦЭМ!$D$10+'СЕТ СН'!$F$6-'СЕТ СН'!$F$19</f>
        <v>1829.77669797</v>
      </c>
      <c r="Q13" s="36">
        <f>SUMIFS(СВЦЭМ!$C$39:$C$782,СВЦЭМ!$A$39:$A$782,$A13,СВЦЭМ!$B$39:$B$782,Q$11)+'СЕТ СН'!$F$9+СВЦЭМ!$D$10+'СЕТ СН'!$F$6-'СЕТ СН'!$F$19</f>
        <v>1857.2036641699999</v>
      </c>
      <c r="R13" s="36">
        <f>SUMIFS(СВЦЭМ!$C$39:$C$782,СВЦЭМ!$A$39:$A$782,$A13,СВЦЭМ!$B$39:$B$782,R$11)+'СЕТ СН'!$F$9+СВЦЭМ!$D$10+'СЕТ СН'!$F$6-'СЕТ СН'!$F$19</f>
        <v>1813.74882525</v>
      </c>
      <c r="S13" s="36">
        <f>SUMIFS(СВЦЭМ!$C$39:$C$782,СВЦЭМ!$A$39:$A$782,$A13,СВЦЭМ!$B$39:$B$782,S$11)+'СЕТ СН'!$F$9+СВЦЭМ!$D$10+'СЕТ СН'!$F$6-'СЕТ СН'!$F$19</f>
        <v>1802.80157085</v>
      </c>
      <c r="T13" s="36">
        <f>SUMIFS(СВЦЭМ!$C$39:$C$782,СВЦЭМ!$A$39:$A$782,$A13,СВЦЭМ!$B$39:$B$782,T$11)+'СЕТ СН'!$F$9+СВЦЭМ!$D$10+'СЕТ СН'!$F$6-'СЕТ СН'!$F$19</f>
        <v>1785.89199102</v>
      </c>
      <c r="U13" s="36">
        <f>SUMIFS(СВЦЭМ!$C$39:$C$782,СВЦЭМ!$A$39:$A$782,$A13,СВЦЭМ!$B$39:$B$782,U$11)+'СЕТ СН'!$F$9+СВЦЭМ!$D$10+'СЕТ СН'!$F$6-'СЕТ СН'!$F$19</f>
        <v>1759.99351854</v>
      </c>
      <c r="V13" s="36">
        <f>SUMIFS(СВЦЭМ!$C$39:$C$782,СВЦЭМ!$A$39:$A$782,$A13,СВЦЭМ!$B$39:$B$782,V$11)+'СЕТ СН'!$F$9+СВЦЭМ!$D$10+'СЕТ СН'!$F$6-'СЕТ СН'!$F$19</f>
        <v>1759.2481296799999</v>
      </c>
      <c r="W13" s="36">
        <f>SUMIFS(СВЦЭМ!$C$39:$C$782,СВЦЭМ!$A$39:$A$782,$A13,СВЦЭМ!$B$39:$B$782,W$11)+'СЕТ СН'!$F$9+СВЦЭМ!$D$10+'СЕТ СН'!$F$6-'СЕТ СН'!$F$19</f>
        <v>1773.38422601</v>
      </c>
      <c r="X13" s="36">
        <f>SUMIFS(СВЦЭМ!$C$39:$C$782,СВЦЭМ!$A$39:$A$782,$A13,СВЦЭМ!$B$39:$B$782,X$11)+'СЕТ СН'!$F$9+СВЦЭМ!$D$10+'СЕТ СН'!$F$6-'СЕТ СН'!$F$19</f>
        <v>1856.3192987499999</v>
      </c>
      <c r="Y13" s="36">
        <f>SUMIFS(СВЦЭМ!$C$39:$C$782,СВЦЭМ!$A$39:$A$782,$A13,СВЦЭМ!$B$39:$B$782,Y$11)+'СЕТ СН'!$F$9+СВЦЭМ!$D$10+'СЕТ СН'!$F$6-'СЕТ СН'!$F$19</f>
        <v>1930.97990037</v>
      </c>
    </row>
    <row r="14" spans="1:27" ht="15.75" x14ac:dyDescent="0.2">
      <c r="A14" s="35">
        <f t="shared" ref="A14:A42" si="0">A13+1</f>
        <v>45568</v>
      </c>
      <c r="B14" s="36">
        <f>SUMIFS(СВЦЭМ!$C$39:$C$782,СВЦЭМ!$A$39:$A$782,$A14,СВЦЭМ!$B$39:$B$782,B$11)+'СЕТ СН'!$F$9+СВЦЭМ!$D$10+'СЕТ СН'!$F$6-'СЕТ СН'!$F$19</f>
        <v>1898.90577179</v>
      </c>
      <c r="C14" s="36">
        <f>SUMIFS(СВЦЭМ!$C$39:$C$782,СВЦЭМ!$A$39:$A$782,$A14,СВЦЭМ!$B$39:$B$782,C$11)+'СЕТ СН'!$F$9+СВЦЭМ!$D$10+'СЕТ СН'!$F$6-'СЕТ СН'!$F$19</f>
        <v>1945.4052798499999</v>
      </c>
      <c r="D14" s="36">
        <f>SUMIFS(СВЦЭМ!$C$39:$C$782,СВЦЭМ!$A$39:$A$782,$A14,СВЦЭМ!$B$39:$B$782,D$11)+'СЕТ СН'!$F$9+СВЦЭМ!$D$10+'СЕТ СН'!$F$6-'СЕТ СН'!$F$19</f>
        <v>1987.76392717</v>
      </c>
      <c r="E14" s="36">
        <f>SUMIFS(СВЦЭМ!$C$39:$C$782,СВЦЭМ!$A$39:$A$782,$A14,СВЦЭМ!$B$39:$B$782,E$11)+'СЕТ СН'!$F$9+СВЦЭМ!$D$10+'СЕТ СН'!$F$6-'СЕТ СН'!$F$19</f>
        <v>2041.08467301</v>
      </c>
      <c r="F14" s="36">
        <f>SUMIFS(СВЦЭМ!$C$39:$C$782,СВЦЭМ!$A$39:$A$782,$A14,СВЦЭМ!$B$39:$B$782,F$11)+'СЕТ СН'!$F$9+СВЦЭМ!$D$10+'СЕТ СН'!$F$6-'СЕТ СН'!$F$19</f>
        <v>2021.0025849199999</v>
      </c>
      <c r="G14" s="36">
        <f>SUMIFS(СВЦЭМ!$C$39:$C$782,СВЦЭМ!$A$39:$A$782,$A14,СВЦЭМ!$B$39:$B$782,G$11)+'СЕТ СН'!$F$9+СВЦЭМ!$D$10+'СЕТ СН'!$F$6-'СЕТ СН'!$F$19</f>
        <v>2021.5392718399999</v>
      </c>
      <c r="H14" s="36">
        <f>SUMIFS(СВЦЭМ!$C$39:$C$782,СВЦЭМ!$A$39:$A$782,$A14,СВЦЭМ!$B$39:$B$782,H$11)+'СЕТ СН'!$F$9+СВЦЭМ!$D$10+'СЕТ СН'!$F$6-'СЕТ СН'!$F$19</f>
        <v>1933.3565139499999</v>
      </c>
      <c r="I14" s="36">
        <f>SUMIFS(СВЦЭМ!$C$39:$C$782,СВЦЭМ!$A$39:$A$782,$A14,СВЦЭМ!$B$39:$B$782,I$11)+'СЕТ СН'!$F$9+СВЦЭМ!$D$10+'СЕТ СН'!$F$6-'СЕТ СН'!$F$19</f>
        <v>1858.5016914399998</v>
      </c>
      <c r="J14" s="36">
        <f>SUMIFS(СВЦЭМ!$C$39:$C$782,СВЦЭМ!$A$39:$A$782,$A14,СВЦЭМ!$B$39:$B$782,J$11)+'СЕТ СН'!$F$9+СВЦЭМ!$D$10+'СЕТ СН'!$F$6-'СЕТ СН'!$F$19</f>
        <v>1822.42213494</v>
      </c>
      <c r="K14" s="36">
        <f>SUMIFS(СВЦЭМ!$C$39:$C$782,СВЦЭМ!$A$39:$A$782,$A14,СВЦЭМ!$B$39:$B$782,K$11)+'СЕТ СН'!$F$9+СВЦЭМ!$D$10+'СЕТ СН'!$F$6-'СЕТ СН'!$F$19</f>
        <v>1794.3143620399999</v>
      </c>
      <c r="L14" s="36">
        <f>SUMIFS(СВЦЭМ!$C$39:$C$782,СВЦЭМ!$A$39:$A$782,$A14,СВЦЭМ!$B$39:$B$782,L$11)+'СЕТ СН'!$F$9+СВЦЭМ!$D$10+'СЕТ СН'!$F$6-'СЕТ СН'!$F$19</f>
        <v>1778.2835318099999</v>
      </c>
      <c r="M14" s="36">
        <f>SUMIFS(СВЦЭМ!$C$39:$C$782,СВЦЭМ!$A$39:$A$782,$A14,СВЦЭМ!$B$39:$B$782,M$11)+'СЕТ СН'!$F$9+СВЦЭМ!$D$10+'СЕТ СН'!$F$6-'СЕТ СН'!$F$19</f>
        <v>1795.18357393</v>
      </c>
      <c r="N14" s="36">
        <f>SUMIFS(СВЦЭМ!$C$39:$C$782,СВЦЭМ!$A$39:$A$782,$A14,СВЦЭМ!$B$39:$B$782,N$11)+'СЕТ СН'!$F$9+СВЦЭМ!$D$10+'СЕТ СН'!$F$6-'СЕТ СН'!$F$19</f>
        <v>1828.97189557</v>
      </c>
      <c r="O14" s="36">
        <f>SUMIFS(СВЦЭМ!$C$39:$C$782,СВЦЭМ!$A$39:$A$782,$A14,СВЦЭМ!$B$39:$B$782,O$11)+'СЕТ СН'!$F$9+СВЦЭМ!$D$10+'СЕТ СН'!$F$6-'СЕТ СН'!$F$19</f>
        <v>1809.00067061</v>
      </c>
      <c r="P14" s="36">
        <f>SUMIFS(СВЦЭМ!$C$39:$C$782,СВЦЭМ!$A$39:$A$782,$A14,СВЦЭМ!$B$39:$B$782,P$11)+'СЕТ СН'!$F$9+СВЦЭМ!$D$10+'СЕТ СН'!$F$6-'СЕТ СН'!$F$19</f>
        <v>1812.9036672899999</v>
      </c>
      <c r="Q14" s="36">
        <f>SUMIFS(СВЦЭМ!$C$39:$C$782,СВЦЭМ!$A$39:$A$782,$A14,СВЦЭМ!$B$39:$B$782,Q$11)+'СЕТ СН'!$F$9+СВЦЭМ!$D$10+'СЕТ СН'!$F$6-'СЕТ СН'!$F$19</f>
        <v>1826.13922271</v>
      </c>
      <c r="R14" s="36">
        <f>SUMIFS(СВЦЭМ!$C$39:$C$782,СВЦЭМ!$A$39:$A$782,$A14,СВЦЭМ!$B$39:$B$782,R$11)+'СЕТ СН'!$F$9+СВЦЭМ!$D$10+'СЕТ СН'!$F$6-'СЕТ СН'!$F$19</f>
        <v>1824.8789564599999</v>
      </c>
      <c r="S14" s="36">
        <f>SUMIFS(СВЦЭМ!$C$39:$C$782,СВЦЭМ!$A$39:$A$782,$A14,СВЦЭМ!$B$39:$B$782,S$11)+'СЕТ СН'!$F$9+СВЦЭМ!$D$10+'СЕТ СН'!$F$6-'СЕТ СН'!$F$19</f>
        <v>1791.6578203399999</v>
      </c>
      <c r="T14" s="36">
        <f>SUMIFS(СВЦЭМ!$C$39:$C$782,СВЦЭМ!$A$39:$A$782,$A14,СВЦЭМ!$B$39:$B$782,T$11)+'СЕТ СН'!$F$9+СВЦЭМ!$D$10+'СЕТ СН'!$F$6-'СЕТ СН'!$F$19</f>
        <v>1781.3415869799999</v>
      </c>
      <c r="U14" s="36">
        <f>SUMIFS(СВЦЭМ!$C$39:$C$782,СВЦЭМ!$A$39:$A$782,$A14,СВЦЭМ!$B$39:$B$782,U$11)+'СЕТ СН'!$F$9+СВЦЭМ!$D$10+'СЕТ СН'!$F$6-'СЕТ СН'!$F$19</f>
        <v>1762.12889133</v>
      </c>
      <c r="V14" s="36">
        <f>SUMIFS(СВЦЭМ!$C$39:$C$782,СВЦЭМ!$A$39:$A$782,$A14,СВЦЭМ!$B$39:$B$782,V$11)+'СЕТ СН'!$F$9+СВЦЭМ!$D$10+'СЕТ СН'!$F$6-'СЕТ СН'!$F$19</f>
        <v>1743.04167512</v>
      </c>
      <c r="W14" s="36">
        <f>SUMIFS(СВЦЭМ!$C$39:$C$782,СВЦЭМ!$A$39:$A$782,$A14,СВЦЭМ!$B$39:$B$782,W$11)+'СЕТ СН'!$F$9+СВЦЭМ!$D$10+'СЕТ СН'!$F$6-'СЕТ СН'!$F$19</f>
        <v>1781.33288965</v>
      </c>
      <c r="X14" s="36">
        <f>SUMIFS(СВЦЭМ!$C$39:$C$782,СВЦЭМ!$A$39:$A$782,$A14,СВЦЭМ!$B$39:$B$782,X$11)+'СЕТ СН'!$F$9+СВЦЭМ!$D$10+'СЕТ СН'!$F$6-'СЕТ СН'!$F$19</f>
        <v>1843.3291075699999</v>
      </c>
      <c r="Y14" s="36">
        <f>SUMIFS(СВЦЭМ!$C$39:$C$782,СВЦЭМ!$A$39:$A$782,$A14,СВЦЭМ!$B$39:$B$782,Y$11)+'СЕТ СН'!$F$9+СВЦЭМ!$D$10+'СЕТ СН'!$F$6-'СЕТ СН'!$F$19</f>
        <v>1903.41234117</v>
      </c>
    </row>
    <row r="15" spans="1:27" ht="15.75" x14ac:dyDescent="0.2">
      <c r="A15" s="35">
        <f t="shared" si="0"/>
        <v>45569</v>
      </c>
      <c r="B15" s="36">
        <f>SUMIFS(СВЦЭМ!$C$39:$C$782,СВЦЭМ!$A$39:$A$782,$A15,СВЦЭМ!$B$39:$B$782,B$11)+'СЕТ СН'!$F$9+СВЦЭМ!$D$10+'СЕТ СН'!$F$6-'СЕТ СН'!$F$19</f>
        <v>1983.7390384799999</v>
      </c>
      <c r="C15" s="36">
        <f>SUMIFS(СВЦЭМ!$C$39:$C$782,СВЦЭМ!$A$39:$A$782,$A15,СВЦЭМ!$B$39:$B$782,C$11)+'СЕТ СН'!$F$9+СВЦЭМ!$D$10+'СЕТ СН'!$F$6-'СЕТ СН'!$F$19</f>
        <v>2035.49930922</v>
      </c>
      <c r="D15" s="36">
        <f>SUMIFS(СВЦЭМ!$C$39:$C$782,СВЦЭМ!$A$39:$A$782,$A15,СВЦЭМ!$B$39:$B$782,D$11)+'СЕТ СН'!$F$9+СВЦЭМ!$D$10+'СЕТ СН'!$F$6-'СЕТ СН'!$F$19</f>
        <v>2061.7336415</v>
      </c>
      <c r="E15" s="36">
        <f>SUMIFS(СВЦЭМ!$C$39:$C$782,СВЦЭМ!$A$39:$A$782,$A15,СВЦЭМ!$B$39:$B$782,E$11)+'СЕТ СН'!$F$9+СВЦЭМ!$D$10+'СЕТ СН'!$F$6-'СЕТ СН'!$F$19</f>
        <v>2086.2378903700001</v>
      </c>
      <c r="F15" s="36">
        <f>SUMIFS(СВЦЭМ!$C$39:$C$782,СВЦЭМ!$A$39:$A$782,$A15,СВЦЭМ!$B$39:$B$782,F$11)+'СЕТ СН'!$F$9+СВЦЭМ!$D$10+'СЕТ СН'!$F$6-'СЕТ СН'!$F$19</f>
        <v>2093.0373647400002</v>
      </c>
      <c r="G15" s="36">
        <f>SUMIFS(СВЦЭМ!$C$39:$C$782,СВЦЭМ!$A$39:$A$782,$A15,СВЦЭМ!$B$39:$B$782,G$11)+'СЕТ СН'!$F$9+СВЦЭМ!$D$10+'СЕТ СН'!$F$6-'СЕТ СН'!$F$19</f>
        <v>2043.6167129799999</v>
      </c>
      <c r="H15" s="36">
        <f>SUMIFS(СВЦЭМ!$C$39:$C$782,СВЦЭМ!$A$39:$A$782,$A15,СВЦЭМ!$B$39:$B$782,H$11)+'СЕТ СН'!$F$9+СВЦЭМ!$D$10+'СЕТ СН'!$F$6-'СЕТ СН'!$F$19</f>
        <v>1968.5618464899999</v>
      </c>
      <c r="I15" s="36">
        <f>SUMIFS(СВЦЭМ!$C$39:$C$782,СВЦЭМ!$A$39:$A$782,$A15,СВЦЭМ!$B$39:$B$782,I$11)+'СЕТ СН'!$F$9+СВЦЭМ!$D$10+'СЕТ СН'!$F$6-'СЕТ СН'!$F$19</f>
        <v>1889.4812156199998</v>
      </c>
      <c r="J15" s="36">
        <f>SUMIFS(СВЦЭМ!$C$39:$C$782,СВЦЭМ!$A$39:$A$782,$A15,СВЦЭМ!$B$39:$B$782,J$11)+'СЕТ СН'!$F$9+СВЦЭМ!$D$10+'СЕТ СН'!$F$6-'СЕТ СН'!$F$19</f>
        <v>1824.3884426099999</v>
      </c>
      <c r="K15" s="36">
        <f>SUMIFS(СВЦЭМ!$C$39:$C$782,СВЦЭМ!$A$39:$A$782,$A15,СВЦЭМ!$B$39:$B$782,K$11)+'СЕТ СН'!$F$9+СВЦЭМ!$D$10+'СЕТ СН'!$F$6-'СЕТ СН'!$F$19</f>
        <v>1794.1999932899998</v>
      </c>
      <c r="L15" s="36">
        <f>SUMIFS(СВЦЭМ!$C$39:$C$782,СВЦЭМ!$A$39:$A$782,$A15,СВЦЭМ!$B$39:$B$782,L$11)+'СЕТ СН'!$F$9+СВЦЭМ!$D$10+'СЕТ СН'!$F$6-'СЕТ СН'!$F$19</f>
        <v>1772.58070193</v>
      </c>
      <c r="M15" s="36">
        <f>SUMIFS(СВЦЭМ!$C$39:$C$782,СВЦЭМ!$A$39:$A$782,$A15,СВЦЭМ!$B$39:$B$782,M$11)+'СЕТ СН'!$F$9+СВЦЭМ!$D$10+'СЕТ СН'!$F$6-'СЕТ СН'!$F$19</f>
        <v>1796.0318111299998</v>
      </c>
      <c r="N15" s="36">
        <f>SUMIFS(СВЦЭМ!$C$39:$C$782,СВЦЭМ!$A$39:$A$782,$A15,СВЦЭМ!$B$39:$B$782,N$11)+'СЕТ СН'!$F$9+СВЦЭМ!$D$10+'СЕТ СН'!$F$6-'СЕТ СН'!$F$19</f>
        <v>1846.2909795399999</v>
      </c>
      <c r="O15" s="36">
        <f>SUMIFS(СВЦЭМ!$C$39:$C$782,СВЦЭМ!$A$39:$A$782,$A15,СВЦЭМ!$B$39:$B$782,O$11)+'СЕТ СН'!$F$9+СВЦЭМ!$D$10+'СЕТ СН'!$F$6-'СЕТ СН'!$F$19</f>
        <v>1833.7807437699998</v>
      </c>
      <c r="P15" s="36">
        <f>SUMIFS(СВЦЭМ!$C$39:$C$782,СВЦЭМ!$A$39:$A$782,$A15,СВЦЭМ!$B$39:$B$782,P$11)+'СЕТ СН'!$F$9+СВЦЭМ!$D$10+'СЕТ СН'!$F$6-'СЕТ СН'!$F$19</f>
        <v>1817.2952792799999</v>
      </c>
      <c r="Q15" s="36">
        <f>SUMIFS(СВЦЭМ!$C$39:$C$782,СВЦЭМ!$A$39:$A$782,$A15,СВЦЭМ!$B$39:$B$782,Q$11)+'СЕТ СН'!$F$9+СВЦЭМ!$D$10+'СЕТ СН'!$F$6-'СЕТ СН'!$F$19</f>
        <v>1839.0326905899999</v>
      </c>
      <c r="R15" s="36">
        <f>SUMIFS(СВЦЭМ!$C$39:$C$782,СВЦЭМ!$A$39:$A$782,$A15,СВЦЭМ!$B$39:$B$782,R$11)+'СЕТ СН'!$F$9+СВЦЭМ!$D$10+'СЕТ СН'!$F$6-'СЕТ СН'!$F$19</f>
        <v>1835.7605741499999</v>
      </c>
      <c r="S15" s="36">
        <f>SUMIFS(СВЦЭМ!$C$39:$C$782,СВЦЭМ!$A$39:$A$782,$A15,СВЦЭМ!$B$39:$B$782,S$11)+'СЕТ СН'!$F$9+СВЦЭМ!$D$10+'СЕТ СН'!$F$6-'СЕТ СН'!$F$19</f>
        <v>1811.19764674</v>
      </c>
      <c r="T15" s="36">
        <f>SUMIFS(СВЦЭМ!$C$39:$C$782,СВЦЭМ!$A$39:$A$782,$A15,СВЦЭМ!$B$39:$B$782,T$11)+'СЕТ СН'!$F$9+СВЦЭМ!$D$10+'СЕТ СН'!$F$6-'СЕТ СН'!$F$19</f>
        <v>1781.7729447699999</v>
      </c>
      <c r="U15" s="36">
        <f>SUMIFS(СВЦЭМ!$C$39:$C$782,СВЦЭМ!$A$39:$A$782,$A15,СВЦЭМ!$B$39:$B$782,U$11)+'СЕТ СН'!$F$9+СВЦЭМ!$D$10+'СЕТ СН'!$F$6-'СЕТ СН'!$F$19</f>
        <v>1735.15429582</v>
      </c>
      <c r="V15" s="36">
        <f>SUMIFS(СВЦЭМ!$C$39:$C$782,СВЦЭМ!$A$39:$A$782,$A15,СВЦЭМ!$B$39:$B$782,V$11)+'СЕТ СН'!$F$9+СВЦЭМ!$D$10+'СЕТ СН'!$F$6-'СЕТ СН'!$F$19</f>
        <v>1738.0573829</v>
      </c>
      <c r="W15" s="36">
        <f>SUMIFS(СВЦЭМ!$C$39:$C$782,СВЦЭМ!$A$39:$A$782,$A15,СВЦЭМ!$B$39:$B$782,W$11)+'СЕТ СН'!$F$9+СВЦЭМ!$D$10+'СЕТ СН'!$F$6-'СЕТ СН'!$F$19</f>
        <v>1771.1438681499999</v>
      </c>
      <c r="X15" s="36">
        <f>SUMIFS(СВЦЭМ!$C$39:$C$782,СВЦЭМ!$A$39:$A$782,$A15,СВЦЭМ!$B$39:$B$782,X$11)+'СЕТ СН'!$F$9+СВЦЭМ!$D$10+'СЕТ СН'!$F$6-'СЕТ СН'!$F$19</f>
        <v>1833.7322693899998</v>
      </c>
      <c r="Y15" s="36">
        <f>SUMIFS(СВЦЭМ!$C$39:$C$782,СВЦЭМ!$A$39:$A$782,$A15,СВЦЭМ!$B$39:$B$782,Y$11)+'СЕТ СН'!$F$9+СВЦЭМ!$D$10+'СЕТ СН'!$F$6-'СЕТ СН'!$F$19</f>
        <v>1909.76495639</v>
      </c>
    </row>
    <row r="16" spans="1:27" ht="15.75" x14ac:dyDescent="0.2">
      <c r="A16" s="35">
        <f t="shared" si="0"/>
        <v>45570</v>
      </c>
      <c r="B16" s="36">
        <f>SUMIFS(СВЦЭМ!$C$39:$C$782,СВЦЭМ!$A$39:$A$782,$A16,СВЦЭМ!$B$39:$B$782,B$11)+'СЕТ СН'!$F$9+СВЦЭМ!$D$10+'СЕТ СН'!$F$6-'СЕТ СН'!$F$19</f>
        <v>2102.31727576</v>
      </c>
      <c r="C16" s="36">
        <f>SUMIFS(СВЦЭМ!$C$39:$C$782,СВЦЭМ!$A$39:$A$782,$A16,СВЦЭМ!$B$39:$B$782,C$11)+'СЕТ СН'!$F$9+СВЦЭМ!$D$10+'СЕТ СН'!$F$6-'СЕТ СН'!$F$19</f>
        <v>2098.99476177</v>
      </c>
      <c r="D16" s="36">
        <f>SUMIFS(СВЦЭМ!$C$39:$C$782,СВЦЭМ!$A$39:$A$782,$A16,СВЦЭМ!$B$39:$B$782,D$11)+'СЕТ СН'!$F$9+СВЦЭМ!$D$10+'СЕТ СН'!$F$6-'СЕТ СН'!$F$19</f>
        <v>2140.2826408699998</v>
      </c>
      <c r="E16" s="36">
        <f>SUMIFS(СВЦЭМ!$C$39:$C$782,СВЦЭМ!$A$39:$A$782,$A16,СВЦЭМ!$B$39:$B$782,E$11)+'СЕТ СН'!$F$9+СВЦЭМ!$D$10+'СЕТ СН'!$F$6-'СЕТ СН'!$F$19</f>
        <v>2143.9016037799997</v>
      </c>
      <c r="F16" s="36">
        <f>SUMIFS(СВЦЭМ!$C$39:$C$782,СВЦЭМ!$A$39:$A$782,$A16,СВЦЭМ!$B$39:$B$782,F$11)+'СЕТ СН'!$F$9+СВЦЭМ!$D$10+'СЕТ СН'!$F$6-'СЕТ СН'!$F$19</f>
        <v>2147.7145059099994</v>
      </c>
      <c r="G16" s="36">
        <f>SUMIFS(СВЦЭМ!$C$39:$C$782,СВЦЭМ!$A$39:$A$782,$A16,СВЦЭМ!$B$39:$B$782,G$11)+'СЕТ СН'!$F$9+СВЦЭМ!$D$10+'СЕТ СН'!$F$6-'СЕТ СН'!$F$19</f>
        <v>2157.7741142199998</v>
      </c>
      <c r="H16" s="36">
        <f>SUMIFS(СВЦЭМ!$C$39:$C$782,СВЦЭМ!$A$39:$A$782,$A16,СВЦЭМ!$B$39:$B$782,H$11)+'СЕТ СН'!$F$9+СВЦЭМ!$D$10+'СЕТ СН'!$F$6-'СЕТ СН'!$F$19</f>
        <v>2096.4556046600001</v>
      </c>
      <c r="I16" s="36">
        <f>SUMIFS(СВЦЭМ!$C$39:$C$782,СВЦЭМ!$A$39:$A$782,$A16,СВЦЭМ!$B$39:$B$782,I$11)+'СЕТ СН'!$F$9+СВЦЭМ!$D$10+'СЕТ СН'!$F$6-'СЕТ СН'!$F$19</f>
        <v>2024.5038673399999</v>
      </c>
      <c r="J16" s="36">
        <f>SUMIFS(СВЦЭМ!$C$39:$C$782,СВЦЭМ!$A$39:$A$782,$A16,СВЦЭМ!$B$39:$B$782,J$11)+'СЕТ СН'!$F$9+СВЦЭМ!$D$10+'СЕТ СН'!$F$6-'СЕТ СН'!$F$19</f>
        <v>1906.1900478</v>
      </c>
      <c r="K16" s="36">
        <f>SUMIFS(СВЦЭМ!$C$39:$C$782,СВЦЭМ!$A$39:$A$782,$A16,СВЦЭМ!$B$39:$B$782,K$11)+'СЕТ СН'!$F$9+СВЦЭМ!$D$10+'СЕТ СН'!$F$6-'СЕТ СН'!$F$19</f>
        <v>1821.5369149199998</v>
      </c>
      <c r="L16" s="36">
        <f>SUMIFS(СВЦЭМ!$C$39:$C$782,СВЦЭМ!$A$39:$A$782,$A16,СВЦЭМ!$B$39:$B$782,L$11)+'СЕТ СН'!$F$9+СВЦЭМ!$D$10+'СЕТ СН'!$F$6-'СЕТ СН'!$F$19</f>
        <v>1810.1211839699999</v>
      </c>
      <c r="M16" s="36">
        <f>SUMIFS(СВЦЭМ!$C$39:$C$782,СВЦЭМ!$A$39:$A$782,$A16,СВЦЭМ!$B$39:$B$782,M$11)+'СЕТ СН'!$F$9+СВЦЭМ!$D$10+'СЕТ СН'!$F$6-'СЕТ СН'!$F$19</f>
        <v>1821.30377591</v>
      </c>
      <c r="N16" s="36">
        <f>SUMIFS(СВЦЭМ!$C$39:$C$782,СВЦЭМ!$A$39:$A$782,$A16,СВЦЭМ!$B$39:$B$782,N$11)+'СЕТ СН'!$F$9+СВЦЭМ!$D$10+'СЕТ СН'!$F$6-'СЕТ СН'!$F$19</f>
        <v>1827.23068883</v>
      </c>
      <c r="O16" s="36">
        <f>SUMIFS(СВЦЭМ!$C$39:$C$782,СВЦЭМ!$A$39:$A$782,$A16,СВЦЭМ!$B$39:$B$782,O$11)+'СЕТ СН'!$F$9+СВЦЭМ!$D$10+'СЕТ СН'!$F$6-'СЕТ СН'!$F$19</f>
        <v>1846.8232624899999</v>
      </c>
      <c r="P16" s="36">
        <f>SUMIFS(СВЦЭМ!$C$39:$C$782,СВЦЭМ!$A$39:$A$782,$A16,СВЦЭМ!$B$39:$B$782,P$11)+'СЕТ СН'!$F$9+СВЦЭМ!$D$10+'СЕТ СН'!$F$6-'СЕТ СН'!$F$19</f>
        <v>1865.1197176599999</v>
      </c>
      <c r="Q16" s="36">
        <f>SUMIFS(СВЦЭМ!$C$39:$C$782,СВЦЭМ!$A$39:$A$782,$A16,СВЦЭМ!$B$39:$B$782,Q$11)+'СЕТ СН'!$F$9+СВЦЭМ!$D$10+'СЕТ СН'!$F$6-'СЕТ СН'!$F$19</f>
        <v>1856.18375053</v>
      </c>
      <c r="R16" s="36">
        <f>SUMIFS(СВЦЭМ!$C$39:$C$782,СВЦЭМ!$A$39:$A$782,$A16,СВЦЭМ!$B$39:$B$782,R$11)+'СЕТ СН'!$F$9+СВЦЭМ!$D$10+'СЕТ СН'!$F$6-'СЕТ СН'!$F$19</f>
        <v>1865.2436724299998</v>
      </c>
      <c r="S16" s="36">
        <f>SUMIFS(СВЦЭМ!$C$39:$C$782,СВЦЭМ!$A$39:$A$782,$A16,СВЦЭМ!$B$39:$B$782,S$11)+'СЕТ СН'!$F$9+СВЦЭМ!$D$10+'СЕТ СН'!$F$6-'СЕТ СН'!$F$19</f>
        <v>1849.9096717799998</v>
      </c>
      <c r="T16" s="36">
        <f>SUMIFS(СВЦЭМ!$C$39:$C$782,СВЦЭМ!$A$39:$A$782,$A16,СВЦЭМ!$B$39:$B$782,T$11)+'СЕТ СН'!$F$9+СВЦЭМ!$D$10+'СЕТ СН'!$F$6-'СЕТ СН'!$F$19</f>
        <v>1828.1322814</v>
      </c>
      <c r="U16" s="36">
        <f>SUMIFS(СВЦЭМ!$C$39:$C$782,СВЦЭМ!$A$39:$A$782,$A16,СВЦЭМ!$B$39:$B$782,U$11)+'СЕТ СН'!$F$9+СВЦЭМ!$D$10+'СЕТ СН'!$F$6-'СЕТ СН'!$F$19</f>
        <v>1788.09453854</v>
      </c>
      <c r="V16" s="36">
        <f>SUMIFS(СВЦЭМ!$C$39:$C$782,СВЦЭМ!$A$39:$A$782,$A16,СВЦЭМ!$B$39:$B$782,V$11)+'СЕТ СН'!$F$9+СВЦЭМ!$D$10+'СЕТ СН'!$F$6-'СЕТ СН'!$F$19</f>
        <v>1783.72874258</v>
      </c>
      <c r="W16" s="36">
        <f>SUMIFS(СВЦЭМ!$C$39:$C$782,СВЦЭМ!$A$39:$A$782,$A16,СВЦЭМ!$B$39:$B$782,W$11)+'СЕТ СН'!$F$9+СВЦЭМ!$D$10+'СЕТ СН'!$F$6-'СЕТ СН'!$F$19</f>
        <v>1830.3952453499999</v>
      </c>
      <c r="X16" s="36">
        <f>SUMIFS(СВЦЭМ!$C$39:$C$782,СВЦЭМ!$A$39:$A$782,$A16,СВЦЭМ!$B$39:$B$782,X$11)+'СЕТ СН'!$F$9+СВЦЭМ!$D$10+'СЕТ СН'!$F$6-'СЕТ СН'!$F$19</f>
        <v>1900.3708260999999</v>
      </c>
      <c r="Y16" s="36">
        <f>SUMIFS(СВЦЭМ!$C$39:$C$782,СВЦЭМ!$A$39:$A$782,$A16,СВЦЭМ!$B$39:$B$782,Y$11)+'СЕТ СН'!$F$9+СВЦЭМ!$D$10+'СЕТ СН'!$F$6-'СЕТ СН'!$F$19</f>
        <v>1950.6608401599999</v>
      </c>
    </row>
    <row r="17" spans="1:25" ht="15.75" x14ac:dyDescent="0.2">
      <c r="A17" s="35">
        <f t="shared" si="0"/>
        <v>45571</v>
      </c>
      <c r="B17" s="36">
        <f>SUMIFS(СВЦЭМ!$C$39:$C$782,СВЦЭМ!$A$39:$A$782,$A17,СВЦЭМ!$B$39:$B$782,B$11)+'СЕТ СН'!$F$9+СВЦЭМ!$D$10+'СЕТ СН'!$F$6-'СЕТ СН'!$F$19</f>
        <v>2019.5584416699999</v>
      </c>
      <c r="C17" s="36">
        <f>SUMIFS(СВЦЭМ!$C$39:$C$782,СВЦЭМ!$A$39:$A$782,$A17,СВЦЭМ!$B$39:$B$782,C$11)+'СЕТ СН'!$F$9+СВЦЭМ!$D$10+'СЕТ СН'!$F$6-'СЕТ СН'!$F$19</f>
        <v>2093.6474276700001</v>
      </c>
      <c r="D17" s="36">
        <f>SUMIFS(СВЦЭМ!$C$39:$C$782,СВЦЭМ!$A$39:$A$782,$A17,СВЦЭМ!$B$39:$B$782,D$11)+'СЕТ СН'!$F$9+СВЦЭМ!$D$10+'СЕТ СН'!$F$6-'СЕТ СН'!$F$19</f>
        <v>2202.5561404199998</v>
      </c>
      <c r="E17" s="36">
        <f>SUMIFS(СВЦЭМ!$C$39:$C$782,СВЦЭМ!$A$39:$A$782,$A17,СВЦЭМ!$B$39:$B$782,E$11)+'СЕТ СН'!$F$9+СВЦЭМ!$D$10+'СЕТ СН'!$F$6-'СЕТ СН'!$F$19</f>
        <v>2146.6753619699998</v>
      </c>
      <c r="F17" s="36">
        <f>SUMIFS(СВЦЭМ!$C$39:$C$782,СВЦЭМ!$A$39:$A$782,$A17,СВЦЭМ!$B$39:$B$782,F$11)+'СЕТ СН'!$F$9+СВЦЭМ!$D$10+'СЕТ СН'!$F$6-'СЕТ СН'!$F$19</f>
        <v>2096.5751708900002</v>
      </c>
      <c r="G17" s="36">
        <f>SUMIFS(СВЦЭМ!$C$39:$C$782,СВЦЭМ!$A$39:$A$782,$A17,СВЦЭМ!$B$39:$B$782,G$11)+'СЕТ СН'!$F$9+СВЦЭМ!$D$10+'СЕТ СН'!$F$6-'СЕТ СН'!$F$19</f>
        <v>2068.4818610699999</v>
      </c>
      <c r="H17" s="36">
        <f>SUMIFS(СВЦЭМ!$C$39:$C$782,СВЦЭМ!$A$39:$A$782,$A17,СВЦЭМ!$B$39:$B$782,H$11)+'СЕТ СН'!$F$9+СВЦЭМ!$D$10+'СЕТ СН'!$F$6-'СЕТ СН'!$F$19</f>
        <v>2041.3727665199999</v>
      </c>
      <c r="I17" s="36">
        <f>SUMIFS(СВЦЭМ!$C$39:$C$782,СВЦЭМ!$A$39:$A$782,$A17,СВЦЭМ!$B$39:$B$782,I$11)+'СЕТ СН'!$F$9+СВЦЭМ!$D$10+'СЕТ СН'!$F$6-'СЕТ СН'!$F$19</f>
        <v>1987.08122658</v>
      </c>
      <c r="J17" s="36">
        <f>SUMIFS(СВЦЭМ!$C$39:$C$782,СВЦЭМ!$A$39:$A$782,$A17,СВЦЭМ!$B$39:$B$782,J$11)+'СЕТ СН'!$F$9+СВЦЭМ!$D$10+'СЕТ СН'!$F$6-'СЕТ СН'!$F$19</f>
        <v>1857.9053241299998</v>
      </c>
      <c r="K17" s="36">
        <f>SUMIFS(СВЦЭМ!$C$39:$C$782,СВЦЭМ!$A$39:$A$782,$A17,СВЦЭМ!$B$39:$B$782,K$11)+'СЕТ СН'!$F$9+СВЦЭМ!$D$10+'СЕТ СН'!$F$6-'СЕТ СН'!$F$19</f>
        <v>1788.1368726199998</v>
      </c>
      <c r="L17" s="36">
        <f>SUMIFS(СВЦЭМ!$C$39:$C$782,СВЦЭМ!$A$39:$A$782,$A17,СВЦЭМ!$B$39:$B$782,L$11)+'СЕТ СН'!$F$9+СВЦЭМ!$D$10+'СЕТ СН'!$F$6-'СЕТ СН'!$F$19</f>
        <v>1767.60148207</v>
      </c>
      <c r="M17" s="36">
        <f>SUMIFS(СВЦЭМ!$C$39:$C$782,СВЦЭМ!$A$39:$A$782,$A17,СВЦЭМ!$B$39:$B$782,M$11)+'СЕТ СН'!$F$9+СВЦЭМ!$D$10+'СЕТ СН'!$F$6-'СЕТ СН'!$F$19</f>
        <v>1775.64696828</v>
      </c>
      <c r="N17" s="36">
        <f>SUMIFS(СВЦЭМ!$C$39:$C$782,СВЦЭМ!$A$39:$A$782,$A17,СВЦЭМ!$B$39:$B$782,N$11)+'СЕТ СН'!$F$9+СВЦЭМ!$D$10+'СЕТ СН'!$F$6-'СЕТ СН'!$F$19</f>
        <v>1781.30398737</v>
      </c>
      <c r="O17" s="36">
        <f>SUMIFS(СВЦЭМ!$C$39:$C$782,СВЦЭМ!$A$39:$A$782,$A17,СВЦЭМ!$B$39:$B$782,O$11)+'СЕТ СН'!$F$9+СВЦЭМ!$D$10+'СЕТ СН'!$F$6-'СЕТ СН'!$F$19</f>
        <v>1810.7150315199999</v>
      </c>
      <c r="P17" s="36">
        <f>SUMIFS(СВЦЭМ!$C$39:$C$782,СВЦЭМ!$A$39:$A$782,$A17,СВЦЭМ!$B$39:$B$782,P$11)+'СЕТ СН'!$F$9+СВЦЭМ!$D$10+'СЕТ СН'!$F$6-'СЕТ СН'!$F$19</f>
        <v>1821.7689534199999</v>
      </c>
      <c r="Q17" s="36">
        <f>SUMIFS(СВЦЭМ!$C$39:$C$782,СВЦЭМ!$A$39:$A$782,$A17,СВЦЭМ!$B$39:$B$782,Q$11)+'СЕТ СН'!$F$9+СВЦЭМ!$D$10+'СЕТ СН'!$F$6-'СЕТ СН'!$F$19</f>
        <v>1832.7482156399999</v>
      </c>
      <c r="R17" s="36">
        <f>SUMIFS(СВЦЭМ!$C$39:$C$782,СВЦЭМ!$A$39:$A$782,$A17,СВЦЭМ!$B$39:$B$782,R$11)+'СЕТ СН'!$F$9+СВЦЭМ!$D$10+'СЕТ СН'!$F$6-'СЕТ СН'!$F$19</f>
        <v>1823.76036331</v>
      </c>
      <c r="S17" s="36">
        <f>SUMIFS(СВЦЭМ!$C$39:$C$782,СВЦЭМ!$A$39:$A$782,$A17,СВЦЭМ!$B$39:$B$782,S$11)+'СЕТ СН'!$F$9+СВЦЭМ!$D$10+'СЕТ СН'!$F$6-'СЕТ СН'!$F$19</f>
        <v>1811.25944852</v>
      </c>
      <c r="T17" s="36">
        <f>SUMIFS(СВЦЭМ!$C$39:$C$782,СВЦЭМ!$A$39:$A$782,$A17,СВЦЭМ!$B$39:$B$782,T$11)+'СЕТ СН'!$F$9+СВЦЭМ!$D$10+'СЕТ СН'!$F$6-'СЕТ СН'!$F$19</f>
        <v>1810.96798687</v>
      </c>
      <c r="U17" s="36">
        <f>SUMIFS(СВЦЭМ!$C$39:$C$782,СВЦЭМ!$A$39:$A$782,$A17,СВЦЭМ!$B$39:$B$782,U$11)+'СЕТ СН'!$F$9+СВЦЭМ!$D$10+'СЕТ СН'!$F$6-'СЕТ СН'!$F$19</f>
        <v>1749.6069925199999</v>
      </c>
      <c r="V17" s="36">
        <f>SUMIFS(СВЦЭМ!$C$39:$C$782,СВЦЭМ!$A$39:$A$782,$A17,СВЦЭМ!$B$39:$B$782,V$11)+'СЕТ СН'!$F$9+СВЦЭМ!$D$10+'СЕТ СН'!$F$6-'СЕТ СН'!$F$19</f>
        <v>1749.09751037</v>
      </c>
      <c r="W17" s="36">
        <f>SUMIFS(СВЦЭМ!$C$39:$C$782,СВЦЭМ!$A$39:$A$782,$A17,СВЦЭМ!$B$39:$B$782,W$11)+'СЕТ СН'!$F$9+СВЦЭМ!$D$10+'СЕТ СН'!$F$6-'СЕТ СН'!$F$19</f>
        <v>1769.0979838799999</v>
      </c>
      <c r="X17" s="36">
        <f>SUMIFS(СВЦЭМ!$C$39:$C$782,СВЦЭМ!$A$39:$A$782,$A17,СВЦЭМ!$B$39:$B$782,X$11)+'СЕТ СН'!$F$9+СВЦЭМ!$D$10+'СЕТ СН'!$F$6-'СЕТ СН'!$F$19</f>
        <v>1835.26323761</v>
      </c>
      <c r="Y17" s="36">
        <f>SUMIFS(СВЦЭМ!$C$39:$C$782,СВЦЭМ!$A$39:$A$782,$A17,СВЦЭМ!$B$39:$B$782,Y$11)+'СЕТ СН'!$F$9+СВЦЭМ!$D$10+'СЕТ СН'!$F$6-'СЕТ СН'!$F$19</f>
        <v>1917.7602389399999</v>
      </c>
    </row>
    <row r="18" spans="1:25" ht="15.75" x14ac:dyDescent="0.2">
      <c r="A18" s="35">
        <f t="shared" si="0"/>
        <v>45572</v>
      </c>
      <c r="B18" s="36">
        <f>SUMIFS(СВЦЭМ!$C$39:$C$782,СВЦЭМ!$A$39:$A$782,$A18,СВЦЭМ!$B$39:$B$782,B$11)+'СЕТ СН'!$F$9+СВЦЭМ!$D$10+'СЕТ СН'!$F$6-'СЕТ СН'!$F$19</f>
        <v>1901.25486568</v>
      </c>
      <c r="C18" s="36">
        <f>SUMIFS(СВЦЭМ!$C$39:$C$782,СВЦЭМ!$A$39:$A$782,$A18,СВЦЭМ!$B$39:$B$782,C$11)+'СЕТ СН'!$F$9+СВЦЭМ!$D$10+'СЕТ СН'!$F$6-'СЕТ СН'!$F$19</f>
        <v>1969.1625635399998</v>
      </c>
      <c r="D18" s="36">
        <f>SUMIFS(СВЦЭМ!$C$39:$C$782,СВЦЭМ!$A$39:$A$782,$A18,СВЦЭМ!$B$39:$B$782,D$11)+'СЕТ СН'!$F$9+СВЦЭМ!$D$10+'СЕТ СН'!$F$6-'СЕТ СН'!$F$19</f>
        <v>2030.46396061</v>
      </c>
      <c r="E18" s="36">
        <f>SUMIFS(СВЦЭМ!$C$39:$C$782,СВЦЭМ!$A$39:$A$782,$A18,СВЦЭМ!$B$39:$B$782,E$11)+'СЕТ СН'!$F$9+СВЦЭМ!$D$10+'СЕТ СН'!$F$6-'СЕТ СН'!$F$19</f>
        <v>2005.44903273</v>
      </c>
      <c r="F18" s="36">
        <f>SUMIFS(СВЦЭМ!$C$39:$C$782,СВЦЭМ!$A$39:$A$782,$A18,СВЦЭМ!$B$39:$B$782,F$11)+'СЕТ СН'!$F$9+СВЦЭМ!$D$10+'СЕТ СН'!$F$6-'СЕТ СН'!$F$19</f>
        <v>2013.2301146999998</v>
      </c>
      <c r="G18" s="36">
        <f>SUMIFS(СВЦЭМ!$C$39:$C$782,СВЦЭМ!$A$39:$A$782,$A18,СВЦЭМ!$B$39:$B$782,G$11)+'СЕТ СН'!$F$9+СВЦЭМ!$D$10+'СЕТ СН'!$F$6-'СЕТ СН'!$F$19</f>
        <v>1986.9054556999999</v>
      </c>
      <c r="H18" s="36">
        <f>SUMIFS(СВЦЭМ!$C$39:$C$782,СВЦЭМ!$A$39:$A$782,$A18,СВЦЭМ!$B$39:$B$782,H$11)+'СЕТ СН'!$F$9+СВЦЭМ!$D$10+'СЕТ СН'!$F$6-'СЕТ СН'!$F$19</f>
        <v>1917.37438789</v>
      </c>
      <c r="I18" s="36">
        <f>SUMIFS(СВЦЭМ!$C$39:$C$782,СВЦЭМ!$A$39:$A$782,$A18,СВЦЭМ!$B$39:$B$782,I$11)+'СЕТ СН'!$F$9+СВЦЭМ!$D$10+'СЕТ СН'!$F$6-'СЕТ СН'!$F$19</f>
        <v>1820.9003173399999</v>
      </c>
      <c r="J18" s="36">
        <f>SUMIFS(СВЦЭМ!$C$39:$C$782,СВЦЭМ!$A$39:$A$782,$A18,СВЦЭМ!$B$39:$B$782,J$11)+'СЕТ СН'!$F$9+СВЦЭМ!$D$10+'СЕТ СН'!$F$6-'СЕТ СН'!$F$19</f>
        <v>1792.2297665599999</v>
      </c>
      <c r="K18" s="36">
        <f>SUMIFS(СВЦЭМ!$C$39:$C$782,СВЦЭМ!$A$39:$A$782,$A18,СВЦЭМ!$B$39:$B$782,K$11)+'СЕТ СН'!$F$9+СВЦЭМ!$D$10+'СЕТ СН'!$F$6-'СЕТ СН'!$F$19</f>
        <v>1747.4755812199999</v>
      </c>
      <c r="L18" s="36">
        <f>SUMIFS(СВЦЭМ!$C$39:$C$782,СВЦЭМ!$A$39:$A$782,$A18,СВЦЭМ!$B$39:$B$782,L$11)+'СЕТ СН'!$F$9+СВЦЭМ!$D$10+'СЕТ СН'!$F$6-'СЕТ СН'!$F$19</f>
        <v>1739.2300483499998</v>
      </c>
      <c r="M18" s="36">
        <f>SUMIFS(СВЦЭМ!$C$39:$C$782,СВЦЭМ!$A$39:$A$782,$A18,СВЦЭМ!$B$39:$B$782,M$11)+'СЕТ СН'!$F$9+СВЦЭМ!$D$10+'СЕТ СН'!$F$6-'СЕТ СН'!$F$19</f>
        <v>1796.85638316</v>
      </c>
      <c r="N18" s="36">
        <f>SUMIFS(СВЦЭМ!$C$39:$C$782,СВЦЭМ!$A$39:$A$782,$A18,СВЦЭМ!$B$39:$B$782,N$11)+'СЕТ СН'!$F$9+СВЦЭМ!$D$10+'СЕТ СН'!$F$6-'СЕТ СН'!$F$19</f>
        <v>1803.2088774599999</v>
      </c>
      <c r="O18" s="36">
        <f>SUMIFS(СВЦЭМ!$C$39:$C$782,СВЦЭМ!$A$39:$A$782,$A18,СВЦЭМ!$B$39:$B$782,O$11)+'СЕТ СН'!$F$9+СВЦЭМ!$D$10+'СЕТ СН'!$F$6-'СЕТ СН'!$F$19</f>
        <v>1790.3643132499999</v>
      </c>
      <c r="P18" s="36">
        <f>SUMIFS(СВЦЭМ!$C$39:$C$782,СВЦЭМ!$A$39:$A$782,$A18,СВЦЭМ!$B$39:$B$782,P$11)+'СЕТ СН'!$F$9+СВЦЭМ!$D$10+'СЕТ СН'!$F$6-'СЕТ СН'!$F$19</f>
        <v>1792.0596883399999</v>
      </c>
      <c r="Q18" s="36">
        <f>SUMIFS(СВЦЭМ!$C$39:$C$782,СВЦЭМ!$A$39:$A$782,$A18,СВЦЭМ!$B$39:$B$782,Q$11)+'СЕТ СН'!$F$9+СВЦЭМ!$D$10+'СЕТ СН'!$F$6-'СЕТ СН'!$F$19</f>
        <v>1823.7005485699999</v>
      </c>
      <c r="R18" s="36">
        <f>SUMIFS(СВЦЭМ!$C$39:$C$782,СВЦЭМ!$A$39:$A$782,$A18,СВЦЭМ!$B$39:$B$782,R$11)+'СЕТ СН'!$F$9+СВЦЭМ!$D$10+'СЕТ СН'!$F$6-'СЕТ СН'!$F$19</f>
        <v>1807.6012810099999</v>
      </c>
      <c r="S18" s="36">
        <f>SUMIFS(СВЦЭМ!$C$39:$C$782,СВЦЭМ!$A$39:$A$782,$A18,СВЦЭМ!$B$39:$B$782,S$11)+'СЕТ СН'!$F$9+СВЦЭМ!$D$10+'СЕТ СН'!$F$6-'СЕТ СН'!$F$19</f>
        <v>1769.4039358999999</v>
      </c>
      <c r="T18" s="36">
        <f>SUMIFS(СВЦЭМ!$C$39:$C$782,СВЦЭМ!$A$39:$A$782,$A18,СВЦЭМ!$B$39:$B$782,T$11)+'СЕТ СН'!$F$9+СВЦЭМ!$D$10+'СЕТ СН'!$F$6-'СЕТ СН'!$F$19</f>
        <v>1741.9339759299999</v>
      </c>
      <c r="U18" s="36">
        <f>SUMIFS(СВЦЭМ!$C$39:$C$782,СВЦЭМ!$A$39:$A$782,$A18,СВЦЭМ!$B$39:$B$782,U$11)+'СЕТ СН'!$F$9+СВЦЭМ!$D$10+'СЕТ СН'!$F$6-'СЕТ СН'!$F$19</f>
        <v>1675.06560356</v>
      </c>
      <c r="V18" s="36">
        <f>SUMIFS(СВЦЭМ!$C$39:$C$782,СВЦЭМ!$A$39:$A$782,$A18,СВЦЭМ!$B$39:$B$782,V$11)+'СЕТ СН'!$F$9+СВЦЭМ!$D$10+'СЕТ СН'!$F$6-'СЕТ СН'!$F$19</f>
        <v>1689.38675225</v>
      </c>
      <c r="W18" s="36">
        <f>SUMIFS(СВЦЭМ!$C$39:$C$782,СВЦЭМ!$A$39:$A$782,$A18,СВЦЭМ!$B$39:$B$782,W$11)+'СЕТ СН'!$F$9+СВЦЭМ!$D$10+'СЕТ СН'!$F$6-'СЕТ СН'!$F$19</f>
        <v>1715.73329162</v>
      </c>
      <c r="X18" s="36">
        <f>SUMIFS(СВЦЭМ!$C$39:$C$782,СВЦЭМ!$A$39:$A$782,$A18,СВЦЭМ!$B$39:$B$782,X$11)+'СЕТ СН'!$F$9+СВЦЭМ!$D$10+'СЕТ СН'!$F$6-'СЕТ СН'!$F$19</f>
        <v>1794.8919490799999</v>
      </c>
      <c r="Y18" s="36">
        <f>SUMIFS(СВЦЭМ!$C$39:$C$782,СВЦЭМ!$A$39:$A$782,$A18,СВЦЭМ!$B$39:$B$782,Y$11)+'СЕТ СН'!$F$9+СВЦЭМ!$D$10+'СЕТ СН'!$F$6-'СЕТ СН'!$F$19</f>
        <v>1834.9109294699999</v>
      </c>
    </row>
    <row r="19" spans="1:25" ht="15.75" x14ac:dyDescent="0.2">
      <c r="A19" s="35">
        <f t="shared" si="0"/>
        <v>45573</v>
      </c>
      <c r="B19" s="36">
        <f>SUMIFS(СВЦЭМ!$C$39:$C$782,СВЦЭМ!$A$39:$A$782,$A19,СВЦЭМ!$B$39:$B$782,B$11)+'СЕТ СН'!$F$9+СВЦЭМ!$D$10+'СЕТ СН'!$F$6-'СЕТ СН'!$F$19</f>
        <v>1946.4901995999999</v>
      </c>
      <c r="C19" s="36">
        <f>SUMIFS(СВЦЭМ!$C$39:$C$782,СВЦЭМ!$A$39:$A$782,$A19,СВЦЭМ!$B$39:$B$782,C$11)+'СЕТ СН'!$F$9+СВЦЭМ!$D$10+'СЕТ СН'!$F$6-'СЕТ СН'!$F$19</f>
        <v>2005.2418418</v>
      </c>
      <c r="D19" s="36">
        <f>SUMIFS(СВЦЭМ!$C$39:$C$782,СВЦЭМ!$A$39:$A$782,$A19,СВЦЭМ!$B$39:$B$782,D$11)+'СЕТ СН'!$F$9+СВЦЭМ!$D$10+'СЕТ СН'!$F$6-'СЕТ СН'!$F$19</f>
        <v>2028.5595769499998</v>
      </c>
      <c r="E19" s="36">
        <f>SUMIFS(СВЦЭМ!$C$39:$C$782,СВЦЭМ!$A$39:$A$782,$A19,СВЦЭМ!$B$39:$B$782,E$11)+'СЕТ СН'!$F$9+СВЦЭМ!$D$10+'СЕТ СН'!$F$6-'СЕТ СН'!$F$19</f>
        <v>2020.0503009199999</v>
      </c>
      <c r="F19" s="36">
        <f>SUMIFS(СВЦЭМ!$C$39:$C$782,СВЦЭМ!$A$39:$A$782,$A19,СВЦЭМ!$B$39:$B$782,F$11)+'СЕТ СН'!$F$9+СВЦЭМ!$D$10+'СЕТ СН'!$F$6-'СЕТ СН'!$F$19</f>
        <v>2021.12842239</v>
      </c>
      <c r="G19" s="36">
        <f>SUMIFS(СВЦЭМ!$C$39:$C$782,СВЦЭМ!$A$39:$A$782,$A19,СВЦЭМ!$B$39:$B$782,G$11)+'СЕТ СН'!$F$9+СВЦЭМ!$D$10+'СЕТ СН'!$F$6-'СЕТ СН'!$F$19</f>
        <v>2001.6635819099999</v>
      </c>
      <c r="H19" s="36">
        <f>SUMIFS(СВЦЭМ!$C$39:$C$782,СВЦЭМ!$A$39:$A$782,$A19,СВЦЭМ!$B$39:$B$782,H$11)+'СЕТ СН'!$F$9+СВЦЭМ!$D$10+'СЕТ СН'!$F$6-'СЕТ СН'!$F$19</f>
        <v>1937.1938310099999</v>
      </c>
      <c r="I19" s="36">
        <f>SUMIFS(СВЦЭМ!$C$39:$C$782,СВЦЭМ!$A$39:$A$782,$A19,СВЦЭМ!$B$39:$B$782,I$11)+'СЕТ СН'!$F$9+СВЦЭМ!$D$10+'СЕТ СН'!$F$6-'СЕТ СН'!$F$19</f>
        <v>1801.4560067799998</v>
      </c>
      <c r="J19" s="36">
        <f>SUMIFS(СВЦЭМ!$C$39:$C$782,СВЦЭМ!$A$39:$A$782,$A19,СВЦЭМ!$B$39:$B$782,J$11)+'СЕТ СН'!$F$9+СВЦЭМ!$D$10+'СЕТ СН'!$F$6-'СЕТ СН'!$F$19</f>
        <v>1761.0558328099999</v>
      </c>
      <c r="K19" s="36">
        <f>SUMIFS(СВЦЭМ!$C$39:$C$782,СВЦЭМ!$A$39:$A$782,$A19,СВЦЭМ!$B$39:$B$782,K$11)+'СЕТ СН'!$F$9+СВЦЭМ!$D$10+'СЕТ СН'!$F$6-'СЕТ СН'!$F$19</f>
        <v>1790.1351765099998</v>
      </c>
      <c r="L19" s="36">
        <f>SUMIFS(СВЦЭМ!$C$39:$C$782,СВЦЭМ!$A$39:$A$782,$A19,СВЦЭМ!$B$39:$B$782,L$11)+'СЕТ СН'!$F$9+СВЦЭМ!$D$10+'СЕТ СН'!$F$6-'СЕТ СН'!$F$19</f>
        <v>1739.5719759199999</v>
      </c>
      <c r="M19" s="36">
        <f>SUMIFS(СВЦЭМ!$C$39:$C$782,СВЦЭМ!$A$39:$A$782,$A19,СВЦЭМ!$B$39:$B$782,M$11)+'СЕТ СН'!$F$9+СВЦЭМ!$D$10+'СЕТ СН'!$F$6-'СЕТ СН'!$F$19</f>
        <v>1761.3513304999999</v>
      </c>
      <c r="N19" s="36">
        <f>SUMIFS(СВЦЭМ!$C$39:$C$782,СВЦЭМ!$A$39:$A$782,$A19,СВЦЭМ!$B$39:$B$782,N$11)+'СЕТ СН'!$F$9+СВЦЭМ!$D$10+'СЕТ СН'!$F$6-'СЕТ СН'!$F$19</f>
        <v>1774.53343617</v>
      </c>
      <c r="O19" s="36">
        <f>SUMIFS(СВЦЭМ!$C$39:$C$782,СВЦЭМ!$A$39:$A$782,$A19,СВЦЭМ!$B$39:$B$782,O$11)+'СЕТ СН'!$F$9+СВЦЭМ!$D$10+'СЕТ СН'!$F$6-'СЕТ СН'!$F$19</f>
        <v>1745.4100126199999</v>
      </c>
      <c r="P19" s="36">
        <f>SUMIFS(СВЦЭМ!$C$39:$C$782,СВЦЭМ!$A$39:$A$782,$A19,СВЦЭМ!$B$39:$B$782,P$11)+'СЕТ СН'!$F$9+СВЦЭМ!$D$10+'СЕТ СН'!$F$6-'СЕТ СН'!$F$19</f>
        <v>1757.2163816499999</v>
      </c>
      <c r="Q19" s="36">
        <f>SUMIFS(СВЦЭМ!$C$39:$C$782,СВЦЭМ!$A$39:$A$782,$A19,СВЦЭМ!$B$39:$B$782,Q$11)+'СЕТ СН'!$F$9+СВЦЭМ!$D$10+'СЕТ СН'!$F$6-'СЕТ СН'!$F$19</f>
        <v>1789.5557724</v>
      </c>
      <c r="R19" s="36">
        <f>SUMIFS(СВЦЭМ!$C$39:$C$782,СВЦЭМ!$A$39:$A$782,$A19,СВЦЭМ!$B$39:$B$782,R$11)+'СЕТ СН'!$F$9+СВЦЭМ!$D$10+'СЕТ СН'!$F$6-'СЕТ СН'!$F$19</f>
        <v>1772.80901627</v>
      </c>
      <c r="S19" s="36">
        <f>SUMIFS(СВЦЭМ!$C$39:$C$782,СВЦЭМ!$A$39:$A$782,$A19,СВЦЭМ!$B$39:$B$782,S$11)+'СЕТ СН'!$F$9+СВЦЭМ!$D$10+'СЕТ СН'!$F$6-'СЕТ СН'!$F$19</f>
        <v>1773.1558154299998</v>
      </c>
      <c r="T19" s="36">
        <f>SUMIFS(СВЦЭМ!$C$39:$C$782,СВЦЭМ!$A$39:$A$782,$A19,СВЦЭМ!$B$39:$B$782,T$11)+'СЕТ СН'!$F$9+СВЦЭМ!$D$10+'СЕТ СН'!$F$6-'СЕТ СН'!$F$19</f>
        <v>1757.18927521</v>
      </c>
      <c r="U19" s="36">
        <f>SUMIFS(СВЦЭМ!$C$39:$C$782,СВЦЭМ!$A$39:$A$782,$A19,СВЦЭМ!$B$39:$B$782,U$11)+'СЕТ СН'!$F$9+СВЦЭМ!$D$10+'СЕТ СН'!$F$6-'СЕТ СН'!$F$19</f>
        <v>1726.8138558199998</v>
      </c>
      <c r="V19" s="36">
        <f>SUMIFS(СВЦЭМ!$C$39:$C$782,СВЦЭМ!$A$39:$A$782,$A19,СВЦЭМ!$B$39:$B$782,V$11)+'СЕТ СН'!$F$9+СВЦЭМ!$D$10+'СЕТ СН'!$F$6-'СЕТ СН'!$F$19</f>
        <v>1718.0555863299999</v>
      </c>
      <c r="W19" s="36">
        <f>SUMIFS(СВЦЭМ!$C$39:$C$782,СВЦЭМ!$A$39:$A$782,$A19,СВЦЭМ!$B$39:$B$782,W$11)+'СЕТ СН'!$F$9+СВЦЭМ!$D$10+'СЕТ СН'!$F$6-'СЕТ СН'!$F$19</f>
        <v>1759.8799695799999</v>
      </c>
      <c r="X19" s="36">
        <f>SUMIFS(СВЦЭМ!$C$39:$C$782,СВЦЭМ!$A$39:$A$782,$A19,СВЦЭМ!$B$39:$B$782,X$11)+'СЕТ СН'!$F$9+СВЦЭМ!$D$10+'СЕТ СН'!$F$6-'СЕТ СН'!$F$19</f>
        <v>1828.0531046999999</v>
      </c>
      <c r="Y19" s="36">
        <f>SUMIFS(СВЦЭМ!$C$39:$C$782,СВЦЭМ!$A$39:$A$782,$A19,СВЦЭМ!$B$39:$B$782,Y$11)+'СЕТ СН'!$F$9+СВЦЭМ!$D$10+'СЕТ СН'!$F$6-'СЕТ СН'!$F$19</f>
        <v>1890.64937618</v>
      </c>
    </row>
    <row r="20" spans="1:25" ht="15.75" x14ac:dyDescent="0.2">
      <c r="A20" s="35">
        <f t="shared" si="0"/>
        <v>45574</v>
      </c>
      <c r="B20" s="36">
        <f>SUMIFS(СВЦЭМ!$C$39:$C$782,СВЦЭМ!$A$39:$A$782,$A20,СВЦЭМ!$B$39:$B$782,B$11)+'СЕТ СН'!$F$9+СВЦЭМ!$D$10+'СЕТ СН'!$F$6-'СЕТ СН'!$F$19</f>
        <v>1920.31694012</v>
      </c>
      <c r="C20" s="36">
        <f>SUMIFS(СВЦЭМ!$C$39:$C$782,СВЦЭМ!$A$39:$A$782,$A20,СВЦЭМ!$B$39:$B$782,C$11)+'СЕТ СН'!$F$9+СВЦЭМ!$D$10+'СЕТ СН'!$F$6-'СЕТ СН'!$F$19</f>
        <v>2015.67088328</v>
      </c>
      <c r="D20" s="36">
        <f>SUMIFS(СВЦЭМ!$C$39:$C$782,СВЦЭМ!$A$39:$A$782,$A20,СВЦЭМ!$B$39:$B$782,D$11)+'СЕТ СН'!$F$9+СВЦЭМ!$D$10+'СЕТ СН'!$F$6-'СЕТ СН'!$F$19</f>
        <v>2068.4319405800002</v>
      </c>
      <c r="E20" s="36">
        <f>SUMIFS(СВЦЭМ!$C$39:$C$782,СВЦЭМ!$A$39:$A$782,$A20,СВЦЭМ!$B$39:$B$782,E$11)+'СЕТ СН'!$F$9+СВЦЭМ!$D$10+'СЕТ СН'!$F$6-'СЕТ СН'!$F$19</f>
        <v>2096.08049377</v>
      </c>
      <c r="F20" s="36">
        <f>SUMIFS(СВЦЭМ!$C$39:$C$782,СВЦЭМ!$A$39:$A$782,$A20,СВЦЭМ!$B$39:$B$782,F$11)+'СЕТ СН'!$F$9+СВЦЭМ!$D$10+'СЕТ СН'!$F$6-'СЕТ СН'!$F$19</f>
        <v>2076.15941982</v>
      </c>
      <c r="G20" s="36">
        <f>SUMIFS(СВЦЭМ!$C$39:$C$782,СВЦЭМ!$A$39:$A$782,$A20,СВЦЭМ!$B$39:$B$782,G$11)+'СЕТ СН'!$F$9+СВЦЭМ!$D$10+'СЕТ СН'!$F$6-'СЕТ СН'!$F$19</f>
        <v>2034.64522038</v>
      </c>
      <c r="H20" s="36">
        <f>SUMIFS(СВЦЭМ!$C$39:$C$782,СВЦЭМ!$A$39:$A$782,$A20,СВЦЭМ!$B$39:$B$782,H$11)+'СЕТ СН'!$F$9+СВЦЭМ!$D$10+'СЕТ СН'!$F$6-'СЕТ СН'!$F$19</f>
        <v>1962.30815734</v>
      </c>
      <c r="I20" s="36">
        <f>SUMIFS(СВЦЭМ!$C$39:$C$782,СВЦЭМ!$A$39:$A$782,$A20,СВЦЭМ!$B$39:$B$782,I$11)+'СЕТ СН'!$F$9+СВЦЭМ!$D$10+'СЕТ СН'!$F$6-'СЕТ СН'!$F$19</f>
        <v>1928.10405079</v>
      </c>
      <c r="J20" s="36">
        <f>SUMIFS(СВЦЭМ!$C$39:$C$782,СВЦЭМ!$A$39:$A$782,$A20,СВЦЭМ!$B$39:$B$782,J$11)+'СЕТ СН'!$F$9+СВЦЭМ!$D$10+'СЕТ СН'!$F$6-'СЕТ СН'!$F$19</f>
        <v>1831.4754287799999</v>
      </c>
      <c r="K20" s="36">
        <f>SUMIFS(СВЦЭМ!$C$39:$C$782,СВЦЭМ!$A$39:$A$782,$A20,СВЦЭМ!$B$39:$B$782,K$11)+'СЕТ СН'!$F$9+СВЦЭМ!$D$10+'СЕТ СН'!$F$6-'СЕТ СН'!$F$19</f>
        <v>1829.68240199</v>
      </c>
      <c r="L20" s="36">
        <f>SUMIFS(СВЦЭМ!$C$39:$C$782,СВЦЭМ!$A$39:$A$782,$A20,СВЦЭМ!$B$39:$B$782,L$11)+'СЕТ СН'!$F$9+СВЦЭМ!$D$10+'СЕТ СН'!$F$6-'СЕТ СН'!$F$19</f>
        <v>1815.0667953499999</v>
      </c>
      <c r="M20" s="36">
        <f>SUMIFS(СВЦЭМ!$C$39:$C$782,СВЦЭМ!$A$39:$A$782,$A20,СВЦЭМ!$B$39:$B$782,M$11)+'СЕТ СН'!$F$9+СВЦЭМ!$D$10+'СЕТ СН'!$F$6-'СЕТ СН'!$F$19</f>
        <v>1834.8198453299999</v>
      </c>
      <c r="N20" s="36">
        <f>SUMIFS(СВЦЭМ!$C$39:$C$782,СВЦЭМ!$A$39:$A$782,$A20,СВЦЭМ!$B$39:$B$782,N$11)+'СЕТ СН'!$F$9+СВЦЭМ!$D$10+'СЕТ СН'!$F$6-'СЕТ СН'!$F$19</f>
        <v>1853.86472344</v>
      </c>
      <c r="O20" s="36">
        <f>SUMIFS(СВЦЭМ!$C$39:$C$782,СВЦЭМ!$A$39:$A$782,$A20,СВЦЭМ!$B$39:$B$782,O$11)+'СЕТ СН'!$F$9+СВЦЭМ!$D$10+'СЕТ СН'!$F$6-'СЕТ СН'!$F$19</f>
        <v>1841.80121199</v>
      </c>
      <c r="P20" s="36">
        <f>SUMIFS(СВЦЭМ!$C$39:$C$782,СВЦЭМ!$A$39:$A$782,$A20,СВЦЭМ!$B$39:$B$782,P$11)+'СЕТ СН'!$F$9+СВЦЭМ!$D$10+'СЕТ СН'!$F$6-'СЕТ СН'!$F$19</f>
        <v>1829.7658795299999</v>
      </c>
      <c r="Q20" s="36">
        <f>SUMIFS(СВЦЭМ!$C$39:$C$782,СВЦЭМ!$A$39:$A$782,$A20,СВЦЭМ!$B$39:$B$782,Q$11)+'СЕТ СН'!$F$9+СВЦЭМ!$D$10+'СЕТ СН'!$F$6-'СЕТ СН'!$F$19</f>
        <v>1862.35361833</v>
      </c>
      <c r="R20" s="36">
        <f>SUMIFS(СВЦЭМ!$C$39:$C$782,СВЦЭМ!$A$39:$A$782,$A20,СВЦЭМ!$B$39:$B$782,R$11)+'СЕТ СН'!$F$9+СВЦЭМ!$D$10+'СЕТ СН'!$F$6-'СЕТ СН'!$F$19</f>
        <v>1857.78010137</v>
      </c>
      <c r="S20" s="36">
        <f>SUMIFS(СВЦЭМ!$C$39:$C$782,СВЦЭМ!$A$39:$A$782,$A20,СВЦЭМ!$B$39:$B$782,S$11)+'СЕТ СН'!$F$9+СВЦЭМ!$D$10+'СЕТ СН'!$F$6-'СЕТ СН'!$F$19</f>
        <v>1839.6814750799999</v>
      </c>
      <c r="T20" s="36">
        <f>SUMIFS(СВЦЭМ!$C$39:$C$782,СВЦЭМ!$A$39:$A$782,$A20,СВЦЭМ!$B$39:$B$782,T$11)+'СЕТ СН'!$F$9+СВЦЭМ!$D$10+'СЕТ СН'!$F$6-'СЕТ СН'!$F$19</f>
        <v>1837.50812881</v>
      </c>
      <c r="U20" s="36">
        <f>SUMIFS(СВЦЭМ!$C$39:$C$782,СВЦЭМ!$A$39:$A$782,$A20,СВЦЭМ!$B$39:$B$782,U$11)+'СЕТ СН'!$F$9+СВЦЭМ!$D$10+'СЕТ СН'!$F$6-'СЕТ СН'!$F$19</f>
        <v>1839.4740167499999</v>
      </c>
      <c r="V20" s="36">
        <f>SUMIFS(СВЦЭМ!$C$39:$C$782,СВЦЭМ!$A$39:$A$782,$A20,СВЦЭМ!$B$39:$B$782,V$11)+'СЕТ СН'!$F$9+СВЦЭМ!$D$10+'СЕТ СН'!$F$6-'СЕТ СН'!$F$19</f>
        <v>1854.6459840299999</v>
      </c>
      <c r="W20" s="36">
        <f>SUMIFS(СВЦЭМ!$C$39:$C$782,СВЦЭМ!$A$39:$A$782,$A20,СВЦЭМ!$B$39:$B$782,W$11)+'СЕТ СН'!$F$9+СВЦЭМ!$D$10+'СЕТ СН'!$F$6-'СЕТ СН'!$F$19</f>
        <v>1873.0616375699999</v>
      </c>
      <c r="X20" s="36">
        <f>SUMIFS(СВЦЭМ!$C$39:$C$782,СВЦЭМ!$A$39:$A$782,$A20,СВЦЭМ!$B$39:$B$782,X$11)+'СЕТ СН'!$F$9+СВЦЭМ!$D$10+'СЕТ СН'!$F$6-'СЕТ СН'!$F$19</f>
        <v>1948.61486558</v>
      </c>
      <c r="Y20" s="36">
        <f>SUMIFS(СВЦЭМ!$C$39:$C$782,СВЦЭМ!$A$39:$A$782,$A20,СВЦЭМ!$B$39:$B$782,Y$11)+'СЕТ СН'!$F$9+СВЦЭМ!$D$10+'СЕТ СН'!$F$6-'СЕТ СН'!$F$19</f>
        <v>2003.4958781799999</v>
      </c>
    </row>
    <row r="21" spans="1:25" ht="15.75" x14ac:dyDescent="0.2">
      <c r="A21" s="35">
        <f t="shared" si="0"/>
        <v>45575</v>
      </c>
      <c r="B21" s="36">
        <f>SUMIFS(СВЦЭМ!$C$39:$C$782,СВЦЭМ!$A$39:$A$782,$A21,СВЦЭМ!$B$39:$B$782,B$11)+'СЕТ СН'!$F$9+СВЦЭМ!$D$10+'СЕТ СН'!$F$6-'СЕТ СН'!$F$19</f>
        <v>1986.2483684699998</v>
      </c>
      <c r="C21" s="36">
        <f>SUMIFS(СВЦЭМ!$C$39:$C$782,СВЦЭМ!$A$39:$A$782,$A21,СВЦЭМ!$B$39:$B$782,C$11)+'СЕТ СН'!$F$9+СВЦЭМ!$D$10+'СЕТ СН'!$F$6-'СЕТ СН'!$F$19</f>
        <v>2023.1586727499998</v>
      </c>
      <c r="D21" s="36">
        <f>SUMIFS(СВЦЭМ!$C$39:$C$782,СВЦЭМ!$A$39:$A$782,$A21,СВЦЭМ!$B$39:$B$782,D$11)+'СЕТ СН'!$F$9+СВЦЭМ!$D$10+'СЕТ СН'!$F$6-'СЕТ СН'!$F$19</f>
        <v>2011.3540053099998</v>
      </c>
      <c r="E21" s="36">
        <f>SUMIFS(СВЦЭМ!$C$39:$C$782,СВЦЭМ!$A$39:$A$782,$A21,СВЦЭМ!$B$39:$B$782,E$11)+'СЕТ СН'!$F$9+СВЦЭМ!$D$10+'СЕТ СН'!$F$6-'СЕТ СН'!$F$19</f>
        <v>2012.6705171799999</v>
      </c>
      <c r="F21" s="36">
        <f>SUMIFS(СВЦЭМ!$C$39:$C$782,СВЦЭМ!$A$39:$A$782,$A21,СВЦЭМ!$B$39:$B$782,F$11)+'СЕТ СН'!$F$9+СВЦЭМ!$D$10+'СЕТ СН'!$F$6-'СЕТ СН'!$F$19</f>
        <v>2024.4035762599999</v>
      </c>
      <c r="G21" s="36">
        <f>SUMIFS(СВЦЭМ!$C$39:$C$782,СВЦЭМ!$A$39:$A$782,$A21,СВЦЭМ!$B$39:$B$782,G$11)+'СЕТ СН'!$F$9+СВЦЭМ!$D$10+'СЕТ СН'!$F$6-'СЕТ СН'!$F$19</f>
        <v>1997.0994332499999</v>
      </c>
      <c r="H21" s="36">
        <f>SUMIFS(СВЦЭМ!$C$39:$C$782,СВЦЭМ!$A$39:$A$782,$A21,СВЦЭМ!$B$39:$B$782,H$11)+'СЕТ СН'!$F$9+СВЦЭМ!$D$10+'СЕТ СН'!$F$6-'СЕТ СН'!$F$19</f>
        <v>1896.38896497</v>
      </c>
      <c r="I21" s="36">
        <f>SUMIFS(СВЦЭМ!$C$39:$C$782,СВЦЭМ!$A$39:$A$782,$A21,СВЦЭМ!$B$39:$B$782,I$11)+'СЕТ СН'!$F$9+СВЦЭМ!$D$10+'СЕТ СН'!$F$6-'СЕТ СН'!$F$19</f>
        <v>1805.4877012299999</v>
      </c>
      <c r="J21" s="36">
        <f>SUMIFS(СВЦЭМ!$C$39:$C$782,СВЦЭМ!$A$39:$A$782,$A21,СВЦЭМ!$B$39:$B$782,J$11)+'СЕТ СН'!$F$9+СВЦЭМ!$D$10+'СЕТ СН'!$F$6-'СЕТ СН'!$F$19</f>
        <v>1765.58896254</v>
      </c>
      <c r="K21" s="36">
        <f>SUMIFS(СВЦЭМ!$C$39:$C$782,СВЦЭМ!$A$39:$A$782,$A21,СВЦЭМ!$B$39:$B$782,K$11)+'СЕТ СН'!$F$9+СВЦЭМ!$D$10+'СЕТ СН'!$F$6-'СЕТ СН'!$F$19</f>
        <v>1763.0871347499999</v>
      </c>
      <c r="L21" s="36">
        <f>SUMIFS(СВЦЭМ!$C$39:$C$782,СВЦЭМ!$A$39:$A$782,$A21,СВЦЭМ!$B$39:$B$782,L$11)+'СЕТ СН'!$F$9+СВЦЭМ!$D$10+'СЕТ СН'!$F$6-'СЕТ СН'!$F$19</f>
        <v>1750.36605274</v>
      </c>
      <c r="M21" s="36">
        <f>SUMIFS(СВЦЭМ!$C$39:$C$782,СВЦЭМ!$A$39:$A$782,$A21,СВЦЭМ!$B$39:$B$782,M$11)+'СЕТ СН'!$F$9+СВЦЭМ!$D$10+'СЕТ СН'!$F$6-'СЕТ СН'!$F$19</f>
        <v>1777.1390658</v>
      </c>
      <c r="N21" s="36">
        <f>SUMIFS(СВЦЭМ!$C$39:$C$782,СВЦЭМ!$A$39:$A$782,$A21,СВЦЭМ!$B$39:$B$782,N$11)+'СЕТ СН'!$F$9+СВЦЭМ!$D$10+'СЕТ СН'!$F$6-'СЕТ СН'!$F$19</f>
        <v>1773.8541847699998</v>
      </c>
      <c r="O21" s="36">
        <f>SUMIFS(СВЦЭМ!$C$39:$C$782,СВЦЭМ!$A$39:$A$782,$A21,СВЦЭМ!$B$39:$B$782,O$11)+'СЕТ СН'!$F$9+СВЦЭМ!$D$10+'СЕТ СН'!$F$6-'СЕТ СН'!$F$19</f>
        <v>1787.1973479799999</v>
      </c>
      <c r="P21" s="36">
        <f>SUMIFS(СВЦЭМ!$C$39:$C$782,СВЦЭМ!$A$39:$A$782,$A21,СВЦЭМ!$B$39:$B$782,P$11)+'СЕТ СН'!$F$9+СВЦЭМ!$D$10+'СЕТ СН'!$F$6-'СЕТ СН'!$F$19</f>
        <v>1798.2163921699998</v>
      </c>
      <c r="Q21" s="36">
        <f>SUMIFS(СВЦЭМ!$C$39:$C$782,СВЦЭМ!$A$39:$A$782,$A21,СВЦЭМ!$B$39:$B$782,Q$11)+'СЕТ СН'!$F$9+СВЦЭМ!$D$10+'СЕТ СН'!$F$6-'СЕТ СН'!$F$19</f>
        <v>1822.48831301</v>
      </c>
      <c r="R21" s="36">
        <f>SUMIFS(СВЦЭМ!$C$39:$C$782,СВЦЭМ!$A$39:$A$782,$A21,СВЦЭМ!$B$39:$B$782,R$11)+'СЕТ СН'!$F$9+СВЦЭМ!$D$10+'СЕТ СН'!$F$6-'СЕТ СН'!$F$19</f>
        <v>1821.50286682</v>
      </c>
      <c r="S21" s="36">
        <f>SUMIFS(СВЦЭМ!$C$39:$C$782,СВЦЭМ!$A$39:$A$782,$A21,СВЦЭМ!$B$39:$B$782,S$11)+'СЕТ СН'!$F$9+СВЦЭМ!$D$10+'СЕТ СН'!$F$6-'СЕТ СН'!$F$19</f>
        <v>1811.5168170899999</v>
      </c>
      <c r="T21" s="36">
        <f>SUMIFS(СВЦЭМ!$C$39:$C$782,СВЦЭМ!$A$39:$A$782,$A21,СВЦЭМ!$B$39:$B$782,T$11)+'СЕТ СН'!$F$9+СВЦЭМ!$D$10+'СЕТ СН'!$F$6-'СЕТ СН'!$F$19</f>
        <v>1747.8670395899999</v>
      </c>
      <c r="U21" s="36">
        <f>SUMIFS(СВЦЭМ!$C$39:$C$782,СВЦЭМ!$A$39:$A$782,$A21,СВЦЭМ!$B$39:$B$782,U$11)+'СЕТ СН'!$F$9+СВЦЭМ!$D$10+'СЕТ СН'!$F$6-'СЕТ СН'!$F$19</f>
        <v>1679.97293704</v>
      </c>
      <c r="V21" s="36">
        <f>SUMIFS(СВЦЭМ!$C$39:$C$782,СВЦЭМ!$A$39:$A$782,$A21,СВЦЭМ!$B$39:$B$782,V$11)+'СЕТ СН'!$F$9+СВЦЭМ!$D$10+'СЕТ СН'!$F$6-'СЕТ СН'!$F$19</f>
        <v>1679.2985935699999</v>
      </c>
      <c r="W21" s="36">
        <f>SUMIFS(СВЦЭМ!$C$39:$C$782,СВЦЭМ!$A$39:$A$782,$A21,СВЦЭМ!$B$39:$B$782,W$11)+'СЕТ СН'!$F$9+СВЦЭМ!$D$10+'СЕТ СН'!$F$6-'СЕТ СН'!$F$19</f>
        <v>1695.5393892899999</v>
      </c>
      <c r="X21" s="36">
        <f>SUMIFS(СВЦЭМ!$C$39:$C$782,СВЦЭМ!$A$39:$A$782,$A21,СВЦЭМ!$B$39:$B$782,X$11)+'СЕТ СН'!$F$9+СВЦЭМ!$D$10+'СЕТ СН'!$F$6-'СЕТ СН'!$F$19</f>
        <v>1758.33160782</v>
      </c>
      <c r="Y21" s="36">
        <f>SUMIFS(СВЦЭМ!$C$39:$C$782,СВЦЭМ!$A$39:$A$782,$A21,СВЦЭМ!$B$39:$B$782,Y$11)+'СЕТ СН'!$F$9+СВЦЭМ!$D$10+'СЕТ СН'!$F$6-'СЕТ СН'!$F$19</f>
        <v>1831.18748656</v>
      </c>
    </row>
    <row r="22" spans="1:25" ht="15.75" x14ac:dyDescent="0.2">
      <c r="A22" s="35">
        <f t="shared" si="0"/>
        <v>45576</v>
      </c>
      <c r="B22" s="36">
        <f>SUMIFS(СВЦЭМ!$C$39:$C$782,СВЦЭМ!$A$39:$A$782,$A22,СВЦЭМ!$B$39:$B$782,B$11)+'СЕТ СН'!$F$9+СВЦЭМ!$D$10+'СЕТ СН'!$F$6-'СЕТ СН'!$F$19</f>
        <v>1977.66323059</v>
      </c>
      <c r="C22" s="36">
        <f>SUMIFS(СВЦЭМ!$C$39:$C$782,СВЦЭМ!$A$39:$A$782,$A22,СВЦЭМ!$B$39:$B$782,C$11)+'СЕТ СН'!$F$9+СВЦЭМ!$D$10+'СЕТ СН'!$F$6-'СЕТ СН'!$F$19</f>
        <v>2040.88652703</v>
      </c>
      <c r="D22" s="36">
        <f>SUMIFS(СВЦЭМ!$C$39:$C$782,СВЦЭМ!$A$39:$A$782,$A22,СВЦЭМ!$B$39:$B$782,D$11)+'СЕТ СН'!$F$9+СВЦЭМ!$D$10+'СЕТ СН'!$F$6-'СЕТ СН'!$F$19</f>
        <v>2056.0041004999998</v>
      </c>
      <c r="E22" s="36">
        <f>SUMIFS(СВЦЭМ!$C$39:$C$782,СВЦЭМ!$A$39:$A$782,$A22,СВЦЭМ!$B$39:$B$782,E$11)+'СЕТ СН'!$F$9+СВЦЭМ!$D$10+'СЕТ СН'!$F$6-'СЕТ СН'!$F$19</f>
        <v>2059.9141037700001</v>
      </c>
      <c r="F22" s="36">
        <f>SUMIFS(СВЦЭМ!$C$39:$C$782,СВЦЭМ!$A$39:$A$782,$A22,СВЦЭМ!$B$39:$B$782,F$11)+'СЕТ СН'!$F$9+СВЦЭМ!$D$10+'СЕТ СН'!$F$6-'СЕТ СН'!$F$19</f>
        <v>2075.2401004200001</v>
      </c>
      <c r="G22" s="36">
        <f>SUMIFS(СВЦЭМ!$C$39:$C$782,СВЦЭМ!$A$39:$A$782,$A22,СВЦЭМ!$B$39:$B$782,G$11)+'СЕТ СН'!$F$9+СВЦЭМ!$D$10+'СЕТ СН'!$F$6-'СЕТ СН'!$F$19</f>
        <v>2060.8424116900001</v>
      </c>
      <c r="H22" s="36">
        <f>SUMIFS(СВЦЭМ!$C$39:$C$782,СВЦЭМ!$A$39:$A$782,$A22,СВЦЭМ!$B$39:$B$782,H$11)+'СЕТ СН'!$F$9+СВЦЭМ!$D$10+'СЕТ СН'!$F$6-'СЕТ СН'!$F$19</f>
        <v>1949.2062283099999</v>
      </c>
      <c r="I22" s="36">
        <f>SUMIFS(СВЦЭМ!$C$39:$C$782,СВЦЭМ!$A$39:$A$782,$A22,СВЦЭМ!$B$39:$B$782,I$11)+'СЕТ СН'!$F$9+СВЦЭМ!$D$10+'СЕТ СН'!$F$6-'СЕТ СН'!$F$19</f>
        <v>1879.07717968</v>
      </c>
      <c r="J22" s="36">
        <f>SUMIFS(СВЦЭМ!$C$39:$C$782,СВЦЭМ!$A$39:$A$782,$A22,СВЦЭМ!$B$39:$B$782,J$11)+'СЕТ СН'!$F$9+СВЦЭМ!$D$10+'СЕТ СН'!$F$6-'СЕТ СН'!$F$19</f>
        <v>1822.61002532</v>
      </c>
      <c r="K22" s="36">
        <f>SUMIFS(СВЦЭМ!$C$39:$C$782,СВЦЭМ!$A$39:$A$782,$A22,СВЦЭМ!$B$39:$B$782,K$11)+'СЕТ СН'!$F$9+СВЦЭМ!$D$10+'СЕТ СН'!$F$6-'СЕТ СН'!$F$19</f>
        <v>1824.5727849</v>
      </c>
      <c r="L22" s="36">
        <f>SUMIFS(СВЦЭМ!$C$39:$C$782,СВЦЭМ!$A$39:$A$782,$A22,СВЦЭМ!$B$39:$B$782,L$11)+'СЕТ СН'!$F$9+СВЦЭМ!$D$10+'СЕТ СН'!$F$6-'СЕТ СН'!$F$19</f>
        <v>1819.24690175</v>
      </c>
      <c r="M22" s="36">
        <f>SUMIFS(СВЦЭМ!$C$39:$C$782,СВЦЭМ!$A$39:$A$782,$A22,СВЦЭМ!$B$39:$B$782,M$11)+'СЕТ СН'!$F$9+СВЦЭМ!$D$10+'СЕТ СН'!$F$6-'СЕТ СН'!$F$19</f>
        <v>1803.55123495</v>
      </c>
      <c r="N22" s="36">
        <f>SUMIFS(СВЦЭМ!$C$39:$C$782,СВЦЭМ!$A$39:$A$782,$A22,СВЦЭМ!$B$39:$B$782,N$11)+'СЕТ СН'!$F$9+СВЦЭМ!$D$10+'СЕТ СН'!$F$6-'СЕТ СН'!$F$19</f>
        <v>1846.0805701299998</v>
      </c>
      <c r="O22" s="36">
        <f>SUMIFS(СВЦЭМ!$C$39:$C$782,СВЦЭМ!$A$39:$A$782,$A22,СВЦЭМ!$B$39:$B$782,O$11)+'СЕТ СН'!$F$9+СВЦЭМ!$D$10+'СЕТ СН'!$F$6-'СЕТ СН'!$F$19</f>
        <v>1849.0291988699998</v>
      </c>
      <c r="P22" s="36">
        <f>SUMIFS(СВЦЭМ!$C$39:$C$782,СВЦЭМ!$A$39:$A$782,$A22,СВЦЭМ!$B$39:$B$782,P$11)+'СЕТ СН'!$F$9+СВЦЭМ!$D$10+'СЕТ СН'!$F$6-'СЕТ СН'!$F$19</f>
        <v>1851.08307565</v>
      </c>
      <c r="Q22" s="36">
        <f>SUMIFS(СВЦЭМ!$C$39:$C$782,СВЦЭМ!$A$39:$A$782,$A22,СВЦЭМ!$B$39:$B$782,Q$11)+'СЕТ СН'!$F$9+СВЦЭМ!$D$10+'СЕТ СН'!$F$6-'СЕТ СН'!$F$19</f>
        <v>1855.6978308999999</v>
      </c>
      <c r="R22" s="36">
        <f>SUMIFS(СВЦЭМ!$C$39:$C$782,СВЦЭМ!$A$39:$A$782,$A22,СВЦЭМ!$B$39:$B$782,R$11)+'СЕТ СН'!$F$9+СВЦЭМ!$D$10+'СЕТ СН'!$F$6-'СЕТ СН'!$F$19</f>
        <v>1853.5843650699999</v>
      </c>
      <c r="S22" s="36">
        <f>SUMIFS(СВЦЭМ!$C$39:$C$782,СВЦЭМ!$A$39:$A$782,$A22,СВЦЭМ!$B$39:$B$782,S$11)+'СЕТ СН'!$F$9+СВЦЭМ!$D$10+'СЕТ СН'!$F$6-'СЕТ СН'!$F$19</f>
        <v>1841.6626756199998</v>
      </c>
      <c r="T22" s="36">
        <f>SUMIFS(СВЦЭМ!$C$39:$C$782,СВЦЭМ!$A$39:$A$782,$A22,СВЦЭМ!$B$39:$B$782,T$11)+'СЕТ СН'!$F$9+СВЦЭМ!$D$10+'СЕТ СН'!$F$6-'СЕТ СН'!$F$19</f>
        <v>1796.4112641199999</v>
      </c>
      <c r="U22" s="36">
        <f>SUMIFS(СВЦЭМ!$C$39:$C$782,СВЦЭМ!$A$39:$A$782,$A22,СВЦЭМ!$B$39:$B$782,U$11)+'СЕТ СН'!$F$9+СВЦЭМ!$D$10+'СЕТ СН'!$F$6-'СЕТ СН'!$F$19</f>
        <v>1747.78803477</v>
      </c>
      <c r="V22" s="36">
        <f>SUMIFS(СВЦЭМ!$C$39:$C$782,СВЦЭМ!$A$39:$A$782,$A22,СВЦЭМ!$B$39:$B$782,V$11)+'СЕТ СН'!$F$9+СВЦЭМ!$D$10+'СЕТ СН'!$F$6-'СЕТ СН'!$F$19</f>
        <v>1759.5569222899999</v>
      </c>
      <c r="W22" s="36">
        <f>SUMIFS(СВЦЭМ!$C$39:$C$782,СВЦЭМ!$A$39:$A$782,$A22,СВЦЭМ!$B$39:$B$782,W$11)+'СЕТ СН'!$F$9+СВЦЭМ!$D$10+'СЕТ СН'!$F$6-'СЕТ СН'!$F$19</f>
        <v>1780.6518746099998</v>
      </c>
      <c r="X22" s="36">
        <f>SUMIFS(СВЦЭМ!$C$39:$C$782,СВЦЭМ!$A$39:$A$782,$A22,СВЦЭМ!$B$39:$B$782,X$11)+'СЕТ СН'!$F$9+СВЦЭМ!$D$10+'СЕТ СН'!$F$6-'СЕТ СН'!$F$19</f>
        <v>1853.4073644099999</v>
      </c>
      <c r="Y22" s="36">
        <f>SUMIFS(СВЦЭМ!$C$39:$C$782,СВЦЭМ!$A$39:$A$782,$A22,СВЦЭМ!$B$39:$B$782,Y$11)+'СЕТ СН'!$F$9+СВЦЭМ!$D$10+'СЕТ СН'!$F$6-'СЕТ СН'!$F$19</f>
        <v>1920.0371579999999</v>
      </c>
    </row>
    <row r="23" spans="1:25" ht="15.75" x14ac:dyDescent="0.2">
      <c r="A23" s="35">
        <f t="shared" si="0"/>
        <v>45577</v>
      </c>
      <c r="B23" s="36">
        <f>SUMIFS(СВЦЭМ!$C$39:$C$782,СВЦЭМ!$A$39:$A$782,$A23,СВЦЭМ!$B$39:$B$782,B$11)+'СЕТ СН'!$F$9+СВЦЭМ!$D$10+'СЕТ СН'!$F$6-'СЕТ СН'!$F$19</f>
        <v>1926.0637365599998</v>
      </c>
      <c r="C23" s="36">
        <f>SUMIFS(СВЦЭМ!$C$39:$C$782,СВЦЭМ!$A$39:$A$782,$A23,СВЦЭМ!$B$39:$B$782,C$11)+'СЕТ СН'!$F$9+СВЦЭМ!$D$10+'СЕТ СН'!$F$6-'СЕТ СН'!$F$19</f>
        <v>2008.3374907099999</v>
      </c>
      <c r="D23" s="36">
        <f>SUMIFS(СВЦЭМ!$C$39:$C$782,СВЦЭМ!$A$39:$A$782,$A23,СВЦЭМ!$B$39:$B$782,D$11)+'СЕТ СН'!$F$9+СВЦЭМ!$D$10+'СЕТ СН'!$F$6-'СЕТ СН'!$F$19</f>
        <v>2067.3589998500001</v>
      </c>
      <c r="E23" s="36">
        <f>SUMIFS(СВЦЭМ!$C$39:$C$782,СВЦЭМ!$A$39:$A$782,$A23,СВЦЭМ!$B$39:$B$782,E$11)+'СЕТ СН'!$F$9+СВЦЭМ!$D$10+'СЕТ СН'!$F$6-'СЕТ СН'!$F$19</f>
        <v>2058.4443218300003</v>
      </c>
      <c r="F23" s="36">
        <f>SUMIFS(СВЦЭМ!$C$39:$C$782,СВЦЭМ!$A$39:$A$782,$A23,СВЦЭМ!$B$39:$B$782,F$11)+'СЕТ СН'!$F$9+СВЦЭМ!$D$10+'СЕТ СН'!$F$6-'СЕТ СН'!$F$19</f>
        <v>2047.05748892</v>
      </c>
      <c r="G23" s="36">
        <f>SUMIFS(СВЦЭМ!$C$39:$C$782,СВЦЭМ!$A$39:$A$782,$A23,СВЦЭМ!$B$39:$B$782,G$11)+'СЕТ СН'!$F$9+СВЦЭМ!$D$10+'СЕТ СН'!$F$6-'СЕТ СН'!$F$19</f>
        <v>2050.8116417000001</v>
      </c>
      <c r="H23" s="36">
        <f>SUMIFS(СВЦЭМ!$C$39:$C$782,СВЦЭМ!$A$39:$A$782,$A23,СВЦЭМ!$B$39:$B$782,H$11)+'СЕТ СН'!$F$9+СВЦЭМ!$D$10+'СЕТ СН'!$F$6-'СЕТ СН'!$F$19</f>
        <v>2025.22875907</v>
      </c>
      <c r="I23" s="36">
        <f>SUMIFS(СВЦЭМ!$C$39:$C$782,СВЦЭМ!$A$39:$A$782,$A23,СВЦЭМ!$B$39:$B$782,I$11)+'СЕТ СН'!$F$9+СВЦЭМ!$D$10+'СЕТ СН'!$F$6-'СЕТ СН'!$F$19</f>
        <v>1967.7186344099998</v>
      </c>
      <c r="J23" s="36">
        <f>SUMIFS(СВЦЭМ!$C$39:$C$782,СВЦЭМ!$A$39:$A$782,$A23,СВЦЭМ!$B$39:$B$782,J$11)+'СЕТ СН'!$F$9+СВЦЭМ!$D$10+'СЕТ СН'!$F$6-'СЕТ СН'!$F$19</f>
        <v>1866.6742031599999</v>
      </c>
      <c r="K23" s="36">
        <f>SUMIFS(СВЦЭМ!$C$39:$C$782,СВЦЭМ!$A$39:$A$782,$A23,СВЦЭМ!$B$39:$B$782,K$11)+'СЕТ СН'!$F$9+СВЦЭМ!$D$10+'СЕТ СН'!$F$6-'СЕТ СН'!$F$19</f>
        <v>1808.2999185599999</v>
      </c>
      <c r="L23" s="36">
        <f>SUMIFS(СВЦЭМ!$C$39:$C$782,СВЦЭМ!$A$39:$A$782,$A23,СВЦЭМ!$B$39:$B$782,L$11)+'СЕТ СН'!$F$9+СВЦЭМ!$D$10+'СЕТ СН'!$F$6-'СЕТ СН'!$F$19</f>
        <v>3319.9111759299999</v>
      </c>
      <c r="M23" s="36">
        <f>SUMIFS(СВЦЭМ!$C$39:$C$782,СВЦЭМ!$A$39:$A$782,$A23,СВЦЭМ!$B$39:$B$782,M$11)+'СЕТ СН'!$F$9+СВЦЭМ!$D$10+'СЕТ СН'!$F$6-'СЕТ СН'!$F$19</f>
        <v>1683.20130144</v>
      </c>
      <c r="N23" s="36">
        <f>SUMIFS(СВЦЭМ!$C$39:$C$782,СВЦЭМ!$A$39:$A$782,$A23,СВЦЭМ!$B$39:$B$782,N$11)+'СЕТ СН'!$F$9+СВЦЭМ!$D$10+'СЕТ СН'!$F$6-'СЕТ СН'!$F$19</f>
        <v>1695.6541496699999</v>
      </c>
      <c r="O23" s="36">
        <f>SUMIFS(СВЦЭМ!$C$39:$C$782,СВЦЭМ!$A$39:$A$782,$A23,СВЦЭМ!$B$39:$B$782,O$11)+'СЕТ СН'!$F$9+СВЦЭМ!$D$10+'СЕТ СН'!$F$6-'СЕТ СН'!$F$19</f>
        <v>1701.10892853</v>
      </c>
      <c r="P23" s="36">
        <f>SUMIFS(СВЦЭМ!$C$39:$C$782,СВЦЭМ!$A$39:$A$782,$A23,СВЦЭМ!$B$39:$B$782,P$11)+'СЕТ СН'!$F$9+СВЦЭМ!$D$10+'СЕТ СН'!$F$6-'СЕТ СН'!$F$19</f>
        <v>1715.5063468199999</v>
      </c>
      <c r="Q23" s="36">
        <f>SUMIFS(СВЦЭМ!$C$39:$C$782,СВЦЭМ!$A$39:$A$782,$A23,СВЦЭМ!$B$39:$B$782,Q$11)+'СЕТ СН'!$F$9+СВЦЭМ!$D$10+'СЕТ СН'!$F$6-'СЕТ СН'!$F$19</f>
        <v>1719.96296026</v>
      </c>
      <c r="R23" s="36">
        <f>SUMIFS(СВЦЭМ!$C$39:$C$782,СВЦЭМ!$A$39:$A$782,$A23,СВЦЭМ!$B$39:$B$782,R$11)+'СЕТ СН'!$F$9+СВЦЭМ!$D$10+'СЕТ СН'!$F$6-'СЕТ СН'!$F$19</f>
        <v>1725.9284619799998</v>
      </c>
      <c r="S23" s="36">
        <f>SUMIFS(СВЦЭМ!$C$39:$C$782,СВЦЭМ!$A$39:$A$782,$A23,СВЦЭМ!$B$39:$B$782,S$11)+'СЕТ СН'!$F$9+СВЦЭМ!$D$10+'СЕТ СН'!$F$6-'СЕТ СН'!$F$19</f>
        <v>5989.5207754699995</v>
      </c>
      <c r="T23" s="36">
        <f>SUMIFS(СВЦЭМ!$C$39:$C$782,СВЦЭМ!$A$39:$A$782,$A23,СВЦЭМ!$B$39:$B$782,T$11)+'СЕТ СН'!$F$9+СВЦЭМ!$D$10+'СЕТ СН'!$F$6-'СЕТ СН'!$F$19</f>
        <v>1763.3651209299999</v>
      </c>
      <c r="U23" s="36">
        <f>SUMIFS(СВЦЭМ!$C$39:$C$782,СВЦЭМ!$A$39:$A$782,$A23,СВЦЭМ!$B$39:$B$782,U$11)+'СЕТ СН'!$F$9+СВЦЭМ!$D$10+'СЕТ СН'!$F$6-'СЕТ СН'!$F$19</f>
        <v>1712.0406862</v>
      </c>
      <c r="V23" s="36">
        <f>SUMIFS(СВЦЭМ!$C$39:$C$782,СВЦЭМ!$A$39:$A$782,$A23,СВЦЭМ!$B$39:$B$782,V$11)+'СЕТ СН'!$F$9+СВЦЭМ!$D$10+'СЕТ СН'!$F$6-'СЕТ СН'!$F$19</f>
        <v>1719.06180933</v>
      </c>
      <c r="W23" s="36">
        <f>SUMIFS(СВЦЭМ!$C$39:$C$782,СВЦЭМ!$A$39:$A$782,$A23,СВЦЭМ!$B$39:$B$782,W$11)+'СЕТ СН'!$F$9+СВЦЭМ!$D$10+'СЕТ СН'!$F$6-'СЕТ СН'!$F$19</f>
        <v>1740.47628016</v>
      </c>
      <c r="X23" s="36">
        <f>SUMIFS(СВЦЭМ!$C$39:$C$782,СВЦЭМ!$A$39:$A$782,$A23,СВЦЭМ!$B$39:$B$782,X$11)+'СЕТ СН'!$F$9+СВЦЭМ!$D$10+'СЕТ СН'!$F$6-'СЕТ СН'!$F$19</f>
        <v>1793.52695782</v>
      </c>
      <c r="Y23" s="36">
        <f>SUMIFS(СВЦЭМ!$C$39:$C$782,СВЦЭМ!$A$39:$A$782,$A23,СВЦЭМ!$B$39:$B$782,Y$11)+'СЕТ СН'!$F$9+СВЦЭМ!$D$10+'СЕТ СН'!$F$6-'СЕТ СН'!$F$19</f>
        <v>1882.83407274</v>
      </c>
    </row>
    <row r="24" spans="1:25" ht="15.75" x14ac:dyDescent="0.2">
      <c r="A24" s="35">
        <f t="shared" si="0"/>
        <v>45578</v>
      </c>
      <c r="B24" s="36">
        <f>SUMIFS(СВЦЭМ!$C$39:$C$782,СВЦЭМ!$A$39:$A$782,$A24,СВЦЭМ!$B$39:$B$782,B$11)+'СЕТ СН'!$F$9+СВЦЭМ!$D$10+'СЕТ СН'!$F$6-'СЕТ СН'!$F$19</f>
        <v>1888.6590892099998</v>
      </c>
      <c r="C24" s="36">
        <f>SUMIFS(СВЦЭМ!$C$39:$C$782,СВЦЭМ!$A$39:$A$782,$A24,СВЦЭМ!$B$39:$B$782,C$11)+'СЕТ СН'!$F$9+СВЦЭМ!$D$10+'СЕТ СН'!$F$6-'СЕТ СН'!$F$19</f>
        <v>1958.4668732299999</v>
      </c>
      <c r="D24" s="36">
        <f>SUMIFS(СВЦЭМ!$C$39:$C$782,СВЦЭМ!$A$39:$A$782,$A24,СВЦЭМ!$B$39:$B$782,D$11)+'СЕТ СН'!$F$9+СВЦЭМ!$D$10+'СЕТ СН'!$F$6-'СЕТ СН'!$F$19</f>
        <v>2017.9228511899998</v>
      </c>
      <c r="E24" s="36">
        <f>SUMIFS(СВЦЭМ!$C$39:$C$782,СВЦЭМ!$A$39:$A$782,$A24,СВЦЭМ!$B$39:$B$782,E$11)+'СЕТ СН'!$F$9+СВЦЭМ!$D$10+'СЕТ СН'!$F$6-'СЕТ СН'!$F$19</f>
        <v>2066.5220417700002</v>
      </c>
      <c r="F24" s="36">
        <f>SUMIFS(СВЦЭМ!$C$39:$C$782,СВЦЭМ!$A$39:$A$782,$A24,СВЦЭМ!$B$39:$B$782,F$11)+'СЕТ СН'!$F$9+СВЦЭМ!$D$10+'СЕТ СН'!$F$6-'СЕТ СН'!$F$19</f>
        <v>2056.1990563700001</v>
      </c>
      <c r="G24" s="36">
        <f>SUMIFS(СВЦЭМ!$C$39:$C$782,СВЦЭМ!$A$39:$A$782,$A24,СВЦЭМ!$B$39:$B$782,G$11)+'СЕТ СН'!$F$9+СВЦЭМ!$D$10+'СЕТ СН'!$F$6-'СЕТ СН'!$F$19</f>
        <v>2041.1570799199999</v>
      </c>
      <c r="H24" s="36">
        <f>SUMIFS(СВЦЭМ!$C$39:$C$782,СВЦЭМ!$A$39:$A$782,$A24,СВЦЭМ!$B$39:$B$782,H$11)+'СЕТ СН'!$F$9+СВЦЭМ!$D$10+'СЕТ СН'!$F$6-'СЕТ СН'!$F$19</f>
        <v>2004.70974785</v>
      </c>
      <c r="I24" s="36">
        <f>SUMIFS(СВЦЭМ!$C$39:$C$782,СВЦЭМ!$A$39:$A$782,$A24,СВЦЭМ!$B$39:$B$782,I$11)+'СЕТ СН'!$F$9+СВЦЭМ!$D$10+'СЕТ СН'!$F$6-'СЕТ СН'!$F$19</f>
        <v>1944.29722836</v>
      </c>
      <c r="J24" s="36">
        <f>SUMIFS(СВЦЭМ!$C$39:$C$782,СВЦЭМ!$A$39:$A$782,$A24,СВЦЭМ!$B$39:$B$782,J$11)+'СЕТ СН'!$F$9+СВЦЭМ!$D$10+'СЕТ СН'!$F$6-'СЕТ СН'!$F$19</f>
        <v>1862.3027744799999</v>
      </c>
      <c r="K24" s="36">
        <f>SUMIFS(СВЦЭМ!$C$39:$C$782,СВЦЭМ!$A$39:$A$782,$A24,СВЦЭМ!$B$39:$B$782,K$11)+'СЕТ СН'!$F$9+СВЦЭМ!$D$10+'СЕТ СН'!$F$6-'СЕТ СН'!$F$19</f>
        <v>1792.5302261499999</v>
      </c>
      <c r="L24" s="36">
        <f>SUMIFS(СВЦЭМ!$C$39:$C$782,СВЦЭМ!$A$39:$A$782,$A24,СВЦЭМ!$B$39:$B$782,L$11)+'СЕТ СН'!$F$9+СВЦЭМ!$D$10+'СЕТ СН'!$F$6-'СЕТ СН'!$F$19</f>
        <v>1734.2783409199999</v>
      </c>
      <c r="M24" s="36">
        <f>SUMIFS(СВЦЭМ!$C$39:$C$782,СВЦЭМ!$A$39:$A$782,$A24,СВЦЭМ!$B$39:$B$782,M$11)+'СЕТ СН'!$F$9+СВЦЭМ!$D$10+'СЕТ СН'!$F$6-'СЕТ СН'!$F$19</f>
        <v>1737.64482303</v>
      </c>
      <c r="N24" s="36">
        <f>SUMIFS(СВЦЭМ!$C$39:$C$782,СВЦЭМ!$A$39:$A$782,$A24,СВЦЭМ!$B$39:$B$782,N$11)+'СЕТ СН'!$F$9+СВЦЭМ!$D$10+'СЕТ СН'!$F$6-'СЕТ СН'!$F$19</f>
        <v>1771.15015367</v>
      </c>
      <c r="O24" s="36">
        <f>SUMIFS(СВЦЭМ!$C$39:$C$782,СВЦЭМ!$A$39:$A$782,$A24,СВЦЭМ!$B$39:$B$782,O$11)+'СЕТ СН'!$F$9+СВЦЭМ!$D$10+'СЕТ СН'!$F$6-'СЕТ СН'!$F$19</f>
        <v>1787.0699855599999</v>
      </c>
      <c r="P24" s="36">
        <f>SUMIFS(СВЦЭМ!$C$39:$C$782,СВЦЭМ!$A$39:$A$782,$A24,СВЦЭМ!$B$39:$B$782,P$11)+'СЕТ СН'!$F$9+СВЦЭМ!$D$10+'СЕТ СН'!$F$6-'СЕТ СН'!$F$19</f>
        <v>1797.3521311699999</v>
      </c>
      <c r="Q24" s="36">
        <f>SUMIFS(СВЦЭМ!$C$39:$C$782,СВЦЭМ!$A$39:$A$782,$A24,СВЦЭМ!$B$39:$B$782,Q$11)+'СЕТ СН'!$F$9+СВЦЭМ!$D$10+'СЕТ СН'!$F$6-'СЕТ СН'!$F$19</f>
        <v>1809.67064452</v>
      </c>
      <c r="R24" s="36">
        <f>SUMIFS(СВЦЭМ!$C$39:$C$782,СВЦЭМ!$A$39:$A$782,$A24,СВЦЭМ!$B$39:$B$782,R$11)+'СЕТ СН'!$F$9+СВЦЭМ!$D$10+'СЕТ СН'!$F$6-'СЕТ СН'!$F$19</f>
        <v>1807.0737314</v>
      </c>
      <c r="S24" s="36">
        <f>SUMIFS(СВЦЭМ!$C$39:$C$782,СВЦЭМ!$A$39:$A$782,$A24,СВЦЭМ!$B$39:$B$782,S$11)+'СЕТ СН'!$F$9+СВЦЭМ!$D$10+'СЕТ СН'!$F$6-'СЕТ СН'!$F$19</f>
        <v>1780.08353969</v>
      </c>
      <c r="T24" s="36">
        <f>SUMIFS(СВЦЭМ!$C$39:$C$782,СВЦЭМ!$A$39:$A$782,$A24,СВЦЭМ!$B$39:$B$782,T$11)+'СЕТ СН'!$F$9+СВЦЭМ!$D$10+'СЕТ СН'!$F$6-'СЕТ СН'!$F$19</f>
        <v>1711.73316297</v>
      </c>
      <c r="U24" s="36">
        <f>SUMIFS(СВЦЭМ!$C$39:$C$782,СВЦЭМ!$A$39:$A$782,$A24,СВЦЭМ!$B$39:$B$782,U$11)+'СЕТ СН'!$F$9+СВЦЭМ!$D$10+'СЕТ СН'!$F$6-'СЕТ СН'!$F$19</f>
        <v>1661.4135666699999</v>
      </c>
      <c r="V24" s="36">
        <f>SUMIFS(СВЦЭМ!$C$39:$C$782,СВЦЭМ!$A$39:$A$782,$A24,СВЦЭМ!$B$39:$B$782,V$11)+'СЕТ СН'!$F$9+СВЦЭМ!$D$10+'СЕТ СН'!$F$6-'СЕТ СН'!$F$19</f>
        <v>1661.9506809899999</v>
      </c>
      <c r="W24" s="36">
        <f>SUMIFS(СВЦЭМ!$C$39:$C$782,СВЦЭМ!$A$39:$A$782,$A24,СВЦЭМ!$B$39:$B$782,W$11)+'СЕТ СН'!$F$9+СВЦЭМ!$D$10+'СЕТ СН'!$F$6-'СЕТ СН'!$F$19</f>
        <v>1684.04768281</v>
      </c>
      <c r="X24" s="36">
        <f>SUMIFS(СВЦЭМ!$C$39:$C$782,СВЦЭМ!$A$39:$A$782,$A24,СВЦЭМ!$B$39:$B$782,X$11)+'СЕТ СН'!$F$9+СВЦЭМ!$D$10+'СЕТ СН'!$F$6-'СЕТ СН'!$F$19</f>
        <v>1756.9607935499998</v>
      </c>
      <c r="Y24" s="36">
        <f>SUMIFS(СВЦЭМ!$C$39:$C$782,СВЦЭМ!$A$39:$A$782,$A24,СВЦЭМ!$B$39:$B$782,Y$11)+'СЕТ СН'!$F$9+СВЦЭМ!$D$10+'СЕТ СН'!$F$6-'СЕТ СН'!$F$19</f>
        <v>1848.2418903799999</v>
      </c>
    </row>
    <row r="25" spans="1:25" ht="15.75" x14ac:dyDescent="0.2">
      <c r="A25" s="35">
        <f t="shared" si="0"/>
        <v>45579</v>
      </c>
      <c r="B25" s="36">
        <f>SUMIFS(СВЦЭМ!$C$39:$C$782,СВЦЭМ!$A$39:$A$782,$A25,СВЦЭМ!$B$39:$B$782,B$11)+'СЕТ СН'!$F$9+СВЦЭМ!$D$10+'СЕТ СН'!$F$6-'СЕТ СН'!$F$19</f>
        <v>2024.74216312</v>
      </c>
      <c r="C25" s="36">
        <f>SUMIFS(СВЦЭМ!$C$39:$C$782,СВЦЭМ!$A$39:$A$782,$A25,СВЦЭМ!$B$39:$B$782,C$11)+'СЕТ СН'!$F$9+СВЦЭМ!$D$10+'СЕТ СН'!$F$6-'СЕТ СН'!$F$19</f>
        <v>2092.8622191600002</v>
      </c>
      <c r="D25" s="36">
        <f>SUMIFS(СВЦЭМ!$C$39:$C$782,СВЦЭМ!$A$39:$A$782,$A25,СВЦЭМ!$B$39:$B$782,D$11)+'СЕТ СН'!$F$9+СВЦЭМ!$D$10+'СЕТ СН'!$F$6-'СЕТ СН'!$F$19</f>
        <v>2102.5602638999999</v>
      </c>
      <c r="E25" s="36">
        <f>SUMIFS(СВЦЭМ!$C$39:$C$782,СВЦЭМ!$A$39:$A$782,$A25,СВЦЭМ!$B$39:$B$782,E$11)+'СЕТ СН'!$F$9+СВЦЭМ!$D$10+'СЕТ СН'!$F$6-'СЕТ СН'!$F$19</f>
        <v>2107.1777756900001</v>
      </c>
      <c r="F25" s="36">
        <f>SUMIFS(СВЦЭМ!$C$39:$C$782,СВЦЭМ!$A$39:$A$782,$A25,СВЦЭМ!$B$39:$B$782,F$11)+'СЕТ СН'!$F$9+СВЦЭМ!$D$10+'СЕТ СН'!$F$6-'СЕТ СН'!$F$19</f>
        <v>2095.9878856400001</v>
      </c>
      <c r="G25" s="36">
        <f>SUMIFS(СВЦЭМ!$C$39:$C$782,СВЦЭМ!$A$39:$A$782,$A25,СВЦЭМ!$B$39:$B$782,G$11)+'СЕТ СН'!$F$9+СВЦЭМ!$D$10+'СЕТ СН'!$F$6-'СЕТ СН'!$F$19</f>
        <v>2112.2477125800001</v>
      </c>
      <c r="H25" s="36">
        <f>SUMIFS(СВЦЭМ!$C$39:$C$782,СВЦЭМ!$A$39:$A$782,$A25,СВЦЭМ!$B$39:$B$782,H$11)+'СЕТ СН'!$F$9+СВЦЭМ!$D$10+'СЕТ СН'!$F$6-'СЕТ СН'!$F$19</f>
        <v>2020.92602345</v>
      </c>
      <c r="I25" s="36">
        <f>SUMIFS(СВЦЭМ!$C$39:$C$782,СВЦЭМ!$A$39:$A$782,$A25,СВЦЭМ!$B$39:$B$782,I$11)+'СЕТ СН'!$F$9+СВЦЭМ!$D$10+'СЕТ СН'!$F$6-'СЕТ СН'!$F$19</f>
        <v>1950.0042540899999</v>
      </c>
      <c r="J25" s="36">
        <f>SUMIFS(СВЦЭМ!$C$39:$C$782,СВЦЭМ!$A$39:$A$782,$A25,СВЦЭМ!$B$39:$B$782,J$11)+'СЕТ СН'!$F$9+СВЦЭМ!$D$10+'СЕТ СН'!$F$6-'СЕТ СН'!$F$19</f>
        <v>1895.8622324799999</v>
      </c>
      <c r="K25" s="36">
        <f>SUMIFS(СВЦЭМ!$C$39:$C$782,СВЦЭМ!$A$39:$A$782,$A25,СВЦЭМ!$B$39:$B$782,K$11)+'СЕТ СН'!$F$9+СВЦЭМ!$D$10+'СЕТ СН'!$F$6-'СЕТ СН'!$F$19</f>
        <v>1894.6529659</v>
      </c>
      <c r="L25" s="36">
        <f>SUMIFS(СВЦЭМ!$C$39:$C$782,СВЦЭМ!$A$39:$A$782,$A25,СВЦЭМ!$B$39:$B$782,L$11)+'СЕТ СН'!$F$9+СВЦЭМ!$D$10+'СЕТ СН'!$F$6-'СЕТ СН'!$F$19</f>
        <v>1913.70493979</v>
      </c>
      <c r="M25" s="36">
        <f>SUMIFS(СВЦЭМ!$C$39:$C$782,СВЦЭМ!$A$39:$A$782,$A25,СВЦЭМ!$B$39:$B$782,M$11)+'СЕТ СН'!$F$9+СВЦЭМ!$D$10+'СЕТ СН'!$F$6-'СЕТ СН'!$F$19</f>
        <v>1954.28501149</v>
      </c>
      <c r="N25" s="36">
        <f>SUMIFS(СВЦЭМ!$C$39:$C$782,СВЦЭМ!$A$39:$A$782,$A25,СВЦЭМ!$B$39:$B$782,N$11)+'СЕТ СН'!$F$9+СВЦЭМ!$D$10+'СЕТ СН'!$F$6-'СЕТ СН'!$F$19</f>
        <v>1964.9137739</v>
      </c>
      <c r="O25" s="36">
        <f>SUMIFS(СВЦЭМ!$C$39:$C$782,СВЦЭМ!$A$39:$A$782,$A25,СВЦЭМ!$B$39:$B$782,O$11)+'СЕТ СН'!$F$9+СВЦЭМ!$D$10+'СЕТ СН'!$F$6-'СЕТ СН'!$F$19</f>
        <v>1936.0393065199999</v>
      </c>
      <c r="P25" s="36">
        <f>SUMIFS(СВЦЭМ!$C$39:$C$782,СВЦЭМ!$A$39:$A$782,$A25,СВЦЭМ!$B$39:$B$782,P$11)+'СЕТ СН'!$F$9+СВЦЭМ!$D$10+'СЕТ СН'!$F$6-'СЕТ СН'!$F$19</f>
        <v>1948.44580056</v>
      </c>
      <c r="Q25" s="36">
        <f>SUMIFS(СВЦЭМ!$C$39:$C$782,СВЦЭМ!$A$39:$A$782,$A25,СВЦЭМ!$B$39:$B$782,Q$11)+'СЕТ СН'!$F$9+СВЦЭМ!$D$10+'СЕТ СН'!$F$6-'СЕТ СН'!$F$19</f>
        <v>1963.2451967099998</v>
      </c>
      <c r="R25" s="36">
        <f>SUMIFS(СВЦЭМ!$C$39:$C$782,СВЦЭМ!$A$39:$A$782,$A25,СВЦЭМ!$B$39:$B$782,R$11)+'СЕТ СН'!$F$9+СВЦЭМ!$D$10+'СЕТ СН'!$F$6-'СЕТ СН'!$F$19</f>
        <v>1953.9190475999999</v>
      </c>
      <c r="S25" s="36">
        <f>SUMIFS(СВЦЭМ!$C$39:$C$782,СВЦЭМ!$A$39:$A$782,$A25,СВЦЭМ!$B$39:$B$782,S$11)+'СЕТ СН'!$F$9+СВЦЭМ!$D$10+'СЕТ СН'!$F$6-'СЕТ СН'!$F$19</f>
        <v>1939.22572141</v>
      </c>
      <c r="T25" s="36">
        <f>SUMIFS(СВЦЭМ!$C$39:$C$782,СВЦЭМ!$A$39:$A$782,$A25,СВЦЭМ!$B$39:$B$782,T$11)+'СЕТ СН'!$F$9+СВЦЭМ!$D$10+'СЕТ СН'!$F$6-'СЕТ СН'!$F$19</f>
        <v>1867.0592808699998</v>
      </c>
      <c r="U25" s="36">
        <f>SUMIFS(СВЦЭМ!$C$39:$C$782,СВЦЭМ!$A$39:$A$782,$A25,СВЦЭМ!$B$39:$B$782,U$11)+'СЕТ СН'!$F$9+СВЦЭМ!$D$10+'СЕТ СН'!$F$6-'СЕТ СН'!$F$19</f>
        <v>1826.9526623699999</v>
      </c>
      <c r="V25" s="36">
        <f>SUMIFS(СВЦЭМ!$C$39:$C$782,СВЦЭМ!$A$39:$A$782,$A25,СВЦЭМ!$B$39:$B$782,V$11)+'СЕТ СН'!$F$9+СВЦЭМ!$D$10+'СЕТ СН'!$F$6-'СЕТ СН'!$F$19</f>
        <v>1857.3230957599999</v>
      </c>
      <c r="W25" s="36">
        <f>SUMIFS(СВЦЭМ!$C$39:$C$782,СВЦЭМ!$A$39:$A$782,$A25,СВЦЭМ!$B$39:$B$782,W$11)+'СЕТ СН'!$F$9+СВЦЭМ!$D$10+'СЕТ СН'!$F$6-'СЕТ СН'!$F$19</f>
        <v>1896.3281184</v>
      </c>
      <c r="X25" s="36">
        <f>SUMIFS(СВЦЭМ!$C$39:$C$782,СВЦЭМ!$A$39:$A$782,$A25,СВЦЭМ!$B$39:$B$782,X$11)+'СЕТ СН'!$F$9+СВЦЭМ!$D$10+'СЕТ СН'!$F$6-'СЕТ СН'!$F$19</f>
        <v>1961.92477014</v>
      </c>
      <c r="Y25" s="36">
        <f>SUMIFS(СВЦЭМ!$C$39:$C$782,СВЦЭМ!$A$39:$A$782,$A25,СВЦЭМ!$B$39:$B$782,Y$11)+'СЕТ СН'!$F$9+СВЦЭМ!$D$10+'СЕТ СН'!$F$6-'СЕТ СН'!$F$19</f>
        <v>2034.1643343599999</v>
      </c>
    </row>
    <row r="26" spans="1:25" ht="15.75" x14ac:dyDescent="0.2">
      <c r="A26" s="35">
        <f t="shared" si="0"/>
        <v>45580</v>
      </c>
      <c r="B26" s="36">
        <f>SUMIFS(СВЦЭМ!$C$39:$C$782,СВЦЭМ!$A$39:$A$782,$A26,СВЦЭМ!$B$39:$B$782,B$11)+'СЕТ СН'!$F$9+СВЦЭМ!$D$10+'СЕТ СН'!$F$6-'СЕТ СН'!$F$19</f>
        <v>2126.75119129</v>
      </c>
      <c r="C26" s="36">
        <f>SUMIFS(СВЦЭМ!$C$39:$C$782,СВЦЭМ!$A$39:$A$782,$A26,СВЦЭМ!$B$39:$B$782,C$11)+'СЕТ СН'!$F$9+СВЦЭМ!$D$10+'СЕТ СН'!$F$6-'СЕТ СН'!$F$19</f>
        <v>2193.5769795999995</v>
      </c>
      <c r="D26" s="36">
        <f>SUMIFS(СВЦЭМ!$C$39:$C$782,СВЦЭМ!$A$39:$A$782,$A26,СВЦЭМ!$B$39:$B$782,D$11)+'СЕТ СН'!$F$9+СВЦЭМ!$D$10+'СЕТ СН'!$F$6-'СЕТ СН'!$F$19</f>
        <v>2197.8608611699997</v>
      </c>
      <c r="E26" s="36">
        <f>SUMIFS(СВЦЭМ!$C$39:$C$782,СВЦЭМ!$A$39:$A$782,$A26,СВЦЭМ!$B$39:$B$782,E$11)+'СЕТ СН'!$F$9+СВЦЭМ!$D$10+'СЕТ СН'!$F$6-'СЕТ СН'!$F$19</f>
        <v>2131.5886787999998</v>
      </c>
      <c r="F26" s="36">
        <f>SUMIFS(СВЦЭМ!$C$39:$C$782,СВЦЭМ!$A$39:$A$782,$A26,СВЦЭМ!$B$39:$B$782,F$11)+'СЕТ СН'!$F$9+СВЦЭМ!$D$10+'СЕТ СН'!$F$6-'СЕТ СН'!$F$19</f>
        <v>2226.0393283399999</v>
      </c>
      <c r="G26" s="36">
        <f>SUMIFS(СВЦЭМ!$C$39:$C$782,СВЦЭМ!$A$39:$A$782,$A26,СВЦЭМ!$B$39:$B$782,G$11)+'СЕТ СН'!$F$9+СВЦЭМ!$D$10+'СЕТ СН'!$F$6-'СЕТ СН'!$F$19</f>
        <v>2145.9009484099997</v>
      </c>
      <c r="H26" s="36">
        <f>SUMIFS(СВЦЭМ!$C$39:$C$782,СВЦЭМ!$A$39:$A$782,$A26,СВЦЭМ!$B$39:$B$782,H$11)+'СЕТ СН'!$F$9+СВЦЭМ!$D$10+'СЕТ СН'!$F$6-'СЕТ СН'!$F$19</f>
        <v>2077.7362545000001</v>
      </c>
      <c r="I26" s="36">
        <f>SUMIFS(СВЦЭМ!$C$39:$C$782,СВЦЭМ!$A$39:$A$782,$A26,СВЦЭМ!$B$39:$B$782,I$11)+'СЕТ СН'!$F$9+СВЦЭМ!$D$10+'СЕТ СН'!$F$6-'СЕТ СН'!$F$19</f>
        <v>1978.4233755</v>
      </c>
      <c r="J26" s="36">
        <f>SUMIFS(СВЦЭМ!$C$39:$C$782,СВЦЭМ!$A$39:$A$782,$A26,СВЦЭМ!$B$39:$B$782,J$11)+'СЕТ СН'!$F$9+СВЦЭМ!$D$10+'СЕТ СН'!$F$6-'СЕТ СН'!$F$19</f>
        <v>1937.9233135899999</v>
      </c>
      <c r="K26" s="36">
        <f>SUMIFS(СВЦЭМ!$C$39:$C$782,СВЦЭМ!$A$39:$A$782,$A26,СВЦЭМ!$B$39:$B$782,K$11)+'СЕТ СН'!$F$9+СВЦЭМ!$D$10+'СЕТ СН'!$F$6-'СЕТ СН'!$F$19</f>
        <v>1913.74599444</v>
      </c>
      <c r="L26" s="36">
        <f>SUMIFS(СВЦЭМ!$C$39:$C$782,СВЦЭМ!$A$39:$A$782,$A26,СВЦЭМ!$B$39:$B$782,L$11)+'СЕТ СН'!$F$9+СВЦЭМ!$D$10+'СЕТ СН'!$F$6-'СЕТ СН'!$F$19</f>
        <v>1926.48412383</v>
      </c>
      <c r="M26" s="36">
        <f>SUMIFS(СВЦЭМ!$C$39:$C$782,СВЦЭМ!$A$39:$A$782,$A26,СВЦЭМ!$B$39:$B$782,M$11)+'СЕТ СН'!$F$9+СВЦЭМ!$D$10+'СЕТ СН'!$F$6-'СЕТ СН'!$F$19</f>
        <v>1923.8387144999999</v>
      </c>
      <c r="N26" s="36">
        <f>SUMIFS(СВЦЭМ!$C$39:$C$782,СВЦЭМ!$A$39:$A$782,$A26,СВЦЭМ!$B$39:$B$782,N$11)+'СЕТ СН'!$F$9+СВЦЭМ!$D$10+'СЕТ СН'!$F$6-'СЕТ СН'!$F$19</f>
        <v>1930.67130243</v>
      </c>
      <c r="O26" s="36">
        <f>SUMIFS(СВЦЭМ!$C$39:$C$782,СВЦЭМ!$A$39:$A$782,$A26,СВЦЭМ!$B$39:$B$782,O$11)+'СЕТ СН'!$F$9+СВЦЭМ!$D$10+'СЕТ СН'!$F$6-'СЕТ СН'!$F$19</f>
        <v>1880.46506507</v>
      </c>
      <c r="P26" s="36">
        <f>SUMIFS(СВЦЭМ!$C$39:$C$782,СВЦЭМ!$A$39:$A$782,$A26,СВЦЭМ!$B$39:$B$782,P$11)+'СЕТ СН'!$F$9+СВЦЭМ!$D$10+'СЕТ СН'!$F$6-'СЕТ СН'!$F$19</f>
        <v>1899.94369405</v>
      </c>
      <c r="Q26" s="36">
        <f>SUMIFS(СВЦЭМ!$C$39:$C$782,СВЦЭМ!$A$39:$A$782,$A26,СВЦЭМ!$B$39:$B$782,Q$11)+'СЕТ СН'!$F$9+СВЦЭМ!$D$10+'СЕТ СН'!$F$6-'СЕТ СН'!$F$19</f>
        <v>1954.6689393199999</v>
      </c>
      <c r="R26" s="36">
        <f>SUMIFS(СВЦЭМ!$C$39:$C$782,СВЦЭМ!$A$39:$A$782,$A26,СВЦЭМ!$B$39:$B$782,R$11)+'СЕТ СН'!$F$9+СВЦЭМ!$D$10+'СЕТ СН'!$F$6-'СЕТ СН'!$F$19</f>
        <v>1943.191014</v>
      </c>
      <c r="S26" s="36">
        <f>SUMIFS(СВЦЭМ!$C$39:$C$782,СВЦЭМ!$A$39:$A$782,$A26,СВЦЭМ!$B$39:$B$782,S$11)+'СЕТ СН'!$F$9+СВЦЭМ!$D$10+'СЕТ СН'!$F$6-'СЕТ СН'!$F$19</f>
        <v>1972.64731405</v>
      </c>
      <c r="T26" s="36">
        <f>SUMIFS(СВЦЭМ!$C$39:$C$782,СВЦЭМ!$A$39:$A$782,$A26,СВЦЭМ!$B$39:$B$782,T$11)+'СЕТ СН'!$F$9+СВЦЭМ!$D$10+'СЕТ СН'!$F$6-'СЕТ СН'!$F$19</f>
        <v>1896.3606153799999</v>
      </c>
      <c r="U26" s="36">
        <f>SUMIFS(СВЦЭМ!$C$39:$C$782,СВЦЭМ!$A$39:$A$782,$A26,СВЦЭМ!$B$39:$B$782,U$11)+'СЕТ СН'!$F$9+СВЦЭМ!$D$10+'СЕТ СН'!$F$6-'СЕТ СН'!$F$19</f>
        <v>1850.2711101799998</v>
      </c>
      <c r="V26" s="36">
        <f>SUMIFS(СВЦЭМ!$C$39:$C$782,СВЦЭМ!$A$39:$A$782,$A26,СВЦЭМ!$B$39:$B$782,V$11)+'СЕТ СН'!$F$9+СВЦЭМ!$D$10+'СЕТ СН'!$F$6-'СЕТ СН'!$F$19</f>
        <v>1866.50699839</v>
      </c>
      <c r="W26" s="36">
        <f>SUMIFS(СВЦЭМ!$C$39:$C$782,СВЦЭМ!$A$39:$A$782,$A26,СВЦЭМ!$B$39:$B$782,W$11)+'СЕТ СН'!$F$9+СВЦЭМ!$D$10+'СЕТ СН'!$F$6-'СЕТ СН'!$F$19</f>
        <v>1872.49812615</v>
      </c>
      <c r="X26" s="36">
        <f>SUMIFS(СВЦЭМ!$C$39:$C$782,СВЦЭМ!$A$39:$A$782,$A26,СВЦЭМ!$B$39:$B$782,X$11)+'СЕТ СН'!$F$9+СВЦЭМ!$D$10+'СЕТ СН'!$F$6-'СЕТ СН'!$F$19</f>
        <v>1927.9837668999999</v>
      </c>
      <c r="Y26" s="36">
        <f>SUMIFS(СВЦЭМ!$C$39:$C$782,СВЦЭМ!$A$39:$A$782,$A26,СВЦЭМ!$B$39:$B$782,Y$11)+'СЕТ СН'!$F$9+СВЦЭМ!$D$10+'СЕТ СН'!$F$6-'СЕТ СН'!$F$19</f>
        <v>1992.7752643899998</v>
      </c>
    </row>
    <row r="27" spans="1:25" ht="15.75" x14ac:dyDescent="0.2">
      <c r="A27" s="35">
        <f t="shared" si="0"/>
        <v>45581</v>
      </c>
      <c r="B27" s="36">
        <f>SUMIFS(СВЦЭМ!$C$39:$C$782,СВЦЭМ!$A$39:$A$782,$A27,СВЦЭМ!$B$39:$B$782,B$11)+'СЕТ СН'!$F$9+СВЦЭМ!$D$10+'СЕТ СН'!$F$6-'СЕТ СН'!$F$19</f>
        <v>2077.0183167800001</v>
      </c>
      <c r="C27" s="36">
        <f>SUMIFS(СВЦЭМ!$C$39:$C$782,СВЦЭМ!$A$39:$A$782,$A27,СВЦЭМ!$B$39:$B$782,C$11)+'СЕТ СН'!$F$9+СВЦЭМ!$D$10+'СЕТ СН'!$F$6-'СЕТ СН'!$F$19</f>
        <v>2143.2803918699997</v>
      </c>
      <c r="D27" s="36">
        <f>SUMIFS(СВЦЭМ!$C$39:$C$782,СВЦЭМ!$A$39:$A$782,$A27,СВЦЭМ!$B$39:$B$782,D$11)+'СЕТ СН'!$F$9+СВЦЭМ!$D$10+'СЕТ СН'!$F$6-'СЕТ СН'!$F$19</f>
        <v>2139.8297860799994</v>
      </c>
      <c r="E27" s="36">
        <f>SUMIFS(СВЦЭМ!$C$39:$C$782,СВЦЭМ!$A$39:$A$782,$A27,СВЦЭМ!$B$39:$B$782,E$11)+'СЕТ СН'!$F$9+СВЦЭМ!$D$10+'СЕТ СН'!$F$6-'СЕТ СН'!$F$19</f>
        <v>2136.70962538</v>
      </c>
      <c r="F27" s="36">
        <f>SUMIFS(СВЦЭМ!$C$39:$C$782,СВЦЭМ!$A$39:$A$782,$A27,СВЦЭМ!$B$39:$B$782,F$11)+'СЕТ СН'!$F$9+СВЦЭМ!$D$10+'СЕТ СН'!$F$6-'СЕТ СН'!$F$19</f>
        <v>2134.7797548199997</v>
      </c>
      <c r="G27" s="36">
        <f>SUMIFS(СВЦЭМ!$C$39:$C$782,СВЦЭМ!$A$39:$A$782,$A27,СВЦЭМ!$B$39:$B$782,G$11)+'СЕТ СН'!$F$9+СВЦЭМ!$D$10+'СЕТ СН'!$F$6-'СЕТ СН'!$F$19</f>
        <v>2145.5167786299999</v>
      </c>
      <c r="H27" s="36">
        <f>SUMIFS(СВЦЭМ!$C$39:$C$782,СВЦЭМ!$A$39:$A$782,$A27,СВЦЭМ!$B$39:$B$782,H$11)+'СЕТ СН'!$F$9+СВЦЭМ!$D$10+'СЕТ СН'!$F$6-'СЕТ СН'!$F$19</f>
        <v>2098.9413343199999</v>
      </c>
      <c r="I27" s="36">
        <f>SUMIFS(СВЦЭМ!$C$39:$C$782,СВЦЭМ!$A$39:$A$782,$A27,СВЦЭМ!$B$39:$B$782,I$11)+'СЕТ СН'!$F$9+СВЦЭМ!$D$10+'СЕТ СН'!$F$6-'СЕТ СН'!$F$19</f>
        <v>2009.65570078</v>
      </c>
      <c r="J27" s="36">
        <f>SUMIFS(СВЦЭМ!$C$39:$C$782,СВЦЭМ!$A$39:$A$782,$A27,СВЦЭМ!$B$39:$B$782,J$11)+'СЕТ СН'!$F$9+СВЦЭМ!$D$10+'СЕТ СН'!$F$6-'СЕТ СН'!$F$19</f>
        <v>1956.03698405</v>
      </c>
      <c r="K27" s="36">
        <f>SUMIFS(СВЦЭМ!$C$39:$C$782,СВЦЭМ!$A$39:$A$782,$A27,СВЦЭМ!$B$39:$B$782,K$11)+'СЕТ СН'!$F$9+СВЦЭМ!$D$10+'СЕТ СН'!$F$6-'СЕТ СН'!$F$19</f>
        <v>1954.8473861</v>
      </c>
      <c r="L27" s="36">
        <f>SUMIFS(СВЦЭМ!$C$39:$C$782,СВЦЭМ!$A$39:$A$782,$A27,СВЦЭМ!$B$39:$B$782,L$11)+'СЕТ СН'!$F$9+СВЦЭМ!$D$10+'СЕТ СН'!$F$6-'СЕТ СН'!$F$19</f>
        <v>1938.6230255999999</v>
      </c>
      <c r="M27" s="36">
        <f>SUMIFS(СВЦЭМ!$C$39:$C$782,СВЦЭМ!$A$39:$A$782,$A27,СВЦЭМ!$B$39:$B$782,M$11)+'СЕТ СН'!$F$9+СВЦЭМ!$D$10+'СЕТ СН'!$F$6-'СЕТ СН'!$F$19</f>
        <v>1961.79100324</v>
      </c>
      <c r="N27" s="36">
        <f>SUMIFS(СВЦЭМ!$C$39:$C$782,СВЦЭМ!$A$39:$A$782,$A27,СВЦЭМ!$B$39:$B$782,N$11)+'СЕТ СН'!$F$9+СВЦЭМ!$D$10+'СЕТ СН'!$F$6-'СЕТ СН'!$F$19</f>
        <v>1977.7615792499998</v>
      </c>
      <c r="O27" s="36">
        <f>SUMIFS(СВЦЭМ!$C$39:$C$782,СВЦЭМ!$A$39:$A$782,$A27,СВЦЭМ!$B$39:$B$782,O$11)+'СЕТ СН'!$F$9+СВЦЭМ!$D$10+'СЕТ СН'!$F$6-'СЕТ СН'!$F$19</f>
        <v>1954.6748918199999</v>
      </c>
      <c r="P27" s="36">
        <f>SUMIFS(СВЦЭМ!$C$39:$C$782,СВЦЭМ!$A$39:$A$782,$A27,СВЦЭМ!$B$39:$B$782,P$11)+'СЕТ СН'!$F$9+СВЦЭМ!$D$10+'СЕТ СН'!$F$6-'СЕТ СН'!$F$19</f>
        <v>1966.55726235</v>
      </c>
      <c r="Q27" s="36">
        <f>SUMIFS(СВЦЭМ!$C$39:$C$782,СВЦЭМ!$A$39:$A$782,$A27,СВЦЭМ!$B$39:$B$782,Q$11)+'СЕТ СН'!$F$9+СВЦЭМ!$D$10+'СЕТ СН'!$F$6-'СЕТ СН'!$F$19</f>
        <v>1995.8040915699999</v>
      </c>
      <c r="R27" s="36">
        <f>SUMIFS(СВЦЭМ!$C$39:$C$782,СВЦЭМ!$A$39:$A$782,$A27,СВЦЭМ!$B$39:$B$782,R$11)+'СЕТ СН'!$F$9+СВЦЭМ!$D$10+'СЕТ СН'!$F$6-'СЕТ СН'!$F$19</f>
        <v>1973.99114723</v>
      </c>
      <c r="S27" s="36">
        <f>SUMIFS(СВЦЭМ!$C$39:$C$782,СВЦЭМ!$A$39:$A$782,$A27,СВЦЭМ!$B$39:$B$782,S$11)+'СЕТ СН'!$F$9+СВЦЭМ!$D$10+'СЕТ СН'!$F$6-'СЕТ СН'!$F$19</f>
        <v>1982.6745709899999</v>
      </c>
      <c r="T27" s="36">
        <f>SUMIFS(СВЦЭМ!$C$39:$C$782,СВЦЭМ!$A$39:$A$782,$A27,СВЦЭМ!$B$39:$B$782,T$11)+'СЕТ СН'!$F$9+СВЦЭМ!$D$10+'СЕТ СН'!$F$6-'СЕТ СН'!$F$19</f>
        <v>1922.8203561099999</v>
      </c>
      <c r="U27" s="36">
        <f>SUMIFS(СВЦЭМ!$C$39:$C$782,СВЦЭМ!$A$39:$A$782,$A27,СВЦЭМ!$B$39:$B$782,U$11)+'СЕТ СН'!$F$9+СВЦЭМ!$D$10+'СЕТ СН'!$F$6-'СЕТ СН'!$F$19</f>
        <v>1888.2004837499999</v>
      </c>
      <c r="V27" s="36">
        <f>SUMIFS(СВЦЭМ!$C$39:$C$782,СВЦЭМ!$A$39:$A$782,$A27,СВЦЭМ!$B$39:$B$782,V$11)+'СЕТ СН'!$F$9+СВЦЭМ!$D$10+'СЕТ СН'!$F$6-'СЕТ СН'!$F$19</f>
        <v>1872.69494564</v>
      </c>
      <c r="W27" s="36">
        <f>SUMIFS(СВЦЭМ!$C$39:$C$782,СВЦЭМ!$A$39:$A$782,$A27,СВЦЭМ!$B$39:$B$782,W$11)+'СЕТ СН'!$F$9+СВЦЭМ!$D$10+'СЕТ СН'!$F$6-'СЕТ СН'!$F$19</f>
        <v>1908.0678318599998</v>
      </c>
      <c r="X27" s="36">
        <f>SUMIFS(СВЦЭМ!$C$39:$C$782,СВЦЭМ!$A$39:$A$782,$A27,СВЦЭМ!$B$39:$B$782,X$11)+'СЕТ СН'!$F$9+СВЦЭМ!$D$10+'СЕТ СН'!$F$6-'СЕТ СН'!$F$19</f>
        <v>1960.20410244</v>
      </c>
      <c r="Y27" s="36">
        <f>SUMIFS(СВЦЭМ!$C$39:$C$782,СВЦЭМ!$A$39:$A$782,$A27,СВЦЭМ!$B$39:$B$782,Y$11)+'СЕТ СН'!$F$9+СВЦЭМ!$D$10+'СЕТ СН'!$F$6-'СЕТ СН'!$F$19</f>
        <v>2013.50035652</v>
      </c>
    </row>
    <row r="28" spans="1:25" ht="15.75" x14ac:dyDescent="0.2">
      <c r="A28" s="35">
        <f t="shared" si="0"/>
        <v>45582</v>
      </c>
      <c r="B28" s="36">
        <f>SUMIFS(СВЦЭМ!$C$39:$C$782,СВЦЭМ!$A$39:$A$782,$A28,СВЦЭМ!$B$39:$B$782,B$11)+'СЕТ СН'!$F$9+СВЦЭМ!$D$10+'СЕТ СН'!$F$6-'СЕТ СН'!$F$19</f>
        <v>2068.9284744500001</v>
      </c>
      <c r="C28" s="36">
        <f>SUMIFS(СВЦЭМ!$C$39:$C$782,СВЦЭМ!$A$39:$A$782,$A28,СВЦЭМ!$B$39:$B$782,C$11)+'СЕТ СН'!$F$9+СВЦЭМ!$D$10+'СЕТ СН'!$F$6-'СЕТ СН'!$F$19</f>
        <v>2158.0116559399994</v>
      </c>
      <c r="D28" s="36">
        <f>SUMIFS(СВЦЭМ!$C$39:$C$782,СВЦЭМ!$A$39:$A$782,$A28,СВЦЭМ!$B$39:$B$782,D$11)+'СЕТ СН'!$F$9+СВЦЭМ!$D$10+'СЕТ СН'!$F$6-'СЕТ СН'!$F$19</f>
        <v>2195.3434593699999</v>
      </c>
      <c r="E28" s="36">
        <f>SUMIFS(СВЦЭМ!$C$39:$C$782,СВЦЭМ!$A$39:$A$782,$A28,СВЦЭМ!$B$39:$B$782,E$11)+'СЕТ СН'!$F$9+СВЦЭМ!$D$10+'СЕТ СН'!$F$6-'СЕТ СН'!$F$19</f>
        <v>2206.6583030099996</v>
      </c>
      <c r="F28" s="36">
        <f>SUMIFS(СВЦЭМ!$C$39:$C$782,СВЦЭМ!$A$39:$A$782,$A28,СВЦЭМ!$B$39:$B$782,F$11)+'СЕТ СН'!$F$9+СВЦЭМ!$D$10+'СЕТ СН'!$F$6-'СЕТ СН'!$F$19</f>
        <v>2207.7975216099999</v>
      </c>
      <c r="G28" s="36">
        <f>SUMIFS(СВЦЭМ!$C$39:$C$782,СВЦЭМ!$A$39:$A$782,$A28,СВЦЭМ!$B$39:$B$782,G$11)+'СЕТ СН'!$F$9+СВЦЭМ!$D$10+'СЕТ СН'!$F$6-'СЕТ СН'!$F$19</f>
        <v>2178.1656125599998</v>
      </c>
      <c r="H28" s="36">
        <f>SUMIFS(СВЦЭМ!$C$39:$C$782,СВЦЭМ!$A$39:$A$782,$A28,СВЦЭМ!$B$39:$B$782,H$11)+'СЕТ СН'!$F$9+СВЦЭМ!$D$10+'СЕТ СН'!$F$6-'СЕТ СН'!$F$19</f>
        <v>2088.9970509099999</v>
      </c>
      <c r="I28" s="36">
        <f>SUMIFS(СВЦЭМ!$C$39:$C$782,СВЦЭМ!$A$39:$A$782,$A28,СВЦЭМ!$B$39:$B$782,I$11)+'СЕТ СН'!$F$9+СВЦЭМ!$D$10+'СЕТ СН'!$F$6-'СЕТ СН'!$F$19</f>
        <v>1963.38706071</v>
      </c>
      <c r="J28" s="36">
        <f>SUMIFS(СВЦЭМ!$C$39:$C$782,СВЦЭМ!$A$39:$A$782,$A28,СВЦЭМ!$B$39:$B$782,J$11)+'СЕТ СН'!$F$9+СВЦЭМ!$D$10+'СЕТ СН'!$F$6-'СЕТ СН'!$F$19</f>
        <v>1920.5685927499999</v>
      </c>
      <c r="K28" s="36">
        <f>SUMIFS(СВЦЭМ!$C$39:$C$782,СВЦЭМ!$A$39:$A$782,$A28,СВЦЭМ!$B$39:$B$782,K$11)+'СЕТ СН'!$F$9+СВЦЭМ!$D$10+'СЕТ СН'!$F$6-'СЕТ СН'!$F$19</f>
        <v>1914.8859649899998</v>
      </c>
      <c r="L28" s="36">
        <f>SUMIFS(СВЦЭМ!$C$39:$C$782,СВЦЭМ!$A$39:$A$782,$A28,СВЦЭМ!$B$39:$B$782,L$11)+'СЕТ СН'!$F$9+СВЦЭМ!$D$10+'СЕТ СН'!$F$6-'СЕТ СН'!$F$19</f>
        <v>1896.86414337</v>
      </c>
      <c r="M28" s="36">
        <f>SUMIFS(СВЦЭМ!$C$39:$C$782,СВЦЭМ!$A$39:$A$782,$A28,СВЦЭМ!$B$39:$B$782,M$11)+'СЕТ СН'!$F$9+СВЦЭМ!$D$10+'СЕТ СН'!$F$6-'СЕТ СН'!$F$19</f>
        <v>1903.3029885999999</v>
      </c>
      <c r="N28" s="36">
        <f>SUMIFS(СВЦЭМ!$C$39:$C$782,СВЦЭМ!$A$39:$A$782,$A28,СВЦЭМ!$B$39:$B$782,N$11)+'СЕТ СН'!$F$9+СВЦЭМ!$D$10+'СЕТ СН'!$F$6-'СЕТ СН'!$F$19</f>
        <v>1913.65331124</v>
      </c>
      <c r="O28" s="36">
        <f>SUMIFS(СВЦЭМ!$C$39:$C$782,СВЦЭМ!$A$39:$A$782,$A28,СВЦЭМ!$B$39:$B$782,O$11)+'СЕТ СН'!$F$9+СВЦЭМ!$D$10+'СЕТ СН'!$F$6-'СЕТ СН'!$F$19</f>
        <v>1928.45028845</v>
      </c>
      <c r="P28" s="36">
        <f>SUMIFS(СВЦЭМ!$C$39:$C$782,СВЦЭМ!$A$39:$A$782,$A28,СВЦЭМ!$B$39:$B$782,P$11)+'СЕТ СН'!$F$9+СВЦЭМ!$D$10+'СЕТ СН'!$F$6-'СЕТ СН'!$F$19</f>
        <v>1932.08246721</v>
      </c>
      <c r="Q28" s="36">
        <f>SUMIFS(СВЦЭМ!$C$39:$C$782,СВЦЭМ!$A$39:$A$782,$A28,СВЦЭМ!$B$39:$B$782,Q$11)+'СЕТ СН'!$F$9+СВЦЭМ!$D$10+'СЕТ СН'!$F$6-'СЕТ СН'!$F$19</f>
        <v>1975.4936438999998</v>
      </c>
      <c r="R28" s="36">
        <f>SUMIFS(СВЦЭМ!$C$39:$C$782,СВЦЭМ!$A$39:$A$782,$A28,СВЦЭМ!$B$39:$B$782,R$11)+'СЕТ СН'!$F$9+СВЦЭМ!$D$10+'СЕТ СН'!$F$6-'СЕТ СН'!$F$19</f>
        <v>1952.2693349599999</v>
      </c>
      <c r="S28" s="36">
        <f>SUMIFS(СВЦЭМ!$C$39:$C$782,СВЦЭМ!$A$39:$A$782,$A28,СВЦЭМ!$B$39:$B$782,S$11)+'СЕТ СН'!$F$9+СВЦЭМ!$D$10+'СЕТ СН'!$F$6-'СЕТ СН'!$F$19</f>
        <v>1948.4346978799999</v>
      </c>
      <c r="T28" s="36">
        <f>SUMIFS(СВЦЭМ!$C$39:$C$782,СВЦЭМ!$A$39:$A$782,$A28,СВЦЭМ!$B$39:$B$782,T$11)+'СЕТ СН'!$F$9+СВЦЭМ!$D$10+'СЕТ СН'!$F$6-'СЕТ СН'!$F$19</f>
        <v>1866.5151399199999</v>
      </c>
      <c r="U28" s="36">
        <f>SUMIFS(СВЦЭМ!$C$39:$C$782,СВЦЭМ!$A$39:$A$782,$A28,СВЦЭМ!$B$39:$B$782,U$11)+'СЕТ СН'!$F$9+СВЦЭМ!$D$10+'СЕТ СН'!$F$6-'СЕТ СН'!$F$19</f>
        <v>1839.3669761599999</v>
      </c>
      <c r="V28" s="36">
        <f>SUMIFS(СВЦЭМ!$C$39:$C$782,СВЦЭМ!$A$39:$A$782,$A28,СВЦЭМ!$B$39:$B$782,V$11)+'СЕТ СН'!$F$9+СВЦЭМ!$D$10+'СЕТ СН'!$F$6-'СЕТ СН'!$F$19</f>
        <v>1841.88265088</v>
      </c>
      <c r="W28" s="36">
        <f>SUMIFS(СВЦЭМ!$C$39:$C$782,СВЦЭМ!$A$39:$A$782,$A28,СВЦЭМ!$B$39:$B$782,W$11)+'СЕТ СН'!$F$9+СВЦЭМ!$D$10+'СЕТ СН'!$F$6-'СЕТ СН'!$F$19</f>
        <v>1871.08765986</v>
      </c>
      <c r="X28" s="36">
        <f>SUMIFS(СВЦЭМ!$C$39:$C$782,СВЦЭМ!$A$39:$A$782,$A28,СВЦЭМ!$B$39:$B$782,X$11)+'СЕТ СН'!$F$9+СВЦЭМ!$D$10+'СЕТ СН'!$F$6-'СЕТ СН'!$F$19</f>
        <v>1925.25668378</v>
      </c>
      <c r="Y28" s="36">
        <f>SUMIFS(СВЦЭМ!$C$39:$C$782,СВЦЭМ!$A$39:$A$782,$A28,СВЦЭМ!$B$39:$B$782,Y$11)+'СЕТ СН'!$F$9+СВЦЭМ!$D$10+'СЕТ СН'!$F$6-'СЕТ СН'!$F$19</f>
        <v>1954.8654904099999</v>
      </c>
    </row>
    <row r="29" spans="1:25" ht="15.75" x14ac:dyDescent="0.2">
      <c r="A29" s="35">
        <f t="shared" si="0"/>
        <v>45583</v>
      </c>
      <c r="B29" s="36">
        <f>SUMIFS(СВЦЭМ!$C$39:$C$782,СВЦЭМ!$A$39:$A$782,$A29,СВЦЭМ!$B$39:$B$782,B$11)+'СЕТ СН'!$F$9+СВЦЭМ!$D$10+'СЕТ СН'!$F$6-'СЕТ СН'!$F$19</f>
        <v>2001.4110604099999</v>
      </c>
      <c r="C29" s="36">
        <f>SUMIFS(СВЦЭМ!$C$39:$C$782,СВЦЭМ!$A$39:$A$782,$A29,СВЦЭМ!$B$39:$B$782,C$11)+'СЕТ СН'!$F$9+СВЦЭМ!$D$10+'СЕТ СН'!$F$6-'СЕТ СН'!$F$19</f>
        <v>2083.4632377799999</v>
      </c>
      <c r="D29" s="36">
        <f>SUMIFS(СВЦЭМ!$C$39:$C$782,СВЦЭМ!$A$39:$A$782,$A29,СВЦЭМ!$B$39:$B$782,D$11)+'СЕТ СН'!$F$9+СВЦЭМ!$D$10+'СЕТ СН'!$F$6-'СЕТ СН'!$F$19</f>
        <v>2138.0619569199998</v>
      </c>
      <c r="E29" s="36">
        <f>SUMIFS(СВЦЭМ!$C$39:$C$782,СВЦЭМ!$A$39:$A$782,$A29,СВЦЭМ!$B$39:$B$782,E$11)+'СЕТ СН'!$F$9+СВЦЭМ!$D$10+'СЕТ СН'!$F$6-'СЕТ СН'!$F$19</f>
        <v>2227.7345103499997</v>
      </c>
      <c r="F29" s="36">
        <f>SUMIFS(СВЦЭМ!$C$39:$C$782,СВЦЭМ!$A$39:$A$782,$A29,СВЦЭМ!$B$39:$B$782,F$11)+'СЕТ СН'!$F$9+СВЦЭМ!$D$10+'СЕТ СН'!$F$6-'СЕТ СН'!$F$19</f>
        <v>2171.5100933199997</v>
      </c>
      <c r="G29" s="36">
        <f>SUMIFS(СВЦЭМ!$C$39:$C$782,СВЦЭМ!$A$39:$A$782,$A29,СВЦЭМ!$B$39:$B$782,G$11)+'СЕТ СН'!$F$9+СВЦЭМ!$D$10+'СЕТ СН'!$F$6-'СЕТ СН'!$F$19</f>
        <v>2129.1602182299998</v>
      </c>
      <c r="H29" s="36">
        <f>SUMIFS(СВЦЭМ!$C$39:$C$782,СВЦЭМ!$A$39:$A$782,$A29,СВЦЭМ!$B$39:$B$782,H$11)+'СЕТ СН'!$F$9+СВЦЭМ!$D$10+'СЕТ СН'!$F$6-'СЕТ СН'!$F$19</f>
        <v>2012.71672986</v>
      </c>
      <c r="I29" s="36">
        <f>SUMIFS(СВЦЭМ!$C$39:$C$782,СВЦЭМ!$A$39:$A$782,$A29,СВЦЭМ!$B$39:$B$782,I$11)+'СЕТ СН'!$F$9+СВЦЭМ!$D$10+'СЕТ СН'!$F$6-'СЕТ СН'!$F$19</f>
        <v>1931.6241839299998</v>
      </c>
      <c r="J29" s="36">
        <f>SUMIFS(СВЦЭМ!$C$39:$C$782,СВЦЭМ!$A$39:$A$782,$A29,СВЦЭМ!$B$39:$B$782,J$11)+'СЕТ СН'!$F$9+СВЦЭМ!$D$10+'СЕТ СН'!$F$6-'СЕТ СН'!$F$19</f>
        <v>1884.9751488899999</v>
      </c>
      <c r="K29" s="36">
        <f>SUMIFS(СВЦЭМ!$C$39:$C$782,СВЦЭМ!$A$39:$A$782,$A29,СВЦЭМ!$B$39:$B$782,K$11)+'СЕТ СН'!$F$9+СВЦЭМ!$D$10+'СЕТ СН'!$F$6-'СЕТ СН'!$F$19</f>
        <v>1917.9719193599999</v>
      </c>
      <c r="L29" s="36">
        <f>SUMIFS(СВЦЭМ!$C$39:$C$782,СВЦЭМ!$A$39:$A$782,$A29,СВЦЭМ!$B$39:$B$782,L$11)+'СЕТ СН'!$F$9+СВЦЭМ!$D$10+'СЕТ СН'!$F$6-'СЕТ СН'!$F$19</f>
        <v>1922.0997614199998</v>
      </c>
      <c r="M29" s="36">
        <f>SUMIFS(СВЦЭМ!$C$39:$C$782,СВЦЭМ!$A$39:$A$782,$A29,СВЦЭМ!$B$39:$B$782,M$11)+'СЕТ СН'!$F$9+СВЦЭМ!$D$10+'СЕТ СН'!$F$6-'СЕТ СН'!$F$19</f>
        <v>1929.2708944999999</v>
      </c>
      <c r="N29" s="36">
        <f>SUMIFS(СВЦЭМ!$C$39:$C$782,СВЦЭМ!$A$39:$A$782,$A29,СВЦЭМ!$B$39:$B$782,N$11)+'СЕТ СН'!$F$9+СВЦЭМ!$D$10+'СЕТ СН'!$F$6-'СЕТ СН'!$F$19</f>
        <v>1942.96371144</v>
      </c>
      <c r="O29" s="36">
        <f>SUMIFS(СВЦЭМ!$C$39:$C$782,СВЦЭМ!$A$39:$A$782,$A29,СВЦЭМ!$B$39:$B$782,O$11)+'СЕТ СН'!$F$9+СВЦЭМ!$D$10+'СЕТ СН'!$F$6-'СЕТ СН'!$F$19</f>
        <v>1936.3690916599999</v>
      </c>
      <c r="P29" s="36">
        <f>SUMIFS(СВЦЭМ!$C$39:$C$782,СВЦЭМ!$A$39:$A$782,$A29,СВЦЭМ!$B$39:$B$782,P$11)+'СЕТ СН'!$F$9+СВЦЭМ!$D$10+'СЕТ СН'!$F$6-'СЕТ СН'!$F$19</f>
        <v>1941.36267914</v>
      </c>
      <c r="Q29" s="36">
        <f>SUMIFS(СВЦЭМ!$C$39:$C$782,СВЦЭМ!$A$39:$A$782,$A29,СВЦЭМ!$B$39:$B$782,Q$11)+'СЕТ СН'!$F$9+СВЦЭМ!$D$10+'СЕТ СН'!$F$6-'СЕТ СН'!$F$19</f>
        <v>1956.74787649</v>
      </c>
      <c r="R29" s="36">
        <f>SUMIFS(СВЦЭМ!$C$39:$C$782,СВЦЭМ!$A$39:$A$782,$A29,СВЦЭМ!$B$39:$B$782,R$11)+'СЕТ СН'!$F$9+СВЦЭМ!$D$10+'СЕТ СН'!$F$6-'СЕТ СН'!$F$19</f>
        <v>1936.81369655</v>
      </c>
      <c r="S29" s="36">
        <f>SUMIFS(СВЦЭМ!$C$39:$C$782,СВЦЭМ!$A$39:$A$782,$A29,СВЦЭМ!$B$39:$B$782,S$11)+'СЕТ СН'!$F$9+СВЦЭМ!$D$10+'СЕТ СН'!$F$6-'СЕТ СН'!$F$19</f>
        <v>1917.9272341399999</v>
      </c>
      <c r="T29" s="36">
        <f>SUMIFS(СВЦЭМ!$C$39:$C$782,СВЦЭМ!$A$39:$A$782,$A29,СВЦЭМ!$B$39:$B$782,T$11)+'СЕТ СН'!$F$9+СВЦЭМ!$D$10+'СЕТ СН'!$F$6-'СЕТ СН'!$F$19</f>
        <v>1878.40580387</v>
      </c>
      <c r="U29" s="36">
        <f>SUMIFS(СВЦЭМ!$C$39:$C$782,СВЦЭМ!$A$39:$A$782,$A29,СВЦЭМ!$B$39:$B$782,U$11)+'СЕТ СН'!$F$9+СВЦЭМ!$D$10+'СЕТ СН'!$F$6-'СЕТ СН'!$F$19</f>
        <v>1862.09879196</v>
      </c>
      <c r="V29" s="36">
        <f>SUMIFS(СВЦЭМ!$C$39:$C$782,СВЦЭМ!$A$39:$A$782,$A29,СВЦЭМ!$B$39:$B$782,V$11)+'СЕТ СН'!$F$9+СВЦЭМ!$D$10+'СЕТ СН'!$F$6-'СЕТ СН'!$F$19</f>
        <v>1884.6570743</v>
      </c>
      <c r="W29" s="36">
        <f>SUMIFS(СВЦЭМ!$C$39:$C$782,СВЦЭМ!$A$39:$A$782,$A29,СВЦЭМ!$B$39:$B$782,W$11)+'СЕТ СН'!$F$9+СВЦЭМ!$D$10+'СЕТ СН'!$F$6-'СЕТ СН'!$F$19</f>
        <v>1904.04583576</v>
      </c>
      <c r="X29" s="36">
        <f>SUMIFS(СВЦЭМ!$C$39:$C$782,СВЦЭМ!$A$39:$A$782,$A29,СВЦЭМ!$B$39:$B$782,X$11)+'СЕТ СН'!$F$9+СВЦЭМ!$D$10+'СЕТ СН'!$F$6-'СЕТ СН'!$F$19</f>
        <v>1959.4565993699998</v>
      </c>
      <c r="Y29" s="36">
        <f>SUMIFS(СВЦЭМ!$C$39:$C$782,СВЦЭМ!$A$39:$A$782,$A29,СВЦЭМ!$B$39:$B$782,Y$11)+'СЕТ СН'!$F$9+СВЦЭМ!$D$10+'СЕТ СН'!$F$6-'СЕТ СН'!$F$19</f>
        <v>2036.8344367499999</v>
      </c>
    </row>
    <row r="30" spans="1:25" ht="15.75" x14ac:dyDescent="0.2">
      <c r="A30" s="35">
        <f t="shared" si="0"/>
        <v>45584</v>
      </c>
      <c r="B30" s="36">
        <f>SUMIFS(СВЦЭМ!$C$39:$C$782,СВЦЭМ!$A$39:$A$782,$A30,СВЦЭМ!$B$39:$B$782,B$11)+'СЕТ СН'!$F$9+СВЦЭМ!$D$10+'СЕТ СН'!$F$6-'СЕТ СН'!$F$19</f>
        <v>1975.88036554</v>
      </c>
      <c r="C30" s="36">
        <f>SUMIFS(СВЦЭМ!$C$39:$C$782,СВЦЭМ!$A$39:$A$782,$A30,СВЦЭМ!$B$39:$B$782,C$11)+'СЕТ СН'!$F$9+СВЦЭМ!$D$10+'СЕТ СН'!$F$6-'СЕТ СН'!$F$19</f>
        <v>2037.30499504</v>
      </c>
      <c r="D30" s="36">
        <f>SUMIFS(СВЦЭМ!$C$39:$C$782,СВЦЭМ!$A$39:$A$782,$A30,СВЦЭМ!$B$39:$B$782,D$11)+'СЕТ СН'!$F$9+СВЦЭМ!$D$10+'СЕТ СН'!$F$6-'СЕТ СН'!$F$19</f>
        <v>2110.38935704</v>
      </c>
      <c r="E30" s="36">
        <f>SUMIFS(СВЦЭМ!$C$39:$C$782,СВЦЭМ!$A$39:$A$782,$A30,СВЦЭМ!$B$39:$B$782,E$11)+'СЕТ СН'!$F$9+СВЦЭМ!$D$10+'СЕТ СН'!$F$6-'СЕТ СН'!$F$19</f>
        <v>2109.0701085300002</v>
      </c>
      <c r="F30" s="36">
        <f>SUMIFS(СВЦЭМ!$C$39:$C$782,СВЦЭМ!$A$39:$A$782,$A30,СВЦЭМ!$B$39:$B$782,F$11)+'СЕТ СН'!$F$9+СВЦЭМ!$D$10+'СЕТ СН'!$F$6-'СЕТ СН'!$F$19</f>
        <v>2110.7710333300001</v>
      </c>
      <c r="G30" s="36">
        <f>SUMIFS(СВЦЭМ!$C$39:$C$782,СВЦЭМ!$A$39:$A$782,$A30,СВЦЭМ!$B$39:$B$782,G$11)+'СЕТ СН'!$F$9+СВЦЭМ!$D$10+'СЕТ СН'!$F$6-'СЕТ СН'!$F$19</f>
        <v>2105.6580411499999</v>
      </c>
      <c r="H30" s="36">
        <f>SUMIFS(СВЦЭМ!$C$39:$C$782,СВЦЭМ!$A$39:$A$782,$A30,СВЦЭМ!$B$39:$B$782,H$11)+'СЕТ СН'!$F$9+СВЦЭМ!$D$10+'СЕТ СН'!$F$6-'СЕТ СН'!$F$19</f>
        <v>2081.31463261</v>
      </c>
      <c r="I30" s="36">
        <f>SUMIFS(СВЦЭМ!$C$39:$C$782,СВЦЭМ!$A$39:$A$782,$A30,СВЦЭМ!$B$39:$B$782,I$11)+'СЕТ СН'!$F$9+СВЦЭМ!$D$10+'СЕТ СН'!$F$6-'СЕТ СН'!$F$19</f>
        <v>2094.2463163699999</v>
      </c>
      <c r="J30" s="36">
        <f>SUMIFS(СВЦЭМ!$C$39:$C$782,СВЦЭМ!$A$39:$A$782,$A30,СВЦЭМ!$B$39:$B$782,J$11)+'СЕТ СН'!$F$9+СВЦЭМ!$D$10+'СЕТ СН'!$F$6-'СЕТ СН'!$F$19</f>
        <v>1991.8731906399998</v>
      </c>
      <c r="K30" s="36">
        <f>SUMIFS(СВЦЭМ!$C$39:$C$782,СВЦЭМ!$A$39:$A$782,$A30,СВЦЭМ!$B$39:$B$782,K$11)+'СЕТ СН'!$F$9+СВЦЭМ!$D$10+'СЕТ СН'!$F$6-'СЕТ СН'!$F$19</f>
        <v>1898.1456370999999</v>
      </c>
      <c r="L30" s="36">
        <f>SUMIFS(СВЦЭМ!$C$39:$C$782,СВЦЭМ!$A$39:$A$782,$A30,СВЦЭМ!$B$39:$B$782,L$11)+'СЕТ СН'!$F$9+СВЦЭМ!$D$10+'СЕТ СН'!$F$6-'СЕТ СН'!$F$19</f>
        <v>1861.0020258499999</v>
      </c>
      <c r="M30" s="36">
        <f>SUMIFS(СВЦЭМ!$C$39:$C$782,СВЦЭМ!$A$39:$A$782,$A30,СВЦЭМ!$B$39:$B$782,M$11)+'СЕТ СН'!$F$9+СВЦЭМ!$D$10+'СЕТ СН'!$F$6-'СЕТ СН'!$F$19</f>
        <v>1875.3410027999998</v>
      </c>
      <c r="N30" s="36">
        <f>SUMIFS(СВЦЭМ!$C$39:$C$782,СВЦЭМ!$A$39:$A$782,$A30,СВЦЭМ!$B$39:$B$782,N$11)+'СЕТ СН'!$F$9+СВЦЭМ!$D$10+'СЕТ СН'!$F$6-'СЕТ СН'!$F$19</f>
        <v>1892.8653829099999</v>
      </c>
      <c r="O30" s="36">
        <f>SUMIFS(СВЦЭМ!$C$39:$C$782,СВЦЭМ!$A$39:$A$782,$A30,СВЦЭМ!$B$39:$B$782,O$11)+'СЕТ СН'!$F$9+СВЦЭМ!$D$10+'СЕТ СН'!$F$6-'СЕТ СН'!$F$19</f>
        <v>1906.62936064</v>
      </c>
      <c r="P30" s="36">
        <f>SUMIFS(СВЦЭМ!$C$39:$C$782,СВЦЭМ!$A$39:$A$782,$A30,СВЦЭМ!$B$39:$B$782,P$11)+'СЕТ СН'!$F$9+СВЦЭМ!$D$10+'СЕТ СН'!$F$6-'СЕТ СН'!$F$19</f>
        <v>1933.239744</v>
      </c>
      <c r="Q30" s="36">
        <f>SUMIFS(СВЦЭМ!$C$39:$C$782,СВЦЭМ!$A$39:$A$782,$A30,СВЦЭМ!$B$39:$B$782,Q$11)+'СЕТ СН'!$F$9+СВЦЭМ!$D$10+'СЕТ СН'!$F$6-'СЕТ СН'!$F$19</f>
        <v>1945.6155569</v>
      </c>
      <c r="R30" s="36">
        <f>SUMIFS(СВЦЭМ!$C$39:$C$782,СВЦЭМ!$A$39:$A$782,$A30,СВЦЭМ!$B$39:$B$782,R$11)+'СЕТ СН'!$F$9+СВЦЭМ!$D$10+'СЕТ СН'!$F$6-'СЕТ СН'!$F$19</f>
        <v>1950.8158327799999</v>
      </c>
      <c r="S30" s="36">
        <f>SUMIFS(СВЦЭМ!$C$39:$C$782,СВЦЭМ!$A$39:$A$782,$A30,СВЦЭМ!$B$39:$B$782,S$11)+'СЕТ СН'!$F$9+СВЦЭМ!$D$10+'СЕТ СН'!$F$6-'СЕТ СН'!$F$19</f>
        <v>1934.43352837</v>
      </c>
      <c r="T30" s="36">
        <f>SUMIFS(СВЦЭМ!$C$39:$C$782,СВЦЭМ!$A$39:$A$782,$A30,СВЦЭМ!$B$39:$B$782,T$11)+'СЕТ СН'!$F$9+СВЦЭМ!$D$10+'СЕТ СН'!$F$6-'СЕТ СН'!$F$19</f>
        <v>1860.9466674299999</v>
      </c>
      <c r="U30" s="36">
        <f>SUMIFS(СВЦЭМ!$C$39:$C$782,СВЦЭМ!$A$39:$A$782,$A30,СВЦЭМ!$B$39:$B$782,U$11)+'СЕТ СН'!$F$9+СВЦЭМ!$D$10+'СЕТ СН'!$F$6-'СЕТ СН'!$F$19</f>
        <v>1836.9708156699999</v>
      </c>
      <c r="V30" s="36">
        <f>SUMIFS(СВЦЭМ!$C$39:$C$782,СВЦЭМ!$A$39:$A$782,$A30,СВЦЭМ!$B$39:$B$782,V$11)+'СЕТ СН'!$F$9+СВЦЭМ!$D$10+'СЕТ СН'!$F$6-'СЕТ СН'!$F$19</f>
        <v>1848.6624920199999</v>
      </c>
      <c r="W30" s="36">
        <f>SUMIFS(СВЦЭМ!$C$39:$C$782,СВЦЭМ!$A$39:$A$782,$A30,СВЦЭМ!$B$39:$B$782,W$11)+'СЕТ СН'!$F$9+СВЦЭМ!$D$10+'СЕТ СН'!$F$6-'СЕТ СН'!$F$19</f>
        <v>1866.6490422499999</v>
      </c>
      <c r="X30" s="36">
        <f>SUMIFS(СВЦЭМ!$C$39:$C$782,СВЦЭМ!$A$39:$A$782,$A30,СВЦЭМ!$B$39:$B$782,X$11)+'СЕТ СН'!$F$9+СВЦЭМ!$D$10+'СЕТ СН'!$F$6-'СЕТ СН'!$F$19</f>
        <v>1921.80435693</v>
      </c>
      <c r="Y30" s="36">
        <f>SUMIFS(СВЦЭМ!$C$39:$C$782,СВЦЭМ!$A$39:$A$782,$A30,СВЦЭМ!$B$39:$B$782,Y$11)+'СЕТ СН'!$F$9+СВЦЭМ!$D$10+'СЕТ СН'!$F$6-'СЕТ СН'!$F$19</f>
        <v>1952.8803478999998</v>
      </c>
    </row>
    <row r="31" spans="1:25" ht="15.75" x14ac:dyDescent="0.2">
      <c r="A31" s="35">
        <f t="shared" si="0"/>
        <v>45585</v>
      </c>
      <c r="B31" s="36">
        <f>SUMIFS(СВЦЭМ!$C$39:$C$782,СВЦЭМ!$A$39:$A$782,$A31,СВЦЭМ!$B$39:$B$782,B$11)+'СЕТ СН'!$F$9+СВЦЭМ!$D$10+'СЕТ СН'!$F$6-'СЕТ СН'!$F$19</f>
        <v>2025.5412034799999</v>
      </c>
      <c r="C31" s="36">
        <f>SUMIFS(СВЦЭМ!$C$39:$C$782,СВЦЭМ!$A$39:$A$782,$A31,СВЦЭМ!$B$39:$B$782,C$11)+'СЕТ СН'!$F$9+СВЦЭМ!$D$10+'СЕТ СН'!$F$6-'СЕТ СН'!$F$19</f>
        <v>2092.84246089</v>
      </c>
      <c r="D31" s="36">
        <f>SUMIFS(СВЦЭМ!$C$39:$C$782,СВЦЭМ!$A$39:$A$782,$A31,СВЦЭМ!$B$39:$B$782,D$11)+'СЕТ СН'!$F$9+СВЦЭМ!$D$10+'СЕТ СН'!$F$6-'СЕТ СН'!$F$19</f>
        <v>2125.40471183</v>
      </c>
      <c r="E31" s="36">
        <f>SUMIFS(СВЦЭМ!$C$39:$C$782,СВЦЭМ!$A$39:$A$782,$A31,СВЦЭМ!$B$39:$B$782,E$11)+'СЕТ СН'!$F$9+СВЦЭМ!$D$10+'СЕТ СН'!$F$6-'СЕТ СН'!$F$19</f>
        <v>2145.9319659599996</v>
      </c>
      <c r="F31" s="36">
        <f>SUMIFS(СВЦЭМ!$C$39:$C$782,СВЦЭМ!$A$39:$A$782,$A31,СВЦЭМ!$B$39:$B$782,F$11)+'СЕТ СН'!$F$9+СВЦЭМ!$D$10+'СЕТ СН'!$F$6-'СЕТ СН'!$F$19</f>
        <v>2146.8394777699996</v>
      </c>
      <c r="G31" s="36">
        <f>SUMIFS(СВЦЭМ!$C$39:$C$782,СВЦЭМ!$A$39:$A$782,$A31,СВЦЭМ!$B$39:$B$782,G$11)+'СЕТ СН'!$F$9+СВЦЭМ!$D$10+'СЕТ СН'!$F$6-'СЕТ СН'!$F$19</f>
        <v>2130.4906522199999</v>
      </c>
      <c r="H31" s="36">
        <f>SUMIFS(СВЦЭМ!$C$39:$C$782,СВЦЭМ!$A$39:$A$782,$A31,СВЦЭМ!$B$39:$B$782,H$11)+'СЕТ СН'!$F$9+СВЦЭМ!$D$10+'СЕТ СН'!$F$6-'СЕТ СН'!$F$19</f>
        <v>2110.8082030199998</v>
      </c>
      <c r="I31" s="36">
        <f>SUMIFS(СВЦЭМ!$C$39:$C$782,СВЦЭМ!$A$39:$A$782,$A31,СВЦЭМ!$B$39:$B$782,I$11)+'СЕТ СН'!$F$9+СВЦЭМ!$D$10+'СЕТ СН'!$F$6-'СЕТ СН'!$F$19</f>
        <v>2065.38214247</v>
      </c>
      <c r="J31" s="36">
        <f>SUMIFS(СВЦЭМ!$C$39:$C$782,СВЦЭМ!$A$39:$A$782,$A31,СВЦЭМ!$B$39:$B$782,J$11)+'СЕТ СН'!$F$9+СВЦЭМ!$D$10+'СЕТ СН'!$F$6-'СЕТ СН'!$F$19</f>
        <v>1979.1596624899998</v>
      </c>
      <c r="K31" s="36">
        <f>SUMIFS(СВЦЭМ!$C$39:$C$782,СВЦЭМ!$A$39:$A$782,$A31,СВЦЭМ!$B$39:$B$782,K$11)+'СЕТ СН'!$F$9+СВЦЭМ!$D$10+'СЕТ СН'!$F$6-'СЕТ СН'!$F$19</f>
        <v>1908.45015199</v>
      </c>
      <c r="L31" s="36">
        <f>SUMIFS(СВЦЭМ!$C$39:$C$782,СВЦЭМ!$A$39:$A$782,$A31,СВЦЭМ!$B$39:$B$782,L$11)+'СЕТ СН'!$F$9+СВЦЭМ!$D$10+'СЕТ СН'!$F$6-'СЕТ СН'!$F$19</f>
        <v>1909.9058205899998</v>
      </c>
      <c r="M31" s="36">
        <f>SUMIFS(СВЦЭМ!$C$39:$C$782,СВЦЭМ!$A$39:$A$782,$A31,СВЦЭМ!$B$39:$B$782,M$11)+'СЕТ СН'!$F$9+СВЦЭМ!$D$10+'СЕТ СН'!$F$6-'СЕТ СН'!$F$19</f>
        <v>1904.6576827399999</v>
      </c>
      <c r="N31" s="36">
        <f>SUMIFS(СВЦЭМ!$C$39:$C$782,СВЦЭМ!$A$39:$A$782,$A31,СВЦЭМ!$B$39:$B$782,N$11)+'СЕТ СН'!$F$9+СВЦЭМ!$D$10+'СЕТ СН'!$F$6-'СЕТ СН'!$F$19</f>
        <v>1930.63125427</v>
      </c>
      <c r="O31" s="36">
        <f>SUMIFS(СВЦЭМ!$C$39:$C$782,СВЦЭМ!$A$39:$A$782,$A31,СВЦЭМ!$B$39:$B$782,O$11)+'СЕТ СН'!$F$9+СВЦЭМ!$D$10+'СЕТ СН'!$F$6-'СЕТ СН'!$F$19</f>
        <v>1950.94710571</v>
      </c>
      <c r="P31" s="36">
        <f>SUMIFS(СВЦЭМ!$C$39:$C$782,СВЦЭМ!$A$39:$A$782,$A31,СВЦЭМ!$B$39:$B$782,P$11)+'СЕТ СН'!$F$9+СВЦЭМ!$D$10+'СЕТ СН'!$F$6-'СЕТ СН'!$F$19</f>
        <v>1965.2547591699999</v>
      </c>
      <c r="Q31" s="36">
        <f>SUMIFS(СВЦЭМ!$C$39:$C$782,СВЦЭМ!$A$39:$A$782,$A31,СВЦЭМ!$B$39:$B$782,Q$11)+'СЕТ СН'!$F$9+СВЦЭМ!$D$10+'СЕТ СН'!$F$6-'СЕТ СН'!$F$19</f>
        <v>1962.9885465499999</v>
      </c>
      <c r="R31" s="36">
        <f>SUMIFS(СВЦЭМ!$C$39:$C$782,СВЦЭМ!$A$39:$A$782,$A31,СВЦЭМ!$B$39:$B$782,R$11)+'СЕТ СН'!$F$9+СВЦЭМ!$D$10+'СЕТ СН'!$F$6-'СЕТ СН'!$F$19</f>
        <v>1958.6391118199999</v>
      </c>
      <c r="S31" s="36">
        <f>SUMIFS(СВЦЭМ!$C$39:$C$782,СВЦЭМ!$A$39:$A$782,$A31,СВЦЭМ!$B$39:$B$782,S$11)+'СЕТ СН'!$F$9+СВЦЭМ!$D$10+'СЕТ СН'!$F$6-'СЕТ СН'!$F$19</f>
        <v>1916.96203371</v>
      </c>
      <c r="T31" s="36">
        <f>SUMIFS(СВЦЭМ!$C$39:$C$782,СВЦЭМ!$A$39:$A$782,$A31,СВЦЭМ!$B$39:$B$782,T$11)+'СЕТ СН'!$F$9+СВЦЭМ!$D$10+'СЕТ СН'!$F$6-'СЕТ СН'!$F$19</f>
        <v>1851.2116729299998</v>
      </c>
      <c r="U31" s="36">
        <f>SUMIFS(СВЦЭМ!$C$39:$C$782,СВЦЭМ!$A$39:$A$782,$A31,СВЦЭМ!$B$39:$B$782,U$11)+'СЕТ СН'!$F$9+СВЦЭМ!$D$10+'СЕТ СН'!$F$6-'СЕТ СН'!$F$19</f>
        <v>1798.2754438699999</v>
      </c>
      <c r="V31" s="36">
        <f>SUMIFS(СВЦЭМ!$C$39:$C$782,СВЦЭМ!$A$39:$A$782,$A31,СВЦЭМ!$B$39:$B$782,V$11)+'СЕТ СН'!$F$9+СВЦЭМ!$D$10+'СЕТ СН'!$F$6-'СЕТ СН'!$F$19</f>
        <v>1816.63847816</v>
      </c>
      <c r="W31" s="36">
        <f>SUMIFS(СВЦЭМ!$C$39:$C$782,СВЦЭМ!$A$39:$A$782,$A31,СВЦЭМ!$B$39:$B$782,W$11)+'СЕТ СН'!$F$9+СВЦЭМ!$D$10+'СЕТ СН'!$F$6-'СЕТ СН'!$F$19</f>
        <v>1863.7772906299999</v>
      </c>
      <c r="X31" s="36">
        <f>SUMIFS(СВЦЭМ!$C$39:$C$782,СВЦЭМ!$A$39:$A$782,$A31,СВЦЭМ!$B$39:$B$782,X$11)+'СЕТ СН'!$F$9+СВЦЭМ!$D$10+'СЕТ СН'!$F$6-'СЕТ СН'!$F$19</f>
        <v>1935.79017929</v>
      </c>
      <c r="Y31" s="36">
        <f>SUMIFS(СВЦЭМ!$C$39:$C$782,СВЦЭМ!$A$39:$A$782,$A31,СВЦЭМ!$B$39:$B$782,Y$11)+'СЕТ СН'!$F$9+СВЦЭМ!$D$10+'СЕТ СН'!$F$6-'СЕТ СН'!$F$19</f>
        <v>1996.2746678199999</v>
      </c>
    </row>
    <row r="32" spans="1:25" ht="15.75" x14ac:dyDescent="0.2">
      <c r="A32" s="35">
        <f t="shared" si="0"/>
        <v>45586</v>
      </c>
      <c r="B32" s="36">
        <f>SUMIFS(СВЦЭМ!$C$39:$C$782,СВЦЭМ!$A$39:$A$782,$A32,СВЦЭМ!$B$39:$B$782,B$11)+'СЕТ СН'!$F$9+СВЦЭМ!$D$10+'СЕТ СН'!$F$6-'СЕТ СН'!$F$19</f>
        <v>2096.7401678699998</v>
      </c>
      <c r="C32" s="36">
        <f>SUMIFS(СВЦЭМ!$C$39:$C$782,СВЦЭМ!$A$39:$A$782,$A32,СВЦЭМ!$B$39:$B$782,C$11)+'СЕТ СН'!$F$9+СВЦЭМ!$D$10+'СЕТ СН'!$F$6-'СЕТ СН'!$F$19</f>
        <v>2126.7218596799999</v>
      </c>
      <c r="D32" s="36">
        <f>SUMIFS(СВЦЭМ!$C$39:$C$782,СВЦЭМ!$A$39:$A$782,$A32,СВЦЭМ!$B$39:$B$782,D$11)+'СЕТ СН'!$F$9+СВЦЭМ!$D$10+'СЕТ СН'!$F$6-'СЕТ СН'!$F$19</f>
        <v>2145.6427652799994</v>
      </c>
      <c r="E32" s="36">
        <f>SUMIFS(СВЦЭМ!$C$39:$C$782,СВЦЭМ!$A$39:$A$782,$A32,СВЦЭМ!$B$39:$B$782,E$11)+'СЕТ СН'!$F$9+СВЦЭМ!$D$10+'СЕТ СН'!$F$6-'СЕТ СН'!$F$19</f>
        <v>2153.5705827299998</v>
      </c>
      <c r="F32" s="36">
        <f>SUMIFS(СВЦЭМ!$C$39:$C$782,СВЦЭМ!$A$39:$A$782,$A32,СВЦЭМ!$B$39:$B$782,F$11)+'СЕТ СН'!$F$9+СВЦЭМ!$D$10+'СЕТ СН'!$F$6-'СЕТ СН'!$F$19</f>
        <v>2157.0494386999999</v>
      </c>
      <c r="G32" s="36">
        <f>SUMIFS(СВЦЭМ!$C$39:$C$782,СВЦЭМ!$A$39:$A$782,$A32,СВЦЭМ!$B$39:$B$782,G$11)+'СЕТ СН'!$F$9+СВЦЭМ!$D$10+'СЕТ СН'!$F$6-'СЕТ СН'!$F$19</f>
        <v>2157.7770751899998</v>
      </c>
      <c r="H32" s="36">
        <f>SUMIFS(СВЦЭМ!$C$39:$C$782,СВЦЭМ!$A$39:$A$782,$A32,СВЦЭМ!$B$39:$B$782,H$11)+'СЕТ СН'!$F$9+СВЦЭМ!$D$10+'СЕТ СН'!$F$6-'СЕТ СН'!$F$19</f>
        <v>2070.9848603099999</v>
      </c>
      <c r="I32" s="36">
        <f>SUMIFS(СВЦЭМ!$C$39:$C$782,СВЦЭМ!$A$39:$A$782,$A32,СВЦЭМ!$B$39:$B$782,I$11)+'СЕТ СН'!$F$9+СВЦЭМ!$D$10+'СЕТ СН'!$F$6-'СЕТ СН'!$F$19</f>
        <v>1974.3839947499998</v>
      </c>
      <c r="J32" s="36">
        <f>SUMIFS(СВЦЭМ!$C$39:$C$782,СВЦЭМ!$A$39:$A$782,$A32,СВЦЭМ!$B$39:$B$782,J$11)+'СЕТ СН'!$F$9+СВЦЭМ!$D$10+'СЕТ СН'!$F$6-'СЕТ СН'!$F$19</f>
        <v>1923.22255193</v>
      </c>
      <c r="K32" s="36">
        <f>SUMIFS(СВЦЭМ!$C$39:$C$782,СВЦЭМ!$A$39:$A$782,$A32,СВЦЭМ!$B$39:$B$782,K$11)+'СЕТ СН'!$F$9+СВЦЭМ!$D$10+'СЕТ СН'!$F$6-'СЕТ СН'!$F$19</f>
        <v>1890.65118968</v>
      </c>
      <c r="L32" s="36">
        <f>SUMIFS(СВЦЭМ!$C$39:$C$782,СВЦЭМ!$A$39:$A$782,$A32,СВЦЭМ!$B$39:$B$782,L$11)+'СЕТ СН'!$F$9+СВЦЭМ!$D$10+'СЕТ СН'!$F$6-'СЕТ СН'!$F$19</f>
        <v>1917.42990089</v>
      </c>
      <c r="M32" s="36">
        <f>SUMIFS(СВЦЭМ!$C$39:$C$782,СВЦЭМ!$A$39:$A$782,$A32,СВЦЭМ!$B$39:$B$782,M$11)+'СЕТ СН'!$F$9+СВЦЭМ!$D$10+'СЕТ СН'!$F$6-'СЕТ СН'!$F$19</f>
        <v>1946.8328992699999</v>
      </c>
      <c r="N32" s="36">
        <f>SUMIFS(СВЦЭМ!$C$39:$C$782,СВЦЭМ!$A$39:$A$782,$A32,СВЦЭМ!$B$39:$B$782,N$11)+'СЕТ СН'!$F$9+СВЦЭМ!$D$10+'СЕТ СН'!$F$6-'СЕТ СН'!$F$19</f>
        <v>1991.25343944</v>
      </c>
      <c r="O32" s="36">
        <f>SUMIFS(СВЦЭМ!$C$39:$C$782,СВЦЭМ!$A$39:$A$782,$A32,СВЦЭМ!$B$39:$B$782,O$11)+'СЕТ СН'!$F$9+СВЦЭМ!$D$10+'СЕТ СН'!$F$6-'СЕТ СН'!$F$19</f>
        <v>1975.3738567399998</v>
      </c>
      <c r="P32" s="36">
        <f>SUMIFS(СВЦЭМ!$C$39:$C$782,СВЦЭМ!$A$39:$A$782,$A32,СВЦЭМ!$B$39:$B$782,P$11)+'СЕТ СН'!$F$9+СВЦЭМ!$D$10+'СЕТ СН'!$F$6-'СЕТ СН'!$F$19</f>
        <v>1987.6323349499999</v>
      </c>
      <c r="Q32" s="36">
        <f>SUMIFS(СВЦЭМ!$C$39:$C$782,СВЦЭМ!$A$39:$A$782,$A32,СВЦЭМ!$B$39:$B$782,Q$11)+'СЕТ СН'!$F$9+СВЦЭМ!$D$10+'СЕТ СН'!$F$6-'СЕТ СН'!$F$19</f>
        <v>2000.1824853399999</v>
      </c>
      <c r="R32" s="36">
        <f>SUMIFS(СВЦЭМ!$C$39:$C$782,СВЦЭМ!$A$39:$A$782,$A32,СВЦЭМ!$B$39:$B$782,R$11)+'СЕТ СН'!$F$9+СВЦЭМ!$D$10+'СЕТ СН'!$F$6-'СЕТ СН'!$F$19</f>
        <v>2006.3326273299999</v>
      </c>
      <c r="S32" s="36">
        <f>SUMIFS(СВЦЭМ!$C$39:$C$782,СВЦЭМ!$A$39:$A$782,$A32,СВЦЭМ!$B$39:$B$782,S$11)+'СЕТ СН'!$F$9+СВЦЭМ!$D$10+'СЕТ СН'!$F$6-'СЕТ СН'!$F$19</f>
        <v>1965.06423247</v>
      </c>
      <c r="T32" s="36">
        <f>SUMIFS(СВЦЭМ!$C$39:$C$782,СВЦЭМ!$A$39:$A$782,$A32,СВЦЭМ!$B$39:$B$782,T$11)+'СЕТ СН'!$F$9+СВЦЭМ!$D$10+'СЕТ СН'!$F$6-'СЕТ СН'!$F$19</f>
        <v>1883.2848786099999</v>
      </c>
      <c r="U32" s="36">
        <f>SUMIFS(СВЦЭМ!$C$39:$C$782,СВЦЭМ!$A$39:$A$782,$A32,СВЦЭМ!$B$39:$B$782,U$11)+'СЕТ СН'!$F$9+СВЦЭМ!$D$10+'СЕТ СН'!$F$6-'СЕТ СН'!$F$19</f>
        <v>1870.8558839899999</v>
      </c>
      <c r="V32" s="36">
        <f>SUMIFS(СВЦЭМ!$C$39:$C$782,СВЦЭМ!$A$39:$A$782,$A32,СВЦЭМ!$B$39:$B$782,V$11)+'СЕТ СН'!$F$9+СВЦЭМ!$D$10+'СЕТ СН'!$F$6-'СЕТ СН'!$F$19</f>
        <v>1884.7072877999999</v>
      </c>
      <c r="W32" s="36">
        <f>SUMIFS(СВЦЭМ!$C$39:$C$782,СВЦЭМ!$A$39:$A$782,$A32,СВЦЭМ!$B$39:$B$782,W$11)+'СЕТ СН'!$F$9+СВЦЭМ!$D$10+'СЕТ СН'!$F$6-'СЕТ СН'!$F$19</f>
        <v>1911.1217947799998</v>
      </c>
      <c r="X32" s="36">
        <f>SUMIFS(СВЦЭМ!$C$39:$C$782,СВЦЭМ!$A$39:$A$782,$A32,СВЦЭМ!$B$39:$B$782,X$11)+'СЕТ СН'!$F$9+СВЦЭМ!$D$10+'СЕТ СН'!$F$6-'СЕТ СН'!$F$19</f>
        <v>1990.2830650199999</v>
      </c>
      <c r="Y32" s="36">
        <f>SUMIFS(СВЦЭМ!$C$39:$C$782,СВЦЭМ!$A$39:$A$782,$A32,СВЦЭМ!$B$39:$B$782,Y$11)+'СЕТ СН'!$F$9+СВЦЭМ!$D$10+'СЕТ СН'!$F$6-'СЕТ СН'!$F$19</f>
        <v>2010.99654947</v>
      </c>
    </row>
    <row r="33" spans="1:25" ht="15.75" x14ac:dyDescent="0.2">
      <c r="A33" s="35">
        <f t="shared" si="0"/>
        <v>45587</v>
      </c>
      <c r="B33" s="36">
        <f>SUMIFS(СВЦЭМ!$C$39:$C$782,СВЦЭМ!$A$39:$A$782,$A33,СВЦЭМ!$B$39:$B$782,B$11)+'СЕТ СН'!$F$9+СВЦЭМ!$D$10+'СЕТ СН'!$F$6-'СЕТ СН'!$F$19</f>
        <v>1992.8039925999999</v>
      </c>
      <c r="C33" s="36">
        <f>SUMIFS(СВЦЭМ!$C$39:$C$782,СВЦЭМ!$A$39:$A$782,$A33,СВЦЭМ!$B$39:$B$782,C$11)+'СЕТ СН'!$F$9+СВЦЭМ!$D$10+'СЕТ СН'!$F$6-'СЕТ СН'!$F$19</f>
        <v>2014.3073395199999</v>
      </c>
      <c r="D33" s="36">
        <f>SUMIFS(СВЦЭМ!$C$39:$C$782,СВЦЭМ!$A$39:$A$782,$A33,СВЦЭМ!$B$39:$B$782,D$11)+'СЕТ СН'!$F$9+СВЦЭМ!$D$10+'СЕТ СН'!$F$6-'СЕТ СН'!$F$19</f>
        <v>2022.9647855199999</v>
      </c>
      <c r="E33" s="36">
        <f>SUMIFS(СВЦЭМ!$C$39:$C$782,СВЦЭМ!$A$39:$A$782,$A33,СВЦЭМ!$B$39:$B$782,E$11)+'СЕТ СН'!$F$9+СВЦЭМ!$D$10+'СЕТ СН'!$F$6-'СЕТ СН'!$F$19</f>
        <v>2096.2497675899999</v>
      </c>
      <c r="F33" s="36">
        <f>SUMIFS(СВЦЭМ!$C$39:$C$782,СВЦЭМ!$A$39:$A$782,$A33,СВЦЭМ!$B$39:$B$782,F$11)+'СЕТ СН'!$F$9+СВЦЭМ!$D$10+'СЕТ СН'!$F$6-'СЕТ СН'!$F$19</f>
        <v>2105.6054376699999</v>
      </c>
      <c r="G33" s="36">
        <f>SUMIFS(СВЦЭМ!$C$39:$C$782,СВЦЭМ!$A$39:$A$782,$A33,СВЦЭМ!$B$39:$B$782,G$11)+'СЕТ СН'!$F$9+СВЦЭМ!$D$10+'СЕТ СН'!$F$6-'СЕТ СН'!$F$19</f>
        <v>2090.9233576400002</v>
      </c>
      <c r="H33" s="36">
        <f>SUMIFS(СВЦЭМ!$C$39:$C$782,СВЦЭМ!$A$39:$A$782,$A33,СВЦЭМ!$B$39:$B$782,H$11)+'СЕТ СН'!$F$9+СВЦЭМ!$D$10+'СЕТ СН'!$F$6-'СЕТ СН'!$F$19</f>
        <v>1984.50618835</v>
      </c>
      <c r="I33" s="36">
        <f>SUMIFS(СВЦЭМ!$C$39:$C$782,СВЦЭМ!$A$39:$A$782,$A33,СВЦЭМ!$B$39:$B$782,I$11)+'СЕТ СН'!$F$9+СВЦЭМ!$D$10+'СЕТ СН'!$F$6-'СЕТ СН'!$F$19</f>
        <v>1908.88847156</v>
      </c>
      <c r="J33" s="36">
        <f>SUMIFS(СВЦЭМ!$C$39:$C$782,СВЦЭМ!$A$39:$A$782,$A33,СВЦЭМ!$B$39:$B$782,J$11)+'СЕТ СН'!$F$9+СВЦЭМ!$D$10+'СЕТ СН'!$F$6-'СЕТ СН'!$F$19</f>
        <v>1888.3822971</v>
      </c>
      <c r="K33" s="36">
        <f>SUMIFS(СВЦЭМ!$C$39:$C$782,СВЦЭМ!$A$39:$A$782,$A33,СВЦЭМ!$B$39:$B$782,K$11)+'СЕТ СН'!$F$9+СВЦЭМ!$D$10+'СЕТ СН'!$F$6-'СЕТ СН'!$F$19</f>
        <v>1882.87923897</v>
      </c>
      <c r="L33" s="36">
        <f>SUMIFS(СВЦЭМ!$C$39:$C$782,СВЦЭМ!$A$39:$A$782,$A33,СВЦЭМ!$B$39:$B$782,L$11)+'СЕТ СН'!$F$9+СВЦЭМ!$D$10+'СЕТ СН'!$F$6-'СЕТ СН'!$F$19</f>
        <v>1855.7249322499999</v>
      </c>
      <c r="M33" s="36">
        <f>SUMIFS(СВЦЭМ!$C$39:$C$782,СВЦЭМ!$A$39:$A$782,$A33,СВЦЭМ!$B$39:$B$782,M$11)+'СЕТ СН'!$F$9+СВЦЭМ!$D$10+'СЕТ СН'!$F$6-'СЕТ СН'!$F$19</f>
        <v>1849.6596796699998</v>
      </c>
      <c r="N33" s="36">
        <f>SUMIFS(СВЦЭМ!$C$39:$C$782,СВЦЭМ!$A$39:$A$782,$A33,СВЦЭМ!$B$39:$B$782,N$11)+'СЕТ СН'!$F$9+СВЦЭМ!$D$10+'СЕТ СН'!$F$6-'СЕТ СН'!$F$19</f>
        <v>1853.1181219099999</v>
      </c>
      <c r="O33" s="36">
        <f>SUMIFS(СВЦЭМ!$C$39:$C$782,СВЦЭМ!$A$39:$A$782,$A33,СВЦЭМ!$B$39:$B$782,O$11)+'СЕТ СН'!$F$9+СВЦЭМ!$D$10+'СЕТ СН'!$F$6-'СЕТ СН'!$F$19</f>
        <v>1833.12437204</v>
      </c>
      <c r="P33" s="36">
        <f>SUMIFS(СВЦЭМ!$C$39:$C$782,СВЦЭМ!$A$39:$A$782,$A33,СВЦЭМ!$B$39:$B$782,P$11)+'СЕТ СН'!$F$9+СВЦЭМ!$D$10+'СЕТ СН'!$F$6-'СЕТ СН'!$F$19</f>
        <v>1844.5571601499998</v>
      </c>
      <c r="Q33" s="36">
        <f>SUMIFS(СВЦЭМ!$C$39:$C$782,СВЦЭМ!$A$39:$A$782,$A33,СВЦЭМ!$B$39:$B$782,Q$11)+'СЕТ СН'!$F$9+СВЦЭМ!$D$10+'СЕТ СН'!$F$6-'СЕТ СН'!$F$19</f>
        <v>1888.77954393</v>
      </c>
      <c r="R33" s="36">
        <f>SUMIFS(СВЦЭМ!$C$39:$C$782,СВЦЭМ!$A$39:$A$782,$A33,СВЦЭМ!$B$39:$B$782,R$11)+'СЕТ СН'!$F$9+СВЦЭМ!$D$10+'СЕТ СН'!$F$6-'СЕТ СН'!$F$19</f>
        <v>1880.6714310499999</v>
      </c>
      <c r="S33" s="36">
        <f>SUMIFS(СВЦЭМ!$C$39:$C$782,СВЦЭМ!$A$39:$A$782,$A33,СВЦЭМ!$B$39:$B$782,S$11)+'СЕТ СН'!$F$9+СВЦЭМ!$D$10+'СЕТ СН'!$F$6-'СЕТ СН'!$F$19</f>
        <v>1864.14511012</v>
      </c>
      <c r="T33" s="36">
        <f>SUMIFS(СВЦЭМ!$C$39:$C$782,СВЦЭМ!$A$39:$A$782,$A33,СВЦЭМ!$B$39:$B$782,T$11)+'СЕТ СН'!$F$9+СВЦЭМ!$D$10+'СЕТ СН'!$F$6-'СЕТ СН'!$F$19</f>
        <v>1822.183683</v>
      </c>
      <c r="U33" s="36">
        <f>SUMIFS(СВЦЭМ!$C$39:$C$782,СВЦЭМ!$A$39:$A$782,$A33,СВЦЭМ!$B$39:$B$782,U$11)+'СЕТ СН'!$F$9+СВЦЭМ!$D$10+'СЕТ СН'!$F$6-'СЕТ СН'!$F$19</f>
        <v>1823.8048114399999</v>
      </c>
      <c r="V33" s="36">
        <f>SUMIFS(СВЦЭМ!$C$39:$C$782,СВЦЭМ!$A$39:$A$782,$A33,СВЦЭМ!$B$39:$B$782,V$11)+'СЕТ СН'!$F$9+СВЦЭМ!$D$10+'СЕТ СН'!$F$6-'СЕТ СН'!$F$19</f>
        <v>1834.4727381999999</v>
      </c>
      <c r="W33" s="36">
        <f>SUMIFS(СВЦЭМ!$C$39:$C$782,СВЦЭМ!$A$39:$A$782,$A33,СВЦЭМ!$B$39:$B$782,W$11)+'СЕТ СН'!$F$9+СВЦЭМ!$D$10+'СЕТ СН'!$F$6-'СЕТ СН'!$F$19</f>
        <v>1832.3915994699998</v>
      </c>
      <c r="X33" s="36">
        <f>SUMIFS(СВЦЭМ!$C$39:$C$782,СВЦЭМ!$A$39:$A$782,$A33,СВЦЭМ!$B$39:$B$782,X$11)+'СЕТ СН'!$F$9+СВЦЭМ!$D$10+'СЕТ СН'!$F$6-'СЕТ СН'!$F$19</f>
        <v>1890.1930302799999</v>
      </c>
      <c r="Y33" s="36">
        <f>SUMIFS(СВЦЭМ!$C$39:$C$782,СВЦЭМ!$A$39:$A$782,$A33,СВЦЭМ!$B$39:$B$782,Y$11)+'СЕТ СН'!$F$9+СВЦЭМ!$D$10+'СЕТ СН'!$F$6-'СЕТ СН'!$F$19</f>
        <v>1923.8911428499998</v>
      </c>
    </row>
    <row r="34" spans="1:25" ht="15.75" x14ac:dyDescent="0.2">
      <c r="A34" s="35">
        <f t="shared" si="0"/>
        <v>45588</v>
      </c>
      <c r="B34" s="36">
        <f>SUMIFS(СВЦЭМ!$C$39:$C$782,СВЦЭМ!$A$39:$A$782,$A34,СВЦЭМ!$B$39:$B$782,B$11)+'СЕТ СН'!$F$9+СВЦЭМ!$D$10+'СЕТ СН'!$F$6-'СЕТ СН'!$F$19</f>
        <v>2005.7791280699998</v>
      </c>
      <c r="C34" s="36">
        <f>SUMIFS(СВЦЭМ!$C$39:$C$782,СВЦЭМ!$A$39:$A$782,$A34,СВЦЭМ!$B$39:$B$782,C$11)+'СЕТ СН'!$F$9+СВЦЭМ!$D$10+'СЕТ СН'!$F$6-'СЕТ СН'!$F$19</f>
        <v>2063.3172438000001</v>
      </c>
      <c r="D34" s="36">
        <f>SUMIFS(СВЦЭМ!$C$39:$C$782,СВЦЭМ!$A$39:$A$782,$A34,СВЦЭМ!$B$39:$B$782,D$11)+'СЕТ СН'!$F$9+СВЦЭМ!$D$10+'СЕТ СН'!$F$6-'СЕТ СН'!$F$19</f>
        <v>2098.4966989499999</v>
      </c>
      <c r="E34" s="36">
        <f>SUMIFS(СВЦЭМ!$C$39:$C$782,СВЦЭМ!$A$39:$A$782,$A34,СВЦЭМ!$B$39:$B$782,E$11)+'СЕТ СН'!$F$9+СВЦЭМ!$D$10+'СЕТ СН'!$F$6-'СЕТ СН'!$F$19</f>
        <v>2112.4492838000001</v>
      </c>
      <c r="F34" s="36">
        <f>SUMIFS(СВЦЭМ!$C$39:$C$782,СВЦЭМ!$A$39:$A$782,$A34,СВЦЭМ!$B$39:$B$782,F$11)+'СЕТ СН'!$F$9+СВЦЭМ!$D$10+'СЕТ СН'!$F$6-'СЕТ СН'!$F$19</f>
        <v>2099.5170211300001</v>
      </c>
      <c r="G34" s="36">
        <f>SUMIFS(СВЦЭМ!$C$39:$C$782,СВЦЭМ!$A$39:$A$782,$A34,СВЦЭМ!$B$39:$B$782,G$11)+'СЕТ СН'!$F$9+СВЦЭМ!$D$10+'СЕТ СН'!$F$6-'СЕТ СН'!$F$19</f>
        <v>2066.69377983</v>
      </c>
      <c r="H34" s="36">
        <f>SUMIFS(СВЦЭМ!$C$39:$C$782,СВЦЭМ!$A$39:$A$782,$A34,СВЦЭМ!$B$39:$B$782,H$11)+'СЕТ СН'!$F$9+СВЦЭМ!$D$10+'СЕТ СН'!$F$6-'СЕТ СН'!$F$19</f>
        <v>1972.7905761899999</v>
      </c>
      <c r="I34" s="36">
        <f>SUMIFS(СВЦЭМ!$C$39:$C$782,СВЦЭМ!$A$39:$A$782,$A34,СВЦЭМ!$B$39:$B$782,I$11)+'СЕТ СН'!$F$9+СВЦЭМ!$D$10+'СЕТ СН'!$F$6-'СЕТ СН'!$F$19</f>
        <v>1891.7338442599998</v>
      </c>
      <c r="J34" s="36">
        <f>SUMIFS(СВЦЭМ!$C$39:$C$782,СВЦЭМ!$A$39:$A$782,$A34,СВЦЭМ!$B$39:$B$782,J$11)+'СЕТ СН'!$F$9+СВЦЭМ!$D$10+'СЕТ СН'!$F$6-'СЕТ СН'!$F$19</f>
        <v>1853.0266414299999</v>
      </c>
      <c r="K34" s="36">
        <f>SUMIFS(СВЦЭМ!$C$39:$C$782,СВЦЭМ!$A$39:$A$782,$A34,СВЦЭМ!$B$39:$B$782,K$11)+'СЕТ СН'!$F$9+СВЦЭМ!$D$10+'СЕТ СН'!$F$6-'СЕТ СН'!$F$19</f>
        <v>1853.4880399399999</v>
      </c>
      <c r="L34" s="36">
        <f>SUMIFS(СВЦЭМ!$C$39:$C$782,СВЦЭМ!$A$39:$A$782,$A34,СВЦЭМ!$B$39:$B$782,L$11)+'СЕТ СН'!$F$9+СВЦЭМ!$D$10+'СЕТ СН'!$F$6-'СЕТ СН'!$F$19</f>
        <v>1834.2569052199999</v>
      </c>
      <c r="M34" s="36">
        <f>SUMIFS(СВЦЭМ!$C$39:$C$782,СВЦЭМ!$A$39:$A$782,$A34,СВЦЭМ!$B$39:$B$782,M$11)+'СЕТ СН'!$F$9+СВЦЭМ!$D$10+'СЕТ СН'!$F$6-'СЕТ СН'!$F$19</f>
        <v>1833.60372914</v>
      </c>
      <c r="N34" s="36">
        <f>SUMIFS(СВЦЭМ!$C$39:$C$782,СВЦЭМ!$A$39:$A$782,$A34,СВЦЭМ!$B$39:$B$782,N$11)+'СЕТ СН'!$F$9+СВЦЭМ!$D$10+'СЕТ СН'!$F$6-'СЕТ СН'!$F$19</f>
        <v>1855.7215080799999</v>
      </c>
      <c r="O34" s="36">
        <f>SUMIFS(СВЦЭМ!$C$39:$C$782,СВЦЭМ!$A$39:$A$782,$A34,СВЦЭМ!$B$39:$B$782,O$11)+'СЕТ СН'!$F$9+СВЦЭМ!$D$10+'СЕТ СН'!$F$6-'СЕТ СН'!$F$19</f>
        <v>1830.10525325</v>
      </c>
      <c r="P34" s="36">
        <f>SUMIFS(СВЦЭМ!$C$39:$C$782,СВЦЭМ!$A$39:$A$782,$A34,СВЦЭМ!$B$39:$B$782,P$11)+'СЕТ СН'!$F$9+СВЦЭМ!$D$10+'СЕТ СН'!$F$6-'СЕТ СН'!$F$19</f>
        <v>1845.8518297799999</v>
      </c>
      <c r="Q34" s="36">
        <f>SUMIFS(СВЦЭМ!$C$39:$C$782,СВЦЭМ!$A$39:$A$782,$A34,СВЦЭМ!$B$39:$B$782,Q$11)+'СЕТ СН'!$F$9+СВЦЭМ!$D$10+'СЕТ СН'!$F$6-'СЕТ СН'!$F$19</f>
        <v>1928.1853655899999</v>
      </c>
      <c r="R34" s="36">
        <f>SUMIFS(СВЦЭМ!$C$39:$C$782,СВЦЭМ!$A$39:$A$782,$A34,СВЦЭМ!$B$39:$B$782,R$11)+'СЕТ СН'!$F$9+СВЦЭМ!$D$10+'СЕТ СН'!$F$6-'СЕТ СН'!$F$19</f>
        <v>1922.90996535</v>
      </c>
      <c r="S34" s="36">
        <f>SUMIFS(СВЦЭМ!$C$39:$C$782,СВЦЭМ!$A$39:$A$782,$A34,СВЦЭМ!$B$39:$B$782,S$11)+'СЕТ СН'!$F$9+СВЦЭМ!$D$10+'СЕТ СН'!$F$6-'СЕТ СН'!$F$19</f>
        <v>1901.59621588</v>
      </c>
      <c r="T34" s="36">
        <f>SUMIFS(СВЦЭМ!$C$39:$C$782,СВЦЭМ!$A$39:$A$782,$A34,СВЦЭМ!$B$39:$B$782,T$11)+'СЕТ СН'!$F$9+СВЦЭМ!$D$10+'СЕТ СН'!$F$6-'СЕТ СН'!$F$19</f>
        <v>1842.07410953</v>
      </c>
      <c r="U34" s="36">
        <f>SUMIFS(СВЦЭМ!$C$39:$C$782,СВЦЭМ!$A$39:$A$782,$A34,СВЦЭМ!$B$39:$B$782,U$11)+'СЕТ СН'!$F$9+СВЦЭМ!$D$10+'СЕТ СН'!$F$6-'СЕТ СН'!$F$19</f>
        <v>1842.5508777</v>
      </c>
      <c r="V34" s="36">
        <f>SUMIFS(СВЦЭМ!$C$39:$C$782,СВЦЭМ!$A$39:$A$782,$A34,СВЦЭМ!$B$39:$B$782,V$11)+'СЕТ СН'!$F$9+СВЦЭМ!$D$10+'СЕТ СН'!$F$6-'СЕТ СН'!$F$19</f>
        <v>1852.35272199</v>
      </c>
      <c r="W34" s="36">
        <f>SUMIFS(СВЦЭМ!$C$39:$C$782,СВЦЭМ!$A$39:$A$782,$A34,СВЦЭМ!$B$39:$B$782,W$11)+'СЕТ СН'!$F$9+СВЦЭМ!$D$10+'СЕТ СН'!$F$6-'СЕТ СН'!$F$19</f>
        <v>1804.5597194899999</v>
      </c>
      <c r="X34" s="36">
        <f>SUMIFS(СВЦЭМ!$C$39:$C$782,СВЦЭМ!$A$39:$A$782,$A34,СВЦЭМ!$B$39:$B$782,X$11)+'СЕТ СН'!$F$9+СВЦЭМ!$D$10+'СЕТ СН'!$F$6-'СЕТ СН'!$F$19</f>
        <v>1849.8194316399999</v>
      </c>
      <c r="Y34" s="36">
        <f>SUMIFS(СВЦЭМ!$C$39:$C$782,СВЦЭМ!$A$39:$A$782,$A34,СВЦЭМ!$B$39:$B$782,Y$11)+'СЕТ СН'!$F$9+СВЦЭМ!$D$10+'СЕТ СН'!$F$6-'СЕТ СН'!$F$19</f>
        <v>1835.6958865399999</v>
      </c>
    </row>
    <row r="35" spans="1:25" ht="15.75" x14ac:dyDescent="0.2">
      <c r="A35" s="35">
        <f t="shared" si="0"/>
        <v>45589</v>
      </c>
      <c r="B35" s="36">
        <f>SUMIFS(СВЦЭМ!$C$39:$C$782,СВЦЭМ!$A$39:$A$782,$A35,СВЦЭМ!$B$39:$B$782,B$11)+'СЕТ СН'!$F$9+СВЦЭМ!$D$10+'СЕТ СН'!$F$6-'СЕТ СН'!$F$19</f>
        <v>1956.0084389199999</v>
      </c>
      <c r="C35" s="36">
        <f>SUMIFS(СВЦЭМ!$C$39:$C$782,СВЦЭМ!$A$39:$A$782,$A35,СВЦЭМ!$B$39:$B$782,C$11)+'СЕТ СН'!$F$9+СВЦЭМ!$D$10+'СЕТ СН'!$F$6-'СЕТ СН'!$F$19</f>
        <v>1985.32409616</v>
      </c>
      <c r="D35" s="36">
        <f>SUMIFS(СВЦЭМ!$C$39:$C$782,СВЦЭМ!$A$39:$A$782,$A35,СВЦЭМ!$B$39:$B$782,D$11)+'СЕТ СН'!$F$9+СВЦЭМ!$D$10+'СЕТ СН'!$F$6-'СЕТ СН'!$F$19</f>
        <v>2044.2764066499999</v>
      </c>
      <c r="E35" s="36">
        <f>SUMIFS(СВЦЭМ!$C$39:$C$782,СВЦЭМ!$A$39:$A$782,$A35,СВЦЭМ!$B$39:$B$782,E$11)+'СЕТ СН'!$F$9+СВЦЭМ!$D$10+'СЕТ СН'!$F$6-'СЕТ СН'!$F$19</f>
        <v>2053.0162037099999</v>
      </c>
      <c r="F35" s="36">
        <f>SUMIFS(СВЦЭМ!$C$39:$C$782,СВЦЭМ!$A$39:$A$782,$A35,СВЦЭМ!$B$39:$B$782,F$11)+'СЕТ СН'!$F$9+СВЦЭМ!$D$10+'СЕТ СН'!$F$6-'СЕТ СН'!$F$19</f>
        <v>2063.5289759400002</v>
      </c>
      <c r="G35" s="36">
        <f>SUMIFS(СВЦЭМ!$C$39:$C$782,СВЦЭМ!$A$39:$A$782,$A35,СВЦЭМ!$B$39:$B$782,G$11)+'СЕТ СН'!$F$9+СВЦЭМ!$D$10+'СЕТ СН'!$F$6-'СЕТ СН'!$F$19</f>
        <v>2040.30045554</v>
      </c>
      <c r="H35" s="36">
        <f>SUMIFS(СВЦЭМ!$C$39:$C$782,СВЦЭМ!$A$39:$A$782,$A35,СВЦЭМ!$B$39:$B$782,H$11)+'СЕТ СН'!$F$9+СВЦЭМ!$D$10+'СЕТ СН'!$F$6-'СЕТ СН'!$F$19</f>
        <v>1951.1240536099999</v>
      </c>
      <c r="I35" s="36">
        <f>SUMIFS(СВЦЭМ!$C$39:$C$782,СВЦЭМ!$A$39:$A$782,$A35,СВЦЭМ!$B$39:$B$782,I$11)+'СЕТ СН'!$F$9+СВЦЭМ!$D$10+'СЕТ СН'!$F$6-'СЕТ СН'!$F$19</f>
        <v>1872.1585171299998</v>
      </c>
      <c r="J35" s="36">
        <f>SUMIFS(СВЦЭМ!$C$39:$C$782,СВЦЭМ!$A$39:$A$782,$A35,СВЦЭМ!$B$39:$B$782,J$11)+'СЕТ СН'!$F$9+СВЦЭМ!$D$10+'СЕТ СН'!$F$6-'СЕТ СН'!$F$19</f>
        <v>1819.0110987199998</v>
      </c>
      <c r="K35" s="36">
        <f>SUMIFS(СВЦЭМ!$C$39:$C$782,СВЦЭМ!$A$39:$A$782,$A35,СВЦЭМ!$B$39:$B$782,K$11)+'СЕТ СН'!$F$9+СВЦЭМ!$D$10+'СЕТ СН'!$F$6-'СЕТ СН'!$F$19</f>
        <v>1797.58474477</v>
      </c>
      <c r="L35" s="36">
        <f>SUMIFS(СВЦЭМ!$C$39:$C$782,СВЦЭМ!$A$39:$A$782,$A35,СВЦЭМ!$B$39:$B$782,L$11)+'СЕТ СН'!$F$9+СВЦЭМ!$D$10+'СЕТ СН'!$F$6-'СЕТ СН'!$F$19</f>
        <v>1767.8463503599999</v>
      </c>
      <c r="M35" s="36">
        <f>SUMIFS(СВЦЭМ!$C$39:$C$782,СВЦЭМ!$A$39:$A$782,$A35,СВЦЭМ!$B$39:$B$782,M$11)+'СЕТ СН'!$F$9+СВЦЭМ!$D$10+'СЕТ СН'!$F$6-'СЕТ СН'!$F$19</f>
        <v>1789.83882672</v>
      </c>
      <c r="N35" s="36">
        <f>SUMIFS(СВЦЭМ!$C$39:$C$782,СВЦЭМ!$A$39:$A$782,$A35,СВЦЭМ!$B$39:$B$782,N$11)+'СЕТ СН'!$F$9+СВЦЭМ!$D$10+'СЕТ СН'!$F$6-'СЕТ СН'!$F$19</f>
        <v>1806.60381542</v>
      </c>
      <c r="O35" s="36">
        <f>SUMIFS(СВЦЭМ!$C$39:$C$782,СВЦЭМ!$A$39:$A$782,$A35,СВЦЭМ!$B$39:$B$782,O$11)+'СЕТ СН'!$F$9+СВЦЭМ!$D$10+'СЕТ СН'!$F$6-'СЕТ СН'!$F$19</f>
        <v>1827.3345032699999</v>
      </c>
      <c r="P35" s="36">
        <f>SUMIFS(СВЦЭМ!$C$39:$C$782,СВЦЭМ!$A$39:$A$782,$A35,СВЦЭМ!$B$39:$B$782,P$11)+'СЕТ СН'!$F$9+СВЦЭМ!$D$10+'СЕТ СН'!$F$6-'СЕТ СН'!$F$19</f>
        <v>1838.89058396</v>
      </c>
      <c r="Q35" s="36">
        <f>SUMIFS(СВЦЭМ!$C$39:$C$782,СВЦЭМ!$A$39:$A$782,$A35,СВЦЭМ!$B$39:$B$782,Q$11)+'СЕТ СН'!$F$9+СВЦЭМ!$D$10+'СЕТ СН'!$F$6-'СЕТ СН'!$F$19</f>
        <v>1857.33855126</v>
      </c>
      <c r="R35" s="36">
        <f>SUMIFS(СВЦЭМ!$C$39:$C$782,СВЦЭМ!$A$39:$A$782,$A35,СВЦЭМ!$B$39:$B$782,R$11)+'СЕТ СН'!$F$9+СВЦЭМ!$D$10+'СЕТ СН'!$F$6-'СЕТ СН'!$F$19</f>
        <v>1801.5499235299999</v>
      </c>
      <c r="S35" s="36">
        <f>SUMIFS(СВЦЭМ!$C$39:$C$782,СВЦЭМ!$A$39:$A$782,$A35,СВЦЭМ!$B$39:$B$782,S$11)+'СЕТ СН'!$F$9+СВЦЭМ!$D$10+'СЕТ СН'!$F$6-'СЕТ СН'!$F$19</f>
        <v>1845.3046052299999</v>
      </c>
      <c r="T35" s="36">
        <f>SUMIFS(СВЦЭМ!$C$39:$C$782,СВЦЭМ!$A$39:$A$782,$A35,СВЦЭМ!$B$39:$B$782,T$11)+'СЕТ СН'!$F$9+СВЦЭМ!$D$10+'СЕТ СН'!$F$6-'СЕТ СН'!$F$19</f>
        <v>1763.1088713499998</v>
      </c>
      <c r="U35" s="36">
        <f>SUMIFS(СВЦЭМ!$C$39:$C$782,СВЦЭМ!$A$39:$A$782,$A35,СВЦЭМ!$B$39:$B$782,U$11)+'СЕТ СН'!$F$9+СВЦЭМ!$D$10+'СЕТ СН'!$F$6-'СЕТ СН'!$F$19</f>
        <v>1767.69645367</v>
      </c>
      <c r="V35" s="36">
        <f>SUMIFS(СВЦЭМ!$C$39:$C$782,СВЦЭМ!$A$39:$A$782,$A35,СВЦЭМ!$B$39:$B$782,V$11)+'СЕТ СН'!$F$9+СВЦЭМ!$D$10+'СЕТ СН'!$F$6-'СЕТ СН'!$F$19</f>
        <v>1781.97788801</v>
      </c>
      <c r="W35" s="36">
        <f>SUMIFS(СВЦЭМ!$C$39:$C$782,СВЦЭМ!$A$39:$A$782,$A35,СВЦЭМ!$B$39:$B$782,W$11)+'СЕТ СН'!$F$9+СВЦЭМ!$D$10+'СЕТ СН'!$F$6-'СЕТ СН'!$F$19</f>
        <v>1811.05838778</v>
      </c>
      <c r="X35" s="36">
        <f>SUMIFS(СВЦЭМ!$C$39:$C$782,СВЦЭМ!$A$39:$A$782,$A35,СВЦЭМ!$B$39:$B$782,X$11)+'СЕТ СН'!$F$9+СВЦЭМ!$D$10+'СЕТ СН'!$F$6-'СЕТ СН'!$F$19</f>
        <v>1844.8097880599998</v>
      </c>
      <c r="Y35" s="36">
        <f>SUMIFS(СВЦЭМ!$C$39:$C$782,СВЦЭМ!$A$39:$A$782,$A35,СВЦЭМ!$B$39:$B$782,Y$11)+'СЕТ СН'!$F$9+СВЦЭМ!$D$10+'СЕТ СН'!$F$6-'СЕТ СН'!$F$19</f>
        <v>1884.0696058599999</v>
      </c>
    </row>
    <row r="36" spans="1:25" ht="15.75" x14ac:dyDescent="0.2">
      <c r="A36" s="35">
        <f t="shared" si="0"/>
        <v>45590</v>
      </c>
      <c r="B36" s="36">
        <f>SUMIFS(СВЦЭМ!$C$39:$C$782,СВЦЭМ!$A$39:$A$782,$A36,СВЦЭМ!$B$39:$B$782,B$11)+'СЕТ СН'!$F$9+СВЦЭМ!$D$10+'СЕТ СН'!$F$6-'СЕТ СН'!$F$19</f>
        <v>1848.4376321099999</v>
      </c>
      <c r="C36" s="36">
        <f>SUMIFS(СВЦЭМ!$C$39:$C$782,СВЦЭМ!$A$39:$A$782,$A36,СВЦЭМ!$B$39:$B$782,C$11)+'СЕТ СН'!$F$9+СВЦЭМ!$D$10+'СЕТ СН'!$F$6-'СЕТ СН'!$F$19</f>
        <v>1914.0998700999999</v>
      </c>
      <c r="D36" s="36">
        <f>SUMIFS(СВЦЭМ!$C$39:$C$782,СВЦЭМ!$A$39:$A$782,$A36,СВЦЭМ!$B$39:$B$782,D$11)+'СЕТ СН'!$F$9+СВЦЭМ!$D$10+'СЕТ СН'!$F$6-'СЕТ СН'!$F$19</f>
        <v>1949.1662953799998</v>
      </c>
      <c r="E36" s="36">
        <f>SUMIFS(СВЦЭМ!$C$39:$C$782,СВЦЭМ!$A$39:$A$782,$A36,СВЦЭМ!$B$39:$B$782,E$11)+'СЕТ СН'!$F$9+СВЦЭМ!$D$10+'СЕТ СН'!$F$6-'СЕТ СН'!$F$19</f>
        <v>1962.6852203999999</v>
      </c>
      <c r="F36" s="36">
        <f>SUMIFS(СВЦЭМ!$C$39:$C$782,СВЦЭМ!$A$39:$A$782,$A36,СВЦЭМ!$B$39:$B$782,F$11)+'СЕТ СН'!$F$9+СВЦЭМ!$D$10+'СЕТ СН'!$F$6-'СЕТ СН'!$F$19</f>
        <v>1948.7380178799999</v>
      </c>
      <c r="G36" s="36">
        <f>SUMIFS(СВЦЭМ!$C$39:$C$782,СВЦЭМ!$A$39:$A$782,$A36,СВЦЭМ!$B$39:$B$782,G$11)+'СЕТ СН'!$F$9+СВЦЭМ!$D$10+'СЕТ СН'!$F$6-'СЕТ СН'!$F$19</f>
        <v>1993.5330174399999</v>
      </c>
      <c r="H36" s="36">
        <f>SUMIFS(СВЦЭМ!$C$39:$C$782,СВЦЭМ!$A$39:$A$782,$A36,СВЦЭМ!$B$39:$B$782,H$11)+'СЕТ СН'!$F$9+СВЦЭМ!$D$10+'СЕТ СН'!$F$6-'СЕТ СН'!$F$19</f>
        <v>1961.23072295</v>
      </c>
      <c r="I36" s="36">
        <f>SUMIFS(СВЦЭМ!$C$39:$C$782,СВЦЭМ!$A$39:$A$782,$A36,СВЦЭМ!$B$39:$B$782,I$11)+'СЕТ СН'!$F$9+СВЦЭМ!$D$10+'СЕТ СН'!$F$6-'СЕТ СН'!$F$19</f>
        <v>1893.13172958</v>
      </c>
      <c r="J36" s="36">
        <f>SUMIFS(СВЦЭМ!$C$39:$C$782,СВЦЭМ!$A$39:$A$782,$A36,СВЦЭМ!$B$39:$B$782,J$11)+'СЕТ СН'!$F$9+СВЦЭМ!$D$10+'СЕТ СН'!$F$6-'СЕТ СН'!$F$19</f>
        <v>1822.31544123</v>
      </c>
      <c r="K36" s="36">
        <f>SUMIFS(СВЦЭМ!$C$39:$C$782,СВЦЭМ!$A$39:$A$782,$A36,СВЦЭМ!$B$39:$B$782,K$11)+'СЕТ СН'!$F$9+СВЦЭМ!$D$10+'СЕТ СН'!$F$6-'СЕТ СН'!$F$19</f>
        <v>1799.6734551299999</v>
      </c>
      <c r="L36" s="36">
        <f>SUMIFS(СВЦЭМ!$C$39:$C$782,СВЦЭМ!$A$39:$A$782,$A36,СВЦЭМ!$B$39:$B$782,L$11)+'СЕТ СН'!$F$9+СВЦЭМ!$D$10+'СЕТ СН'!$F$6-'СЕТ СН'!$F$19</f>
        <v>1792.78270367</v>
      </c>
      <c r="M36" s="36">
        <f>SUMIFS(СВЦЭМ!$C$39:$C$782,СВЦЭМ!$A$39:$A$782,$A36,СВЦЭМ!$B$39:$B$782,M$11)+'СЕТ СН'!$F$9+СВЦЭМ!$D$10+'СЕТ СН'!$F$6-'СЕТ СН'!$F$19</f>
        <v>1793.2921571099998</v>
      </c>
      <c r="N36" s="36">
        <f>SUMIFS(СВЦЭМ!$C$39:$C$782,СВЦЭМ!$A$39:$A$782,$A36,СВЦЭМ!$B$39:$B$782,N$11)+'СЕТ СН'!$F$9+СВЦЭМ!$D$10+'СЕТ СН'!$F$6-'СЕТ СН'!$F$19</f>
        <v>1824.2864423199999</v>
      </c>
      <c r="O36" s="36">
        <f>SUMIFS(СВЦЭМ!$C$39:$C$782,СВЦЭМ!$A$39:$A$782,$A36,СВЦЭМ!$B$39:$B$782,O$11)+'СЕТ СН'!$F$9+СВЦЭМ!$D$10+'СЕТ СН'!$F$6-'СЕТ СН'!$F$19</f>
        <v>1789.18067649</v>
      </c>
      <c r="P36" s="36">
        <f>SUMIFS(СВЦЭМ!$C$39:$C$782,СВЦЭМ!$A$39:$A$782,$A36,СВЦЭМ!$B$39:$B$782,P$11)+'СЕТ СН'!$F$9+СВЦЭМ!$D$10+'СЕТ СН'!$F$6-'СЕТ СН'!$F$19</f>
        <v>1787.0395383799998</v>
      </c>
      <c r="Q36" s="36">
        <f>SUMIFS(СВЦЭМ!$C$39:$C$782,СВЦЭМ!$A$39:$A$782,$A36,СВЦЭМ!$B$39:$B$782,Q$11)+'СЕТ СН'!$F$9+СВЦЭМ!$D$10+'СЕТ СН'!$F$6-'СЕТ СН'!$F$19</f>
        <v>1849.0810884999999</v>
      </c>
      <c r="R36" s="36">
        <f>SUMIFS(СВЦЭМ!$C$39:$C$782,СВЦЭМ!$A$39:$A$782,$A36,СВЦЭМ!$B$39:$B$782,R$11)+'СЕТ СН'!$F$9+СВЦЭМ!$D$10+'СЕТ СН'!$F$6-'СЕТ СН'!$F$19</f>
        <v>1837.9386248599999</v>
      </c>
      <c r="S36" s="36">
        <f>SUMIFS(СВЦЭМ!$C$39:$C$782,СВЦЭМ!$A$39:$A$782,$A36,СВЦЭМ!$B$39:$B$782,S$11)+'СЕТ СН'!$F$9+СВЦЭМ!$D$10+'СЕТ СН'!$F$6-'СЕТ СН'!$F$19</f>
        <v>1803.6841190799998</v>
      </c>
      <c r="T36" s="36">
        <f>SUMIFS(СВЦЭМ!$C$39:$C$782,СВЦЭМ!$A$39:$A$782,$A36,СВЦЭМ!$B$39:$B$782,T$11)+'СЕТ СН'!$F$9+СВЦЭМ!$D$10+'СЕТ СН'!$F$6-'СЕТ СН'!$F$19</f>
        <v>1733.7569465899999</v>
      </c>
      <c r="U36" s="36">
        <f>SUMIFS(СВЦЭМ!$C$39:$C$782,СВЦЭМ!$A$39:$A$782,$A36,СВЦЭМ!$B$39:$B$782,U$11)+'СЕТ СН'!$F$9+СВЦЭМ!$D$10+'СЕТ СН'!$F$6-'СЕТ СН'!$F$19</f>
        <v>1746.8752864799999</v>
      </c>
      <c r="V36" s="36">
        <f>SUMIFS(СВЦЭМ!$C$39:$C$782,СВЦЭМ!$A$39:$A$782,$A36,СВЦЭМ!$B$39:$B$782,V$11)+'СЕТ СН'!$F$9+СВЦЭМ!$D$10+'СЕТ СН'!$F$6-'СЕТ СН'!$F$19</f>
        <v>1774.7718112099999</v>
      </c>
      <c r="W36" s="36">
        <f>SUMIFS(СВЦЭМ!$C$39:$C$782,СВЦЭМ!$A$39:$A$782,$A36,СВЦЭМ!$B$39:$B$782,W$11)+'СЕТ СН'!$F$9+СВЦЭМ!$D$10+'СЕТ СН'!$F$6-'СЕТ СН'!$F$19</f>
        <v>1789.01399666</v>
      </c>
      <c r="X36" s="36">
        <f>SUMIFS(СВЦЭМ!$C$39:$C$782,СВЦЭМ!$A$39:$A$782,$A36,СВЦЭМ!$B$39:$B$782,X$11)+'СЕТ СН'!$F$9+СВЦЭМ!$D$10+'СЕТ СН'!$F$6-'СЕТ СН'!$F$19</f>
        <v>1841.88244289</v>
      </c>
      <c r="Y36" s="36">
        <f>SUMIFS(СВЦЭМ!$C$39:$C$782,СВЦЭМ!$A$39:$A$782,$A36,СВЦЭМ!$B$39:$B$782,Y$11)+'СЕТ СН'!$F$9+СВЦЭМ!$D$10+'СЕТ СН'!$F$6-'СЕТ СН'!$F$19</f>
        <v>1956.08842587</v>
      </c>
    </row>
    <row r="37" spans="1:25" ht="15.75" x14ac:dyDescent="0.2">
      <c r="A37" s="35">
        <f t="shared" si="0"/>
        <v>45591</v>
      </c>
      <c r="B37" s="36">
        <f>SUMIFS(СВЦЭМ!$C$39:$C$782,СВЦЭМ!$A$39:$A$782,$A37,СВЦЭМ!$B$39:$B$782,B$11)+'СЕТ СН'!$F$9+СВЦЭМ!$D$10+'СЕТ СН'!$F$6-'СЕТ СН'!$F$19</f>
        <v>1912.6395725499999</v>
      </c>
      <c r="C37" s="36">
        <f>SUMIFS(СВЦЭМ!$C$39:$C$782,СВЦЭМ!$A$39:$A$782,$A37,СВЦЭМ!$B$39:$B$782,C$11)+'СЕТ СН'!$F$9+СВЦЭМ!$D$10+'СЕТ СН'!$F$6-'СЕТ СН'!$F$19</f>
        <v>1980.45298658</v>
      </c>
      <c r="D37" s="36">
        <f>SUMIFS(СВЦЭМ!$C$39:$C$782,СВЦЭМ!$A$39:$A$782,$A37,СВЦЭМ!$B$39:$B$782,D$11)+'СЕТ СН'!$F$9+СВЦЭМ!$D$10+'СЕТ СН'!$F$6-'СЕТ СН'!$F$19</f>
        <v>2001.3855370199999</v>
      </c>
      <c r="E37" s="36">
        <f>SUMIFS(СВЦЭМ!$C$39:$C$782,СВЦЭМ!$A$39:$A$782,$A37,СВЦЭМ!$B$39:$B$782,E$11)+'СЕТ СН'!$F$9+СВЦЭМ!$D$10+'СЕТ СН'!$F$6-'СЕТ СН'!$F$19</f>
        <v>2004.8168601799998</v>
      </c>
      <c r="F37" s="36">
        <f>SUMIFS(СВЦЭМ!$C$39:$C$782,СВЦЭМ!$A$39:$A$782,$A37,СВЦЭМ!$B$39:$B$782,F$11)+'СЕТ СН'!$F$9+СВЦЭМ!$D$10+'СЕТ СН'!$F$6-'СЕТ СН'!$F$19</f>
        <v>2024.1662020699998</v>
      </c>
      <c r="G37" s="36">
        <f>SUMIFS(СВЦЭМ!$C$39:$C$782,СВЦЭМ!$A$39:$A$782,$A37,СВЦЭМ!$B$39:$B$782,G$11)+'СЕТ СН'!$F$9+СВЦЭМ!$D$10+'СЕТ СН'!$F$6-'СЕТ СН'!$F$19</f>
        <v>2002.6416078099999</v>
      </c>
      <c r="H37" s="36">
        <f>SUMIFS(СВЦЭМ!$C$39:$C$782,СВЦЭМ!$A$39:$A$782,$A37,СВЦЭМ!$B$39:$B$782,H$11)+'СЕТ СН'!$F$9+СВЦЭМ!$D$10+'СЕТ СН'!$F$6-'СЕТ СН'!$F$19</f>
        <v>1957.7398047199999</v>
      </c>
      <c r="I37" s="36">
        <f>SUMIFS(СВЦЭМ!$C$39:$C$782,СВЦЭМ!$A$39:$A$782,$A37,СВЦЭМ!$B$39:$B$782,I$11)+'СЕТ СН'!$F$9+СВЦЭМ!$D$10+'СЕТ СН'!$F$6-'СЕТ СН'!$F$19</f>
        <v>1937.77122018</v>
      </c>
      <c r="J37" s="36">
        <f>SUMIFS(СВЦЭМ!$C$39:$C$782,СВЦЭМ!$A$39:$A$782,$A37,СВЦЭМ!$B$39:$B$782,J$11)+'СЕТ СН'!$F$9+СВЦЭМ!$D$10+'СЕТ СН'!$F$6-'СЕТ СН'!$F$19</f>
        <v>1859.9158923</v>
      </c>
      <c r="K37" s="36">
        <f>SUMIFS(СВЦЭМ!$C$39:$C$782,СВЦЭМ!$A$39:$A$782,$A37,СВЦЭМ!$B$39:$B$782,K$11)+'СЕТ СН'!$F$9+СВЦЭМ!$D$10+'СЕТ СН'!$F$6-'СЕТ СН'!$F$19</f>
        <v>1777.8127544399999</v>
      </c>
      <c r="L37" s="36">
        <f>SUMIFS(СВЦЭМ!$C$39:$C$782,СВЦЭМ!$A$39:$A$782,$A37,СВЦЭМ!$B$39:$B$782,L$11)+'СЕТ СН'!$F$9+СВЦЭМ!$D$10+'СЕТ СН'!$F$6-'СЕТ СН'!$F$19</f>
        <v>1726.8776799099999</v>
      </c>
      <c r="M37" s="36">
        <f>SUMIFS(СВЦЭМ!$C$39:$C$782,СВЦЭМ!$A$39:$A$782,$A37,СВЦЭМ!$B$39:$B$782,M$11)+'СЕТ СН'!$F$9+СВЦЭМ!$D$10+'СЕТ СН'!$F$6-'СЕТ СН'!$F$19</f>
        <v>1726.46048903</v>
      </c>
      <c r="N37" s="36">
        <f>SUMIFS(СВЦЭМ!$C$39:$C$782,СВЦЭМ!$A$39:$A$782,$A37,СВЦЭМ!$B$39:$B$782,N$11)+'СЕТ СН'!$F$9+СВЦЭМ!$D$10+'СЕТ СН'!$F$6-'СЕТ СН'!$F$19</f>
        <v>1745.9727167199999</v>
      </c>
      <c r="O37" s="36">
        <f>SUMIFS(СВЦЭМ!$C$39:$C$782,СВЦЭМ!$A$39:$A$782,$A37,СВЦЭМ!$B$39:$B$782,O$11)+'СЕТ СН'!$F$9+СВЦЭМ!$D$10+'СЕТ СН'!$F$6-'СЕТ СН'!$F$19</f>
        <v>1759.56184994</v>
      </c>
      <c r="P37" s="36">
        <f>SUMIFS(СВЦЭМ!$C$39:$C$782,СВЦЭМ!$A$39:$A$782,$A37,СВЦЭМ!$B$39:$B$782,P$11)+'СЕТ СН'!$F$9+СВЦЭМ!$D$10+'СЕТ СН'!$F$6-'СЕТ СН'!$F$19</f>
        <v>1763.53330532</v>
      </c>
      <c r="Q37" s="36">
        <f>SUMIFS(СВЦЭМ!$C$39:$C$782,СВЦЭМ!$A$39:$A$782,$A37,СВЦЭМ!$B$39:$B$782,Q$11)+'СЕТ СН'!$F$9+СВЦЭМ!$D$10+'СЕТ СН'!$F$6-'СЕТ СН'!$F$19</f>
        <v>1766.3217852</v>
      </c>
      <c r="R37" s="36">
        <f>SUMIFS(СВЦЭМ!$C$39:$C$782,СВЦЭМ!$A$39:$A$782,$A37,СВЦЭМ!$B$39:$B$782,R$11)+'СЕТ СН'!$F$9+СВЦЭМ!$D$10+'СЕТ СН'!$F$6-'СЕТ СН'!$F$19</f>
        <v>1781.5646033</v>
      </c>
      <c r="S37" s="36">
        <f>SUMIFS(СВЦЭМ!$C$39:$C$782,СВЦЭМ!$A$39:$A$782,$A37,СВЦЭМ!$B$39:$B$782,S$11)+'СЕТ СН'!$F$9+СВЦЭМ!$D$10+'СЕТ СН'!$F$6-'СЕТ СН'!$F$19</f>
        <v>1779.8145430299999</v>
      </c>
      <c r="T37" s="36">
        <f>SUMIFS(СВЦЭМ!$C$39:$C$782,СВЦЭМ!$A$39:$A$782,$A37,СВЦЭМ!$B$39:$B$782,T$11)+'СЕТ СН'!$F$9+СВЦЭМ!$D$10+'СЕТ СН'!$F$6-'СЕТ СН'!$F$19</f>
        <v>1715.5207586499998</v>
      </c>
      <c r="U37" s="36">
        <f>SUMIFS(СВЦЭМ!$C$39:$C$782,СВЦЭМ!$A$39:$A$782,$A37,СВЦЭМ!$B$39:$B$782,U$11)+'СЕТ СН'!$F$9+СВЦЭМ!$D$10+'СЕТ СН'!$F$6-'СЕТ СН'!$F$19</f>
        <v>1716.6631966299999</v>
      </c>
      <c r="V37" s="36">
        <f>SUMIFS(СВЦЭМ!$C$39:$C$782,СВЦЭМ!$A$39:$A$782,$A37,СВЦЭМ!$B$39:$B$782,V$11)+'СЕТ СН'!$F$9+СВЦЭМ!$D$10+'СЕТ СН'!$F$6-'СЕТ СН'!$F$19</f>
        <v>1738.4021171899999</v>
      </c>
      <c r="W37" s="36">
        <f>SUMIFS(СВЦЭМ!$C$39:$C$782,СВЦЭМ!$A$39:$A$782,$A37,СВЦЭМ!$B$39:$B$782,W$11)+'СЕТ СН'!$F$9+СВЦЭМ!$D$10+'СЕТ СН'!$F$6-'СЕТ СН'!$F$19</f>
        <v>1732.4212852399999</v>
      </c>
      <c r="X37" s="36">
        <f>SUMIFS(СВЦЭМ!$C$39:$C$782,СВЦЭМ!$A$39:$A$782,$A37,СВЦЭМ!$B$39:$B$782,X$11)+'СЕТ СН'!$F$9+СВЦЭМ!$D$10+'СЕТ СН'!$F$6-'СЕТ СН'!$F$19</f>
        <v>1774.8029770199998</v>
      </c>
      <c r="Y37" s="36">
        <f>SUMIFS(СВЦЭМ!$C$39:$C$782,СВЦЭМ!$A$39:$A$782,$A37,СВЦЭМ!$B$39:$B$782,Y$11)+'СЕТ СН'!$F$9+СВЦЭМ!$D$10+'СЕТ СН'!$F$6-'СЕТ СН'!$F$19</f>
        <v>1838.68016481</v>
      </c>
    </row>
    <row r="38" spans="1:25" ht="15.75" x14ac:dyDescent="0.2">
      <c r="A38" s="35">
        <f t="shared" si="0"/>
        <v>45592</v>
      </c>
      <c r="B38" s="36">
        <f>SUMIFS(СВЦЭМ!$C$39:$C$782,СВЦЭМ!$A$39:$A$782,$A38,СВЦЭМ!$B$39:$B$782,B$11)+'СЕТ СН'!$F$9+СВЦЭМ!$D$10+'СЕТ СН'!$F$6-'СЕТ СН'!$F$19</f>
        <v>1838.69735582</v>
      </c>
      <c r="C38" s="36">
        <f>SUMIFS(СВЦЭМ!$C$39:$C$782,СВЦЭМ!$A$39:$A$782,$A38,СВЦЭМ!$B$39:$B$782,C$11)+'СЕТ СН'!$F$9+СВЦЭМ!$D$10+'СЕТ СН'!$F$6-'СЕТ СН'!$F$19</f>
        <v>1896.19725242</v>
      </c>
      <c r="D38" s="36">
        <f>SUMIFS(СВЦЭМ!$C$39:$C$782,СВЦЭМ!$A$39:$A$782,$A38,СВЦЭМ!$B$39:$B$782,D$11)+'СЕТ СН'!$F$9+СВЦЭМ!$D$10+'СЕТ СН'!$F$6-'СЕТ СН'!$F$19</f>
        <v>1925.0923556299999</v>
      </c>
      <c r="E38" s="36">
        <f>SUMIFS(СВЦЭМ!$C$39:$C$782,СВЦЭМ!$A$39:$A$782,$A38,СВЦЭМ!$B$39:$B$782,E$11)+'СЕТ СН'!$F$9+СВЦЭМ!$D$10+'СЕТ СН'!$F$6-'СЕТ СН'!$F$19</f>
        <v>1943.8090909099999</v>
      </c>
      <c r="F38" s="36">
        <f>SUMIFS(СВЦЭМ!$C$39:$C$782,СВЦЭМ!$A$39:$A$782,$A38,СВЦЭМ!$B$39:$B$782,F$11)+'СЕТ СН'!$F$9+СВЦЭМ!$D$10+'СЕТ СН'!$F$6-'СЕТ СН'!$F$19</f>
        <v>1952.57594245</v>
      </c>
      <c r="G38" s="36">
        <f>SUMIFS(СВЦЭМ!$C$39:$C$782,СВЦЭМ!$A$39:$A$782,$A38,СВЦЭМ!$B$39:$B$782,G$11)+'СЕТ СН'!$F$9+СВЦЭМ!$D$10+'СЕТ СН'!$F$6-'СЕТ СН'!$F$19</f>
        <v>1930.3306592899999</v>
      </c>
      <c r="H38" s="36">
        <f>SUMIFS(СВЦЭМ!$C$39:$C$782,СВЦЭМ!$A$39:$A$782,$A38,СВЦЭМ!$B$39:$B$782,H$11)+'СЕТ СН'!$F$9+СВЦЭМ!$D$10+'СЕТ СН'!$F$6-'СЕТ СН'!$F$19</f>
        <v>1893.89595687</v>
      </c>
      <c r="I38" s="36">
        <f>SUMIFS(СВЦЭМ!$C$39:$C$782,СВЦЭМ!$A$39:$A$782,$A38,СВЦЭМ!$B$39:$B$782,I$11)+'СЕТ СН'!$F$9+СВЦЭМ!$D$10+'СЕТ СН'!$F$6-'СЕТ СН'!$F$19</f>
        <v>1876.8520492299999</v>
      </c>
      <c r="J38" s="36">
        <f>SUMIFS(СВЦЭМ!$C$39:$C$782,СВЦЭМ!$A$39:$A$782,$A38,СВЦЭМ!$B$39:$B$782,J$11)+'СЕТ СН'!$F$9+СВЦЭМ!$D$10+'СЕТ СН'!$F$6-'СЕТ СН'!$F$19</f>
        <v>1783.69258947</v>
      </c>
      <c r="K38" s="36">
        <f>SUMIFS(СВЦЭМ!$C$39:$C$782,СВЦЭМ!$A$39:$A$782,$A38,СВЦЭМ!$B$39:$B$782,K$11)+'СЕТ СН'!$F$9+СВЦЭМ!$D$10+'СЕТ СН'!$F$6-'СЕТ СН'!$F$19</f>
        <v>1711.1489450899999</v>
      </c>
      <c r="L38" s="36">
        <f>SUMIFS(СВЦЭМ!$C$39:$C$782,СВЦЭМ!$A$39:$A$782,$A38,СВЦЭМ!$B$39:$B$782,L$11)+'СЕТ СН'!$F$9+СВЦЭМ!$D$10+'СЕТ СН'!$F$6-'СЕТ СН'!$F$19</f>
        <v>1685.5224492099999</v>
      </c>
      <c r="M38" s="36">
        <f>SUMIFS(СВЦЭМ!$C$39:$C$782,СВЦЭМ!$A$39:$A$782,$A38,СВЦЭМ!$B$39:$B$782,M$11)+'СЕТ СН'!$F$9+СВЦЭМ!$D$10+'СЕТ СН'!$F$6-'СЕТ СН'!$F$19</f>
        <v>1693.3150584099999</v>
      </c>
      <c r="N38" s="36">
        <f>SUMIFS(СВЦЭМ!$C$39:$C$782,СВЦЭМ!$A$39:$A$782,$A38,СВЦЭМ!$B$39:$B$782,N$11)+'СЕТ СН'!$F$9+СВЦЭМ!$D$10+'СЕТ СН'!$F$6-'СЕТ СН'!$F$19</f>
        <v>1709.4403878099999</v>
      </c>
      <c r="O38" s="36">
        <f>SUMIFS(СВЦЭМ!$C$39:$C$782,СВЦЭМ!$A$39:$A$782,$A38,СВЦЭМ!$B$39:$B$782,O$11)+'СЕТ СН'!$F$9+СВЦЭМ!$D$10+'СЕТ СН'!$F$6-'СЕТ СН'!$F$19</f>
        <v>1743.12718389</v>
      </c>
      <c r="P38" s="36">
        <f>SUMIFS(СВЦЭМ!$C$39:$C$782,СВЦЭМ!$A$39:$A$782,$A38,СВЦЭМ!$B$39:$B$782,P$11)+'СЕТ СН'!$F$9+СВЦЭМ!$D$10+'СЕТ СН'!$F$6-'СЕТ СН'!$F$19</f>
        <v>1756.84343702</v>
      </c>
      <c r="Q38" s="36">
        <f>SUMIFS(СВЦЭМ!$C$39:$C$782,СВЦЭМ!$A$39:$A$782,$A38,СВЦЭМ!$B$39:$B$782,Q$11)+'СЕТ СН'!$F$9+СВЦЭМ!$D$10+'СЕТ СН'!$F$6-'СЕТ СН'!$F$19</f>
        <v>1758.9162662899998</v>
      </c>
      <c r="R38" s="36">
        <f>SUMIFS(СВЦЭМ!$C$39:$C$782,СВЦЭМ!$A$39:$A$782,$A38,СВЦЭМ!$B$39:$B$782,R$11)+'СЕТ СН'!$F$9+СВЦЭМ!$D$10+'СЕТ СН'!$F$6-'СЕТ СН'!$F$19</f>
        <v>1783.3490607799999</v>
      </c>
      <c r="S38" s="36">
        <f>SUMIFS(СВЦЭМ!$C$39:$C$782,СВЦЭМ!$A$39:$A$782,$A38,СВЦЭМ!$B$39:$B$782,S$11)+'СЕТ СН'!$F$9+СВЦЭМ!$D$10+'СЕТ СН'!$F$6-'СЕТ СН'!$F$19</f>
        <v>1739.1553145399998</v>
      </c>
      <c r="T38" s="36">
        <f>SUMIFS(СВЦЭМ!$C$39:$C$782,СВЦЭМ!$A$39:$A$782,$A38,СВЦЭМ!$B$39:$B$782,T$11)+'СЕТ СН'!$F$9+СВЦЭМ!$D$10+'СЕТ СН'!$F$6-'СЕТ СН'!$F$19</f>
        <v>1663.3175943599999</v>
      </c>
      <c r="U38" s="36">
        <f>SUMIFS(СВЦЭМ!$C$39:$C$782,СВЦЭМ!$A$39:$A$782,$A38,СВЦЭМ!$B$39:$B$782,U$11)+'СЕТ СН'!$F$9+СВЦЭМ!$D$10+'СЕТ СН'!$F$6-'СЕТ СН'!$F$19</f>
        <v>1651.2555912799999</v>
      </c>
      <c r="V38" s="36">
        <f>SUMIFS(СВЦЭМ!$C$39:$C$782,СВЦЭМ!$A$39:$A$782,$A38,СВЦЭМ!$B$39:$B$782,V$11)+'СЕТ СН'!$F$9+СВЦЭМ!$D$10+'СЕТ СН'!$F$6-'СЕТ СН'!$F$19</f>
        <v>1670.76233364</v>
      </c>
      <c r="W38" s="36">
        <f>SUMIFS(СВЦЭМ!$C$39:$C$782,СВЦЭМ!$A$39:$A$782,$A38,СВЦЭМ!$B$39:$B$782,W$11)+'СЕТ СН'!$F$9+СВЦЭМ!$D$10+'СЕТ СН'!$F$6-'СЕТ СН'!$F$19</f>
        <v>1693.1755302499998</v>
      </c>
      <c r="X38" s="36">
        <f>SUMIFS(СВЦЭМ!$C$39:$C$782,СВЦЭМ!$A$39:$A$782,$A38,СВЦЭМ!$B$39:$B$782,X$11)+'СЕТ СН'!$F$9+СВЦЭМ!$D$10+'СЕТ СН'!$F$6-'СЕТ СН'!$F$19</f>
        <v>1726.9117563299999</v>
      </c>
      <c r="Y38" s="36">
        <f>SUMIFS(СВЦЭМ!$C$39:$C$782,СВЦЭМ!$A$39:$A$782,$A38,СВЦЭМ!$B$39:$B$782,Y$11)+'СЕТ СН'!$F$9+СВЦЭМ!$D$10+'СЕТ СН'!$F$6-'СЕТ СН'!$F$19</f>
        <v>1787.58823497</v>
      </c>
    </row>
    <row r="39" spans="1:25" ht="15.75" x14ac:dyDescent="0.2">
      <c r="A39" s="35">
        <f t="shared" si="0"/>
        <v>45593</v>
      </c>
      <c r="B39" s="36">
        <f>SUMIFS(СВЦЭМ!$C$39:$C$782,СВЦЭМ!$A$39:$A$782,$A39,СВЦЭМ!$B$39:$B$782,B$11)+'СЕТ СН'!$F$9+СВЦЭМ!$D$10+'СЕТ СН'!$F$6-'СЕТ СН'!$F$19</f>
        <v>1980.2629447299998</v>
      </c>
      <c r="C39" s="36">
        <f>SUMIFS(СВЦЭМ!$C$39:$C$782,СВЦЭМ!$A$39:$A$782,$A39,СВЦЭМ!$B$39:$B$782,C$11)+'СЕТ СН'!$F$9+СВЦЭМ!$D$10+'СЕТ СН'!$F$6-'СЕТ СН'!$F$19</f>
        <v>2029.7306384599999</v>
      </c>
      <c r="D39" s="36">
        <f>SUMIFS(СВЦЭМ!$C$39:$C$782,СВЦЭМ!$A$39:$A$782,$A39,СВЦЭМ!$B$39:$B$782,D$11)+'СЕТ СН'!$F$9+СВЦЭМ!$D$10+'СЕТ СН'!$F$6-'СЕТ СН'!$F$19</f>
        <v>2042.2466514</v>
      </c>
      <c r="E39" s="36">
        <f>SUMIFS(СВЦЭМ!$C$39:$C$782,СВЦЭМ!$A$39:$A$782,$A39,СВЦЭМ!$B$39:$B$782,E$11)+'СЕТ СН'!$F$9+СВЦЭМ!$D$10+'СЕТ СН'!$F$6-'СЕТ СН'!$F$19</f>
        <v>2034.9735074999999</v>
      </c>
      <c r="F39" s="36">
        <f>SUMIFS(СВЦЭМ!$C$39:$C$782,СВЦЭМ!$A$39:$A$782,$A39,СВЦЭМ!$B$39:$B$782,F$11)+'СЕТ СН'!$F$9+СВЦЭМ!$D$10+'СЕТ СН'!$F$6-'СЕТ СН'!$F$19</f>
        <v>2038.98158367</v>
      </c>
      <c r="G39" s="36">
        <f>SUMIFS(СВЦЭМ!$C$39:$C$782,СВЦЭМ!$A$39:$A$782,$A39,СВЦЭМ!$B$39:$B$782,G$11)+'СЕТ СН'!$F$9+СВЦЭМ!$D$10+'СЕТ СН'!$F$6-'СЕТ СН'!$F$19</f>
        <v>2034.5841837099999</v>
      </c>
      <c r="H39" s="36">
        <f>SUMIFS(СВЦЭМ!$C$39:$C$782,СВЦЭМ!$A$39:$A$782,$A39,СВЦЭМ!$B$39:$B$782,H$11)+'СЕТ СН'!$F$9+СВЦЭМ!$D$10+'СЕТ СН'!$F$6-'СЕТ СН'!$F$19</f>
        <v>1948.7219959699999</v>
      </c>
      <c r="I39" s="36">
        <f>SUMIFS(СВЦЭМ!$C$39:$C$782,СВЦЭМ!$A$39:$A$782,$A39,СВЦЭМ!$B$39:$B$782,I$11)+'СЕТ СН'!$F$9+СВЦЭМ!$D$10+'СЕТ СН'!$F$6-'СЕТ СН'!$F$19</f>
        <v>1873.62762567</v>
      </c>
      <c r="J39" s="36">
        <f>SUMIFS(СВЦЭМ!$C$39:$C$782,СВЦЭМ!$A$39:$A$782,$A39,СВЦЭМ!$B$39:$B$782,J$11)+'СЕТ СН'!$F$9+СВЦЭМ!$D$10+'СЕТ СН'!$F$6-'СЕТ СН'!$F$19</f>
        <v>1819.9595283899998</v>
      </c>
      <c r="K39" s="36">
        <f>SUMIFS(СВЦЭМ!$C$39:$C$782,СВЦЭМ!$A$39:$A$782,$A39,СВЦЭМ!$B$39:$B$782,K$11)+'СЕТ СН'!$F$9+СВЦЭМ!$D$10+'СЕТ СН'!$F$6-'СЕТ СН'!$F$19</f>
        <v>1803.8359702099999</v>
      </c>
      <c r="L39" s="36">
        <f>SUMIFS(СВЦЭМ!$C$39:$C$782,СВЦЭМ!$A$39:$A$782,$A39,СВЦЭМ!$B$39:$B$782,L$11)+'СЕТ СН'!$F$9+СВЦЭМ!$D$10+'СЕТ СН'!$F$6-'СЕТ СН'!$F$19</f>
        <v>1781.7328168399999</v>
      </c>
      <c r="M39" s="36">
        <f>SUMIFS(СВЦЭМ!$C$39:$C$782,СВЦЭМ!$A$39:$A$782,$A39,СВЦЭМ!$B$39:$B$782,M$11)+'СЕТ СН'!$F$9+СВЦЭМ!$D$10+'СЕТ СН'!$F$6-'СЕТ СН'!$F$19</f>
        <v>1808.50961708</v>
      </c>
      <c r="N39" s="36">
        <f>SUMIFS(СВЦЭМ!$C$39:$C$782,СВЦЭМ!$A$39:$A$782,$A39,СВЦЭМ!$B$39:$B$782,N$11)+'СЕТ СН'!$F$9+СВЦЭМ!$D$10+'СЕТ СН'!$F$6-'СЕТ СН'!$F$19</f>
        <v>1839.46873858</v>
      </c>
      <c r="O39" s="36">
        <f>SUMIFS(СВЦЭМ!$C$39:$C$782,СВЦЭМ!$A$39:$A$782,$A39,СВЦЭМ!$B$39:$B$782,O$11)+'СЕТ СН'!$F$9+СВЦЭМ!$D$10+'СЕТ СН'!$F$6-'СЕТ СН'!$F$19</f>
        <v>1836.5937239999998</v>
      </c>
      <c r="P39" s="36">
        <f>SUMIFS(СВЦЭМ!$C$39:$C$782,СВЦЭМ!$A$39:$A$782,$A39,СВЦЭМ!$B$39:$B$782,P$11)+'СЕТ СН'!$F$9+СВЦЭМ!$D$10+'СЕТ СН'!$F$6-'СЕТ СН'!$F$19</f>
        <v>1848.59425048</v>
      </c>
      <c r="Q39" s="36">
        <f>SUMIFS(СВЦЭМ!$C$39:$C$782,СВЦЭМ!$A$39:$A$782,$A39,СВЦЭМ!$B$39:$B$782,Q$11)+'СЕТ СН'!$F$9+СВЦЭМ!$D$10+'СЕТ СН'!$F$6-'СЕТ СН'!$F$19</f>
        <v>1855.1370707399999</v>
      </c>
      <c r="R39" s="36">
        <f>SUMIFS(СВЦЭМ!$C$39:$C$782,СВЦЭМ!$A$39:$A$782,$A39,СВЦЭМ!$B$39:$B$782,R$11)+'СЕТ СН'!$F$9+СВЦЭМ!$D$10+'СЕТ СН'!$F$6-'СЕТ СН'!$F$19</f>
        <v>1854.8634436899999</v>
      </c>
      <c r="S39" s="36">
        <f>SUMIFS(СВЦЭМ!$C$39:$C$782,СВЦЭМ!$A$39:$A$782,$A39,СВЦЭМ!$B$39:$B$782,S$11)+'СЕТ СН'!$F$9+СВЦЭМ!$D$10+'СЕТ СН'!$F$6-'СЕТ СН'!$F$19</f>
        <v>1809.10733409</v>
      </c>
      <c r="T39" s="36">
        <f>SUMIFS(СВЦЭМ!$C$39:$C$782,СВЦЭМ!$A$39:$A$782,$A39,СВЦЭМ!$B$39:$B$782,T$11)+'СЕТ СН'!$F$9+СВЦЭМ!$D$10+'СЕТ СН'!$F$6-'СЕТ СН'!$F$19</f>
        <v>1750.0998992999998</v>
      </c>
      <c r="U39" s="36">
        <f>SUMIFS(СВЦЭМ!$C$39:$C$782,СВЦЭМ!$A$39:$A$782,$A39,СВЦЭМ!$B$39:$B$782,U$11)+'СЕТ СН'!$F$9+СВЦЭМ!$D$10+'СЕТ СН'!$F$6-'СЕТ СН'!$F$19</f>
        <v>1748.5754295899999</v>
      </c>
      <c r="V39" s="36">
        <f>SUMIFS(СВЦЭМ!$C$39:$C$782,СВЦЭМ!$A$39:$A$782,$A39,СВЦЭМ!$B$39:$B$782,V$11)+'СЕТ СН'!$F$9+СВЦЭМ!$D$10+'СЕТ СН'!$F$6-'СЕТ СН'!$F$19</f>
        <v>1774.1495465</v>
      </c>
      <c r="W39" s="36">
        <f>SUMIFS(СВЦЭМ!$C$39:$C$782,СВЦЭМ!$A$39:$A$782,$A39,СВЦЭМ!$B$39:$B$782,W$11)+'СЕТ СН'!$F$9+СВЦЭМ!$D$10+'СЕТ СН'!$F$6-'СЕТ СН'!$F$19</f>
        <v>1809.9033555399999</v>
      </c>
      <c r="X39" s="36">
        <f>SUMIFS(СВЦЭМ!$C$39:$C$782,СВЦЭМ!$A$39:$A$782,$A39,СВЦЭМ!$B$39:$B$782,X$11)+'СЕТ СН'!$F$9+СВЦЭМ!$D$10+'СЕТ СН'!$F$6-'СЕТ СН'!$F$19</f>
        <v>1862.9029707</v>
      </c>
      <c r="Y39" s="36">
        <f>SUMIFS(СВЦЭМ!$C$39:$C$782,СВЦЭМ!$A$39:$A$782,$A39,СВЦЭМ!$B$39:$B$782,Y$11)+'СЕТ СН'!$F$9+СВЦЭМ!$D$10+'СЕТ СН'!$F$6-'СЕТ СН'!$F$19</f>
        <v>1936.6254701799999</v>
      </c>
    </row>
    <row r="40" spans="1:25" ht="15.75" x14ac:dyDescent="0.2">
      <c r="A40" s="35">
        <f t="shared" si="0"/>
        <v>45594</v>
      </c>
      <c r="B40" s="36">
        <f>SUMIFS(СВЦЭМ!$C$39:$C$782,СВЦЭМ!$A$39:$A$782,$A40,СВЦЭМ!$B$39:$B$782,B$11)+'СЕТ СН'!$F$9+СВЦЭМ!$D$10+'СЕТ СН'!$F$6-'СЕТ СН'!$F$19</f>
        <v>1974.9550779799999</v>
      </c>
      <c r="C40" s="36">
        <f>SUMIFS(СВЦЭМ!$C$39:$C$782,СВЦЭМ!$A$39:$A$782,$A40,СВЦЭМ!$B$39:$B$782,C$11)+'СЕТ СН'!$F$9+СВЦЭМ!$D$10+'СЕТ СН'!$F$6-'СЕТ СН'!$F$19</f>
        <v>2011.1304449099998</v>
      </c>
      <c r="D40" s="36">
        <f>SUMIFS(СВЦЭМ!$C$39:$C$782,СВЦЭМ!$A$39:$A$782,$A40,СВЦЭМ!$B$39:$B$782,D$11)+'СЕТ СН'!$F$9+СВЦЭМ!$D$10+'СЕТ СН'!$F$6-'СЕТ СН'!$F$19</f>
        <v>2033.2650658699999</v>
      </c>
      <c r="E40" s="36">
        <f>SUMIFS(СВЦЭМ!$C$39:$C$782,СВЦЭМ!$A$39:$A$782,$A40,СВЦЭМ!$B$39:$B$782,E$11)+'СЕТ СН'!$F$9+СВЦЭМ!$D$10+'СЕТ СН'!$F$6-'СЕТ СН'!$F$19</f>
        <v>2026.5148118099999</v>
      </c>
      <c r="F40" s="36">
        <f>SUMIFS(СВЦЭМ!$C$39:$C$782,СВЦЭМ!$A$39:$A$782,$A40,СВЦЭМ!$B$39:$B$782,F$11)+'СЕТ СН'!$F$9+СВЦЭМ!$D$10+'СЕТ СН'!$F$6-'СЕТ СН'!$F$19</f>
        <v>2037.7895000799999</v>
      </c>
      <c r="G40" s="36">
        <f>SUMIFS(СВЦЭМ!$C$39:$C$782,СВЦЭМ!$A$39:$A$782,$A40,СВЦЭМ!$B$39:$B$782,G$11)+'СЕТ СН'!$F$9+СВЦЭМ!$D$10+'СЕТ СН'!$F$6-'СЕТ СН'!$F$19</f>
        <v>1997.8868908499999</v>
      </c>
      <c r="H40" s="36">
        <f>SUMIFS(СВЦЭМ!$C$39:$C$782,СВЦЭМ!$A$39:$A$782,$A40,СВЦЭМ!$B$39:$B$782,H$11)+'СЕТ СН'!$F$9+СВЦЭМ!$D$10+'СЕТ СН'!$F$6-'СЕТ СН'!$F$19</f>
        <v>1896.2985948999999</v>
      </c>
      <c r="I40" s="36">
        <f>SUMIFS(СВЦЭМ!$C$39:$C$782,СВЦЭМ!$A$39:$A$782,$A40,СВЦЭМ!$B$39:$B$782,I$11)+'СЕТ СН'!$F$9+СВЦЭМ!$D$10+'СЕТ СН'!$F$6-'СЕТ СН'!$F$19</f>
        <v>1854.4636667299999</v>
      </c>
      <c r="J40" s="36">
        <f>SUMIFS(СВЦЭМ!$C$39:$C$782,СВЦЭМ!$A$39:$A$782,$A40,СВЦЭМ!$B$39:$B$782,J$11)+'СЕТ СН'!$F$9+СВЦЭМ!$D$10+'СЕТ СН'!$F$6-'СЕТ СН'!$F$19</f>
        <v>1806.7713887699999</v>
      </c>
      <c r="K40" s="36">
        <f>SUMIFS(СВЦЭМ!$C$39:$C$782,СВЦЭМ!$A$39:$A$782,$A40,СВЦЭМ!$B$39:$B$782,K$11)+'СЕТ СН'!$F$9+СВЦЭМ!$D$10+'СЕТ СН'!$F$6-'СЕТ СН'!$F$19</f>
        <v>1790.15195924</v>
      </c>
      <c r="L40" s="36">
        <f>SUMIFS(СВЦЭМ!$C$39:$C$782,СВЦЭМ!$A$39:$A$782,$A40,СВЦЭМ!$B$39:$B$782,L$11)+'СЕТ СН'!$F$9+СВЦЭМ!$D$10+'СЕТ СН'!$F$6-'СЕТ СН'!$F$19</f>
        <v>1773.4873590999998</v>
      </c>
      <c r="M40" s="36">
        <f>SUMIFS(СВЦЭМ!$C$39:$C$782,СВЦЭМ!$A$39:$A$782,$A40,СВЦЭМ!$B$39:$B$782,M$11)+'СЕТ СН'!$F$9+СВЦЭМ!$D$10+'СЕТ СН'!$F$6-'СЕТ СН'!$F$19</f>
        <v>1782.2278498599999</v>
      </c>
      <c r="N40" s="36">
        <f>SUMIFS(СВЦЭМ!$C$39:$C$782,СВЦЭМ!$A$39:$A$782,$A40,СВЦЭМ!$B$39:$B$782,N$11)+'СЕТ СН'!$F$9+СВЦЭМ!$D$10+'СЕТ СН'!$F$6-'СЕТ СН'!$F$19</f>
        <v>1827.40597798</v>
      </c>
      <c r="O40" s="36">
        <f>SUMIFS(СВЦЭМ!$C$39:$C$782,СВЦЭМ!$A$39:$A$782,$A40,СВЦЭМ!$B$39:$B$782,O$11)+'СЕТ СН'!$F$9+СВЦЭМ!$D$10+'СЕТ СН'!$F$6-'СЕТ СН'!$F$19</f>
        <v>1937.8362906999998</v>
      </c>
      <c r="P40" s="36">
        <f>SUMIFS(СВЦЭМ!$C$39:$C$782,СВЦЭМ!$A$39:$A$782,$A40,СВЦЭМ!$B$39:$B$782,P$11)+'СЕТ СН'!$F$9+СВЦЭМ!$D$10+'СЕТ СН'!$F$6-'СЕТ СН'!$F$19</f>
        <v>1832.8161459399998</v>
      </c>
      <c r="Q40" s="36">
        <f>SUMIFS(СВЦЭМ!$C$39:$C$782,СВЦЭМ!$A$39:$A$782,$A40,СВЦЭМ!$B$39:$B$782,Q$11)+'СЕТ СН'!$F$9+СВЦЭМ!$D$10+'СЕТ СН'!$F$6-'СЕТ СН'!$F$19</f>
        <v>1834.62137272</v>
      </c>
      <c r="R40" s="36">
        <f>SUMIFS(СВЦЭМ!$C$39:$C$782,СВЦЭМ!$A$39:$A$782,$A40,СВЦЭМ!$B$39:$B$782,R$11)+'СЕТ СН'!$F$9+СВЦЭМ!$D$10+'СЕТ СН'!$F$6-'СЕТ СН'!$F$19</f>
        <v>1827.3531240299999</v>
      </c>
      <c r="S40" s="36">
        <f>SUMIFS(СВЦЭМ!$C$39:$C$782,СВЦЭМ!$A$39:$A$782,$A40,СВЦЭМ!$B$39:$B$782,S$11)+'СЕТ СН'!$F$9+СВЦЭМ!$D$10+'СЕТ СН'!$F$6-'СЕТ СН'!$F$19</f>
        <v>1796.2915602599999</v>
      </c>
      <c r="T40" s="36">
        <f>SUMIFS(СВЦЭМ!$C$39:$C$782,СВЦЭМ!$A$39:$A$782,$A40,СВЦЭМ!$B$39:$B$782,T$11)+'СЕТ СН'!$F$9+СВЦЭМ!$D$10+'СЕТ СН'!$F$6-'СЕТ СН'!$F$19</f>
        <v>1711.4284792399999</v>
      </c>
      <c r="U40" s="36">
        <f>SUMIFS(СВЦЭМ!$C$39:$C$782,СВЦЭМ!$A$39:$A$782,$A40,СВЦЭМ!$B$39:$B$782,U$11)+'СЕТ СН'!$F$9+СВЦЭМ!$D$10+'СЕТ СН'!$F$6-'СЕТ СН'!$F$19</f>
        <v>1737.5147908599999</v>
      </c>
      <c r="V40" s="36">
        <f>SUMIFS(СВЦЭМ!$C$39:$C$782,СВЦЭМ!$A$39:$A$782,$A40,СВЦЭМ!$B$39:$B$782,V$11)+'СЕТ СН'!$F$9+СВЦЭМ!$D$10+'СЕТ СН'!$F$6-'СЕТ СН'!$F$19</f>
        <v>1760.0474832499999</v>
      </c>
      <c r="W40" s="36">
        <f>SUMIFS(СВЦЭМ!$C$39:$C$782,СВЦЭМ!$A$39:$A$782,$A40,СВЦЭМ!$B$39:$B$782,W$11)+'СЕТ СН'!$F$9+СВЦЭМ!$D$10+'СЕТ СН'!$F$6-'СЕТ СН'!$F$19</f>
        <v>1804.17291841</v>
      </c>
      <c r="X40" s="36">
        <f>SUMIFS(СВЦЭМ!$C$39:$C$782,СВЦЭМ!$A$39:$A$782,$A40,СВЦЭМ!$B$39:$B$782,X$11)+'СЕТ СН'!$F$9+СВЦЭМ!$D$10+'СЕТ СН'!$F$6-'СЕТ СН'!$F$19</f>
        <v>1833.74443961</v>
      </c>
      <c r="Y40" s="36">
        <f>SUMIFS(СВЦЭМ!$C$39:$C$782,СВЦЭМ!$A$39:$A$782,$A40,СВЦЭМ!$B$39:$B$782,Y$11)+'СЕТ СН'!$F$9+СВЦЭМ!$D$10+'СЕТ СН'!$F$6-'СЕТ СН'!$F$19</f>
        <v>1896.6144727199999</v>
      </c>
    </row>
    <row r="41" spans="1:25" ht="15.75" x14ac:dyDescent="0.2">
      <c r="A41" s="35">
        <f t="shared" si="0"/>
        <v>45595</v>
      </c>
      <c r="B41" s="36">
        <f>SUMIFS(СВЦЭМ!$C$39:$C$782,СВЦЭМ!$A$39:$A$782,$A41,СВЦЭМ!$B$39:$B$782,B$11)+'СЕТ СН'!$F$9+СВЦЭМ!$D$10+'СЕТ СН'!$F$6-'СЕТ СН'!$F$19</f>
        <v>2163.5725386799995</v>
      </c>
      <c r="C41" s="36">
        <f>SUMIFS(СВЦЭМ!$C$39:$C$782,СВЦЭМ!$A$39:$A$782,$A41,СВЦЭМ!$B$39:$B$782,C$11)+'СЕТ СН'!$F$9+СВЦЭМ!$D$10+'СЕТ СН'!$F$6-'СЕТ СН'!$F$19</f>
        <v>2185.9012350199996</v>
      </c>
      <c r="D41" s="36">
        <f>SUMIFS(СВЦЭМ!$C$39:$C$782,СВЦЭМ!$A$39:$A$782,$A41,СВЦЭМ!$B$39:$B$782,D$11)+'СЕТ СН'!$F$9+СВЦЭМ!$D$10+'СЕТ СН'!$F$6-'СЕТ СН'!$F$19</f>
        <v>2246.7964780899997</v>
      </c>
      <c r="E41" s="36">
        <f>SUMIFS(СВЦЭМ!$C$39:$C$782,СВЦЭМ!$A$39:$A$782,$A41,СВЦЭМ!$B$39:$B$782,E$11)+'СЕТ СН'!$F$9+СВЦЭМ!$D$10+'СЕТ СН'!$F$6-'СЕТ СН'!$F$19</f>
        <v>2241.0093895099999</v>
      </c>
      <c r="F41" s="36">
        <f>SUMIFS(СВЦЭМ!$C$39:$C$782,СВЦЭМ!$A$39:$A$782,$A41,СВЦЭМ!$B$39:$B$782,F$11)+'СЕТ СН'!$F$9+СВЦЭМ!$D$10+'СЕТ СН'!$F$6-'СЕТ СН'!$F$19</f>
        <v>2231.4908884899996</v>
      </c>
      <c r="G41" s="36">
        <f>SUMIFS(СВЦЭМ!$C$39:$C$782,СВЦЭМ!$A$39:$A$782,$A41,СВЦЭМ!$B$39:$B$782,G$11)+'СЕТ СН'!$F$9+СВЦЭМ!$D$10+'СЕТ СН'!$F$6-'СЕТ СН'!$F$19</f>
        <v>2211.2149031299996</v>
      </c>
      <c r="H41" s="36">
        <f>SUMIFS(СВЦЭМ!$C$39:$C$782,СВЦЭМ!$A$39:$A$782,$A41,СВЦЭМ!$B$39:$B$782,H$11)+'СЕТ СН'!$F$9+СВЦЭМ!$D$10+'СЕТ СН'!$F$6-'СЕТ СН'!$F$19</f>
        <v>2110.7843174600002</v>
      </c>
      <c r="I41" s="36">
        <f>SUMIFS(СВЦЭМ!$C$39:$C$782,СВЦЭМ!$A$39:$A$782,$A41,СВЦЭМ!$B$39:$B$782,I$11)+'СЕТ СН'!$F$9+СВЦЭМ!$D$10+'СЕТ СН'!$F$6-'СЕТ СН'!$F$19</f>
        <v>2063.62803115</v>
      </c>
      <c r="J41" s="36">
        <f>SUMIFS(СВЦЭМ!$C$39:$C$782,СВЦЭМ!$A$39:$A$782,$A41,СВЦЭМ!$B$39:$B$782,J$11)+'СЕТ СН'!$F$9+СВЦЭМ!$D$10+'СЕТ СН'!$F$6-'СЕТ СН'!$F$19</f>
        <v>1997.3136206699999</v>
      </c>
      <c r="K41" s="36">
        <f>SUMIFS(СВЦЭМ!$C$39:$C$782,СВЦЭМ!$A$39:$A$782,$A41,СВЦЭМ!$B$39:$B$782,K$11)+'СЕТ СН'!$F$9+СВЦЭМ!$D$10+'СЕТ СН'!$F$6-'СЕТ СН'!$F$19</f>
        <v>1990.1894308599999</v>
      </c>
      <c r="L41" s="36">
        <f>SUMIFS(СВЦЭМ!$C$39:$C$782,СВЦЭМ!$A$39:$A$782,$A41,СВЦЭМ!$B$39:$B$782,L$11)+'СЕТ СН'!$F$9+СВЦЭМ!$D$10+'СЕТ СН'!$F$6-'СЕТ СН'!$F$19</f>
        <v>1968.8538367399999</v>
      </c>
      <c r="M41" s="36">
        <f>SUMIFS(СВЦЭМ!$C$39:$C$782,СВЦЭМ!$A$39:$A$782,$A41,СВЦЭМ!$B$39:$B$782,M$11)+'СЕТ СН'!$F$9+СВЦЭМ!$D$10+'СЕТ СН'!$F$6-'СЕТ СН'!$F$19</f>
        <v>1980.35920156</v>
      </c>
      <c r="N41" s="36">
        <f>SUMIFS(СВЦЭМ!$C$39:$C$782,СВЦЭМ!$A$39:$A$782,$A41,СВЦЭМ!$B$39:$B$782,N$11)+'СЕТ СН'!$F$9+СВЦЭМ!$D$10+'СЕТ СН'!$F$6-'СЕТ СН'!$F$19</f>
        <v>2002.9822722899999</v>
      </c>
      <c r="O41" s="36">
        <f>SUMIFS(СВЦЭМ!$C$39:$C$782,СВЦЭМ!$A$39:$A$782,$A41,СВЦЭМ!$B$39:$B$782,O$11)+'СЕТ СН'!$F$9+СВЦЭМ!$D$10+'СЕТ СН'!$F$6-'СЕТ СН'!$F$19</f>
        <v>2008.1740311799999</v>
      </c>
      <c r="P41" s="36">
        <f>SUMIFS(СВЦЭМ!$C$39:$C$782,СВЦЭМ!$A$39:$A$782,$A41,СВЦЭМ!$B$39:$B$782,P$11)+'СЕТ СН'!$F$9+СВЦЭМ!$D$10+'СЕТ СН'!$F$6-'СЕТ СН'!$F$19</f>
        <v>2019.8203358599999</v>
      </c>
      <c r="Q41" s="36">
        <f>SUMIFS(СВЦЭМ!$C$39:$C$782,СВЦЭМ!$A$39:$A$782,$A41,СВЦЭМ!$B$39:$B$782,Q$11)+'СЕТ СН'!$F$9+СВЦЭМ!$D$10+'СЕТ СН'!$F$6-'СЕТ СН'!$F$19</f>
        <v>2037.3152304399998</v>
      </c>
      <c r="R41" s="36">
        <f>SUMIFS(СВЦЭМ!$C$39:$C$782,СВЦЭМ!$A$39:$A$782,$A41,СВЦЭМ!$B$39:$B$782,R$11)+'СЕТ СН'!$F$9+СВЦЭМ!$D$10+'СЕТ СН'!$F$6-'СЕТ СН'!$F$19</f>
        <v>2046.0846513899999</v>
      </c>
      <c r="S41" s="36">
        <f>SUMIFS(СВЦЭМ!$C$39:$C$782,СВЦЭМ!$A$39:$A$782,$A41,СВЦЭМ!$B$39:$B$782,S$11)+'СЕТ СН'!$F$9+СВЦЭМ!$D$10+'СЕТ СН'!$F$6-'СЕТ СН'!$F$19</f>
        <v>2011.5632607099999</v>
      </c>
      <c r="T41" s="36">
        <f>SUMIFS(СВЦЭМ!$C$39:$C$782,СВЦЭМ!$A$39:$A$782,$A41,СВЦЭМ!$B$39:$B$782,T$11)+'СЕТ СН'!$F$9+СВЦЭМ!$D$10+'СЕТ СН'!$F$6-'СЕТ СН'!$F$19</f>
        <v>1933.64802001</v>
      </c>
      <c r="U41" s="36">
        <f>SUMIFS(СВЦЭМ!$C$39:$C$782,СВЦЭМ!$A$39:$A$782,$A41,СВЦЭМ!$B$39:$B$782,U$11)+'СЕТ СН'!$F$9+СВЦЭМ!$D$10+'СЕТ СН'!$F$6-'СЕТ СН'!$F$19</f>
        <v>1910.57132265</v>
      </c>
      <c r="V41" s="36">
        <f>SUMIFS(СВЦЭМ!$C$39:$C$782,СВЦЭМ!$A$39:$A$782,$A41,СВЦЭМ!$B$39:$B$782,V$11)+'СЕТ СН'!$F$9+СВЦЭМ!$D$10+'СЕТ СН'!$F$6-'СЕТ СН'!$F$19</f>
        <v>1934.60363224</v>
      </c>
      <c r="W41" s="36">
        <f>SUMIFS(СВЦЭМ!$C$39:$C$782,СВЦЭМ!$A$39:$A$782,$A41,СВЦЭМ!$B$39:$B$782,W$11)+'СЕТ СН'!$F$9+СВЦЭМ!$D$10+'СЕТ СН'!$F$6-'СЕТ СН'!$F$19</f>
        <v>1955.6559257199999</v>
      </c>
      <c r="X41" s="36">
        <f>SUMIFS(СВЦЭМ!$C$39:$C$782,СВЦЭМ!$A$39:$A$782,$A41,СВЦЭМ!$B$39:$B$782,X$11)+'СЕТ СН'!$F$9+СВЦЭМ!$D$10+'СЕТ СН'!$F$6-'СЕТ СН'!$F$19</f>
        <v>2008.7667753799999</v>
      </c>
      <c r="Y41" s="36">
        <f>SUMIFS(СВЦЭМ!$C$39:$C$782,СВЦЭМ!$A$39:$A$782,$A41,СВЦЭМ!$B$39:$B$782,Y$11)+'СЕТ СН'!$F$9+СВЦЭМ!$D$10+'СЕТ СН'!$F$6-'СЕТ СН'!$F$19</f>
        <v>2077.9545988</v>
      </c>
    </row>
    <row r="42" spans="1:25" ht="15.75" x14ac:dyDescent="0.2">
      <c r="A42" s="35">
        <f t="shared" si="0"/>
        <v>45596</v>
      </c>
      <c r="B42" s="36">
        <f>SUMIFS(СВЦЭМ!$C$39:$C$782,СВЦЭМ!$A$39:$A$782,$A42,СВЦЭМ!$B$39:$B$782,B$11)+'СЕТ СН'!$F$9+СВЦЭМ!$D$10+'СЕТ СН'!$F$6-'СЕТ СН'!$F$19</f>
        <v>2184.3270135299999</v>
      </c>
      <c r="C42" s="36">
        <f>SUMIFS(СВЦЭМ!$C$39:$C$782,СВЦЭМ!$A$39:$A$782,$A42,СВЦЭМ!$B$39:$B$782,C$11)+'СЕТ СН'!$F$9+СВЦЭМ!$D$10+'СЕТ СН'!$F$6-'СЕТ СН'!$F$19</f>
        <v>2163.6191758799996</v>
      </c>
      <c r="D42" s="36">
        <f>SUMIFS(СВЦЭМ!$C$39:$C$782,СВЦЭМ!$A$39:$A$782,$A42,СВЦЭМ!$B$39:$B$782,D$11)+'СЕТ СН'!$F$9+СВЦЭМ!$D$10+'СЕТ СН'!$F$6-'СЕТ СН'!$F$19</f>
        <v>2187.7554753799996</v>
      </c>
      <c r="E42" s="36">
        <f>SUMIFS(СВЦЭМ!$C$39:$C$782,СВЦЭМ!$A$39:$A$782,$A42,СВЦЭМ!$B$39:$B$782,E$11)+'СЕТ СН'!$F$9+СВЦЭМ!$D$10+'СЕТ СН'!$F$6-'СЕТ СН'!$F$19</f>
        <v>2182.8481002799999</v>
      </c>
      <c r="F42" s="36">
        <f>SUMIFS(СВЦЭМ!$C$39:$C$782,СВЦЭМ!$A$39:$A$782,$A42,СВЦЭМ!$B$39:$B$782,F$11)+'СЕТ СН'!$F$9+СВЦЭМ!$D$10+'СЕТ СН'!$F$6-'СЕТ СН'!$F$19</f>
        <v>2191.7300807199999</v>
      </c>
      <c r="G42" s="36">
        <f>SUMIFS(СВЦЭМ!$C$39:$C$782,СВЦЭМ!$A$39:$A$782,$A42,СВЦЭМ!$B$39:$B$782,G$11)+'СЕТ СН'!$F$9+СВЦЭМ!$D$10+'СЕТ СН'!$F$6-'СЕТ СН'!$F$19</f>
        <v>2163.5209679399995</v>
      </c>
      <c r="H42" s="36">
        <f>SUMIFS(СВЦЭМ!$C$39:$C$782,СВЦЭМ!$A$39:$A$782,$A42,СВЦЭМ!$B$39:$B$782,H$11)+'СЕТ СН'!$F$9+СВЦЭМ!$D$10+'СЕТ СН'!$F$6-'СЕТ СН'!$F$19</f>
        <v>2075.8904109700002</v>
      </c>
      <c r="I42" s="36">
        <f>SUMIFS(СВЦЭМ!$C$39:$C$782,СВЦЭМ!$A$39:$A$782,$A42,СВЦЭМ!$B$39:$B$782,I$11)+'СЕТ СН'!$F$9+СВЦЭМ!$D$10+'СЕТ СН'!$F$6-'СЕТ СН'!$F$19</f>
        <v>1966.68886234</v>
      </c>
      <c r="J42" s="36">
        <f>SUMIFS(СВЦЭМ!$C$39:$C$782,СВЦЭМ!$A$39:$A$782,$A42,СВЦЭМ!$B$39:$B$782,J$11)+'СЕТ СН'!$F$9+СВЦЭМ!$D$10+'СЕТ СН'!$F$6-'СЕТ СН'!$F$19</f>
        <v>1934.4692911</v>
      </c>
      <c r="K42" s="36">
        <f>SUMIFS(СВЦЭМ!$C$39:$C$782,СВЦЭМ!$A$39:$A$782,$A42,СВЦЭМ!$B$39:$B$782,K$11)+'СЕТ СН'!$F$9+СВЦЭМ!$D$10+'СЕТ СН'!$F$6-'СЕТ СН'!$F$19</f>
        <v>1907.7654405199999</v>
      </c>
      <c r="L42" s="36">
        <f>SUMIFS(СВЦЭМ!$C$39:$C$782,СВЦЭМ!$A$39:$A$782,$A42,СВЦЭМ!$B$39:$B$782,L$11)+'СЕТ СН'!$F$9+СВЦЭМ!$D$10+'СЕТ СН'!$F$6-'СЕТ СН'!$F$19</f>
        <v>1889.9473536099999</v>
      </c>
      <c r="M42" s="36">
        <f>SUMIFS(СВЦЭМ!$C$39:$C$782,СВЦЭМ!$A$39:$A$782,$A42,СВЦЭМ!$B$39:$B$782,M$11)+'СЕТ СН'!$F$9+СВЦЭМ!$D$10+'СЕТ СН'!$F$6-'СЕТ СН'!$F$19</f>
        <v>1900.90412279</v>
      </c>
      <c r="N42" s="36">
        <f>SUMIFS(СВЦЭМ!$C$39:$C$782,СВЦЭМ!$A$39:$A$782,$A42,СВЦЭМ!$B$39:$B$782,N$11)+'СЕТ СН'!$F$9+СВЦЭМ!$D$10+'СЕТ СН'!$F$6-'СЕТ СН'!$F$19</f>
        <v>1922.1911408199999</v>
      </c>
      <c r="O42" s="36">
        <f>SUMIFS(СВЦЭМ!$C$39:$C$782,СВЦЭМ!$A$39:$A$782,$A42,СВЦЭМ!$B$39:$B$782,O$11)+'СЕТ СН'!$F$9+СВЦЭМ!$D$10+'СЕТ СН'!$F$6-'СЕТ СН'!$F$19</f>
        <v>1951.0834190799999</v>
      </c>
      <c r="P42" s="36">
        <f>SUMIFS(СВЦЭМ!$C$39:$C$782,СВЦЭМ!$A$39:$A$782,$A42,СВЦЭМ!$B$39:$B$782,P$11)+'СЕТ СН'!$F$9+СВЦЭМ!$D$10+'СЕТ СН'!$F$6-'СЕТ СН'!$F$19</f>
        <v>1964.74936091</v>
      </c>
      <c r="Q42" s="36">
        <f>SUMIFS(СВЦЭМ!$C$39:$C$782,СВЦЭМ!$A$39:$A$782,$A42,СВЦЭМ!$B$39:$B$782,Q$11)+'СЕТ СН'!$F$9+СВЦЭМ!$D$10+'СЕТ СН'!$F$6-'СЕТ СН'!$F$19</f>
        <v>1967.88231206</v>
      </c>
      <c r="R42" s="36">
        <f>SUMIFS(СВЦЭМ!$C$39:$C$782,СВЦЭМ!$A$39:$A$782,$A42,СВЦЭМ!$B$39:$B$782,R$11)+'СЕТ СН'!$F$9+СВЦЭМ!$D$10+'СЕТ СН'!$F$6-'СЕТ СН'!$F$19</f>
        <v>1965.4916703699998</v>
      </c>
      <c r="S42" s="36">
        <f>SUMIFS(СВЦЭМ!$C$39:$C$782,СВЦЭМ!$A$39:$A$782,$A42,СВЦЭМ!$B$39:$B$782,S$11)+'СЕТ СН'!$F$9+СВЦЭМ!$D$10+'СЕТ СН'!$F$6-'СЕТ СН'!$F$19</f>
        <v>1951.5573264099999</v>
      </c>
      <c r="T42" s="36">
        <f>SUMIFS(СВЦЭМ!$C$39:$C$782,СВЦЭМ!$A$39:$A$782,$A42,СВЦЭМ!$B$39:$B$782,T$11)+'СЕТ СН'!$F$9+СВЦЭМ!$D$10+'СЕТ СН'!$F$6-'СЕТ СН'!$F$19</f>
        <v>1868.44714621</v>
      </c>
      <c r="U42" s="36">
        <f>SUMIFS(СВЦЭМ!$C$39:$C$782,СВЦЭМ!$A$39:$A$782,$A42,СВЦЭМ!$B$39:$B$782,U$11)+'СЕТ СН'!$F$9+СВЦЭМ!$D$10+'СЕТ СН'!$F$6-'СЕТ СН'!$F$19</f>
        <v>1866.4583195599998</v>
      </c>
      <c r="V42" s="36">
        <f>SUMIFS(СВЦЭМ!$C$39:$C$782,СВЦЭМ!$A$39:$A$782,$A42,СВЦЭМ!$B$39:$B$782,V$11)+'СЕТ СН'!$F$9+СВЦЭМ!$D$10+'СЕТ СН'!$F$6-'СЕТ СН'!$F$19</f>
        <v>1871.3767486299998</v>
      </c>
      <c r="W42" s="36">
        <f>SUMIFS(СВЦЭМ!$C$39:$C$782,СВЦЭМ!$A$39:$A$782,$A42,СВЦЭМ!$B$39:$B$782,W$11)+'СЕТ СН'!$F$9+СВЦЭМ!$D$10+'СЕТ СН'!$F$6-'СЕТ СН'!$F$19</f>
        <v>1891.0641557499998</v>
      </c>
      <c r="X42" s="36">
        <f>SUMIFS(СВЦЭМ!$C$39:$C$782,СВЦЭМ!$A$39:$A$782,$A42,СВЦЭМ!$B$39:$B$782,X$11)+'СЕТ СН'!$F$9+СВЦЭМ!$D$10+'СЕТ СН'!$F$6-'СЕТ СН'!$F$19</f>
        <v>1956.83268602</v>
      </c>
      <c r="Y42" s="36">
        <f>SUMIFS(СВЦЭМ!$C$39:$C$782,СВЦЭМ!$A$39:$A$782,$A42,СВЦЭМ!$B$39:$B$782,Y$11)+'СЕТ СН'!$F$9+СВЦЭМ!$D$10+'СЕТ СН'!$F$6-'СЕТ СН'!$F$19</f>
        <v>1988.3275082999999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01.10.2024</v>
      </c>
      <c r="B48" s="36">
        <f>SUMIFS(СВЦЭМ!$C$39:$C$782,СВЦЭМ!$A$39:$A$782,$A48,СВЦЭМ!$B$39:$B$782,B$47)+'СЕТ СН'!$G$9+СВЦЭМ!$D$10+'СЕТ СН'!$G$6-'СЕТ СН'!$G$19</f>
        <v>2103.3726171799999</v>
      </c>
      <c r="C48" s="36">
        <f>SUMIFS(СВЦЭМ!$C$39:$C$782,СВЦЭМ!$A$39:$A$782,$A48,СВЦЭМ!$B$39:$B$782,C$47)+'СЕТ СН'!$G$9+СВЦЭМ!$D$10+'СЕТ СН'!$G$6-'СЕТ СН'!$G$19</f>
        <v>2087.86927079</v>
      </c>
      <c r="D48" s="36">
        <f>SUMIFS(СВЦЭМ!$C$39:$C$782,СВЦЭМ!$A$39:$A$782,$A48,СВЦЭМ!$B$39:$B$782,D$47)+'СЕТ СН'!$G$9+СВЦЭМ!$D$10+'СЕТ СН'!$G$6-'СЕТ СН'!$G$19</f>
        <v>2183.7227874999999</v>
      </c>
      <c r="E48" s="36">
        <f>SUMIFS(СВЦЭМ!$C$39:$C$782,СВЦЭМ!$A$39:$A$782,$A48,СВЦЭМ!$B$39:$B$782,E$47)+'СЕТ СН'!$G$9+СВЦЭМ!$D$10+'СЕТ СН'!$G$6-'СЕТ СН'!$G$19</f>
        <v>2208.8889909999998</v>
      </c>
      <c r="F48" s="36">
        <f>SUMIFS(СВЦЭМ!$C$39:$C$782,СВЦЭМ!$A$39:$A$782,$A48,СВЦЭМ!$B$39:$B$782,F$47)+'СЕТ СН'!$G$9+СВЦЭМ!$D$10+'СЕТ СН'!$G$6-'СЕТ СН'!$G$19</f>
        <v>2223.2641631599995</v>
      </c>
      <c r="G48" s="36">
        <f>SUMIFS(СВЦЭМ!$C$39:$C$782,СВЦЭМ!$A$39:$A$782,$A48,СВЦЭМ!$B$39:$B$782,G$47)+'СЕТ СН'!$G$9+СВЦЭМ!$D$10+'СЕТ СН'!$G$6-'СЕТ СН'!$G$19</f>
        <v>2164.4351465199998</v>
      </c>
      <c r="H48" s="36">
        <f>SUMIFS(СВЦЭМ!$C$39:$C$782,СВЦЭМ!$A$39:$A$782,$A48,СВЦЭМ!$B$39:$B$782,H$47)+'СЕТ СН'!$G$9+СВЦЭМ!$D$10+'СЕТ СН'!$G$6-'СЕТ СН'!$G$19</f>
        <v>2061.4629655899998</v>
      </c>
      <c r="I48" s="36">
        <f>SUMIFS(СВЦЭМ!$C$39:$C$782,СВЦЭМ!$A$39:$A$782,$A48,СВЦЭМ!$B$39:$B$782,I$47)+'СЕТ СН'!$G$9+СВЦЭМ!$D$10+'СЕТ СН'!$G$6-'СЕТ СН'!$G$19</f>
        <v>1947.04203407</v>
      </c>
      <c r="J48" s="36">
        <f>SUMIFS(СВЦЭМ!$C$39:$C$782,СВЦЭМ!$A$39:$A$782,$A48,СВЦЭМ!$B$39:$B$782,J$47)+'СЕТ СН'!$G$9+СВЦЭМ!$D$10+'СЕТ СН'!$G$6-'СЕТ СН'!$G$19</f>
        <v>1901.53455878</v>
      </c>
      <c r="K48" s="36">
        <f>SUMIFS(СВЦЭМ!$C$39:$C$782,СВЦЭМ!$A$39:$A$782,$A48,СВЦЭМ!$B$39:$B$782,K$47)+'СЕТ СН'!$G$9+СВЦЭМ!$D$10+'СЕТ СН'!$G$6-'СЕТ СН'!$G$19</f>
        <v>1851.75343961</v>
      </c>
      <c r="L48" s="36">
        <f>SUMIFS(СВЦЭМ!$C$39:$C$782,СВЦЭМ!$A$39:$A$782,$A48,СВЦЭМ!$B$39:$B$782,L$47)+'СЕТ СН'!$G$9+СВЦЭМ!$D$10+'СЕТ СН'!$G$6-'СЕТ СН'!$G$19</f>
        <v>1854.61506695</v>
      </c>
      <c r="M48" s="36">
        <f>SUMIFS(СВЦЭМ!$C$39:$C$782,СВЦЭМ!$A$39:$A$782,$A48,СВЦЭМ!$B$39:$B$782,M$47)+'СЕТ СН'!$G$9+СВЦЭМ!$D$10+'СЕТ СН'!$G$6-'СЕТ СН'!$G$19</f>
        <v>1859.4130282599999</v>
      </c>
      <c r="N48" s="36">
        <f>SUMIFS(СВЦЭМ!$C$39:$C$782,СВЦЭМ!$A$39:$A$782,$A48,СВЦЭМ!$B$39:$B$782,N$47)+'СЕТ СН'!$G$9+СВЦЭМ!$D$10+'СЕТ СН'!$G$6-'СЕТ СН'!$G$19</f>
        <v>1885.07769001</v>
      </c>
      <c r="O48" s="36">
        <f>SUMIFS(СВЦЭМ!$C$39:$C$782,СВЦЭМ!$A$39:$A$782,$A48,СВЦЭМ!$B$39:$B$782,O$47)+'СЕТ СН'!$G$9+СВЦЭМ!$D$10+'СЕТ СН'!$G$6-'СЕТ СН'!$G$19</f>
        <v>1862.52775421</v>
      </c>
      <c r="P48" s="36">
        <f>SUMIFS(СВЦЭМ!$C$39:$C$782,СВЦЭМ!$A$39:$A$782,$A48,СВЦЭМ!$B$39:$B$782,P$47)+'СЕТ СН'!$G$9+СВЦЭМ!$D$10+'СЕТ СН'!$G$6-'СЕТ СН'!$G$19</f>
        <v>1871.3831013399999</v>
      </c>
      <c r="Q48" s="36">
        <f>SUMIFS(СВЦЭМ!$C$39:$C$782,СВЦЭМ!$A$39:$A$782,$A48,СВЦЭМ!$B$39:$B$782,Q$47)+'СЕТ СН'!$G$9+СВЦЭМ!$D$10+'СЕТ СН'!$G$6-'СЕТ СН'!$G$19</f>
        <v>1907.8578467699999</v>
      </c>
      <c r="R48" s="36">
        <f>SUMIFS(СВЦЭМ!$C$39:$C$782,СВЦЭМ!$A$39:$A$782,$A48,СВЦЭМ!$B$39:$B$782,R$47)+'СЕТ СН'!$G$9+СВЦЭМ!$D$10+'СЕТ СН'!$G$6-'СЕТ СН'!$G$19</f>
        <v>1892.17197741</v>
      </c>
      <c r="S48" s="36">
        <f>SUMIFS(СВЦЭМ!$C$39:$C$782,СВЦЭМ!$A$39:$A$782,$A48,СВЦЭМ!$B$39:$B$782,S$47)+'СЕТ СН'!$G$9+СВЦЭМ!$D$10+'СЕТ СН'!$G$6-'СЕТ СН'!$G$19</f>
        <v>1852.5476054999999</v>
      </c>
      <c r="T48" s="36">
        <f>SUMIFS(СВЦЭМ!$C$39:$C$782,СВЦЭМ!$A$39:$A$782,$A48,СВЦЭМ!$B$39:$B$782,T$47)+'СЕТ СН'!$G$9+СВЦЭМ!$D$10+'СЕТ СН'!$G$6-'СЕТ СН'!$G$19</f>
        <v>1840.6945372499999</v>
      </c>
      <c r="U48" s="36">
        <f>SUMIFS(СВЦЭМ!$C$39:$C$782,СВЦЭМ!$A$39:$A$782,$A48,СВЦЭМ!$B$39:$B$782,U$47)+'СЕТ СН'!$G$9+СВЦЭМ!$D$10+'СЕТ СН'!$G$6-'СЕТ СН'!$G$19</f>
        <v>1810.0375970800001</v>
      </c>
      <c r="V48" s="36">
        <f>SUMIFS(СВЦЭМ!$C$39:$C$782,СВЦЭМ!$A$39:$A$782,$A48,СВЦЭМ!$B$39:$B$782,V$47)+'СЕТ СН'!$G$9+СВЦЭМ!$D$10+'СЕТ СН'!$G$6-'СЕТ СН'!$G$19</f>
        <v>1796.4375199900001</v>
      </c>
      <c r="W48" s="36">
        <f>SUMIFS(СВЦЭМ!$C$39:$C$782,СВЦЭМ!$A$39:$A$782,$A48,СВЦЭМ!$B$39:$B$782,W$47)+'СЕТ СН'!$G$9+СВЦЭМ!$D$10+'СЕТ СН'!$G$6-'СЕТ СН'!$G$19</f>
        <v>1793.40049163</v>
      </c>
      <c r="X48" s="36">
        <f>SUMIFS(СВЦЭМ!$C$39:$C$782,СВЦЭМ!$A$39:$A$782,$A48,СВЦЭМ!$B$39:$B$782,X$47)+'СЕТ СН'!$G$9+СВЦЭМ!$D$10+'СЕТ СН'!$G$6-'СЕТ СН'!$G$19</f>
        <v>1868.7913137200001</v>
      </c>
      <c r="Y48" s="36">
        <f>SUMIFS(СВЦЭМ!$C$39:$C$782,СВЦЭМ!$A$39:$A$782,$A48,СВЦЭМ!$B$39:$B$782,Y$47)+'СЕТ СН'!$G$9+СВЦЭМ!$D$10+'СЕТ СН'!$G$6-'СЕТ СН'!$G$19</f>
        <v>1950.8810475</v>
      </c>
    </row>
    <row r="49" spans="1:25" ht="15.75" x14ac:dyDescent="0.2">
      <c r="A49" s="35">
        <f>A48+1</f>
        <v>45567</v>
      </c>
      <c r="B49" s="36">
        <f>SUMIFS(СВЦЭМ!$C$39:$C$782,СВЦЭМ!$A$39:$A$782,$A49,СВЦЭМ!$B$39:$B$782,B$47)+'СЕТ СН'!$G$9+СВЦЭМ!$D$10+'СЕТ СН'!$G$6-'СЕТ СН'!$G$19</f>
        <v>2036.13602838</v>
      </c>
      <c r="C49" s="36">
        <f>SUMIFS(СВЦЭМ!$C$39:$C$782,СВЦЭМ!$A$39:$A$782,$A49,СВЦЭМ!$B$39:$B$782,C$47)+'СЕТ СН'!$G$9+СВЦЭМ!$D$10+'СЕТ СН'!$G$6-'СЕТ СН'!$G$19</f>
        <v>2098.5206096500001</v>
      </c>
      <c r="D49" s="36">
        <f>SUMIFS(СВЦЭМ!$C$39:$C$782,СВЦЭМ!$A$39:$A$782,$A49,СВЦЭМ!$B$39:$B$782,D$47)+'СЕТ СН'!$G$9+СВЦЭМ!$D$10+'СЕТ СН'!$G$6-'СЕТ СН'!$G$19</f>
        <v>2165.0999002399999</v>
      </c>
      <c r="E49" s="36">
        <f>SUMIFS(СВЦЭМ!$C$39:$C$782,СВЦЭМ!$A$39:$A$782,$A49,СВЦЭМ!$B$39:$B$782,E$47)+'СЕТ СН'!$G$9+СВЦЭМ!$D$10+'СЕТ СН'!$G$6-'СЕТ СН'!$G$19</f>
        <v>2193.5025011600001</v>
      </c>
      <c r="F49" s="36">
        <f>SUMIFS(СВЦЭМ!$C$39:$C$782,СВЦЭМ!$A$39:$A$782,$A49,СВЦЭМ!$B$39:$B$782,F$47)+'СЕТ СН'!$G$9+СВЦЭМ!$D$10+'СЕТ СН'!$G$6-'СЕТ СН'!$G$19</f>
        <v>2173.1139792700001</v>
      </c>
      <c r="G49" s="36">
        <f>SUMIFS(СВЦЭМ!$C$39:$C$782,СВЦЭМ!$A$39:$A$782,$A49,СВЦЭМ!$B$39:$B$782,G$47)+'СЕТ СН'!$G$9+СВЦЭМ!$D$10+'СЕТ СН'!$G$6-'СЕТ СН'!$G$19</f>
        <v>2147.9038233000001</v>
      </c>
      <c r="H49" s="36">
        <f>SUMIFS(СВЦЭМ!$C$39:$C$782,СВЦЭМ!$A$39:$A$782,$A49,СВЦЭМ!$B$39:$B$782,H$47)+'СЕТ СН'!$G$9+СВЦЭМ!$D$10+'СЕТ СН'!$G$6-'СЕТ СН'!$G$19</f>
        <v>2056.7877529499997</v>
      </c>
      <c r="I49" s="36">
        <f>SUMIFS(СВЦЭМ!$C$39:$C$782,СВЦЭМ!$A$39:$A$782,$A49,СВЦЭМ!$B$39:$B$782,I$47)+'СЕТ СН'!$G$9+СВЦЭМ!$D$10+'СЕТ СН'!$G$6-'СЕТ СН'!$G$19</f>
        <v>1967.26251447</v>
      </c>
      <c r="J49" s="36">
        <f>SUMIFS(СВЦЭМ!$C$39:$C$782,СВЦЭМ!$A$39:$A$782,$A49,СВЦЭМ!$B$39:$B$782,J$47)+'СЕТ СН'!$G$9+СВЦЭМ!$D$10+'СЕТ СН'!$G$6-'СЕТ СН'!$G$19</f>
        <v>1938.3828131299999</v>
      </c>
      <c r="K49" s="36">
        <f>SUMIFS(СВЦЭМ!$C$39:$C$782,СВЦЭМ!$A$39:$A$782,$A49,СВЦЭМ!$B$39:$B$782,K$47)+'СЕТ СН'!$G$9+СВЦЭМ!$D$10+'СЕТ СН'!$G$6-'СЕТ СН'!$G$19</f>
        <v>1903.5540058300001</v>
      </c>
      <c r="L49" s="36">
        <f>SUMIFS(СВЦЭМ!$C$39:$C$782,СВЦЭМ!$A$39:$A$782,$A49,СВЦЭМ!$B$39:$B$782,L$47)+'СЕТ СН'!$G$9+СВЦЭМ!$D$10+'СЕТ СН'!$G$6-'СЕТ СН'!$G$19</f>
        <v>1903.8176606899999</v>
      </c>
      <c r="M49" s="36">
        <f>SUMIFS(СВЦЭМ!$C$39:$C$782,СВЦЭМ!$A$39:$A$782,$A49,СВЦЭМ!$B$39:$B$782,M$47)+'СЕТ СН'!$G$9+СВЦЭМ!$D$10+'СЕТ СН'!$G$6-'СЕТ СН'!$G$19</f>
        <v>1918.3595650899999</v>
      </c>
      <c r="N49" s="36">
        <f>SUMIFS(СВЦЭМ!$C$39:$C$782,СВЦЭМ!$A$39:$A$782,$A49,СВЦЭМ!$B$39:$B$782,N$47)+'СЕТ СН'!$G$9+СВЦЭМ!$D$10+'СЕТ СН'!$G$6-'СЕТ СН'!$G$19</f>
        <v>1927.8206328599999</v>
      </c>
      <c r="O49" s="36">
        <f>SUMIFS(СВЦЭМ!$C$39:$C$782,СВЦЭМ!$A$39:$A$782,$A49,СВЦЭМ!$B$39:$B$782,O$47)+'СЕТ СН'!$G$9+СВЦЭМ!$D$10+'СЕТ СН'!$G$6-'СЕТ СН'!$G$19</f>
        <v>1913.14547275</v>
      </c>
      <c r="P49" s="36">
        <f>SUMIFS(СВЦЭМ!$C$39:$C$782,СВЦЭМ!$A$39:$A$782,$A49,СВЦЭМ!$B$39:$B$782,P$47)+'СЕТ СН'!$G$9+СВЦЭМ!$D$10+'СЕТ СН'!$G$6-'СЕТ СН'!$G$19</f>
        <v>1911.4266979700001</v>
      </c>
      <c r="Q49" s="36">
        <f>SUMIFS(СВЦЭМ!$C$39:$C$782,СВЦЭМ!$A$39:$A$782,$A49,СВЦЭМ!$B$39:$B$782,Q$47)+'СЕТ СН'!$G$9+СВЦЭМ!$D$10+'СЕТ СН'!$G$6-'СЕТ СН'!$G$19</f>
        <v>1938.85366417</v>
      </c>
      <c r="R49" s="36">
        <f>SUMIFS(СВЦЭМ!$C$39:$C$782,СВЦЭМ!$A$39:$A$782,$A49,СВЦЭМ!$B$39:$B$782,R$47)+'СЕТ СН'!$G$9+СВЦЭМ!$D$10+'СЕТ СН'!$G$6-'СЕТ СН'!$G$19</f>
        <v>1895.3988252500001</v>
      </c>
      <c r="S49" s="36">
        <f>SUMIFS(СВЦЭМ!$C$39:$C$782,СВЦЭМ!$A$39:$A$782,$A49,СВЦЭМ!$B$39:$B$782,S$47)+'СЕТ СН'!$G$9+СВЦЭМ!$D$10+'СЕТ СН'!$G$6-'СЕТ СН'!$G$19</f>
        <v>1884.4515708500001</v>
      </c>
      <c r="T49" s="36">
        <f>SUMIFS(СВЦЭМ!$C$39:$C$782,СВЦЭМ!$A$39:$A$782,$A49,СВЦЭМ!$B$39:$B$782,T$47)+'СЕТ СН'!$G$9+СВЦЭМ!$D$10+'СЕТ СН'!$G$6-'СЕТ СН'!$G$19</f>
        <v>1867.5419910200001</v>
      </c>
      <c r="U49" s="36">
        <f>SUMIFS(СВЦЭМ!$C$39:$C$782,СВЦЭМ!$A$39:$A$782,$A49,СВЦЭМ!$B$39:$B$782,U$47)+'СЕТ СН'!$G$9+СВЦЭМ!$D$10+'СЕТ СН'!$G$6-'СЕТ СН'!$G$19</f>
        <v>1841.6435185400001</v>
      </c>
      <c r="V49" s="36">
        <f>SUMIFS(СВЦЭМ!$C$39:$C$782,СВЦЭМ!$A$39:$A$782,$A49,СВЦЭМ!$B$39:$B$782,V$47)+'СЕТ СН'!$G$9+СВЦЭМ!$D$10+'СЕТ СН'!$G$6-'СЕТ СН'!$G$19</f>
        <v>1840.89812968</v>
      </c>
      <c r="W49" s="36">
        <f>SUMIFS(СВЦЭМ!$C$39:$C$782,СВЦЭМ!$A$39:$A$782,$A49,СВЦЭМ!$B$39:$B$782,W$47)+'СЕТ СН'!$G$9+СВЦЭМ!$D$10+'СЕТ СН'!$G$6-'СЕТ СН'!$G$19</f>
        <v>1855.0342260100001</v>
      </c>
      <c r="X49" s="36">
        <f>SUMIFS(СВЦЭМ!$C$39:$C$782,СВЦЭМ!$A$39:$A$782,$A49,СВЦЭМ!$B$39:$B$782,X$47)+'СЕТ СН'!$G$9+СВЦЭМ!$D$10+'СЕТ СН'!$G$6-'СЕТ СН'!$G$19</f>
        <v>1937.96929875</v>
      </c>
      <c r="Y49" s="36">
        <f>SUMIFS(СВЦЭМ!$C$39:$C$782,СВЦЭМ!$A$39:$A$782,$A49,СВЦЭМ!$B$39:$B$782,Y$47)+'СЕТ СН'!$G$9+СВЦЭМ!$D$10+'СЕТ СН'!$G$6-'СЕТ СН'!$G$19</f>
        <v>2012.6299003700001</v>
      </c>
    </row>
    <row r="50" spans="1:25" ht="15.75" x14ac:dyDescent="0.2">
      <c r="A50" s="35">
        <f t="shared" ref="A50:A78" si="1">A49+1</f>
        <v>45568</v>
      </c>
      <c r="B50" s="36">
        <f>SUMIFS(СВЦЭМ!$C$39:$C$782,СВЦЭМ!$A$39:$A$782,$A50,СВЦЭМ!$B$39:$B$782,B$47)+'СЕТ СН'!$G$9+СВЦЭМ!$D$10+'СЕТ СН'!$G$6-'СЕТ СН'!$G$19</f>
        <v>1980.5557717900001</v>
      </c>
      <c r="C50" s="36">
        <f>SUMIFS(СВЦЭМ!$C$39:$C$782,СВЦЭМ!$A$39:$A$782,$A50,СВЦЭМ!$B$39:$B$782,C$47)+'СЕТ СН'!$G$9+СВЦЭМ!$D$10+'СЕТ СН'!$G$6-'СЕТ СН'!$G$19</f>
        <v>2027.05527985</v>
      </c>
      <c r="D50" s="36">
        <f>SUMIFS(СВЦЭМ!$C$39:$C$782,СВЦЭМ!$A$39:$A$782,$A50,СВЦЭМ!$B$39:$B$782,D$47)+'СЕТ СН'!$G$9+СВЦЭМ!$D$10+'СЕТ СН'!$G$6-'СЕТ СН'!$G$19</f>
        <v>2069.4139271700001</v>
      </c>
      <c r="E50" s="36">
        <f>SUMIFS(СВЦЭМ!$C$39:$C$782,СВЦЭМ!$A$39:$A$782,$A50,СВЦЭМ!$B$39:$B$782,E$47)+'СЕТ СН'!$G$9+СВЦЭМ!$D$10+'СЕТ СН'!$G$6-'СЕТ СН'!$G$19</f>
        <v>2122.7346730099998</v>
      </c>
      <c r="F50" s="36">
        <f>SUMIFS(СВЦЭМ!$C$39:$C$782,СВЦЭМ!$A$39:$A$782,$A50,СВЦЭМ!$B$39:$B$782,F$47)+'СЕТ СН'!$G$9+СВЦЭМ!$D$10+'СЕТ СН'!$G$6-'СЕТ СН'!$G$19</f>
        <v>2102.6525849199998</v>
      </c>
      <c r="G50" s="36">
        <f>SUMIFS(СВЦЭМ!$C$39:$C$782,СВЦЭМ!$A$39:$A$782,$A50,СВЦЭМ!$B$39:$B$782,G$47)+'СЕТ СН'!$G$9+СВЦЭМ!$D$10+'СЕТ СН'!$G$6-'СЕТ СН'!$G$19</f>
        <v>2103.1892718399999</v>
      </c>
      <c r="H50" s="36">
        <f>SUMIFS(СВЦЭМ!$C$39:$C$782,СВЦЭМ!$A$39:$A$782,$A50,СВЦЭМ!$B$39:$B$782,H$47)+'СЕТ СН'!$G$9+СВЦЭМ!$D$10+'СЕТ СН'!$G$6-'СЕТ СН'!$G$19</f>
        <v>2015.00651395</v>
      </c>
      <c r="I50" s="36">
        <f>SUMIFS(СВЦЭМ!$C$39:$C$782,СВЦЭМ!$A$39:$A$782,$A50,СВЦЭМ!$B$39:$B$782,I$47)+'СЕТ СН'!$G$9+СВЦЭМ!$D$10+'СЕТ СН'!$G$6-'СЕТ СН'!$G$19</f>
        <v>1940.1516914399999</v>
      </c>
      <c r="J50" s="36">
        <f>SUMIFS(СВЦЭМ!$C$39:$C$782,СВЦЭМ!$A$39:$A$782,$A50,СВЦЭМ!$B$39:$B$782,J$47)+'СЕТ СН'!$G$9+СВЦЭМ!$D$10+'СЕТ СН'!$G$6-'СЕТ СН'!$G$19</f>
        <v>1904.0721349400001</v>
      </c>
      <c r="K50" s="36">
        <f>SUMIFS(СВЦЭМ!$C$39:$C$782,СВЦЭМ!$A$39:$A$782,$A50,СВЦЭМ!$B$39:$B$782,K$47)+'СЕТ СН'!$G$9+СВЦЭМ!$D$10+'СЕТ СН'!$G$6-'СЕТ СН'!$G$19</f>
        <v>1875.96436204</v>
      </c>
      <c r="L50" s="36">
        <f>SUMIFS(СВЦЭМ!$C$39:$C$782,СВЦЭМ!$A$39:$A$782,$A50,СВЦЭМ!$B$39:$B$782,L$47)+'СЕТ СН'!$G$9+СВЦЭМ!$D$10+'СЕТ СН'!$G$6-'СЕТ СН'!$G$19</f>
        <v>1859.93353181</v>
      </c>
      <c r="M50" s="36">
        <f>SUMIFS(СВЦЭМ!$C$39:$C$782,СВЦЭМ!$A$39:$A$782,$A50,СВЦЭМ!$B$39:$B$782,M$47)+'СЕТ СН'!$G$9+СВЦЭМ!$D$10+'СЕТ СН'!$G$6-'СЕТ СН'!$G$19</f>
        <v>1876.8335739300001</v>
      </c>
      <c r="N50" s="36">
        <f>SUMIFS(СВЦЭМ!$C$39:$C$782,СВЦЭМ!$A$39:$A$782,$A50,СВЦЭМ!$B$39:$B$782,N$47)+'СЕТ СН'!$G$9+СВЦЭМ!$D$10+'СЕТ СН'!$G$6-'СЕТ СН'!$G$19</f>
        <v>1910.6218955700001</v>
      </c>
      <c r="O50" s="36">
        <f>SUMIFS(СВЦЭМ!$C$39:$C$782,СВЦЭМ!$A$39:$A$782,$A50,СВЦЭМ!$B$39:$B$782,O$47)+'СЕТ СН'!$G$9+СВЦЭМ!$D$10+'СЕТ СН'!$G$6-'СЕТ СН'!$G$19</f>
        <v>1890.6506706100001</v>
      </c>
      <c r="P50" s="36">
        <f>SUMIFS(СВЦЭМ!$C$39:$C$782,СВЦЭМ!$A$39:$A$782,$A50,СВЦЭМ!$B$39:$B$782,P$47)+'СЕТ СН'!$G$9+СВЦЭМ!$D$10+'СЕТ СН'!$G$6-'СЕТ СН'!$G$19</f>
        <v>1894.55366729</v>
      </c>
      <c r="Q50" s="36">
        <f>SUMIFS(СВЦЭМ!$C$39:$C$782,СВЦЭМ!$A$39:$A$782,$A50,СВЦЭМ!$B$39:$B$782,Q$47)+'СЕТ СН'!$G$9+СВЦЭМ!$D$10+'СЕТ СН'!$G$6-'СЕТ СН'!$G$19</f>
        <v>1907.7892227100001</v>
      </c>
      <c r="R50" s="36">
        <f>SUMIFS(СВЦЭМ!$C$39:$C$782,СВЦЭМ!$A$39:$A$782,$A50,СВЦЭМ!$B$39:$B$782,R$47)+'СЕТ СН'!$G$9+СВЦЭМ!$D$10+'СЕТ СН'!$G$6-'СЕТ СН'!$G$19</f>
        <v>1906.52895646</v>
      </c>
      <c r="S50" s="36">
        <f>SUMIFS(СВЦЭМ!$C$39:$C$782,СВЦЭМ!$A$39:$A$782,$A50,СВЦЭМ!$B$39:$B$782,S$47)+'СЕТ СН'!$G$9+СВЦЭМ!$D$10+'СЕТ СН'!$G$6-'СЕТ СН'!$G$19</f>
        <v>1873.30782034</v>
      </c>
      <c r="T50" s="36">
        <f>SUMIFS(СВЦЭМ!$C$39:$C$782,СВЦЭМ!$A$39:$A$782,$A50,СВЦЭМ!$B$39:$B$782,T$47)+'СЕТ СН'!$G$9+СВЦЭМ!$D$10+'СЕТ СН'!$G$6-'СЕТ СН'!$G$19</f>
        <v>1862.99158698</v>
      </c>
      <c r="U50" s="36">
        <f>SUMIFS(СВЦЭМ!$C$39:$C$782,СВЦЭМ!$A$39:$A$782,$A50,СВЦЭМ!$B$39:$B$782,U$47)+'СЕТ СН'!$G$9+СВЦЭМ!$D$10+'СЕТ СН'!$G$6-'СЕТ СН'!$G$19</f>
        <v>1843.7788913300001</v>
      </c>
      <c r="V50" s="36">
        <f>SUMIFS(СВЦЭМ!$C$39:$C$782,СВЦЭМ!$A$39:$A$782,$A50,СВЦЭМ!$B$39:$B$782,V$47)+'СЕТ СН'!$G$9+СВЦЭМ!$D$10+'СЕТ СН'!$G$6-'СЕТ СН'!$G$19</f>
        <v>1824.6916751200001</v>
      </c>
      <c r="W50" s="36">
        <f>SUMIFS(СВЦЭМ!$C$39:$C$782,СВЦЭМ!$A$39:$A$782,$A50,СВЦЭМ!$B$39:$B$782,W$47)+'СЕТ СН'!$G$9+СВЦЭМ!$D$10+'СЕТ СН'!$G$6-'СЕТ СН'!$G$19</f>
        <v>1862.9828896500001</v>
      </c>
      <c r="X50" s="36">
        <f>SUMIFS(СВЦЭМ!$C$39:$C$782,СВЦЭМ!$A$39:$A$782,$A50,СВЦЭМ!$B$39:$B$782,X$47)+'СЕТ СН'!$G$9+СВЦЭМ!$D$10+'СЕТ СН'!$G$6-'СЕТ СН'!$G$19</f>
        <v>1924.97910757</v>
      </c>
      <c r="Y50" s="36">
        <f>SUMIFS(СВЦЭМ!$C$39:$C$782,СВЦЭМ!$A$39:$A$782,$A50,СВЦЭМ!$B$39:$B$782,Y$47)+'СЕТ СН'!$G$9+СВЦЭМ!$D$10+'СЕТ СН'!$G$6-'СЕТ СН'!$G$19</f>
        <v>1985.0623411700001</v>
      </c>
    </row>
    <row r="51" spans="1:25" ht="15.75" x14ac:dyDescent="0.2">
      <c r="A51" s="35">
        <f t="shared" si="1"/>
        <v>45569</v>
      </c>
      <c r="B51" s="36">
        <f>SUMIFS(СВЦЭМ!$C$39:$C$782,СВЦЭМ!$A$39:$A$782,$A51,СВЦЭМ!$B$39:$B$782,B$47)+'СЕТ СН'!$G$9+СВЦЭМ!$D$10+'СЕТ СН'!$G$6-'СЕТ СН'!$G$19</f>
        <v>2065.3890384799997</v>
      </c>
      <c r="C51" s="36">
        <f>SUMIFS(СВЦЭМ!$C$39:$C$782,СВЦЭМ!$A$39:$A$782,$A51,СВЦЭМ!$B$39:$B$782,C$47)+'СЕТ СН'!$G$9+СВЦЭМ!$D$10+'СЕТ СН'!$G$6-'СЕТ СН'!$G$19</f>
        <v>2117.1493092199999</v>
      </c>
      <c r="D51" s="36">
        <f>SUMIFS(СВЦЭМ!$C$39:$C$782,СВЦЭМ!$A$39:$A$782,$A51,СВЦЭМ!$B$39:$B$782,D$47)+'СЕТ СН'!$G$9+СВЦЭМ!$D$10+'СЕТ СН'!$G$6-'СЕТ СН'!$G$19</f>
        <v>2143.3836415000001</v>
      </c>
      <c r="E51" s="36">
        <f>SUMIFS(СВЦЭМ!$C$39:$C$782,СВЦЭМ!$A$39:$A$782,$A51,СВЦЭМ!$B$39:$B$782,E$47)+'СЕТ СН'!$G$9+СВЦЭМ!$D$10+'СЕТ СН'!$G$6-'СЕТ СН'!$G$19</f>
        <v>2167.8878903699997</v>
      </c>
      <c r="F51" s="36">
        <f>SUMIFS(СВЦЭМ!$C$39:$C$782,СВЦЭМ!$A$39:$A$782,$A51,СВЦЭМ!$B$39:$B$782,F$47)+'СЕТ СН'!$G$9+СВЦЭМ!$D$10+'СЕТ СН'!$G$6-'СЕТ СН'!$G$19</f>
        <v>2174.6873647399998</v>
      </c>
      <c r="G51" s="36">
        <f>SUMIFS(СВЦЭМ!$C$39:$C$782,СВЦЭМ!$A$39:$A$782,$A51,СВЦЭМ!$B$39:$B$782,G$47)+'СЕТ СН'!$G$9+СВЦЭМ!$D$10+'СЕТ СН'!$G$6-'СЕТ СН'!$G$19</f>
        <v>2125.2667129799997</v>
      </c>
      <c r="H51" s="36">
        <f>SUMIFS(СВЦЭМ!$C$39:$C$782,СВЦЭМ!$A$39:$A$782,$A51,СВЦЭМ!$B$39:$B$782,H$47)+'СЕТ СН'!$G$9+СВЦЭМ!$D$10+'СЕТ СН'!$G$6-'СЕТ СН'!$G$19</f>
        <v>2050.21184649</v>
      </c>
      <c r="I51" s="36">
        <f>SUMIFS(СВЦЭМ!$C$39:$C$782,СВЦЭМ!$A$39:$A$782,$A51,СВЦЭМ!$B$39:$B$782,I$47)+'СЕТ СН'!$G$9+СВЦЭМ!$D$10+'СЕТ СН'!$G$6-'СЕТ СН'!$G$19</f>
        <v>1971.1312156199999</v>
      </c>
      <c r="J51" s="36">
        <f>SUMIFS(СВЦЭМ!$C$39:$C$782,СВЦЭМ!$A$39:$A$782,$A51,СВЦЭМ!$B$39:$B$782,J$47)+'СЕТ СН'!$G$9+СВЦЭМ!$D$10+'СЕТ СН'!$G$6-'СЕТ СН'!$G$19</f>
        <v>1906.0384426099999</v>
      </c>
      <c r="K51" s="36">
        <f>SUMIFS(СВЦЭМ!$C$39:$C$782,СВЦЭМ!$A$39:$A$782,$A51,СВЦЭМ!$B$39:$B$782,K$47)+'СЕТ СН'!$G$9+СВЦЭМ!$D$10+'СЕТ СН'!$G$6-'СЕТ СН'!$G$19</f>
        <v>1875.8499932899999</v>
      </c>
      <c r="L51" s="36">
        <f>SUMIFS(СВЦЭМ!$C$39:$C$782,СВЦЭМ!$A$39:$A$782,$A51,СВЦЭМ!$B$39:$B$782,L$47)+'СЕТ СН'!$G$9+СВЦЭМ!$D$10+'СЕТ СН'!$G$6-'СЕТ СН'!$G$19</f>
        <v>1854.2307019300001</v>
      </c>
      <c r="M51" s="36">
        <f>SUMIFS(СВЦЭМ!$C$39:$C$782,СВЦЭМ!$A$39:$A$782,$A51,СВЦЭМ!$B$39:$B$782,M$47)+'СЕТ СН'!$G$9+СВЦЭМ!$D$10+'СЕТ СН'!$G$6-'СЕТ СН'!$G$19</f>
        <v>1877.6818111299999</v>
      </c>
      <c r="N51" s="36">
        <f>SUMIFS(СВЦЭМ!$C$39:$C$782,СВЦЭМ!$A$39:$A$782,$A51,СВЦЭМ!$B$39:$B$782,N$47)+'СЕТ СН'!$G$9+СВЦЭМ!$D$10+'СЕТ СН'!$G$6-'СЕТ СН'!$G$19</f>
        <v>1927.9409795399999</v>
      </c>
      <c r="O51" s="36">
        <f>SUMIFS(СВЦЭМ!$C$39:$C$782,СВЦЭМ!$A$39:$A$782,$A51,СВЦЭМ!$B$39:$B$782,O$47)+'СЕТ СН'!$G$9+СВЦЭМ!$D$10+'СЕТ СН'!$G$6-'СЕТ СН'!$G$19</f>
        <v>1915.4307437699999</v>
      </c>
      <c r="P51" s="36">
        <f>SUMIFS(СВЦЭМ!$C$39:$C$782,СВЦЭМ!$A$39:$A$782,$A51,СВЦЭМ!$B$39:$B$782,P$47)+'СЕТ СН'!$G$9+СВЦЭМ!$D$10+'СЕТ СН'!$G$6-'СЕТ СН'!$G$19</f>
        <v>1898.94527928</v>
      </c>
      <c r="Q51" s="36">
        <f>SUMIFS(СВЦЭМ!$C$39:$C$782,СВЦЭМ!$A$39:$A$782,$A51,СВЦЭМ!$B$39:$B$782,Q$47)+'СЕТ СН'!$G$9+СВЦЭМ!$D$10+'СЕТ СН'!$G$6-'СЕТ СН'!$G$19</f>
        <v>1920.68269059</v>
      </c>
      <c r="R51" s="36">
        <f>SUMIFS(СВЦЭМ!$C$39:$C$782,СВЦЭМ!$A$39:$A$782,$A51,СВЦЭМ!$B$39:$B$782,R$47)+'СЕТ СН'!$G$9+СВЦЭМ!$D$10+'СЕТ СН'!$G$6-'СЕТ СН'!$G$19</f>
        <v>1917.41057415</v>
      </c>
      <c r="S51" s="36">
        <f>SUMIFS(СВЦЭМ!$C$39:$C$782,СВЦЭМ!$A$39:$A$782,$A51,СВЦЭМ!$B$39:$B$782,S$47)+'СЕТ СН'!$G$9+СВЦЭМ!$D$10+'СЕТ СН'!$G$6-'СЕТ СН'!$G$19</f>
        <v>1892.8476467400001</v>
      </c>
      <c r="T51" s="36">
        <f>SUMIFS(СВЦЭМ!$C$39:$C$782,СВЦЭМ!$A$39:$A$782,$A51,СВЦЭМ!$B$39:$B$782,T$47)+'СЕТ СН'!$G$9+СВЦЭМ!$D$10+'СЕТ СН'!$G$6-'СЕТ СН'!$G$19</f>
        <v>1863.42294477</v>
      </c>
      <c r="U51" s="36">
        <f>SUMIFS(СВЦЭМ!$C$39:$C$782,СВЦЭМ!$A$39:$A$782,$A51,СВЦЭМ!$B$39:$B$782,U$47)+'СЕТ СН'!$G$9+СВЦЭМ!$D$10+'СЕТ СН'!$G$6-'СЕТ СН'!$G$19</f>
        <v>1816.8042958200001</v>
      </c>
      <c r="V51" s="36">
        <f>SUMIFS(СВЦЭМ!$C$39:$C$782,СВЦЭМ!$A$39:$A$782,$A51,СВЦЭМ!$B$39:$B$782,V$47)+'СЕТ СН'!$G$9+СВЦЭМ!$D$10+'СЕТ СН'!$G$6-'СЕТ СН'!$G$19</f>
        <v>1819.7073829000001</v>
      </c>
      <c r="W51" s="36">
        <f>SUMIFS(СВЦЭМ!$C$39:$C$782,СВЦЭМ!$A$39:$A$782,$A51,СВЦЭМ!$B$39:$B$782,W$47)+'СЕТ СН'!$G$9+СВЦЭМ!$D$10+'СЕТ СН'!$G$6-'СЕТ СН'!$G$19</f>
        <v>1852.79386815</v>
      </c>
      <c r="X51" s="36">
        <f>SUMIFS(СВЦЭМ!$C$39:$C$782,СВЦЭМ!$A$39:$A$782,$A51,СВЦЭМ!$B$39:$B$782,X$47)+'СЕТ СН'!$G$9+СВЦЭМ!$D$10+'СЕТ СН'!$G$6-'СЕТ СН'!$G$19</f>
        <v>1915.3822693899999</v>
      </c>
      <c r="Y51" s="36">
        <f>SUMIFS(СВЦЭМ!$C$39:$C$782,СВЦЭМ!$A$39:$A$782,$A51,СВЦЭМ!$B$39:$B$782,Y$47)+'СЕТ СН'!$G$9+СВЦЭМ!$D$10+'СЕТ СН'!$G$6-'СЕТ СН'!$G$19</f>
        <v>1991.41495639</v>
      </c>
    </row>
    <row r="52" spans="1:25" ht="15.75" x14ac:dyDescent="0.2">
      <c r="A52" s="35">
        <f t="shared" si="1"/>
        <v>45570</v>
      </c>
      <c r="B52" s="36">
        <f>SUMIFS(СВЦЭМ!$C$39:$C$782,СВЦЭМ!$A$39:$A$782,$A52,СВЦЭМ!$B$39:$B$782,B$47)+'СЕТ СН'!$G$9+СВЦЭМ!$D$10+'СЕТ СН'!$G$6-'СЕТ СН'!$G$19</f>
        <v>2183.9672757600001</v>
      </c>
      <c r="C52" s="36">
        <f>SUMIFS(СВЦЭМ!$C$39:$C$782,СВЦЭМ!$A$39:$A$782,$A52,СВЦЭМ!$B$39:$B$782,C$47)+'СЕТ СН'!$G$9+СВЦЭМ!$D$10+'СЕТ СН'!$G$6-'СЕТ СН'!$G$19</f>
        <v>2180.6447617700001</v>
      </c>
      <c r="D52" s="36">
        <f>SUMIFS(СВЦЭМ!$C$39:$C$782,СВЦЭМ!$A$39:$A$782,$A52,СВЦЭМ!$B$39:$B$782,D$47)+'СЕТ СН'!$G$9+СВЦЭМ!$D$10+'СЕТ СН'!$G$6-'СЕТ СН'!$G$19</f>
        <v>2221.9326408699999</v>
      </c>
      <c r="E52" s="36">
        <f>SUMIFS(СВЦЭМ!$C$39:$C$782,СВЦЭМ!$A$39:$A$782,$A52,СВЦЭМ!$B$39:$B$782,E$47)+'СЕТ СН'!$G$9+СВЦЭМ!$D$10+'СЕТ СН'!$G$6-'СЕТ СН'!$G$19</f>
        <v>2225.5516037799998</v>
      </c>
      <c r="F52" s="36">
        <f>SUMIFS(СВЦЭМ!$C$39:$C$782,СВЦЭМ!$A$39:$A$782,$A52,СВЦЭМ!$B$39:$B$782,F$47)+'СЕТ СН'!$G$9+СВЦЭМ!$D$10+'СЕТ СН'!$G$6-'СЕТ СН'!$G$19</f>
        <v>2229.3645059099995</v>
      </c>
      <c r="G52" s="36">
        <f>SUMIFS(СВЦЭМ!$C$39:$C$782,СВЦЭМ!$A$39:$A$782,$A52,СВЦЭМ!$B$39:$B$782,G$47)+'СЕТ СН'!$G$9+СВЦЭМ!$D$10+'СЕТ СН'!$G$6-'СЕТ СН'!$G$19</f>
        <v>2239.4241142199999</v>
      </c>
      <c r="H52" s="36">
        <f>SUMIFS(СВЦЭМ!$C$39:$C$782,СВЦЭМ!$A$39:$A$782,$A52,СВЦЭМ!$B$39:$B$782,H$47)+'СЕТ СН'!$G$9+СВЦЭМ!$D$10+'СЕТ СН'!$G$6-'СЕТ СН'!$G$19</f>
        <v>2178.1056046599997</v>
      </c>
      <c r="I52" s="36">
        <f>SUMIFS(СВЦЭМ!$C$39:$C$782,СВЦЭМ!$A$39:$A$782,$A52,СВЦЭМ!$B$39:$B$782,I$47)+'СЕТ СН'!$G$9+СВЦЭМ!$D$10+'СЕТ СН'!$G$6-'СЕТ СН'!$G$19</f>
        <v>2106.15386734</v>
      </c>
      <c r="J52" s="36">
        <f>SUMIFS(СВЦЭМ!$C$39:$C$782,СВЦЭМ!$A$39:$A$782,$A52,СВЦЭМ!$B$39:$B$782,J$47)+'СЕТ СН'!$G$9+СВЦЭМ!$D$10+'СЕТ СН'!$G$6-'СЕТ СН'!$G$19</f>
        <v>1987.8400478000001</v>
      </c>
      <c r="K52" s="36">
        <f>SUMIFS(СВЦЭМ!$C$39:$C$782,СВЦЭМ!$A$39:$A$782,$A52,СВЦЭМ!$B$39:$B$782,K$47)+'СЕТ СН'!$G$9+СВЦЭМ!$D$10+'СЕТ СН'!$G$6-'СЕТ СН'!$G$19</f>
        <v>1903.1869149199999</v>
      </c>
      <c r="L52" s="36">
        <f>SUMIFS(СВЦЭМ!$C$39:$C$782,СВЦЭМ!$A$39:$A$782,$A52,СВЦЭМ!$B$39:$B$782,L$47)+'СЕТ СН'!$G$9+СВЦЭМ!$D$10+'СЕТ СН'!$G$6-'СЕТ СН'!$G$19</f>
        <v>1891.77118397</v>
      </c>
      <c r="M52" s="36">
        <f>SUMIFS(СВЦЭМ!$C$39:$C$782,СВЦЭМ!$A$39:$A$782,$A52,СВЦЭМ!$B$39:$B$782,M$47)+'СЕТ СН'!$G$9+СВЦЭМ!$D$10+'СЕТ СН'!$G$6-'СЕТ СН'!$G$19</f>
        <v>1902.9537759100001</v>
      </c>
      <c r="N52" s="36">
        <f>SUMIFS(СВЦЭМ!$C$39:$C$782,СВЦЭМ!$A$39:$A$782,$A52,СВЦЭМ!$B$39:$B$782,N$47)+'СЕТ СН'!$G$9+СВЦЭМ!$D$10+'СЕТ СН'!$G$6-'СЕТ СН'!$G$19</f>
        <v>1908.8806888300001</v>
      </c>
      <c r="O52" s="36">
        <f>SUMIFS(СВЦЭМ!$C$39:$C$782,СВЦЭМ!$A$39:$A$782,$A52,СВЦЭМ!$B$39:$B$782,O$47)+'СЕТ СН'!$G$9+СВЦЭМ!$D$10+'СЕТ СН'!$G$6-'СЕТ СН'!$G$19</f>
        <v>1928.47326249</v>
      </c>
      <c r="P52" s="36">
        <f>SUMIFS(СВЦЭМ!$C$39:$C$782,СВЦЭМ!$A$39:$A$782,$A52,СВЦЭМ!$B$39:$B$782,P$47)+'СЕТ СН'!$G$9+СВЦЭМ!$D$10+'СЕТ СН'!$G$6-'СЕТ СН'!$G$19</f>
        <v>1946.76971766</v>
      </c>
      <c r="Q52" s="36">
        <f>SUMIFS(СВЦЭМ!$C$39:$C$782,СВЦЭМ!$A$39:$A$782,$A52,СВЦЭМ!$B$39:$B$782,Q$47)+'СЕТ СН'!$G$9+СВЦЭМ!$D$10+'СЕТ СН'!$G$6-'СЕТ СН'!$G$19</f>
        <v>1937.8337505300001</v>
      </c>
      <c r="R52" s="36">
        <f>SUMIFS(СВЦЭМ!$C$39:$C$782,СВЦЭМ!$A$39:$A$782,$A52,СВЦЭМ!$B$39:$B$782,R$47)+'СЕТ СН'!$G$9+СВЦЭМ!$D$10+'СЕТ СН'!$G$6-'СЕТ СН'!$G$19</f>
        <v>1946.8936724299999</v>
      </c>
      <c r="S52" s="36">
        <f>SUMIFS(СВЦЭМ!$C$39:$C$782,СВЦЭМ!$A$39:$A$782,$A52,СВЦЭМ!$B$39:$B$782,S$47)+'СЕТ СН'!$G$9+СВЦЭМ!$D$10+'СЕТ СН'!$G$6-'СЕТ СН'!$G$19</f>
        <v>1931.5596717799999</v>
      </c>
      <c r="T52" s="36">
        <f>SUMIFS(СВЦЭМ!$C$39:$C$782,СВЦЭМ!$A$39:$A$782,$A52,СВЦЭМ!$B$39:$B$782,T$47)+'СЕТ СН'!$G$9+СВЦЭМ!$D$10+'СЕТ СН'!$G$6-'СЕТ СН'!$G$19</f>
        <v>1909.7822814000001</v>
      </c>
      <c r="U52" s="36">
        <f>SUMIFS(СВЦЭМ!$C$39:$C$782,СВЦЭМ!$A$39:$A$782,$A52,СВЦЭМ!$B$39:$B$782,U$47)+'СЕТ СН'!$G$9+СВЦЭМ!$D$10+'СЕТ СН'!$G$6-'СЕТ СН'!$G$19</f>
        <v>1869.7445385400001</v>
      </c>
      <c r="V52" s="36">
        <f>SUMIFS(СВЦЭМ!$C$39:$C$782,СВЦЭМ!$A$39:$A$782,$A52,СВЦЭМ!$B$39:$B$782,V$47)+'СЕТ СН'!$G$9+СВЦЭМ!$D$10+'СЕТ СН'!$G$6-'СЕТ СН'!$G$19</f>
        <v>1865.3787425800001</v>
      </c>
      <c r="W52" s="36">
        <f>SUMIFS(СВЦЭМ!$C$39:$C$782,СВЦЭМ!$A$39:$A$782,$A52,СВЦЭМ!$B$39:$B$782,W$47)+'СЕТ СН'!$G$9+СВЦЭМ!$D$10+'СЕТ СН'!$G$6-'СЕТ СН'!$G$19</f>
        <v>1912.04524535</v>
      </c>
      <c r="X52" s="36">
        <f>SUMIFS(СВЦЭМ!$C$39:$C$782,СВЦЭМ!$A$39:$A$782,$A52,СВЦЭМ!$B$39:$B$782,X$47)+'СЕТ СН'!$G$9+СВЦЭМ!$D$10+'СЕТ СН'!$G$6-'СЕТ СН'!$G$19</f>
        <v>1982.0208261</v>
      </c>
      <c r="Y52" s="36">
        <f>SUMIFS(СВЦЭМ!$C$39:$C$782,СВЦЭМ!$A$39:$A$782,$A52,СВЦЭМ!$B$39:$B$782,Y$47)+'СЕТ СН'!$G$9+СВЦЭМ!$D$10+'СЕТ СН'!$G$6-'СЕТ СН'!$G$19</f>
        <v>2032.31084016</v>
      </c>
    </row>
    <row r="53" spans="1:25" ht="15.75" x14ac:dyDescent="0.2">
      <c r="A53" s="35">
        <f t="shared" si="1"/>
        <v>45571</v>
      </c>
      <c r="B53" s="36">
        <f>SUMIFS(СВЦЭМ!$C$39:$C$782,СВЦЭМ!$A$39:$A$782,$A53,СВЦЭМ!$B$39:$B$782,B$47)+'СЕТ СН'!$G$9+СВЦЭМ!$D$10+'СЕТ СН'!$G$6-'СЕТ СН'!$G$19</f>
        <v>2101.20844167</v>
      </c>
      <c r="C53" s="36">
        <f>SUMIFS(СВЦЭМ!$C$39:$C$782,СВЦЭМ!$A$39:$A$782,$A53,СВЦЭМ!$B$39:$B$782,C$47)+'СЕТ СН'!$G$9+СВЦЭМ!$D$10+'СЕТ СН'!$G$6-'СЕТ СН'!$G$19</f>
        <v>2175.2974276699997</v>
      </c>
      <c r="D53" s="36">
        <f>SUMIFS(СВЦЭМ!$C$39:$C$782,СВЦЭМ!$A$39:$A$782,$A53,СВЦЭМ!$B$39:$B$782,D$47)+'СЕТ СН'!$G$9+СВЦЭМ!$D$10+'СЕТ СН'!$G$6-'СЕТ СН'!$G$19</f>
        <v>2284.2061404199999</v>
      </c>
      <c r="E53" s="36">
        <f>SUMIFS(СВЦЭМ!$C$39:$C$782,СВЦЭМ!$A$39:$A$782,$A53,СВЦЭМ!$B$39:$B$782,E$47)+'СЕТ СН'!$G$9+СВЦЭМ!$D$10+'СЕТ СН'!$G$6-'СЕТ СН'!$G$19</f>
        <v>2228.3253619699999</v>
      </c>
      <c r="F53" s="36">
        <f>SUMIFS(СВЦЭМ!$C$39:$C$782,СВЦЭМ!$A$39:$A$782,$A53,СВЦЭМ!$B$39:$B$782,F$47)+'СЕТ СН'!$G$9+СВЦЭМ!$D$10+'СЕТ СН'!$G$6-'СЕТ СН'!$G$19</f>
        <v>2178.2251708899998</v>
      </c>
      <c r="G53" s="36">
        <f>SUMIFS(СВЦЭМ!$C$39:$C$782,СВЦЭМ!$A$39:$A$782,$A53,СВЦЭМ!$B$39:$B$782,G$47)+'СЕТ СН'!$G$9+СВЦЭМ!$D$10+'СЕТ СН'!$G$6-'СЕТ СН'!$G$19</f>
        <v>2150.13186107</v>
      </c>
      <c r="H53" s="36">
        <f>SUMIFS(СВЦЭМ!$C$39:$C$782,СВЦЭМ!$A$39:$A$782,$A53,СВЦЭМ!$B$39:$B$782,H$47)+'СЕТ СН'!$G$9+СВЦЭМ!$D$10+'СЕТ СН'!$G$6-'СЕТ СН'!$G$19</f>
        <v>2123.02276652</v>
      </c>
      <c r="I53" s="36">
        <f>SUMIFS(СВЦЭМ!$C$39:$C$782,СВЦЭМ!$A$39:$A$782,$A53,СВЦЭМ!$B$39:$B$782,I$47)+'СЕТ СН'!$G$9+СВЦЭМ!$D$10+'СЕТ СН'!$G$6-'СЕТ СН'!$G$19</f>
        <v>2068.7312265800001</v>
      </c>
      <c r="J53" s="36">
        <f>SUMIFS(СВЦЭМ!$C$39:$C$782,СВЦЭМ!$A$39:$A$782,$A53,СВЦЭМ!$B$39:$B$782,J$47)+'СЕТ СН'!$G$9+СВЦЭМ!$D$10+'СЕТ СН'!$G$6-'СЕТ СН'!$G$19</f>
        <v>1939.5553241299999</v>
      </c>
      <c r="K53" s="36">
        <f>SUMIFS(СВЦЭМ!$C$39:$C$782,СВЦЭМ!$A$39:$A$782,$A53,СВЦЭМ!$B$39:$B$782,K$47)+'СЕТ СН'!$G$9+СВЦЭМ!$D$10+'СЕТ СН'!$G$6-'СЕТ СН'!$G$19</f>
        <v>1869.7868726199999</v>
      </c>
      <c r="L53" s="36">
        <f>SUMIFS(СВЦЭМ!$C$39:$C$782,СВЦЭМ!$A$39:$A$782,$A53,СВЦЭМ!$B$39:$B$782,L$47)+'СЕТ СН'!$G$9+СВЦЭМ!$D$10+'СЕТ СН'!$G$6-'СЕТ СН'!$G$19</f>
        <v>1849.2514820700001</v>
      </c>
      <c r="M53" s="36">
        <f>SUMIFS(СВЦЭМ!$C$39:$C$782,СВЦЭМ!$A$39:$A$782,$A53,СВЦЭМ!$B$39:$B$782,M$47)+'СЕТ СН'!$G$9+СВЦЭМ!$D$10+'СЕТ СН'!$G$6-'СЕТ СН'!$G$19</f>
        <v>1857.2969682800001</v>
      </c>
      <c r="N53" s="36">
        <f>SUMIFS(СВЦЭМ!$C$39:$C$782,СВЦЭМ!$A$39:$A$782,$A53,СВЦЭМ!$B$39:$B$782,N$47)+'СЕТ СН'!$G$9+СВЦЭМ!$D$10+'СЕТ СН'!$G$6-'СЕТ СН'!$G$19</f>
        <v>1862.95398737</v>
      </c>
      <c r="O53" s="36">
        <f>SUMIFS(СВЦЭМ!$C$39:$C$782,СВЦЭМ!$A$39:$A$782,$A53,СВЦЭМ!$B$39:$B$782,O$47)+'СЕТ СН'!$G$9+СВЦЭМ!$D$10+'СЕТ СН'!$G$6-'СЕТ СН'!$G$19</f>
        <v>1892.36503152</v>
      </c>
      <c r="P53" s="36">
        <f>SUMIFS(СВЦЭМ!$C$39:$C$782,СВЦЭМ!$A$39:$A$782,$A53,СВЦЭМ!$B$39:$B$782,P$47)+'СЕТ СН'!$G$9+СВЦЭМ!$D$10+'СЕТ СН'!$G$6-'СЕТ СН'!$G$19</f>
        <v>1903.41895342</v>
      </c>
      <c r="Q53" s="36">
        <f>SUMIFS(СВЦЭМ!$C$39:$C$782,СВЦЭМ!$A$39:$A$782,$A53,СВЦЭМ!$B$39:$B$782,Q$47)+'СЕТ СН'!$G$9+СВЦЭМ!$D$10+'СЕТ СН'!$G$6-'СЕТ СН'!$G$19</f>
        <v>1914.39821564</v>
      </c>
      <c r="R53" s="36">
        <f>SUMIFS(СВЦЭМ!$C$39:$C$782,СВЦЭМ!$A$39:$A$782,$A53,СВЦЭМ!$B$39:$B$782,R$47)+'СЕТ СН'!$G$9+СВЦЭМ!$D$10+'СЕТ СН'!$G$6-'СЕТ СН'!$G$19</f>
        <v>1905.4103633100001</v>
      </c>
      <c r="S53" s="36">
        <f>SUMIFS(СВЦЭМ!$C$39:$C$782,СВЦЭМ!$A$39:$A$782,$A53,СВЦЭМ!$B$39:$B$782,S$47)+'СЕТ СН'!$G$9+СВЦЭМ!$D$10+'СЕТ СН'!$G$6-'СЕТ СН'!$G$19</f>
        <v>1892.9094485200001</v>
      </c>
      <c r="T53" s="36">
        <f>SUMIFS(СВЦЭМ!$C$39:$C$782,СВЦЭМ!$A$39:$A$782,$A53,СВЦЭМ!$B$39:$B$782,T$47)+'СЕТ СН'!$G$9+СВЦЭМ!$D$10+'СЕТ СН'!$G$6-'СЕТ СН'!$G$19</f>
        <v>1892.6179868700001</v>
      </c>
      <c r="U53" s="36">
        <f>SUMIFS(СВЦЭМ!$C$39:$C$782,СВЦЭМ!$A$39:$A$782,$A53,СВЦЭМ!$B$39:$B$782,U$47)+'СЕТ СН'!$G$9+СВЦЭМ!$D$10+'СЕТ СН'!$G$6-'СЕТ СН'!$G$19</f>
        <v>1831.25699252</v>
      </c>
      <c r="V53" s="36">
        <f>SUMIFS(СВЦЭМ!$C$39:$C$782,СВЦЭМ!$A$39:$A$782,$A53,СВЦЭМ!$B$39:$B$782,V$47)+'СЕТ СН'!$G$9+СВЦЭМ!$D$10+'СЕТ СН'!$G$6-'СЕТ СН'!$G$19</f>
        <v>1830.7475103700001</v>
      </c>
      <c r="W53" s="36">
        <f>SUMIFS(СВЦЭМ!$C$39:$C$782,СВЦЭМ!$A$39:$A$782,$A53,СВЦЭМ!$B$39:$B$782,W$47)+'СЕТ СН'!$G$9+СВЦЭМ!$D$10+'СЕТ СН'!$G$6-'СЕТ СН'!$G$19</f>
        <v>1850.74798388</v>
      </c>
      <c r="X53" s="36">
        <f>SUMIFS(СВЦЭМ!$C$39:$C$782,СВЦЭМ!$A$39:$A$782,$A53,СВЦЭМ!$B$39:$B$782,X$47)+'СЕТ СН'!$G$9+СВЦЭМ!$D$10+'СЕТ СН'!$G$6-'СЕТ СН'!$G$19</f>
        <v>1916.9132376100001</v>
      </c>
      <c r="Y53" s="36">
        <f>SUMIFS(СВЦЭМ!$C$39:$C$782,СВЦЭМ!$A$39:$A$782,$A53,СВЦЭМ!$B$39:$B$782,Y$47)+'СЕТ СН'!$G$9+СВЦЭМ!$D$10+'СЕТ СН'!$G$6-'СЕТ СН'!$G$19</f>
        <v>1999.41023894</v>
      </c>
    </row>
    <row r="54" spans="1:25" ht="15.75" x14ac:dyDescent="0.2">
      <c r="A54" s="35">
        <f t="shared" si="1"/>
        <v>45572</v>
      </c>
      <c r="B54" s="36">
        <f>SUMIFS(СВЦЭМ!$C$39:$C$782,СВЦЭМ!$A$39:$A$782,$A54,СВЦЭМ!$B$39:$B$782,B$47)+'СЕТ СН'!$G$9+СВЦЭМ!$D$10+'СЕТ СН'!$G$6-'СЕТ СН'!$G$19</f>
        <v>1982.9048656800001</v>
      </c>
      <c r="C54" s="36">
        <f>SUMIFS(СВЦЭМ!$C$39:$C$782,СВЦЭМ!$A$39:$A$782,$A54,СВЦЭМ!$B$39:$B$782,C$47)+'СЕТ СН'!$G$9+СВЦЭМ!$D$10+'СЕТ СН'!$G$6-'СЕТ СН'!$G$19</f>
        <v>2050.8125635399997</v>
      </c>
      <c r="D54" s="36">
        <f>SUMIFS(СВЦЭМ!$C$39:$C$782,СВЦЭМ!$A$39:$A$782,$A54,СВЦЭМ!$B$39:$B$782,D$47)+'СЕТ СН'!$G$9+СВЦЭМ!$D$10+'СЕТ СН'!$G$6-'СЕТ СН'!$G$19</f>
        <v>2112.11396061</v>
      </c>
      <c r="E54" s="36">
        <f>SUMIFS(СВЦЭМ!$C$39:$C$782,СВЦЭМ!$A$39:$A$782,$A54,СВЦЭМ!$B$39:$B$782,E$47)+'СЕТ СН'!$G$9+СВЦЭМ!$D$10+'СЕТ СН'!$G$6-'СЕТ СН'!$G$19</f>
        <v>2087.0990327300001</v>
      </c>
      <c r="F54" s="36">
        <f>SUMIFS(СВЦЭМ!$C$39:$C$782,СВЦЭМ!$A$39:$A$782,$A54,СВЦЭМ!$B$39:$B$782,F$47)+'СЕТ СН'!$G$9+СВЦЭМ!$D$10+'СЕТ СН'!$G$6-'СЕТ СН'!$G$19</f>
        <v>2094.8801146999999</v>
      </c>
      <c r="G54" s="36">
        <f>SUMIFS(СВЦЭМ!$C$39:$C$782,СВЦЭМ!$A$39:$A$782,$A54,СВЦЭМ!$B$39:$B$782,G$47)+'СЕТ СН'!$G$9+СВЦЭМ!$D$10+'СЕТ СН'!$G$6-'СЕТ СН'!$G$19</f>
        <v>2068.5554557</v>
      </c>
      <c r="H54" s="36">
        <f>SUMIFS(СВЦЭМ!$C$39:$C$782,СВЦЭМ!$A$39:$A$782,$A54,СВЦЭМ!$B$39:$B$782,H$47)+'СЕТ СН'!$G$9+СВЦЭМ!$D$10+'СЕТ СН'!$G$6-'СЕТ СН'!$G$19</f>
        <v>1999.0243878900001</v>
      </c>
      <c r="I54" s="36">
        <f>SUMIFS(СВЦЭМ!$C$39:$C$782,СВЦЭМ!$A$39:$A$782,$A54,СВЦЭМ!$B$39:$B$782,I$47)+'СЕТ СН'!$G$9+СВЦЭМ!$D$10+'СЕТ СН'!$G$6-'СЕТ СН'!$G$19</f>
        <v>1902.55031734</v>
      </c>
      <c r="J54" s="36">
        <f>SUMIFS(СВЦЭМ!$C$39:$C$782,СВЦЭМ!$A$39:$A$782,$A54,СВЦЭМ!$B$39:$B$782,J$47)+'СЕТ СН'!$G$9+СВЦЭМ!$D$10+'СЕТ СН'!$G$6-'СЕТ СН'!$G$19</f>
        <v>1873.87976656</v>
      </c>
      <c r="K54" s="36">
        <f>SUMIFS(СВЦЭМ!$C$39:$C$782,СВЦЭМ!$A$39:$A$782,$A54,СВЦЭМ!$B$39:$B$782,K$47)+'СЕТ СН'!$G$9+СВЦЭМ!$D$10+'СЕТ СН'!$G$6-'СЕТ СН'!$G$19</f>
        <v>1829.12558122</v>
      </c>
      <c r="L54" s="36">
        <f>SUMIFS(СВЦЭМ!$C$39:$C$782,СВЦЭМ!$A$39:$A$782,$A54,СВЦЭМ!$B$39:$B$782,L$47)+'СЕТ СН'!$G$9+СВЦЭМ!$D$10+'СЕТ СН'!$G$6-'СЕТ СН'!$G$19</f>
        <v>1820.8800483499999</v>
      </c>
      <c r="M54" s="36">
        <f>SUMIFS(СВЦЭМ!$C$39:$C$782,СВЦЭМ!$A$39:$A$782,$A54,СВЦЭМ!$B$39:$B$782,M$47)+'СЕТ СН'!$G$9+СВЦЭМ!$D$10+'СЕТ СН'!$G$6-'СЕТ СН'!$G$19</f>
        <v>1878.50638316</v>
      </c>
      <c r="N54" s="36">
        <f>SUMIFS(СВЦЭМ!$C$39:$C$782,СВЦЭМ!$A$39:$A$782,$A54,СВЦЭМ!$B$39:$B$782,N$47)+'СЕТ СН'!$G$9+СВЦЭМ!$D$10+'СЕТ СН'!$G$6-'СЕТ СН'!$G$19</f>
        <v>1884.85887746</v>
      </c>
      <c r="O54" s="36">
        <f>SUMIFS(СВЦЭМ!$C$39:$C$782,СВЦЭМ!$A$39:$A$782,$A54,СВЦЭМ!$B$39:$B$782,O$47)+'СЕТ СН'!$G$9+СВЦЭМ!$D$10+'СЕТ СН'!$G$6-'СЕТ СН'!$G$19</f>
        <v>1872.01431325</v>
      </c>
      <c r="P54" s="36">
        <f>SUMIFS(СВЦЭМ!$C$39:$C$782,СВЦЭМ!$A$39:$A$782,$A54,СВЦЭМ!$B$39:$B$782,P$47)+'СЕТ СН'!$G$9+СВЦЭМ!$D$10+'СЕТ СН'!$G$6-'СЕТ СН'!$G$19</f>
        <v>1873.70968834</v>
      </c>
      <c r="Q54" s="36">
        <f>SUMIFS(СВЦЭМ!$C$39:$C$782,СВЦЭМ!$A$39:$A$782,$A54,СВЦЭМ!$B$39:$B$782,Q$47)+'СЕТ СН'!$G$9+СВЦЭМ!$D$10+'СЕТ СН'!$G$6-'СЕТ СН'!$G$19</f>
        <v>1905.35054857</v>
      </c>
      <c r="R54" s="36">
        <f>SUMIFS(СВЦЭМ!$C$39:$C$782,СВЦЭМ!$A$39:$A$782,$A54,СВЦЭМ!$B$39:$B$782,R$47)+'СЕТ СН'!$G$9+СВЦЭМ!$D$10+'СЕТ СН'!$G$6-'СЕТ СН'!$G$19</f>
        <v>1889.25128101</v>
      </c>
      <c r="S54" s="36">
        <f>SUMIFS(СВЦЭМ!$C$39:$C$782,СВЦЭМ!$A$39:$A$782,$A54,СВЦЭМ!$B$39:$B$782,S$47)+'СЕТ СН'!$G$9+СВЦЭМ!$D$10+'СЕТ СН'!$G$6-'СЕТ СН'!$G$19</f>
        <v>1851.0539358999999</v>
      </c>
      <c r="T54" s="36">
        <f>SUMIFS(СВЦЭМ!$C$39:$C$782,СВЦЭМ!$A$39:$A$782,$A54,СВЦЭМ!$B$39:$B$782,T$47)+'СЕТ СН'!$G$9+СВЦЭМ!$D$10+'СЕТ СН'!$G$6-'СЕТ СН'!$G$19</f>
        <v>1823.58397593</v>
      </c>
      <c r="U54" s="36">
        <f>SUMIFS(СВЦЭМ!$C$39:$C$782,СВЦЭМ!$A$39:$A$782,$A54,СВЦЭМ!$B$39:$B$782,U$47)+'СЕТ СН'!$G$9+СВЦЭМ!$D$10+'СЕТ СН'!$G$6-'СЕТ СН'!$G$19</f>
        <v>1756.7156035600001</v>
      </c>
      <c r="V54" s="36">
        <f>SUMIFS(СВЦЭМ!$C$39:$C$782,СВЦЭМ!$A$39:$A$782,$A54,СВЦЭМ!$B$39:$B$782,V$47)+'СЕТ СН'!$G$9+СВЦЭМ!$D$10+'СЕТ СН'!$G$6-'СЕТ СН'!$G$19</f>
        <v>1771.0367522500001</v>
      </c>
      <c r="W54" s="36">
        <f>SUMIFS(СВЦЭМ!$C$39:$C$782,СВЦЭМ!$A$39:$A$782,$A54,СВЦЭМ!$B$39:$B$782,W$47)+'СЕТ СН'!$G$9+СВЦЭМ!$D$10+'СЕТ СН'!$G$6-'СЕТ СН'!$G$19</f>
        <v>1797.3832916200001</v>
      </c>
      <c r="X54" s="36">
        <f>SUMIFS(СВЦЭМ!$C$39:$C$782,СВЦЭМ!$A$39:$A$782,$A54,СВЦЭМ!$B$39:$B$782,X$47)+'СЕТ СН'!$G$9+СВЦЭМ!$D$10+'СЕТ СН'!$G$6-'СЕТ СН'!$G$19</f>
        <v>1876.54194908</v>
      </c>
      <c r="Y54" s="36">
        <f>SUMIFS(СВЦЭМ!$C$39:$C$782,СВЦЭМ!$A$39:$A$782,$A54,СВЦЭМ!$B$39:$B$782,Y$47)+'СЕТ СН'!$G$9+СВЦЭМ!$D$10+'СЕТ СН'!$G$6-'СЕТ СН'!$G$19</f>
        <v>1916.56092947</v>
      </c>
    </row>
    <row r="55" spans="1:25" ht="15.75" x14ac:dyDescent="0.2">
      <c r="A55" s="35">
        <f t="shared" si="1"/>
        <v>45573</v>
      </c>
      <c r="B55" s="36">
        <f>SUMIFS(СВЦЭМ!$C$39:$C$782,СВЦЭМ!$A$39:$A$782,$A55,СВЦЭМ!$B$39:$B$782,B$47)+'СЕТ СН'!$G$9+СВЦЭМ!$D$10+'СЕТ СН'!$G$6-'СЕТ СН'!$G$19</f>
        <v>2028.1401996</v>
      </c>
      <c r="C55" s="36">
        <f>SUMIFS(СВЦЭМ!$C$39:$C$782,СВЦЭМ!$A$39:$A$782,$A55,СВЦЭМ!$B$39:$B$782,C$47)+'СЕТ СН'!$G$9+СВЦЭМ!$D$10+'СЕТ СН'!$G$6-'СЕТ СН'!$G$19</f>
        <v>2086.8918417999998</v>
      </c>
      <c r="D55" s="36">
        <f>SUMIFS(СВЦЭМ!$C$39:$C$782,СВЦЭМ!$A$39:$A$782,$A55,СВЦЭМ!$B$39:$B$782,D$47)+'СЕТ СН'!$G$9+СВЦЭМ!$D$10+'СЕТ СН'!$G$6-'СЕТ СН'!$G$19</f>
        <v>2110.2095769499997</v>
      </c>
      <c r="E55" s="36">
        <f>SUMIFS(СВЦЭМ!$C$39:$C$782,СВЦЭМ!$A$39:$A$782,$A55,СВЦЭМ!$B$39:$B$782,E$47)+'СЕТ СН'!$G$9+СВЦЭМ!$D$10+'СЕТ СН'!$G$6-'СЕТ СН'!$G$19</f>
        <v>2101.7003009199998</v>
      </c>
      <c r="F55" s="36">
        <f>SUMIFS(СВЦЭМ!$C$39:$C$782,СВЦЭМ!$A$39:$A$782,$A55,СВЦЭМ!$B$39:$B$782,F$47)+'СЕТ СН'!$G$9+СВЦЭМ!$D$10+'СЕТ СН'!$G$6-'СЕТ СН'!$G$19</f>
        <v>2102.7784223899998</v>
      </c>
      <c r="G55" s="36">
        <f>SUMIFS(СВЦЭМ!$C$39:$C$782,СВЦЭМ!$A$39:$A$782,$A55,СВЦЭМ!$B$39:$B$782,G$47)+'СЕТ СН'!$G$9+СВЦЭМ!$D$10+'СЕТ СН'!$G$6-'СЕТ СН'!$G$19</f>
        <v>2083.3135819099998</v>
      </c>
      <c r="H55" s="36">
        <f>SUMIFS(СВЦЭМ!$C$39:$C$782,СВЦЭМ!$A$39:$A$782,$A55,СВЦЭМ!$B$39:$B$782,H$47)+'СЕТ СН'!$G$9+СВЦЭМ!$D$10+'СЕТ СН'!$G$6-'СЕТ СН'!$G$19</f>
        <v>2018.84383101</v>
      </c>
      <c r="I55" s="36">
        <f>SUMIFS(СВЦЭМ!$C$39:$C$782,СВЦЭМ!$A$39:$A$782,$A55,СВЦЭМ!$B$39:$B$782,I$47)+'СЕТ СН'!$G$9+СВЦЭМ!$D$10+'СЕТ СН'!$G$6-'СЕТ СН'!$G$19</f>
        <v>1883.1060067799999</v>
      </c>
      <c r="J55" s="36">
        <f>SUMIFS(СВЦЭМ!$C$39:$C$782,СВЦЭМ!$A$39:$A$782,$A55,СВЦЭМ!$B$39:$B$782,J$47)+'СЕТ СН'!$G$9+СВЦЭМ!$D$10+'СЕТ СН'!$G$6-'СЕТ СН'!$G$19</f>
        <v>1842.7058328099999</v>
      </c>
      <c r="K55" s="36">
        <f>SUMIFS(СВЦЭМ!$C$39:$C$782,СВЦЭМ!$A$39:$A$782,$A55,СВЦЭМ!$B$39:$B$782,K$47)+'СЕТ СН'!$G$9+СВЦЭМ!$D$10+'СЕТ СН'!$G$6-'СЕТ СН'!$G$19</f>
        <v>1871.7851765099999</v>
      </c>
      <c r="L55" s="36">
        <f>SUMIFS(СВЦЭМ!$C$39:$C$782,СВЦЭМ!$A$39:$A$782,$A55,СВЦЭМ!$B$39:$B$782,L$47)+'СЕТ СН'!$G$9+СВЦЭМ!$D$10+'СЕТ СН'!$G$6-'СЕТ СН'!$G$19</f>
        <v>1821.22197592</v>
      </c>
      <c r="M55" s="36">
        <f>SUMIFS(СВЦЭМ!$C$39:$C$782,СВЦЭМ!$A$39:$A$782,$A55,СВЦЭМ!$B$39:$B$782,M$47)+'СЕТ СН'!$G$9+СВЦЭМ!$D$10+'СЕТ СН'!$G$6-'СЕТ СН'!$G$19</f>
        <v>1843.0013305</v>
      </c>
      <c r="N55" s="36">
        <f>SUMIFS(СВЦЭМ!$C$39:$C$782,СВЦЭМ!$A$39:$A$782,$A55,СВЦЭМ!$B$39:$B$782,N$47)+'СЕТ СН'!$G$9+СВЦЭМ!$D$10+'СЕТ СН'!$G$6-'СЕТ СН'!$G$19</f>
        <v>1856.18343617</v>
      </c>
      <c r="O55" s="36">
        <f>SUMIFS(СВЦЭМ!$C$39:$C$782,СВЦЭМ!$A$39:$A$782,$A55,СВЦЭМ!$B$39:$B$782,O$47)+'СЕТ СН'!$G$9+СВЦЭМ!$D$10+'СЕТ СН'!$G$6-'СЕТ СН'!$G$19</f>
        <v>1827.06001262</v>
      </c>
      <c r="P55" s="36">
        <f>SUMIFS(СВЦЭМ!$C$39:$C$782,СВЦЭМ!$A$39:$A$782,$A55,СВЦЭМ!$B$39:$B$782,P$47)+'СЕТ СН'!$G$9+СВЦЭМ!$D$10+'СЕТ СН'!$G$6-'СЕТ СН'!$G$19</f>
        <v>1838.86638165</v>
      </c>
      <c r="Q55" s="36">
        <f>SUMIFS(СВЦЭМ!$C$39:$C$782,СВЦЭМ!$A$39:$A$782,$A55,СВЦЭМ!$B$39:$B$782,Q$47)+'СЕТ СН'!$G$9+СВЦЭМ!$D$10+'СЕТ СН'!$G$6-'СЕТ СН'!$G$19</f>
        <v>1871.2057724000001</v>
      </c>
      <c r="R55" s="36">
        <f>SUMIFS(СВЦЭМ!$C$39:$C$782,СВЦЭМ!$A$39:$A$782,$A55,СВЦЭМ!$B$39:$B$782,R$47)+'СЕТ СН'!$G$9+СВЦЭМ!$D$10+'СЕТ СН'!$G$6-'СЕТ СН'!$G$19</f>
        <v>1854.4590162700001</v>
      </c>
      <c r="S55" s="36">
        <f>SUMIFS(СВЦЭМ!$C$39:$C$782,СВЦЭМ!$A$39:$A$782,$A55,СВЦЭМ!$B$39:$B$782,S$47)+'СЕТ СН'!$G$9+СВЦЭМ!$D$10+'СЕТ СН'!$G$6-'СЕТ СН'!$G$19</f>
        <v>1854.8058154299999</v>
      </c>
      <c r="T55" s="36">
        <f>SUMIFS(СВЦЭМ!$C$39:$C$782,СВЦЭМ!$A$39:$A$782,$A55,СВЦЭМ!$B$39:$B$782,T$47)+'СЕТ СН'!$G$9+СВЦЭМ!$D$10+'СЕТ СН'!$G$6-'СЕТ СН'!$G$19</f>
        <v>1838.8392752100001</v>
      </c>
      <c r="U55" s="36">
        <f>SUMIFS(СВЦЭМ!$C$39:$C$782,СВЦЭМ!$A$39:$A$782,$A55,СВЦЭМ!$B$39:$B$782,U$47)+'СЕТ СН'!$G$9+СВЦЭМ!$D$10+'СЕТ СН'!$G$6-'СЕТ СН'!$G$19</f>
        <v>1808.4638558199999</v>
      </c>
      <c r="V55" s="36">
        <f>SUMIFS(СВЦЭМ!$C$39:$C$782,СВЦЭМ!$A$39:$A$782,$A55,СВЦЭМ!$B$39:$B$782,V$47)+'СЕТ СН'!$G$9+СВЦЭМ!$D$10+'СЕТ СН'!$G$6-'СЕТ СН'!$G$19</f>
        <v>1799.70558633</v>
      </c>
      <c r="W55" s="36">
        <f>SUMIFS(СВЦЭМ!$C$39:$C$782,СВЦЭМ!$A$39:$A$782,$A55,СВЦЭМ!$B$39:$B$782,W$47)+'СЕТ СН'!$G$9+СВЦЭМ!$D$10+'СЕТ СН'!$G$6-'СЕТ СН'!$G$19</f>
        <v>1841.5299695799999</v>
      </c>
      <c r="X55" s="36">
        <f>SUMIFS(СВЦЭМ!$C$39:$C$782,СВЦЭМ!$A$39:$A$782,$A55,СВЦЭМ!$B$39:$B$782,X$47)+'СЕТ СН'!$G$9+СВЦЭМ!$D$10+'СЕТ СН'!$G$6-'СЕТ СН'!$G$19</f>
        <v>1909.7031047</v>
      </c>
      <c r="Y55" s="36">
        <f>SUMIFS(СВЦЭМ!$C$39:$C$782,СВЦЭМ!$A$39:$A$782,$A55,СВЦЭМ!$B$39:$B$782,Y$47)+'СЕТ СН'!$G$9+СВЦЭМ!$D$10+'СЕТ СН'!$G$6-'СЕТ СН'!$G$19</f>
        <v>1972.2993761800001</v>
      </c>
    </row>
    <row r="56" spans="1:25" ht="15.75" x14ac:dyDescent="0.2">
      <c r="A56" s="35">
        <f t="shared" si="1"/>
        <v>45574</v>
      </c>
      <c r="B56" s="36">
        <f>SUMIFS(СВЦЭМ!$C$39:$C$782,СВЦЭМ!$A$39:$A$782,$A56,СВЦЭМ!$B$39:$B$782,B$47)+'СЕТ СН'!$G$9+СВЦЭМ!$D$10+'СЕТ СН'!$G$6-'СЕТ СН'!$G$19</f>
        <v>2001.9669401200001</v>
      </c>
      <c r="C56" s="36">
        <f>SUMIFS(СВЦЭМ!$C$39:$C$782,СВЦЭМ!$A$39:$A$782,$A56,СВЦЭМ!$B$39:$B$782,C$47)+'СЕТ СН'!$G$9+СВЦЭМ!$D$10+'СЕТ СН'!$G$6-'СЕТ СН'!$G$19</f>
        <v>2097.3208832800001</v>
      </c>
      <c r="D56" s="36">
        <f>SUMIFS(СВЦЭМ!$C$39:$C$782,СВЦЭМ!$A$39:$A$782,$A56,СВЦЭМ!$B$39:$B$782,D$47)+'СЕТ СН'!$G$9+СВЦЭМ!$D$10+'СЕТ СН'!$G$6-'СЕТ СН'!$G$19</f>
        <v>2150.0819405799998</v>
      </c>
      <c r="E56" s="36">
        <f>SUMIFS(СВЦЭМ!$C$39:$C$782,СВЦЭМ!$A$39:$A$782,$A56,СВЦЭМ!$B$39:$B$782,E$47)+'СЕТ СН'!$G$9+СВЦЭМ!$D$10+'СЕТ СН'!$G$6-'СЕТ СН'!$G$19</f>
        <v>2177.7304937700001</v>
      </c>
      <c r="F56" s="36">
        <f>SUMIFS(СВЦЭМ!$C$39:$C$782,СВЦЭМ!$A$39:$A$782,$A56,СВЦЭМ!$B$39:$B$782,F$47)+'СЕТ СН'!$G$9+СВЦЭМ!$D$10+'СЕТ СН'!$G$6-'СЕТ СН'!$G$19</f>
        <v>2157.8094198200001</v>
      </c>
      <c r="G56" s="36">
        <f>SUMIFS(СВЦЭМ!$C$39:$C$782,СВЦЭМ!$A$39:$A$782,$A56,СВЦЭМ!$B$39:$B$782,G$47)+'СЕТ СН'!$G$9+СВЦЭМ!$D$10+'СЕТ СН'!$G$6-'СЕТ СН'!$G$19</f>
        <v>2116.29522038</v>
      </c>
      <c r="H56" s="36">
        <f>SUMIFS(СВЦЭМ!$C$39:$C$782,СВЦЭМ!$A$39:$A$782,$A56,СВЦЭМ!$B$39:$B$782,H$47)+'СЕТ СН'!$G$9+СВЦЭМ!$D$10+'СЕТ СН'!$G$6-'СЕТ СН'!$G$19</f>
        <v>2043.9581573400001</v>
      </c>
      <c r="I56" s="36">
        <f>SUMIFS(СВЦЭМ!$C$39:$C$782,СВЦЭМ!$A$39:$A$782,$A56,СВЦЭМ!$B$39:$B$782,I$47)+'СЕТ СН'!$G$9+СВЦЭМ!$D$10+'СЕТ СН'!$G$6-'СЕТ СН'!$G$19</f>
        <v>2009.7540507900001</v>
      </c>
      <c r="J56" s="36">
        <f>SUMIFS(СВЦЭМ!$C$39:$C$782,СВЦЭМ!$A$39:$A$782,$A56,СВЦЭМ!$B$39:$B$782,J$47)+'СЕТ СН'!$G$9+СВЦЭМ!$D$10+'СЕТ СН'!$G$6-'СЕТ СН'!$G$19</f>
        <v>1913.12542878</v>
      </c>
      <c r="K56" s="36">
        <f>SUMIFS(СВЦЭМ!$C$39:$C$782,СВЦЭМ!$A$39:$A$782,$A56,СВЦЭМ!$B$39:$B$782,K$47)+'СЕТ СН'!$G$9+СВЦЭМ!$D$10+'СЕТ СН'!$G$6-'СЕТ СН'!$G$19</f>
        <v>1911.3324019900001</v>
      </c>
      <c r="L56" s="36">
        <f>SUMIFS(СВЦЭМ!$C$39:$C$782,СВЦЭМ!$A$39:$A$782,$A56,СВЦЭМ!$B$39:$B$782,L$47)+'СЕТ СН'!$G$9+СВЦЭМ!$D$10+'СЕТ СН'!$G$6-'СЕТ СН'!$G$19</f>
        <v>1896.71679535</v>
      </c>
      <c r="M56" s="36">
        <f>SUMIFS(СВЦЭМ!$C$39:$C$782,СВЦЭМ!$A$39:$A$782,$A56,СВЦЭМ!$B$39:$B$782,M$47)+'СЕТ СН'!$G$9+СВЦЭМ!$D$10+'СЕТ СН'!$G$6-'СЕТ СН'!$G$19</f>
        <v>1916.46984533</v>
      </c>
      <c r="N56" s="36">
        <f>SUMIFS(СВЦЭМ!$C$39:$C$782,СВЦЭМ!$A$39:$A$782,$A56,СВЦЭМ!$B$39:$B$782,N$47)+'СЕТ СН'!$G$9+СВЦЭМ!$D$10+'СЕТ СН'!$G$6-'СЕТ СН'!$G$19</f>
        <v>1935.5147234400001</v>
      </c>
      <c r="O56" s="36">
        <f>SUMIFS(СВЦЭМ!$C$39:$C$782,СВЦЭМ!$A$39:$A$782,$A56,СВЦЭМ!$B$39:$B$782,O$47)+'СЕТ СН'!$G$9+СВЦЭМ!$D$10+'СЕТ СН'!$G$6-'СЕТ СН'!$G$19</f>
        <v>1923.45121199</v>
      </c>
      <c r="P56" s="36">
        <f>SUMIFS(СВЦЭМ!$C$39:$C$782,СВЦЭМ!$A$39:$A$782,$A56,СВЦЭМ!$B$39:$B$782,P$47)+'СЕТ СН'!$G$9+СВЦЭМ!$D$10+'СЕТ СН'!$G$6-'СЕТ СН'!$G$19</f>
        <v>1911.41587953</v>
      </c>
      <c r="Q56" s="36">
        <f>SUMIFS(СВЦЭМ!$C$39:$C$782,СВЦЭМ!$A$39:$A$782,$A56,СВЦЭМ!$B$39:$B$782,Q$47)+'СЕТ СН'!$G$9+СВЦЭМ!$D$10+'СЕТ СН'!$G$6-'СЕТ СН'!$G$19</f>
        <v>1944.0036183300001</v>
      </c>
      <c r="R56" s="36">
        <f>SUMIFS(СВЦЭМ!$C$39:$C$782,СВЦЭМ!$A$39:$A$782,$A56,СВЦЭМ!$B$39:$B$782,R$47)+'СЕТ СН'!$G$9+СВЦЭМ!$D$10+'СЕТ СН'!$G$6-'СЕТ СН'!$G$19</f>
        <v>1939.4301013700001</v>
      </c>
      <c r="S56" s="36">
        <f>SUMIFS(СВЦЭМ!$C$39:$C$782,СВЦЭМ!$A$39:$A$782,$A56,СВЦЭМ!$B$39:$B$782,S$47)+'СЕТ СН'!$G$9+СВЦЭМ!$D$10+'СЕТ СН'!$G$6-'СЕТ СН'!$G$19</f>
        <v>1921.33147508</v>
      </c>
      <c r="T56" s="36">
        <f>SUMIFS(СВЦЭМ!$C$39:$C$782,СВЦЭМ!$A$39:$A$782,$A56,СВЦЭМ!$B$39:$B$782,T$47)+'СЕТ СН'!$G$9+СВЦЭМ!$D$10+'СЕТ СН'!$G$6-'СЕТ СН'!$G$19</f>
        <v>1919.1581288100001</v>
      </c>
      <c r="U56" s="36">
        <f>SUMIFS(СВЦЭМ!$C$39:$C$782,СВЦЭМ!$A$39:$A$782,$A56,СВЦЭМ!$B$39:$B$782,U$47)+'СЕТ СН'!$G$9+СВЦЭМ!$D$10+'СЕТ СН'!$G$6-'СЕТ СН'!$G$19</f>
        <v>1921.12401675</v>
      </c>
      <c r="V56" s="36">
        <f>SUMIFS(СВЦЭМ!$C$39:$C$782,СВЦЭМ!$A$39:$A$782,$A56,СВЦЭМ!$B$39:$B$782,V$47)+'СЕТ СН'!$G$9+СВЦЭМ!$D$10+'СЕТ СН'!$G$6-'СЕТ СН'!$G$19</f>
        <v>1936.29598403</v>
      </c>
      <c r="W56" s="36">
        <f>SUMIFS(СВЦЭМ!$C$39:$C$782,СВЦЭМ!$A$39:$A$782,$A56,СВЦЭМ!$B$39:$B$782,W$47)+'СЕТ СН'!$G$9+СВЦЭМ!$D$10+'СЕТ СН'!$G$6-'СЕТ СН'!$G$19</f>
        <v>1954.71163757</v>
      </c>
      <c r="X56" s="36">
        <f>SUMIFS(СВЦЭМ!$C$39:$C$782,СВЦЭМ!$A$39:$A$782,$A56,СВЦЭМ!$B$39:$B$782,X$47)+'СЕТ СН'!$G$9+СВЦЭМ!$D$10+'СЕТ СН'!$G$6-'СЕТ СН'!$G$19</f>
        <v>2030.2648655800001</v>
      </c>
      <c r="Y56" s="36">
        <f>SUMIFS(СВЦЭМ!$C$39:$C$782,СВЦЭМ!$A$39:$A$782,$A56,СВЦЭМ!$B$39:$B$782,Y$47)+'СЕТ СН'!$G$9+СВЦЭМ!$D$10+'СЕТ СН'!$G$6-'СЕТ СН'!$G$19</f>
        <v>2085.1458781799997</v>
      </c>
    </row>
    <row r="57" spans="1:25" ht="15.75" x14ac:dyDescent="0.2">
      <c r="A57" s="35">
        <f t="shared" si="1"/>
        <v>45575</v>
      </c>
      <c r="B57" s="36">
        <f>SUMIFS(СВЦЭМ!$C$39:$C$782,СВЦЭМ!$A$39:$A$782,$A57,СВЦЭМ!$B$39:$B$782,B$47)+'СЕТ СН'!$G$9+СВЦЭМ!$D$10+'СЕТ СН'!$G$6-'СЕТ СН'!$G$19</f>
        <v>2067.8983684699997</v>
      </c>
      <c r="C57" s="36">
        <f>SUMIFS(СВЦЭМ!$C$39:$C$782,СВЦЭМ!$A$39:$A$782,$A57,СВЦЭМ!$B$39:$B$782,C$47)+'СЕТ СН'!$G$9+СВЦЭМ!$D$10+'СЕТ СН'!$G$6-'СЕТ СН'!$G$19</f>
        <v>2104.8086727499999</v>
      </c>
      <c r="D57" s="36">
        <f>SUMIFS(СВЦЭМ!$C$39:$C$782,СВЦЭМ!$A$39:$A$782,$A57,СВЦЭМ!$B$39:$B$782,D$47)+'СЕТ СН'!$G$9+СВЦЭМ!$D$10+'СЕТ СН'!$G$6-'СЕТ СН'!$G$19</f>
        <v>2093.0040053099997</v>
      </c>
      <c r="E57" s="36">
        <f>SUMIFS(СВЦЭМ!$C$39:$C$782,СВЦЭМ!$A$39:$A$782,$A57,СВЦЭМ!$B$39:$B$782,E$47)+'СЕТ СН'!$G$9+СВЦЭМ!$D$10+'СЕТ СН'!$G$6-'СЕТ СН'!$G$19</f>
        <v>2094.32051718</v>
      </c>
      <c r="F57" s="36">
        <f>SUMIFS(СВЦЭМ!$C$39:$C$782,СВЦЭМ!$A$39:$A$782,$A57,СВЦЭМ!$B$39:$B$782,F$47)+'СЕТ СН'!$G$9+СВЦЭМ!$D$10+'СЕТ СН'!$G$6-'СЕТ СН'!$G$19</f>
        <v>2106.0535762599998</v>
      </c>
      <c r="G57" s="36">
        <f>SUMIFS(СВЦЭМ!$C$39:$C$782,СВЦЭМ!$A$39:$A$782,$A57,СВЦЭМ!$B$39:$B$782,G$47)+'СЕТ СН'!$G$9+СВЦЭМ!$D$10+'СЕТ СН'!$G$6-'СЕТ СН'!$G$19</f>
        <v>2078.74943325</v>
      </c>
      <c r="H57" s="36">
        <f>SUMIFS(СВЦЭМ!$C$39:$C$782,СВЦЭМ!$A$39:$A$782,$A57,СВЦЭМ!$B$39:$B$782,H$47)+'СЕТ СН'!$G$9+СВЦЭМ!$D$10+'СЕТ СН'!$G$6-'СЕТ СН'!$G$19</f>
        <v>1978.0389649700001</v>
      </c>
      <c r="I57" s="36">
        <f>SUMIFS(СВЦЭМ!$C$39:$C$782,СВЦЭМ!$A$39:$A$782,$A57,СВЦЭМ!$B$39:$B$782,I$47)+'СЕТ СН'!$G$9+СВЦЭМ!$D$10+'СЕТ СН'!$G$6-'СЕТ СН'!$G$19</f>
        <v>1887.1377012299999</v>
      </c>
      <c r="J57" s="36">
        <f>SUMIFS(СВЦЭМ!$C$39:$C$782,СВЦЭМ!$A$39:$A$782,$A57,СВЦЭМ!$B$39:$B$782,J$47)+'СЕТ СН'!$G$9+СВЦЭМ!$D$10+'СЕТ СН'!$G$6-'СЕТ СН'!$G$19</f>
        <v>1847.2389625400001</v>
      </c>
      <c r="K57" s="36">
        <f>SUMIFS(СВЦЭМ!$C$39:$C$782,СВЦЭМ!$A$39:$A$782,$A57,СВЦЭМ!$B$39:$B$782,K$47)+'СЕТ СН'!$G$9+СВЦЭМ!$D$10+'СЕТ СН'!$G$6-'СЕТ СН'!$G$19</f>
        <v>1844.73713475</v>
      </c>
      <c r="L57" s="36">
        <f>SUMIFS(СВЦЭМ!$C$39:$C$782,СВЦЭМ!$A$39:$A$782,$A57,СВЦЭМ!$B$39:$B$782,L$47)+'СЕТ СН'!$G$9+СВЦЭМ!$D$10+'СЕТ СН'!$G$6-'СЕТ СН'!$G$19</f>
        <v>1832.0160527400001</v>
      </c>
      <c r="M57" s="36">
        <f>SUMIFS(СВЦЭМ!$C$39:$C$782,СВЦЭМ!$A$39:$A$782,$A57,СВЦЭМ!$B$39:$B$782,M$47)+'СЕТ СН'!$G$9+СВЦЭМ!$D$10+'СЕТ СН'!$G$6-'СЕТ СН'!$G$19</f>
        <v>1858.7890658000001</v>
      </c>
      <c r="N57" s="36">
        <f>SUMIFS(СВЦЭМ!$C$39:$C$782,СВЦЭМ!$A$39:$A$782,$A57,СВЦЭМ!$B$39:$B$782,N$47)+'СЕТ СН'!$G$9+СВЦЭМ!$D$10+'СЕТ СН'!$G$6-'СЕТ СН'!$G$19</f>
        <v>1855.5041847699999</v>
      </c>
      <c r="O57" s="36">
        <f>SUMIFS(СВЦЭМ!$C$39:$C$782,СВЦЭМ!$A$39:$A$782,$A57,СВЦЭМ!$B$39:$B$782,O$47)+'СЕТ СН'!$G$9+СВЦЭМ!$D$10+'СЕТ СН'!$G$6-'СЕТ СН'!$G$19</f>
        <v>1868.84734798</v>
      </c>
      <c r="P57" s="36">
        <f>SUMIFS(СВЦЭМ!$C$39:$C$782,СВЦЭМ!$A$39:$A$782,$A57,СВЦЭМ!$B$39:$B$782,P$47)+'СЕТ СН'!$G$9+СВЦЭМ!$D$10+'СЕТ СН'!$G$6-'СЕТ СН'!$G$19</f>
        <v>1879.8663921699999</v>
      </c>
      <c r="Q57" s="36">
        <f>SUMIFS(СВЦЭМ!$C$39:$C$782,СВЦЭМ!$A$39:$A$782,$A57,СВЦЭМ!$B$39:$B$782,Q$47)+'СЕТ СН'!$G$9+СВЦЭМ!$D$10+'СЕТ СН'!$G$6-'СЕТ СН'!$G$19</f>
        <v>1904.13831301</v>
      </c>
      <c r="R57" s="36">
        <f>SUMIFS(СВЦЭМ!$C$39:$C$782,СВЦЭМ!$A$39:$A$782,$A57,СВЦЭМ!$B$39:$B$782,R$47)+'СЕТ СН'!$G$9+СВЦЭМ!$D$10+'СЕТ СН'!$G$6-'СЕТ СН'!$G$19</f>
        <v>1903.1528668200001</v>
      </c>
      <c r="S57" s="36">
        <f>SUMIFS(СВЦЭМ!$C$39:$C$782,СВЦЭМ!$A$39:$A$782,$A57,СВЦЭМ!$B$39:$B$782,S$47)+'СЕТ СН'!$G$9+СВЦЭМ!$D$10+'СЕТ СН'!$G$6-'СЕТ СН'!$G$19</f>
        <v>1893.16681709</v>
      </c>
      <c r="T57" s="36">
        <f>SUMIFS(СВЦЭМ!$C$39:$C$782,СВЦЭМ!$A$39:$A$782,$A57,СВЦЭМ!$B$39:$B$782,T$47)+'СЕТ СН'!$G$9+СВЦЭМ!$D$10+'СЕТ СН'!$G$6-'СЕТ СН'!$G$19</f>
        <v>1829.51703959</v>
      </c>
      <c r="U57" s="36">
        <f>SUMIFS(СВЦЭМ!$C$39:$C$782,СВЦЭМ!$A$39:$A$782,$A57,СВЦЭМ!$B$39:$B$782,U$47)+'СЕТ СН'!$G$9+СВЦЭМ!$D$10+'СЕТ СН'!$G$6-'СЕТ СН'!$G$19</f>
        <v>1761.6229370400001</v>
      </c>
      <c r="V57" s="36">
        <f>SUMIFS(СВЦЭМ!$C$39:$C$782,СВЦЭМ!$A$39:$A$782,$A57,СВЦЭМ!$B$39:$B$782,V$47)+'СЕТ СН'!$G$9+СВЦЭМ!$D$10+'СЕТ СН'!$G$6-'СЕТ СН'!$G$19</f>
        <v>1760.94859357</v>
      </c>
      <c r="W57" s="36">
        <f>SUMIFS(СВЦЭМ!$C$39:$C$782,СВЦЭМ!$A$39:$A$782,$A57,СВЦЭМ!$B$39:$B$782,W$47)+'СЕТ СН'!$G$9+СВЦЭМ!$D$10+'СЕТ СН'!$G$6-'СЕТ СН'!$G$19</f>
        <v>1777.18938929</v>
      </c>
      <c r="X57" s="36">
        <f>SUMIFS(СВЦЭМ!$C$39:$C$782,СВЦЭМ!$A$39:$A$782,$A57,СВЦЭМ!$B$39:$B$782,X$47)+'СЕТ СН'!$G$9+СВЦЭМ!$D$10+'СЕТ СН'!$G$6-'СЕТ СН'!$G$19</f>
        <v>1839.9816078200001</v>
      </c>
      <c r="Y57" s="36">
        <f>SUMIFS(СВЦЭМ!$C$39:$C$782,СВЦЭМ!$A$39:$A$782,$A57,СВЦЭМ!$B$39:$B$782,Y$47)+'СЕТ СН'!$G$9+СВЦЭМ!$D$10+'СЕТ СН'!$G$6-'СЕТ СН'!$G$19</f>
        <v>1912.8374865600001</v>
      </c>
    </row>
    <row r="58" spans="1:25" ht="15.75" x14ac:dyDescent="0.2">
      <c r="A58" s="35">
        <f t="shared" si="1"/>
        <v>45576</v>
      </c>
      <c r="B58" s="36">
        <f>SUMIFS(СВЦЭМ!$C$39:$C$782,СВЦЭМ!$A$39:$A$782,$A58,СВЦЭМ!$B$39:$B$782,B$47)+'СЕТ СН'!$G$9+СВЦЭМ!$D$10+'СЕТ СН'!$G$6-'СЕТ СН'!$G$19</f>
        <v>2059.3132305899999</v>
      </c>
      <c r="C58" s="36">
        <f>SUMIFS(СВЦЭМ!$C$39:$C$782,СВЦЭМ!$A$39:$A$782,$A58,СВЦЭМ!$B$39:$B$782,C$47)+'СЕТ СН'!$G$9+СВЦЭМ!$D$10+'СЕТ СН'!$G$6-'СЕТ СН'!$G$19</f>
        <v>2122.5365270299999</v>
      </c>
      <c r="D58" s="36">
        <f>SUMIFS(СВЦЭМ!$C$39:$C$782,СВЦЭМ!$A$39:$A$782,$A58,СВЦЭМ!$B$39:$B$782,D$47)+'СЕТ СН'!$G$9+СВЦЭМ!$D$10+'СЕТ СН'!$G$6-'СЕТ СН'!$G$19</f>
        <v>2137.6541004999999</v>
      </c>
      <c r="E58" s="36">
        <f>SUMIFS(СВЦЭМ!$C$39:$C$782,СВЦЭМ!$A$39:$A$782,$A58,СВЦЭМ!$B$39:$B$782,E$47)+'СЕТ СН'!$G$9+СВЦЭМ!$D$10+'СЕТ СН'!$G$6-'СЕТ СН'!$G$19</f>
        <v>2141.5641037699997</v>
      </c>
      <c r="F58" s="36">
        <f>SUMIFS(СВЦЭМ!$C$39:$C$782,СВЦЭМ!$A$39:$A$782,$A58,СВЦЭМ!$B$39:$B$782,F$47)+'СЕТ СН'!$G$9+СВЦЭМ!$D$10+'СЕТ СН'!$G$6-'СЕТ СН'!$G$19</f>
        <v>2156.8901004199997</v>
      </c>
      <c r="G58" s="36">
        <f>SUMIFS(СВЦЭМ!$C$39:$C$782,СВЦЭМ!$A$39:$A$782,$A58,СВЦЭМ!$B$39:$B$782,G$47)+'СЕТ СН'!$G$9+СВЦЭМ!$D$10+'СЕТ СН'!$G$6-'СЕТ СН'!$G$19</f>
        <v>2142.4924116899997</v>
      </c>
      <c r="H58" s="36">
        <f>SUMIFS(СВЦЭМ!$C$39:$C$782,СВЦЭМ!$A$39:$A$782,$A58,СВЦЭМ!$B$39:$B$782,H$47)+'СЕТ СН'!$G$9+СВЦЭМ!$D$10+'СЕТ СН'!$G$6-'СЕТ СН'!$G$19</f>
        <v>2030.85622831</v>
      </c>
      <c r="I58" s="36">
        <f>SUMIFS(СВЦЭМ!$C$39:$C$782,СВЦЭМ!$A$39:$A$782,$A58,СВЦЭМ!$B$39:$B$782,I$47)+'СЕТ СН'!$G$9+СВЦЭМ!$D$10+'СЕТ СН'!$G$6-'СЕТ СН'!$G$19</f>
        <v>1960.7271796800001</v>
      </c>
      <c r="J58" s="36">
        <f>SUMIFS(СВЦЭМ!$C$39:$C$782,СВЦЭМ!$A$39:$A$782,$A58,СВЦЭМ!$B$39:$B$782,J$47)+'СЕТ СН'!$G$9+СВЦЭМ!$D$10+'СЕТ СН'!$G$6-'СЕТ СН'!$G$19</f>
        <v>1904.2600253200001</v>
      </c>
      <c r="K58" s="36">
        <f>SUMIFS(СВЦЭМ!$C$39:$C$782,СВЦЭМ!$A$39:$A$782,$A58,СВЦЭМ!$B$39:$B$782,K$47)+'СЕТ СН'!$G$9+СВЦЭМ!$D$10+'СЕТ СН'!$G$6-'СЕТ СН'!$G$19</f>
        <v>1906.2227849000001</v>
      </c>
      <c r="L58" s="36">
        <f>SUMIFS(СВЦЭМ!$C$39:$C$782,СВЦЭМ!$A$39:$A$782,$A58,СВЦЭМ!$B$39:$B$782,L$47)+'СЕТ СН'!$G$9+СВЦЭМ!$D$10+'СЕТ СН'!$G$6-'СЕТ СН'!$G$19</f>
        <v>1900.8969017500001</v>
      </c>
      <c r="M58" s="36">
        <f>SUMIFS(СВЦЭМ!$C$39:$C$782,СВЦЭМ!$A$39:$A$782,$A58,СВЦЭМ!$B$39:$B$782,M$47)+'СЕТ СН'!$G$9+СВЦЭМ!$D$10+'СЕТ СН'!$G$6-'СЕТ СН'!$G$19</f>
        <v>1885.2012349500001</v>
      </c>
      <c r="N58" s="36">
        <f>SUMIFS(СВЦЭМ!$C$39:$C$782,СВЦЭМ!$A$39:$A$782,$A58,СВЦЭМ!$B$39:$B$782,N$47)+'СЕТ СН'!$G$9+СВЦЭМ!$D$10+'СЕТ СН'!$G$6-'СЕТ СН'!$G$19</f>
        <v>1927.7305701299999</v>
      </c>
      <c r="O58" s="36">
        <f>SUMIFS(СВЦЭМ!$C$39:$C$782,СВЦЭМ!$A$39:$A$782,$A58,СВЦЭМ!$B$39:$B$782,O$47)+'СЕТ СН'!$G$9+СВЦЭМ!$D$10+'СЕТ СН'!$G$6-'СЕТ СН'!$G$19</f>
        <v>1930.6791988699999</v>
      </c>
      <c r="P58" s="36">
        <f>SUMIFS(СВЦЭМ!$C$39:$C$782,СВЦЭМ!$A$39:$A$782,$A58,СВЦЭМ!$B$39:$B$782,P$47)+'СЕТ СН'!$G$9+СВЦЭМ!$D$10+'СЕТ СН'!$G$6-'СЕТ СН'!$G$19</f>
        <v>1932.73307565</v>
      </c>
      <c r="Q58" s="36">
        <f>SUMIFS(СВЦЭМ!$C$39:$C$782,СВЦЭМ!$A$39:$A$782,$A58,СВЦЭМ!$B$39:$B$782,Q$47)+'СЕТ СН'!$G$9+СВЦЭМ!$D$10+'СЕТ СН'!$G$6-'СЕТ СН'!$G$19</f>
        <v>1937.3478309</v>
      </c>
      <c r="R58" s="36">
        <f>SUMIFS(СВЦЭМ!$C$39:$C$782,СВЦЭМ!$A$39:$A$782,$A58,СВЦЭМ!$B$39:$B$782,R$47)+'СЕТ СН'!$G$9+СВЦЭМ!$D$10+'СЕТ СН'!$G$6-'СЕТ СН'!$G$19</f>
        <v>1935.23436507</v>
      </c>
      <c r="S58" s="36">
        <f>SUMIFS(СВЦЭМ!$C$39:$C$782,СВЦЭМ!$A$39:$A$782,$A58,СВЦЭМ!$B$39:$B$782,S$47)+'СЕТ СН'!$G$9+СВЦЭМ!$D$10+'СЕТ СН'!$G$6-'СЕТ СН'!$G$19</f>
        <v>1923.3126756199999</v>
      </c>
      <c r="T58" s="36">
        <f>SUMIFS(СВЦЭМ!$C$39:$C$782,СВЦЭМ!$A$39:$A$782,$A58,СВЦЭМ!$B$39:$B$782,T$47)+'СЕТ СН'!$G$9+СВЦЭМ!$D$10+'СЕТ СН'!$G$6-'СЕТ СН'!$G$19</f>
        <v>1878.06126412</v>
      </c>
      <c r="U58" s="36">
        <f>SUMIFS(СВЦЭМ!$C$39:$C$782,СВЦЭМ!$A$39:$A$782,$A58,СВЦЭМ!$B$39:$B$782,U$47)+'СЕТ СН'!$G$9+СВЦЭМ!$D$10+'СЕТ СН'!$G$6-'СЕТ СН'!$G$19</f>
        <v>1829.4380347700001</v>
      </c>
      <c r="V58" s="36">
        <f>SUMIFS(СВЦЭМ!$C$39:$C$782,СВЦЭМ!$A$39:$A$782,$A58,СВЦЭМ!$B$39:$B$782,V$47)+'СЕТ СН'!$G$9+СВЦЭМ!$D$10+'СЕТ СН'!$G$6-'СЕТ СН'!$G$19</f>
        <v>1841.20692229</v>
      </c>
      <c r="W58" s="36">
        <f>SUMIFS(СВЦЭМ!$C$39:$C$782,СВЦЭМ!$A$39:$A$782,$A58,СВЦЭМ!$B$39:$B$782,W$47)+'СЕТ СН'!$G$9+СВЦЭМ!$D$10+'СЕТ СН'!$G$6-'СЕТ СН'!$G$19</f>
        <v>1862.3018746099999</v>
      </c>
      <c r="X58" s="36">
        <f>SUMIFS(СВЦЭМ!$C$39:$C$782,СВЦЭМ!$A$39:$A$782,$A58,СВЦЭМ!$B$39:$B$782,X$47)+'СЕТ СН'!$G$9+СВЦЭМ!$D$10+'СЕТ СН'!$G$6-'СЕТ СН'!$G$19</f>
        <v>1935.05736441</v>
      </c>
      <c r="Y58" s="36">
        <f>SUMIFS(СВЦЭМ!$C$39:$C$782,СВЦЭМ!$A$39:$A$782,$A58,СВЦЭМ!$B$39:$B$782,Y$47)+'СЕТ СН'!$G$9+СВЦЭМ!$D$10+'СЕТ СН'!$G$6-'СЕТ СН'!$G$19</f>
        <v>2001.687158</v>
      </c>
    </row>
    <row r="59" spans="1:25" ht="15.75" x14ac:dyDescent="0.2">
      <c r="A59" s="35">
        <f t="shared" si="1"/>
        <v>45577</v>
      </c>
      <c r="B59" s="36">
        <f>SUMIFS(СВЦЭМ!$C$39:$C$782,СВЦЭМ!$A$39:$A$782,$A59,СВЦЭМ!$B$39:$B$782,B$47)+'СЕТ СН'!$G$9+СВЦЭМ!$D$10+'СЕТ СН'!$G$6-'СЕТ СН'!$G$19</f>
        <v>2007.7137365599999</v>
      </c>
      <c r="C59" s="36">
        <f>SUMIFS(СВЦЭМ!$C$39:$C$782,СВЦЭМ!$A$39:$A$782,$A59,СВЦЭМ!$B$39:$B$782,C$47)+'СЕТ СН'!$G$9+СВЦЭМ!$D$10+'СЕТ СН'!$G$6-'СЕТ СН'!$G$19</f>
        <v>2089.9874907099997</v>
      </c>
      <c r="D59" s="36">
        <f>SUMIFS(СВЦЭМ!$C$39:$C$782,СВЦЭМ!$A$39:$A$782,$A59,СВЦЭМ!$B$39:$B$782,D$47)+'СЕТ СН'!$G$9+СВЦЭМ!$D$10+'СЕТ СН'!$G$6-'СЕТ СН'!$G$19</f>
        <v>2149.0089998499998</v>
      </c>
      <c r="E59" s="36">
        <f>SUMIFS(СВЦЭМ!$C$39:$C$782,СВЦЭМ!$A$39:$A$782,$A59,СВЦЭМ!$B$39:$B$782,E$47)+'СЕТ СН'!$G$9+СВЦЭМ!$D$10+'СЕТ СН'!$G$6-'СЕТ СН'!$G$19</f>
        <v>2140.0943218299999</v>
      </c>
      <c r="F59" s="36">
        <f>SUMIFS(СВЦЭМ!$C$39:$C$782,СВЦЭМ!$A$39:$A$782,$A59,СВЦЭМ!$B$39:$B$782,F$47)+'СЕТ СН'!$G$9+СВЦЭМ!$D$10+'СЕТ СН'!$G$6-'СЕТ СН'!$G$19</f>
        <v>2128.7074889199998</v>
      </c>
      <c r="G59" s="36">
        <f>SUMIFS(СВЦЭМ!$C$39:$C$782,СВЦЭМ!$A$39:$A$782,$A59,СВЦЭМ!$B$39:$B$782,G$47)+'СЕТ СН'!$G$9+СВЦЭМ!$D$10+'СЕТ СН'!$G$6-'СЕТ СН'!$G$19</f>
        <v>2132.4616416999997</v>
      </c>
      <c r="H59" s="36">
        <f>SUMIFS(СВЦЭМ!$C$39:$C$782,СВЦЭМ!$A$39:$A$782,$A59,СВЦЭМ!$B$39:$B$782,H$47)+'СЕТ СН'!$G$9+СВЦЭМ!$D$10+'СЕТ СН'!$G$6-'СЕТ СН'!$G$19</f>
        <v>2106.8787590699999</v>
      </c>
      <c r="I59" s="36">
        <f>SUMIFS(СВЦЭМ!$C$39:$C$782,СВЦЭМ!$A$39:$A$782,$A59,СВЦЭМ!$B$39:$B$782,I$47)+'СЕТ СН'!$G$9+СВЦЭМ!$D$10+'СЕТ СН'!$G$6-'СЕТ СН'!$G$19</f>
        <v>2049.3686344099997</v>
      </c>
      <c r="J59" s="36">
        <f>SUMIFS(СВЦЭМ!$C$39:$C$782,СВЦЭМ!$A$39:$A$782,$A59,СВЦЭМ!$B$39:$B$782,J$47)+'СЕТ СН'!$G$9+СВЦЭМ!$D$10+'СЕТ СН'!$G$6-'СЕТ СН'!$G$19</f>
        <v>1948.32420316</v>
      </c>
      <c r="K59" s="36">
        <f>SUMIFS(СВЦЭМ!$C$39:$C$782,СВЦЭМ!$A$39:$A$782,$A59,СВЦЭМ!$B$39:$B$782,K$47)+'СЕТ СН'!$G$9+СВЦЭМ!$D$10+'СЕТ СН'!$G$6-'СЕТ СН'!$G$19</f>
        <v>1889.94991856</v>
      </c>
      <c r="L59" s="36">
        <f>SUMIFS(СВЦЭМ!$C$39:$C$782,СВЦЭМ!$A$39:$A$782,$A59,СВЦЭМ!$B$39:$B$782,L$47)+'СЕТ СН'!$G$9+СВЦЭМ!$D$10+'СЕТ СН'!$G$6-'СЕТ СН'!$G$19</f>
        <v>3401.56117593</v>
      </c>
      <c r="M59" s="36">
        <f>SUMIFS(СВЦЭМ!$C$39:$C$782,СВЦЭМ!$A$39:$A$782,$A59,СВЦЭМ!$B$39:$B$782,M$47)+'СЕТ СН'!$G$9+СВЦЭМ!$D$10+'СЕТ СН'!$G$6-'СЕТ СН'!$G$19</f>
        <v>1764.85130144</v>
      </c>
      <c r="N59" s="36">
        <f>SUMIFS(СВЦЭМ!$C$39:$C$782,СВЦЭМ!$A$39:$A$782,$A59,СВЦЭМ!$B$39:$B$782,N$47)+'СЕТ СН'!$G$9+СВЦЭМ!$D$10+'СЕТ СН'!$G$6-'СЕТ СН'!$G$19</f>
        <v>1777.30414967</v>
      </c>
      <c r="O59" s="36">
        <f>SUMIFS(СВЦЭМ!$C$39:$C$782,СВЦЭМ!$A$39:$A$782,$A59,СВЦЭМ!$B$39:$B$782,O$47)+'СЕТ СН'!$G$9+СВЦЭМ!$D$10+'СЕТ СН'!$G$6-'СЕТ СН'!$G$19</f>
        <v>1782.75892853</v>
      </c>
      <c r="P59" s="36">
        <f>SUMIFS(СВЦЭМ!$C$39:$C$782,СВЦЭМ!$A$39:$A$782,$A59,СВЦЭМ!$B$39:$B$782,P$47)+'СЕТ СН'!$G$9+СВЦЭМ!$D$10+'СЕТ СН'!$G$6-'СЕТ СН'!$G$19</f>
        <v>1797.15634682</v>
      </c>
      <c r="Q59" s="36">
        <f>SUMIFS(СВЦЭМ!$C$39:$C$782,СВЦЭМ!$A$39:$A$782,$A59,СВЦЭМ!$B$39:$B$782,Q$47)+'СЕТ СН'!$G$9+СВЦЭМ!$D$10+'СЕТ СН'!$G$6-'СЕТ СН'!$G$19</f>
        <v>1801.6129602600001</v>
      </c>
      <c r="R59" s="36">
        <f>SUMIFS(СВЦЭМ!$C$39:$C$782,СВЦЭМ!$A$39:$A$782,$A59,СВЦЭМ!$B$39:$B$782,R$47)+'СЕТ СН'!$G$9+СВЦЭМ!$D$10+'СЕТ СН'!$G$6-'СЕТ СН'!$G$19</f>
        <v>1807.5784619799999</v>
      </c>
      <c r="S59" s="36">
        <f>SUMIFS(СВЦЭМ!$C$39:$C$782,СВЦЭМ!$A$39:$A$782,$A59,СВЦЭМ!$B$39:$B$782,S$47)+'СЕТ СН'!$G$9+СВЦЭМ!$D$10+'СЕТ СН'!$G$6-'СЕТ СН'!$G$19</f>
        <v>6071.1707754699992</v>
      </c>
      <c r="T59" s="36">
        <f>SUMIFS(СВЦЭМ!$C$39:$C$782,СВЦЭМ!$A$39:$A$782,$A59,СВЦЭМ!$B$39:$B$782,T$47)+'СЕТ СН'!$G$9+СВЦЭМ!$D$10+'СЕТ СН'!$G$6-'СЕТ СН'!$G$19</f>
        <v>1845.01512093</v>
      </c>
      <c r="U59" s="36">
        <f>SUMIFS(СВЦЭМ!$C$39:$C$782,СВЦЭМ!$A$39:$A$782,$A59,СВЦЭМ!$B$39:$B$782,U$47)+'СЕТ СН'!$G$9+СВЦЭМ!$D$10+'СЕТ СН'!$G$6-'СЕТ СН'!$G$19</f>
        <v>1793.6906862000001</v>
      </c>
      <c r="V59" s="36">
        <f>SUMIFS(СВЦЭМ!$C$39:$C$782,СВЦЭМ!$A$39:$A$782,$A59,СВЦЭМ!$B$39:$B$782,V$47)+'СЕТ СН'!$G$9+СВЦЭМ!$D$10+'СЕТ СН'!$G$6-'СЕТ СН'!$G$19</f>
        <v>1800.7118093300001</v>
      </c>
      <c r="W59" s="36">
        <f>SUMIFS(СВЦЭМ!$C$39:$C$782,СВЦЭМ!$A$39:$A$782,$A59,СВЦЭМ!$B$39:$B$782,W$47)+'СЕТ СН'!$G$9+СВЦЭМ!$D$10+'СЕТ СН'!$G$6-'СЕТ СН'!$G$19</f>
        <v>1822.1262801600001</v>
      </c>
      <c r="X59" s="36">
        <f>SUMIFS(СВЦЭМ!$C$39:$C$782,СВЦЭМ!$A$39:$A$782,$A59,СВЦЭМ!$B$39:$B$782,X$47)+'СЕТ СН'!$G$9+СВЦЭМ!$D$10+'СЕТ СН'!$G$6-'СЕТ СН'!$G$19</f>
        <v>1875.1769578200001</v>
      </c>
      <c r="Y59" s="36">
        <f>SUMIFS(СВЦЭМ!$C$39:$C$782,СВЦЭМ!$A$39:$A$782,$A59,СВЦЭМ!$B$39:$B$782,Y$47)+'СЕТ СН'!$G$9+СВЦЭМ!$D$10+'СЕТ СН'!$G$6-'СЕТ СН'!$G$19</f>
        <v>1964.4840727400001</v>
      </c>
    </row>
    <row r="60" spans="1:25" ht="15.75" x14ac:dyDescent="0.2">
      <c r="A60" s="35">
        <f t="shared" si="1"/>
        <v>45578</v>
      </c>
      <c r="B60" s="36">
        <f>SUMIFS(СВЦЭМ!$C$39:$C$782,СВЦЭМ!$A$39:$A$782,$A60,СВЦЭМ!$B$39:$B$782,B$47)+'СЕТ СН'!$G$9+СВЦЭМ!$D$10+'СЕТ СН'!$G$6-'СЕТ СН'!$G$19</f>
        <v>1970.3090892099999</v>
      </c>
      <c r="C60" s="36">
        <f>SUMIFS(СВЦЭМ!$C$39:$C$782,СВЦЭМ!$A$39:$A$782,$A60,СВЦЭМ!$B$39:$B$782,C$47)+'СЕТ СН'!$G$9+СВЦЭМ!$D$10+'СЕТ СН'!$G$6-'СЕТ СН'!$G$19</f>
        <v>2040.11687323</v>
      </c>
      <c r="D60" s="36">
        <f>SUMIFS(СВЦЭМ!$C$39:$C$782,СВЦЭМ!$A$39:$A$782,$A60,СВЦЭМ!$B$39:$B$782,D$47)+'СЕТ СН'!$G$9+СВЦЭМ!$D$10+'СЕТ СН'!$G$6-'СЕТ СН'!$G$19</f>
        <v>2099.5728511899997</v>
      </c>
      <c r="E60" s="36">
        <f>SUMIFS(СВЦЭМ!$C$39:$C$782,СВЦЭМ!$A$39:$A$782,$A60,СВЦЭМ!$B$39:$B$782,E$47)+'СЕТ СН'!$G$9+СВЦЭМ!$D$10+'СЕТ СН'!$G$6-'СЕТ СН'!$G$19</f>
        <v>2148.1720417699999</v>
      </c>
      <c r="F60" s="36">
        <f>SUMIFS(СВЦЭМ!$C$39:$C$782,СВЦЭМ!$A$39:$A$782,$A60,СВЦЭМ!$B$39:$B$782,F$47)+'СЕТ СН'!$G$9+СВЦЭМ!$D$10+'СЕТ СН'!$G$6-'СЕТ СН'!$G$19</f>
        <v>2137.8490563699997</v>
      </c>
      <c r="G60" s="36">
        <f>SUMIFS(СВЦЭМ!$C$39:$C$782,СВЦЭМ!$A$39:$A$782,$A60,СВЦЭМ!$B$39:$B$782,G$47)+'СЕТ СН'!$G$9+СВЦЭМ!$D$10+'СЕТ СН'!$G$6-'СЕТ СН'!$G$19</f>
        <v>2122.80707992</v>
      </c>
      <c r="H60" s="36">
        <f>SUMIFS(СВЦЭМ!$C$39:$C$782,СВЦЭМ!$A$39:$A$782,$A60,СВЦЭМ!$B$39:$B$782,H$47)+'СЕТ СН'!$G$9+СВЦЭМ!$D$10+'СЕТ СН'!$G$6-'СЕТ СН'!$G$19</f>
        <v>2086.3597478500001</v>
      </c>
      <c r="I60" s="36">
        <f>SUMIFS(СВЦЭМ!$C$39:$C$782,СВЦЭМ!$A$39:$A$782,$A60,СВЦЭМ!$B$39:$B$782,I$47)+'СЕТ СН'!$G$9+СВЦЭМ!$D$10+'СЕТ СН'!$G$6-'СЕТ СН'!$G$19</f>
        <v>2025.9472283600001</v>
      </c>
      <c r="J60" s="36">
        <f>SUMIFS(СВЦЭМ!$C$39:$C$782,СВЦЭМ!$A$39:$A$782,$A60,СВЦЭМ!$B$39:$B$782,J$47)+'СЕТ СН'!$G$9+СВЦЭМ!$D$10+'СЕТ СН'!$G$6-'СЕТ СН'!$G$19</f>
        <v>1943.95277448</v>
      </c>
      <c r="K60" s="36">
        <f>SUMIFS(СВЦЭМ!$C$39:$C$782,СВЦЭМ!$A$39:$A$782,$A60,СВЦЭМ!$B$39:$B$782,K$47)+'СЕТ СН'!$G$9+СВЦЭМ!$D$10+'СЕТ СН'!$G$6-'СЕТ СН'!$G$19</f>
        <v>1874.18022615</v>
      </c>
      <c r="L60" s="36">
        <f>SUMIFS(СВЦЭМ!$C$39:$C$782,СВЦЭМ!$A$39:$A$782,$A60,СВЦЭМ!$B$39:$B$782,L$47)+'СЕТ СН'!$G$9+СВЦЭМ!$D$10+'СЕТ СН'!$G$6-'СЕТ СН'!$G$19</f>
        <v>1815.92834092</v>
      </c>
      <c r="M60" s="36">
        <f>SUMIFS(СВЦЭМ!$C$39:$C$782,СВЦЭМ!$A$39:$A$782,$A60,СВЦЭМ!$B$39:$B$782,M$47)+'СЕТ СН'!$G$9+СВЦЭМ!$D$10+'СЕТ СН'!$G$6-'СЕТ СН'!$G$19</f>
        <v>1819.2948230300001</v>
      </c>
      <c r="N60" s="36">
        <f>SUMIFS(СВЦЭМ!$C$39:$C$782,СВЦЭМ!$A$39:$A$782,$A60,СВЦЭМ!$B$39:$B$782,N$47)+'СЕТ СН'!$G$9+СВЦЭМ!$D$10+'СЕТ СН'!$G$6-'СЕТ СН'!$G$19</f>
        <v>1852.8001536700001</v>
      </c>
      <c r="O60" s="36">
        <f>SUMIFS(СВЦЭМ!$C$39:$C$782,СВЦЭМ!$A$39:$A$782,$A60,СВЦЭМ!$B$39:$B$782,O$47)+'СЕТ СН'!$G$9+СВЦЭМ!$D$10+'СЕТ СН'!$G$6-'СЕТ СН'!$G$19</f>
        <v>1868.7199855599999</v>
      </c>
      <c r="P60" s="36">
        <f>SUMIFS(СВЦЭМ!$C$39:$C$782,СВЦЭМ!$A$39:$A$782,$A60,СВЦЭМ!$B$39:$B$782,P$47)+'СЕТ СН'!$G$9+СВЦЭМ!$D$10+'СЕТ СН'!$G$6-'СЕТ СН'!$G$19</f>
        <v>1879.00213117</v>
      </c>
      <c r="Q60" s="36">
        <f>SUMIFS(СВЦЭМ!$C$39:$C$782,СВЦЭМ!$A$39:$A$782,$A60,СВЦЭМ!$B$39:$B$782,Q$47)+'СЕТ СН'!$G$9+СВЦЭМ!$D$10+'СЕТ СН'!$G$6-'СЕТ СН'!$G$19</f>
        <v>1891.3206445200001</v>
      </c>
      <c r="R60" s="36">
        <f>SUMIFS(СВЦЭМ!$C$39:$C$782,СВЦЭМ!$A$39:$A$782,$A60,СВЦЭМ!$B$39:$B$782,R$47)+'СЕТ СН'!$G$9+СВЦЭМ!$D$10+'СЕТ СН'!$G$6-'СЕТ СН'!$G$19</f>
        <v>1888.7237314000001</v>
      </c>
      <c r="S60" s="36">
        <f>SUMIFS(СВЦЭМ!$C$39:$C$782,СВЦЭМ!$A$39:$A$782,$A60,СВЦЭМ!$B$39:$B$782,S$47)+'СЕТ СН'!$G$9+СВЦЭМ!$D$10+'СЕТ СН'!$G$6-'СЕТ СН'!$G$19</f>
        <v>1861.73353969</v>
      </c>
      <c r="T60" s="36">
        <f>SUMIFS(СВЦЭМ!$C$39:$C$782,СВЦЭМ!$A$39:$A$782,$A60,СВЦЭМ!$B$39:$B$782,T$47)+'СЕТ СН'!$G$9+СВЦЭМ!$D$10+'СЕТ СН'!$G$6-'СЕТ СН'!$G$19</f>
        <v>1793.3831629700001</v>
      </c>
      <c r="U60" s="36">
        <f>SUMIFS(СВЦЭМ!$C$39:$C$782,СВЦЭМ!$A$39:$A$782,$A60,СВЦЭМ!$B$39:$B$782,U$47)+'СЕТ СН'!$G$9+СВЦЭМ!$D$10+'СЕТ СН'!$G$6-'СЕТ СН'!$G$19</f>
        <v>1743.06356667</v>
      </c>
      <c r="V60" s="36">
        <f>SUMIFS(СВЦЭМ!$C$39:$C$782,СВЦЭМ!$A$39:$A$782,$A60,СВЦЭМ!$B$39:$B$782,V$47)+'СЕТ СН'!$G$9+СВЦЭМ!$D$10+'СЕТ СН'!$G$6-'СЕТ СН'!$G$19</f>
        <v>1743.60068099</v>
      </c>
      <c r="W60" s="36">
        <f>SUMIFS(СВЦЭМ!$C$39:$C$782,СВЦЭМ!$A$39:$A$782,$A60,СВЦЭМ!$B$39:$B$782,W$47)+'СЕТ СН'!$G$9+СВЦЭМ!$D$10+'СЕТ СН'!$G$6-'СЕТ СН'!$G$19</f>
        <v>1765.6976828100001</v>
      </c>
      <c r="X60" s="36">
        <f>SUMIFS(СВЦЭМ!$C$39:$C$782,СВЦЭМ!$A$39:$A$782,$A60,СВЦЭМ!$B$39:$B$782,X$47)+'СЕТ СН'!$G$9+СВЦЭМ!$D$10+'СЕТ СН'!$G$6-'СЕТ СН'!$G$19</f>
        <v>1838.6107935499999</v>
      </c>
      <c r="Y60" s="36">
        <f>SUMIFS(СВЦЭМ!$C$39:$C$782,СВЦЭМ!$A$39:$A$782,$A60,СВЦЭМ!$B$39:$B$782,Y$47)+'СЕТ СН'!$G$9+СВЦЭМ!$D$10+'СЕТ СН'!$G$6-'СЕТ СН'!$G$19</f>
        <v>1929.8918903799999</v>
      </c>
    </row>
    <row r="61" spans="1:25" ht="15.75" x14ac:dyDescent="0.2">
      <c r="A61" s="35">
        <f t="shared" si="1"/>
        <v>45579</v>
      </c>
      <c r="B61" s="36">
        <f>SUMIFS(СВЦЭМ!$C$39:$C$782,СВЦЭМ!$A$39:$A$782,$A61,СВЦЭМ!$B$39:$B$782,B$47)+'СЕТ СН'!$G$9+СВЦЭМ!$D$10+'СЕТ СН'!$G$6-'СЕТ СН'!$G$19</f>
        <v>2106.3921631200001</v>
      </c>
      <c r="C61" s="36">
        <f>SUMIFS(СВЦЭМ!$C$39:$C$782,СВЦЭМ!$A$39:$A$782,$A61,СВЦЭМ!$B$39:$B$782,C$47)+'СЕТ СН'!$G$9+СВЦЭМ!$D$10+'СЕТ СН'!$G$6-'СЕТ СН'!$G$19</f>
        <v>2174.5122191599999</v>
      </c>
      <c r="D61" s="36">
        <f>SUMIFS(СВЦЭМ!$C$39:$C$782,СВЦЭМ!$A$39:$A$782,$A61,СВЦЭМ!$B$39:$B$782,D$47)+'СЕТ СН'!$G$9+СВЦЭМ!$D$10+'СЕТ СН'!$G$6-'СЕТ СН'!$G$19</f>
        <v>2184.2102639</v>
      </c>
      <c r="E61" s="36">
        <f>SUMIFS(СВЦЭМ!$C$39:$C$782,СВЦЭМ!$A$39:$A$782,$A61,СВЦЭМ!$B$39:$B$782,E$47)+'СЕТ СН'!$G$9+СВЦЭМ!$D$10+'СЕТ СН'!$G$6-'СЕТ СН'!$G$19</f>
        <v>2188.8277756899997</v>
      </c>
      <c r="F61" s="36">
        <f>SUMIFS(СВЦЭМ!$C$39:$C$782,СВЦЭМ!$A$39:$A$782,$A61,СВЦЭМ!$B$39:$B$782,F$47)+'СЕТ СН'!$G$9+СВЦЭМ!$D$10+'СЕТ СН'!$G$6-'СЕТ СН'!$G$19</f>
        <v>2177.6378856399997</v>
      </c>
      <c r="G61" s="36">
        <f>SUMIFS(СВЦЭМ!$C$39:$C$782,СВЦЭМ!$A$39:$A$782,$A61,СВЦЭМ!$B$39:$B$782,G$47)+'СЕТ СН'!$G$9+СВЦЭМ!$D$10+'СЕТ СН'!$G$6-'СЕТ СН'!$G$19</f>
        <v>2193.8977125799997</v>
      </c>
      <c r="H61" s="36">
        <f>SUMIFS(СВЦЭМ!$C$39:$C$782,СВЦЭМ!$A$39:$A$782,$A61,СВЦЭМ!$B$39:$B$782,H$47)+'СЕТ СН'!$G$9+СВЦЭМ!$D$10+'СЕТ СН'!$G$6-'СЕТ СН'!$G$19</f>
        <v>2102.5760234499999</v>
      </c>
      <c r="I61" s="36">
        <f>SUMIFS(СВЦЭМ!$C$39:$C$782,СВЦЭМ!$A$39:$A$782,$A61,СВЦЭМ!$B$39:$B$782,I$47)+'СЕТ СН'!$G$9+СВЦЭМ!$D$10+'СЕТ СН'!$G$6-'СЕТ СН'!$G$19</f>
        <v>2031.65425409</v>
      </c>
      <c r="J61" s="36">
        <f>SUMIFS(СВЦЭМ!$C$39:$C$782,СВЦЭМ!$A$39:$A$782,$A61,СВЦЭМ!$B$39:$B$782,J$47)+'СЕТ СН'!$G$9+СВЦЭМ!$D$10+'СЕТ СН'!$G$6-'СЕТ СН'!$G$19</f>
        <v>1977.51223248</v>
      </c>
      <c r="K61" s="36">
        <f>SUMIFS(СВЦЭМ!$C$39:$C$782,СВЦЭМ!$A$39:$A$782,$A61,СВЦЭМ!$B$39:$B$782,K$47)+'СЕТ СН'!$G$9+СВЦЭМ!$D$10+'СЕТ СН'!$G$6-'СЕТ СН'!$G$19</f>
        <v>1976.3029659000001</v>
      </c>
      <c r="L61" s="36">
        <f>SUMIFS(СВЦЭМ!$C$39:$C$782,СВЦЭМ!$A$39:$A$782,$A61,СВЦЭМ!$B$39:$B$782,L$47)+'СЕТ СН'!$G$9+СВЦЭМ!$D$10+'СЕТ СН'!$G$6-'СЕТ СН'!$G$19</f>
        <v>1995.3549397900001</v>
      </c>
      <c r="M61" s="36">
        <f>SUMIFS(СВЦЭМ!$C$39:$C$782,СВЦЭМ!$A$39:$A$782,$A61,СВЦЭМ!$B$39:$B$782,M$47)+'СЕТ СН'!$G$9+СВЦЭМ!$D$10+'СЕТ СН'!$G$6-'СЕТ СН'!$G$19</f>
        <v>2035.9350114900001</v>
      </c>
      <c r="N61" s="36">
        <f>SUMIFS(СВЦЭМ!$C$39:$C$782,СВЦЭМ!$A$39:$A$782,$A61,СВЦЭМ!$B$39:$B$782,N$47)+'СЕТ СН'!$G$9+СВЦЭМ!$D$10+'СЕТ СН'!$G$6-'СЕТ СН'!$G$19</f>
        <v>2046.5637739000001</v>
      </c>
      <c r="O61" s="36">
        <f>SUMIFS(СВЦЭМ!$C$39:$C$782,СВЦЭМ!$A$39:$A$782,$A61,СВЦЭМ!$B$39:$B$782,O$47)+'СЕТ СН'!$G$9+СВЦЭМ!$D$10+'СЕТ СН'!$G$6-'СЕТ СН'!$G$19</f>
        <v>2017.6893065199999</v>
      </c>
      <c r="P61" s="36">
        <f>SUMIFS(СВЦЭМ!$C$39:$C$782,СВЦЭМ!$A$39:$A$782,$A61,СВЦЭМ!$B$39:$B$782,P$47)+'СЕТ СН'!$G$9+СВЦЭМ!$D$10+'СЕТ СН'!$G$6-'СЕТ СН'!$G$19</f>
        <v>2030.09580056</v>
      </c>
      <c r="Q61" s="36">
        <f>SUMIFS(СВЦЭМ!$C$39:$C$782,СВЦЭМ!$A$39:$A$782,$A61,СВЦЭМ!$B$39:$B$782,Q$47)+'СЕТ СН'!$G$9+СВЦЭМ!$D$10+'СЕТ СН'!$G$6-'СЕТ СН'!$G$19</f>
        <v>2044.8951967099999</v>
      </c>
      <c r="R61" s="36">
        <f>SUMIFS(СВЦЭМ!$C$39:$C$782,СВЦЭМ!$A$39:$A$782,$A61,СВЦЭМ!$B$39:$B$782,R$47)+'СЕТ СН'!$G$9+СВЦЭМ!$D$10+'СЕТ СН'!$G$6-'СЕТ СН'!$G$19</f>
        <v>2035.5690476</v>
      </c>
      <c r="S61" s="36">
        <f>SUMIFS(СВЦЭМ!$C$39:$C$782,СВЦЭМ!$A$39:$A$782,$A61,СВЦЭМ!$B$39:$B$782,S$47)+'СЕТ СН'!$G$9+СВЦЭМ!$D$10+'СЕТ СН'!$G$6-'СЕТ СН'!$G$19</f>
        <v>2020.8757214100001</v>
      </c>
      <c r="T61" s="36">
        <f>SUMIFS(СВЦЭМ!$C$39:$C$782,СВЦЭМ!$A$39:$A$782,$A61,СВЦЭМ!$B$39:$B$782,T$47)+'СЕТ СН'!$G$9+СВЦЭМ!$D$10+'СЕТ СН'!$G$6-'СЕТ СН'!$G$19</f>
        <v>1948.7092808699999</v>
      </c>
      <c r="U61" s="36">
        <f>SUMIFS(СВЦЭМ!$C$39:$C$782,СВЦЭМ!$A$39:$A$782,$A61,СВЦЭМ!$B$39:$B$782,U$47)+'СЕТ СН'!$G$9+СВЦЭМ!$D$10+'СЕТ СН'!$G$6-'СЕТ СН'!$G$19</f>
        <v>1908.60266237</v>
      </c>
      <c r="V61" s="36">
        <f>SUMIFS(СВЦЭМ!$C$39:$C$782,СВЦЭМ!$A$39:$A$782,$A61,СВЦЭМ!$B$39:$B$782,V$47)+'СЕТ СН'!$G$9+СВЦЭМ!$D$10+'СЕТ СН'!$G$6-'СЕТ СН'!$G$19</f>
        <v>1938.97309576</v>
      </c>
      <c r="W61" s="36">
        <f>SUMIFS(СВЦЭМ!$C$39:$C$782,СВЦЭМ!$A$39:$A$782,$A61,СВЦЭМ!$B$39:$B$782,W$47)+'СЕТ СН'!$G$9+СВЦЭМ!$D$10+'СЕТ СН'!$G$6-'СЕТ СН'!$G$19</f>
        <v>1977.9781184000001</v>
      </c>
      <c r="X61" s="36">
        <f>SUMIFS(СВЦЭМ!$C$39:$C$782,СВЦЭМ!$A$39:$A$782,$A61,СВЦЭМ!$B$39:$B$782,X$47)+'СЕТ СН'!$G$9+СВЦЭМ!$D$10+'СЕТ СН'!$G$6-'СЕТ СН'!$G$19</f>
        <v>2043.5747701400001</v>
      </c>
      <c r="Y61" s="36">
        <f>SUMIFS(СВЦЭМ!$C$39:$C$782,СВЦЭМ!$A$39:$A$782,$A61,СВЦЭМ!$B$39:$B$782,Y$47)+'СЕТ СН'!$G$9+СВЦЭМ!$D$10+'СЕТ СН'!$G$6-'СЕТ СН'!$G$19</f>
        <v>2115.81433436</v>
      </c>
    </row>
    <row r="62" spans="1:25" ht="15.75" x14ac:dyDescent="0.2">
      <c r="A62" s="35">
        <f t="shared" si="1"/>
        <v>45580</v>
      </c>
      <c r="B62" s="36">
        <f>SUMIFS(СВЦЭМ!$C$39:$C$782,СВЦЭМ!$A$39:$A$782,$A62,СВЦЭМ!$B$39:$B$782,B$47)+'СЕТ СН'!$G$9+СВЦЭМ!$D$10+'СЕТ СН'!$G$6-'СЕТ СН'!$G$19</f>
        <v>2208.40119129</v>
      </c>
      <c r="C62" s="36">
        <f>SUMIFS(СВЦЭМ!$C$39:$C$782,СВЦЭМ!$A$39:$A$782,$A62,СВЦЭМ!$B$39:$B$782,C$47)+'СЕТ СН'!$G$9+СВЦЭМ!$D$10+'СЕТ СН'!$G$6-'СЕТ СН'!$G$19</f>
        <v>2275.2269795999996</v>
      </c>
      <c r="D62" s="36">
        <f>SUMIFS(СВЦЭМ!$C$39:$C$782,СВЦЭМ!$A$39:$A$782,$A62,СВЦЭМ!$B$39:$B$782,D$47)+'СЕТ СН'!$G$9+СВЦЭМ!$D$10+'СЕТ СН'!$G$6-'СЕТ СН'!$G$19</f>
        <v>2279.5108611699998</v>
      </c>
      <c r="E62" s="36">
        <f>SUMIFS(СВЦЭМ!$C$39:$C$782,СВЦЭМ!$A$39:$A$782,$A62,СВЦЭМ!$B$39:$B$782,E$47)+'СЕТ СН'!$G$9+СВЦЭМ!$D$10+'СЕТ СН'!$G$6-'СЕТ СН'!$G$19</f>
        <v>2213.2386787999999</v>
      </c>
      <c r="F62" s="36">
        <f>SUMIFS(СВЦЭМ!$C$39:$C$782,СВЦЭМ!$A$39:$A$782,$A62,СВЦЭМ!$B$39:$B$782,F$47)+'СЕТ СН'!$G$9+СВЦЭМ!$D$10+'СЕТ СН'!$G$6-'СЕТ СН'!$G$19</f>
        <v>2307.68932834</v>
      </c>
      <c r="G62" s="36">
        <f>SUMIFS(СВЦЭМ!$C$39:$C$782,СВЦЭМ!$A$39:$A$782,$A62,СВЦЭМ!$B$39:$B$782,G$47)+'СЕТ СН'!$G$9+СВЦЭМ!$D$10+'СЕТ СН'!$G$6-'СЕТ СН'!$G$19</f>
        <v>2227.5509484099998</v>
      </c>
      <c r="H62" s="36">
        <f>SUMIFS(СВЦЭМ!$C$39:$C$782,СВЦЭМ!$A$39:$A$782,$A62,СВЦЭМ!$B$39:$B$782,H$47)+'СЕТ СН'!$G$9+СВЦЭМ!$D$10+'СЕТ СН'!$G$6-'СЕТ СН'!$G$19</f>
        <v>2159.3862544999997</v>
      </c>
      <c r="I62" s="36">
        <f>SUMIFS(СВЦЭМ!$C$39:$C$782,СВЦЭМ!$A$39:$A$782,$A62,СВЦЭМ!$B$39:$B$782,I$47)+'СЕТ СН'!$G$9+СВЦЭМ!$D$10+'СЕТ СН'!$G$6-'СЕТ СН'!$G$19</f>
        <v>2060.0733755000001</v>
      </c>
      <c r="J62" s="36">
        <f>SUMIFS(СВЦЭМ!$C$39:$C$782,СВЦЭМ!$A$39:$A$782,$A62,СВЦЭМ!$B$39:$B$782,J$47)+'СЕТ СН'!$G$9+СВЦЭМ!$D$10+'СЕТ СН'!$G$6-'СЕТ СН'!$G$19</f>
        <v>2019.57331359</v>
      </c>
      <c r="K62" s="36">
        <f>SUMIFS(СВЦЭМ!$C$39:$C$782,СВЦЭМ!$A$39:$A$782,$A62,СВЦЭМ!$B$39:$B$782,K$47)+'СЕТ СН'!$G$9+СВЦЭМ!$D$10+'СЕТ СН'!$G$6-'СЕТ СН'!$G$19</f>
        <v>1995.3959944400001</v>
      </c>
      <c r="L62" s="36">
        <f>SUMIFS(СВЦЭМ!$C$39:$C$782,СВЦЭМ!$A$39:$A$782,$A62,СВЦЭМ!$B$39:$B$782,L$47)+'СЕТ СН'!$G$9+СВЦЭМ!$D$10+'СЕТ СН'!$G$6-'СЕТ СН'!$G$19</f>
        <v>2008.1341238300001</v>
      </c>
      <c r="M62" s="36">
        <f>SUMIFS(СВЦЭМ!$C$39:$C$782,СВЦЭМ!$A$39:$A$782,$A62,СВЦЭМ!$B$39:$B$782,M$47)+'СЕТ СН'!$G$9+СВЦЭМ!$D$10+'СЕТ СН'!$G$6-'СЕТ СН'!$G$19</f>
        <v>2005.4887145</v>
      </c>
      <c r="N62" s="36">
        <f>SUMIFS(СВЦЭМ!$C$39:$C$782,СВЦЭМ!$A$39:$A$782,$A62,СВЦЭМ!$B$39:$B$782,N$47)+'СЕТ СН'!$G$9+СВЦЭМ!$D$10+'СЕТ СН'!$G$6-'СЕТ СН'!$G$19</f>
        <v>2012.3213024300001</v>
      </c>
      <c r="O62" s="36">
        <f>SUMIFS(СВЦЭМ!$C$39:$C$782,СВЦЭМ!$A$39:$A$782,$A62,СВЦЭМ!$B$39:$B$782,O$47)+'СЕТ СН'!$G$9+СВЦЭМ!$D$10+'СЕТ СН'!$G$6-'СЕТ СН'!$G$19</f>
        <v>1962.1150650700001</v>
      </c>
      <c r="P62" s="36">
        <f>SUMIFS(СВЦЭМ!$C$39:$C$782,СВЦЭМ!$A$39:$A$782,$A62,СВЦЭМ!$B$39:$B$782,P$47)+'СЕТ СН'!$G$9+СВЦЭМ!$D$10+'СЕТ СН'!$G$6-'СЕТ СН'!$G$19</f>
        <v>1981.5936940500001</v>
      </c>
      <c r="Q62" s="36">
        <f>SUMIFS(СВЦЭМ!$C$39:$C$782,СВЦЭМ!$A$39:$A$782,$A62,СВЦЭМ!$B$39:$B$782,Q$47)+'СЕТ СН'!$G$9+СВЦЭМ!$D$10+'СЕТ СН'!$G$6-'СЕТ СН'!$G$19</f>
        <v>2036.31893932</v>
      </c>
      <c r="R62" s="36">
        <f>SUMIFS(СВЦЭМ!$C$39:$C$782,СВЦЭМ!$A$39:$A$782,$A62,СВЦЭМ!$B$39:$B$782,R$47)+'СЕТ СН'!$G$9+СВЦЭМ!$D$10+'СЕТ СН'!$G$6-'СЕТ СН'!$G$19</f>
        <v>2024.8410140000001</v>
      </c>
      <c r="S62" s="36">
        <f>SUMIFS(СВЦЭМ!$C$39:$C$782,СВЦЭМ!$A$39:$A$782,$A62,СВЦЭМ!$B$39:$B$782,S$47)+'СЕТ СН'!$G$9+СВЦЭМ!$D$10+'СЕТ СН'!$G$6-'СЕТ СН'!$G$19</f>
        <v>2054.2973140499998</v>
      </c>
      <c r="T62" s="36">
        <f>SUMIFS(СВЦЭМ!$C$39:$C$782,СВЦЭМ!$A$39:$A$782,$A62,СВЦЭМ!$B$39:$B$782,T$47)+'СЕТ СН'!$G$9+СВЦЭМ!$D$10+'СЕТ СН'!$G$6-'СЕТ СН'!$G$19</f>
        <v>1978.01061538</v>
      </c>
      <c r="U62" s="36">
        <f>SUMIFS(СВЦЭМ!$C$39:$C$782,СВЦЭМ!$A$39:$A$782,$A62,СВЦЭМ!$B$39:$B$782,U$47)+'СЕТ СН'!$G$9+СВЦЭМ!$D$10+'СЕТ СН'!$G$6-'СЕТ СН'!$G$19</f>
        <v>1931.9211101799999</v>
      </c>
      <c r="V62" s="36">
        <f>SUMIFS(СВЦЭМ!$C$39:$C$782,СВЦЭМ!$A$39:$A$782,$A62,СВЦЭМ!$B$39:$B$782,V$47)+'СЕТ СН'!$G$9+СВЦЭМ!$D$10+'СЕТ СН'!$G$6-'СЕТ СН'!$G$19</f>
        <v>1948.1569983900001</v>
      </c>
      <c r="W62" s="36">
        <f>SUMIFS(СВЦЭМ!$C$39:$C$782,СВЦЭМ!$A$39:$A$782,$A62,СВЦЭМ!$B$39:$B$782,W$47)+'СЕТ СН'!$G$9+СВЦЭМ!$D$10+'СЕТ СН'!$G$6-'СЕТ СН'!$G$19</f>
        <v>1954.1481261500001</v>
      </c>
      <c r="X62" s="36">
        <f>SUMIFS(СВЦЭМ!$C$39:$C$782,СВЦЭМ!$A$39:$A$782,$A62,СВЦЭМ!$B$39:$B$782,X$47)+'СЕТ СН'!$G$9+СВЦЭМ!$D$10+'СЕТ СН'!$G$6-'СЕТ СН'!$G$19</f>
        <v>2009.6337669</v>
      </c>
      <c r="Y62" s="36">
        <f>SUMIFS(СВЦЭМ!$C$39:$C$782,СВЦЭМ!$A$39:$A$782,$A62,СВЦЭМ!$B$39:$B$782,Y$47)+'СЕТ СН'!$G$9+СВЦЭМ!$D$10+'СЕТ СН'!$G$6-'СЕТ СН'!$G$19</f>
        <v>2074.4252643899999</v>
      </c>
    </row>
    <row r="63" spans="1:25" ht="15.75" x14ac:dyDescent="0.2">
      <c r="A63" s="35">
        <f t="shared" si="1"/>
        <v>45581</v>
      </c>
      <c r="B63" s="36">
        <f>SUMIFS(СВЦЭМ!$C$39:$C$782,СВЦЭМ!$A$39:$A$782,$A63,СВЦЭМ!$B$39:$B$782,B$47)+'СЕТ СН'!$G$9+СВЦЭМ!$D$10+'СЕТ СН'!$G$6-'СЕТ СН'!$G$19</f>
        <v>2158.6683167799997</v>
      </c>
      <c r="C63" s="36">
        <f>SUMIFS(СВЦЭМ!$C$39:$C$782,СВЦЭМ!$A$39:$A$782,$A63,СВЦЭМ!$B$39:$B$782,C$47)+'СЕТ СН'!$G$9+СВЦЭМ!$D$10+'СЕТ СН'!$G$6-'СЕТ СН'!$G$19</f>
        <v>2224.9303918699998</v>
      </c>
      <c r="D63" s="36">
        <f>SUMIFS(СВЦЭМ!$C$39:$C$782,СВЦЭМ!$A$39:$A$782,$A63,СВЦЭМ!$B$39:$B$782,D$47)+'СЕТ СН'!$G$9+СВЦЭМ!$D$10+'СЕТ СН'!$G$6-'СЕТ СН'!$G$19</f>
        <v>2221.4797860799995</v>
      </c>
      <c r="E63" s="36">
        <f>SUMIFS(СВЦЭМ!$C$39:$C$782,СВЦЭМ!$A$39:$A$782,$A63,СВЦЭМ!$B$39:$B$782,E$47)+'СЕТ СН'!$G$9+СВЦЭМ!$D$10+'СЕТ СН'!$G$6-'СЕТ СН'!$G$19</f>
        <v>2218.3596253800001</v>
      </c>
      <c r="F63" s="36">
        <f>SUMIFS(СВЦЭМ!$C$39:$C$782,СВЦЭМ!$A$39:$A$782,$A63,СВЦЭМ!$B$39:$B$782,F$47)+'СЕТ СН'!$G$9+СВЦЭМ!$D$10+'СЕТ СН'!$G$6-'СЕТ СН'!$G$19</f>
        <v>2216.4297548199997</v>
      </c>
      <c r="G63" s="36">
        <f>SUMIFS(СВЦЭМ!$C$39:$C$782,СВЦЭМ!$A$39:$A$782,$A63,СВЦЭМ!$B$39:$B$782,G$47)+'СЕТ СН'!$G$9+СВЦЭМ!$D$10+'СЕТ СН'!$G$6-'СЕТ СН'!$G$19</f>
        <v>2227.16677863</v>
      </c>
      <c r="H63" s="36">
        <f>SUMIFS(СВЦЭМ!$C$39:$C$782,СВЦЭМ!$A$39:$A$782,$A63,СВЦЭМ!$B$39:$B$782,H$47)+'СЕТ СН'!$G$9+СВЦЭМ!$D$10+'СЕТ СН'!$G$6-'СЕТ СН'!$G$19</f>
        <v>2180.59133432</v>
      </c>
      <c r="I63" s="36">
        <f>SUMIFS(СВЦЭМ!$C$39:$C$782,СВЦЭМ!$A$39:$A$782,$A63,СВЦЭМ!$B$39:$B$782,I$47)+'СЕТ СН'!$G$9+СВЦЭМ!$D$10+'СЕТ СН'!$G$6-'СЕТ СН'!$G$19</f>
        <v>2091.3057007799998</v>
      </c>
      <c r="J63" s="36">
        <f>SUMIFS(СВЦЭМ!$C$39:$C$782,СВЦЭМ!$A$39:$A$782,$A63,СВЦЭМ!$B$39:$B$782,J$47)+'СЕТ СН'!$G$9+СВЦЭМ!$D$10+'СЕТ СН'!$G$6-'СЕТ СН'!$G$19</f>
        <v>2037.6869840500001</v>
      </c>
      <c r="K63" s="36">
        <f>SUMIFS(СВЦЭМ!$C$39:$C$782,СВЦЭМ!$A$39:$A$782,$A63,СВЦЭМ!$B$39:$B$782,K$47)+'СЕТ СН'!$G$9+СВЦЭМ!$D$10+'СЕТ СН'!$G$6-'СЕТ СН'!$G$19</f>
        <v>2036.4973861000001</v>
      </c>
      <c r="L63" s="36">
        <f>SUMIFS(СВЦЭМ!$C$39:$C$782,СВЦЭМ!$A$39:$A$782,$A63,СВЦЭМ!$B$39:$B$782,L$47)+'СЕТ СН'!$G$9+СВЦЭМ!$D$10+'СЕТ СН'!$G$6-'СЕТ СН'!$G$19</f>
        <v>2020.2730256</v>
      </c>
      <c r="M63" s="36">
        <f>SUMIFS(СВЦЭМ!$C$39:$C$782,СВЦЭМ!$A$39:$A$782,$A63,СВЦЭМ!$B$39:$B$782,M$47)+'СЕТ СН'!$G$9+СВЦЭМ!$D$10+'СЕТ СН'!$G$6-'СЕТ СН'!$G$19</f>
        <v>2043.4410032400001</v>
      </c>
      <c r="N63" s="36">
        <f>SUMIFS(СВЦЭМ!$C$39:$C$782,СВЦЭМ!$A$39:$A$782,$A63,СВЦЭМ!$B$39:$B$782,N$47)+'СЕТ СН'!$G$9+СВЦЭМ!$D$10+'СЕТ СН'!$G$6-'СЕТ СН'!$G$19</f>
        <v>2059.4115792499997</v>
      </c>
      <c r="O63" s="36">
        <f>SUMIFS(СВЦЭМ!$C$39:$C$782,СВЦЭМ!$A$39:$A$782,$A63,СВЦЭМ!$B$39:$B$782,O$47)+'СЕТ СН'!$G$9+СВЦЭМ!$D$10+'СЕТ СН'!$G$6-'СЕТ СН'!$G$19</f>
        <v>2036.3248918199999</v>
      </c>
      <c r="P63" s="36">
        <f>SUMIFS(СВЦЭМ!$C$39:$C$782,СВЦЭМ!$A$39:$A$782,$A63,СВЦЭМ!$B$39:$B$782,P$47)+'СЕТ СН'!$G$9+СВЦЭМ!$D$10+'СЕТ СН'!$G$6-'СЕТ СН'!$G$19</f>
        <v>2048.2072623499998</v>
      </c>
      <c r="Q63" s="36">
        <f>SUMIFS(СВЦЭМ!$C$39:$C$782,СВЦЭМ!$A$39:$A$782,$A63,СВЦЭМ!$B$39:$B$782,Q$47)+'СЕТ СН'!$G$9+СВЦЭМ!$D$10+'СЕТ СН'!$G$6-'СЕТ СН'!$G$19</f>
        <v>2077.4540915699999</v>
      </c>
      <c r="R63" s="36">
        <f>SUMIFS(СВЦЭМ!$C$39:$C$782,СВЦЭМ!$A$39:$A$782,$A63,СВЦЭМ!$B$39:$B$782,R$47)+'СЕТ СН'!$G$9+СВЦЭМ!$D$10+'СЕТ СН'!$G$6-'СЕТ СН'!$G$19</f>
        <v>2055.6411472300001</v>
      </c>
      <c r="S63" s="36">
        <f>SUMIFS(СВЦЭМ!$C$39:$C$782,СВЦЭМ!$A$39:$A$782,$A63,СВЦЭМ!$B$39:$B$782,S$47)+'СЕТ СН'!$G$9+СВЦЭМ!$D$10+'СЕТ СН'!$G$6-'СЕТ СН'!$G$19</f>
        <v>2064.3245709899998</v>
      </c>
      <c r="T63" s="36">
        <f>SUMIFS(СВЦЭМ!$C$39:$C$782,СВЦЭМ!$A$39:$A$782,$A63,СВЦЭМ!$B$39:$B$782,T$47)+'СЕТ СН'!$G$9+СВЦЭМ!$D$10+'СЕТ СН'!$G$6-'СЕТ СН'!$G$19</f>
        <v>2004.47035611</v>
      </c>
      <c r="U63" s="36">
        <f>SUMIFS(СВЦЭМ!$C$39:$C$782,СВЦЭМ!$A$39:$A$782,$A63,СВЦЭМ!$B$39:$B$782,U$47)+'СЕТ СН'!$G$9+СВЦЭМ!$D$10+'СЕТ СН'!$G$6-'СЕТ СН'!$G$19</f>
        <v>1969.85048375</v>
      </c>
      <c r="V63" s="36">
        <f>SUMIFS(СВЦЭМ!$C$39:$C$782,СВЦЭМ!$A$39:$A$782,$A63,СВЦЭМ!$B$39:$B$782,V$47)+'СЕТ СН'!$G$9+СВЦЭМ!$D$10+'СЕТ СН'!$G$6-'СЕТ СН'!$G$19</f>
        <v>1954.3449456400001</v>
      </c>
      <c r="W63" s="36">
        <f>SUMIFS(СВЦЭМ!$C$39:$C$782,СВЦЭМ!$A$39:$A$782,$A63,СВЦЭМ!$B$39:$B$782,W$47)+'СЕТ СН'!$G$9+СВЦЭМ!$D$10+'СЕТ СН'!$G$6-'СЕТ СН'!$G$19</f>
        <v>1989.7178318599999</v>
      </c>
      <c r="X63" s="36">
        <f>SUMIFS(СВЦЭМ!$C$39:$C$782,СВЦЭМ!$A$39:$A$782,$A63,СВЦЭМ!$B$39:$B$782,X$47)+'СЕТ СН'!$G$9+СВЦЭМ!$D$10+'СЕТ СН'!$G$6-'СЕТ СН'!$G$19</f>
        <v>2041.8541024400001</v>
      </c>
      <c r="Y63" s="36">
        <f>SUMIFS(СВЦЭМ!$C$39:$C$782,СВЦЭМ!$A$39:$A$782,$A63,СВЦЭМ!$B$39:$B$782,Y$47)+'СЕТ СН'!$G$9+СВЦЭМ!$D$10+'СЕТ СН'!$G$6-'СЕТ СН'!$G$19</f>
        <v>2095.1503565200001</v>
      </c>
    </row>
    <row r="64" spans="1:25" ht="15.75" x14ac:dyDescent="0.2">
      <c r="A64" s="35">
        <f t="shared" si="1"/>
        <v>45582</v>
      </c>
      <c r="B64" s="36">
        <f>SUMIFS(СВЦЭМ!$C$39:$C$782,СВЦЭМ!$A$39:$A$782,$A64,СВЦЭМ!$B$39:$B$782,B$47)+'СЕТ СН'!$G$9+СВЦЭМ!$D$10+'СЕТ СН'!$G$6-'СЕТ СН'!$G$19</f>
        <v>2150.5784744499997</v>
      </c>
      <c r="C64" s="36">
        <f>SUMIFS(СВЦЭМ!$C$39:$C$782,СВЦЭМ!$A$39:$A$782,$A64,СВЦЭМ!$B$39:$B$782,C$47)+'СЕТ СН'!$G$9+СВЦЭМ!$D$10+'СЕТ СН'!$G$6-'СЕТ СН'!$G$19</f>
        <v>2239.6616559399995</v>
      </c>
      <c r="D64" s="36">
        <f>SUMIFS(СВЦЭМ!$C$39:$C$782,СВЦЭМ!$A$39:$A$782,$A64,СВЦЭМ!$B$39:$B$782,D$47)+'СЕТ СН'!$G$9+СВЦЭМ!$D$10+'СЕТ СН'!$G$6-'СЕТ СН'!$G$19</f>
        <v>2276.99345937</v>
      </c>
      <c r="E64" s="36">
        <f>SUMIFS(СВЦЭМ!$C$39:$C$782,СВЦЭМ!$A$39:$A$782,$A64,СВЦЭМ!$B$39:$B$782,E$47)+'СЕТ СН'!$G$9+СВЦЭМ!$D$10+'СЕТ СН'!$G$6-'СЕТ СН'!$G$19</f>
        <v>2288.3083030099997</v>
      </c>
      <c r="F64" s="36">
        <f>SUMIFS(СВЦЭМ!$C$39:$C$782,СВЦЭМ!$A$39:$A$782,$A64,СВЦЭМ!$B$39:$B$782,F$47)+'СЕТ СН'!$G$9+СВЦЭМ!$D$10+'СЕТ СН'!$G$6-'СЕТ СН'!$G$19</f>
        <v>2289.44752161</v>
      </c>
      <c r="G64" s="36">
        <f>SUMIFS(СВЦЭМ!$C$39:$C$782,СВЦЭМ!$A$39:$A$782,$A64,СВЦЭМ!$B$39:$B$782,G$47)+'СЕТ СН'!$G$9+СВЦЭМ!$D$10+'СЕТ СН'!$G$6-'СЕТ СН'!$G$19</f>
        <v>2259.8156125599999</v>
      </c>
      <c r="H64" s="36">
        <f>SUMIFS(СВЦЭМ!$C$39:$C$782,СВЦЭМ!$A$39:$A$782,$A64,СВЦЭМ!$B$39:$B$782,H$47)+'СЕТ СН'!$G$9+СВЦЭМ!$D$10+'СЕТ СН'!$G$6-'СЕТ СН'!$G$19</f>
        <v>2170.64705091</v>
      </c>
      <c r="I64" s="36">
        <f>SUMIFS(СВЦЭМ!$C$39:$C$782,СВЦЭМ!$A$39:$A$782,$A64,СВЦЭМ!$B$39:$B$782,I$47)+'СЕТ СН'!$G$9+СВЦЭМ!$D$10+'СЕТ СН'!$G$6-'СЕТ СН'!$G$19</f>
        <v>2045.0370607100001</v>
      </c>
      <c r="J64" s="36">
        <f>SUMIFS(СВЦЭМ!$C$39:$C$782,СВЦЭМ!$A$39:$A$782,$A64,СВЦЭМ!$B$39:$B$782,J$47)+'СЕТ СН'!$G$9+СВЦЭМ!$D$10+'СЕТ СН'!$G$6-'СЕТ СН'!$G$19</f>
        <v>2002.21859275</v>
      </c>
      <c r="K64" s="36">
        <f>SUMIFS(СВЦЭМ!$C$39:$C$782,СВЦЭМ!$A$39:$A$782,$A64,СВЦЭМ!$B$39:$B$782,K$47)+'СЕТ СН'!$G$9+СВЦЭМ!$D$10+'СЕТ СН'!$G$6-'СЕТ СН'!$G$19</f>
        <v>1996.5359649899999</v>
      </c>
      <c r="L64" s="36">
        <f>SUMIFS(СВЦЭМ!$C$39:$C$782,СВЦЭМ!$A$39:$A$782,$A64,СВЦЭМ!$B$39:$B$782,L$47)+'СЕТ СН'!$G$9+СВЦЭМ!$D$10+'СЕТ СН'!$G$6-'СЕТ СН'!$G$19</f>
        <v>1978.5141433700001</v>
      </c>
      <c r="M64" s="36">
        <f>SUMIFS(СВЦЭМ!$C$39:$C$782,СВЦЭМ!$A$39:$A$782,$A64,СВЦЭМ!$B$39:$B$782,M$47)+'СЕТ СН'!$G$9+СВЦЭМ!$D$10+'СЕТ СН'!$G$6-'СЕТ СН'!$G$19</f>
        <v>1984.9529886</v>
      </c>
      <c r="N64" s="36">
        <f>SUMIFS(СВЦЭМ!$C$39:$C$782,СВЦЭМ!$A$39:$A$782,$A64,СВЦЭМ!$B$39:$B$782,N$47)+'СЕТ СН'!$G$9+СВЦЭМ!$D$10+'СЕТ СН'!$G$6-'СЕТ СН'!$G$19</f>
        <v>1995.3033112400001</v>
      </c>
      <c r="O64" s="36">
        <f>SUMIFS(СВЦЭМ!$C$39:$C$782,СВЦЭМ!$A$39:$A$782,$A64,СВЦЭМ!$B$39:$B$782,O$47)+'СЕТ СН'!$G$9+СВЦЭМ!$D$10+'СЕТ СН'!$G$6-'СЕТ СН'!$G$19</f>
        <v>2010.1002884500001</v>
      </c>
      <c r="P64" s="36">
        <f>SUMIFS(СВЦЭМ!$C$39:$C$782,СВЦЭМ!$A$39:$A$782,$A64,СВЦЭМ!$B$39:$B$782,P$47)+'СЕТ СН'!$G$9+СВЦЭМ!$D$10+'СЕТ СН'!$G$6-'СЕТ СН'!$G$19</f>
        <v>2013.7324672100001</v>
      </c>
      <c r="Q64" s="36">
        <f>SUMIFS(СВЦЭМ!$C$39:$C$782,СВЦЭМ!$A$39:$A$782,$A64,СВЦЭМ!$B$39:$B$782,Q$47)+'СЕТ СН'!$G$9+СВЦЭМ!$D$10+'СЕТ СН'!$G$6-'СЕТ СН'!$G$19</f>
        <v>2057.1436438999999</v>
      </c>
      <c r="R64" s="36">
        <f>SUMIFS(СВЦЭМ!$C$39:$C$782,СВЦЭМ!$A$39:$A$782,$A64,СВЦЭМ!$B$39:$B$782,R$47)+'СЕТ СН'!$G$9+СВЦЭМ!$D$10+'СЕТ СН'!$G$6-'СЕТ СН'!$G$19</f>
        <v>2033.91933496</v>
      </c>
      <c r="S64" s="36">
        <f>SUMIFS(СВЦЭМ!$C$39:$C$782,СВЦЭМ!$A$39:$A$782,$A64,СВЦЭМ!$B$39:$B$782,S$47)+'СЕТ СН'!$G$9+СВЦЭМ!$D$10+'СЕТ СН'!$G$6-'СЕТ СН'!$G$19</f>
        <v>2030.08469788</v>
      </c>
      <c r="T64" s="36">
        <f>SUMIFS(СВЦЭМ!$C$39:$C$782,СВЦЭМ!$A$39:$A$782,$A64,СВЦЭМ!$B$39:$B$782,T$47)+'СЕТ СН'!$G$9+СВЦЭМ!$D$10+'СЕТ СН'!$G$6-'СЕТ СН'!$G$19</f>
        <v>1948.16513992</v>
      </c>
      <c r="U64" s="36">
        <f>SUMIFS(СВЦЭМ!$C$39:$C$782,СВЦЭМ!$A$39:$A$782,$A64,СВЦЭМ!$B$39:$B$782,U$47)+'СЕТ СН'!$G$9+СВЦЭМ!$D$10+'СЕТ СН'!$G$6-'СЕТ СН'!$G$19</f>
        <v>1921.01697616</v>
      </c>
      <c r="V64" s="36">
        <f>SUMIFS(СВЦЭМ!$C$39:$C$782,СВЦЭМ!$A$39:$A$782,$A64,СВЦЭМ!$B$39:$B$782,V$47)+'СЕТ СН'!$G$9+СВЦЭМ!$D$10+'СЕТ СН'!$G$6-'СЕТ СН'!$G$19</f>
        <v>1923.5326508800001</v>
      </c>
      <c r="W64" s="36">
        <f>SUMIFS(СВЦЭМ!$C$39:$C$782,СВЦЭМ!$A$39:$A$782,$A64,СВЦЭМ!$B$39:$B$782,W$47)+'СЕТ СН'!$G$9+СВЦЭМ!$D$10+'СЕТ СН'!$G$6-'СЕТ СН'!$G$19</f>
        <v>1952.7376598600001</v>
      </c>
      <c r="X64" s="36">
        <f>SUMIFS(СВЦЭМ!$C$39:$C$782,СВЦЭМ!$A$39:$A$782,$A64,СВЦЭМ!$B$39:$B$782,X$47)+'СЕТ СН'!$G$9+СВЦЭМ!$D$10+'СЕТ СН'!$G$6-'СЕТ СН'!$G$19</f>
        <v>2006.9066837800001</v>
      </c>
      <c r="Y64" s="36">
        <f>SUMIFS(СВЦЭМ!$C$39:$C$782,СВЦЭМ!$A$39:$A$782,$A64,СВЦЭМ!$B$39:$B$782,Y$47)+'СЕТ СН'!$G$9+СВЦЭМ!$D$10+'СЕТ СН'!$G$6-'СЕТ СН'!$G$19</f>
        <v>2036.51549041</v>
      </c>
    </row>
    <row r="65" spans="1:27" ht="15.75" x14ac:dyDescent="0.2">
      <c r="A65" s="35">
        <f t="shared" si="1"/>
        <v>45583</v>
      </c>
      <c r="B65" s="36">
        <f>SUMIFS(СВЦЭМ!$C$39:$C$782,СВЦЭМ!$A$39:$A$782,$A65,СВЦЭМ!$B$39:$B$782,B$47)+'СЕТ СН'!$G$9+СВЦЭМ!$D$10+'СЕТ СН'!$G$6-'СЕТ СН'!$G$19</f>
        <v>2083.0610604099998</v>
      </c>
      <c r="C65" s="36">
        <f>SUMIFS(СВЦЭМ!$C$39:$C$782,СВЦЭМ!$A$39:$A$782,$A65,СВЦЭМ!$B$39:$B$782,C$47)+'СЕТ СН'!$G$9+СВЦЭМ!$D$10+'СЕТ СН'!$G$6-'СЕТ СН'!$G$19</f>
        <v>2165.11323778</v>
      </c>
      <c r="D65" s="36">
        <f>SUMIFS(СВЦЭМ!$C$39:$C$782,СВЦЭМ!$A$39:$A$782,$A65,СВЦЭМ!$B$39:$B$782,D$47)+'СЕТ СН'!$G$9+СВЦЭМ!$D$10+'СЕТ СН'!$G$6-'СЕТ СН'!$G$19</f>
        <v>2219.7119569199999</v>
      </c>
      <c r="E65" s="36">
        <f>SUMIFS(СВЦЭМ!$C$39:$C$782,СВЦЭМ!$A$39:$A$782,$A65,СВЦЭМ!$B$39:$B$782,E$47)+'СЕТ СН'!$G$9+СВЦЭМ!$D$10+'СЕТ СН'!$G$6-'СЕТ СН'!$G$19</f>
        <v>2309.3845103499998</v>
      </c>
      <c r="F65" s="36">
        <f>SUMIFS(СВЦЭМ!$C$39:$C$782,СВЦЭМ!$A$39:$A$782,$A65,СВЦЭМ!$B$39:$B$782,F$47)+'СЕТ СН'!$G$9+СВЦЭМ!$D$10+'СЕТ СН'!$G$6-'СЕТ СН'!$G$19</f>
        <v>2253.1600933199998</v>
      </c>
      <c r="G65" s="36">
        <f>SUMIFS(СВЦЭМ!$C$39:$C$782,СВЦЭМ!$A$39:$A$782,$A65,СВЦЭМ!$B$39:$B$782,G$47)+'СЕТ СН'!$G$9+СВЦЭМ!$D$10+'СЕТ СН'!$G$6-'СЕТ СН'!$G$19</f>
        <v>2210.8102182299999</v>
      </c>
      <c r="H65" s="36">
        <f>SUMIFS(СВЦЭМ!$C$39:$C$782,СВЦЭМ!$A$39:$A$782,$A65,СВЦЭМ!$B$39:$B$782,H$47)+'СЕТ СН'!$G$9+СВЦЭМ!$D$10+'СЕТ СН'!$G$6-'СЕТ СН'!$G$19</f>
        <v>2094.3667298599999</v>
      </c>
      <c r="I65" s="36">
        <f>SUMIFS(СВЦЭМ!$C$39:$C$782,СВЦЭМ!$A$39:$A$782,$A65,СВЦЭМ!$B$39:$B$782,I$47)+'СЕТ СН'!$G$9+СВЦЭМ!$D$10+'СЕТ СН'!$G$6-'СЕТ СН'!$G$19</f>
        <v>2013.2741839299999</v>
      </c>
      <c r="J65" s="36">
        <f>SUMIFS(СВЦЭМ!$C$39:$C$782,СВЦЭМ!$A$39:$A$782,$A65,СВЦЭМ!$B$39:$B$782,J$47)+'СЕТ СН'!$G$9+СВЦЭМ!$D$10+'СЕТ СН'!$G$6-'СЕТ СН'!$G$19</f>
        <v>1966.62514889</v>
      </c>
      <c r="K65" s="36">
        <f>SUMIFS(СВЦЭМ!$C$39:$C$782,СВЦЭМ!$A$39:$A$782,$A65,СВЦЭМ!$B$39:$B$782,K$47)+'СЕТ СН'!$G$9+СВЦЭМ!$D$10+'СЕТ СН'!$G$6-'СЕТ СН'!$G$19</f>
        <v>1999.62191936</v>
      </c>
      <c r="L65" s="36">
        <f>SUMIFS(СВЦЭМ!$C$39:$C$782,СВЦЭМ!$A$39:$A$782,$A65,СВЦЭМ!$B$39:$B$782,L$47)+'СЕТ СН'!$G$9+СВЦЭМ!$D$10+'СЕТ СН'!$G$6-'СЕТ СН'!$G$19</f>
        <v>2003.7497614199999</v>
      </c>
      <c r="M65" s="36">
        <f>SUMIFS(СВЦЭМ!$C$39:$C$782,СВЦЭМ!$A$39:$A$782,$A65,СВЦЭМ!$B$39:$B$782,M$47)+'СЕТ СН'!$G$9+СВЦЭМ!$D$10+'СЕТ СН'!$G$6-'СЕТ СН'!$G$19</f>
        <v>2010.9208945</v>
      </c>
      <c r="N65" s="36">
        <f>SUMIFS(СВЦЭМ!$C$39:$C$782,СВЦЭМ!$A$39:$A$782,$A65,СВЦЭМ!$B$39:$B$782,N$47)+'СЕТ СН'!$G$9+СВЦЭМ!$D$10+'СЕТ СН'!$G$6-'СЕТ СН'!$G$19</f>
        <v>2024.6137114400001</v>
      </c>
      <c r="O65" s="36">
        <f>SUMIFS(СВЦЭМ!$C$39:$C$782,СВЦЭМ!$A$39:$A$782,$A65,СВЦЭМ!$B$39:$B$782,O$47)+'СЕТ СН'!$G$9+СВЦЭМ!$D$10+'СЕТ СН'!$G$6-'СЕТ СН'!$G$19</f>
        <v>2018.01909166</v>
      </c>
      <c r="P65" s="36">
        <f>SUMIFS(СВЦЭМ!$C$39:$C$782,СВЦЭМ!$A$39:$A$782,$A65,СВЦЭМ!$B$39:$B$782,P$47)+'СЕТ СН'!$G$9+СВЦЭМ!$D$10+'СЕТ СН'!$G$6-'СЕТ СН'!$G$19</f>
        <v>2023.01267914</v>
      </c>
      <c r="Q65" s="36">
        <f>SUMIFS(СВЦЭМ!$C$39:$C$782,СВЦЭМ!$A$39:$A$782,$A65,СВЦЭМ!$B$39:$B$782,Q$47)+'СЕТ СН'!$G$9+СВЦЭМ!$D$10+'СЕТ СН'!$G$6-'СЕТ СН'!$G$19</f>
        <v>2038.39787649</v>
      </c>
      <c r="R65" s="36">
        <f>SUMIFS(СВЦЭМ!$C$39:$C$782,СВЦЭМ!$A$39:$A$782,$A65,СВЦЭМ!$B$39:$B$782,R$47)+'СЕТ СН'!$G$9+СВЦЭМ!$D$10+'СЕТ СН'!$G$6-'СЕТ СН'!$G$19</f>
        <v>2018.4636965500001</v>
      </c>
      <c r="S65" s="36">
        <f>SUMIFS(СВЦЭМ!$C$39:$C$782,СВЦЭМ!$A$39:$A$782,$A65,СВЦЭМ!$B$39:$B$782,S$47)+'СЕТ СН'!$G$9+СВЦЭМ!$D$10+'СЕТ СН'!$G$6-'СЕТ СН'!$G$19</f>
        <v>1999.57723414</v>
      </c>
      <c r="T65" s="36">
        <f>SUMIFS(СВЦЭМ!$C$39:$C$782,СВЦЭМ!$A$39:$A$782,$A65,СВЦЭМ!$B$39:$B$782,T$47)+'СЕТ СН'!$G$9+СВЦЭМ!$D$10+'СЕТ СН'!$G$6-'СЕТ СН'!$G$19</f>
        <v>1960.0558038700001</v>
      </c>
      <c r="U65" s="36">
        <f>SUMIFS(СВЦЭМ!$C$39:$C$782,СВЦЭМ!$A$39:$A$782,$A65,СВЦЭМ!$B$39:$B$782,U$47)+'СЕТ СН'!$G$9+СВЦЭМ!$D$10+'СЕТ СН'!$G$6-'СЕТ СН'!$G$19</f>
        <v>1943.7487919600001</v>
      </c>
      <c r="V65" s="36">
        <f>SUMIFS(СВЦЭМ!$C$39:$C$782,СВЦЭМ!$A$39:$A$782,$A65,СВЦЭМ!$B$39:$B$782,V$47)+'СЕТ СН'!$G$9+СВЦЭМ!$D$10+'СЕТ СН'!$G$6-'СЕТ СН'!$G$19</f>
        <v>1966.3070743000001</v>
      </c>
      <c r="W65" s="36">
        <f>SUMIFS(СВЦЭМ!$C$39:$C$782,СВЦЭМ!$A$39:$A$782,$A65,СВЦЭМ!$B$39:$B$782,W$47)+'СЕТ СН'!$G$9+СВЦЭМ!$D$10+'СЕТ СН'!$G$6-'СЕТ СН'!$G$19</f>
        <v>1985.6958357600001</v>
      </c>
      <c r="X65" s="36">
        <f>SUMIFS(СВЦЭМ!$C$39:$C$782,СВЦЭМ!$A$39:$A$782,$A65,СВЦЭМ!$B$39:$B$782,X$47)+'СЕТ СН'!$G$9+СВЦЭМ!$D$10+'СЕТ СН'!$G$6-'СЕТ СН'!$G$19</f>
        <v>2041.1065993699999</v>
      </c>
      <c r="Y65" s="36">
        <f>SUMIFS(СВЦЭМ!$C$39:$C$782,СВЦЭМ!$A$39:$A$782,$A65,СВЦЭМ!$B$39:$B$782,Y$47)+'СЕТ СН'!$G$9+СВЦЭМ!$D$10+'СЕТ СН'!$G$6-'СЕТ СН'!$G$19</f>
        <v>2118.48443675</v>
      </c>
    </row>
    <row r="66" spans="1:27" ht="15.75" x14ac:dyDescent="0.2">
      <c r="A66" s="35">
        <f t="shared" si="1"/>
        <v>45584</v>
      </c>
      <c r="B66" s="36">
        <f>SUMIFS(СВЦЭМ!$C$39:$C$782,СВЦЭМ!$A$39:$A$782,$A66,СВЦЭМ!$B$39:$B$782,B$47)+'СЕТ СН'!$G$9+СВЦЭМ!$D$10+'СЕТ СН'!$G$6-'СЕТ СН'!$G$19</f>
        <v>2057.5303655399998</v>
      </c>
      <c r="C66" s="36">
        <f>SUMIFS(СВЦЭМ!$C$39:$C$782,СВЦЭМ!$A$39:$A$782,$A66,СВЦЭМ!$B$39:$B$782,C$47)+'СЕТ СН'!$G$9+СВЦЭМ!$D$10+'СЕТ СН'!$G$6-'СЕТ СН'!$G$19</f>
        <v>2118.9549950400001</v>
      </c>
      <c r="D66" s="36">
        <f>SUMIFS(СВЦЭМ!$C$39:$C$782,СВЦЭМ!$A$39:$A$782,$A66,СВЦЭМ!$B$39:$B$782,D$47)+'СЕТ СН'!$G$9+СВЦЭМ!$D$10+'СЕТ СН'!$G$6-'СЕТ СН'!$G$19</f>
        <v>2192.0393570399997</v>
      </c>
      <c r="E66" s="36">
        <f>SUMIFS(СВЦЭМ!$C$39:$C$782,СВЦЭМ!$A$39:$A$782,$A66,СВЦЭМ!$B$39:$B$782,E$47)+'СЕТ СН'!$G$9+СВЦЭМ!$D$10+'СЕТ СН'!$G$6-'СЕТ СН'!$G$19</f>
        <v>2190.7201085299998</v>
      </c>
      <c r="F66" s="36">
        <f>SUMIFS(СВЦЭМ!$C$39:$C$782,СВЦЭМ!$A$39:$A$782,$A66,СВЦЭМ!$B$39:$B$782,F$47)+'СЕТ СН'!$G$9+СВЦЭМ!$D$10+'СЕТ СН'!$G$6-'СЕТ СН'!$G$19</f>
        <v>2192.4210333299998</v>
      </c>
      <c r="G66" s="36">
        <f>SUMIFS(СВЦЭМ!$C$39:$C$782,СВЦЭМ!$A$39:$A$782,$A66,СВЦЭМ!$B$39:$B$782,G$47)+'СЕТ СН'!$G$9+СВЦЭМ!$D$10+'СЕТ СН'!$G$6-'СЕТ СН'!$G$19</f>
        <v>2187.30804115</v>
      </c>
      <c r="H66" s="36">
        <f>SUMIFS(СВЦЭМ!$C$39:$C$782,СВЦЭМ!$A$39:$A$782,$A66,СВЦЭМ!$B$39:$B$782,H$47)+'СЕТ СН'!$G$9+СВЦЭМ!$D$10+'СЕТ СН'!$G$6-'СЕТ СН'!$G$19</f>
        <v>2162.9646326100001</v>
      </c>
      <c r="I66" s="36">
        <f>SUMIFS(СВЦЭМ!$C$39:$C$782,СВЦЭМ!$A$39:$A$782,$A66,СВЦЭМ!$B$39:$B$782,I$47)+'СЕТ СН'!$G$9+СВЦЭМ!$D$10+'СЕТ СН'!$G$6-'СЕТ СН'!$G$19</f>
        <v>2175.89631637</v>
      </c>
      <c r="J66" s="36">
        <f>SUMIFS(СВЦЭМ!$C$39:$C$782,СВЦЭМ!$A$39:$A$782,$A66,СВЦЭМ!$B$39:$B$782,J$47)+'СЕТ СН'!$G$9+СВЦЭМ!$D$10+'СЕТ СН'!$G$6-'СЕТ СН'!$G$19</f>
        <v>2073.5231906399999</v>
      </c>
      <c r="K66" s="36">
        <f>SUMIFS(СВЦЭМ!$C$39:$C$782,СВЦЭМ!$A$39:$A$782,$A66,СВЦЭМ!$B$39:$B$782,K$47)+'СЕТ СН'!$G$9+СВЦЭМ!$D$10+'СЕТ СН'!$G$6-'СЕТ СН'!$G$19</f>
        <v>1979.7956371</v>
      </c>
      <c r="L66" s="36">
        <f>SUMIFS(СВЦЭМ!$C$39:$C$782,СВЦЭМ!$A$39:$A$782,$A66,СВЦЭМ!$B$39:$B$782,L$47)+'СЕТ СН'!$G$9+СВЦЭМ!$D$10+'СЕТ СН'!$G$6-'СЕТ СН'!$G$19</f>
        <v>1942.65202585</v>
      </c>
      <c r="M66" s="36">
        <f>SUMIFS(СВЦЭМ!$C$39:$C$782,СВЦЭМ!$A$39:$A$782,$A66,СВЦЭМ!$B$39:$B$782,M$47)+'СЕТ СН'!$G$9+СВЦЭМ!$D$10+'СЕТ СН'!$G$6-'СЕТ СН'!$G$19</f>
        <v>1956.9910027999999</v>
      </c>
      <c r="N66" s="36">
        <f>SUMIFS(СВЦЭМ!$C$39:$C$782,СВЦЭМ!$A$39:$A$782,$A66,СВЦЭМ!$B$39:$B$782,N$47)+'СЕТ СН'!$G$9+СВЦЭМ!$D$10+'СЕТ СН'!$G$6-'СЕТ СН'!$G$19</f>
        <v>1974.51538291</v>
      </c>
      <c r="O66" s="36">
        <f>SUMIFS(СВЦЭМ!$C$39:$C$782,СВЦЭМ!$A$39:$A$782,$A66,СВЦЭМ!$B$39:$B$782,O$47)+'СЕТ СН'!$G$9+СВЦЭМ!$D$10+'СЕТ СН'!$G$6-'СЕТ СН'!$G$19</f>
        <v>1988.27936064</v>
      </c>
      <c r="P66" s="36">
        <f>SUMIFS(СВЦЭМ!$C$39:$C$782,СВЦЭМ!$A$39:$A$782,$A66,СВЦЭМ!$B$39:$B$782,P$47)+'СЕТ СН'!$G$9+СВЦЭМ!$D$10+'СЕТ СН'!$G$6-'СЕТ СН'!$G$19</f>
        <v>2014.8897440000001</v>
      </c>
      <c r="Q66" s="36">
        <f>SUMIFS(СВЦЭМ!$C$39:$C$782,СВЦЭМ!$A$39:$A$782,$A66,СВЦЭМ!$B$39:$B$782,Q$47)+'СЕТ СН'!$G$9+СВЦЭМ!$D$10+'СЕТ СН'!$G$6-'СЕТ СН'!$G$19</f>
        <v>2027.2655569000001</v>
      </c>
      <c r="R66" s="36">
        <f>SUMIFS(СВЦЭМ!$C$39:$C$782,СВЦЭМ!$A$39:$A$782,$A66,СВЦЭМ!$B$39:$B$782,R$47)+'СЕТ СН'!$G$9+СВЦЭМ!$D$10+'СЕТ СН'!$G$6-'СЕТ СН'!$G$19</f>
        <v>2032.46583278</v>
      </c>
      <c r="S66" s="36">
        <f>SUMIFS(СВЦЭМ!$C$39:$C$782,СВЦЭМ!$A$39:$A$782,$A66,СВЦЭМ!$B$39:$B$782,S$47)+'СЕТ СН'!$G$9+СВЦЭМ!$D$10+'СЕТ СН'!$G$6-'СЕТ СН'!$G$19</f>
        <v>2016.0835283700001</v>
      </c>
      <c r="T66" s="36">
        <f>SUMIFS(СВЦЭМ!$C$39:$C$782,СВЦЭМ!$A$39:$A$782,$A66,СВЦЭМ!$B$39:$B$782,T$47)+'СЕТ СН'!$G$9+СВЦЭМ!$D$10+'СЕТ СН'!$G$6-'СЕТ СН'!$G$19</f>
        <v>1942.59666743</v>
      </c>
      <c r="U66" s="36">
        <f>SUMIFS(СВЦЭМ!$C$39:$C$782,СВЦЭМ!$A$39:$A$782,$A66,СВЦЭМ!$B$39:$B$782,U$47)+'СЕТ СН'!$G$9+СВЦЭМ!$D$10+'СЕТ СН'!$G$6-'СЕТ СН'!$G$19</f>
        <v>1918.62081567</v>
      </c>
      <c r="V66" s="36">
        <f>SUMIFS(СВЦЭМ!$C$39:$C$782,СВЦЭМ!$A$39:$A$782,$A66,СВЦЭМ!$B$39:$B$782,V$47)+'СЕТ СН'!$G$9+СВЦЭМ!$D$10+'СЕТ СН'!$G$6-'СЕТ СН'!$G$19</f>
        <v>1930.31249202</v>
      </c>
      <c r="W66" s="36">
        <f>SUMIFS(СВЦЭМ!$C$39:$C$782,СВЦЭМ!$A$39:$A$782,$A66,СВЦЭМ!$B$39:$B$782,W$47)+'СЕТ СН'!$G$9+СВЦЭМ!$D$10+'СЕТ СН'!$G$6-'СЕТ СН'!$G$19</f>
        <v>1948.29904225</v>
      </c>
      <c r="X66" s="36">
        <f>SUMIFS(СВЦЭМ!$C$39:$C$782,СВЦЭМ!$A$39:$A$782,$A66,СВЦЭМ!$B$39:$B$782,X$47)+'СЕТ СН'!$G$9+СВЦЭМ!$D$10+'СЕТ СН'!$G$6-'СЕТ СН'!$G$19</f>
        <v>2003.4543569300001</v>
      </c>
      <c r="Y66" s="36">
        <f>SUMIFS(СВЦЭМ!$C$39:$C$782,СВЦЭМ!$A$39:$A$782,$A66,СВЦЭМ!$B$39:$B$782,Y$47)+'СЕТ СН'!$G$9+СВЦЭМ!$D$10+'СЕТ СН'!$G$6-'СЕТ СН'!$G$19</f>
        <v>2034.5303478999999</v>
      </c>
    </row>
    <row r="67" spans="1:27" ht="15.75" x14ac:dyDescent="0.2">
      <c r="A67" s="35">
        <f t="shared" si="1"/>
        <v>45585</v>
      </c>
      <c r="B67" s="36">
        <f>SUMIFS(СВЦЭМ!$C$39:$C$782,СВЦЭМ!$A$39:$A$782,$A67,СВЦЭМ!$B$39:$B$782,B$47)+'СЕТ СН'!$G$9+СВЦЭМ!$D$10+'СЕТ СН'!$G$6-'СЕТ СН'!$G$19</f>
        <v>2107.1912034799998</v>
      </c>
      <c r="C67" s="36">
        <f>SUMIFS(СВЦЭМ!$C$39:$C$782,СВЦЭМ!$A$39:$A$782,$A67,СВЦЭМ!$B$39:$B$782,C$47)+'СЕТ СН'!$G$9+СВЦЭМ!$D$10+'СЕТ СН'!$G$6-'СЕТ СН'!$G$19</f>
        <v>2174.4924608900001</v>
      </c>
      <c r="D67" s="36">
        <f>SUMIFS(СВЦЭМ!$C$39:$C$782,СВЦЭМ!$A$39:$A$782,$A67,СВЦЭМ!$B$39:$B$782,D$47)+'СЕТ СН'!$G$9+СВЦЭМ!$D$10+'СЕТ СН'!$G$6-'СЕТ СН'!$G$19</f>
        <v>2207.0547118300001</v>
      </c>
      <c r="E67" s="36">
        <f>SUMIFS(СВЦЭМ!$C$39:$C$782,СВЦЭМ!$A$39:$A$782,$A67,СВЦЭМ!$B$39:$B$782,E$47)+'СЕТ СН'!$G$9+СВЦЭМ!$D$10+'СЕТ СН'!$G$6-'СЕТ СН'!$G$19</f>
        <v>2227.5819659599997</v>
      </c>
      <c r="F67" s="36">
        <f>SUMIFS(СВЦЭМ!$C$39:$C$782,СВЦЭМ!$A$39:$A$782,$A67,СВЦЭМ!$B$39:$B$782,F$47)+'СЕТ СН'!$G$9+СВЦЭМ!$D$10+'СЕТ СН'!$G$6-'СЕТ СН'!$G$19</f>
        <v>2228.4894777699997</v>
      </c>
      <c r="G67" s="36">
        <f>SUMIFS(СВЦЭМ!$C$39:$C$782,СВЦЭМ!$A$39:$A$782,$A67,СВЦЭМ!$B$39:$B$782,G$47)+'СЕТ СН'!$G$9+СВЦЭМ!$D$10+'СЕТ СН'!$G$6-'СЕТ СН'!$G$19</f>
        <v>2212.14065222</v>
      </c>
      <c r="H67" s="36">
        <f>SUMIFS(СВЦЭМ!$C$39:$C$782,СВЦЭМ!$A$39:$A$782,$A67,СВЦЭМ!$B$39:$B$782,H$47)+'СЕТ СН'!$G$9+СВЦЭМ!$D$10+'СЕТ СН'!$G$6-'СЕТ СН'!$G$19</f>
        <v>2192.4582030199999</v>
      </c>
      <c r="I67" s="36">
        <f>SUMIFS(СВЦЭМ!$C$39:$C$782,СВЦЭМ!$A$39:$A$782,$A67,СВЦЭМ!$B$39:$B$782,I$47)+'СЕТ СН'!$G$9+СВЦЭМ!$D$10+'СЕТ СН'!$G$6-'СЕТ СН'!$G$19</f>
        <v>2147.0321424700001</v>
      </c>
      <c r="J67" s="36">
        <f>SUMIFS(СВЦЭМ!$C$39:$C$782,СВЦЭМ!$A$39:$A$782,$A67,СВЦЭМ!$B$39:$B$782,J$47)+'СЕТ СН'!$G$9+СВЦЭМ!$D$10+'СЕТ СН'!$G$6-'СЕТ СН'!$G$19</f>
        <v>2060.8096624899999</v>
      </c>
      <c r="K67" s="36">
        <f>SUMIFS(СВЦЭМ!$C$39:$C$782,СВЦЭМ!$A$39:$A$782,$A67,СВЦЭМ!$B$39:$B$782,K$47)+'СЕТ СН'!$G$9+СВЦЭМ!$D$10+'СЕТ СН'!$G$6-'СЕТ СН'!$G$19</f>
        <v>1990.1001519900001</v>
      </c>
      <c r="L67" s="36">
        <f>SUMIFS(СВЦЭМ!$C$39:$C$782,СВЦЭМ!$A$39:$A$782,$A67,СВЦЭМ!$B$39:$B$782,L$47)+'СЕТ СН'!$G$9+СВЦЭМ!$D$10+'СЕТ СН'!$G$6-'СЕТ СН'!$G$19</f>
        <v>1991.5558205899999</v>
      </c>
      <c r="M67" s="36">
        <f>SUMIFS(СВЦЭМ!$C$39:$C$782,СВЦЭМ!$A$39:$A$782,$A67,СВЦЭМ!$B$39:$B$782,M$47)+'СЕТ СН'!$G$9+СВЦЭМ!$D$10+'СЕТ СН'!$G$6-'СЕТ СН'!$G$19</f>
        <v>1986.30768274</v>
      </c>
      <c r="N67" s="36">
        <f>SUMIFS(СВЦЭМ!$C$39:$C$782,СВЦЭМ!$A$39:$A$782,$A67,СВЦЭМ!$B$39:$B$782,N$47)+'СЕТ СН'!$G$9+СВЦЭМ!$D$10+'СЕТ СН'!$G$6-'СЕТ СН'!$G$19</f>
        <v>2012.2812542700001</v>
      </c>
      <c r="O67" s="36">
        <f>SUMIFS(СВЦЭМ!$C$39:$C$782,СВЦЭМ!$A$39:$A$782,$A67,СВЦЭМ!$B$39:$B$782,O$47)+'СЕТ СН'!$G$9+СВЦЭМ!$D$10+'СЕТ СН'!$G$6-'СЕТ СН'!$G$19</f>
        <v>2032.5971057100001</v>
      </c>
      <c r="P67" s="36">
        <f>SUMIFS(СВЦЭМ!$C$39:$C$782,СВЦЭМ!$A$39:$A$782,$A67,СВЦЭМ!$B$39:$B$782,P$47)+'СЕТ СН'!$G$9+СВЦЭМ!$D$10+'СЕТ СН'!$G$6-'СЕТ СН'!$G$19</f>
        <v>2046.90475917</v>
      </c>
      <c r="Q67" s="36">
        <f>SUMIFS(СВЦЭМ!$C$39:$C$782,СВЦЭМ!$A$39:$A$782,$A67,СВЦЭМ!$B$39:$B$782,Q$47)+'СЕТ СН'!$G$9+СВЦЭМ!$D$10+'СЕТ СН'!$G$6-'СЕТ СН'!$G$19</f>
        <v>2044.63854655</v>
      </c>
      <c r="R67" s="36">
        <f>SUMIFS(СВЦЭМ!$C$39:$C$782,СВЦЭМ!$A$39:$A$782,$A67,СВЦЭМ!$B$39:$B$782,R$47)+'СЕТ СН'!$G$9+СВЦЭМ!$D$10+'СЕТ СН'!$G$6-'СЕТ СН'!$G$19</f>
        <v>2040.28911182</v>
      </c>
      <c r="S67" s="36">
        <f>SUMIFS(СВЦЭМ!$C$39:$C$782,СВЦЭМ!$A$39:$A$782,$A67,СВЦЭМ!$B$39:$B$782,S$47)+'СЕТ СН'!$G$9+СВЦЭМ!$D$10+'СЕТ СН'!$G$6-'СЕТ СН'!$G$19</f>
        <v>1998.6120337100001</v>
      </c>
      <c r="T67" s="36">
        <f>SUMIFS(СВЦЭМ!$C$39:$C$782,СВЦЭМ!$A$39:$A$782,$A67,СВЦЭМ!$B$39:$B$782,T$47)+'СЕТ СН'!$G$9+СВЦЭМ!$D$10+'СЕТ СН'!$G$6-'СЕТ СН'!$G$19</f>
        <v>1932.8616729299999</v>
      </c>
      <c r="U67" s="36">
        <f>SUMIFS(СВЦЭМ!$C$39:$C$782,СВЦЭМ!$A$39:$A$782,$A67,СВЦЭМ!$B$39:$B$782,U$47)+'СЕТ СН'!$G$9+СВЦЭМ!$D$10+'СЕТ СН'!$G$6-'СЕТ СН'!$G$19</f>
        <v>1879.92544387</v>
      </c>
      <c r="V67" s="36">
        <f>SUMIFS(СВЦЭМ!$C$39:$C$782,СВЦЭМ!$A$39:$A$782,$A67,СВЦЭМ!$B$39:$B$782,V$47)+'СЕТ СН'!$G$9+СВЦЭМ!$D$10+'СЕТ СН'!$G$6-'СЕТ СН'!$G$19</f>
        <v>1898.2884781600001</v>
      </c>
      <c r="W67" s="36">
        <f>SUMIFS(СВЦЭМ!$C$39:$C$782,СВЦЭМ!$A$39:$A$782,$A67,СВЦЭМ!$B$39:$B$782,W$47)+'СЕТ СН'!$G$9+СВЦЭМ!$D$10+'СЕТ СН'!$G$6-'СЕТ СН'!$G$19</f>
        <v>1945.42729063</v>
      </c>
      <c r="X67" s="36">
        <f>SUMIFS(СВЦЭМ!$C$39:$C$782,СВЦЭМ!$A$39:$A$782,$A67,СВЦЭМ!$B$39:$B$782,X$47)+'СЕТ СН'!$G$9+СВЦЭМ!$D$10+'СЕТ СН'!$G$6-'СЕТ СН'!$G$19</f>
        <v>2017.4401792900001</v>
      </c>
      <c r="Y67" s="36">
        <f>SUMIFS(СВЦЭМ!$C$39:$C$782,СВЦЭМ!$A$39:$A$782,$A67,СВЦЭМ!$B$39:$B$782,Y$47)+'СЕТ СН'!$G$9+СВЦЭМ!$D$10+'СЕТ СН'!$G$6-'СЕТ СН'!$G$19</f>
        <v>2077.9246678199997</v>
      </c>
    </row>
    <row r="68" spans="1:27" ht="15.75" x14ac:dyDescent="0.2">
      <c r="A68" s="35">
        <f t="shared" si="1"/>
        <v>45586</v>
      </c>
      <c r="B68" s="36">
        <f>SUMIFS(СВЦЭМ!$C$39:$C$782,СВЦЭМ!$A$39:$A$782,$A68,СВЦЭМ!$B$39:$B$782,B$47)+'СЕТ СН'!$G$9+СВЦЭМ!$D$10+'СЕТ СН'!$G$6-'СЕТ СН'!$G$19</f>
        <v>2178.3901678699999</v>
      </c>
      <c r="C68" s="36">
        <f>SUMIFS(СВЦЭМ!$C$39:$C$782,СВЦЭМ!$A$39:$A$782,$A68,СВЦЭМ!$B$39:$B$782,C$47)+'СЕТ СН'!$G$9+СВЦЭМ!$D$10+'СЕТ СН'!$G$6-'СЕТ СН'!$G$19</f>
        <v>2208.3718596799999</v>
      </c>
      <c r="D68" s="36">
        <f>SUMIFS(СВЦЭМ!$C$39:$C$782,СВЦЭМ!$A$39:$A$782,$A68,СВЦЭМ!$B$39:$B$782,D$47)+'СЕТ СН'!$G$9+СВЦЭМ!$D$10+'СЕТ СН'!$G$6-'СЕТ СН'!$G$19</f>
        <v>2227.2927652799995</v>
      </c>
      <c r="E68" s="36">
        <f>SUMIFS(СВЦЭМ!$C$39:$C$782,СВЦЭМ!$A$39:$A$782,$A68,СВЦЭМ!$B$39:$B$782,E$47)+'СЕТ СН'!$G$9+СВЦЭМ!$D$10+'СЕТ СН'!$G$6-'СЕТ СН'!$G$19</f>
        <v>2235.2205827299999</v>
      </c>
      <c r="F68" s="36">
        <f>SUMIFS(СВЦЭМ!$C$39:$C$782,СВЦЭМ!$A$39:$A$782,$A68,СВЦЭМ!$B$39:$B$782,F$47)+'СЕТ СН'!$G$9+СВЦЭМ!$D$10+'СЕТ СН'!$G$6-'СЕТ СН'!$G$19</f>
        <v>2238.6994387</v>
      </c>
      <c r="G68" s="36">
        <f>SUMIFS(СВЦЭМ!$C$39:$C$782,СВЦЭМ!$A$39:$A$782,$A68,СВЦЭМ!$B$39:$B$782,G$47)+'СЕТ СН'!$G$9+СВЦЭМ!$D$10+'СЕТ СН'!$G$6-'СЕТ СН'!$G$19</f>
        <v>2239.4270751899999</v>
      </c>
      <c r="H68" s="36">
        <f>SUMIFS(СВЦЭМ!$C$39:$C$782,СВЦЭМ!$A$39:$A$782,$A68,СВЦЭМ!$B$39:$B$782,H$47)+'СЕТ СН'!$G$9+СВЦЭМ!$D$10+'СЕТ СН'!$G$6-'СЕТ СН'!$G$19</f>
        <v>2152.63486031</v>
      </c>
      <c r="I68" s="36">
        <f>SUMIFS(СВЦЭМ!$C$39:$C$782,СВЦЭМ!$A$39:$A$782,$A68,СВЦЭМ!$B$39:$B$782,I$47)+'СЕТ СН'!$G$9+СВЦЭМ!$D$10+'СЕТ СН'!$G$6-'СЕТ СН'!$G$19</f>
        <v>2056.0339947499997</v>
      </c>
      <c r="J68" s="36">
        <f>SUMIFS(СВЦЭМ!$C$39:$C$782,СВЦЭМ!$A$39:$A$782,$A68,СВЦЭМ!$B$39:$B$782,J$47)+'СЕТ СН'!$G$9+СВЦЭМ!$D$10+'СЕТ СН'!$G$6-'СЕТ СН'!$G$19</f>
        <v>2004.8725519300001</v>
      </c>
      <c r="K68" s="36">
        <f>SUMIFS(СВЦЭМ!$C$39:$C$782,СВЦЭМ!$A$39:$A$782,$A68,СВЦЭМ!$B$39:$B$782,K$47)+'СЕТ СН'!$G$9+СВЦЭМ!$D$10+'СЕТ СН'!$G$6-'СЕТ СН'!$G$19</f>
        <v>1972.3011896800001</v>
      </c>
      <c r="L68" s="36">
        <f>SUMIFS(СВЦЭМ!$C$39:$C$782,СВЦЭМ!$A$39:$A$782,$A68,СВЦЭМ!$B$39:$B$782,L$47)+'СЕТ СН'!$G$9+СВЦЭМ!$D$10+'СЕТ СН'!$G$6-'СЕТ СН'!$G$19</f>
        <v>1999.0799008900001</v>
      </c>
      <c r="M68" s="36">
        <f>SUMIFS(СВЦЭМ!$C$39:$C$782,СВЦЭМ!$A$39:$A$782,$A68,СВЦЭМ!$B$39:$B$782,M$47)+'СЕТ СН'!$G$9+СВЦЭМ!$D$10+'СЕТ СН'!$G$6-'СЕТ СН'!$G$19</f>
        <v>2028.48289927</v>
      </c>
      <c r="N68" s="36">
        <f>SUMIFS(СВЦЭМ!$C$39:$C$782,СВЦЭМ!$A$39:$A$782,$A68,СВЦЭМ!$B$39:$B$782,N$47)+'СЕТ СН'!$G$9+СВЦЭМ!$D$10+'СЕТ СН'!$G$6-'СЕТ СН'!$G$19</f>
        <v>2072.9034394400001</v>
      </c>
      <c r="O68" s="36">
        <f>SUMIFS(СВЦЭМ!$C$39:$C$782,СВЦЭМ!$A$39:$A$782,$A68,СВЦЭМ!$B$39:$B$782,O$47)+'СЕТ СН'!$G$9+СВЦЭМ!$D$10+'СЕТ СН'!$G$6-'СЕТ СН'!$G$19</f>
        <v>2057.0238567399997</v>
      </c>
      <c r="P68" s="36">
        <f>SUMIFS(СВЦЭМ!$C$39:$C$782,СВЦЭМ!$A$39:$A$782,$A68,СВЦЭМ!$B$39:$B$782,P$47)+'СЕТ СН'!$G$9+СВЦЭМ!$D$10+'СЕТ СН'!$G$6-'СЕТ СН'!$G$19</f>
        <v>2069.2823349499999</v>
      </c>
      <c r="Q68" s="36">
        <f>SUMIFS(СВЦЭМ!$C$39:$C$782,СВЦЭМ!$A$39:$A$782,$A68,СВЦЭМ!$B$39:$B$782,Q$47)+'СЕТ СН'!$G$9+СВЦЭМ!$D$10+'СЕТ СН'!$G$6-'СЕТ СН'!$G$19</f>
        <v>2081.8324853399999</v>
      </c>
      <c r="R68" s="36">
        <f>SUMIFS(СВЦЭМ!$C$39:$C$782,СВЦЭМ!$A$39:$A$782,$A68,СВЦЭМ!$B$39:$B$782,R$47)+'СЕТ СН'!$G$9+СВЦЭМ!$D$10+'СЕТ СН'!$G$6-'СЕТ СН'!$G$19</f>
        <v>2087.98262733</v>
      </c>
      <c r="S68" s="36">
        <f>SUMIFS(СВЦЭМ!$C$39:$C$782,СВЦЭМ!$A$39:$A$782,$A68,СВЦЭМ!$B$39:$B$782,S$47)+'СЕТ СН'!$G$9+СВЦЭМ!$D$10+'СЕТ СН'!$G$6-'СЕТ СН'!$G$19</f>
        <v>2046.7142324700001</v>
      </c>
      <c r="T68" s="36">
        <f>SUMIFS(СВЦЭМ!$C$39:$C$782,СВЦЭМ!$A$39:$A$782,$A68,СВЦЭМ!$B$39:$B$782,T$47)+'СЕТ СН'!$G$9+СВЦЭМ!$D$10+'СЕТ СН'!$G$6-'СЕТ СН'!$G$19</f>
        <v>1964.9348786099999</v>
      </c>
      <c r="U68" s="36">
        <f>SUMIFS(СВЦЭМ!$C$39:$C$782,СВЦЭМ!$A$39:$A$782,$A68,СВЦЭМ!$B$39:$B$782,U$47)+'СЕТ СН'!$G$9+СВЦЭМ!$D$10+'СЕТ СН'!$G$6-'СЕТ СН'!$G$19</f>
        <v>1952.50588399</v>
      </c>
      <c r="V68" s="36">
        <f>SUMIFS(СВЦЭМ!$C$39:$C$782,СВЦЭМ!$A$39:$A$782,$A68,СВЦЭМ!$B$39:$B$782,V$47)+'СЕТ СН'!$G$9+СВЦЭМ!$D$10+'СЕТ СН'!$G$6-'СЕТ СН'!$G$19</f>
        <v>1966.3572878</v>
      </c>
      <c r="W68" s="36">
        <f>SUMIFS(СВЦЭМ!$C$39:$C$782,СВЦЭМ!$A$39:$A$782,$A68,СВЦЭМ!$B$39:$B$782,W$47)+'СЕТ СН'!$G$9+СВЦЭМ!$D$10+'СЕТ СН'!$G$6-'СЕТ СН'!$G$19</f>
        <v>1992.7717947799999</v>
      </c>
      <c r="X68" s="36">
        <f>SUMIFS(СВЦЭМ!$C$39:$C$782,СВЦЭМ!$A$39:$A$782,$A68,СВЦЭМ!$B$39:$B$782,X$47)+'СЕТ СН'!$G$9+СВЦЭМ!$D$10+'СЕТ СН'!$G$6-'СЕТ СН'!$G$19</f>
        <v>2071.93306502</v>
      </c>
      <c r="Y68" s="36">
        <f>SUMIFS(СВЦЭМ!$C$39:$C$782,СВЦЭМ!$A$39:$A$782,$A68,СВЦЭМ!$B$39:$B$782,Y$47)+'СЕТ СН'!$G$9+СВЦЭМ!$D$10+'СЕТ СН'!$G$6-'СЕТ СН'!$G$19</f>
        <v>2092.6465494700001</v>
      </c>
    </row>
    <row r="69" spans="1:27" ht="15.75" x14ac:dyDescent="0.2">
      <c r="A69" s="35">
        <f t="shared" si="1"/>
        <v>45587</v>
      </c>
      <c r="B69" s="36">
        <f>SUMIFS(СВЦЭМ!$C$39:$C$782,СВЦЭМ!$A$39:$A$782,$A69,СВЦЭМ!$B$39:$B$782,B$47)+'СЕТ СН'!$G$9+СВЦЭМ!$D$10+'СЕТ СН'!$G$6-'СЕТ СН'!$G$19</f>
        <v>2074.4539925999998</v>
      </c>
      <c r="C69" s="36">
        <f>SUMIFS(СВЦЭМ!$C$39:$C$782,СВЦЭМ!$A$39:$A$782,$A69,СВЦЭМ!$B$39:$B$782,C$47)+'СЕТ СН'!$G$9+СВЦЭМ!$D$10+'СЕТ СН'!$G$6-'СЕТ СН'!$G$19</f>
        <v>2095.95733952</v>
      </c>
      <c r="D69" s="36">
        <f>SUMIFS(СВЦЭМ!$C$39:$C$782,СВЦЭМ!$A$39:$A$782,$A69,СВЦЭМ!$B$39:$B$782,D$47)+'СЕТ СН'!$G$9+СВЦЭМ!$D$10+'СЕТ СН'!$G$6-'СЕТ СН'!$G$19</f>
        <v>2104.6147855199997</v>
      </c>
      <c r="E69" s="36">
        <f>SUMIFS(СВЦЭМ!$C$39:$C$782,СВЦЭМ!$A$39:$A$782,$A69,СВЦЭМ!$B$39:$B$782,E$47)+'СЕТ СН'!$G$9+СВЦЭМ!$D$10+'СЕТ СН'!$G$6-'СЕТ СН'!$G$19</f>
        <v>2177.89976759</v>
      </c>
      <c r="F69" s="36">
        <f>SUMIFS(СВЦЭМ!$C$39:$C$782,СВЦЭМ!$A$39:$A$782,$A69,СВЦЭМ!$B$39:$B$782,F$47)+'СЕТ СН'!$G$9+СВЦЭМ!$D$10+'СЕТ СН'!$G$6-'СЕТ СН'!$G$19</f>
        <v>2187.25543767</v>
      </c>
      <c r="G69" s="36">
        <f>SUMIFS(СВЦЭМ!$C$39:$C$782,СВЦЭМ!$A$39:$A$782,$A69,СВЦЭМ!$B$39:$B$782,G$47)+'СЕТ СН'!$G$9+СВЦЭМ!$D$10+'СЕТ СН'!$G$6-'СЕТ СН'!$G$19</f>
        <v>2172.5733576399998</v>
      </c>
      <c r="H69" s="36">
        <f>SUMIFS(СВЦЭМ!$C$39:$C$782,СВЦЭМ!$A$39:$A$782,$A69,СВЦЭМ!$B$39:$B$782,H$47)+'СЕТ СН'!$G$9+СВЦЭМ!$D$10+'СЕТ СН'!$G$6-'СЕТ СН'!$G$19</f>
        <v>2066.1561883499999</v>
      </c>
      <c r="I69" s="36">
        <f>SUMIFS(СВЦЭМ!$C$39:$C$782,СВЦЭМ!$A$39:$A$782,$A69,СВЦЭМ!$B$39:$B$782,I$47)+'СЕТ СН'!$G$9+СВЦЭМ!$D$10+'СЕТ СН'!$G$6-'СЕТ СН'!$G$19</f>
        <v>1990.5384715600001</v>
      </c>
      <c r="J69" s="36">
        <f>SUMIFS(СВЦЭМ!$C$39:$C$782,СВЦЭМ!$A$39:$A$782,$A69,СВЦЭМ!$B$39:$B$782,J$47)+'СЕТ СН'!$G$9+СВЦЭМ!$D$10+'СЕТ СН'!$G$6-'СЕТ СН'!$G$19</f>
        <v>1970.0322971000001</v>
      </c>
      <c r="K69" s="36">
        <f>SUMIFS(СВЦЭМ!$C$39:$C$782,СВЦЭМ!$A$39:$A$782,$A69,СВЦЭМ!$B$39:$B$782,K$47)+'СЕТ СН'!$G$9+СВЦЭМ!$D$10+'СЕТ СН'!$G$6-'СЕТ СН'!$G$19</f>
        <v>1964.5292389700001</v>
      </c>
      <c r="L69" s="36">
        <f>SUMIFS(СВЦЭМ!$C$39:$C$782,СВЦЭМ!$A$39:$A$782,$A69,СВЦЭМ!$B$39:$B$782,L$47)+'СЕТ СН'!$G$9+СВЦЭМ!$D$10+'СЕТ СН'!$G$6-'СЕТ СН'!$G$19</f>
        <v>1937.37493225</v>
      </c>
      <c r="M69" s="36">
        <f>SUMIFS(СВЦЭМ!$C$39:$C$782,СВЦЭМ!$A$39:$A$782,$A69,СВЦЭМ!$B$39:$B$782,M$47)+'СЕТ СН'!$G$9+СВЦЭМ!$D$10+'СЕТ СН'!$G$6-'СЕТ СН'!$G$19</f>
        <v>1931.3096796699999</v>
      </c>
      <c r="N69" s="36">
        <f>SUMIFS(СВЦЭМ!$C$39:$C$782,СВЦЭМ!$A$39:$A$782,$A69,СВЦЭМ!$B$39:$B$782,N$47)+'СЕТ СН'!$G$9+СВЦЭМ!$D$10+'СЕТ СН'!$G$6-'СЕТ СН'!$G$19</f>
        <v>1934.76812191</v>
      </c>
      <c r="O69" s="36">
        <f>SUMIFS(СВЦЭМ!$C$39:$C$782,СВЦЭМ!$A$39:$A$782,$A69,СВЦЭМ!$B$39:$B$782,O$47)+'СЕТ СН'!$G$9+СВЦЭМ!$D$10+'СЕТ СН'!$G$6-'СЕТ СН'!$G$19</f>
        <v>1914.7743720400001</v>
      </c>
      <c r="P69" s="36">
        <f>SUMIFS(СВЦЭМ!$C$39:$C$782,СВЦЭМ!$A$39:$A$782,$A69,СВЦЭМ!$B$39:$B$782,P$47)+'СЕТ СН'!$G$9+СВЦЭМ!$D$10+'СЕТ СН'!$G$6-'СЕТ СН'!$G$19</f>
        <v>1926.2071601499999</v>
      </c>
      <c r="Q69" s="36">
        <f>SUMIFS(СВЦЭМ!$C$39:$C$782,СВЦЭМ!$A$39:$A$782,$A69,СВЦЭМ!$B$39:$B$782,Q$47)+'СЕТ СН'!$G$9+СВЦЭМ!$D$10+'СЕТ СН'!$G$6-'СЕТ СН'!$G$19</f>
        <v>1970.4295439300001</v>
      </c>
      <c r="R69" s="36">
        <f>SUMIFS(СВЦЭМ!$C$39:$C$782,СВЦЭМ!$A$39:$A$782,$A69,СВЦЭМ!$B$39:$B$782,R$47)+'СЕТ СН'!$G$9+СВЦЭМ!$D$10+'СЕТ СН'!$G$6-'СЕТ СН'!$G$19</f>
        <v>1962.32143105</v>
      </c>
      <c r="S69" s="36">
        <f>SUMIFS(СВЦЭМ!$C$39:$C$782,СВЦЭМ!$A$39:$A$782,$A69,СВЦЭМ!$B$39:$B$782,S$47)+'СЕТ СН'!$G$9+СВЦЭМ!$D$10+'СЕТ СН'!$G$6-'СЕТ СН'!$G$19</f>
        <v>1945.7951101200001</v>
      </c>
      <c r="T69" s="36">
        <f>SUMIFS(СВЦЭМ!$C$39:$C$782,СВЦЭМ!$A$39:$A$782,$A69,СВЦЭМ!$B$39:$B$782,T$47)+'СЕТ СН'!$G$9+СВЦЭМ!$D$10+'СЕТ СН'!$G$6-'СЕТ СН'!$G$19</f>
        <v>1903.8336830000001</v>
      </c>
      <c r="U69" s="36">
        <f>SUMIFS(СВЦЭМ!$C$39:$C$782,СВЦЭМ!$A$39:$A$782,$A69,СВЦЭМ!$B$39:$B$782,U$47)+'СЕТ СН'!$G$9+СВЦЭМ!$D$10+'СЕТ СН'!$G$6-'СЕТ СН'!$G$19</f>
        <v>1905.45481144</v>
      </c>
      <c r="V69" s="36">
        <f>SUMIFS(СВЦЭМ!$C$39:$C$782,СВЦЭМ!$A$39:$A$782,$A69,СВЦЭМ!$B$39:$B$782,V$47)+'СЕТ СН'!$G$9+СВЦЭМ!$D$10+'СЕТ СН'!$G$6-'СЕТ СН'!$G$19</f>
        <v>1916.1227382</v>
      </c>
      <c r="W69" s="36">
        <f>SUMIFS(СВЦЭМ!$C$39:$C$782,СВЦЭМ!$A$39:$A$782,$A69,СВЦЭМ!$B$39:$B$782,W$47)+'СЕТ СН'!$G$9+СВЦЭМ!$D$10+'СЕТ СН'!$G$6-'СЕТ СН'!$G$19</f>
        <v>1914.0415994699999</v>
      </c>
      <c r="X69" s="36">
        <f>SUMIFS(СВЦЭМ!$C$39:$C$782,СВЦЭМ!$A$39:$A$782,$A69,СВЦЭМ!$B$39:$B$782,X$47)+'СЕТ СН'!$G$9+СВЦЭМ!$D$10+'СЕТ СН'!$G$6-'СЕТ СН'!$G$19</f>
        <v>1971.84303028</v>
      </c>
      <c r="Y69" s="36">
        <f>SUMIFS(СВЦЭМ!$C$39:$C$782,СВЦЭМ!$A$39:$A$782,$A69,СВЦЭМ!$B$39:$B$782,Y$47)+'СЕТ СН'!$G$9+СВЦЭМ!$D$10+'СЕТ СН'!$G$6-'СЕТ СН'!$G$19</f>
        <v>2005.5411428499999</v>
      </c>
    </row>
    <row r="70" spans="1:27" ht="15.75" x14ac:dyDescent="0.2">
      <c r="A70" s="35">
        <f t="shared" si="1"/>
        <v>45588</v>
      </c>
      <c r="B70" s="36">
        <f>SUMIFS(СВЦЭМ!$C$39:$C$782,СВЦЭМ!$A$39:$A$782,$A70,СВЦЭМ!$B$39:$B$782,B$47)+'СЕТ СН'!$G$9+СВЦЭМ!$D$10+'СЕТ СН'!$G$6-'СЕТ СН'!$G$19</f>
        <v>2087.4291280699999</v>
      </c>
      <c r="C70" s="36">
        <f>SUMIFS(СВЦЭМ!$C$39:$C$782,СВЦЭМ!$A$39:$A$782,$A70,СВЦЭМ!$B$39:$B$782,C$47)+'СЕТ СН'!$G$9+СВЦЭМ!$D$10+'СЕТ СН'!$G$6-'СЕТ СН'!$G$19</f>
        <v>2144.9672437999998</v>
      </c>
      <c r="D70" s="36">
        <f>SUMIFS(СВЦЭМ!$C$39:$C$782,СВЦЭМ!$A$39:$A$782,$A70,СВЦЭМ!$B$39:$B$782,D$47)+'СЕТ СН'!$G$9+СВЦЭМ!$D$10+'СЕТ СН'!$G$6-'СЕТ СН'!$G$19</f>
        <v>2180.14669895</v>
      </c>
      <c r="E70" s="36">
        <f>SUMIFS(СВЦЭМ!$C$39:$C$782,СВЦЭМ!$A$39:$A$782,$A70,СВЦЭМ!$B$39:$B$782,E$47)+'СЕТ СН'!$G$9+СВЦЭМ!$D$10+'СЕТ СН'!$G$6-'СЕТ СН'!$G$19</f>
        <v>2194.0992837999997</v>
      </c>
      <c r="F70" s="36">
        <f>SUMIFS(СВЦЭМ!$C$39:$C$782,СВЦЭМ!$A$39:$A$782,$A70,СВЦЭМ!$B$39:$B$782,F$47)+'СЕТ СН'!$G$9+СВЦЭМ!$D$10+'СЕТ СН'!$G$6-'СЕТ СН'!$G$19</f>
        <v>2181.1670211299997</v>
      </c>
      <c r="G70" s="36">
        <f>SUMIFS(СВЦЭМ!$C$39:$C$782,СВЦЭМ!$A$39:$A$782,$A70,СВЦЭМ!$B$39:$B$782,G$47)+'СЕТ СН'!$G$9+СВЦЭМ!$D$10+'СЕТ СН'!$G$6-'СЕТ СН'!$G$19</f>
        <v>2148.3437798300001</v>
      </c>
      <c r="H70" s="36">
        <f>SUMIFS(СВЦЭМ!$C$39:$C$782,СВЦЭМ!$A$39:$A$782,$A70,СВЦЭМ!$B$39:$B$782,H$47)+'СЕТ СН'!$G$9+СВЦЭМ!$D$10+'СЕТ СН'!$G$6-'СЕТ СН'!$G$19</f>
        <v>2054.4405761899998</v>
      </c>
      <c r="I70" s="36">
        <f>SUMIFS(СВЦЭМ!$C$39:$C$782,СВЦЭМ!$A$39:$A$782,$A70,СВЦЭМ!$B$39:$B$782,I$47)+'СЕТ СН'!$G$9+СВЦЭМ!$D$10+'СЕТ СН'!$G$6-'СЕТ СН'!$G$19</f>
        <v>1973.3838442599999</v>
      </c>
      <c r="J70" s="36">
        <f>SUMIFS(СВЦЭМ!$C$39:$C$782,СВЦЭМ!$A$39:$A$782,$A70,СВЦЭМ!$B$39:$B$782,J$47)+'СЕТ СН'!$G$9+СВЦЭМ!$D$10+'СЕТ СН'!$G$6-'СЕТ СН'!$G$19</f>
        <v>1934.67664143</v>
      </c>
      <c r="K70" s="36">
        <f>SUMIFS(СВЦЭМ!$C$39:$C$782,СВЦЭМ!$A$39:$A$782,$A70,СВЦЭМ!$B$39:$B$782,K$47)+'СЕТ СН'!$G$9+СВЦЭМ!$D$10+'СЕТ СН'!$G$6-'СЕТ СН'!$G$19</f>
        <v>1935.13803994</v>
      </c>
      <c r="L70" s="36">
        <f>SUMIFS(СВЦЭМ!$C$39:$C$782,СВЦЭМ!$A$39:$A$782,$A70,СВЦЭМ!$B$39:$B$782,L$47)+'СЕТ СН'!$G$9+СВЦЭМ!$D$10+'СЕТ СН'!$G$6-'СЕТ СН'!$G$19</f>
        <v>1915.90690522</v>
      </c>
      <c r="M70" s="36">
        <f>SUMIFS(СВЦЭМ!$C$39:$C$782,СВЦЭМ!$A$39:$A$782,$A70,СВЦЭМ!$B$39:$B$782,M$47)+'СЕТ СН'!$G$9+СВЦЭМ!$D$10+'СЕТ СН'!$G$6-'СЕТ СН'!$G$19</f>
        <v>1915.2537291400001</v>
      </c>
      <c r="N70" s="36">
        <f>SUMIFS(СВЦЭМ!$C$39:$C$782,СВЦЭМ!$A$39:$A$782,$A70,СВЦЭМ!$B$39:$B$782,N$47)+'СЕТ СН'!$G$9+СВЦЭМ!$D$10+'СЕТ СН'!$G$6-'СЕТ СН'!$G$19</f>
        <v>1937.37150808</v>
      </c>
      <c r="O70" s="36">
        <f>SUMIFS(СВЦЭМ!$C$39:$C$782,СВЦЭМ!$A$39:$A$782,$A70,СВЦЭМ!$B$39:$B$782,O$47)+'СЕТ СН'!$G$9+СВЦЭМ!$D$10+'СЕТ СН'!$G$6-'СЕТ СН'!$G$19</f>
        <v>1911.7552532500001</v>
      </c>
      <c r="P70" s="36">
        <f>SUMIFS(СВЦЭМ!$C$39:$C$782,СВЦЭМ!$A$39:$A$782,$A70,СВЦЭМ!$B$39:$B$782,P$47)+'СЕТ СН'!$G$9+СВЦЭМ!$D$10+'СЕТ СН'!$G$6-'СЕТ СН'!$G$19</f>
        <v>1927.50182978</v>
      </c>
      <c r="Q70" s="36">
        <f>SUMIFS(СВЦЭМ!$C$39:$C$782,СВЦЭМ!$A$39:$A$782,$A70,СВЦЭМ!$B$39:$B$782,Q$47)+'СЕТ СН'!$G$9+СВЦЭМ!$D$10+'СЕТ СН'!$G$6-'СЕТ СН'!$G$19</f>
        <v>2009.83536559</v>
      </c>
      <c r="R70" s="36">
        <f>SUMIFS(СВЦЭМ!$C$39:$C$782,СВЦЭМ!$A$39:$A$782,$A70,СВЦЭМ!$B$39:$B$782,R$47)+'СЕТ СН'!$G$9+СВЦЭМ!$D$10+'СЕТ СН'!$G$6-'СЕТ СН'!$G$19</f>
        <v>2004.5599653500001</v>
      </c>
      <c r="S70" s="36">
        <f>SUMIFS(СВЦЭМ!$C$39:$C$782,СВЦЭМ!$A$39:$A$782,$A70,СВЦЭМ!$B$39:$B$782,S$47)+'СЕТ СН'!$G$9+СВЦЭМ!$D$10+'СЕТ СН'!$G$6-'СЕТ СН'!$G$19</f>
        <v>1983.2462158800001</v>
      </c>
      <c r="T70" s="36">
        <f>SUMIFS(СВЦЭМ!$C$39:$C$782,СВЦЭМ!$A$39:$A$782,$A70,СВЦЭМ!$B$39:$B$782,T$47)+'СЕТ СН'!$G$9+СВЦЭМ!$D$10+'СЕТ СН'!$G$6-'СЕТ СН'!$G$19</f>
        <v>1923.7241095300001</v>
      </c>
      <c r="U70" s="36">
        <f>SUMIFS(СВЦЭМ!$C$39:$C$782,СВЦЭМ!$A$39:$A$782,$A70,СВЦЭМ!$B$39:$B$782,U$47)+'СЕТ СН'!$G$9+СВЦЭМ!$D$10+'СЕТ СН'!$G$6-'СЕТ СН'!$G$19</f>
        <v>1924.2008777000001</v>
      </c>
      <c r="V70" s="36">
        <f>SUMIFS(СВЦЭМ!$C$39:$C$782,СВЦЭМ!$A$39:$A$782,$A70,СВЦЭМ!$B$39:$B$782,V$47)+'СЕТ СН'!$G$9+СВЦЭМ!$D$10+'СЕТ СН'!$G$6-'СЕТ СН'!$G$19</f>
        <v>1934.0027219900001</v>
      </c>
      <c r="W70" s="36">
        <f>SUMIFS(СВЦЭМ!$C$39:$C$782,СВЦЭМ!$A$39:$A$782,$A70,СВЦЭМ!$B$39:$B$782,W$47)+'СЕТ СН'!$G$9+СВЦЭМ!$D$10+'СЕТ СН'!$G$6-'СЕТ СН'!$G$19</f>
        <v>1886.20971949</v>
      </c>
      <c r="X70" s="36">
        <f>SUMIFS(СВЦЭМ!$C$39:$C$782,СВЦЭМ!$A$39:$A$782,$A70,СВЦЭМ!$B$39:$B$782,X$47)+'СЕТ СН'!$G$9+СВЦЭМ!$D$10+'СЕТ СН'!$G$6-'СЕТ СН'!$G$19</f>
        <v>1931.46943164</v>
      </c>
      <c r="Y70" s="36">
        <f>SUMIFS(СВЦЭМ!$C$39:$C$782,СВЦЭМ!$A$39:$A$782,$A70,СВЦЭМ!$B$39:$B$782,Y$47)+'СЕТ СН'!$G$9+СВЦЭМ!$D$10+'СЕТ СН'!$G$6-'СЕТ СН'!$G$19</f>
        <v>1917.34588654</v>
      </c>
    </row>
    <row r="71" spans="1:27" ht="15.75" x14ac:dyDescent="0.2">
      <c r="A71" s="35">
        <f t="shared" si="1"/>
        <v>45589</v>
      </c>
      <c r="B71" s="36">
        <f>SUMIFS(СВЦЭМ!$C$39:$C$782,СВЦЭМ!$A$39:$A$782,$A71,СВЦЭМ!$B$39:$B$782,B$47)+'СЕТ СН'!$G$9+СВЦЭМ!$D$10+'СЕТ СН'!$G$6-'СЕТ СН'!$G$19</f>
        <v>2037.65843892</v>
      </c>
      <c r="C71" s="36">
        <f>SUMIFS(СВЦЭМ!$C$39:$C$782,СВЦЭМ!$A$39:$A$782,$A71,СВЦЭМ!$B$39:$B$782,C$47)+'СЕТ СН'!$G$9+СВЦЭМ!$D$10+'СЕТ СН'!$G$6-'СЕТ СН'!$G$19</f>
        <v>2066.97409616</v>
      </c>
      <c r="D71" s="36">
        <f>SUMIFS(СВЦЭМ!$C$39:$C$782,СВЦЭМ!$A$39:$A$782,$A71,СВЦЭМ!$B$39:$B$782,D$47)+'СЕТ СН'!$G$9+СВЦЭМ!$D$10+'СЕТ СН'!$G$6-'СЕТ СН'!$G$19</f>
        <v>2125.92640665</v>
      </c>
      <c r="E71" s="36">
        <f>SUMIFS(СВЦЭМ!$C$39:$C$782,СВЦЭМ!$A$39:$A$782,$A71,СВЦЭМ!$B$39:$B$782,E$47)+'СЕТ СН'!$G$9+СВЦЭМ!$D$10+'СЕТ СН'!$G$6-'СЕТ СН'!$G$19</f>
        <v>2134.66620371</v>
      </c>
      <c r="F71" s="36">
        <f>SUMIFS(СВЦЭМ!$C$39:$C$782,СВЦЭМ!$A$39:$A$782,$A71,СВЦЭМ!$B$39:$B$782,F$47)+'СЕТ СН'!$G$9+СВЦЭМ!$D$10+'СЕТ СН'!$G$6-'СЕТ СН'!$G$19</f>
        <v>2145.1789759399999</v>
      </c>
      <c r="G71" s="36">
        <f>SUMIFS(СВЦЭМ!$C$39:$C$782,СВЦЭМ!$A$39:$A$782,$A71,СВЦЭМ!$B$39:$B$782,G$47)+'СЕТ СН'!$G$9+СВЦЭМ!$D$10+'СЕТ СН'!$G$6-'СЕТ СН'!$G$19</f>
        <v>2121.9504555399999</v>
      </c>
      <c r="H71" s="36">
        <f>SUMIFS(СВЦЭМ!$C$39:$C$782,СВЦЭМ!$A$39:$A$782,$A71,СВЦЭМ!$B$39:$B$782,H$47)+'СЕТ СН'!$G$9+СВЦЭМ!$D$10+'СЕТ СН'!$G$6-'СЕТ СН'!$G$19</f>
        <v>2032.77405361</v>
      </c>
      <c r="I71" s="36">
        <f>SUMIFS(СВЦЭМ!$C$39:$C$782,СВЦЭМ!$A$39:$A$782,$A71,СВЦЭМ!$B$39:$B$782,I$47)+'СЕТ СН'!$G$9+СВЦЭМ!$D$10+'СЕТ СН'!$G$6-'СЕТ СН'!$G$19</f>
        <v>1953.8085171299999</v>
      </c>
      <c r="J71" s="36">
        <f>SUMIFS(СВЦЭМ!$C$39:$C$782,СВЦЭМ!$A$39:$A$782,$A71,СВЦЭМ!$B$39:$B$782,J$47)+'СЕТ СН'!$G$9+СВЦЭМ!$D$10+'СЕТ СН'!$G$6-'СЕТ СН'!$G$19</f>
        <v>1900.6610987199999</v>
      </c>
      <c r="K71" s="36">
        <f>SUMIFS(СВЦЭМ!$C$39:$C$782,СВЦЭМ!$A$39:$A$782,$A71,СВЦЭМ!$B$39:$B$782,K$47)+'СЕТ СН'!$G$9+СВЦЭМ!$D$10+'СЕТ СН'!$G$6-'СЕТ СН'!$G$19</f>
        <v>1879.2347447700001</v>
      </c>
      <c r="L71" s="36">
        <f>SUMIFS(СВЦЭМ!$C$39:$C$782,СВЦЭМ!$A$39:$A$782,$A71,СВЦЭМ!$B$39:$B$782,L$47)+'СЕТ СН'!$G$9+СВЦЭМ!$D$10+'СЕТ СН'!$G$6-'СЕТ СН'!$G$19</f>
        <v>1849.49635036</v>
      </c>
      <c r="M71" s="36">
        <f>SUMIFS(СВЦЭМ!$C$39:$C$782,СВЦЭМ!$A$39:$A$782,$A71,СВЦЭМ!$B$39:$B$782,M$47)+'СЕТ СН'!$G$9+СВЦЭМ!$D$10+'СЕТ СН'!$G$6-'СЕТ СН'!$G$19</f>
        <v>1871.4888267200001</v>
      </c>
      <c r="N71" s="36">
        <f>SUMIFS(СВЦЭМ!$C$39:$C$782,СВЦЭМ!$A$39:$A$782,$A71,СВЦЭМ!$B$39:$B$782,N$47)+'СЕТ СН'!$G$9+СВЦЭМ!$D$10+'СЕТ СН'!$G$6-'СЕТ СН'!$G$19</f>
        <v>1888.2538154200001</v>
      </c>
      <c r="O71" s="36">
        <f>SUMIFS(СВЦЭМ!$C$39:$C$782,СВЦЭМ!$A$39:$A$782,$A71,СВЦЭМ!$B$39:$B$782,O$47)+'СЕТ СН'!$G$9+СВЦЭМ!$D$10+'СЕТ СН'!$G$6-'СЕТ СН'!$G$19</f>
        <v>1908.98450327</v>
      </c>
      <c r="P71" s="36">
        <f>SUMIFS(СВЦЭМ!$C$39:$C$782,СВЦЭМ!$A$39:$A$782,$A71,СВЦЭМ!$B$39:$B$782,P$47)+'СЕТ СН'!$G$9+СВЦЭМ!$D$10+'СЕТ СН'!$G$6-'СЕТ СН'!$G$19</f>
        <v>1920.54058396</v>
      </c>
      <c r="Q71" s="36">
        <f>SUMIFS(СВЦЭМ!$C$39:$C$782,СВЦЭМ!$A$39:$A$782,$A71,СВЦЭМ!$B$39:$B$782,Q$47)+'СЕТ СН'!$G$9+СВЦЭМ!$D$10+'СЕТ СН'!$G$6-'СЕТ СН'!$G$19</f>
        <v>1938.9885512600001</v>
      </c>
      <c r="R71" s="36">
        <f>SUMIFS(СВЦЭМ!$C$39:$C$782,СВЦЭМ!$A$39:$A$782,$A71,СВЦЭМ!$B$39:$B$782,R$47)+'СЕТ СН'!$G$9+СВЦЭМ!$D$10+'СЕТ СН'!$G$6-'СЕТ СН'!$G$19</f>
        <v>1883.19992353</v>
      </c>
      <c r="S71" s="36">
        <f>SUMIFS(СВЦЭМ!$C$39:$C$782,СВЦЭМ!$A$39:$A$782,$A71,СВЦЭМ!$B$39:$B$782,S$47)+'СЕТ СН'!$G$9+СВЦЭМ!$D$10+'СЕТ СН'!$G$6-'СЕТ СН'!$G$19</f>
        <v>1926.95460523</v>
      </c>
      <c r="T71" s="36">
        <f>SUMIFS(СВЦЭМ!$C$39:$C$782,СВЦЭМ!$A$39:$A$782,$A71,СВЦЭМ!$B$39:$B$782,T$47)+'СЕТ СН'!$G$9+СВЦЭМ!$D$10+'СЕТ СН'!$G$6-'СЕТ СН'!$G$19</f>
        <v>1844.7588713499999</v>
      </c>
      <c r="U71" s="36">
        <f>SUMIFS(СВЦЭМ!$C$39:$C$782,СВЦЭМ!$A$39:$A$782,$A71,СВЦЭМ!$B$39:$B$782,U$47)+'СЕТ СН'!$G$9+СВЦЭМ!$D$10+'СЕТ СН'!$G$6-'СЕТ СН'!$G$19</f>
        <v>1849.3464536700001</v>
      </c>
      <c r="V71" s="36">
        <f>SUMIFS(СВЦЭМ!$C$39:$C$782,СВЦЭМ!$A$39:$A$782,$A71,СВЦЭМ!$B$39:$B$782,V$47)+'СЕТ СН'!$G$9+СВЦЭМ!$D$10+'СЕТ СН'!$G$6-'СЕТ СН'!$G$19</f>
        <v>1863.6278880100001</v>
      </c>
      <c r="W71" s="36">
        <f>SUMIFS(СВЦЭМ!$C$39:$C$782,СВЦЭМ!$A$39:$A$782,$A71,СВЦЭМ!$B$39:$B$782,W$47)+'СЕТ СН'!$G$9+СВЦЭМ!$D$10+'СЕТ СН'!$G$6-'СЕТ СН'!$G$19</f>
        <v>1892.7083877800001</v>
      </c>
      <c r="X71" s="36">
        <f>SUMIFS(СВЦЭМ!$C$39:$C$782,СВЦЭМ!$A$39:$A$782,$A71,СВЦЭМ!$B$39:$B$782,X$47)+'СЕТ СН'!$G$9+СВЦЭМ!$D$10+'СЕТ СН'!$G$6-'СЕТ СН'!$G$19</f>
        <v>1926.4597880599999</v>
      </c>
      <c r="Y71" s="36">
        <f>SUMIFS(СВЦЭМ!$C$39:$C$782,СВЦЭМ!$A$39:$A$782,$A71,СВЦЭМ!$B$39:$B$782,Y$47)+'СЕТ СН'!$G$9+СВЦЭМ!$D$10+'СЕТ СН'!$G$6-'СЕТ СН'!$G$19</f>
        <v>1965.71960586</v>
      </c>
    </row>
    <row r="72" spans="1:27" ht="15.75" x14ac:dyDescent="0.2">
      <c r="A72" s="35">
        <f t="shared" si="1"/>
        <v>45590</v>
      </c>
      <c r="B72" s="36">
        <f>SUMIFS(СВЦЭМ!$C$39:$C$782,СВЦЭМ!$A$39:$A$782,$A72,СВЦЭМ!$B$39:$B$782,B$47)+'СЕТ СН'!$G$9+СВЦЭМ!$D$10+'СЕТ СН'!$G$6-'СЕТ СН'!$G$19</f>
        <v>1930.08763211</v>
      </c>
      <c r="C72" s="36">
        <f>SUMIFS(СВЦЭМ!$C$39:$C$782,СВЦЭМ!$A$39:$A$782,$A72,СВЦЭМ!$B$39:$B$782,C$47)+'СЕТ СН'!$G$9+СВЦЭМ!$D$10+'СЕТ СН'!$G$6-'СЕТ СН'!$G$19</f>
        <v>1995.7498701</v>
      </c>
      <c r="D72" s="36">
        <f>SUMIFS(СВЦЭМ!$C$39:$C$782,СВЦЭМ!$A$39:$A$782,$A72,СВЦЭМ!$B$39:$B$782,D$47)+'СЕТ СН'!$G$9+СВЦЭМ!$D$10+'СЕТ СН'!$G$6-'СЕТ СН'!$G$19</f>
        <v>2030.8162953799999</v>
      </c>
      <c r="E72" s="36">
        <f>SUMIFS(СВЦЭМ!$C$39:$C$782,СВЦЭМ!$A$39:$A$782,$A72,СВЦЭМ!$B$39:$B$782,E$47)+'СЕТ СН'!$G$9+СВЦЭМ!$D$10+'СЕТ СН'!$G$6-'СЕТ СН'!$G$19</f>
        <v>2044.3352204</v>
      </c>
      <c r="F72" s="36">
        <f>SUMIFS(СВЦЭМ!$C$39:$C$782,СВЦЭМ!$A$39:$A$782,$A72,СВЦЭМ!$B$39:$B$782,F$47)+'СЕТ СН'!$G$9+СВЦЭМ!$D$10+'СЕТ СН'!$G$6-'СЕТ СН'!$G$19</f>
        <v>2030.38801788</v>
      </c>
      <c r="G72" s="36">
        <f>SUMIFS(СВЦЭМ!$C$39:$C$782,СВЦЭМ!$A$39:$A$782,$A72,СВЦЭМ!$B$39:$B$782,G$47)+'СЕТ СН'!$G$9+СВЦЭМ!$D$10+'СЕТ СН'!$G$6-'СЕТ СН'!$G$19</f>
        <v>2075.1830174399997</v>
      </c>
      <c r="H72" s="36">
        <f>SUMIFS(СВЦЭМ!$C$39:$C$782,СВЦЭМ!$A$39:$A$782,$A72,СВЦЭМ!$B$39:$B$782,H$47)+'СЕТ СН'!$G$9+СВЦЭМ!$D$10+'СЕТ СН'!$G$6-'СЕТ СН'!$G$19</f>
        <v>2042.8807229500001</v>
      </c>
      <c r="I72" s="36">
        <f>SUMIFS(СВЦЭМ!$C$39:$C$782,СВЦЭМ!$A$39:$A$782,$A72,СВЦЭМ!$B$39:$B$782,I$47)+'СЕТ СН'!$G$9+СВЦЭМ!$D$10+'СЕТ СН'!$G$6-'СЕТ СН'!$G$19</f>
        <v>1974.78172958</v>
      </c>
      <c r="J72" s="36">
        <f>SUMIFS(СВЦЭМ!$C$39:$C$782,СВЦЭМ!$A$39:$A$782,$A72,СВЦЭМ!$B$39:$B$782,J$47)+'СЕТ СН'!$G$9+СВЦЭМ!$D$10+'СЕТ СН'!$G$6-'СЕТ СН'!$G$19</f>
        <v>1903.9654412300001</v>
      </c>
      <c r="K72" s="36">
        <f>SUMIFS(СВЦЭМ!$C$39:$C$782,СВЦЭМ!$A$39:$A$782,$A72,СВЦЭМ!$B$39:$B$782,K$47)+'СЕТ СН'!$G$9+СВЦЭМ!$D$10+'СЕТ СН'!$G$6-'СЕТ СН'!$G$19</f>
        <v>1881.32345513</v>
      </c>
      <c r="L72" s="36">
        <f>SUMIFS(СВЦЭМ!$C$39:$C$782,СВЦЭМ!$A$39:$A$782,$A72,СВЦЭМ!$B$39:$B$782,L$47)+'СЕТ СН'!$G$9+СВЦЭМ!$D$10+'СЕТ СН'!$G$6-'СЕТ СН'!$G$19</f>
        <v>1874.4327036700001</v>
      </c>
      <c r="M72" s="36">
        <f>SUMIFS(СВЦЭМ!$C$39:$C$782,СВЦЭМ!$A$39:$A$782,$A72,СВЦЭМ!$B$39:$B$782,M$47)+'СЕТ СН'!$G$9+СВЦЭМ!$D$10+'СЕТ СН'!$G$6-'СЕТ СН'!$G$19</f>
        <v>1874.9421571099999</v>
      </c>
      <c r="N72" s="36">
        <f>SUMIFS(СВЦЭМ!$C$39:$C$782,СВЦЭМ!$A$39:$A$782,$A72,СВЦЭМ!$B$39:$B$782,N$47)+'СЕТ СН'!$G$9+СВЦЭМ!$D$10+'СЕТ СН'!$G$6-'СЕТ СН'!$G$19</f>
        <v>1905.93644232</v>
      </c>
      <c r="O72" s="36">
        <f>SUMIFS(СВЦЭМ!$C$39:$C$782,СВЦЭМ!$A$39:$A$782,$A72,СВЦЭМ!$B$39:$B$782,O$47)+'СЕТ СН'!$G$9+СВЦЭМ!$D$10+'СЕТ СН'!$G$6-'СЕТ СН'!$G$19</f>
        <v>1870.8306764900001</v>
      </c>
      <c r="P72" s="36">
        <f>SUMIFS(СВЦЭМ!$C$39:$C$782,СВЦЭМ!$A$39:$A$782,$A72,СВЦЭМ!$B$39:$B$782,P$47)+'СЕТ СН'!$G$9+СВЦЭМ!$D$10+'СЕТ СН'!$G$6-'СЕТ СН'!$G$19</f>
        <v>1868.6895383799999</v>
      </c>
      <c r="Q72" s="36">
        <f>SUMIFS(СВЦЭМ!$C$39:$C$782,СВЦЭМ!$A$39:$A$782,$A72,СВЦЭМ!$B$39:$B$782,Q$47)+'СЕТ СН'!$G$9+СВЦЭМ!$D$10+'СЕТ СН'!$G$6-'СЕТ СН'!$G$19</f>
        <v>1930.7310884999999</v>
      </c>
      <c r="R72" s="36">
        <f>SUMIFS(СВЦЭМ!$C$39:$C$782,СВЦЭМ!$A$39:$A$782,$A72,СВЦЭМ!$B$39:$B$782,R$47)+'СЕТ СН'!$G$9+СВЦЭМ!$D$10+'СЕТ СН'!$G$6-'СЕТ СН'!$G$19</f>
        <v>1919.58862486</v>
      </c>
      <c r="S72" s="36">
        <f>SUMIFS(СВЦЭМ!$C$39:$C$782,СВЦЭМ!$A$39:$A$782,$A72,СВЦЭМ!$B$39:$B$782,S$47)+'СЕТ СН'!$G$9+СВЦЭМ!$D$10+'СЕТ СН'!$G$6-'СЕТ СН'!$G$19</f>
        <v>1885.3341190799999</v>
      </c>
      <c r="T72" s="36">
        <f>SUMIFS(СВЦЭМ!$C$39:$C$782,СВЦЭМ!$A$39:$A$782,$A72,СВЦЭМ!$B$39:$B$782,T$47)+'СЕТ СН'!$G$9+СВЦЭМ!$D$10+'СЕТ СН'!$G$6-'СЕТ СН'!$G$19</f>
        <v>1815.40694659</v>
      </c>
      <c r="U72" s="36">
        <f>SUMIFS(СВЦЭМ!$C$39:$C$782,СВЦЭМ!$A$39:$A$782,$A72,СВЦЭМ!$B$39:$B$782,U$47)+'СЕТ СН'!$G$9+СВЦЭМ!$D$10+'СЕТ СН'!$G$6-'СЕТ СН'!$G$19</f>
        <v>1828.52528648</v>
      </c>
      <c r="V72" s="36">
        <f>SUMIFS(СВЦЭМ!$C$39:$C$782,СВЦЭМ!$A$39:$A$782,$A72,СВЦЭМ!$B$39:$B$782,V$47)+'СЕТ СН'!$G$9+СВЦЭМ!$D$10+'СЕТ СН'!$G$6-'СЕТ СН'!$G$19</f>
        <v>1856.42181121</v>
      </c>
      <c r="W72" s="36">
        <f>SUMIFS(СВЦЭМ!$C$39:$C$782,СВЦЭМ!$A$39:$A$782,$A72,СВЦЭМ!$B$39:$B$782,W$47)+'СЕТ СН'!$G$9+СВЦЭМ!$D$10+'СЕТ СН'!$G$6-'СЕТ СН'!$G$19</f>
        <v>1870.6639966600001</v>
      </c>
      <c r="X72" s="36">
        <f>SUMIFS(СВЦЭМ!$C$39:$C$782,СВЦЭМ!$A$39:$A$782,$A72,СВЦЭМ!$B$39:$B$782,X$47)+'СЕТ СН'!$G$9+СВЦЭМ!$D$10+'СЕТ СН'!$G$6-'СЕТ СН'!$G$19</f>
        <v>1923.5324428900001</v>
      </c>
      <c r="Y72" s="36">
        <f>SUMIFS(СВЦЭМ!$C$39:$C$782,СВЦЭМ!$A$39:$A$782,$A72,СВЦЭМ!$B$39:$B$782,Y$47)+'СЕТ СН'!$G$9+СВЦЭМ!$D$10+'СЕТ СН'!$G$6-'СЕТ СН'!$G$19</f>
        <v>2037.7384258700001</v>
      </c>
    </row>
    <row r="73" spans="1:27" ht="15.75" x14ac:dyDescent="0.2">
      <c r="A73" s="35">
        <f t="shared" si="1"/>
        <v>45591</v>
      </c>
      <c r="B73" s="36">
        <f>SUMIFS(СВЦЭМ!$C$39:$C$782,СВЦЭМ!$A$39:$A$782,$A73,СВЦЭМ!$B$39:$B$782,B$47)+'СЕТ СН'!$G$9+СВЦЭМ!$D$10+'СЕТ СН'!$G$6-'СЕТ СН'!$G$19</f>
        <v>1994.28957255</v>
      </c>
      <c r="C73" s="36">
        <f>SUMIFS(СВЦЭМ!$C$39:$C$782,СВЦЭМ!$A$39:$A$782,$A73,СВЦЭМ!$B$39:$B$782,C$47)+'СЕТ СН'!$G$9+СВЦЭМ!$D$10+'СЕТ СН'!$G$6-'СЕТ СН'!$G$19</f>
        <v>2062.1029865800001</v>
      </c>
      <c r="D73" s="36">
        <f>SUMIFS(СВЦЭМ!$C$39:$C$782,СВЦЭМ!$A$39:$A$782,$A73,СВЦЭМ!$B$39:$B$782,D$47)+'СЕТ СН'!$G$9+СВЦЭМ!$D$10+'СЕТ СН'!$G$6-'СЕТ СН'!$G$19</f>
        <v>2083.03553702</v>
      </c>
      <c r="E73" s="36">
        <f>SUMIFS(СВЦЭМ!$C$39:$C$782,СВЦЭМ!$A$39:$A$782,$A73,СВЦЭМ!$B$39:$B$782,E$47)+'СЕТ СН'!$G$9+СВЦЭМ!$D$10+'СЕТ СН'!$G$6-'СЕТ СН'!$G$19</f>
        <v>2086.4668601799999</v>
      </c>
      <c r="F73" s="36">
        <f>SUMIFS(СВЦЭМ!$C$39:$C$782,СВЦЭМ!$A$39:$A$782,$A73,СВЦЭМ!$B$39:$B$782,F$47)+'СЕТ СН'!$G$9+СВЦЭМ!$D$10+'СЕТ СН'!$G$6-'СЕТ СН'!$G$19</f>
        <v>2105.8162020699997</v>
      </c>
      <c r="G73" s="36">
        <f>SUMIFS(СВЦЭМ!$C$39:$C$782,СВЦЭМ!$A$39:$A$782,$A73,СВЦЭМ!$B$39:$B$782,G$47)+'СЕТ СН'!$G$9+СВЦЭМ!$D$10+'СЕТ СН'!$G$6-'СЕТ СН'!$G$19</f>
        <v>2084.2916078099997</v>
      </c>
      <c r="H73" s="36">
        <f>SUMIFS(СВЦЭМ!$C$39:$C$782,СВЦЭМ!$A$39:$A$782,$A73,СВЦЭМ!$B$39:$B$782,H$47)+'СЕТ СН'!$G$9+СВЦЭМ!$D$10+'СЕТ СН'!$G$6-'СЕТ СН'!$G$19</f>
        <v>2039.38980472</v>
      </c>
      <c r="I73" s="36">
        <f>SUMIFS(СВЦЭМ!$C$39:$C$782,СВЦЭМ!$A$39:$A$782,$A73,СВЦЭМ!$B$39:$B$782,I$47)+'СЕТ СН'!$G$9+СВЦЭМ!$D$10+'СЕТ СН'!$G$6-'СЕТ СН'!$G$19</f>
        <v>2019.4212201800001</v>
      </c>
      <c r="J73" s="36">
        <f>SUMIFS(СВЦЭМ!$C$39:$C$782,СВЦЭМ!$A$39:$A$782,$A73,СВЦЭМ!$B$39:$B$782,J$47)+'СЕТ СН'!$G$9+СВЦЭМ!$D$10+'СЕТ СН'!$G$6-'СЕТ СН'!$G$19</f>
        <v>1941.5658923000001</v>
      </c>
      <c r="K73" s="36">
        <f>SUMIFS(СВЦЭМ!$C$39:$C$782,СВЦЭМ!$A$39:$A$782,$A73,СВЦЭМ!$B$39:$B$782,K$47)+'СЕТ СН'!$G$9+СВЦЭМ!$D$10+'СЕТ СН'!$G$6-'СЕТ СН'!$G$19</f>
        <v>1859.46275444</v>
      </c>
      <c r="L73" s="36">
        <f>SUMIFS(СВЦЭМ!$C$39:$C$782,СВЦЭМ!$A$39:$A$782,$A73,СВЦЭМ!$B$39:$B$782,L$47)+'СЕТ СН'!$G$9+СВЦЭМ!$D$10+'СЕТ СН'!$G$6-'СЕТ СН'!$G$19</f>
        <v>1808.52767991</v>
      </c>
      <c r="M73" s="36">
        <f>SUMIFS(СВЦЭМ!$C$39:$C$782,СВЦЭМ!$A$39:$A$782,$A73,СВЦЭМ!$B$39:$B$782,M$47)+'СЕТ СН'!$G$9+СВЦЭМ!$D$10+'СЕТ СН'!$G$6-'СЕТ СН'!$G$19</f>
        <v>1808.1104890300001</v>
      </c>
      <c r="N73" s="36">
        <f>SUMIFS(СВЦЭМ!$C$39:$C$782,СВЦЭМ!$A$39:$A$782,$A73,СВЦЭМ!$B$39:$B$782,N$47)+'СЕТ СН'!$G$9+СВЦЭМ!$D$10+'СЕТ СН'!$G$6-'СЕТ СН'!$G$19</f>
        <v>1827.62271672</v>
      </c>
      <c r="O73" s="36">
        <f>SUMIFS(СВЦЭМ!$C$39:$C$782,СВЦЭМ!$A$39:$A$782,$A73,СВЦЭМ!$B$39:$B$782,O$47)+'СЕТ СН'!$G$9+СВЦЭМ!$D$10+'СЕТ СН'!$G$6-'СЕТ СН'!$G$19</f>
        <v>1841.2118499400001</v>
      </c>
      <c r="P73" s="36">
        <f>SUMIFS(СВЦЭМ!$C$39:$C$782,СВЦЭМ!$A$39:$A$782,$A73,СВЦЭМ!$B$39:$B$782,P$47)+'СЕТ СН'!$G$9+СВЦЭМ!$D$10+'СЕТ СН'!$G$6-'СЕТ СН'!$G$19</f>
        <v>1845.18330532</v>
      </c>
      <c r="Q73" s="36">
        <f>SUMIFS(СВЦЭМ!$C$39:$C$782,СВЦЭМ!$A$39:$A$782,$A73,СВЦЭМ!$B$39:$B$782,Q$47)+'СЕТ СН'!$G$9+СВЦЭМ!$D$10+'СЕТ СН'!$G$6-'СЕТ СН'!$G$19</f>
        <v>1847.9717852000001</v>
      </c>
      <c r="R73" s="36">
        <f>SUMIFS(СВЦЭМ!$C$39:$C$782,СВЦЭМ!$A$39:$A$782,$A73,СВЦЭМ!$B$39:$B$782,R$47)+'СЕТ СН'!$G$9+СВЦЭМ!$D$10+'СЕТ СН'!$G$6-'СЕТ СН'!$G$19</f>
        <v>1863.2146033000001</v>
      </c>
      <c r="S73" s="36">
        <f>SUMIFS(СВЦЭМ!$C$39:$C$782,СВЦЭМ!$A$39:$A$782,$A73,СВЦЭМ!$B$39:$B$782,S$47)+'СЕТ СН'!$G$9+СВЦЭМ!$D$10+'СЕТ СН'!$G$6-'СЕТ СН'!$G$19</f>
        <v>1861.46454303</v>
      </c>
      <c r="T73" s="36">
        <f>SUMIFS(СВЦЭМ!$C$39:$C$782,СВЦЭМ!$A$39:$A$782,$A73,СВЦЭМ!$B$39:$B$782,T$47)+'СЕТ СН'!$G$9+СВЦЭМ!$D$10+'СЕТ СН'!$G$6-'СЕТ СН'!$G$19</f>
        <v>1797.1707586499999</v>
      </c>
      <c r="U73" s="36">
        <f>SUMIFS(СВЦЭМ!$C$39:$C$782,СВЦЭМ!$A$39:$A$782,$A73,СВЦЭМ!$B$39:$B$782,U$47)+'СЕТ СН'!$G$9+СВЦЭМ!$D$10+'СЕТ СН'!$G$6-'СЕТ СН'!$G$19</f>
        <v>1798.31319663</v>
      </c>
      <c r="V73" s="36">
        <f>SUMIFS(СВЦЭМ!$C$39:$C$782,СВЦЭМ!$A$39:$A$782,$A73,СВЦЭМ!$B$39:$B$782,V$47)+'СЕТ СН'!$G$9+СВЦЭМ!$D$10+'СЕТ СН'!$G$6-'СЕТ СН'!$G$19</f>
        <v>1820.05211719</v>
      </c>
      <c r="W73" s="36">
        <f>SUMIFS(СВЦЭМ!$C$39:$C$782,СВЦЭМ!$A$39:$A$782,$A73,СВЦЭМ!$B$39:$B$782,W$47)+'СЕТ СН'!$G$9+СВЦЭМ!$D$10+'СЕТ СН'!$G$6-'СЕТ СН'!$G$19</f>
        <v>1814.07128524</v>
      </c>
      <c r="X73" s="36">
        <f>SUMIFS(СВЦЭМ!$C$39:$C$782,СВЦЭМ!$A$39:$A$782,$A73,СВЦЭМ!$B$39:$B$782,X$47)+'СЕТ СН'!$G$9+СВЦЭМ!$D$10+'СЕТ СН'!$G$6-'СЕТ СН'!$G$19</f>
        <v>1856.4529770199999</v>
      </c>
      <c r="Y73" s="36">
        <f>SUMIFS(СВЦЭМ!$C$39:$C$782,СВЦЭМ!$A$39:$A$782,$A73,СВЦЭМ!$B$39:$B$782,Y$47)+'СЕТ СН'!$G$9+СВЦЭМ!$D$10+'СЕТ СН'!$G$6-'СЕТ СН'!$G$19</f>
        <v>1920.33016481</v>
      </c>
    </row>
    <row r="74" spans="1:27" ht="15.75" x14ac:dyDescent="0.2">
      <c r="A74" s="35">
        <f t="shared" si="1"/>
        <v>45592</v>
      </c>
      <c r="B74" s="36">
        <f>SUMIFS(СВЦЭМ!$C$39:$C$782,СВЦЭМ!$A$39:$A$782,$A74,СВЦЭМ!$B$39:$B$782,B$47)+'СЕТ СН'!$G$9+СВЦЭМ!$D$10+'СЕТ СН'!$G$6-'СЕТ СН'!$G$19</f>
        <v>1920.3473558200001</v>
      </c>
      <c r="C74" s="36">
        <f>SUMIFS(СВЦЭМ!$C$39:$C$782,СВЦЭМ!$A$39:$A$782,$A74,СВЦЭМ!$B$39:$B$782,C$47)+'СЕТ СН'!$G$9+СВЦЭМ!$D$10+'СЕТ СН'!$G$6-'СЕТ СН'!$G$19</f>
        <v>1977.8472524200001</v>
      </c>
      <c r="D74" s="36">
        <f>SUMIFS(СВЦЭМ!$C$39:$C$782,СВЦЭМ!$A$39:$A$782,$A74,СВЦЭМ!$B$39:$B$782,D$47)+'СЕТ СН'!$G$9+СВЦЭМ!$D$10+'СЕТ СН'!$G$6-'СЕТ СН'!$G$19</f>
        <v>2006.74235563</v>
      </c>
      <c r="E74" s="36">
        <f>SUMIFS(СВЦЭМ!$C$39:$C$782,СВЦЭМ!$A$39:$A$782,$A74,СВЦЭМ!$B$39:$B$782,E$47)+'СЕТ СН'!$G$9+СВЦЭМ!$D$10+'СЕТ СН'!$G$6-'СЕТ СН'!$G$19</f>
        <v>2025.45909091</v>
      </c>
      <c r="F74" s="36">
        <f>SUMIFS(СВЦЭМ!$C$39:$C$782,СВЦЭМ!$A$39:$A$782,$A74,СВЦЭМ!$B$39:$B$782,F$47)+'СЕТ СН'!$G$9+СВЦЭМ!$D$10+'СЕТ СН'!$G$6-'СЕТ СН'!$G$19</f>
        <v>2034.22594245</v>
      </c>
      <c r="G74" s="36">
        <f>SUMIFS(СВЦЭМ!$C$39:$C$782,СВЦЭМ!$A$39:$A$782,$A74,СВЦЭМ!$B$39:$B$782,G$47)+'СЕТ СН'!$G$9+СВЦЭМ!$D$10+'СЕТ СН'!$G$6-'СЕТ СН'!$G$19</f>
        <v>2011.9806592899999</v>
      </c>
      <c r="H74" s="36">
        <f>SUMIFS(СВЦЭМ!$C$39:$C$782,СВЦЭМ!$A$39:$A$782,$A74,СВЦЭМ!$B$39:$B$782,H$47)+'СЕТ СН'!$G$9+СВЦЭМ!$D$10+'СЕТ СН'!$G$6-'СЕТ СН'!$G$19</f>
        <v>1975.5459568700001</v>
      </c>
      <c r="I74" s="36">
        <f>SUMIFS(СВЦЭМ!$C$39:$C$782,СВЦЭМ!$A$39:$A$782,$A74,СВЦЭМ!$B$39:$B$782,I$47)+'СЕТ СН'!$G$9+СВЦЭМ!$D$10+'СЕТ СН'!$G$6-'СЕТ СН'!$G$19</f>
        <v>1958.50204923</v>
      </c>
      <c r="J74" s="36">
        <f>SUMIFS(СВЦЭМ!$C$39:$C$782,СВЦЭМ!$A$39:$A$782,$A74,СВЦЭМ!$B$39:$B$782,J$47)+'СЕТ СН'!$G$9+СВЦЭМ!$D$10+'СЕТ СН'!$G$6-'СЕТ СН'!$G$19</f>
        <v>1865.3425894700001</v>
      </c>
      <c r="K74" s="36">
        <f>SUMIFS(СВЦЭМ!$C$39:$C$782,СВЦЭМ!$A$39:$A$782,$A74,СВЦЭМ!$B$39:$B$782,K$47)+'СЕТ СН'!$G$9+СВЦЭМ!$D$10+'СЕТ СН'!$G$6-'СЕТ СН'!$G$19</f>
        <v>1792.79894509</v>
      </c>
      <c r="L74" s="36">
        <f>SUMIFS(СВЦЭМ!$C$39:$C$782,СВЦЭМ!$A$39:$A$782,$A74,СВЦЭМ!$B$39:$B$782,L$47)+'СЕТ СН'!$G$9+СВЦЭМ!$D$10+'СЕТ СН'!$G$6-'СЕТ СН'!$G$19</f>
        <v>1767.17244921</v>
      </c>
      <c r="M74" s="36">
        <f>SUMIFS(СВЦЭМ!$C$39:$C$782,СВЦЭМ!$A$39:$A$782,$A74,СВЦЭМ!$B$39:$B$782,M$47)+'СЕТ СН'!$G$9+СВЦЭМ!$D$10+'СЕТ СН'!$G$6-'СЕТ СН'!$G$19</f>
        <v>1774.96505841</v>
      </c>
      <c r="N74" s="36">
        <f>SUMIFS(СВЦЭМ!$C$39:$C$782,СВЦЭМ!$A$39:$A$782,$A74,СВЦЭМ!$B$39:$B$782,N$47)+'СЕТ СН'!$G$9+СВЦЭМ!$D$10+'СЕТ СН'!$G$6-'СЕТ СН'!$G$19</f>
        <v>1791.09038781</v>
      </c>
      <c r="O74" s="36">
        <f>SUMIFS(СВЦЭМ!$C$39:$C$782,СВЦЭМ!$A$39:$A$782,$A74,СВЦЭМ!$B$39:$B$782,O$47)+'СЕТ СН'!$G$9+СВЦЭМ!$D$10+'СЕТ СН'!$G$6-'СЕТ СН'!$G$19</f>
        <v>1824.7771838900001</v>
      </c>
      <c r="P74" s="36">
        <f>SUMIFS(СВЦЭМ!$C$39:$C$782,СВЦЭМ!$A$39:$A$782,$A74,СВЦЭМ!$B$39:$B$782,P$47)+'СЕТ СН'!$G$9+СВЦЭМ!$D$10+'СЕТ СН'!$G$6-'СЕТ СН'!$G$19</f>
        <v>1838.4934370200001</v>
      </c>
      <c r="Q74" s="36">
        <f>SUMIFS(СВЦЭМ!$C$39:$C$782,СВЦЭМ!$A$39:$A$782,$A74,СВЦЭМ!$B$39:$B$782,Q$47)+'СЕТ СН'!$G$9+СВЦЭМ!$D$10+'СЕТ СН'!$G$6-'СЕТ СН'!$G$19</f>
        <v>1840.5662662899999</v>
      </c>
      <c r="R74" s="36">
        <f>SUMIFS(СВЦЭМ!$C$39:$C$782,СВЦЭМ!$A$39:$A$782,$A74,СВЦЭМ!$B$39:$B$782,R$47)+'СЕТ СН'!$G$9+СВЦЭМ!$D$10+'СЕТ СН'!$G$6-'СЕТ СН'!$G$19</f>
        <v>1864.99906078</v>
      </c>
      <c r="S74" s="36">
        <f>SUMIFS(СВЦЭМ!$C$39:$C$782,СВЦЭМ!$A$39:$A$782,$A74,СВЦЭМ!$B$39:$B$782,S$47)+'СЕТ СН'!$G$9+СВЦЭМ!$D$10+'СЕТ СН'!$G$6-'СЕТ СН'!$G$19</f>
        <v>1820.8053145399999</v>
      </c>
      <c r="T74" s="36">
        <f>SUMIFS(СВЦЭМ!$C$39:$C$782,СВЦЭМ!$A$39:$A$782,$A74,СВЦЭМ!$B$39:$B$782,T$47)+'СЕТ СН'!$G$9+СВЦЭМ!$D$10+'СЕТ СН'!$G$6-'СЕТ СН'!$G$19</f>
        <v>1744.96759436</v>
      </c>
      <c r="U74" s="36">
        <f>SUMIFS(СВЦЭМ!$C$39:$C$782,СВЦЭМ!$A$39:$A$782,$A74,СВЦЭМ!$B$39:$B$782,U$47)+'СЕТ СН'!$G$9+СВЦЭМ!$D$10+'СЕТ СН'!$G$6-'СЕТ СН'!$G$19</f>
        <v>1732.90559128</v>
      </c>
      <c r="V74" s="36">
        <f>SUMIFS(СВЦЭМ!$C$39:$C$782,СВЦЭМ!$A$39:$A$782,$A74,СВЦЭМ!$B$39:$B$782,V$47)+'СЕТ СН'!$G$9+СВЦЭМ!$D$10+'СЕТ СН'!$G$6-'СЕТ СН'!$G$19</f>
        <v>1752.41233364</v>
      </c>
      <c r="W74" s="36">
        <f>SUMIFS(СВЦЭМ!$C$39:$C$782,СВЦЭМ!$A$39:$A$782,$A74,СВЦЭМ!$B$39:$B$782,W$47)+'СЕТ СН'!$G$9+СВЦЭМ!$D$10+'СЕТ СН'!$G$6-'СЕТ СН'!$G$19</f>
        <v>1774.8255302499999</v>
      </c>
      <c r="X74" s="36">
        <f>SUMIFS(СВЦЭМ!$C$39:$C$782,СВЦЭМ!$A$39:$A$782,$A74,СВЦЭМ!$B$39:$B$782,X$47)+'СЕТ СН'!$G$9+СВЦЭМ!$D$10+'СЕТ СН'!$G$6-'СЕТ СН'!$G$19</f>
        <v>1808.56175633</v>
      </c>
      <c r="Y74" s="36">
        <f>SUMIFS(СВЦЭМ!$C$39:$C$782,СВЦЭМ!$A$39:$A$782,$A74,СВЦЭМ!$B$39:$B$782,Y$47)+'СЕТ СН'!$G$9+СВЦЭМ!$D$10+'СЕТ СН'!$G$6-'СЕТ СН'!$G$19</f>
        <v>1869.2382349700001</v>
      </c>
    </row>
    <row r="75" spans="1:27" ht="15.75" x14ac:dyDescent="0.2">
      <c r="A75" s="35">
        <f t="shared" si="1"/>
        <v>45593</v>
      </c>
      <c r="B75" s="36">
        <f>SUMIFS(СВЦЭМ!$C$39:$C$782,СВЦЭМ!$A$39:$A$782,$A75,СВЦЭМ!$B$39:$B$782,B$47)+'СЕТ СН'!$G$9+СВЦЭМ!$D$10+'СЕТ СН'!$G$6-'СЕТ СН'!$G$19</f>
        <v>2061.9129447299997</v>
      </c>
      <c r="C75" s="36">
        <f>SUMIFS(СВЦЭМ!$C$39:$C$782,СВЦЭМ!$A$39:$A$782,$A75,СВЦЭМ!$B$39:$B$782,C$47)+'СЕТ СН'!$G$9+СВЦЭМ!$D$10+'СЕТ СН'!$G$6-'СЕТ СН'!$G$19</f>
        <v>2111.3806384599998</v>
      </c>
      <c r="D75" s="36">
        <f>SUMIFS(СВЦЭМ!$C$39:$C$782,СВЦЭМ!$A$39:$A$782,$A75,СВЦЭМ!$B$39:$B$782,D$47)+'СЕТ СН'!$G$9+СВЦЭМ!$D$10+'СЕТ СН'!$G$6-'СЕТ СН'!$G$19</f>
        <v>2123.8966513999999</v>
      </c>
      <c r="E75" s="36">
        <f>SUMIFS(СВЦЭМ!$C$39:$C$782,СВЦЭМ!$A$39:$A$782,$A75,СВЦЭМ!$B$39:$B$782,E$47)+'СЕТ СН'!$G$9+СВЦЭМ!$D$10+'СЕТ СН'!$G$6-'СЕТ СН'!$G$19</f>
        <v>2116.6235075</v>
      </c>
      <c r="F75" s="36">
        <f>SUMIFS(СВЦЭМ!$C$39:$C$782,СВЦЭМ!$A$39:$A$782,$A75,СВЦЭМ!$B$39:$B$782,F$47)+'СЕТ СН'!$G$9+СВЦЭМ!$D$10+'СЕТ СН'!$G$6-'СЕТ СН'!$G$19</f>
        <v>2120.6315836700001</v>
      </c>
      <c r="G75" s="36">
        <f>SUMIFS(СВЦЭМ!$C$39:$C$782,СВЦЭМ!$A$39:$A$782,$A75,СВЦЭМ!$B$39:$B$782,G$47)+'СЕТ СН'!$G$9+СВЦЭМ!$D$10+'СЕТ СН'!$G$6-'СЕТ СН'!$G$19</f>
        <v>2116.2341837099998</v>
      </c>
      <c r="H75" s="36">
        <f>SUMIFS(СВЦЭМ!$C$39:$C$782,СВЦЭМ!$A$39:$A$782,$A75,СВЦЭМ!$B$39:$B$782,H$47)+'СЕТ СН'!$G$9+СВЦЭМ!$D$10+'СЕТ СН'!$G$6-'СЕТ СН'!$G$19</f>
        <v>2030.3719959699999</v>
      </c>
      <c r="I75" s="36">
        <f>SUMIFS(СВЦЭМ!$C$39:$C$782,СВЦЭМ!$A$39:$A$782,$A75,СВЦЭМ!$B$39:$B$782,I$47)+'СЕТ СН'!$G$9+СВЦЭМ!$D$10+'СЕТ СН'!$G$6-'СЕТ СН'!$G$19</f>
        <v>1955.2776256700001</v>
      </c>
      <c r="J75" s="36">
        <f>SUMIFS(СВЦЭМ!$C$39:$C$782,СВЦЭМ!$A$39:$A$782,$A75,СВЦЭМ!$B$39:$B$782,J$47)+'СЕТ СН'!$G$9+СВЦЭМ!$D$10+'СЕТ СН'!$G$6-'СЕТ СН'!$G$19</f>
        <v>1901.6095283899999</v>
      </c>
      <c r="K75" s="36">
        <f>SUMIFS(СВЦЭМ!$C$39:$C$782,СВЦЭМ!$A$39:$A$782,$A75,СВЦЭМ!$B$39:$B$782,K$47)+'СЕТ СН'!$G$9+СВЦЭМ!$D$10+'СЕТ СН'!$G$6-'СЕТ СН'!$G$19</f>
        <v>1885.48597021</v>
      </c>
      <c r="L75" s="36">
        <f>SUMIFS(СВЦЭМ!$C$39:$C$782,СВЦЭМ!$A$39:$A$782,$A75,СВЦЭМ!$B$39:$B$782,L$47)+'СЕТ СН'!$G$9+СВЦЭМ!$D$10+'СЕТ СН'!$G$6-'СЕТ СН'!$G$19</f>
        <v>1863.38281684</v>
      </c>
      <c r="M75" s="36">
        <f>SUMIFS(СВЦЭМ!$C$39:$C$782,СВЦЭМ!$A$39:$A$782,$A75,СВЦЭМ!$B$39:$B$782,M$47)+'СЕТ СН'!$G$9+СВЦЭМ!$D$10+'СЕТ СН'!$G$6-'СЕТ СН'!$G$19</f>
        <v>1890.1596170800001</v>
      </c>
      <c r="N75" s="36">
        <f>SUMIFS(СВЦЭМ!$C$39:$C$782,СВЦЭМ!$A$39:$A$782,$A75,СВЦЭМ!$B$39:$B$782,N$47)+'СЕТ СН'!$G$9+СВЦЭМ!$D$10+'СЕТ СН'!$G$6-'СЕТ СН'!$G$19</f>
        <v>1921.1187385800001</v>
      </c>
      <c r="O75" s="36">
        <f>SUMIFS(СВЦЭМ!$C$39:$C$782,СВЦЭМ!$A$39:$A$782,$A75,СВЦЭМ!$B$39:$B$782,O$47)+'СЕТ СН'!$G$9+СВЦЭМ!$D$10+'СЕТ СН'!$G$6-'СЕТ СН'!$G$19</f>
        <v>1918.2437239999999</v>
      </c>
      <c r="P75" s="36">
        <f>SUMIFS(СВЦЭМ!$C$39:$C$782,СВЦЭМ!$A$39:$A$782,$A75,СВЦЭМ!$B$39:$B$782,P$47)+'СЕТ СН'!$G$9+СВЦЭМ!$D$10+'СЕТ СН'!$G$6-'СЕТ СН'!$G$19</f>
        <v>1930.2442504800001</v>
      </c>
      <c r="Q75" s="36">
        <f>SUMIFS(СВЦЭМ!$C$39:$C$782,СВЦЭМ!$A$39:$A$782,$A75,СВЦЭМ!$B$39:$B$782,Q$47)+'СЕТ СН'!$G$9+СВЦЭМ!$D$10+'СЕТ СН'!$G$6-'СЕТ СН'!$G$19</f>
        <v>1936.78707074</v>
      </c>
      <c r="R75" s="36">
        <f>SUMIFS(СВЦЭМ!$C$39:$C$782,СВЦЭМ!$A$39:$A$782,$A75,СВЦЭМ!$B$39:$B$782,R$47)+'СЕТ СН'!$G$9+СВЦЭМ!$D$10+'СЕТ СН'!$G$6-'СЕТ СН'!$G$19</f>
        <v>1936.51344369</v>
      </c>
      <c r="S75" s="36">
        <f>SUMIFS(СВЦЭМ!$C$39:$C$782,СВЦЭМ!$A$39:$A$782,$A75,СВЦЭМ!$B$39:$B$782,S$47)+'СЕТ СН'!$G$9+СВЦЭМ!$D$10+'СЕТ СН'!$G$6-'СЕТ СН'!$G$19</f>
        <v>1890.7573340900001</v>
      </c>
      <c r="T75" s="36">
        <f>SUMIFS(СВЦЭМ!$C$39:$C$782,СВЦЭМ!$A$39:$A$782,$A75,СВЦЭМ!$B$39:$B$782,T$47)+'СЕТ СН'!$G$9+СВЦЭМ!$D$10+'СЕТ СН'!$G$6-'СЕТ СН'!$G$19</f>
        <v>1831.7498992999999</v>
      </c>
      <c r="U75" s="36">
        <f>SUMIFS(СВЦЭМ!$C$39:$C$782,СВЦЭМ!$A$39:$A$782,$A75,СВЦЭМ!$B$39:$B$782,U$47)+'СЕТ СН'!$G$9+СВЦЭМ!$D$10+'СЕТ СН'!$G$6-'СЕТ СН'!$G$19</f>
        <v>1830.22542959</v>
      </c>
      <c r="V75" s="36">
        <f>SUMIFS(СВЦЭМ!$C$39:$C$782,СВЦЭМ!$A$39:$A$782,$A75,СВЦЭМ!$B$39:$B$782,V$47)+'СЕТ СН'!$G$9+СВЦЭМ!$D$10+'СЕТ СН'!$G$6-'СЕТ СН'!$G$19</f>
        <v>1855.7995465000001</v>
      </c>
      <c r="W75" s="36">
        <f>SUMIFS(СВЦЭМ!$C$39:$C$782,СВЦЭМ!$A$39:$A$782,$A75,СВЦЭМ!$B$39:$B$782,W$47)+'СЕТ СН'!$G$9+СВЦЭМ!$D$10+'СЕТ СН'!$G$6-'СЕТ СН'!$G$19</f>
        <v>1891.55335554</v>
      </c>
      <c r="X75" s="36">
        <f>SUMIFS(СВЦЭМ!$C$39:$C$782,СВЦЭМ!$A$39:$A$782,$A75,СВЦЭМ!$B$39:$B$782,X$47)+'СЕТ СН'!$G$9+СВЦЭМ!$D$10+'СЕТ СН'!$G$6-'СЕТ СН'!$G$19</f>
        <v>1944.5529707000001</v>
      </c>
      <c r="Y75" s="36">
        <f>SUMIFS(СВЦЭМ!$C$39:$C$782,СВЦЭМ!$A$39:$A$782,$A75,СВЦЭМ!$B$39:$B$782,Y$47)+'СЕТ СН'!$G$9+СВЦЭМ!$D$10+'СЕТ СН'!$G$6-'СЕТ СН'!$G$19</f>
        <v>2018.27547018</v>
      </c>
    </row>
    <row r="76" spans="1:27" ht="15.75" x14ac:dyDescent="0.2">
      <c r="A76" s="35">
        <f t="shared" si="1"/>
        <v>45594</v>
      </c>
      <c r="B76" s="36">
        <f>SUMIFS(СВЦЭМ!$C$39:$C$782,СВЦЭМ!$A$39:$A$782,$A76,СВЦЭМ!$B$39:$B$782,B$47)+'СЕТ СН'!$G$9+СВЦЭМ!$D$10+'СЕТ СН'!$G$6-'СЕТ СН'!$G$19</f>
        <v>2056.6050779799998</v>
      </c>
      <c r="C76" s="36">
        <f>SUMIFS(СВЦЭМ!$C$39:$C$782,СВЦЭМ!$A$39:$A$782,$A76,СВЦЭМ!$B$39:$B$782,C$47)+'СЕТ СН'!$G$9+СВЦЭМ!$D$10+'СЕТ СН'!$G$6-'СЕТ СН'!$G$19</f>
        <v>2092.7804449099999</v>
      </c>
      <c r="D76" s="36">
        <f>SUMIFS(СВЦЭМ!$C$39:$C$782,СВЦЭМ!$A$39:$A$782,$A76,СВЦЭМ!$B$39:$B$782,D$47)+'СЕТ СН'!$G$9+СВЦЭМ!$D$10+'СЕТ СН'!$G$6-'СЕТ СН'!$G$19</f>
        <v>2114.91506587</v>
      </c>
      <c r="E76" s="36">
        <f>SUMIFS(СВЦЭМ!$C$39:$C$782,СВЦЭМ!$A$39:$A$782,$A76,СВЦЭМ!$B$39:$B$782,E$47)+'СЕТ СН'!$G$9+СВЦЭМ!$D$10+'СЕТ СН'!$G$6-'СЕТ СН'!$G$19</f>
        <v>2108.1648118099997</v>
      </c>
      <c r="F76" s="36">
        <f>SUMIFS(СВЦЭМ!$C$39:$C$782,СВЦЭМ!$A$39:$A$782,$A76,СВЦЭМ!$B$39:$B$782,F$47)+'СЕТ СН'!$G$9+СВЦЭМ!$D$10+'СЕТ СН'!$G$6-'СЕТ СН'!$G$19</f>
        <v>2119.43950008</v>
      </c>
      <c r="G76" s="36">
        <f>SUMIFS(СВЦЭМ!$C$39:$C$782,СВЦЭМ!$A$39:$A$782,$A76,СВЦЭМ!$B$39:$B$782,G$47)+'СЕТ СН'!$G$9+СВЦЭМ!$D$10+'СЕТ СН'!$G$6-'СЕТ СН'!$G$19</f>
        <v>2079.53689085</v>
      </c>
      <c r="H76" s="36">
        <f>SUMIFS(СВЦЭМ!$C$39:$C$782,СВЦЭМ!$A$39:$A$782,$A76,СВЦЭМ!$B$39:$B$782,H$47)+'СЕТ СН'!$G$9+СВЦЭМ!$D$10+'СЕТ СН'!$G$6-'СЕТ СН'!$G$19</f>
        <v>1977.9485949</v>
      </c>
      <c r="I76" s="36">
        <f>SUMIFS(СВЦЭМ!$C$39:$C$782,СВЦЭМ!$A$39:$A$782,$A76,СВЦЭМ!$B$39:$B$782,I$47)+'СЕТ СН'!$G$9+СВЦЭМ!$D$10+'СЕТ СН'!$G$6-'СЕТ СН'!$G$19</f>
        <v>1936.11366673</v>
      </c>
      <c r="J76" s="36">
        <f>SUMIFS(СВЦЭМ!$C$39:$C$782,СВЦЭМ!$A$39:$A$782,$A76,СВЦЭМ!$B$39:$B$782,J$47)+'СЕТ СН'!$G$9+СВЦЭМ!$D$10+'СЕТ СН'!$G$6-'СЕТ СН'!$G$19</f>
        <v>1888.42138877</v>
      </c>
      <c r="K76" s="36">
        <f>SUMIFS(СВЦЭМ!$C$39:$C$782,СВЦЭМ!$A$39:$A$782,$A76,СВЦЭМ!$B$39:$B$782,K$47)+'СЕТ СН'!$G$9+СВЦЭМ!$D$10+'СЕТ СН'!$G$6-'СЕТ СН'!$G$19</f>
        <v>1871.8019592400001</v>
      </c>
      <c r="L76" s="36">
        <f>SUMIFS(СВЦЭМ!$C$39:$C$782,СВЦЭМ!$A$39:$A$782,$A76,СВЦЭМ!$B$39:$B$782,L$47)+'СЕТ СН'!$G$9+СВЦЭМ!$D$10+'СЕТ СН'!$G$6-'СЕТ СН'!$G$19</f>
        <v>1855.1373590999999</v>
      </c>
      <c r="M76" s="36">
        <f>SUMIFS(СВЦЭМ!$C$39:$C$782,СВЦЭМ!$A$39:$A$782,$A76,СВЦЭМ!$B$39:$B$782,M$47)+'СЕТ СН'!$G$9+СВЦЭМ!$D$10+'СЕТ СН'!$G$6-'СЕТ СН'!$G$19</f>
        <v>1863.87784986</v>
      </c>
      <c r="N76" s="36">
        <f>SUMIFS(СВЦЭМ!$C$39:$C$782,СВЦЭМ!$A$39:$A$782,$A76,СВЦЭМ!$B$39:$B$782,N$47)+'СЕТ СН'!$G$9+СВЦЭМ!$D$10+'СЕТ СН'!$G$6-'СЕТ СН'!$G$19</f>
        <v>1909.0559779800001</v>
      </c>
      <c r="O76" s="36">
        <f>SUMIFS(СВЦЭМ!$C$39:$C$782,СВЦЭМ!$A$39:$A$782,$A76,СВЦЭМ!$B$39:$B$782,O$47)+'СЕТ СН'!$G$9+СВЦЭМ!$D$10+'СЕТ СН'!$G$6-'СЕТ СН'!$G$19</f>
        <v>2019.4862906999999</v>
      </c>
      <c r="P76" s="36">
        <f>SUMIFS(СВЦЭМ!$C$39:$C$782,СВЦЭМ!$A$39:$A$782,$A76,СВЦЭМ!$B$39:$B$782,P$47)+'СЕТ СН'!$G$9+СВЦЭМ!$D$10+'СЕТ СН'!$G$6-'СЕТ СН'!$G$19</f>
        <v>1914.4661459399999</v>
      </c>
      <c r="Q76" s="36">
        <f>SUMIFS(СВЦЭМ!$C$39:$C$782,СВЦЭМ!$A$39:$A$782,$A76,СВЦЭМ!$B$39:$B$782,Q$47)+'СЕТ СН'!$G$9+СВЦЭМ!$D$10+'СЕТ СН'!$G$6-'СЕТ СН'!$G$19</f>
        <v>1916.27137272</v>
      </c>
      <c r="R76" s="36">
        <f>SUMIFS(СВЦЭМ!$C$39:$C$782,СВЦЭМ!$A$39:$A$782,$A76,СВЦЭМ!$B$39:$B$782,R$47)+'СЕТ СН'!$G$9+СВЦЭМ!$D$10+'СЕТ СН'!$G$6-'СЕТ СН'!$G$19</f>
        <v>1909.00312403</v>
      </c>
      <c r="S76" s="36">
        <f>SUMIFS(СВЦЭМ!$C$39:$C$782,СВЦЭМ!$A$39:$A$782,$A76,СВЦЭМ!$B$39:$B$782,S$47)+'СЕТ СН'!$G$9+СВЦЭМ!$D$10+'СЕТ СН'!$G$6-'СЕТ СН'!$G$19</f>
        <v>1877.94156026</v>
      </c>
      <c r="T76" s="36">
        <f>SUMIFS(СВЦЭМ!$C$39:$C$782,СВЦЭМ!$A$39:$A$782,$A76,СВЦЭМ!$B$39:$B$782,T$47)+'СЕТ СН'!$G$9+СВЦЭМ!$D$10+'СЕТ СН'!$G$6-'СЕТ СН'!$G$19</f>
        <v>1793.07847924</v>
      </c>
      <c r="U76" s="36">
        <f>SUMIFS(СВЦЭМ!$C$39:$C$782,СВЦЭМ!$A$39:$A$782,$A76,СВЦЭМ!$B$39:$B$782,U$47)+'СЕТ СН'!$G$9+СВЦЭМ!$D$10+'СЕТ СН'!$G$6-'СЕТ СН'!$G$19</f>
        <v>1819.16479086</v>
      </c>
      <c r="V76" s="36">
        <f>SUMIFS(СВЦЭМ!$C$39:$C$782,СВЦЭМ!$A$39:$A$782,$A76,СВЦЭМ!$B$39:$B$782,V$47)+'СЕТ СН'!$G$9+СВЦЭМ!$D$10+'СЕТ СН'!$G$6-'СЕТ СН'!$G$19</f>
        <v>1841.69748325</v>
      </c>
      <c r="W76" s="36">
        <f>SUMIFS(СВЦЭМ!$C$39:$C$782,СВЦЭМ!$A$39:$A$782,$A76,СВЦЭМ!$B$39:$B$782,W$47)+'СЕТ СН'!$G$9+СВЦЭМ!$D$10+'СЕТ СН'!$G$6-'СЕТ СН'!$G$19</f>
        <v>1885.8229184100001</v>
      </c>
      <c r="X76" s="36">
        <f>SUMIFS(СВЦЭМ!$C$39:$C$782,СВЦЭМ!$A$39:$A$782,$A76,СВЦЭМ!$B$39:$B$782,X$47)+'СЕТ СН'!$G$9+СВЦЭМ!$D$10+'СЕТ СН'!$G$6-'СЕТ СН'!$G$19</f>
        <v>1915.3944396100001</v>
      </c>
      <c r="Y76" s="36">
        <f>SUMIFS(СВЦЭМ!$C$39:$C$782,СВЦЭМ!$A$39:$A$782,$A76,СВЦЭМ!$B$39:$B$782,Y$47)+'СЕТ СН'!$G$9+СВЦЭМ!$D$10+'СЕТ СН'!$G$6-'СЕТ СН'!$G$19</f>
        <v>1978.26447272</v>
      </c>
    </row>
    <row r="77" spans="1:27" ht="15.75" x14ac:dyDescent="0.2">
      <c r="A77" s="35">
        <f t="shared" si="1"/>
        <v>45595</v>
      </c>
      <c r="B77" s="36">
        <f>SUMIFS(СВЦЭМ!$C$39:$C$782,СВЦЭМ!$A$39:$A$782,$A77,СВЦЭМ!$B$39:$B$782,B$47)+'СЕТ СН'!$G$9+СВЦЭМ!$D$10+'СЕТ СН'!$G$6-'СЕТ СН'!$G$19</f>
        <v>2245.2225386799996</v>
      </c>
      <c r="C77" s="36">
        <f>SUMIFS(СВЦЭМ!$C$39:$C$782,СВЦЭМ!$A$39:$A$782,$A77,СВЦЭМ!$B$39:$B$782,C$47)+'СЕТ СН'!$G$9+СВЦЭМ!$D$10+'СЕТ СН'!$G$6-'СЕТ СН'!$G$19</f>
        <v>2267.5512350199997</v>
      </c>
      <c r="D77" s="36">
        <f>SUMIFS(СВЦЭМ!$C$39:$C$782,СВЦЭМ!$A$39:$A$782,$A77,СВЦЭМ!$B$39:$B$782,D$47)+'СЕТ СН'!$G$9+СВЦЭМ!$D$10+'СЕТ СН'!$G$6-'СЕТ СН'!$G$19</f>
        <v>2328.4464780899998</v>
      </c>
      <c r="E77" s="36">
        <f>SUMIFS(СВЦЭМ!$C$39:$C$782,СВЦЭМ!$A$39:$A$782,$A77,СВЦЭМ!$B$39:$B$782,E$47)+'СЕТ СН'!$G$9+СВЦЭМ!$D$10+'СЕТ СН'!$G$6-'СЕТ СН'!$G$19</f>
        <v>2322.65938951</v>
      </c>
      <c r="F77" s="36">
        <f>SUMIFS(СВЦЭМ!$C$39:$C$782,СВЦЭМ!$A$39:$A$782,$A77,СВЦЭМ!$B$39:$B$782,F$47)+'СЕТ СН'!$G$9+СВЦЭМ!$D$10+'СЕТ СН'!$G$6-'СЕТ СН'!$G$19</f>
        <v>2313.1408884899997</v>
      </c>
      <c r="G77" s="36">
        <f>SUMIFS(СВЦЭМ!$C$39:$C$782,СВЦЭМ!$A$39:$A$782,$A77,СВЦЭМ!$B$39:$B$782,G$47)+'СЕТ СН'!$G$9+СВЦЭМ!$D$10+'СЕТ СН'!$G$6-'СЕТ СН'!$G$19</f>
        <v>2292.8649031299997</v>
      </c>
      <c r="H77" s="36">
        <f>SUMIFS(СВЦЭМ!$C$39:$C$782,СВЦЭМ!$A$39:$A$782,$A77,СВЦЭМ!$B$39:$B$782,H$47)+'СЕТ СН'!$G$9+СВЦЭМ!$D$10+'СЕТ СН'!$G$6-'СЕТ СН'!$G$19</f>
        <v>2192.4343174599999</v>
      </c>
      <c r="I77" s="36">
        <f>SUMIFS(СВЦЭМ!$C$39:$C$782,СВЦЭМ!$A$39:$A$782,$A77,СВЦЭМ!$B$39:$B$782,I$47)+'СЕТ СН'!$G$9+СВЦЭМ!$D$10+'СЕТ СН'!$G$6-'СЕТ СН'!$G$19</f>
        <v>2145.2780311500001</v>
      </c>
      <c r="J77" s="36">
        <f>SUMIFS(СВЦЭМ!$C$39:$C$782,СВЦЭМ!$A$39:$A$782,$A77,СВЦЭМ!$B$39:$B$782,J$47)+'СЕТ СН'!$G$9+СВЦЭМ!$D$10+'СЕТ СН'!$G$6-'СЕТ СН'!$G$19</f>
        <v>2078.9636206699997</v>
      </c>
      <c r="K77" s="36">
        <f>SUMIFS(СВЦЭМ!$C$39:$C$782,СВЦЭМ!$A$39:$A$782,$A77,СВЦЭМ!$B$39:$B$782,K$47)+'СЕТ СН'!$G$9+СВЦЭМ!$D$10+'СЕТ СН'!$G$6-'СЕТ СН'!$G$19</f>
        <v>2071.83943086</v>
      </c>
      <c r="L77" s="36">
        <f>SUMIFS(СВЦЭМ!$C$39:$C$782,СВЦЭМ!$A$39:$A$782,$A77,СВЦЭМ!$B$39:$B$782,L$47)+'СЕТ СН'!$G$9+СВЦЭМ!$D$10+'СЕТ СН'!$G$6-'СЕТ СН'!$G$19</f>
        <v>2050.5038367399998</v>
      </c>
      <c r="M77" s="36">
        <f>SUMIFS(СВЦЭМ!$C$39:$C$782,СВЦЭМ!$A$39:$A$782,$A77,СВЦЭМ!$B$39:$B$782,M$47)+'СЕТ СН'!$G$9+СВЦЭМ!$D$10+'СЕТ СН'!$G$6-'СЕТ СН'!$G$19</f>
        <v>2062.0092015599998</v>
      </c>
      <c r="N77" s="36">
        <f>SUMIFS(СВЦЭМ!$C$39:$C$782,СВЦЭМ!$A$39:$A$782,$A77,СВЦЭМ!$B$39:$B$782,N$47)+'СЕТ СН'!$G$9+СВЦЭМ!$D$10+'СЕТ СН'!$G$6-'СЕТ СН'!$G$19</f>
        <v>2084.6322722899999</v>
      </c>
      <c r="O77" s="36">
        <f>SUMIFS(СВЦЭМ!$C$39:$C$782,СВЦЭМ!$A$39:$A$782,$A77,СВЦЭМ!$B$39:$B$782,O$47)+'СЕТ СН'!$G$9+СВЦЭМ!$D$10+'СЕТ СН'!$G$6-'СЕТ СН'!$G$19</f>
        <v>2089.82403118</v>
      </c>
      <c r="P77" s="36">
        <f>SUMIFS(СВЦЭМ!$C$39:$C$782,СВЦЭМ!$A$39:$A$782,$A77,СВЦЭМ!$B$39:$B$782,P$47)+'СЕТ СН'!$G$9+СВЦЭМ!$D$10+'СЕТ СН'!$G$6-'СЕТ СН'!$G$19</f>
        <v>2101.47033586</v>
      </c>
      <c r="Q77" s="36">
        <f>SUMIFS(СВЦЭМ!$C$39:$C$782,СВЦЭМ!$A$39:$A$782,$A77,СВЦЭМ!$B$39:$B$782,Q$47)+'СЕТ СН'!$G$9+СВЦЭМ!$D$10+'СЕТ СН'!$G$6-'СЕТ СН'!$G$19</f>
        <v>2118.9652304399997</v>
      </c>
      <c r="R77" s="36">
        <f>SUMIFS(СВЦЭМ!$C$39:$C$782,СВЦЭМ!$A$39:$A$782,$A77,СВЦЭМ!$B$39:$B$782,R$47)+'СЕТ СН'!$G$9+СВЦЭМ!$D$10+'СЕТ СН'!$G$6-'СЕТ СН'!$G$19</f>
        <v>2127.7346513899997</v>
      </c>
      <c r="S77" s="36">
        <f>SUMIFS(СВЦЭМ!$C$39:$C$782,СВЦЭМ!$A$39:$A$782,$A77,СВЦЭМ!$B$39:$B$782,S$47)+'СЕТ СН'!$G$9+СВЦЭМ!$D$10+'СЕТ СН'!$G$6-'СЕТ СН'!$G$19</f>
        <v>2093.2132607099998</v>
      </c>
      <c r="T77" s="36">
        <f>SUMIFS(СВЦЭМ!$C$39:$C$782,СВЦЭМ!$A$39:$A$782,$A77,СВЦЭМ!$B$39:$B$782,T$47)+'СЕТ СН'!$G$9+СВЦЭМ!$D$10+'СЕТ СН'!$G$6-'СЕТ СН'!$G$19</f>
        <v>2015.2980200100001</v>
      </c>
      <c r="U77" s="36">
        <f>SUMIFS(СВЦЭМ!$C$39:$C$782,СВЦЭМ!$A$39:$A$782,$A77,СВЦЭМ!$B$39:$B$782,U$47)+'СЕТ СН'!$G$9+СВЦЭМ!$D$10+'СЕТ СН'!$G$6-'СЕТ СН'!$G$19</f>
        <v>1992.22132265</v>
      </c>
      <c r="V77" s="36">
        <f>SUMIFS(СВЦЭМ!$C$39:$C$782,СВЦЭМ!$A$39:$A$782,$A77,СВЦЭМ!$B$39:$B$782,V$47)+'СЕТ СН'!$G$9+СВЦЭМ!$D$10+'СЕТ СН'!$G$6-'СЕТ СН'!$G$19</f>
        <v>2016.2536322400001</v>
      </c>
      <c r="W77" s="36">
        <f>SUMIFS(СВЦЭМ!$C$39:$C$782,СВЦЭМ!$A$39:$A$782,$A77,СВЦЭМ!$B$39:$B$782,W$47)+'СЕТ СН'!$G$9+СВЦЭМ!$D$10+'СЕТ СН'!$G$6-'СЕТ СН'!$G$19</f>
        <v>2037.30592572</v>
      </c>
      <c r="X77" s="36">
        <f>SUMIFS(СВЦЭМ!$C$39:$C$782,СВЦЭМ!$A$39:$A$782,$A77,СВЦЭМ!$B$39:$B$782,X$47)+'СЕТ СН'!$G$9+СВЦЭМ!$D$10+'СЕТ СН'!$G$6-'СЕТ СН'!$G$19</f>
        <v>2090.4167753799998</v>
      </c>
      <c r="Y77" s="36">
        <f>SUMIFS(СВЦЭМ!$C$39:$C$782,СВЦЭМ!$A$39:$A$782,$A77,СВЦЭМ!$B$39:$B$782,Y$47)+'СЕТ СН'!$G$9+СВЦЭМ!$D$10+'СЕТ СН'!$G$6-'СЕТ СН'!$G$19</f>
        <v>2159.6045988000001</v>
      </c>
      <c r="AA77" s="37"/>
    </row>
    <row r="78" spans="1:27" ht="15.75" x14ac:dyDescent="0.2">
      <c r="A78" s="35">
        <f t="shared" si="1"/>
        <v>45596</v>
      </c>
      <c r="B78" s="36">
        <f>SUMIFS(СВЦЭМ!$C$39:$C$782,СВЦЭМ!$A$39:$A$782,$A78,СВЦЭМ!$B$39:$B$782,B$47)+'СЕТ СН'!$G$9+СВЦЭМ!$D$10+'СЕТ СН'!$G$6-'СЕТ СН'!$G$19</f>
        <v>2265.97701353</v>
      </c>
      <c r="C78" s="36">
        <f>SUMIFS(СВЦЭМ!$C$39:$C$782,СВЦЭМ!$A$39:$A$782,$A78,СВЦЭМ!$B$39:$B$782,C$47)+'СЕТ СН'!$G$9+СВЦЭМ!$D$10+'СЕТ СН'!$G$6-'СЕТ СН'!$G$19</f>
        <v>2245.2691758799997</v>
      </c>
      <c r="D78" s="36">
        <f>SUMIFS(СВЦЭМ!$C$39:$C$782,СВЦЭМ!$A$39:$A$782,$A78,СВЦЭМ!$B$39:$B$782,D$47)+'СЕТ СН'!$G$9+СВЦЭМ!$D$10+'СЕТ СН'!$G$6-'СЕТ СН'!$G$19</f>
        <v>2269.4054753799996</v>
      </c>
      <c r="E78" s="36">
        <f>SUMIFS(СВЦЭМ!$C$39:$C$782,СВЦЭМ!$A$39:$A$782,$A78,СВЦЭМ!$B$39:$B$782,E$47)+'СЕТ СН'!$G$9+СВЦЭМ!$D$10+'СЕТ СН'!$G$6-'СЕТ СН'!$G$19</f>
        <v>2264.49810028</v>
      </c>
      <c r="F78" s="36">
        <f>SUMIFS(СВЦЭМ!$C$39:$C$782,СВЦЭМ!$A$39:$A$782,$A78,СВЦЭМ!$B$39:$B$782,F$47)+'СЕТ СН'!$G$9+СВЦЭМ!$D$10+'СЕТ СН'!$G$6-'СЕТ СН'!$G$19</f>
        <v>2273.38008072</v>
      </c>
      <c r="G78" s="36">
        <f>SUMIFS(СВЦЭМ!$C$39:$C$782,СВЦЭМ!$A$39:$A$782,$A78,СВЦЭМ!$B$39:$B$782,G$47)+'СЕТ СН'!$G$9+СВЦЭМ!$D$10+'СЕТ СН'!$G$6-'СЕТ СН'!$G$19</f>
        <v>2245.1709679399996</v>
      </c>
      <c r="H78" s="36">
        <f>SUMIFS(СВЦЭМ!$C$39:$C$782,СВЦЭМ!$A$39:$A$782,$A78,СВЦЭМ!$B$39:$B$782,H$47)+'СЕТ СН'!$G$9+СВЦЭМ!$D$10+'СЕТ СН'!$G$6-'СЕТ СН'!$G$19</f>
        <v>2157.5404109699998</v>
      </c>
      <c r="I78" s="36">
        <f>SUMIFS(СВЦЭМ!$C$39:$C$782,СВЦЭМ!$A$39:$A$782,$A78,СВЦЭМ!$B$39:$B$782,I$47)+'СЕТ СН'!$G$9+СВЦЭМ!$D$10+'СЕТ СН'!$G$6-'СЕТ СН'!$G$19</f>
        <v>2048.3388623400001</v>
      </c>
      <c r="J78" s="36">
        <f>SUMIFS(СВЦЭМ!$C$39:$C$782,СВЦЭМ!$A$39:$A$782,$A78,СВЦЭМ!$B$39:$B$782,J$47)+'СЕТ СН'!$G$9+СВЦЭМ!$D$10+'СЕТ СН'!$G$6-'СЕТ СН'!$G$19</f>
        <v>2016.1192911000001</v>
      </c>
      <c r="K78" s="36">
        <f>SUMIFS(СВЦЭМ!$C$39:$C$782,СВЦЭМ!$A$39:$A$782,$A78,СВЦЭМ!$B$39:$B$782,K$47)+'СЕТ СН'!$G$9+СВЦЭМ!$D$10+'СЕТ СН'!$G$6-'СЕТ СН'!$G$19</f>
        <v>1989.4154405199999</v>
      </c>
      <c r="L78" s="36">
        <f>SUMIFS(СВЦЭМ!$C$39:$C$782,СВЦЭМ!$A$39:$A$782,$A78,СВЦЭМ!$B$39:$B$782,L$47)+'СЕТ СН'!$G$9+СВЦЭМ!$D$10+'СЕТ СН'!$G$6-'СЕТ СН'!$G$19</f>
        <v>1971.59735361</v>
      </c>
      <c r="M78" s="36">
        <f>SUMIFS(СВЦЭМ!$C$39:$C$782,СВЦЭМ!$A$39:$A$782,$A78,СВЦЭМ!$B$39:$B$782,M$47)+'СЕТ СН'!$G$9+СВЦЭМ!$D$10+'СЕТ СН'!$G$6-'СЕТ СН'!$G$19</f>
        <v>1982.5541227900001</v>
      </c>
      <c r="N78" s="36">
        <f>SUMIFS(СВЦЭМ!$C$39:$C$782,СВЦЭМ!$A$39:$A$782,$A78,СВЦЭМ!$B$39:$B$782,N$47)+'СЕТ СН'!$G$9+СВЦЭМ!$D$10+'СЕТ СН'!$G$6-'СЕТ СН'!$G$19</f>
        <v>2003.84114082</v>
      </c>
      <c r="O78" s="36">
        <f>SUMIFS(СВЦЭМ!$C$39:$C$782,СВЦЭМ!$A$39:$A$782,$A78,СВЦЭМ!$B$39:$B$782,O$47)+'СЕТ СН'!$G$9+СВЦЭМ!$D$10+'СЕТ СН'!$G$6-'СЕТ СН'!$G$19</f>
        <v>2032.73341908</v>
      </c>
      <c r="P78" s="36">
        <f>SUMIFS(СВЦЭМ!$C$39:$C$782,СВЦЭМ!$A$39:$A$782,$A78,СВЦЭМ!$B$39:$B$782,P$47)+'СЕТ СН'!$G$9+СВЦЭМ!$D$10+'СЕТ СН'!$G$6-'СЕТ СН'!$G$19</f>
        <v>2046.39936091</v>
      </c>
      <c r="Q78" s="36">
        <f>SUMIFS(СВЦЭМ!$C$39:$C$782,СВЦЭМ!$A$39:$A$782,$A78,СВЦЭМ!$B$39:$B$782,Q$47)+'СЕТ СН'!$G$9+СВЦЭМ!$D$10+'СЕТ СН'!$G$6-'СЕТ СН'!$G$19</f>
        <v>2049.5323120600001</v>
      </c>
      <c r="R78" s="36">
        <f>SUMIFS(СВЦЭМ!$C$39:$C$782,СВЦЭМ!$A$39:$A$782,$A78,СВЦЭМ!$B$39:$B$782,R$47)+'СЕТ СН'!$G$9+СВЦЭМ!$D$10+'СЕТ СН'!$G$6-'СЕТ СН'!$G$19</f>
        <v>2047.1416703699999</v>
      </c>
      <c r="S78" s="36">
        <f>SUMIFS(СВЦЭМ!$C$39:$C$782,СВЦЭМ!$A$39:$A$782,$A78,СВЦЭМ!$B$39:$B$782,S$47)+'СЕТ СН'!$G$9+СВЦЭМ!$D$10+'СЕТ СН'!$G$6-'СЕТ СН'!$G$19</f>
        <v>2033.20732641</v>
      </c>
      <c r="T78" s="36">
        <f>SUMIFS(СВЦЭМ!$C$39:$C$782,СВЦЭМ!$A$39:$A$782,$A78,СВЦЭМ!$B$39:$B$782,T$47)+'СЕТ СН'!$G$9+СВЦЭМ!$D$10+'СЕТ СН'!$G$6-'СЕТ СН'!$G$19</f>
        <v>1950.0971462100001</v>
      </c>
      <c r="U78" s="36">
        <f>SUMIFS(СВЦЭМ!$C$39:$C$782,СВЦЭМ!$A$39:$A$782,$A78,СВЦЭМ!$B$39:$B$782,U$47)+'СЕТ СН'!$G$9+СВЦЭМ!$D$10+'СЕТ СН'!$G$6-'СЕТ СН'!$G$19</f>
        <v>1948.1083195599999</v>
      </c>
      <c r="V78" s="36">
        <f>SUMIFS(СВЦЭМ!$C$39:$C$782,СВЦЭМ!$A$39:$A$782,$A78,СВЦЭМ!$B$39:$B$782,V$47)+'СЕТ СН'!$G$9+СВЦЭМ!$D$10+'СЕТ СН'!$G$6-'СЕТ СН'!$G$19</f>
        <v>1953.0267486299999</v>
      </c>
      <c r="W78" s="36">
        <f>SUMIFS(СВЦЭМ!$C$39:$C$782,СВЦЭМ!$A$39:$A$782,$A78,СВЦЭМ!$B$39:$B$782,W$47)+'СЕТ СН'!$G$9+СВЦЭМ!$D$10+'СЕТ СН'!$G$6-'СЕТ СН'!$G$19</f>
        <v>1972.7141557499999</v>
      </c>
      <c r="X78" s="36">
        <f>SUMIFS(СВЦЭМ!$C$39:$C$782,СВЦЭМ!$A$39:$A$782,$A78,СВЦЭМ!$B$39:$B$782,X$47)+'СЕТ СН'!$G$9+СВЦЭМ!$D$10+'СЕТ СН'!$G$6-'СЕТ СН'!$G$19</f>
        <v>2038.4826860200001</v>
      </c>
      <c r="Y78" s="36">
        <f>SUMIFS(СВЦЭМ!$C$39:$C$782,СВЦЭМ!$A$39:$A$782,$A78,СВЦЭМ!$B$39:$B$782,Y$47)+'СЕТ СН'!$G$9+СВЦЭМ!$D$10+'СЕТ СН'!$G$6-'СЕТ СН'!$G$19</f>
        <v>2069.9775083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01.10.2024</v>
      </c>
      <c r="B84" s="36">
        <f>SUMIFS(СВЦЭМ!$C$39:$C$782,СВЦЭМ!$A$39:$A$782,$A84,СВЦЭМ!$B$39:$B$782,B$83)+'СЕТ СН'!$H$9+СВЦЭМ!$D$10+'СЕТ СН'!$H$6-'СЕТ СН'!$H$19</f>
        <v>2173.1626171800003</v>
      </c>
      <c r="C84" s="36">
        <f>SUMIFS(СВЦЭМ!$C$39:$C$782,СВЦЭМ!$A$39:$A$782,$A84,СВЦЭМ!$B$39:$B$782,C$83)+'СЕТ СН'!$H$9+СВЦЭМ!$D$10+'СЕТ СН'!$H$6-'СЕТ СН'!$H$19</f>
        <v>2157.6592707899999</v>
      </c>
      <c r="D84" s="36">
        <f>SUMIFS(СВЦЭМ!$C$39:$C$782,СВЦЭМ!$A$39:$A$782,$A84,СВЦЭМ!$B$39:$B$782,D$83)+'СЕТ СН'!$H$9+СВЦЭМ!$D$10+'СЕТ СН'!$H$6-'СЕТ СН'!$H$19</f>
        <v>2253.5127875000003</v>
      </c>
      <c r="E84" s="36">
        <f>SUMIFS(СВЦЭМ!$C$39:$C$782,СВЦЭМ!$A$39:$A$782,$A84,СВЦЭМ!$B$39:$B$782,E$83)+'СЕТ СН'!$H$9+СВЦЭМ!$D$10+'СЕТ СН'!$H$6-'СЕТ СН'!$H$19</f>
        <v>2278.6789909999998</v>
      </c>
      <c r="F84" s="36">
        <f>SUMIFS(СВЦЭМ!$C$39:$C$782,СВЦЭМ!$A$39:$A$782,$A84,СВЦЭМ!$B$39:$B$782,F$83)+'СЕТ СН'!$H$9+СВЦЭМ!$D$10+'СЕТ СН'!$H$6-'СЕТ СН'!$H$19</f>
        <v>2293.0541631599995</v>
      </c>
      <c r="G84" s="36">
        <f>SUMIFS(СВЦЭМ!$C$39:$C$782,СВЦЭМ!$A$39:$A$782,$A84,СВЦЭМ!$B$39:$B$782,G$83)+'СЕТ СН'!$H$9+СВЦЭМ!$D$10+'СЕТ СН'!$H$6-'СЕТ СН'!$H$19</f>
        <v>2234.2251465200002</v>
      </c>
      <c r="H84" s="36">
        <f>SUMIFS(СВЦЭМ!$C$39:$C$782,СВЦЭМ!$A$39:$A$782,$A84,СВЦЭМ!$B$39:$B$782,H$83)+'СЕТ СН'!$H$9+СВЦЭМ!$D$10+'СЕТ СН'!$H$6-'СЕТ СН'!$H$19</f>
        <v>2131.2529655900003</v>
      </c>
      <c r="I84" s="36">
        <f>SUMIFS(СВЦЭМ!$C$39:$C$782,СВЦЭМ!$A$39:$A$782,$A84,СВЦЭМ!$B$39:$B$782,I$83)+'СЕТ СН'!$H$9+СВЦЭМ!$D$10+'СЕТ СН'!$H$6-'СЕТ СН'!$H$19</f>
        <v>2016.83203407</v>
      </c>
      <c r="J84" s="36">
        <f>SUMIFS(СВЦЭМ!$C$39:$C$782,СВЦЭМ!$A$39:$A$782,$A84,СВЦЭМ!$B$39:$B$782,J$83)+'СЕТ СН'!$H$9+СВЦЭМ!$D$10+'СЕТ СН'!$H$6-'СЕТ СН'!$H$19</f>
        <v>1971.32455878</v>
      </c>
      <c r="K84" s="36">
        <f>SUMIFS(СВЦЭМ!$C$39:$C$782,СВЦЭМ!$A$39:$A$782,$A84,СВЦЭМ!$B$39:$B$782,K$83)+'СЕТ СН'!$H$9+СВЦЭМ!$D$10+'СЕТ СН'!$H$6-'СЕТ СН'!$H$19</f>
        <v>1921.54343961</v>
      </c>
      <c r="L84" s="36">
        <f>SUMIFS(СВЦЭМ!$C$39:$C$782,СВЦЭМ!$A$39:$A$782,$A84,СВЦЭМ!$B$39:$B$782,L$83)+'СЕТ СН'!$H$9+СВЦЭМ!$D$10+'СЕТ СН'!$H$6-'СЕТ СН'!$H$19</f>
        <v>1924.40506695</v>
      </c>
      <c r="M84" s="36">
        <f>SUMIFS(СВЦЭМ!$C$39:$C$782,СВЦЭМ!$A$39:$A$782,$A84,СВЦЭМ!$B$39:$B$782,M$83)+'СЕТ СН'!$H$9+СВЦЭМ!$D$10+'СЕТ СН'!$H$6-'СЕТ СН'!$H$19</f>
        <v>1929.2030282599999</v>
      </c>
      <c r="N84" s="36">
        <f>SUMIFS(СВЦЭМ!$C$39:$C$782,СВЦЭМ!$A$39:$A$782,$A84,СВЦЭМ!$B$39:$B$782,N$83)+'СЕТ СН'!$H$9+СВЦЭМ!$D$10+'СЕТ СН'!$H$6-'СЕТ СН'!$H$19</f>
        <v>1954.8676900099999</v>
      </c>
      <c r="O84" s="36">
        <f>SUMIFS(СВЦЭМ!$C$39:$C$782,СВЦЭМ!$A$39:$A$782,$A84,СВЦЭМ!$B$39:$B$782,O$83)+'СЕТ СН'!$H$9+СВЦЭМ!$D$10+'СЕТ СН'!$H$6-'СЕТ СН'!$H$19</f>
        <v>1932.31775421</v>
      </c>
      <c r="P84" s="36">
        <f>SUMIFS(СВЦЭМ!$C$39:$C$782,СВЦЭМ!$A$39:$A$782,$A84,СВЦЭМ!$B$39:$B$782,P$83)+'СЕТ СН'!$H$9+СВЦЭМ!$D$10+'СЕТ СН'!$H$6-'СЕТ СН'!$H$19</f>
        <v>1941.1731013399999</v>
      </c>
      <c r="Q84" s="36">
        <f>SUMIFS(СВЦЭМ!$C$39:$C$782,СВЦЭМ!$A$39:$A$782,$A84,СВЦЭМ!$B$39:$B$782,Q$83)+'СЕТ СН'!$H$9+СВЦЭМ!$D$10+'СЕТ СН'!$H$6-'СЕТ СН'!$H$19</f>
        <v>1977.6478467699999</v>
      </c>
      <c r="R84" s="36">
        <f>SUMIFS(СВЦЭМ!$C$39:$C$782,СВЦЭМ!$A$39:$A$782,$A84,СВЦЭМ!$B$39:$B$782,R$83)+'СЕТ СН'!$H$9+СВЦЭМ!$D$10+'СЕТ СН'!$H$6-'СЕТ СН'!$H$19</f>
        <v>1961.9619774099999</v>
      </c>
      <c r="S84" s="36">
        <f>SUMIFS(СВЦЭМ!$C$39:$C$782,СВЦЭМ!$A$39:$A$782,$A84,СВЦЭМ!$B$39:$B$782,S$83)+'СЕТ СН'!$H$9+СВЦЭМ!$D$10+'СЕТ СН'!$H$6-'СЕТ СН'!$H$19</f>
        <v>1922.3376054999999</v>
      </c>
      <c r="T84" s="36">
        <f>SUMIFS(СВЦЭМ!$C$39:$C$782,СВЦЭМ!$A$39:$A$782,$A84,СВЦЭМ!$B$39:$B$782,T$83)+'СЕТ СН'!$H$9+СВЦЭМ!$D$10+'СЕТ СН'!$H$6-'СЕТ СН'!$H$19</f>
        <v>1910.4845372499999</v>
      </c>
      <c r="U84" s="36">
        <f>SUMIFS(СВЦЭМ!$C$39:$C$782,СВЦЭМ!$A$39:$A$782,$A84,СВЦЭМ!$B$39:$B$782,U$83)+'СЕТ СН'!$H$9+СВЦЭМ!$D$10+'СЕТ СН'!$H$6-'СЕТ СН'!$H$19</f>
        <v>1879.82759708</v>
      </c>
      <c r="V84" s="36">
        <f>SUMIFS(СВЦЭМ!$C$39:$C$782,СВЦЭМ!$A$39:$A$782,$A84,СВЦЭМ!$B$39:$B$782,V$83)+'СЕТ СН'!$H$9+СВЦЭМ!$D$10+'СЕТ СН'!$H$6-'СЕТ СН'!$H$19</f>
        <v>1866.22751999</v>
      </c>
      <c r="W84" s="36">
        <f>SUMIFS(СВЦЭМ!$C$39:$C$782,СВЦЭМ!$A$39:$A$782,$A84,СВЦЭМ!$B$39:$B$782,W$83)+'СЕТ СН'!$H$9+СВЦЭМ!$D$10+'СЕТ СН'!$H$6-'СЕТ СН'!$H$19</f>
        <v>1863.19049163</v>
      </c>
      <c r="X84" s="36">
        <f>SUMIFS(СВЦЭМ!$C$39:$C$782,СВЦЭМ!$A$39:$A$782,$A84,СВЦЭМ!$B$39:$B$782,X$83)+'СЕТ СН'!$H$9+СВЦЭМ!$D$10+'СЕТ СН'!$H$6-'СЕТ СН'!$H$19</f>
        <v>1938.58131372</v>
      </c>
      <c r="Y84" s="36">
        <f>SUMIFS(СВЦЭМ!$C$39:$C$782,СВЦЭМ!$A$39:$A$782,$A84,СВЦЭМ!$B$39:$B$782,Y$83)+'СЕТ СН'!$H$9+СВЦЭМ!$D$10+'СЕТ СН'!$H$6-'СЕТ СН'!$H$19</f>
        <v>2020.6710475</v>
      </c>
    </row>
    <row r="85" spans="1:25" ht="15.75" x14ac:dyDescent="0.2">
      <c r="A85" s="35">
        <f>A84+1</f>
        <v>45567</v>
      </c>
      <c r="B85" s="36">
        <f>SUMIFS(СВЦЭМ!$C$39:$C$782,СВЦЭМ!$A$39:$A$782,$A85,СВЦЭМ!$B$39:$B$782,B$83)+'СЕТ СН'!$H$9+СВЦЭМ!$D$10+'СЕТ СН'!$H$6-'СЕТ СН'!$H$19</f>
        <v>2105.9260283799999</v>
      </c>
      <c r="C85" s="36">
        <f>SUMIFS(СВЦЭМ!$C$39:$C$782,СВЦЭМ!$A$39:$A$782,$A85,СВЦЭМ!$B$39:$B$782,C$83)+'СЕТ СН'!$H$9+СВЦЭМ!$D$10+'СЕТ СН'!$H$6-'СЕТ СН'!$H$19</f>
        <v>2168.3106096500001</v>
      </c>
      <c r="D85" s="36">
        <f>SUMIFS(СВЦЭМ!$C$39:$C$782,СВЦЭМ!$A$39:$A$782,$A85,СВЦЭМ!$B$39:$B$782,D$83)+'СЕТ СН'!$H$9+СВЦЭМ!$D$10+'СЕТ СН'!$H$6-'СЕТ СН'!$H$19</f>
        <v>2234.8899002400003</v>
      </c>
      <c r="E85" s="36">
        <f>SUMIFS(СВЦЭМ!$C$39:$C$782,СВЦЭМ!$A$39:$A$782,$A85,СВЦЭМ!$B$39:$B$782,E$83)+'СЕТ СН'!$H$9+СВЦЭМ!$D$10+'СЕТ СН'!$H$6-'СЕТ СН'!$H$19</f>
        <v>2263.29250116</v>
      </c>
      <c r="F85" s="36">
        <f>SUMIFS(СВЦЭМ!$C$39:$C$782,СВЦЭМ!$A$39:$A$782,$A85,СВЦЭМ!$B$39:$B$782,F$83)+'СЕТ СН'!$H$9+СВЦЭМ!$D$10+'СЕТ СН'!$H$6-'СЕТ СН'!$H$19</f>
        <v>2242.90397927</v>
      </c>
      <c r="G85" s="36">
        <f>SUMIFS(СВЦЭМ!$C$39:$C$782,СВЦЭМ!$A$39:$A$782,$A85,СВЦЭМ!$B$39:$B$782,G$83)+'СЕТ СН'!$H$9+СВЦЭМ!$D$10+'СЕТ СН'!$H$6-'СЕТ СН'!$H$19</f>
        <v>2217.6938233000001</v>
      </c>
      <c r="H85" s="36">
        <f>SUMIFS(СВЦЭМ!$C$39:$C$782,СВЦЭМ!$A$39:$A$782,$A85,СВЦЭМ!$B$39:$B$782,H$83)+'СЕТ СН'!$H$9+СВЦЭМ!$D$10+'СЕТ СН'!$H$6-'СЕТ СН'!$H$19</f>
        <v>2126.5777529500001</v>
      </c>
      <c r="I85" s="36">
        <f>SUMIFS(СВЦЭМ!$C$39:$C$782,СВЦЭМ!$A$39:$A$782,$A85,СВЦЭМ!$B$39:$B$782,I$83)+'СЕТ СН'!$H$9+СВЦЭМ!$D$10+'СЕТ СН'!$H$6-'СЕТ СН'!$H$19</f>
        <v>2037.05251447</v>
      </c>
      <c r="J85" s="36">
        <f>SUMIFS(СВЦЭМ!$C$39:$C$782,СВЦЭМ!$A$39:$A$782,$A85,СВЦЭМ!$B$39:$B$782,J$83)+'СЕТ СН'!$H$9+СВЦЭМ!$D$10+'СЕТ СН'!$H$6-'СЕТ СН'!$H$19</f>
        <v>2008.1728131299999</v>
      </c>
      <c r="K85" s="36">
        <f>SUMIFS(СВЦЭМ!$C$39:$C$782,СВЦЭМ!$A$39:$A$782,$A85,СВЦЭМ!$B$39:$B$782,K$83)+'СЕТ СН'!$H$9+СВЦЭМ!$D$10+'СЕТ СН'!$H$6-'СЕТ СН'!$H$19</f>
        <v>1973.34400583</v>
      </c>
      <c r="L85" s="36">
        <f>SUMIFS(СВЦЭМ!$C$39:$C$782,СВЦЭМ!$A$39:$A$782,$A85,СВЦЭМ!$B$39:$B$782,L$83)+'СЕТ СН'!$H$9+СВЦЭМ!$D$10+'СЕТ СН'!$H$6-'СЕТ СН'!$H$19</f>
        <v>1973.6076606899999</v>
      </c>
      <c r="M85" s="36">
        <f>SUMIFS(СВЦЭМ!$C$39:$C$782,СВЦЭМ!$A$39:$A$782,$A85,СВЦЭМ!$B$39:$B$782,M$83)+'СЕТ СН'!$H$9+СВЦЭМ!$D$10+'СЕТ СН'!$H$6-'СЕТ СН'!$H$19</f>
        <v>1988.1495650899999</v>
      </c>
      <c r="N85" s="36">
        <f>SUMIFS(СВЦЭМ!$C$39:$C$782,СВЦЭМ!$A$39:$A$782,$A85,СВЦЭМ!$B$39:$B$782,N$83)+'СЕТ СН'!$H$9+СВЦЭМ!$D$10+'СЕТ СН'!$H$6-'СЕТ СН'!$H$19</f>
        <v>1997.6106328599999</v>
      </c>
      <c r="O85" s="36">
        <f>SUMIFS(СВЦЭМ!$C$39:$C$782,СВЦЭМ!$A$39:$A$782,$A85,СВЦЭМ!$B$39:$B$782,O$83)+'СЕТ СН'!$H$9+СВЦЭМ!$D$10+'СЕТ СН'!$H$6-'СЕТ СН'!$H$19</f>
        <v>1982.9354727499999</v>
      </c>
      <c r="P85" s="36">
        <f>SUMIFS(СВЦЭМ!$C$39:$C$782,СВЦЭМ!$A$39:$A$782,$A85,СВЦЭМ!$B$39:$B$782,P$83)+'СЕТ СН'!$H$9+СВЦЭМ!$D$10+'СЕТ СН'!$H$6-'СЕТ СН'!$H$19</f>
        <v>1981.21669797</v>
      </c>
      <c r="Q85" s="36">
        <f>SUMIFS(СВЦЭМ!$C$39:$C$782,СВЦЭМ!$A$39:$A$782,$A85,СВЦЭМ!$B$39:$B$782,Q$83)+'СЕТ СН'!$H$9+СВЦЭМ!$D$10+'СЕТ СН'!$H$6-'СЕТ СН'!$H$19</f>
        <v>2008.64366417</v>
      </c>
      <c r="R85" s="36">
        <f>SUMIFS(СВЦЭМ!$C$39:$C$782,СВЦЭМ!$A$39:$A$782,$A85,СВЦЭМ!$B$39:$B$782,R$83)+'СЕТ СН'!$H$9+СВЦЭМ!$D$10+'СЕТ СН'!$H$6-'СЕТ СН'!$H$19</f>
        <v>1965.18882525</v>
      </c>
      <c r="S85" s="36">
        <f>SUMIFS(СВЦЭМ!$C$39:$C$782,СВЦЭМ!$A$39:$A$782,$A85,СВЦЭМ!$B$39:$B$782,S$83)+'СЕТ СН'!$H$9+СВЦЭМ!$D$10+'СЕТ СН'!$H$6-'СЕТ СН'!$H$19</f>
        <v>1954.24157085</v>
      </c>
      <c r="T85" s="36">
        <f>SUMIFS(СВЦЭМ!$C$39:$C$782,СВЦЭМ!$A$39:$A$782,$A85,СВЦЭМ!$B$39:$B$782,T$83)+'СЕТ СН'!$H$9+СВЦЭМ!$D$10+'СЕТ СН'!$H$6-'СЕТ СН'!$H$19</f>
        <v>1937.33199102</v>
      </c>
      <c r="U85" s="36">
        <f>SUMIFS(СВЦЭМ!$C$39:$C$782,СВЦЭМ!$A$39:$A$782,$A85,СВЦЭМ!$B$39:$B$782,U$83)+'СЕТ СН'!$H$9+СВЦЭМ!$D$10+'СЕТ СН'!$H$6-'СЕТ СН'!$H$19</f>
        <v>1911.43351854</v>
      </c>
      <c r="V85" s="36">
        <f>SUMIFS(СВЦЭМ!$C$39:$C$782,СВЦЭМ!$A$39:$A$782,$A85,СВЦЭМ!$B$39:$B$782,V$83)+'СЕТ СН'!$H$9+СВЦЭМ!$D$10+'СЕТ СН'!$H$6-'СЕТ СН'!$H$19</f>
        <v>1910.68812968</v>
      </c>
      <c r="W85" s="36">
        <f>SUMIFS(СВЦЭМ!$C$39:$C$782,СВЦЭМ!$A$39:$A$782,$A85,СВЦЭМ!$B$39:$B$782,W$83)+'СЕТ СН'!$H$9+СВЦЭМ!$D$10+'СЕТ СН'!$H$6-'СЕТ СН'!$H$19</f>
        <v>1924.8242260100001</v>
      </c>
      <c r="X85" s="36">
        <f>SUMIFS(СВЦЭМ!$C$39:$C$782,СВЦЭМ!$A$39:$A$782,$A85,СВЦЭМ!$B$39:$B$782,X$83)+'СЕТ СН'!$H$9+СВЦЭМ!$D$10+'СЕТ СН'!$H$6-'СЕТ СН'!$H$19</f>
        <v>2007.75929875</v>
      </c>
      <c r="Y85" s="36">
        <f>SUMIFS(СВЦЭМ!$C$39:$C$782,СВЦЭМ!$A$39:$A$782,$A85,СВЦЭМ!$B$39:$B$782,Y$83)+'СЕТ СН'!$H$9+СВЦЭМ!$D$10+'СЕТ СН'!$H$6-'СЕТ СН'!$H$19</f>
        <v>2082.4199003700001</v>
      </c>
    </row>
    <row r="86" spans="1:25" ht="15.75" x14ac:dyDescent="0.2">
      <c r="A86" s="35">
        <f t="shared" ref="A86:A114" si="2">A85+1</f>
        <v>45568</v>
      </c>
      <c r="B86" s="36">
        <f>SUMIFS(СВЦЭМ!$C$39:$C$782,СВЦЭМ!$A$39:$A$782,$A86,СВЦЭМ!$B$39:$B$782,B$83)+'СЕТ СН'!$H$9+СВЦЭМ!$D$10+'СЕТ СН'!$H$6-'СЕТ СН'!$H$19</f>
        <v>2050.3457717900001</v>
      </c>
      <c r="C86" s="36">
        <f>SUMIFS(СВЦЭМ!$C$39:$C$782,СВЦЭМ!$A$39:$A$782,$A86,СВЦЭМ!$B$39:$B$782,C$83)+'СЕТ СН'!$H$9+СВЦЭМ!$D$10+'СЕТ СН'!$H$6-'СЕТ СН'!$H$19</f>
        <v>2096.8452798500002</v>
      </c>
      <c r="D86" s="36">
        <f>SUMIFS(СВЦЭМ!$C$39:$C$782,СВЦЭМ!$A$39:$A$782,$A86,СВЦЭМ!$B$39:$B$782,D$83)+'СЕТ СН'!$H$9+СВЦЭМ!$D$10+'СЕТ СН'!$H$6-'СЕТ СН'!$H$19</f>
        <v>2139.20392717</v>
      </c>
      <c r="E86" s="36">
        <f>SUMIFS(СВЦЭМ!$C$39:$C$782,СВЦЭМ!$A$39:$A$782,$A86,СВЦЭМ!$B$39:$B$782,E$83)+'СЕТ СН'!$H$9+СВЦЭМ!$D$10+'СЕТ СН'!$H$6-'СЕТ СН'!$H$19</f>
        <v>2192.5246730100002</v>
      </c>
      <c r="F86" s="36">
        <f>SUMIFS(СВЦЭМ!$C$39:$C$782,СВЦЭМ!$A$39:$A$782,$A86,СВЦЭМ!$B$39:$B$782,F$83)+'СЕТ СН'!$H$9+СВЦЭМ!$D$10+'СЕТ СН'!$H$6-'СЕТ СН'!$H$19</f>
        <v>2172.4425849200002</v>
      </c>
      <c r="G86" s="36">
        <f>SUMIFS(СВЦЭМ!$C$39:$C$782,СВЦЭМ!$A$39:$A$782,$A86,СВЦЭМ!$B$39:$B$782,G$83)+'СЕТ СН'!$H$9+СВЦЭМ!$D$10+'СЕТ СН'!$H$6-'СЕТ СН'!$H$19</f>
        <v>2172.9792718399999</v>
      </c>
      <c r="H86" s="36">
        <f>SUMIFS(СВЦЭМ!$C$39:$C$782,СВЦЭМ!$A$39:$A$782,$A86,СВЦЭМ!$B$39:$B$782,H$83)+'СЕТ СН'!$H$9+СВЦЭМ!$D$10+'СЕТ СН'!$H$6-'СЕТ СН'!$H$19</f>
        <v>2084.7965139500002</v>
      </c>
      <c r="I86" s="36">
        <f>SUMIFS(СВЦЭМ!$C$39:$C$782,СВЦЭМ!$A$39:$A$782,$A86,СВЦЭМ!$B$39:$B$782,I$83)+'СЕТ СН'!$H$9+СВЦЭМ!$D$10+'СЕТ СН'!$H$6-'СЕТ СН'!$H$19</f>
        <v>2009.9416914399999</v>
      </c>
      <c r="J86" s="36">
        <f>SUMIFS(СВЦЭМ!$C$39:$C$782,СВЦЭМ!$A$39:$A$782,$A86,СВЦЭМ!$B$39:$B$782,J$83)+'СЕТ СН'!$H$9+СВЦЭМ!$D$10+'СЕТ СН'!$H$6-'СЕТ СН'!$H$19</f>
        <v>1973.86213494</v>
      </c>
      <c r="K86" s="36">
        <f>SUMIFS(СВЦЭМ!$C$39:$C$782,СВЦЭМ!$A$39:$A$782,$A86,СВЦЭМ!$B$39:$B$782,K$83)+'СЕТ СН'!$H$9+СВЦЭМ!$D$10+'СЕТ СН'!$H$6-'СЕТ СН'!$H$19</f>
        <v>1945.7543620399999</v>
      </c>
      <c r="L86" s="36">
        <f>SUMIFS(СВЦЭМ!$C$39:$C$782,СВЦЭМ!$A$39:$A$782,$A86,СВЦЭМ!$B$39:$B$782,L$83)+'СЕТ СН'!$H$9+СВЦЭМ!$D$10+'СЕТ СН'!$H$6-'СЕТ СН'!$H$19</f>
        <v>1929.7235318099999</v>
      </c>
      <c r="M86" s="36">
        <f>SUMIFS(СВЦЭМ!$C$39:$C$782,СВЦЭМ!$A$39:$A$782,$A86,СВЦЭМ!$B$39:$B$782,M$83)+'СЕТ СН'!$H$9+СВЦЭМ!$D$10+'СЕТ СН'!$H$6-'СЕТ СН'!$H$19</f>
        <v>1946.62357393</v>
      </c>
      <c r="N86" s="36">
        <f>SUMIFS(СВЦЭМ!$C$39:$C$782,СВЦЭМ!$A$39:$A$782,$A86,СВЦЭМ!$B$39:$B$782,N$83)+'СЕТ СН'!$H$9+СВЦЭМ!$D$10+'СЕТ СН'!$H$6-'СЕТ СН'!$H$19</f>
        <v>1980.4118955700001</v>
      </c>
      <c r="O86" s="36">
        <f>SUMIFS(СВЦЭМ!$C$39:$C$782,СВЦЭМ!$A$39:$A$782,$A86,СВЦЭМ!$B$39:$B$782,O$83)+'СЕТ СН'!$H$9+СВЦЭМ!$D$10+'СЕТ СН'!$H$6-'СЕТ СН'!$H$19</f>
        <v>1960.4406706100001</v>
      </c>
      <c r="P86" s="36">
        <f>SUMIFS(СВЦЭМ!$C$39:$C$782,СВЦЭМ!$A$39:$A$782,$A86,СВЦЭМ!$B$39:$B$782,P$83)+'СЕТ СН'!$H$9+СВЦЭМ!$D$10+'СЕТ СН'!$H$6-'СЕТ СН'!$H$19</f>
        <v>1964.34366729</v>
      </c>
      <c r="Q86" s="36">
        <f>SUMIFS(СВЦЭМ!$C$39:$C$782,СВЦЭМ!$A$39:$A$782,$A86,СВЦЭМ!$B$39:$B$782,Q$83)+'СЕТ СН'!$H$9+СВЦЭМ!$D$10+'СЕТ СН'!$H$6-'СЕТ СН'!$H$19</f>
        <v>1977.5792227100001</v>
      </c>
      <c r="R86" s="36">
        <f>SUMIFS(СВЦЭМ!$C$39:$C$782,СВЦЭМ!$A$39:$A$782,$A86,СВЦЭМ!$B$39:$B$782,R$83)+'СЕТ СН'!$H$9+СВЦЭМ!$D$10+'СЕТ СН'!$H$6-'СЕТ СН'!$H$19</f>
        <v>1976.31895646</v>
      </c>
      <c r="S86" s="36">
        <f>SUMIFS(СВЦЭМ!$C$39:$C$782,СВЦЭМ!$A$39:$A$782,$A86,СВЦЭМ!$B$39:$B$782,S$83)+'СЕТ СН'!$H$9+СВЦЭМ!$D$10+'СЕТ СН'!$H$6-'СЕТ СН'!$H$19</f>
        <v>1943.09782034</v>
      </c>
      <c r="T86" s="36">
        <f>SUMIFS(СВЦЭМ!$C$39:$C$782,СВЦЭМ!$A$39:$A$782,$A86,СВЦЭМ!$B$39:$B$782,T$83)+'СЕТ СН'!$H$9+СВЦЭМ!$D$10+'СЕТ СН'!$H$6-'СЕТ СН'!$H$19</f>
        <v>1932.7815869799999</v>
      </c>
      <c r="U86" s="36">
        <f>SUMIFS(СВЦЭМ!$C$39:$C$782,СВЦЭМ!$A$39:$A$782,$A86,СВЦЭМ!$B$39:$B$782,U$83)+'СЕТ СН'!$H$9+СВЦЭМ!$D$10+'СЕТ СН'!$H$6-'СЕТ СН'!$H$19</f>
        <v>1913.56889133</v>
      </c>
      <c r="V86" s="36">
        <f>SUMIFS(СВЦЭМ!$C$39:$C$782,СВЦЭМ!$A$39:$A$782,$A86,СВЦЭМ!$B$39:$B$782,V$83)+'СЕТ СН'!$H$9+СВЦЭМ!$D$10+'СЕТ СН'!$H$6-'СЕТ СН'!$H$19</f>
        <v>1894.4816751200001</v>
      </c>
      <c r="W86" s="36">
        <f>SUMIFS(СВЦЭМ!$C$39:$C$782,СВЦЭМ!$A$39:$A$782,$A86,СВЦЭМ!$B$39:$B$782,W$83)+'СЕТ СН'!$H$9+СВЦЭМ!$D$10+'СЕТ СН'!$H$6-'СЕТ СН'!$H$19</f>
        <v>1932.77288965</v>
      </c>
      <c r="X86" s="36">
        <f>SUMIFS(СВЦЭМ!$C$39:$C$782,СВЦЭМ!$A$39:$A$782,$A86,СВЦЭМ!$B$39:$B$782,X$83)+'СЕТ СН'!$H$9+СВЦЭМ!$D$10+'СЕТ СН'!$H$6-'СЕТ СН'!$H$19</f>
        <v>1994.76910757</v>
      </c>
      <c r="Y86" s="36">
        <f>SUMIFS(СВЦЭМ!$C$39:$C$782,СВЦЭМ!$A$39:$A$782,$A86,СВЦЭМ!$B$39:$B$782,Y$83)+'СЕТ СН'!$H$9+СВЦЭМ!$D$10+'СЕТ СН'!$H$6-'СЕТ СН'!$H$19</f>
        <v>2054.8523411700003</v>
      </c>
    </row>
    <row r="87" spans="1:25" ht="15.75" x14ac:dyDescent="0.2">
      <c r="A87" s="35">
        <f t="shared" si="2"/>
        <v>45569</v>
      </c>
      <c r="B87" s="36">
        <f>SUMIFS(СВЦЭМ!$C$39:$C$782,СВЦЭМ!$A$39:$A$782,$A87,СВЦЭМ!$B$39:$B$782,B$83)+'СЕТ СН'!$H$9+СВЦЭМ!$D$10+'СЕТ СН'!$H$6-'СЕТ СН'!$H$19</f>
        <v>2135.1790384800001</v>
      </c>
      <c r="C87" s="36">
        <f>SUMIFS(СВЦЭМ!$C$39:$C$782,СВЦЭМ!$A$39:$A$782,$A87,СВЦЭМ!$B$39:$B$782,C$83)+'СЕТ СН'!$H$9+СВЦЭМ!$D$10+'СЕТ СН'!$H$6-'СЕТ СН'!$H$19</f>
        <v>2186.9393092200003</v>
      </c>
      <c r="D87" s="36">
        <f>SUMIFS(СВЦЭМ!$C$39:$C$782,СВЦЭМ!$A$39:$A$782,$A87,СВЦЭМ!$B$39:$B$782,D$83)+'СЕТ СН'!$H$9+СВЦЭМ!$D$10+'СЕТ СН'!$H$6-'СЕТ СН'!$H$19</f>
        <v>2213.1736415</v>
      </c>
      <c r="E87" s="36">
        <f>SUMIFS(СВЦЭМ!$C$39:$C$782,СВЦЭМ!$A$39:$A$782,$A87,СВЦЭМ!$B$39:$B$782,E$83)+'СЕТ СН'!$H$9+СВЦЭМ!$D$10+'СЕТ СН'!$H$6-'СЕТ СН'!$H$19</f>
        <v>2237.6778903700001</v>
      </c>
      <c r="F87" s="36">
        <f>SUMIFS(СВЦЭМ!$C$39:$C$782,СВЦЭМ!$A$39:$A$782,$A87,СВЦЭМ!$B$39:$B$782,F$83)+'СЕТ СН'!$H$9+СВЦЭМ!$D$10+'СЕТ СН'!$H$6-'СЕТ СН'!$H$19</f>
        <v>2244.4773647400002</v>
      </c>
      <c r="G87" s="36">
        <f>SUMIFS(СВЦЭМ!$C$39:$C$782,СВЦЭМ!$A$39:$A$782,$A87,СВЦЭМ!$B$39:$B$782,G$83)+'СЕТ СН'!$H$9+СВЦЭМ!$D$10+'СЕТ СН'!$H$6-'СЕТ СН'!$H$19</f>
        <v>2195.0567129800002</v>
      </c>
      <c r="H87" s="36">
        <f>SUMIFS(СВЦЭМ!$C$39:$C$782,СВЦЭМ!$A$39:$A$782,$A87,СВЦЭМ!$B$39:$B$782,H$83)+'СЕТ СН'!$H$9+СВЦЭМ!$D$10+'СЕТ СН'!$H$6-'СЕТ СН'!$H$19</f>
        <v>2120.0018464899999</v>
      </c>
      <c r="I87" s="36">
        <f>SUMIFS(СВЦЭМ!$C$39:$C$782,СВЦЭМ!$A$39:$A$782,$A87,СВЦЭМ!$B$39:$B$782,I$83)+'СЕТ СН'!$H$9+СВЦЭМ!$D$10+'СЕТ СН'!$H$6-'СЕТ СН'!$H$19</f>
        <v>2040.9212156199999</v>
      </c>
      <c r="J87" s="36">
        <f>SUMIFS(СВЦЭМ!$C$39:$C$782,СВЦЭМ!$A$39:$A$782,$A87,СВЦЭМ!$B$39:$B$782,J$83)+'СЕТ СН'!$H$9+СВЦЭМ!$D$10+'СЕТ СН'!$H$6-'СЕТ СН'!$H$19</f>
        <v>1975.8284426099999</v>
      </c>
      <c r="K87" s="36">
        <f>SUMIFS(СВЦЭМ!$C$39:$C$782,СВЦЭМ!$A$39:$A$782,$A87,СВЦЭМ!$B$39:$B$782,K$83)+'СЕТ СН'!$H$9+СВЦЭМ!$D$10+'СЕТ СН'!$H$6-'СЕТ СН'!$H$19</f>
        <v>1945.6399932899999</v>
      </c>
      <c r="L87" s="36">
        <f>SUMIFS(СВЦЭМ!$C$39:$C$782,СВЦЭМ!$A$39:$A$782,$A87,СВЦЭМ!$B$39:$B$782,L$83)+'СЕТ СН'!$H$9+СВЦЭМ!$D$10+'СЕТ СН'!$H$6-'СЕТ СН'!$H$19</f>
        <v>1924.0207019300001</v>
      </c>
      <c r="M87" s="36">
        <f>SUMIFS(СВЦЭМ!$C$39:$C$782,СВЦЭМ!$A$39:$A$782,$A87,СВЦЭМ!$B$39:$B$782,M$83)+'СЕТ СН'!$H$9+СВЦЭМ!$D$10+'СЕТ СН'!$H$6-'СЕТ СН'!$H$19</f>
        <v>1947.4718111299999</v>
      </c>
      <c r="N87" s="36">
        <f>SUMIFS(СВЦЭМ!$C$39:$C$782,СВЦЭМ!$A$39:$A$782,$A87,СВЦЭМ!$B$39:$B$782,N$83)+'СЕТ СН'!$H$9+СВЦЭМ!$D$10+'СЕТ СН'!$H$6-'СЕТ СН'!$H$19</f>
        <v>1997.7309795399999</v>
      </c>
      <c r="O87" s="36">
        <f>SUMIFS(СВЦЭМ!$C$39:$C$782,СВЦЭМ!$A$39:$A$782,$A87,СВЦЭМ!$B$39:$B$782,O$83)+'СЕТ СН'!$H$9+СВЦЭМ!$D$10+'СЕТ СН'!$H$6-'СЕТ СН'!$H$19</f>
        <v>1985.2207437699999</v>
      </c>
      <c r="P87" s="36">
        <f>SUMIFS(СВЦЭМ!$C$39:$C$782,СВЦЭМ!$A$39:$A$782,$A87,СВЦЭМ!$B$39:$B$782,P$83)+'СЕТ СН'!$H$9+СВЦЭМ!$D$10+'СЕТ СН'!$H$6-'СЕТ СН'!$H$19</f>
        <v>1968.73527928</v>
      </c>
      <c r="Q87" s="36">
        <f>SUMIFS(СВЦЭМ!$C$39:$C$782,СВЦЭМ!$A$39:$A$782,$A87,СВЦЭМ!$B$39:$B$782,Q$83)+'СЕТ СН'!$H$9+СВЦЭМ!$D$10+'СЕТ СН'!$H$6-'СЕТ СН'!$H$19</f>
        <v>1990.47269059</v>
      </c>
      <c r="R87" s="36">
        <f>SUMIFS(СВЦЭМ!$C$39:$C$782,СВЦЭМ!$A$39:$A$782,$A87,СВЦЭМ!$B$39:$B$782,R$83)+'СЕТ СН'!$H$9+СВЦЭМ!$D$10+'СЕТ СН'!$H$6-'СЕТ СН'!$H$19</f>
        <v>1987.20057415</v>
      </c>
      <c r="S87" s="36">
        <f>SUMIFS(СВЦЭМ!$C$39:$C$782,СВЦЭМ!$A$39:$A$782,$A87,СВЦЭМ!$B$39:$B$782,S$83)+'СЕТ СН'!$H$9+СВЦЭМ!$D$10+'СЕТ СН'!$H$6-'СЕТ СН'!$H$19</f>
        <v>1962.63764674</v>
      </c>
      <c r="T87" s="36">
        <f>SUMIFS(СВЦЭМ!$C$39:$C$782,СВЦЭМ!$A$39:$A$782,$A87,СВЦЭМ!$B$39:$B$782,T$83)+'СЕТ СН'!$H$9+СВЦЭМ!$D$10+'СЕТ СН'!$H$6-'СЕТ СН'!$H$19</f>
        <v>1933.2129447699999</v>
      </c>
      <c r="U87" s="36">
        <f>SUMIFS(СВЦЭМ!$C$39:$C$782,СВЦЭМ!$A$39:$A$782,$A87,СВЦЭМ!$B$39:$B$782,U$83)+'СЕТ СН'!$H$9+СВЦЭМ!$D$10+'СЕТ СН'!$H$6-'СЕТ СН'!$H$19</f>
        <v>1886.5942958200001</v>
      </c>
      <c r="V87" s="36">
        <f>SUMIFS(СВЦЭМ!$C$39:$C$782,СВЦЭМ!$A$39:$A$782,$A87,СВЦЭМ!$B$39:$B$782,V$83)+'СЕТ СН'!$H$9+СВЦЭМ!$D$10+'СЕТ СН'!$H$6-'СЕТ СН'!$H$19</f>
        <v>1889.4973829</v>
      </c>
      <c r="W87" s="36">
        <f>SUMIFS(СВЦЭМ!$C$39:$C$782,СВЦЭМ!$A$39:$A$782,$A87,СВЦЭМ!$B$39:$B$782,W$83)+'СЕТ СН'!$H$9+СВЦЭМ!$D$10+'СЕТ СН'!$H$6-'СЕТ СН'!$H$19</f>
        <v>1922.5838681499999</v>
      </c>
      <c r="X87" s="36">
        <f>SUMIFS(СВЦЭМ!$C$39:$C$782,СВЦЭМ!$A$39:$A$782,$A87,СВЦЭМ!$B$39:$B$782,X$83)+'СЕТ СН'!$H$9+СВЦЭМ!$D$10+'СЕТ СН'!$H$6-'СЕТ СН'!$H$19</f>
        <v>1985.1722693899999</v>
      </c>
      <c r="Y87" s="36">
        <f>SUMIFS(СВЦЭМ!$C$39:$C$782,СВЦЭМ!$A$39:$A$782,$A87,СВЦЭМ!$B$39:$B$782,Y$83)+'СЕТ СН'!$H$9+СВЦЭМ!$D$10+'СЕТ СН'!$H$6-'СЕТ СН'!$H$19</f>
        <v>2061.20495639</v>
      </c>
    </row>
    <row r="88" spans="1:25" ht="15.75" x14ac:dyDescent="0.2">
      <c r="A88" s="35">
        <f t="shared" si="2"/>
        <v>45570</v>
      </c>
      <c r="B88" s="36">
        <f>SUMIFS(СВЦЭМ!$C$39:$C$782,СВЦЭМ!$A$39:$A$782,$A88,СВЦЭМ!$B$39:$B$782,B$83)+'СЕТ СН'!$H$9+СВЦЭМ!$D$10+'СЕТ СН'!$H$6-'СЕТ СН'!$H$19</f>
        <v>2253.7572757600001</v>
      </c>
      <c r="C88" s="36">
        <f>SUMIFS(СВЦЭМ!$C$39:$C$782,СВЦЭМ!$A$39:$A$782,$A88,СВЦЭМ!$B$39:$B$782,C$83)+'СЕТ СН'!$H$9+СВЦЭМ!$D$10+'СЕТ СН'!$H$6-'СЕТ СН'!$H$19</f>
        <v>2250.43476177</v>
      </c>
      <c r="D88" s="36">
        <f>SUMIFS(СВЦЭМ!$C$39:$C$782,СВЦЭМ!$A$39:$A$782,$A88,СВЦЭМ!$B$39:$B$782,D$83)+'СЕТ СН'!$H$9+СВЦЭМ!$D$10+'СЕТ СН'!$H$6-'СЕТ СН'!$H$19</f>
        <v>2291.7226408699999</v>
      </c>
      <c r="E88" s="36">
        <f>SUMIFS(СВЦЭМ!$C$39:$C$782,СВЦЭМ!$A$39:$A$782,$A88,СВЦЭМ!$B$39:$B$782,E$83)+'СЕТ СН'!$H$9+СВЦЭМ!$D$10+'СЕТ СН'!$H$6-'СЕТ СН'!$H$19</f>
        <v>2295.3416037799998</v>
      </c>
      <c r="F88" s="36">
        <f>SUMIFS(СВЦЭМ!$C$39:$C$782,СВЦЭМ!$A$39:$A$782,$A88,СВЦЭМ!$B$39:$B$782,F$83)+'СЕТ СН'!$H$9+СВЦЭМ!$D$10+'СЕТ СН'!$H$6-'СЕТ СН'!$H$19</f>
        <v>2299.1545059099994</v>
      </c>
      <c r="G88" s="36">
        <f>SUMIFS(СВЦЭМ!$C$39:$C$782,СВЦЭМ!$A$39:$A$782,$A88,СВЦЭМ!$B$39:$B$782,G$83)+'СЕТ СН'!$H$9+СВЦЭМ!$D$10+'СЕТ СН'!$H$6-'СЕТ СН'!$H$19</f>
        <v>2309.2141142199998</v>
      </c>
      <c r="H88" s="36">
        <f>SUMIFS(СВЦЭМ!$C$39:$C$782,СВЦЭМ!$A$39:$A$782,$A88,СВЦЭМ!$B$39:$B$782,H$83)+'СЕТ СН'!$H$9+СВЦЭМ!$D$10+'СЕТ СН'!$H$6-'СЕТ СН'!$H$19</f>
        <v>2247.8956046600001</v>
      </c>
      <c r="I88" s="36">
        <f>SUMIFS(СВЦЭМ!$C$39:$C$782,СВЦЭМ!$A$39:$A$782,$A88,СВЦЭМ!$B$39:$B$782,I$83)+'СЕТ СН'!$H$9+СВЦЭМ!$D$10+'СЕТ СН'!$H$6-'СЕТ СН'!$H$19</f>
        <v>2175.94386734</v>
      </c>
      <c r="J88" s="36">
        <f>SUMIFS(СВЦЭМ!$C$39:$C$782,СВЦЭМ!$A$39:$A$782,$A88,СВЦЭМ!$B$39:$B$782,J$83)+'СЕТ СН'!$H$9+СВЦЭМ!$D$10+'СЕТ СН'!$H$6-'СЕТ СН'!$H$19</f>
        <v>2057.6300478000003</v>
      </c>
      <c r="K88" s="36">
        <f>SUMIFS(СВЦЭМ!$C$39:$C$782,СВЦЭМ!$A$39:$A$782,$A88,СВЦЭМ!$B$39:$B$782,K$83)+'СЕТ СН'!$H$9+СВЦЭМ!$D$10+'СЕТ СН'!$H$6-'СЕТ СН'!$H$19</f>
        <v>1972.9769149199999</v>
      </c>
      <c r="L88" s="36">
        <f>SUMIFS(СВЦЭМ!$C$39:$C$782,СВЦЭМ!$A$39:$A$782,$A88,СВЦЭМ!$B$39:$B$782,L$83)+'СЕТ СН'!$H$9+СВЦЭМ!$D$10+'СЕТ СН'!$H$6-'СЕТ СН'!$H$19</f>
        <v>1961.56118397</v>
      </c>
      <c r="M88" s="36">
        <f>SUMIFS(СВЦЭМ!$C$39:$C$782,СВЦЭМ!$A$39:$A$782,$A88,СВЦЭМ!$B$39:$B$782,M$83)+'СЕТ СН'!$H$9+СВЦЭМ!$D$10+'СЕТ СН'!$H$6-'СЕТ СН'!$H$19</f>
        <v>1972.7437759100001</v>
      </c>
      <c r="N88" s="36">
        <f>SUMIFS(СВЦЭМ!$C$39:$C$782,СВЦЭМ!$A$39:$A$782,$A88,СВЦЭМ!$B$39:$B$782,N$83)+'СЕТ СН'!$H$9+СВЦЭМ!$D$10+'СЕТ СН'!$H$6-'СЕТ СН'!$H$19</f>
        <v>1978.67068883</v>
      </c>
      <c r="O88" s="36">
        <f>SUMIFS(СВЦЭМ!$C$39:$C$782,СВЦЭМ!$A$39:$A$782,$A88,СВЦЭМ!$B$39:$B$782,O$83)+'СЕТ СН'!$H$9+СВЦЭМ!$D$10+'СЕТ СН'!$H$6-'СЕТ СН'!$H$19</f>
        <v>1998.26326249</v>
      </c>
      <c r="P88" s="36">
        <f>SUMIFS(СВЦЭМ!$C$39:$C$782,СВЦЭМ!$A$39:$A$782,$A88,СВЦЭМ!$B$39:$B$782,P$83)+'СЕТ СН'!$H$9+СВЦЭМ!$D$10+'СЕТ СН'!$H$6-'СЕТ СН'!$H$19</f>
        <v>2016.5597176599999</v>
      </c>
      <c r="Q88" s="36">
        <f>SUMIFS(СВЦЭМ!$C$39:$C$782,СВЦЭМ!$A$39:$A$782,$A88,СВЦЭМ!$B$39:$B$782,Q$83)+'СЕТ СН'!$H$9+СВЦЭМ!$D$10+'СЕТ СН'!$H$6-'СЕТ СН'!$H$19</f>
        <v>2007.6237505300001</v>
      </c>
      <c r="R88" s="36">
        <f>SUMIFS(СВЦЭМ!$C$39:$C$782,СВЦЭМ!$A$39:$A$782,$A88,СВЦЭМ!$B$39:$B$782,R$83)+'СЕТ СН'!$H$9+СВЦЭМ!$D$10+'СЕТ СН'!$H$6-'СЕТ СН'!$H$19</f>
        <v>2016.6836724299999</v>
      </c>
      <c r="S88" s="36">
        <f>SUMIFS(СВЦЭМ!$C$39:$C$782,СВЦЭМ!$A$39:$A$782,$A88,СВЦЭМ!$B$39:$B$782,S$83)+'СЕТ СН'!$H$9+СВЦЭМ!$D$10+'СЕТ СН'!$H$6-'СЕТ СН'!$H$19</f>
        <v>2001.3496717799999</v>
      </c>
      <c r="T88" s="36">
        <f>SUMIFS(СВЦЭМ!$C$39:$C$782,СВЦЭМ!$A$39:$A$782,$A88,СВЦЭМ!$B$39:$B$782,T$83)+'СЕТ СН'!$H$9+СВЦЭМ!$D$10+'СЕТ СН'!$H$6-'СЕТ СН'!$H$19</f>
        <v>1979.5722814000001</v>
      </c>
      <c r="U88" s="36">
        <f>SUMIFS(СВЦЭМ!$C$39:$C$782,СВЦЭМ!$A$39:$A$782,$A88,СВЦЭМ!$B$39:$B$782,U$83)+'СЕТ СН'!$H$9+СВЦЭМ!$D$10+'СЕТ СН'!$H$6-'СЕТ СН'!$H$19</f>
        <v>1939.5345385400001</v>
      </c>
      <c r="V88" s="36">
        <f>SUMIFS(СВЦЭМ!$C$39:$C$782,СВЦЭМ!$A$39:$A$782,$A88,СВЦЭМ!$B$39:$B$782,V$83)+'СЕТ СН'!$H$9+СВЦЭМ!$D$10+'СЕТ СН'!$H$6-'СЕТ СН'!$H$19</f>
        <v>1935.1687425800001</v>
      </c>
      <c r="W88" s="36">
        <f>SUMIFS(СВЦЭМ!$C$39:$C$782,СВЦЭМ!$A$39:$A$782,$A88,СВЦЭМ!$B$39:$B$782,W$83)+'СЕТ СН'!$H$9+СВЦЭМ!$D$10+'СЕТ СН'!$H$6-'СЕТ СН'!$H$19</f>
        <v>1981.8352453499999</v>
      </c>
      <c r="X88" s="36">
        <f>SUMIFS(СВЦЭМ!$C$39:$C$782,СВЦЭМ!$A$39:$A$782,$A88,СВЦЭМ!$B$39:$B$782,X$83)+'СЕТ СН'!$H$9+СВЦЭМ!$D$10+'СЕТ СН'!$H$6-'СЕТ СН'!$H$19</f>
        <v>2051.8108261000002</v>
      </c>
      <c r="Y88" s="36">
        <f>SUMIFS(СВЦЭМ!$C$39:$C$782,СВЦЭМ!$A$39:$A$782,$A88,СВЦЭМ!$B$39:$B$782,Y$83)+'СЕТ СН'!$H$9+СВЦЭМ!$D$10+'СЕТ СН'!$H$6-'СЕТ СН'!$H$19</f>
        <v>2102.1008401600002</v>
      </c>
    </row>
    <row r="89" spans="1:25" ht="15.75" x14ac:dyDescent="0.2">
      <c r="A89" s="35">
        <f t="shared" si="2"/>
        <v>45571</v>
      </c>
      <c r="B89" s="36">
        <f>SUMIFS(СВЦЭМ!$C$39:$C$782,СВЦЭМ!$A$39:$A$782,$A89,СВЦЭМ!$B$39:$B$782,B$83)+'СЕТ СН'!$H$9+СВЦЭМ!$D$10+'СЕТ СН'!$H$6-'СЕТ СН'!$H$19</f>
        <v>2170.9984416699999</v>
      </c>
      <c r="C89" s="36">
        <f>SUMIFS(СВЦЭМ!$C$39:$C$782,СВЦЭМ!$A$39:$A$782,$A89,СВЦЭМ!$B$39:$B$782,C$83)+'СЕТ СН'!$H$9+СВЦЭМ!$D$10+'СЕТ СН'!$H$6-'СЕТ СН'!$H$19</f>
        <v>2245.0874276700001</v>
      </c>
      <c r="D89" s="36">
        <f>SUMIFS(СВЦЭМ!$C$39:$C$782,СВЦЭМ!$A$39:$A$782,$A89,СВЦЭМ!$B$39:$B$782,D$83)+'СЕТ СН'!$H$9+СВЦЭМ!$D$10+'СЕТ СН'!$H$6-'СЕТ СН'!$H$19</f>
        <v>2353.9961404199998</v>
      </c>
      <c r="E89" s="36">
        <f>SUMIFS(СВЦЭМ!$C$39:$C$782,СВЦЭМ!$A$39:$A$782,$A89,СВЦЭМ!$B$39:$B$782,E$83)+'СЕТ СН'!$H$9+СВЦЭМ!$D$10+'СЕТ СН'!$H$6-'СЕТ СН'!$H$19</f>
        <v>2298.1153619699999</v>
      </c>
      <c r="F89" s="36">
        <f>SUMIFS(СВЦЭМ!$C$39:$C$782,СВЦЭМ!$A$39:$A$782,$A89,СВЦЭМ!$B$39:$B$782,F$83)+'СЕТ СН'!$H$9+СВЦЭМ!$D$10+'СЕТ СН'!$H$6-'СЕТ СН'!$H$19</f>
        <v>2248.0151708900003</v>
      </c>
      <c r="G89" s="36">
        <f>SUMIFS(СВЦЭМ!$C$39:$C$782,СВЦЭМ!$A$39:$A$782,$A89,СВЦЭМ!$B$39:$B$782,G$83)+'СЕТ СН'!$H$9+СВЦЭМ!$D$10+'СЕТ СН'!$H$6-'СЕТ СН'!$H$19</f>
        <v>2219.92186107</v>
      </c>
      <c r="H89" s="36">
        <f>SUMIFS(СВЦЭМ!$C$39:$C$782,СВЦЭМ!$A$39:$A$782,$A89,СВЦЭМ!$B$39:$B$782,H$83)+'СЕТ СН'!$H$9+СВЦЭМ!$D$10+'СЕТ СН'!$H$6-'СЕТ СН'!$H$19</f>
        <v>2192.81276652</v>
      </c>
      <c r="I89" s="36">
        <f>SUMIFS(СВЦЭМ!$C$39:$C$782,СВЦЭМ!$A$39:$A$782,$A89,СВЦЭМ!$B$39:$B$782,I$83)+'СЕТ СН'!$H$9+СВЦЭМ!$D$10+'СЕТ СН'!$H$6-'СЕТ СН'!$H$19</f>
        <v>2138.5212265800001</v>
      </c>
      <c r="J89" s="36">
        <f>SUMIFS(СВЦЭМ!$C$39:$C$782,СВЦЭМ!$A$39:$A$782,$A89,СВЦЭМ!$B$39:$B$782,J$83)+'СЕТ СН'!$H$9+СВЦЭМ!$D$10+'СЕТ СН'!$H$6-'СЕТ СН'!$H$19</f>
        <v>2009.3453241299999</v>
      </c>
      <c r="K89" s="36">
        <f>SUMIFS(СВЦЭМ!$C$39:$C$782,СВЦЭМ!$A$39:$A$782,$A89,СВЦЭМ!$B$39:$B$782,K$83)+'СЕТ СН'!$H$9+СВЦЭМ!$D$10+'СЕТ СН'!$H$6-'СЕТ СН'!$H$19</f>
        <v>1939.5768726199999</v>
      </c>
      <c r="L89" s="36">
        <f>SUMIFS(СВЦЭМ!$C$39:$C$782,СВЦЭМ!$A$39:$A$782,$A89,СВЦЭМ!$B$39:$B$782,L$83)+'СЕТ СН'!$H$9+СВЦЭМ!$D$10+'СЕТ СН'!$H$6-'СЕТ СН'!$H$19</f>
        <v>1919.04148207</v>
      </c>
      <c r="M89" s="36">
        <f>SUMIFS(СВЦЭМ!$C$39:$C$782,СВЦЭМ!$A$39:$A$782,$A89,СВЦЭМ!$B$39:$B$782,M$83)+'СЕТ СН'!$H$9+СВЦЭМ!$D$10+'СЕТ СН'!$H$6-'СЕТ СН'!$H$19</f>
        <v>1927.0869682800001</v>
      </c>
      <c r="N89" s="36">
        <f>SUMIFS(СВЦЭМ!$C$39:$C$782,СВЦЭМ!$A$39:$A$782,$A89,СВЦЭМ!$B$39:$B$782,N$83)+'СЕТ СН'!$H$9+СВЦЭМ!$D$10+'СЕТ СН'!$H$6-'СЕТ СН'!$H$19</f>
        <v>1932.74398737</v>
      </c>
      <c r="O89" s="36">
        <f>SUMIFS(СВЦЭМ!$C$39:$C$782,СВЦЭМ!$A$39:$A$782,$A89,СВЦЭМ!$B$39:$B$782,O$83)+'СЕТ СН'!$H$9+СВЦЭМ!$D$10+'СЕТ СН'!$H$6-'СЕТ СН'!$H$19</f>
        <v>1962.15503152</v>
      </c>
      <c r="P89" s="36">
        <f>SUMIFS(СВЦЭМ!$C$39:$C$782,СВЦЭМ!$A$39:$A$782,$A89,СВЦЭМ!$B$39:$B$782,P$83)+'СЕТ СН'!$H$9+СВЦЭМ!$D$10+'СЕТ СН'!$H$6-'СЕТ СН'!$H$19</f>
        <v>1973.2089534199999</v>
      </c>
      <c r="Q89" s="36">
        <f>SUMIFS(СВЦЭМ!$C$39:$C$782,СВЦЭМ!$A$39:$A$782,$A89,СВЦЭМ!$B$39:$B$782,Q$83)+'СЕТ СН'!$H$9+СВЦЭМ!$D$10+'СЕТ СН'!$H$6-'СЕТ СН'!$H$19</f>
        <v>1984.18821564</v>
      </c>
      <c r="R89" s="36">
        <f>SUMIFS(СВЦЭМ!$C$39:$C$782,СВЦЭМ!$A$39:$A$782,$A89,СВЦЭМ!$B$39:$B$782,R$83)+'СЕТ СН'!$H$9+СВЦЭМ!$D$10+'СЕТ СН'!$H$6-'СЕТ СН'!$H$19</f>
        <v>1975.2003633100001</v>
      </c>
      <c r="S89" s="36">
        <f>SUMIFS(СВЦЭМ!$C$39:$C$782,СВЦЭМ!$A$39:$A$782,$A89,СВЦЭМ!$B$39:$B$782,S$83)+'СЕТ СН'!$H$9+СВЦЭМ!$D$10+'СЕТ СН'!$H$6-'СЕТ СН'!$H$19</f>
        <v>1962.69944852</v>
      </c>
      <c r="T89" s="36">
        <f>SUMIFS(СВЦЭМ!$C$39:$C$782,СВЦЭМ!$A$39:$A$782,$A89,СВЦЭМ!$B$39:$B$782,T$83)+'СЕТ СН'!$H$9+СВЦЭМ!$D$10+'СЕТ СН'!$H$6-'СЕТ СН'!$H$19</f>
        <v>1962.4079868700001</v>
      </c>
      <c r="U89" s="36">
        <f>SUMIFS(СВЦЭМ!$C$39:$C$782,СВЦЭМ!$A$39:$A$782,$A89,СВЦЭМ!$B$39:$B$782,U$83)+'СЕТ СН'!$H$9+СВЦЭМ!$D$10+'СЕТ СН'!$H$6-'СЕТ СН'!$H$19</f>
        <v>1901.04699252</v>
      </c>
      <c r="V89" s="36">
        <f>SUMIFS(СВЦЭМ!$C$39:$C$782,СВЦЭМ!$A$39:$A$782,$A89,СВЦЭМ!$B$39:$B$782,V$83)+'СЕТ СН'!$H$9+СВЦЭМ!$D$10+'СЕТ СН'!$H$6-'СЕТ СН'!$H$19</f>
        <v>1900.5375103700001</v>
      </c>
      <c r="W89" s="36">
        <f>SUMIFS(СВЦЭМ!$C$39:$C$782,СВЦЭМ!$A$39:$A$782,$A89,СВЦЭМ!$B$39:$B$782,W$83)+'СЕТ СН'!$H$9+СВЦЭМ!$D$10+'СЕТ СН'!$H$6-'СЕТ СН'!$H$19</f>
        <v>1920.53798388</v>
      </c>
      <c r="X89" s="36">
        <f>SUMIFS(СВЦЭМ!$C$39:$C$782,СВЦЭМ!$A$39:$A$782,$A89,СВЦЭМ!$B$39:$B$782,X$83)+'СЕТ СН'!$H$9+СВЦЭМ!$D$10+'СЕТ СН'!$H$6-'СЕТ СН'!$H$19</f>
        <v>1986.7032376100001</v>
      </c>
      <c r="Y89" s="36">
        <f>SUMIFS(СВЦЭМ!$C$39:$C$782,СВЦЭМ!$A$39:$A$782,$A89,СВЦЭМ!$B$39:$B$782,Y$83)+'СЕТ СН'!$H$9+СВЦЭМ!$D$10+'СЕТ СН'!$H$6-'СЕТ СН'!$H$19</f>
        <v>2069.20023894</v>
      </c>
    </row>
    <row r="90" spans="1:25" ht="15.75" x14ac:dyDescent="0.2">
      <c r="A90" s="35">
        <f t="shared" si="2"/>
        <v>45572</v>
      </c>
      <c r="B90" s="36">
        <f>SUMIFS(СВЦЭМ!$C$39:$C$782,СВЦЭМ!$A$39:$A$782,$A90,СВЦЭМ!$B$39:$B$782,B$83)+'СЕТ СН'!$H$9+СВЦЭМ!$D$10+'СЕТ СН'!$H$6-'СЕТ СН'!$H$19</f>
        <v>2052.69486568</v>
      </c>
      <c r="C90" s="36">
        <f>SUMIFS(СВЦЭМ!$C$39:$C$782,СВЦЭМ!$A$39:$A$782,$A90,СВЦЭМ!$B$39:$B$782,C$83)+'СЕТ СН'!$H$9+СВЦЭМ!$D$10+'СЕТ СН'!$H$6-'СЕТ СН'!$H$19</f>
        <v>2120.6025635400001</v>
      </c>
      <c r="D90" s="36">
        <f>SUMIFS(СВЦЭМ!$C$39:$C$782,СВЦЭМ!$A$39:$A$782,$A90,СВЦЭМ!$B$39:$B$782,D$83)+'СЕТ СН'!$H$9+СВЦЭМ!$D$10+'СЕТ СН'!$H$6-'СЕТ СН'!$H$19</f>
        <v>2181.90396061</v>
      </c>
      <c r="E90" s="36">
        <f>SUMIFS(СВЦЭМ!$C$39:$C$782,СВЦЭМ!$A$39:$A$782,$A90,СВЦЭМ!$B$39:$B$782,E$83)+'СЕТ СН'!$H$9+СВЦЭМ!$D$10+'СЕТ СН'!$H$6-'СЕТ СН'!$H$19</f>
        <v>2156.8890327300001</v>
      </c>
      <c r="F90" s="36">
        <f>SUMIFS(СВЦЭМ!$C$39:$C$782,СВЦЭМ!$A$39:$A$782,$A90,СВЦЭМ!$B$39:$B$782,F$83)+'СЕТ СН'!$H$9+СВЦЭМ!$D$10+'СЕТ СН'!$H$6-'СЕТ СН'!$H$19</f>
        <v>2164.6701146999999</v>
      </c>
      <c r="G90" s="36">
        <f>SUMIFS(СВЦЭМ!$C$39:$C$782,СВЦЭМ!$A$39:$A$782,$A90,СВЦЭМ!$B$39:$B$782,G$83)+'СЕТ СН'!$H$9+СВЦЭМ!$D$10+'СЕТ СН'!$H$6-'СЕТ СН'!$H$19</f>
        <v>2138.3454557</v>
      </c>
      <c r="H90" s="36">
        <f>SUMIFS(СВЦЭМ!$C$39:$C$782,СВЦЭМ!$A$39:$A$782,$A90,СВЦЭМ!$B$39:$B$782,H$83)+'СЕТ СН'!$H$9+СВЦЭМ!$D$10+'СЕТ СН'!$H$6-'СЕТ СН'!$H$19</f>
        <v>2068.81438789</v>
      </c>
      <c r="I90" s="36">
        <f>SUMIFS(СВЦЭМ!$C$39:$C$782,СВЦЭМ!$A$39:$A$782,$A90,СВЦЭМ!$B$39:$B$782,I$83)+'СЕТ СН'!$H$9+СВЦЭМ!$D$10+'СЕТ СН'!$H$6-'СЕТ СН'!$H$19</f>
        <v>1972.34031734</v>
      </c>
      <c r="J90" s="36">
        <f>SUMIFS(СВЦЭМ!$C$39:$C$782,СВЦЭМ!$A$39:$A$782,$A90,СВЦЭМ!$B$39:$B$782,J$83)+'СЕТ СН'!$H$9+СВЦЭМ!$D$10+'СЕТ СН'!$H$6-'СЕТ СН'!$H$19</f>
        <v>1943.66976656</v>
      </c>
      <c r="K90" s="36">
        <f>SUMIFS(СВЦЭМ!$C$39:$C$782,СВЦЭМ!$A$39:$A$782,$A90,СВЦЭМ!$B$39:$B$782,K$83)+'СЕТ СН'!$H$9+СВЦЭМ!$D$10+'СЕТ СН'!$H$6-'СЕТ СН'!$H$19</f>
        <v>1898.9155812199999</v>
      </c>
      <c r="L90" s="36">
        <f>SUMIFS(СВЦЭМ!$C$39:$C$782,СВЦЭМ!$A$39:$A$782,$A90,СВЦЭМ!$B$39:$B$782,L$83)+'СЕТ СН'!$H$9+СВЦЭМ!$D$10+'СЕТ СН'!$H$6-'СЕТ СН'!$H$19</f>
        <v>1890.6700483499999</v>
      </c>
      <c r="M90" s="36">
        <f>SUMIFS(СВЦЭМ!$C$39:$C$782,СВЦЭМ!$A$39:$A$782,$A90,СВЦЭМ!$B$39:$B$782,M$83)+'СЕТ СН'!$H$9+СВЦЭМ!$D$10+'СЕТ СН'!$H$6-'СЕТ СН'!$H$19</f>
        <v>1948.29638316</v>
      </c>
      <c r="N90" s="36">
        <f>SUMIFS(СВЦЭМ!$C$39:$C$782,СВЦЭМ!$A$39:$A$782,$A90,СВЦЭМ!$B$39:$B$782,N$83)+'СЕТ СН'!$H$9+СВЦЭМ!$D$10+'СЕТ СН'!$H$6-'СЕТ СН'!$H$19</f>
        <v>1954.64887746</v>
      </c>
      <c r="O90" s="36">
        <f>SUMIFS(СВЦЭМ!$C$39:$C$782,СВЦЭМ!$A$39:$A$782,$A90,СВЦЭМ!$B$39:$B$782,O$83)+'СЕТ СН'!$H$9+СВЦЭМ!$D$10+'СЕТ СН'!$H$6-'СЕТ СН'!$H$19</f>
        <v>1941.80431325</v>
      </c>
      <c r="P90" s="36">
        <f>SUMIFS(СВЦЭМ!$C$39:$C$782,СВЦЭМ!$A$39:$A$782,$A90,СВЦЭМ!$B$39:$B$782,P$83)+'СЕТ СН'!$H$9+СВЦЭМ!$D$10+'СЕТ СН'!$H$6-'СЕТ СН'!$H$19</f>
        <v>1943.4996883399999</v>
      </c>
      <c r="Q90" s="36">
        <f>SUMIFS(СВЦЭМ!$C$39:$C$782,СВЦЭМ!$A$39:$A$782,$A90,СВЦЭМ!$B$39:$B$782,Q$83)+'СЕТ СН'!$H$9+СВЦЭМ!$D$10+'СЕТ СН'!$H$6-'СЕТ СН'!$H$19</f>
        <v>1975.14054857</v>
      </c>
      <c r="R90" s="36">
        <f>SUMIFS(СВЦЭМ!$C$39:$C$782,СВЦЭМ!$A$39:$A$782,$A90,СВЦЭМ!$B$39:$B$782,R$83)+'СЕТ СН'!$H$9+СВЦЭМ!$D$10+'СЕТ СН'!$H$6-'СЕТ СН'!$H$19</f>
        <v>1959.0412810099999</v>
      </c>
      <c r="S90" s="36">
        <f>SUMIFS(СВЦЭМ!$C$39:$C$782,СВЦЭМ!$A$39:$A$782,$A90,СВЦЭМ!$B$39:$B$782,S$83)+'СЕТ СН'!$H$9+СВЦЭМ!$D$10+'СЕТ СН'!$H$6-'СЕТ СН'!$H$19</f>
        <v>1920.8439358999999</v>
      </c>
      <c r="T90" s="36">
        <f>SUMIFS(СВЦЭМ!$C$39:$C$782,СВЦЭМ!$A$39:$A$782,$A90,СВЦЭМ!$B$39:$B$782,T$83)+'СЕТ СН'!$H$9+СВЦЭМ!$D$10+'СЕТ СН'!$H$6-'СЕТ СН'!$H$19</f>
        <v>1893.3739759299999</v>
      </c>
      <c r="U90" s="36">
        <f>SUMIFS(СВЦЭМ!$C$39:$C$782,СВЦЭМ!$A$39:$A$782,$A90,СВЦЭМ!$B$39:$B$782,U$83)+'СЕТ СН'!$H$9+СВЦЭМ!$D$10+'СЕТ СН'!$H$6-'СЕТ СН'!$H$19</f>
        <v>1826.5056035600001</v>
      </c>
      <c r="V90" s="36">
        <f>SUMIFS(СВЦЭМ!$C$39:$C$782,СВЦЭМ!$A$39:$A$782,$A90,СВЦЭМ!$B$39:$B$782,V$83)+'СЕТ СН'!$H$9+СВЦЭМ!$D$10+'СЕТ СН'!$H$6-'СЕТ СН'!$H$19</f>
        <v>1840.82675225</v>
      </c>
      <c r="W90" s="36">
        <f>SUMIFS(СВЦЭМ!$C$39:$C$782,СВЦЭМ!$A$39:$A$782,$A90,СВЦЭМ!$B$39:$B$782,W$83)+'СЕТ СН'!$H$9+СВЦЭМ!$D$10+'СЕТ СН'!$H$6-'СЕТ СН'!$H$19</f>
        <v>1867.1732916200001</v>
      </c>
      <c r="X90" s="36">
        <f>SUMIFS(СВЦЭМ!$C$39:$C$782,СВЦЭМ!$A$39:$A$782,$A90,СВЦЭМ!$B$39:$B$782,X$83)+'СЕТ СН'!$H$9+СВЦЭМ!$D$10+'СЕТ СН'!$H$6-'СЕТ СН'!$H$19</f>
        <v>1946.33194908</v>
      </c>
      <c r="Y90" s="36">
        <f>SUMIFS(СВЦЭМ!$C$39:$C$782,СВЦЭМ!$A$39:$A$782,$A90,СВЦЭМ!$B$39:$B$782,Y$83)+'СЕТ СН'!$H$9+СВЦЭМ!$D$10+'СЕТ СН'!$H$6-'СЕТ СН'!$H$19</f>
        <v>1986.35092947</v>
      </c>
    </row>
    <row r="91" spans="1:25" ht="15.75" x14ac:dyDescent="0.2">
      <c r="A91" s="35">
        <f t="shared" si="2"/>
        <v>45573</v>
      </c>
      <c r="B91" s="36">
        <f>SUMIFS(СВЦЭМ!$C$39:$C$782,СВЦЭМ!$A$39:$A$782,$A91,СВЦЭМ!$B$39:$B$782,B$83)+'СЕТ СН'!$H$9+СВЦЭМ!$D$10+'СЕТ СН'!$H$6-'СЕТ СН'!$H$19</f>
        <v>2097.9301995999999</v>
      </c>
      <c r="C91" s="36">
        <f>SUMIFS(СВЦЭМ!$C$39:$C$782,СВЦЭМ!$A$39:$A$782,$A91,СВЦЭМ!$B$39:$B$782,C$83)+'СЕТ СН'!$H$9+СВЦЭМ!$D$10+'СЕТ СН'!$H$6-'СЕТ СН'!$H$19</f>
        <v>2156.6818418000003</v>
      </c>
      <c r="D91" s="36">
        <f>SUMIFS(СВЦЭМ!$C$39:$C$782,СВЦЭМ!$A$39:$A$782,$A91,СВЦЭМ!$B$39:$B$782,D$83)+'СЕТ СН'!$H$9+СВЦЭМ!$D$10+'СЕТ СН'!$H$6-'СЕТ СН'!$H$19</f>
        <v>2179.9995769500001</v>
      </c>
      <c r="E91" s="36">
        <f>SUMIFS(СВЦЭМ!$C$39:$C$782,СВЦЭМ!$A$39:$A$782,$A91,СВЦЭМ!$B$39:$B$782,E$83)+'СЕТ СН'!$H$9+СВЦЭМ!$D$10+'СЕТ СН'!$H$6-'СЕТ СН'!$H$19</f>
        <v>2171.4903009200002</v>
      </c>
      <c r="F91" s="36">
        <f>SUMIFS(СВЦЭМ!$C$39:$C$782,СВЦЭМ!$A$39:$A$782,$A91,СВЦЭМ!$B$39:$B$782,F$83)+'СЕТ СН'!$H$9+СВЦЭМ!$D$10+'СЕТ СН'!$H$6-'СЕТ СН'!$H$19</f>
        <v>2172.5684223900003</v>
      </c>
      <c r="G91" s="36">
        <f>SUMIFS(СВЦЭМ!$C$39:$C$782,СВЦЭМ!$A$39:$A$782,$A91,СВЦЭМ!$B$39:$B$782,G$83)+'СЕТ СН'!$H$9+СВЦЭМ!$D$10+'СЕТ СН'!$H$6-'СЕТ СН'!$H$19</f>
        <v>2153.1035819100002</v>
      </c>
      <c r="H91" s="36">
        <f>SUMIFS(СВЦЭМ!$C$39:$C$782,СВЦЭМ!$A$39:$A$782,$A91,СВЦЭМ!$B$39:$B$782,H$83)+'СЕТ СН'!$H$9+СВЦЭМ!$D$10+'СЕТ СН'!$H$6-'СЕТ СН'!$H$19</f>
        <v>2088.63383101</v>
      </c>
      <c r="I91" s="36">
        <f>SUMIFS(СВЦЭМ!$C$39:$C$782,СВЦЭМ!$A$39:$A$782,$A91,СВЦЭМ!$B$39:$B$782,I$83)+'СЕТ СН'!$H$9+СВЦЭМ!$D$10+'СЕТ СН'!$H$6-'СЕТ СН'!$H$19</f>
        <v>1952.8960067799999</v>
      </c>
      <c r="J91" s="36">
        <f>SUMIFS(СВЦЭМ!$C$39:$C$782,СВЦЭМ!$A$39:$A$782,$A91,СВЦЭМ!$B$39:$B$782,J$83)+'СЕТ СН'!$H$9+СВЦЭМ!$D$10+'СЕТ СН'!$H$6-'СЕТ СН'!$H$19</f>
        <v>1912.4958328099999</v>
      </c>
      <c r="K91" s="36">
        <f>SUMIFS(СВЦЭМ!$C$39:$C$782,СВЦЭМ!$A$39:$A$782,$A91,СВЦЭМ!$B$39:$B$782,K$83)+'СЕТ СН'!$H$9+СВЦЭМ!$D$10+'СЕТ СН'!$H$6-'СЕТ СН'!$H$19</f>
        <v>1941.5751765099999</v>
      </c>
      <c r="L91" s="36">
        <f>SUMIFS(СВЦЭМ!$C$39:$C$782,СВЦЭМ!$A$39:$A$782,$A91,СВЦЭМ!$B$39:$B$782,L$83)+'СЕТ СН'!$H$9+СВЦЭМ!$D$10+'СЕТ СН'!$H$6-'СЕТ СН'!$H$19</f>
        <v>1891.0119759199999</v>
      </c>
      <c r="M91" s="36">
        <f>SUMIFS(СВЦЭМ!$C$39:$C$782,СВЦЭМ!$A$39:$A$782,$A91,СВЦЭМ!$B$39:$B$782,M$83)+'СЕТ СН'!$H$9+СВЦЭМ!$D$10+'СЕТ СН'!$H$6-'СЕТ СН'!$H$19</f>
        <v>1912.7913305</v>
      </c>
      <c r="N91" s="36">
        <f>SUMIFS(СВЦЭМ!$C$39:$C$782,СВЦЭМ!$A$39:$A$782,$A91,СВЦЭМ!$B$39:$B$782,N$83)+'СЕТ СН'!$H$9+СВЦЭМ!$D$10+'СЕТ СН'!$H$6-'СЕТ СН'!$H$19</f>
        <v>1925.97343617</v>
      </c>
      <c r="O91" s="36">
        <f>SUMIFS(СВЦЭМ!$C$39:$C$782,СВЦЭМ!$A$39:$A$782,$A91,СВЦЭМ!$B$39:$B$782,O$83)+'СЕТ СН'!$H$9+СВЦЭМ!$D$10+'СЕТ СН'!$H$6-'СЕТ СН'!$H$19</f>
        <v>1896.8500126199999</v>
      </c>
      <c r="P91" s="36">
        <f>SUMIFS(СВЦЭМ!$C$39:$C$782,СВЦЭМ!$A$39:$A$782,$A91,СВЦЭМ!$B$39:$B$782,P$83)+'СЕТ СН'!$H$9+СВЦЭМ!$D$10+'СЕТ СН'!$H$6-'СЕТ СН'!$H$19</f>
        <v>1908.65638165</v>
      </c>
      <c r="Q91" s="36">
        <f>SUMIFS(СВЦЭМ!$C$39:$C$782,СВЦЭМ!$A$39:$A$782,$A91,СВЦЭМ!$B$39:$B$782,Q$83)+'СЕТ СН'!$H$9+СВЦЭМ!$D$10+'СЕТ СН'!$H$6-'СЕТ СН'!$H$19</f>
        <v>1940.9957724000001</v>
      </c>
      <c r="R91" s="36">
        <f>SUMIFS(СВЦЭМ!$C$39:$C$782,СВЦЭМ!$A$39:$A$782,$A91,СВЦЭМ!$B$39:$B$782,R$83)+'СЕТ СН'!$H$9+СВЦЭМ!$D$10+'СЕТ СН'!$H$6-'СЕТ СН'!$H$19</f>
        <v>1924.2490162700001</v>
      </c>
      <c r="S91" s="36">
        <f>SUMIFS(СВЦЭМ!$C$39:$C$782,СВЦЭМ!$A$39:$A$782,$A91,СВЦЭМ!$B$39:$B$782,S$83)+'СЕТ СН'!$H$9+СВЦЭМ!$D$10+'СЕТ СН'!$H$6-'СЕТ СН'!$H$19</f>
        <v>1924.5958154299999</v>
      </c>
      <c r="T91" s="36">
        <f>SUMIFS(СВЦЭМ!$C$39:$C$782,СВЦЭМ!$A$39:$A$782,$A91,СВЦЭМ!$B$39:$B$782,T$83)+'СЕТ СН'!$H$9+СВЦЭМ!$D$10+'СЕТ СН'!$H$6-'СЕТ СН'!$H$19</f>
        <v>1908.6292752100001</v>
      </c>
      <c r="U91" s="36">
        <f>SUMIFS(СВЦЭМ!$C$39:$C$782,СВЦЭМ!$A$39:$A$782,$A91,СВЦЭМ!$B$39:$B$782,U$83)+'СЕТ СН'!$H$9+СВЦЭМ!$D$10+'СЕТ СН'!$H$6-'СЕТ СН'!$H$19</f>
        <v>1878.2538558199999</v>
      </c>
      <c r="V91" s="36">
        <f>SUMIFS(СВЦЭМ!$C$39:$C$782,СВЦЭМ!$A$39:$A$782,$A91,СВЦЭМ!$B$39:$B$782,V$83)+'СЕТ СН'!$H$9+СВЦЭМ!$D$10+'СЕТ СН'!$H$6-'СЕТ СН'!$H$19</f>
        <v>1869.4955863299999</v>
      </c>
      <c r="W91" s="36">
        <f>SUMIFS(СВЦЭМ!$C$39:$C$782,СВЦЭМ!$A$39:$A$782,$A91,СВЦЭМ!$B$39:$B$782,W$83)+'СЕТ СН'!$H$9+СВЦЭМ!$D$10+'СЕТ СН'!$H$6-'СЕТ СН'!$H$19</f>
        <v>1911.3199695799999</v>
      </c>
      <c r="X91" s="36">
        <f>SUMIFS(СВЦЭМ!$C$39:$C$782,СВЦЭМ!$A$39:$A$782,$A91,СВЦЭМ!$B$39:$B$782,X$83)+'СЕТ СН'!$H$9+СВЦЭМ!$D$10+'СЕТ СН'!$H$6-'СЕТ СН'!$H$19</f>
        <v>1979.4931047</v>
      </c>
      <c r="Y91" s="36">
        <f>SUMIFS(СВЦЭМ!$C$39:$C$782,СВЦЭМ!$A$39:$A$782,$A91,СВЦЭМ!$B$39:$B$782,Y$83)+'СЕТ СН'!$H$9+СВЦЭМ!$D$10+'СЕТ СН'!$H$6-'СЕТ СН'!$H$19</f>
        <v>2042.08937618</v>
      </c>
    </row>
    <row r="92" spans="1:25" ht="15.75" x14ac:dyDescent="0.2">
      <c r="A92" s="35">
        <f t="shared" si="2"/>
        <v>45574</v>
      </c>
      <c r="B92" s="36">
        <f>SUMIFS(СВЦЭМ!$C$39:$C$782,СВЦЭМ!$A$39:$A$782,$A92,СВЦЭМ!$B$39:$B$782,B$83)+'СЕТ СН'!$H$9+СВЦЭМ!$D$10+'СЕТ СН'!$H$6-'СЕТ СН'!$H$19</f>
        <v>2071.7569401200003</v>
      </c>
      <c r="C92" s="36">
        <f>SUMIFS(СВЦЭМ!$C$39:$C$782,СВЦЭМ!$A$39:$A$782,$A92,СВЦЭМ!$B$39:$B$782,C$83)+'СЕТ СН'!$H$9+СВЦЭМ!$D$10+'СЕТ СН'!$H$6-'СЕТ СН'!$H$19</f>
        <v>2167.1108832800001</v>
      </c>
      <c r="D92" s="36">
        <f>SUMIFS(СВЦЭМ!$C$39:$C$782,СВЦЭМ!$A$39:$A$782,$A92,СВЦЭМ!$B$39:$B$782,D$83)+'СЕТ СН'!$H$9+СВЦЭМ!$D$10+'СЕТ СН'!$H$6-'СЕТ СН'!$H$19</f>
        <v>2219.8719405800002</v>
      </c>
      <c r="E92" s="36">
        <f>SUMIFS(СВЦЭМ!$C$39:$C$782,СВЦЭМ!$A$39:$A$782,$A92,СВЦЭМ!$B$39:$B$782,E$83)+'СЕТ СН'!$H$9+СВЦЭМ!$D$10+'СЕТ СН'!$H$6-'СЕТ СН'!$H$19</f>
        <v>2247.52049377</v>
      </c>
      <c r="F92" s="36">
        <f>SUMIFS(СВЦЭМ!$C$39:$C$782,СВЦЭМ!$A$39:$A$782,$A92,СВЦЭМ!$B$39:$B$782,F$83)+'СЕТ СН'!$H$9+СВЦЭМ!$D$10+'СЕТ СН'!$H$6-'СЕТ СН'!$H$19</f>
        <v>2227.5994198200001</v>
      </c>
      <c r="G92" s="36">
        <f>SUMIFS(СВЦЭМ!$C$39:$C$782,СВЦЭМ!$A$39:$A$782,$A92,СВЦЭМ!$B$39:$B$782,G$83)+'СЕТ СН'!$H$9+СВЦЭМ!$D$10+'СЕТ СН'!$H$6-'СЕТ СН'!$H$19</f>
        <v>2186.08522038</v>
      </c>
      <c r="H92" s="36">
        <f>SUMIFS(СВЦЭМ!$C$39:$C$782,СВЦЭМ!$A$39:$A$782,$A92,СВЦЭМ!$B$39:$B$782,H$83)+'СЕТ СН'!$H$9+СВЦЭМ!$D$10+'СЕТ СН'!$H$6-'СЕТ СН'!$H$19</f>
        <v>2113.74815734</v>
      </c>
      <c r="I92" s="36">
        <f>SUMIFS(СВЦЭМ!$C$39:$C$782,СВЦЭМ!$A$39:$A$782,$A92,СВЦЭМ!$B$39:$B$782,I$83)+'СЕТ СН'!$H$9+СВЦЭМ!$D$10+'СЕТ СН'!$H$6-'СЕТ СН'!$H$19</f>
        <v>2079.5440507900003</v>
      </c>
      <c r="J92" s="36">
        <f>SUMIFS(СВЦЭМ!$C$39:$C$782,СВЦЭМ!$A$39:$A$782,$A92,СВЦЭМ!$B$39:$B$782,J$83)+'СЕТ СН'!$H$9+СВЦЭМ!$D$10+'СЕТ СН'!$H$6-'СЕТ СН'!$H$19</f>
        <v>1982.91542878</v>
      </c>
      <c r="K92" s="36">
        <f>SUMIFS(СВЦЭМ!$C$39:$C$782,СВЦЭМ!$A$39:$A$782,$A92,СВЦЭМ!$B$39:$B$782,K$83)+'СЕТ СН'!$H$9+СВЦЭМ!$D$10+'СЕТ СН'!$H$6-'СЕТ СН'!$H$19</f>
        <v>1981.1224019900001</v>
      </c>
      <c r="L92" s="36">
        <f>SUMIFS(СВЦЭМ!$C$39:$C$782,СВЦЭМ!$A$39:$A$782,$A92,СВЦЭМ!$B$39:$B$782,L$83)+'СЕТ СН'!$H$9+СВЦЭМ!$D$10+'СЕТ СН'!$H$6-'СЕТ СН'!$H$19</f>
        <v>1966.5067953499999</v>
      </c>
      <c r="M92" s="36">
        <f>SUMIFS(СВЦЭМ!$C$39:$C$782,СВЦЭМ!$A$39:$A$782,$A92,СВЦЭМ!$B$39:$B$782,M$83)+'СЕТ СН'!$H$9+СВЦЭМ!$D$10+'СЕТ СН'!$H$6-'СЕТ СН'!$H$19</f>
        <v>1986.25984533</v>
      </c>
      <c r="N92" s="36">
        <f>SUMIFS(СВЦЭМ!$C$39:$C$782,СВЦЭМ!$A$39:$A$782,$A92,СВЦЭМ!$B$39:$B$782,N$83)+'СЕТ СН'!$H$9+СВЦЭМ!$D$10+'СЕТ СН'!$H$6-'СЕТ СН'!$H$19</f>
        <v>2005.3047234400001</v>
      </c>
      <c r="O92" s="36">
        <f>SUMIFS(СВЦЭМ!$C$39:$C$782,СВЦЭМ!$A$39:$A$782,$A92,СВЦЭМ!$B$39:$B$782,O$83)+'СЕТ СН'!$H$9+СВЦЭМ!$D$10+'СЕТ СН'!$H$6-'СЕТ СН'!$H$19</f>
        <v>1993.24121199</v>
      </c>
      <c r="P92" s="36">
        <f>SUMIFS(СВЦЭМ!$C$39:$C$782,СВЦЭМ!$A$39:$A$782,$A92,СВЦЭМ!$B$39:$B$782,P$83)+'СЕТ СН'!$H$9+СВЦЭМ!$D$10+'СЕТ СН'!$H$6-'СЕТ СН'!$H$19</f>
        <v>1981.2058795299999</v>
      </c>
      <c r="Q92" s="36">
        <f>SUMIFS(СВЦЭМ!$C$39:$C$782,СВЦЭМ!$A$39:$A$782,$A92,СВЦЭМ!$B$39:$B$782,Q$83)+'СЕТ СН'!$H$9+СВЦЭМ!$D$10+'СЕТ СН'!$H$6-'СЕТ СН'!$H$19</f>
        <v>2013.7936183300001</v>
      </c>
      <c r="R92" s="36">
        <f>SUMIFS(СВЦЭМ!$C$39:$C$782,СВЦЭМ!$A$39:$A$782,$A92,СВЦЭМ!$B$39:$B$782,R$83)+'СЕТ СН'!$H$9+СВЦЭМ!$D$10+'СЕТ СН'!$H$6-'СЕТ СН'!$H$19</f>
        <v>2009.2201013700001</v>
      </c>
      <c r="S92" s="36">
        <f>SUMIFS(СВЦЭМ!$C$39:$C$782,СВЦЭМ!$A$39:$A$782,$A92,СВЦЭМ!$B$39:$B$782,S$83)+'СЕТ СН'!$H$9+СВЦЭМ!$D$10+'СЕТ СН'!$H$6-'СЕТ СН'!$H$19</f>
        <v>1991.12147508</v>
      </c>
      <c r="T92" s="36">
        <f>SUMIFS(СВЦЭМ!$C$39:$C$782,СВЦЭМ!$A$39:$A$782,$A92,СВЦЭМ!$B$39:$B$782,T$83)+'СЕТ СН'!$H$9+СВЦЭМ!$D$10+'СЕТ СН'!$H$6-'СЕТ СН'!$H$19</f>
        <v>1988.9481288100001</v>
      </c>
      <c r="U92" s="36">
        <f>SUMIFS(СВЦЭМ!$C$39:$C$782,СВЦЭМ!$A$39:$A$782,$A92,СВЦЭМ!$B$39:$B$782,U$83)+'СЕТ СН'!$H$9+СВЦЭМ!$D$10+'СЕТ СН'!$H$6-'СЕТ СН'!$H$19</f>
        <v>1990.91401675</v>
      </c>
      <c r="V92" s="36">
        <f>SUMIFS(СВЦЭМ!$C$39:$C$782,СВЦЭМ!$A$39:$A$782,$A92,СВЦЭМ!$B$39:$B$782,V$83)+'СЕТ СН'!$H$9+СВЦЭМ!$D$10+'СЕТ СН'!$H$6-'СЕТ СН'!$H$19</f>
        <v>2006.08598403</v>
      </c>
      <c r="W92" s="36">
        <f>SUMIFS(СВЦЭМ!$C$39:$C$782,СВЦЭМ!$A$39:$A$782,$A92,СВЦЭМ!$B$39:$B$782,W$83)+'СЕТ СН'!$H$9+СВЦЭМ!$D$10+'СЕТ СН'!$H$6-'СЕТ СН'!$H$19</f>
        <v>2024.50163757</v>
      </c>
      <c r="X92" s="36">
        <f>SUMIFS(СВЦЭМ!$C$39:$C$782,СВЦЭМ!$A$39:$A$782,$A92,СВЦЭМ!$B$39:$B$782,X$83)+'СЕТ СН'!$H$9+СВЦЭМ!$D$10+'СЕТ СН'!$H$6-'СЕТ СН'!$H$19</f>
        <v>2100.0548655800003</v>
      </c>
      <c r="Y92" s="36">
        <f>SUMIFS(СВЦЭМ!$C$39:$C$782,СВЦЭМ!$A$39:$A$782,$A92,СВЦЭМ!$B$39:$B$782,Y$83)+'СЕТ СН'!$H$9+СВЦЭМ!$D$10+'СЕТ СН'!$H$6-'СЕТ СН'!$H$19</f>
        <v>2154.9358781800001</v>
      </c>
    </row>
    <row r="93" spans="1:25" ht="15.75" x14ac:dyDescent="0.2">
      <c r="A93" s="35">
        <f t="shared" si="2"/>
        <v>45575</v>
      </c>
      <c r="B93" s="36">
        <f>SUMIFS(СВЦЭМ!$C$39:$C$782,СВЦЭМ!$A$39:$A$782,$A93,СВЦЭМ!$B$39:$B$782,B$83)+'СЕТ СН'!$H$9+СВЦЭМ!$D$10+'СЕТ СН'!$H$6-'СЕТ СН'!$H$19</f>
        <v>2137.6883684700001</v>
      </c>
      <c r="C93" s="36">
        <f>SUMIFS(СВЦЭМ!$C$39:$C$782,СВЦЭМ!$A$39:$A$782,$A93,СВЦЭМ!$B$39:$B$782,C$83)+'СЕТ СН'!$H$9+СВЦЭМ!$D$10+'СЕТ СН'!$H$6-'СЕТ СН'!$H$19</f>
        <v>2174.5986727499999</v>
      </c>
      <c r="D93" s="36">
        <f>SUMIFS(СВЦЭМ!$C$39:$C$782,СВЦЭМ!$A$39:$A$782,$A93,СВЦЭМ!$B$39:$B$782,D$83)+'СЕТ СН'!$H$9+СВЦЭМ!$D$10+'СЕТ СН'!$H$6-'СЕТ СН'!$H$19</f>
        <v>2162.7940053100001</v>
      </c>
      <c r="E93" s="36">
        <f>SUMIFS(СВЦЭМ!$C$39:$C$782,СВЦЭМ!$A$39:$A$782,$A93,СВЦЭМ!$B$39:$B$782,E$83)+'СЕТ СН'!$H$9+СВЦЭМ!$D$10+'СЕТ СН'!$H$6-'СЕТ СН'!$H$19</f>
        <v>2164.11051718</v>
      </c>
      <c r="F93" s="36">
        <f>SUMIFS(СВЦЭМ!$C$39:$C$782,СВЦЭМ!$A$39:$A$782,$A93,СВЦЭМ!$B$39:$B$782,F$83)+'СЕТ СН'!$H$9+СВЦЭМ!$D$10+'СЕТ СН'!$H$6-'СЕТ СН'!$H$19</f>
        <v>2175.8435762600002</v>
      </c>
      <c r="G93" s="36">
        <f>SUMIFS(СВЦЭМ!$C$39:$C$782,СВЦЭМ!$A$39:$A$782,$A93,СВЦЭМ!$B$39:$B$782,G$83)+'СЕТ СН'!$H$9+СВЦЭМ!$D$10+'СЕТ СН'!$H$6-'СЕТ СН'!$H$19</f>
        <v>2148.53943325</v>
      </c>
      <c r="H93" s="36">
        <f>SUMIFS(СВЦЭМ!$C$39:$C$782,СВЦЭМ!$A$39:$A$782,$A93,СВЦЭМ!$B$39:$B$782,H$83)+'СЕТ СН'!$H$9+СВЦЭМ!$D$10+'СЕТ СН'!$H$6-'СЕТ СН'!$H$19</f>
        <v>2047.82896497</v>
      </c>
      <c r="I93" s="36">
        <f>SUMIFS(СВЦЭМ!$C$39:$C$782,СВЦЭМ!$A$39:$A$782,$A93,СВЦЭМ!$B$39:$B$782,I$83)+'СЕТ СН'!$H$9+СВЦЭМ!$D$10+'СЕТ СН'!$H$6-'СЕТ СН'!$H$19</f>
        <v>1956.9277012299999</v>
      </c>
      <c r="J93" s="36">
        <f>SUMIFS(СВЦЭМ!$C$39:$C$782,СВЦЭМ!$A$39:$A$782,$A93,СВЦЭМ!$B$39:$B$782,J$83)+'СЕТ СН'!$H$9+СВЦЭМ!$D$10+'СЕТ СН'!$H$6-'СЕТ СН'!$H$19</f>
        <v>1917.0289625400001</v>
      </c>
      <c r="K93" s="36">
        <f>SUMIFS(СВЦЭМ!$C$39:$C$782,СВЦЭМ!$A$39:$A$782,$A93,СВЦЭМ!$B$39:$B$782,K$83)+'СЕТ СН'!$H$9+СВЦЭМ!$D$10+'СЕТ СН'!$H$6-'СЕТ СН'!$H$19</f>
        <v>1914.52713475</v>
      </c>
      <c r="L93" s="36">
        <f>SUMIFS(СВЦЭМ!$C$39:$C$782,СВЦЭМ!$A$39:$A$782,$A93,СВЦЭМ!$B$39:$B$782,L$83)+'СЕТ СН'!$H$9+СВЦЭМ!$D$10+'СЕТ СН'!$H$6-'СЕТ СН'!$H$19</f>
        <v>1901.80605274</v>
      </c>
      <c r="M93" s="36">
        <f>SUMIFS(СВЦЭМ!$C$39:$C$782,СВЦЭМ!$A$39:$A$782,$A93,СВЦЭМ!$B$39:$B$782,M$83)+'СЕТ СН'!$H$9+СВЦЭМ!$D$10+'СЕТ СН'!$H$6-'СЕТ СН'!$H$19</f>
        <v>1928.5790658000001</v>
      </c>
      <c r="N93" s="36">
        <f>SUMIFS(СВЦЭМ!$C$39:$C$782,СВЦЭМ!$A$39:$A$782,$A93,СВЦЭМ!$B$39:$B$782,N$83)+'СЕТ СН'!$H$9+СВЦЭМ!$D$10+'СЕТ СН'!$H$6-'СЕТ СН'!$H$19</f>
        <v>1925.2941847699999</v>
      </c>
      <c r="O93" s="36">
        <f>SUMIFS(СВЦЭМ!$C$39:$C$782,СВЦЭМ!$A$39:$A$782,$A93,СВЦЭМ!$B$39:$B$782,O$83)+'СЕТ СН'!$H$9+СВЦЭМ!$D$10+'СЕТ СН'!$H$6-'СЕТ СН'!$H$19</f>
        <v>1938.63734798</v>
      </c>
      <c r="P93" s="36">
        <f>SUMIFS(СВЦЭМ!$C$39:$C$782,СВЦЭМ!$A$39:$A$782,$A93,СВЦЭМ!$B$39:$B$782,P$83)+'СЕТ СН'!$H$9+СВЦЭМ!$D$10+'СЕТ СН'!$H$6-'СЕТ СН'!$H$19</f>
        <v>1949.6563921699999</v>
      </c>
      <c r="Q93" s="36">
        <f>SUMIFS(СВЦЭМ!$C$39:$C$782,СВЦЭМ!$A$39:$A$782,$A93,СВЦЭМ!$B$39:$B$782,Q$83)+'СЕТ СН'!$H$9+СВЦЭМ!$D$10+'СЕТ СН'!$H$6-'СЕТ СН'!$H$19</f>
        <v>1973.92831301</v>
      </c>
      <c r="R93" s="36">
        <f>SUMIFS(СВЦЭМ!$C$39:$C$782,СВЦЭМ!$A$39:$A$782,$A93,СВЦЭМ!$B$39:$B$782,R$83)+'СЕТ СН'!$H$9+СВЦЭМ!$D$10+'СЕТ СН'!$H$6-'СЕТ СН'!$H$19</f>
        <v>1972.9428668200001</v>
      </c>
      <c r="S93" s="36">
        <f>SUMIFS(СВЦЭМ!$C$39:$C$782,СВЦЭМ!$A$39:$A$782,$A93,СВЦЭМ!$B$39:$B$782,S$83)+'СЕТ СН'!$H$9+СВЦЭМ!$D$10+'СЕТ СН'!$H$6-'СЕТ СН'!$H$19</f>
        <v>1962.95681709</v>
      </c>
      <c r="T93" s="36">
        <f>SUMIFS(СВЦЭМ!$C$39:$C$782,СВЦЭМ!$A$39:$A$782,$A93,СВЦЭМ!$B$39:$B$782,T$83)+'СЕТ СН'!$H$9+СВЦЭМ!$D$10+'СЕТ СН'!$H$6-'СЕТ СН'!$H$19</f>
        <v>1899.3070395899999</v>
      </c>
      <c r="U93" s="36">
        <f>SUMIFS(СВЦЭМ!$C$39:$C$782,СВЦЭМ!$A$39:$A$782,$A93,СВЦЭМ!$B$39:$B$782,U$83)+'СЕТ СН'!$H$9+СВЦЭМ!$D$10+'СЕТ СН'!$H$6-'СЕТ СН'!$H$19</f>
        <v>1831.4129370400001</v>
      </c>
      <c r="V93" s="36">
        <f>SUMIFS(СВЦЭМ!$C$39:$C$782,СВЦЭМ!$A$39:$A$782,$A93,СВЦЭМ!$B$39:$B$782,V$83)+'СЕТ СН'!$H$9+СВЦЭМ!$D$10+'СЕТ СН'!$H$6-'СЕТ СН'!$H$19</f>
        <v>1830.7385935699999</v>
      </c>
      <c r="W93" s="36">
        <f>SUMIFS(СВЦЭМ!$C$39:$C$782,СВЦЭМ!$A$39:$A$782,$A93,СВЦЭМ!$B$39:$B$782,W$83)+'СЕТ СН'!$H$9+СВЦЭМ!$D$10+'СЕТ СН'!$H$6-'СЕТ СН'!$H$19</f>
        <v>1846.97938929</v>
      </c>
      <c r="X93" s="36">
        <f>SUMIFS(СВЦЭМ!$C$39:$C$782,СВЦЭМ!$A$39:$A$782,$A93,СВЦЭМ!$B$39:$B$782,X$83)+'СЕТ СН'!$H$9+СВЦЭМ!$D$10+'СЕТ СН'!$H$6-'СЕТ СН'!$H$19</f>
        <v>1909.7716078200001</v>
      </c>
      <c r="Y93" s="36">
        <f>SUMIFS(СВЦЭМ!$C$39:$C$782,СВЦЭМ!$A$39:$A$782,$A93,СВЦЭМ!$B$39:$B$782,Y$83)+'СЕТ СН'!$H$9+СВЦЭМ!$D$10+'СЕТ СН'!$H$6-'СЕТ СН'!$H$19</f>
        <v>1982.6274865600001</v>
      </c>
    </row>
    <row r="94" spans="1:25" ht="15.75" x14ac:dyDescent="0.2">
      <c r="A94" s="35">
        <f t="shared" si="2"/>
        <v>45576</v>
      </c>
      <c r="B94" s="36">
        <f>SUMIFS(СВЦЭМ!$C$39:$C$782,СВЦЭМ!$A$39:$A$782,$A94,СВЦЭМ!$B$39:$B$782,B$83)+'СЕТ СН'!$H$9+СВЦЭМ!$D$10+'СЕТ СН'!$H$6-'СЕТ СН'!$H$19</f>
        <v>2129.1032305900003</v>
      </c>
      <c r="C94" s="36">
        <f>SUMIFS(СВЦЭМ!$C$39:$C$782,СВЦЭМ!$A$39:$A$782,$A94,СВЦЭМ!$B$39:$B$782,C$83)+'СЕТ СН'!$H$9+СВЦЭМ!$D$10+'СЕТ СН'!$H$6-'СЕТ СН'!$H$19</f>
        <v>2192.3265270300003</v>
      </c>
      <c r="D94" s="36">
        <f>SUMIFS(СВЦЭМ!$C$39:$C$782,СВЦЭМ!$A$39:$A$782,$A94,СВЦЭМ!$B$39:$B$782,D$83)+'СЕТ СН'!$H$9+СВЦЭМ!$D$10+'СЕТ СН'!$H$6-'СЕТ СН'!$H$19</f>
        <v>2207.4441004999999</v>
      </c>
      <c r="E94" s="36">
        <f>SUMIFS(СВЦЭМ!$C$39:$C$782,СВЦЭМ!$A$39:$A$782,$A94,СВЦЭМ!$B$39:$B$782,E$83)+'СЕТ СН'!$H$9+СВЦЭМ!$D$10+'СЕТ СН'!$H$6-'СЕТ СН'!$H$19</f>
        <v>2211.3541037700002</v>
      </c>
      <c r="F94" s="36">
        <f>SUMIFS(СВЦЭМ!$C$39:$C$782,СВЦЭМ!$A$39:$A$782,$A94,СВЦЭМ!$B$39:$B$782,F$83)+'СЕТ СН'!$H$9+СВЦЭМ!$D$10+'СЕТ СН'!$H$6-'СЕТ СН'!$H$19</f>
        <v>2226.6801004200001</v>
      </c>
      <c r="G94" s="36">
        <f>SUMIFS(СВЦЭМ!$C$39:$C$782,СВЦЭМ!$A$39:$A$782,$A94,СВЦЭМ!$B$39:$B$782,G$83)+'СЕТ СН'!$H$9+СВЦЭМ!$D$10+'СЕТ СН'!$H$6-'СЕТ СН'!$H$19</f>
        <v>2212.2824116900001</v>
      </c>
      <c r="H94" s="36">
        <f>SUMIFS(СВЦЭМ!$C$39:$C$782,СВЦЭМ!$A$39:$A$782,$A94,СВЦЭМ!$B$39:$B$782,H$83)+'СЕТ СН'!$H$9+СВЦЭМ!$D$10+'СЕТ СН'!$H$6-'СЕТ СН'!$H$19</f>
        <v>2100.64622831</v>
      </c>
      <c r="I94" s="36">
        <f>SUMIFS(СВЦЭМ!$C$39:$C$782,СВЦЭМ!$A$39:$A$782,$A94,СВЦЭМ!$B$39:$B$782,I$83)+'СЕТ СН'!$H$9+СВЦЭМ!$D$10+'СЕТ СН'!$H$6-'СЕТ СН'!$H$19</f>
        <v>2030.51717968</v>
      </c>
      <c r="J94" s="36">
        <f>SUMIFS(СВЦЭМ!$C$39:$C$782,СВЦЭМ!$A$39:$A$782,$A94,СВЦЭМ!$B$39:$B$782,J$83)+'СЕТ СН'!$H$9+СВЦЭМ!$D$10+'СЕТ СН'!$H$6-'СЕТ СН'!$H$19</f>
        <v>1974.05002532</v>
      </c>
      <c r="K94" s="36">
        <f>SUMIFS(СВЦЭМ!$C$39:$C$782,СВЦЭМ!$A$39:$A$782,$A94,СВЦЭМ!$B$39:$B$782,K$83)+'СЕТ СН'!$H$9+СВЦЭМ!$D$10+'СЕТ СН'!$H$6-'СЕТ СН'!$H$19</f>
        <v>1976.0127849</v>
      </c>
      <c r="L94" s="36">
        <f>SUMIFS(СВЦЭМ!$C$39:$C$782,СВЦЭМ!$A$39:$A$782,$A94,СВЦЭМ!$B$39:$B$782,L$83)+'СЕТ СН'!$H$9+СВЦЭМ!$D$10+'СЕТ СН'!$H$6-'СЕТ СН'!$H$19</f>
        <v>1970.6869017500001</v>
      </c>
      <c r="M94" s="36">
        <f>SUMIFS(СВЦЭМ!$C$39:$C$782,СВЦЭМ!$A$39:$A$782,$A94,СВЦЭМ!$B$39:$B$782,M$83)+'СЕТ СН'!$H$9+СВЦЭМ!$D$10+'СЕТ СН'!$H$6-'СЕТ СН'!$H$19</f>
        <v>1954.99123495</v>
      </c>
      <c r="N94" s="36">
        <f>SUMIFS(СВЦЭМ!$C$39:$C$782,СВЦЭМ!$A$39:$A$782,$A94,СВЦЭМ!$B$39:$B$782,N$83)+'СЕТ СН'!$H$9+СВЦЭМ!$D$10+'СЕТ СН'!$H$6-'СЕТ СН'!$H$19</f>
        <v>1997.5205701299999</v>
      </c>
      <c r="O94" s="36">
        <f>SUMIFS(СВЦЭМ!$C$39:$C$782,СВЦЭМ!$A$39:$A$782,$A94,СВЦЭМ!$B$39:$B$782,O$83)+'СЕТ СН'!$H$9+СВЦЭМ!$D$10+'СЕТ СН'!$H$6-'СЕТ СН'!$H$19</f>
        <v>2000.4691988699999</v>
      </c>
      <c r="P94" s="36">
        <f>SUMIFS(СВЦЭМ!$C$39:$C$782,СВЦЭМ!$A$39:$A$782,$A94,СВЦЭМ!$B$39:$B$782,P$83)+'СЕТ СН'!$H$9+СВЦЭМ!$D$10+'СЕТ СН'!$H$6-'СЕТ СН'!$H$19</f>
        <v>2002.52307565</v>
      </c>
      <c r="Q94" s="36">
        <f>SUMIFS(СВЦЭМ!$C$39:$C$782,СВЦЭМ!$A$39:$A$782,$A94,СВЦЭМ!$B$39:$B$782,Q$83)+'СЕТ СН'!$H$9+СВЦЭМ!$D$10+'СЕТ СН'!$H$6-'СЕТ СН'!$H$19</f>
        <v>2007.1378308999999</v>
      </c>
      <c r="R94" s="36">
        <f>SUMIFS(СВЦЭМ!$C$39:$C$782,СВЦЭМ!$A$39:$A$782,$A94,СВЦЭМ!$B$39:$B$782,R$83)+'СЕТ СН'!$H$9+СВЦЭМ!$D$10+'СЕТ СН'!$H$6-'СЕТ СН'!$H$19</f>
        <v>2005.0243650699999</v>
      </c>
      <c r="S94" s="36">
        <f>SUMIFS(СВЦЭМ!$C$39:$C$782,СВЦЭМ!$A$39:$A$782,$A94,СВЦЭМ!$B$39:$B$782,S$83)+'СЕТ СН'!$H$9+СВЦЭМ!$D$10+'СЕТ СН'!$H$6-'СЕТ СН'!$H$19</f>
        <v>1993.1026756199999</v>
      </c>
      <c r="T94" s="36">
        <f>SUMIFS(СВЦЭМ!$C$39:$C$782,СВЦЭМ!$A$39:$A$782,$A94,СВЦЭМ!$B$39:$B$782,T$83)+'СЕТ СН'!$H$9+СВЦЭМ!$D$10+'СЕТ СН'!$H$6-'СЕТ СН'!$H$19</f>
        <v>1947.85126412</v>
      </c>
      <c r="U94" s="36">
        <f>SUMIFS(СВЦЭМ!$C$39:$C$782,СВЦЭМ!$A$39:$A$782,$A94,СВЦЭМ!$B$39:$B$782,U$83)+'СЕТ СН'!$H$9+СВЦЭМ!$D$10+'СЕТ СН'!$H$6-'СЕТ СН'!$H$19</f>
        <v>1899.22803477</v>
      </c>
      <c r="V94" s="36">
        <f>SUMIFS(СВЦЭМ!$C$39:$C$782,СВЦЭМ!$A$39:$A$782,$A94,СВЦЭМ!$B$39:$B$782,V$83)+'СЕТ СН'!$H$9+СВЦЭМ!$D$10+'СЕТ СН'!$H$6-'СЕТ СН'!$H$19</f>
        <v>1910.9969222899999</v>
      </c>
      <c r="W94" s="36">
        <f>SUMIFS(СВЦЭМ!$C$39:$C$782,СВЦЭМ!$A$39:$A$782,$A94,СВЦЭМ!$B$39:$B$782,W$83)+'СЕТ СН'!$H$9+СВЦЭМ!$D$10+'СЕТ СН'!$H$6-'СЕТ СН'!$H$19</f>
        <v>1932.0918746099999</v>
      </c>
      <c r="X94" s="36">
        <f>SUMIFS(СВЦЭМ!$C$39:$C$782,СВЦЭМ!$A$39:$A$782,$A94,СВЦЭМ!$B$39:$B$782,X$83)+'СЕТ СН'!$H$9+СВЦЭМ!$D$10+'СЕТ СН'!$H$6-'СЕТ СН'!$H$19</f>
        <v>2004.84736441</v>
      </c>
      <c r="Y94" s="36">
        <f>SUMIFS(СВЦЭМ!$C$39:$C$782,СВЦЭМ!$A$39:$A$782,$A94,СВЦЭМ!$B$39:$B$782,Y$83)+'СЕТ СН'!$H$9+СВЦЭМ!$D$10+'СЕТ СН'!$H$6-'СЕТ СН'!$H$19</f>
        <v>2071.4771580000001</v>
      </c>
    </row>
    <row r="95" spans="1:25" ht="15.75" x14ac:dyDescent="0.2">
      <c r="A95" s="35">
        <f t="shared" si="2"/>
        <v>45577</v>
      </c>
      <c r="B95" s="36">
        <f>SUMIFS(СВЦЭМ!$C$39:$C$782,СВЦЭМ!$A$39:$A$782,$A95,СВЦЭМ!$B$39:$B$782,B$83)+'СЕТ СН'!$H$9+СВЦЭМ!$D$10+'СЕТ СН'!$H$6-'СЕТ СН'!$H$19</f>
        <v>2077.5037365600001</v>
      </c>
      <c r="C95" s="36">
        <f>SUMIFS(СВЦЭМ!$C$39:$C$782,СВЦЭМ!$A$39:$A$782,$A95,СВЦЭМ!$B$39:$B$782,C$83)+'СЕТ СН'!$H$9+СВЦЭМ!$D$10+'СЕТ СН'!$H$6-'СЕТ СН'!$H$19</f>
        <v>2159.7774907100002</v>
      </c>
      <c r="D95" s="36">
        <f>SUMIFS(СВЦЭМ!$C$39:$C$782,СВЦЭМ!$A$39:$A$782,$A95,СВЦЭМ!$B$39:$B$782,D$83)+'СЕТ СН'!$H$9+СВЦЭМ!$D$10+'СЕТ СН'!$H$6-'СЕТ СН'!$H$19</f>
        <v>2218.7989998500002</v>
      </c>
      <c r="E95" s="36">
        <f>SUMIFS(СВЦЭМ!$C$39:$C$782,СВЦЭМ!$A$39:$A$782,$A95,СВЦЭМ!$B$39:$B$782,E$83)+'СЕТ СН'!$H$9+СВЦЭМ!$D$10+'СЕТ СН'!$H$6-'СЕТ СН'!$H$19</f>
        <v>2209.8843218300003</v>
      </c>
      <c r="F95" s="36">
        <f>SUMIFS(СВЦЭМ!$C$39:$C$782,СВЦЭМ!$A$39:$A$782,$A95,СВЦЭМ!$B$39:$B$782,F$83)+'СЕТ СН'!$H$9+СВЦЭМ!$D$10+'СЕТ СН'!$H$6-'СЕТ СН'!$H$19</f>
        <v>2198.4974889200003</v>
      </c>
      <c r="G95" s="36">
        <f>SUMIFS(СВЦЭМ!$C$39:$C$782,СВЦЭМ!$A$39:$A$782,$A95,СВЦЭМ!$B$39:$B$782,G$83)+'СЕТ СН'!$H$9+СВЦЭМ!$D$10+'СЕТ СН'!$H$6-'СЕТ СН'!$H$19</f>
        <v>2202.2516417000002</v>
      </c>
      <c r="H95" s="36">
        <f>SUMIFS(СВЦЭМ!$C$39:$C$782,СВЦЭМ!$A$39:$A$782,$A95,СВЦЭМ!$B$39:$B$782,H$83)+'СЕТ СН'!$H$9+СВЦЭМ!$D$10+'СЕТ СН'!$H$6-'СЕТ СН'!$H$19</f>
        <v>2176.6687590700003</v>
      </c>
      <c r="I95" s="36">
        <f>SUMIFS(СВЦЭМ!$C$39:$C$782,СВЦЭМ!$A$39:$A$782,$A95,СВЦЭМ!$B$39:$B$782,I$83)+'СЕТ СН'!$H$9+СВЦЭМ!$D$10+'СЕТ СН'!$H$6-'СЕТ СН'!$H$19</f>
        <v>2119.1586344100001</v>
      </c>
      <c r="J95" s="36">
        <f>SUMIFS(СВЦЭМ!$C$39:$C$782,СВЦЭМ!$A$39:$A$782,$A95,СВЦЭМ!$B$39:$B$782,J$83)+'СЕТ СН'!$H$9+СВЦЭМ!$D$10+'СЕТ СН'!$H$6-'СЕТ СН'!$H$19</f>
        <v>2018.11420316</v>
      </c>
      <c r="K95" s="36">
        <f>SUMIFS(СВЦЭМ!$C$39:$C$782,СВЦЭМ!$A$39:$A$782,$A95,СВЦЭМ!$B$39:$B$782,K$83)+'СЕТ СН'!$H$9+СВЦЭМ!$D$10+'СЕТ СН'!$H$6-'СЕТ СН'!$H$19</f>
        <v>1959.73991856</v>
      </c>
      <c r="L95" s="36">
        <f>SUMIFS(СВЦЭМ!$C$39:$C$782,СВЦЭМ!$A$39:$A$782,$A95,СВЦЭМ!$B$39:$B$782,L$83)+'СЕТ СН'!$H$9+СВЦЭМ!$D$10+'СЕТ СН'!$H$6-'СЕТ СН'!$H$19</f>
        <v>3471.35117593</v>
      </c>
      <c r="M95" s="36">
        <f>SUMIFS(СВЦЭМ!$C$39:$C$782,СВЦЭМ!$A$39:$A$782,$A95,СВЦЭМ!$B$39:$B$782,M$83)+'СЕТ СН'!$H$9+СВЦЭМ!$D$10+'СЕТ СН'!$H$6-'СЕТ СН'!$H$19</f>
        <v>1834.64130144</v>
      </c>
      <c r="N95" s="36">
        <f>SUMIFS(СВЦЭМ!$C$39:$C$782,СВЦЭМ!$A$39:$A$782,$A95,СВЦЭМ!$B$39:$B$782,N$83)+'СЕТ СН'!$H$9+СВЦЭМ!$D$10+'СЕТ СН'!$H$6-'СЕТ СН'!$H$19</f>
        <v>1847.09414967</v>
      </c>
      <c r="O95" s="36">
        <f>SUMIFS(СВЦЭМ!$C$39:$C$782,СВЦЭМ!$A$39:$A$782,$A95,СВЦЭМ!$B$39:$B$782,O$83)+'СЕТ СН'!$H$9+СВЦЭМ!$D$10+'СЕТ СН'!$H$6-'СЕТ СН'!$H$19</f>
        <v>1852.54892853</v>
      </c>
      <c r="P95" s="36">
        <f>SUMIFS(СВЦЭМ!$C$39:$C$782,СВЦЭМ!$A$39:$A$782,$A95,СВЦЭМ!$B$39:$B$782,P$83)+'СЕТ СН'!$H$9+СВЦЭМ!$D$10+'СЕТ СН'!$H$6-'СЕТ СН'!$H$19</f>
        <v>1866.9463468199999</v>
      </c>
      <c r="Q95" s="36">
        <f>SUMIFS(СВЦЭМ!$C$39:$C$782,СВЦЭМ!$A$39:$A$782,$A95,СВЦЭМ!$B$39:$B$782,Q$83)+'СЕТ СН'!$H$9+СВЦЭМ!$D$10+'СЕТ СН'!$H$6-'СЕТ СН'!$H$19</f>
        <v>1871.4029602600001</v>
      </c>
      <c r="R95" s="36">
        <f>SUMIFS(СВЦЭМ!$C$39:$C$782,СВЦЭМ!$A$39:$A$782,$A95,СВЦЭМ!$B$39:$B$782,R$83)+'СЕТ СН'!$H$9+СВЦЭМ!$D$10+'СЕТ СН'!$H$6-'СЕТ СН'!$H$19</f>
        <v>1877.3684619799999</v>
      </c>
      <c r="S95" s="36">
        <f>SUMIFS(СВЦЭМ!$C$39:$C$782,СВЦЭМ!$A$39:$A$782,$A95,СВЦЭМ!$B$39:$B$782,S$83)+'СЕТ СН'!$H$9+СВЦЭМ!$D$10+'СЕТ СН'!$H$6-'СЕТ СН'!$H$19</f>
        <v>6140.96077547</v>
      </c>
      <c r="T95" s="36">
        <f>SUMIFS(СВЦЭМ!$C$39:$C$782,СВЦЭМ!$A$39:$A$782,$A95,СВЦЭМ!$B$39:$B$782,T$83)+'СЕТ СН'!$H$9+СВЦЭМ!$D$10+'СЕТ СН'!$H$6-'СЕТ СН'!$H$19</f>
        <v>1914.8051209299999</v>
      </c>
      <c r="U95" s="36">
        <f>SUMIFS(СВЦЭМ!$C$39:$C$782,СВЦЭМ!$A$39:$A$782,$A95,СВЦЭМ!$B$39:$B$782,U$83)+'СЕТ СН'!$H$9+СВЦЭМ!$D$10+'СЕТ СН'!$H$6-'СЕТ СН'!$H$19</f>
        <v>1863.4806862</v>
      </c>
      <c r="V95" s="36">
        <f>SUMIFS(СВЦЭМ!$C$39:$C$782,СВЦЭМ!$A$39:$A$782,$A95,СВЦЭМ!$B$39:$B$782,V$83)+'СЕТ СН'!$H$9+СВЦЭМ!$D$10+'СЕТ СН'!$H$6-'СЕТ СН'!$H$19</f>
        <v>1870.50180933</v>
      </c>
      <c r="W95" s="36">
        <f>SUMIFS(СВЦЭМ!$C$39:$C$782,СВЦЭМ!$A$39:$A$782,$A95,СВЦЭМ!$B$39:$B$782,W$83)+'СЕТ СН'!$H$9+СВЦЭМ!$D$10+'СЕТ СН'!$H$6-'СЕТ СН'!$H$19</f>
        <v>1891.91628016</v>
      </c>
      <c r="X95" s="36">
        <f>SUMIFS(СВЦЭМ!$C$39:$C$782,СВЦЭМ!$A$39:$A$782,$A95,СВЦЭМ!$B$39:$B$782,X$83)+'СЕТ СН'!$H$9+СВЦЭМ!$D$10+'СЕТ СН'!$H$6-'СЕТ СН'!$H$19</f>
        <v>1944.9669578200001</v>
      </c>
      <c r="Y95" s="36">
        <f>SUMIFS(СВЦЭМ!$C$39:$C$782,СВЦЭМ!$A$39:$A$782,$A95,СВЦЭМ!$B$39:$B$782,Y$83)+'СЕТ СН'!$H$9+СВЦЭМ!$D$10+'СЕТ СН'!$H$6-'СЕТ СН'!$H$19</f>
        <v>2034.2740727400001</v>
      </c>
    </row>
    <row r="96" spans="1:25" ht="15.75" x14ac:dyDescent="0.2">
      <c r="A96" s="35">
        <f t="shared" si="2"/>
        <v>45578</v>
      </c>
      <c r="B96" s="36">
        <f>SUMIFS(СВЦЭМ!$C$39:$C$782,СВЦЭМ!$A$39:$A$782,$A96,СВЦЭМ!$B$39:$B$782,B$83)+'СЕТ СН'!$H$9+СВЦЭМ!$D$10+'СЕТ СН'!$H$6-'СЕТ СН'!$H$19</f>
        <v>2040.0990892099999</v>
      </c>
      <c r="C96" s="36">
        <f>SUMIFS(СВЦЭМ!$C$39:$C$782,СВЦЭМ!$A$39:$A$782,$A96,СВЦЭМ!$B$39:$B$782,C$83)+'СЕТ СН'!$H$9+СВЦЭМ!$D$10+'СЕТ СН'!$H$6-'СЕТ СН'!$H$19</f>
        <v>2109.9068732300002</v>
      </c>
      <c r="D96" s="36">
        <f>SUMIFS(СВЦЭМ!$C$39:$C$782,СВЦЭМ!$A$39:$A$782,$A96,СВЦЭМ!$B$39:$B$782,D$83)+'СЕТ СН'!$H$9+СВЦЭМ!$D$10+'СЕТ СН'!$H$6-'СЕТ СН'!$H$19</f>
        <v>2169.3628511900001</v>
      </c>
      <c r="E96" s="36">
        <f>SUMIFS(СВЦЭМ!$C$39:$C$782,СВЦЭМ!$A$39:$A$782,$A96,СВЦЭМ!$B$39:$B$782,E$83)+'СЕТ СН'!$H$9+СВЦЭМ!$D$10+'СЕТ СН'!$H$6-'СЕТ СН'!$H$19</f>
        <v>2217.9620417700003</v>
      </c>
      <c r="F96" s="36">
        <f>SUMIFS(СВЦЭМ!$C$39:$C$782,СВЦЭМ!$A$39:$A$782,$A96,СВЦЭМ!$B$39:$B$782,F$83)+'СЕТ СН'!$H$9+СВЦЭМ!$D$10+'СЕТ СН'!$H$6-'СЕТ СН'!$H$19</f>
        <v>2207.6390563700002</v>
      </c>
      <c r="G96" s="36">
        <f>SUMIFS(СВЦЭМ!$C$39:$C$782,СВЦЭМ!$A$39:$A$782,$A96,СВЦЭМ!$B$39:$B$782,G$83)+'СЕТ СН'!$H$9+СВЦЭМ!$D$10+'СЕТ СН'!$H$6-'СЕТ СН'!$H$19</f>
        <v>2192.5970799199999</v>
      </c>
      <c r="H96" s="36">
        <f>SUMIFS(СВЦЭМ!$C$39:$C$782,СВЦЭМ!$A$39:$A$782,$A96,СВЦЭМ!$B$39:$B$782,H$83)+'СЕТ СН'!$H$9+СВЦЭМ!$D$10+'СЕТ СН'!$H$6-'СЕТ СН'!$H$19</f>
        <v>2156.14974785</v>
      </c>
      <c r="I96" s="36">
        <f>SUMIFS(СВЦЭМ!$C$39:$C$782,СВЦЭМ!$A$39:$A$782,$A96,СВЦЭМ!$B$39:$B$782,I$83)+'СЕТ СН'!$H$9+СВЦЭМ!$D$10+'СЕТ СН'!$H$6-'СЕТ СН'!$H$19</f>
        <v>2095.7372283600002</v>
      </c>
      <c r="J96" s="36">
        <f>SUMIFS(СВЦЭМ!$C$39:$C$782,СВЦЭМ!$A$39:$A$782,$A96,СВЦЭМ!$B$39:$B$782,J$83)+'СЕТ СН'!$H$9+СВЦЭМ!$D$10+'СЕТ СН'!$H$6-'СЕТ СН'!$H$19</f>
        <v>2013.74277448</v>
      </c>
      <c r="K96" s="36">
        <f>SUMIFS(СВЦЭМ!$C$39:$C$782,СВЦЭМ!$A$39:$A$782,$A96,СВЦЭМ!$B$39:$B$782,K$83)+'СЕТ СН'!$H$9+СВЦЭМ!$D$10+'СЕТ СН'!$H$6-'СЕТ СН'!$H$19</f>
        <v>1943.9702261499999</v>
      </c>
      <c r="L96" s="36">
        <f>SUMIFS(СВЦЭМ!$C$39:$C$782,СВЦЭМ!$A$39:$A$782,$A96,СВЦЭМ!$B$39:$B$782,L$83)+'СЕТ СН'!$H$9+СВЦЭМ!$D$10+'СЕТ СН'!$H$6-'СЕТ СН'!$H$19</f>
        <v>1885.7183409199999</v>
      </c>
      <c r="M96" s="36">
        <f>SUMIFS(СВЦЭМ!$C$39:$C$782,СВЦЭМ!$A$39:$A$782,$A96,СВЦЭМ!$B$39:$B$782,M$83)+'СЕТ СН'!$H$9+СВЦЭМ!$D$10+'СЕТ СН'!$H$6-'СЕТ СН'!$H$19</f>
        <v>1889.0848230300001</v>
      </c>
      <c r="N96" s="36">
        <f>SUMIFS(СВЦЭМ!$C$39:$C$782,СВЦЭМ!$A$39:$A$782,$A96,СВЦЭМ!$B$39:$B$782,N$83)+'СЕТ СН'!$H$9+СВЦЭМ!$D$10+'СЕТ СН'!$H$6-'СЕТ СН'!$H$19</f>
        <v>1922.5901536700001</v>
      </c>
      <c r="O96" s="36">
        <f>SUMIFS(СВЦЭМ!$C$39:$C$782,СВЦЭМ!$A$39:$A$782,$A96,СВЦЭМ!$B$39:$B$782,O$83)+'СЕТ СН'!$H$9+СВЦЭМ!$D$10+'СЕТ СН'!$H$6-'СЕТ СН'!$H$19</f>
        <v>1938.5099855599999</v>
      </c>
      <c r="P96" s="36">
        <f>SUMIFS(СВЦЭМ!$C$39:$C$782,СВЦЭМ!$A$39:$A$782,$A96,СВЦЭМ!$B$39:$B$782,P$83)+'СЕТ СН'!$H$9+СВЦЭМ!$D$10+'СЕТ СН'!$H$6-'СЕТ СН'!$H$19</f>
        <v>1948.7921311699999</v>
      </c>
      <c r="Q96" s="36">
        <f>SUMIFS(СВЦЭМ!$C$39:$C$782,СВЦЭМ!$A$39:$A$782,$A96,СВЦЭМ!$B$39:$B$782,Q$83)+'СЕТ СН'!$H$9+СВЦЭМ!$D$10+'СЕТ СН'!$H$6-'СЕТ СН'!$H$19</f>
        <v>1961.1106445200001</v>
      </c>
      <c r="R96" s="36">
        <f>SUMIFS(СВЦЭМ!$C$39:$C$782,СВЦЭМ!$A$39:$A$782,$A96,СВЦЭМ!$B$39:$B$782,R$83)+'СЕТ СН'!$H$9+СВЦЭМ!$D$10+'СЕТ СН'!$H$6-'СЕТ СН'!$H$19</f>
        <v>1958.5137314000001</v>
      </c>
      <c r="S96" s="36">
        <f>SUMIFS(СВЦЭМ!$C$39:$C$782,СВЦЭМ!$A$39:$A$782,$A96,СВЦЭМ!$B$39:$B$782,S$83)+'СЕТ СН'!$H$9+СВЦЭМ!$D$10+'СЕТ СН'!$H$6-'СЕТ СН'!$H$19</f>
        <v>1931.52353969</v>
      </c>
      <c r="T96" s="36">
        <f>SUMIFS(СВЦЭМ!$C$39:$C$782,СВЦЭМ!$A$39:$A$782,$A96,СВЦЭМ!$B$39:$B$782,T$83)+'СЕТ СН'!$H$9+СВЦЭМ!$D$10+'СЕТ СН'!$H$6-'СЕТ СН'!$H$19</f>
        <v>1863.17316297</v>
      </c>
      <c r="U96" s="36">
        <f>SUMIFS(СВЦЭМ!$C$39:$C$782,СВЦЭМ!$A$39:$A$782,$A96,СВЦЭМ!$B$39:$B$782,U$83)+'СЕТ СН'!$H$9+СВЦЭМ!$D$10+'СЕТ СН'!$H$6-'СЕТ СН'!$H$19</f>
        <v>1812.85356667</v>
      </c>
      <c r="V96" s="36">
        <f>SUMIFS(СВЦЭМ!$C$39:$C$782,СВЦЭМ!$A$39:$A$782,$A96,СВЦЭМ!$B$39:$B$782,V$83)+'СЕТ СН'!$H$9+СВЦЭМ!$D$10+'СЕТ СН'!$H$6-'СЕТ СН'!$H$19</f>
        <v>1813.39068099</v>
      </c>
      <c r="W96" s="36">
        <f>SUMIFS(СВЦЭМ!$C$39:$C$782,СВЦЭМ!$A$39:$A$782,$A96,СВЦЭМ!$B$39:$B$782,W$83)+'СЕТ СН'!$H$9+СВЦЭМ!$D$10+'СЕТ СН'!$H$6-'СЕТ СН'!$H$19</f>
        <v>1835.48768281</v>
      </c>
      <c r="X96" s="36">
        <f>SUMIFS(СВЦЭМ!$C$39:$C$782,СВЦЭМ!$A$39:$A$782,$A96,СВЦЭМ!$B$39:$B$782,X$83)+'СЕТ СН'!$H$9+СВЦЭМ!$D$10+'СЕТ СН'!$H$6-'СЕТ СН'!$H$19</f>
        <v>1908.4007935499999</v>
      </c>
      <c r="Y96" s="36">
        <f>SUMIFS(СВЦЭМ!$C$39:$C$782,СВЦЭМ!$A$39:$A$782,$A96,СВЦЭМ!$B$39:$B$782,Y$83)+'СЕТ СН'!$H$9+СВЦЭМ!$D$10+'СЕТ СН'!$H$6-'СЕТ СН'!$H$19</f>
        <v>1999.6818903799999</v>
      </c>
    </row>
    <row r="97" spans="1:25" ht="15.75" x14ac:dyDescent="0.2">
      <c r="A97" s="35">
        <f t="shared" si="2"/>
        <v>45579</v>
      </c>
      <c r="B97" s="36">
        <f>SUMIFS(СВЦЭМ!$C$39:$C$782,СВЦЭМ!$A$39:$A$782,$A97,СВЦЭМ!$B$39:$B$782,B$83)+'СЕТ СН'!$H$9+СВЦЭМ!$D$10+'СЕТ СН'!$H$6-'СЕТ СН'!$H$19</f>
        <v>2176.18216312</v>
      </c>
      <c r="C97" s="36">
        <f>SUMIFS(СВЦЭМ!$C$39:$C$782,СВЦЭМ!$A$39:$A$782,$A97,СВЦЭМ!$B$39:$B$782,C$83)+'СЕТ СН'!$H$9+СВЦЭМ!$D$10+'СЕТ СН'!$H$6-'СЕТ СН'!$H$19</f>
        <v>2244.3022191600003</v>
      </c>
      <c r="D97" s="36">
        <f>SUMIFS(СВЦЭМ!$C$39:$C$782,СВЦЭМ!$A$39:$A$782,$A97,СВЦЭМ!$B$39:$B$782,D$83)+'СЕТ СН'!$H$9+СВЦЭМ!$D$10+'СЕТ СН'!$H$6-'СЕТ СН'!$H$19</f>
        <v>2254.0002638999999</v>
      </c>
      <c r="E97" s="36">
        <f>SUMIFS(СВЦЭМ!$C$39:$C$782,СВЦЭМ!$A$39:$A$782,$A97,СВЦЭМ!$B$39:$B$782,E$83)+'СЕТ СН'!$H$9+СВЦЭМ!$D$10+'СЕТ СН'!$H$6-'СЕТ СН'!$H$19</f>
        <v>2258.6177756900001</v>
      </c>
      <c r="F97" s="36">
        <f>SUMIFS(СВЦЭМ!$C$39:$C$782,СВЦЭМ!$A$39:$A$782,$A97,СВЦЭМ!$B$39:$B$782,F$83)+'СЕТ СН'!$H$9+СВЦЭМ!$D$10+'СЕТ СН'!$H$6-'СЕТ СН'!$H$19</f>
        <v>2247.4278856400001</v>
      </c>
      <c r="G97" s="36">
        <f>SUMIFS(СВЦЭМ!$C$39:$C$782,СВЦЭМ!$A$39:$A$782,$A97,СВЦЭМ!$B$39:$B$782,G$83)+'СЕТ СН'!$H$9+СВЦЭМ!$D$10+'СЕТ СН'!$H$6-'СЕТ СН'!$H$19</f>
        <v>2263.6877125800002</v>
      </c>
      <c r="H97" s="36">
        <f>SUMIFS(СВЦЭМ!$C$39:$C$782,СВЦЭМ!$A$39:$A$782,$A97,СВЦЭМ!$B$39:$B$782,H$83)+'СЕТ СН'!$H$9+СВЦЭМ!$D$10+'СЕТ СН'!$H$6-'СЕТ СН'!$H$19</f>
        <v>2172.3660234500003</v>
      </c>
      <c r="I97" s="36">
        <f>SUMIFS(СВЦЭМ!$C$39:$C$782,СВЦЭМ!$A$39:$A$782,$A97,СВЦЭМ!$B$39:$B$782,I$83)+'СЕТ СН'!$H$9+СВЦЭМ!$D$10+'СЕТ СН'!$H$6-'СЕТ СН'!$H$19</f>
        <v>2101.44425409</v>
      </c>
      <c r="J97" s="36">
        <f>SUMIFS(СВЦЭМ!$C$39:$C$782,СВЦЭМ!$A$39:$A$782,$A97,СВЦЭМ!$B$39:$B$782,J$83)+'СЕТ СН'!$H$9+СВЦЭМ!$D$10+'СЕТ СН'!$H$6-'СЕТ СН'!$H$19</f>
        <v>2047.3022324799999</v>
      </c>
      <c r="K97" s="36">
        <f>SUMIFS(СВЦЭМ!$C$39:$C$782,СВЦЭМ!$A$39:$A$782,$A97,СВЦЭМ!$B$39:$B$782,K$83)+'СЕТ СН'!$H$9+СВЦЭМ!$D$10+'СЕТ СН'!$H$6-'СЕТ СН'!$H$19</f>
        <v>2046.0929659000001</v>
      </c>
      <c r="L97" s="36">
        <f>SUMIFS(СВЦЭМ!$C$39:$C$782,СВЦЭМ!$A$39:$A$782,$A97,СВЦЭМ!$B$39:$B$782,L$83)+'СЕТ СН'!$H$9+СВЦЭМ!$D$10+'СЕТ СН'!$H$6-'СЕТ СН'!$H$19</f>
        <v>2065.1449397900001</v>
      </c>
      <c r="M97" s="36">
        <f>SUMIFS(СВЦЭМ!$C$39:$C$782,СВЦЭМ!$A$39:$A$782,$A97,СВЦЭМ!$B$39:$B$782,M$83)+'СЕТ СН'!$H$9+СВЦЭМ!$D$10+'СЕТ СН'!$H$6-'СЕТ СН'!$H$19</f>
        <v>2105.7250114900003</v>
      </c>
      <c r="N97" s="36">
        <f>SUMIFS(СВЦЭМ!$C$39:$C$782,СВЦЭМ!$A$39:$A$782,$A97,СВЦЭМ!$B$39:$B$782,N$83)+'СЕТ СН'!$H$9+СВЦЭМ!$D$10+'СЕТ СН'!$H$6-'СЕТ СН'!$H$19</f>
        <v>2116.3537739000003</v>
      </c>
      <c r="O97" s="36">
        <f>SUMIFS(СВЦЭМ!$C$39:$C$782,СВЦЭМ!$A$39:$A$782,$A97,СВЦЭМ!$B$39:$B$782,O$83)+'СЕТ СН'!$H$9+СВЦЭМ!$D$10+'СЕТ СН'!$H$6-'СЕТ СН'!$H$19</f>
        <v>2087.4793065200001</v>
      </c>
      <c r="P97" s="36">
        <f>SUMIFS(СВЦЭМ!$C$39:$C$782,СВЦЭМ!$A$39:$A$782,$A97,СВЦЭМ!$B$39:$B$782,P$83)+'СЕТ СН'!$H$9+СВЦЭМ!$D$10+'СЕТ СН'!$H$6-'СЕТ СН'!$H$19</f>
        <v>2099.88580056</v>
      </c>
      <c r="Q97" s="36">
        <f>SUMIFS(СВЦЭМ!$C$39:$C$782,СВЦЭМ!$A$39:$A$782,$A97,СВЦЭМ!$B$39:$B$782,Q$83)+'СЕТ СН'!$H$9+СВЦЭМ!$D$10+'СЕТ СН'!$H$6-'СЕТ СН'!$H$19</f>
        <v>2114.6851967100001</v>
      </c>
      <c r="R97" s="36">
        <f>SUMIFS(СВЦЭМ!$C$39:$C$782,СВЦЭМ!$A$39:$A$782,$A97,СВЦЭМ!$B$39:$B$782,R$83)+'СЕТ СН'!$H$9+СВЦЭМ!$D$10+'СЕТ СН'!$H$6-'СЕТ СН'!$H$19</f>
        <v>2105.3590475999999</v>
      </c>
      <c r="S97" s="36">
        <f>SUMIFS(СВЦЭМ!$C$39:$C$782,СВЦЭМ!$A$39:$A$782,$A97,СВЦЭМ!$B$39:$B$782,S$83)+'СЕТ СН'!$H$9+СВЦЭМ!$D$10+'СЕТ СН'!$H$6-'СЕТ СН'!$H$19</f>
        <v>2090.6657214100001</v>
      </c>
      <c r="T97" s="36">
        <f>SUMIFS(СВЦЭМ!$C$39:$C$782,СВЦЭМ!$A$39:$A$782,$A97,СВЦЭМ!$B$39:$B$782,T$83)+'СЕТ СН'!$H$9+СВЦЭМ!$D$10+'СЕТ СН'!$H$6-'СЕТ СН'!$H$19</f>
        <v>2018.4992808699999</v>
      </c>
      <c r="U97" s="36">
        <f>SUMIFS(СВЦЭМ!$C$39:$C$782,СВЦЭМ!$A$39:$A$782,$A97,СВЦЭМ!$B$39:$B$782,U$83)+'СЕТ СН'!$H$9+СВЦЭМ!$D$10+'СЕТ СН'!$H$6-'СЕТ СН'!$H$19</f>
        <v>1978.3926623699999</v>
      </c>
      <c r="V97" s="36">
        <f>SUMIFS(СВЦЭМ!$C$39:$C$782,СВЦЭМ!$A$39:$A$782,$A97,СВЦЭМ!$B$39:$B$782,V$83)+'СЕТ СН'!$H$9+СВЦЭМ!$D$10+'СЕТ СН'!$H$6-'СЕТ СН'!$H$19</f>
        <v>2008.7630957599999</v>
      </c>
      <c r="W97" s="36">
        <f>SUMIFS(СВЦЭМ!$C$39:$C$782,СВЦЭМ!$A$39:$A$782,$A97,СВЦЭМ!$B$39:$B$782,W$83)+'СЕТ СН'!$H$9+СВЦЭМ!$D$10+'СЕТ СН'!$H$6-'СЕТ СН'!$H$19</f>
        <v>2047.7681184</v>
      </c>
      <c r="X97" s="36">
        <f>SUMIFS(СВЦЭМ!$C$39:$C$782,СВЦЭМ!$A$39:$A$782,$A97,СВЦЭМ!$B$39:$B$782,X$83)+'СЕТ СН'!$H$9+СВЦЭМ!$D$10+'СЕТ СН'!$H$6-'СЕТ СН'!$H$19</f>
        <v>2113.36477014</v>
      </c>
      <c r="Y97" s="36">
        <f>SUMIFS(СВЦЭМ!$C$39:$C$782,СВЦЭМ!$A$39:$A$782,$A97,СВЦЭМ!$B$39:$B$782,Y$83)+'СЕТ СН'!$H$9+СВЦЭМ!$D$10+'СЕТ СН'!$H$6-'СЕТ СН'!$H$19</f>
        <v>2185.6043343599999</v>
      </c>
    </row>
    <row r="98" spans="1:25" ht="15.75" x14ac:dyDescent="0.2">
      <c r="A98" s="35">
        <f t="shared" si="2"/>
        <v>45580</v>
      </c>
      <c r="B98" s="36">
        <f>SUMIFS(СВЦЭМ!$C$39:$C$782,СВЦЭМ!$A$39:$A$782,$A98,СВЦЭМ!$B$39:$B$782,B$83)+'СЕТ СН'!$H$9+СВЦЭМ!$D$10+'СЕТ СН'!$H$6-'СЕТ СН'!$H$19</f>
        <v>2278.19119129</v>
      </c>
      <c r="C98" s="36">
        <f>SUMIFS(СВЦЭМ!$C$39:$C$782,СВЦЭМ!$A$39:$A$782,$A98,СВЦЭМ!$B$39:$B$782,C$83)+'СЕТ СН'!$H$9+СВЦЭМ!$D$10+'СЕТ СН'!$H$6-'СЕТ СН'!$H$19</f>
        <v>2345.0169795999996</v>
      </c>
      <c r="D98" s="36">
        <f>SUMIFS(СВЦЭМ!$C$39:$C$782,СВЦЭМ!$A$39:$A$782,$A98,СВЦЭМ!$B$39:$B$782,D$83)+'СЕТ СН'!$H$9+СВЦЭМ!$D$10+'СЕТ СН'!$H$6-'СЕТ СН'!$H$19</f>
        <v>2349.3008611699997</v>
      </c>
      <c r="E98" s="36">
        <f>SUMIFS(СВЦЭМ!$C$39:$C$782,СВЦЭМ!$A$39:$A$782,$A98,СВЦЭМ!$B$39:$B$782,E$83)+'СЕТ СН'!$H$9+СВЦЭМ!$D$10+'СЕТ СН'!$H$6-'СЕТ СН'!$H$19</f>
        <v>2283.0286787999999</v>
      </c>
      <c r="F98" s="36">
        <f>SUMIFS(СВЦЭМ!$C$39:$C$782,СВЦЭМ!$A$39:$A$782,$A98,СВЦЭМ!$B$39:$B$782,F$83)+'СЕТ СН'!$H$9+СВЦЭМ!$D$10+'СЕТ СН'!$H$6-'СЕТ СН'!$H$19</f>
        <v>2377.4793283399999</v>
      </c>
      <c r="G98" s="36">
        <f>SUMIFS(СВЦЭМ!$C$39:$C$782,СВЦЭМ!$A$39:$A$782,$A98,СВЦЭМ!$B$39:$B$782,G$83)+'СЕТ СН'!$H$9+СВЦЭМ!$D$10+'СЕТ СН'!$H$6-'СЕТ СН'!$H$19</f>
        <v>2297.3409484099998</v>
      </c>
      <c r="H98" s="36">
        <f>SUMIFS(СВЦЭМ!$C$39:$C$782,СВЦЭМ!$A$39:$A$782,$A98,СВЦЭМ!$B$39:$B$782,H$83)+'СЕТ СН'!$H$9+СВЦЭМ!$D$10+'СЕТ СН'!$H$6-'СЕТ СН'!$H$19</f>
        <v>2229.1762545000001</v>
      </c>
      <c r="I98" s="36">
        <f>SUMIFS(СВЦЭМ!$C$39:$C$782,СВЦЭМ!$A$39:$A$782,$A98,СВЦЭМ!$B$39:$B$782,I$83)+'СЕТ СН'!$H$9+СВЦЭМ!$D$10+'СЕТ СН'!$H$6-'СЕТ СН'!$H$19</f>
        <v>2129.8633755000001</v>
      </c>
      <c r="J98" s="36">
        <f>SUMIFS(СВЦЭМ!$C$39:$C$782,СВЦЭМ!$A$39:$A$782,$A98,СВЦЭМ!$B$39:$B$782,J$83)+'СЕТ СН'!$H$9+СВЦЭМ!$D$10+'СЕТ СН'!$H$6-'СЕТ СН'!$H$19</f>
        <v>2089.36331359</v>
      </c>
      <c r="K98" s="36">
        <f>SUMIFS(СВЦЭМ!$C$39:$C$782,СВЦЭМ!$A$39:$A$782,$A98,СВЦЭМ!$B$39:$B$782,K$83)+'СЕТ СН'!$H$9+СВЦЭМ!$D$10+'СЕТ СН'!$H$6-'СЕТ СН'!$H$19</f>
        <v>2065.1859944400003</v>
      </c>
      <c r="L98" s="36">
        <f>SUMIFS(СВЦЭМ!$C$39:$C$782,СВЦЭМ!$A$39:$A$782,$A98,СВЦЭМ!$B$39:$B$782,L$83)+'СЕТ СН'!$H$9+СВЦЭМ!$D$10+'СЕТ СН'!$H$6-'СЕТ СН'!$H$19</f>
        <v>2077.9241238300001</v>
      </c>
      <c r="M98" s="36">
        <f>SUMIFS(СВЦЭМ!$C$39:$C$782,СВЦЭМ!$A$39:$A$782,$A98,СВЦЭМ!$B$39:$B$782,M$83)+'СЕТ СН'!$H$9+СВЦЭМ!$D$10+'СЕТ СН'!$H$6-'СЕТ СН'!$H$19</f>
        <v>2075.2787145000002</v>
      </c>
      <c r="N98" s="36">
        <f>SUMIFS(СВЦЭМ!$C$39:$C$782,СВЦЭМ!$A$39:$A$782,$A98,СВЦЭМ!$B$39:$B$782,N$83)+'СЕТ СН'!$H$9+СВЦЭМ!$D$10+'СЕТ СН'!$H$6-'СЕТ СН'!$H$19</f>
        <v>2082.1113024300003</v>
      </c>
      <c r="O98" s="36">
        <f>SUMIFS(СВЦЭМ!$C$39:$C$782,СВЦЭМ!$A$39:$A$782,$A98,СВЦЭМ!$B$39:$B$782,O$83)+'СЕТ СН'!$H$9+СВЦЭМ!$D$10+'СЕТ СН'!$H$6-'СЕТ СН'!$H$19</f>
        <v>2031.9050650700001</v>
      </c>
      <c r="P98" s="36">
        <f>SUMIFS(СВЦЭМ!$C$39:$C$782,СВЦЭМ!$A$39:$A$782,$A98,СВЦЭМ!$B$39:$B$782,P$83)+'СЕТ СН'!$H$9+СВЦЭМ!$D$10+'СЕТ СН'!$H$6-'СЕТ СН'!$H$19</f>
        <v>2051.38369405</v>
      </c>
      <c r="Q98" s="36">
        <f>SUMIFS(СВЦЭМ!$C$39:$C$782,СВЦЭМ!$A$39:$A$782,$A98,СВЦЭМ!$B$39:$B$782,Q$83)+'СЕТ СН'!$H$9+СВЦЭМ!$D$10+'СЕТ СН'!$H$6-'СЕТ СН'!$H$19</f>
        <v>2106.10893932</v>
      </c>
      <c r="R98" s="36">
        <f>SUMIFS(СВЦЭМ!$C$39:$C$782,СВЦЭМ!$A$39:$A$782,$A98,СВЦЭМ!$B$39:$B$782,R$83)+'СЕТ СН'!$H$9+СВЦЭМ!$D$10+'СЕТ СН'!$H$6-'СЕТ СН'!$H$19</f>
        <v>2094.6310140000001</v>
      </c>
      <c r="S98" s="36">
        <f>SUMIFS(СВЦЭМ!$C$39:$C$782,СВЦЭМ!$A$39:$A$782,$A98,СВЦЭМ!$B$39:$B$782,S$83)+'СЕТ СН'!$H$9+СВЦЭМ!$D$10+'СЕТ СН'!$H$6-'СЕТ СН'!$H$19</f>
        <v>2124.0873140500003</v>
      </c>
      <c r="T98" s="36">
        <f>SUMIFS(СВЦЭМ!$C$39:$C$782,СВЦЭМ!$A$39:$A$782,$A98,СВЦЭМ!$B$39:$B$782,T$83)+'СЕТ СН'!$H$9+СВЦЭМ!$D$10+'СЕТ СН'!$H$6-'СЕТ СН'!$H$19</f>
        <v>2047.80061538</v>
      </c>
      <c r="U98" s="36">
        <f>SUMIFS(СВЦЭМ!$C$39:$C$782,СВЦЭМ!$A$39:$A$782,$A98,СВЦЭМ!$B$39:$B$782,U$83)+'СЕТ СН'!$H$9+СВЦЭМ!$D$10+'СЕТ СН'!$H$6-'СЕТ СН'!$H$19</f>
        <v>2001.7111101799999</v>
      </c>
      <c r="V98" s="36">
        <f>SUMIFS(СВЦЭМ!$C$39:$C$782,СВЦЭМ!$A$39:$A$782,$A98,СВЦЭМ!$B$39:$B$782,V$83)+'СЕТ СН'!$H$9+СВЦЭМ!$D$10+'СЕТ СН'!$H$6-'СЕТ СН'!$H$19</f>
        <v>2017.9469983900001</v>
      </c>
      <c r="W98" s="36">
        <f>SUMIFS(СВЦЭМ!$C$39:$C$782,СВЦЭМ!$A$39:$A$782,$A98,СВЦЭМ!$B$39:$B$782,W$83)+'СЕТ СН'!$H$9+СВЦЭМ!$D$10+'СЕТ СН'!$H$6-'СЕТ СН'!$H$19</f>
        <v>2023.93812615</v>
      </c>
      <c r="X98" s="36">
        <f>SUMIFS(СВЦЭМ!$C$39:$C$782,СВЦЭМ!$A$39:$A$782,$A98,СВЦЭМ!$B$39:$B$782,X$83)+'СЕТ СН'!$H$9+СВЦЭМ!$D$10+'СЕТ СН'!$H$6-'СЕТ СН'!$H$19</f>
        <v>2079.4237668999999</v>
      </c>
      <c r="Y98" s="36">
        <f>SUMIFS(СВЦЭМ!$C$39:$C$782,СВЦЭМ!$A$39:$A$782,$A98,СВЦЭМ!$B$39:$B$782,Y$83)+'СЕТ СН'!$H$9+СВЦЭМ!$D$10+'СЕТ СН'!$H$6-'СЕТ СН'!$H$19</f>
        <v>2144.2152643899999</v>
      </c>
    </row>
    <row r="99" spans="1:25" ht="15.75" x14ac:dyDescent="0.2">
      <c r="A99" s="35">
        <f t="shared" si="2"/>
        <v>45581</v>
      </c>
      <c r="B99" s="36">
        <f>SUMIFS(СВЦЭМ!$C$39:$C$782,СВЦЭМ!$A$39:$A$782,$A99,СВЦЭМ!$B$39:$B$782,B$83)+'СЕТ СН'!$H$9+СВЦЭМ!$D$10+'СЕТ СН'!$H$6-'СЕТ СН'!$H$19</f>
        <v>2228.4583167800001</v>
      </c>
      <c r="C99" s="36">
        <f>SUMIFS(СВЦЭМ!$C$39:$C$782,СВЦЭМ!$A$39:$A$782,$A99,СВЦЭМ!$B$39:$B$782,C$83)+'СЕТ СН'!$H$9+СВЦЭМ!$D$10+'СЕТ СН'!$H$6-'СЕТ СН'!$H$19</f>
        <v>2294.7203918699997</v>
      </c>
      <c r="D99" s="36">
        <f>SUMIFS(СВЦЭМ!$C$39:$C$782,СВЦЭМ!$A$39:$A$782,$A99,СВЦЭМ!$B$39:$B$782,D$83)+'СЕТ СН'!$H$9+СВЦЭМ!$D$10+'СЕТ СН'!$H$6-'СЕТ СН'!$H$19</f>
        <v>2291.2697860799994</v>
      </c>
      <c r="E99" s="36">
        <f>SUMIFS(СВЦЭМ!$C$39:$C$782,СВЦЭМ!$A$39:$A$782,$A99,СВЦЭМ!$B$39:$B$782,E$83)+'СЕТ СН'!$H$9+СВЦЭМ!$D$10+'СЕТ СН'!$H$6-'СЕТ СН'!$H$19</f>
        <v>2288.1496253800001</v>
      </c>
      <c r="F99" s="36">
        <f>SUMIFS(СВЦЭМ!$C$39:$C$782,СВЦЭМ!$A$39:$A$782,$A99,СВЦЭМ!$B$39:$B$782,F$83)+'СЕТ СН'!$H$9+СВЦЭМ!$D$10+'СЕТ СН'!$H$6-'СЕТ СН'!$H$19</f>
        <v>2286.2197548199997</v>
      </c>
      <c r="G99" s="36">
        <f>SUMIFS(СВЦЭМ!$C$39:$C$782,СВЦЭМ!$A$39:$A$782,$A99,СВЦЭМ!$B$39:$B$782,G$83)+'СЕТ СН'!$H$9+СВЦЭМ!$D$10+'СЕТ СН'!$H$6-'СЕТ СН'!$H$19</f>
        <v>2296.9567786299999</v>
      </c>
      <c r="H99" s="36">
        <f>SUMIFS(СВЦЭМ!$C$39:$C$782,СВЦЭМ!$A$39:$A$782,$A99,СВЦЭМ!$B$39:$B$782,H$83)+'СЕТ СН'!$H$9+СВЦЭМ!$D$10+'СЕТ СН'!$H$6-'СЕТ СН'!$H$19</f>
        <v>2250.38133432</v>
      </c>
      <c r="I99" s="36">
        <f>SUMIFS(СВЦЭМ!$C$39:$C$782,СВЦЭМ!$A$39:$A$782,$A99,СВЦЭМ!$B$39:$B$782,I$83)+'СЕТ СН'!$H$9+СВЦЭМ!$D$10+'СЕТ СН'!$H$6-'СЕТ СН'!$H$19</f>
        <v>2161.0957007800002</v>
      </c>
      <c r="J99" s="36">
        <f>SUMIFS(СВЦЭМ!$C$39:$C$782,СВЦЭМ!$A$39:$A$782,$A99,СВЦЭМ!$B$39:$B$782,J$83)+'СЕТ СН'!$H$9+СВЦЭМ!$D$10+'СЕТ СН'!$H$6-'СЕТ СН'!$H$19</f>
        <v>2107.4769840500003</v>
      </c>
      <c r="K99" s="36">
        <f>SUMIFS(СВЦЭМ!$C$39:$C$782,СВЦЭМ!$A$39:$A$782,$A99,СВЦЭМ!$B$39:$B$782,K$83)+'СЕТ СН'!$H$9+СВЦЭМ!$D$10+'СЕТ СН'!$H$6-'СЕТ СН'!$H$19</f>
        <v>2106.2873861000003</v>
      </c>
      <c r="L99" s="36">
        <f>SUMIFS(СВЦЭМ!$C$39:$C$782,СВЦЭМ!$A$39:$A$782,$A99,СВЦЭМ!$B$39:$B$782,L$83)+'СЕТ СН'!$H$9+СВЦЭМ!$D$10+'СЕТ СН'!$H$6-'СЕТ СН'!$H$19</f>
        <v>2090.0630255999999</v>
      </c>
      <c r="M99" s="36">
        <f>SUMIFS(СВЦЭМ!$C$39:$C$782,СВЦЭМ!$A$39:$A$782,$A99,СВЦЭМ!$B$39:$B$782,M$83)+'СЕТ СН'!$H$9+СВЦЭМ!$D$10+'СЕТ СН'!$H$6-'СЕТ СН'!$H$19</f>
        <v>2113.2310032400001</v>
      </c>
      <c r="N99" s="36">
        <f>SUMIFS(СВЦЭМ!$C$39:$C$782,СВЦЭМ!$A$39:$A$782,$A99,СВЦЭМ!$B$39:$B$782,N$83)+'СЕТ СН'!$H$9+СВЦЭМ!$D$10+'СЕТ СН'!$H$6-'СЕТ СН'!$H$19</f>
        <v>2129.2015792500001</v>
      </c>
      <c r="O99" s="36">
        <f>SUMIFS(СВЦЭМ!$C$39:$C$782,СВЦЭМ!$A$39:$A$782,$A99,СВЦЭМ!$B$39:$B$782,O$83)+'СЕТ СН'!$H$9+СВЦЭМ!$D$10+'СЕТ СН'!$H$6-'СЕТ СН'!$H$19</f>
        <v>2106.1148918200001</v>
      </c>
      <c r="P99" s="36">
        <f>SUMIFS(СВЦЭМ!$C$39:$C$782,СВЦЭМ!$A$39:$A$782,$A99,СВЦЭМ!$B$39:$B$782,P$83)+'СЕТ СН'!$H$9+СВЦЭМ!$D$10+'СЕТ СН'!$H$6-'СЕТ СН'!$H$19</f>
        <v>2117.9972623500003</v>
      </c>
      <c r="Q99" s="36">
        <f>SUMIFS(СВЦЭМ!$C$39:$C$782,СВЦЭМ!$A$39:$A$782,$A99,СВЦЭМ!$B$39:$B$782,Q$83)+'СЕТ СН'!$H$9+СВЦЭМ!$D$10+'СЕТ СН'!$H$6-'СЕТ СН'!$H$19</f>
        <v>2147.2440915699999</v>
      </c>
      <c r="R99" s="36">
        <f>SUMIFS(СВЦЭМ!$C$39:$C$782,СВЦЭМ!$A$39:$A$782,$A99,СВЦЭМ!$B$39:$B$782,R$83)+'СЕТ СН'!$H$9+СВЦЭМ!$D$10+'СЕТ СН'!$H$6-'СЕТ СН'!$H$19</f>
        <v>2125.4311472300001</v>
      </c>
      <c r="S99" s="36">
        <f>SUMIFS(СВЦЭМ!$C$39:$C$782,СВЦЭМ!$A$39:$A$782,$A99,СВЦЭМ!$B$39:$B$782,S$83)+'СЕТ СН'!$H$9+СВЦЭМ!$D$10+'СЕТ СН'!$H$6-'СЕТ СН'!$H$19</f>
        <v>2134.1145709900002</v>
      </c>
      <c r="T99" s="36">
        <f>SUMIFS(СВЦЭМ!$C$39:$C$782,СВЦЭМ!$A$39:$A$782,$A99,СВЦЭМ!$B$39:$B$782,T$83)+'СЕТ СН'!$H$9+СВЦЭМ!$D$10+'СЕТ СН'!$H$6-'СЕТ СН'!$H$19</f>
        <v>2074.26035611</v>
      </c>
      <c r="U99" s="36">
        <f>SUMIFS(СВЦЭМ!$C$39:$C$782,СВЦЭМ!$A$39:$A$782,$A99,СВЦЭМ!$B$39:$B$782,U$83)+'СЕТ СН'!$H$9+СВЦЭМ!$D$10+'СЕТ СН'!$H$6-'СЕТ СН'!$H$19</f>
        <v>2039.6404837499999</v>
      </c>
      <c r="V99" s="36">
        <f>SUMIFS(СВЦЭМ!$C$39:$C$782,СВЦЭМ!$A$39:$A$782,$A99,СВЦЭМ!$B$39:$B$782,V$83)+'СЕТ СН'!$H$9+СВЦЭМ!$D$10+'СЕТ СН'!$H$6-'СЕТ СН'!$H$19</f>
        <v>2024.1349456400001</v>
      </c>
      <c r="W99" s="36">
        <f>SUMIFS(СВЦЭМ!$C$39:$C$782,СВЦЭМ!$A$39:$A$782,$A99,СВЦЭМ!$B$39:$B$782,W$83)+'СЕТ СН'!$H$9+СВЦЭМ!$D$10+'СЕТ СН'!$H$6-'СЕТ СН'!$H$19</f>
        <v>2059.5078318599999</v>
      </c>
      <c r="X99" s="36">
        <f>SUMIFS(СВЦЭМ!$C$39:$C$782,СВЦЭМ!$A$39:$A$782,$A99,СВЦЭМ!$B$39:$B$782,X$83)+'СЕТ СН'!$H$9+СВЦЭМ!$D$10+'СЕТ СН'!$H$6-'СЕТ СН'!$H$19</f>
        <v>2111.6441024400001</v>
      </c>
      <c r="Y99" s="36">
        <f>SUMIFS(СВЦЭМ!$C$39:$C$782,СВЦЭМ!$A$39:$A$782,$A99,СВЦЭМ!$B$39:$B$782,Y$83)+'СЕТ СН'!$H$9+СВЦЭМ!$D$10+'СЕТ СН'!$H$6-'СЕТ СН'!$H$19</f>
        <v>2164.94035652</v>
      </c>
    </row>
    <row r="100" spans="1:25" ht="15.75" x14ac:dyDescent="0.2">
      <c r="A100" s="35">
        <f t="shared" si="2"/>
        <v>45582</v>
      </c>
      <c r="B100" s="36">
        <f>SUMIFS(СВЦЭМ!$C$39:$C$782,СВЦЭМ!$A$39:$A$782,$A100,СВЦЭМ!$B$39:$B$782,B$83)+'СЕТ СН'!$H$9+СВЦЭМ!$D$10+'СЕТ СН'!$H$6-'СЕТ СН'!$H$19</f>
        <v>2220.3684744500001</v>
      </c>
      <c r="C100" s="36">
        <f>SUMIFS(СВЦЭМ!$C$39:$C$782,СВЦЭМ!$A$39:$A$782,$A100,СВЦЭМ!$B$39:$B$782,C$83)+'СЕТ СН'!$H$9+СВЦЭМ!$D$10+'СЕТ СН'!$H$6-'СЕТ СН'!$H$19</f>
        <v>2309.4516559399995</v>
      </c>
      <c r="D100" s="36">
        <f>SUMIFS(СВЦЭМ!$C$39:$C$782,СВЦЭМ!$A$39:$A$782,$A100,СВЦЭМ!$B$39:$B$782,D$83)+'СЕТ СН'!$H$9+СВЦЭМ!$D$10+'СЕТ СН'!$H$6-'СЕТ СН'!$H$19</f>
        <v>2346.7834593699999</v>
      </c>
      <c r="E100" s="36">
        <f>SUMIFS(СВЦЭМ!$C$39:$C$782,СВЦЭМ!$A$39:$A$782,$A100,СВЦЭМ!$B$39:$B$782,E$83)+'СЕТ СН'!$H$9+СВЦЭМ!$D$10+'СЕТ СН'!$H$6-'СЕТ СН'!$H$19</f>
        <v>2358.0983030099997</v>
      </c>
      <c r="F100" s="36">
        <f>SUMIFS(СВЦЭМ!$C$39:$C$782,СВЦЭМ!$A$39:$A$782,$A100,СВЦЭМ!$B$39:$B$782,F$83)+'СЕТ СН'!$H$9+СВЦЭМ!$D$10+'СЕТ СН'!$H$6-'СЕТ СН'!$H$19</f>
        <v>2359.2375216099999</v>
      </c>
      <c r="G100" s="36">
        <f>SUMIFS(СВЦЭМ!$C$39:$C$782,СВЦЭМ!$A$39:$A$782,$A100,СВЦЭМ!$B$39:$B$782,G$83)+'СЕТ СН'!$H$9+СВЦЭМ!$D$10+'СЕТ СН'!$H$6-'СЕТ СН'!$H$19</f>
        <v>2329.6056125599998</v>
      </c>
      <c r="H100" s="36">
        <f>SUMIFS(СВЦЭМ!$C$39:$C$782,СВЦЭМ!$A$39:$A$782,$A100,СВЦЭМ!$B$39:$B$782,H$83)+'СЕТ СН'!$H$9+СВЦЭМ!$D$10+'СЕТ СН'!$H$6-'СЕТ СН'!$H$19</f>
        <v>2240.4370509099999</v>
      </c>
      <c r="I100" s="36">
        <f>SUMIFS(СВЦЭМ!$C$39:$C$782,СВЦЭМ!$A$39:$A$782,$A100,СВЦЭМ!$B$39:$B$782,I$83)+'СЕТ СН'!$H$9+СВЦЭМ!$D$10+'СЕТ СН'!$H$6-'СЕТ СН'!$H$19</f>
        <v>2114.8270607100003</v>
      </c>
      <c r="J100" s="36">
        <f>SUMIFS(СВЦЭМ!$C$39:$C$782,СВЦЭМ!$A$39:$A$782,$A100,СВЦЭМ!$B$39:$B$782,J$83)+'СЕТ СН'!$H$9+СВЦЭМ!$D$10+'СЕТ СН'!$H$6-'СЕТ СН'!$H$19</f>
        <v>2072.0085927499999</v>
      </c>
      <c r="K100" s="36">
        <f>SUMIFS(СВЦЭМ!$C$39:$C$782,СВЦЭМ!$A$39:$A$782,$A100,СВЦЭМ!$B$39:$B$782,K$83)+'СЕТ СН'!$H$9+СВЦЭМ!$D$10+'СЕТ СН'!$H$6-'СЕТ СН'!$H$19</f>
        <v>2066.3259649900001</v>
      </c>
      <c r="L100" s="36">
        <f>SUMIFS(СВЦЭМ!$C$39:$C$782,СВЦЭМ!$A$39:$A$782,$A100,СВЦЭМ!$B$39:$B$782,L$83)+'СЕТ СН'!$H$9+СВЦЭМ!$D$10+'СЕТ СН'!$H$6-'СЕТ СН'!$H$19</f>
        <v>2048.30414337</v>
      </c>
      <c r="M100" s="36">
        <f>SUMIFS(СВЦЭМ!$C$39:$C$782,СВЦЭМ!$A$39:$A$782,$A100,СВЦЭМ!$B$39:$B$782,M$83)+'СЕТ СН'!$H$9+СВЦЭМ!$D$10+'СЕТ СН'!$H$6-'СЕТ СН'!$H$19</f>
        <v>2054.7429886</v>
      </c>
      <c r="N100" s="36">
        <f>SUMIFS(СВЦЭМ!$C$39:$C$782,СВЦЭМ!$A$39:$A$782,$A100,СВЦЭМ!$B$39:$B$782,N$83)+'СЕТ СН'!$H$9+СВЦЭМ!$D$10+'СЕТ СН'!$H$6-'СЕТ СН'!$H$19</f>
        <v>2065.0933112400003</v>
      </c>
      <c r="O100" s="36">
        <f>SUMIFS(СВЦЭМ!$C$39:$C$782,СВЦЭМ!$A$39:$A$782,$A100,СВЦЭМ!$B$39:$B$782,O$83)+'СЕТ СН'!$H$9+СВЦЭМ!$D$10+'СЕТ СН'!$H$6-'СЕТ СН'!$H$19</f>
        <v>2079.8902884500003</v>
      </c>
      <c r="P100" s="36">
        <f>SUMIFS(СВЦЭМ!$C$39:$C$782,СВЦЭМ!$A$39:$A$782,$A100,СВЦЭМ!$B$39:$B$782,P$83)+'СЕТ СН'!$H$9+СВЦЭМ!$D$10+'СЕТ СН'!$H$6-'СЕТ СН'!$H$19</f>
        <v>2083.5224672100003</v>
      </c>
      <c r="Q100" s="36">
        <f>SUMIFS(СВЦЭМ!$C$39:$C$782,СВЦЭМ!$A$39:$A$782,$A100,СВЦЭМ!$B$39:$B$782,Q$83)+'СЕТ СН'!$H$9+СВЦЭМ!$D$10+'СЕТ СН'!$H$6-'СЕТ СН'!$H$19</f>
        <v>2126.9336438999999</v>
      </c>
      <c r="R100" s="36">
        <f>SUMIFS(СВЦЭМ!$C$39:$C$782,СВЦЭМ!$A$39:$A$782,$A100,СВЦЭМ!$B$39:$B$782,R$83)+'СЕТ СН'!$H$9+СВЦЭМ!$D$10+'СЕТ СН'!$H$6-'СЕТ СН'!$H$19</f>
        <v>2103.70933496</v>
      </c>
      <c r="S100" s="36">
        <f>SUMIFS(СВЦЭМ!$C$39:$C$782,СВЦЭМ!$A$39:$A$782,$A100,СВЦЭМ!$B$39:$B$782,S$83)+'СЕТ СН'!$H$9+СВЦЭМ!$D$10+'СЕТ СН'!$H$6-'СЕТ СН'!$H$19</f>
        <v>2099.87469788</v>
      </c>
      <c r="T100" s="36">
        <f>SUMIFS(СВЦЭМ!$C$39:$C$782,СВЦЭМ!$A$39:$A$782,$A100,СВЦЭМ!$B$39:$B$782,T$83)+'СЕТ СН'!$H$9+СВЦЭМ!$D$10+'СЕТ СН'!$H$6-'СЕТ СН'!$H$19</f>
        <v>2017.95513992</v>
      </c>
      <c r="U100" s="36">
        <f>SUMIFS(СВЦЭМ!$C$39:$C$782,СВЦЭМ!$A$39:$A$782,$A100,СВЦЭМ!$B$39:$B$782,U$83)+'СЕТ СН'!$H$9+СВЦЭМ!$D$10+'СЕТ СН'!$H$6-'СЕТ СН'!$H$19</f>
        <v>1990.80697616</v>
      </c>
      <c r="V100" s="36">
        <f>SUMIFS(СВЦЭМ!$C$39:$C$782,СВЦЭМ!$A$39:$A$782,$A100,СВЦЭМ!$B$39:$B$782,V$83)+'СЕТ СН'!$H$9+СВЦЭМ!$D$10+'СЕТ СН'!$H$6-'СЕТ СН'!$H$19</f>
        <v>1993.3226508800001</v>
      </c>
      <c r="W100" s="36">
        <f>SUMIFS(СВЦЭМ!$C$39:$C$782,СВЦЭМ!$A$39:$A$782,$A100,СВЦЭМ!$B$39:$B$782,W$83)+'СЕТ СН'!$H$9+СВЦЭМ!$D$10+'СЕТ СН'!$H$6-'СЕТ СН'!$H$19</f>
        <v>2022.5276598600001</v>
      </c>
      <c r="X100" s="36">
        <f>SUMIFS(СВЦЭМ!$C$39:$C$782,СВЦЭМ!$A$39:$A$782,$A100,СВЦЭМ!$B$39:$B$782,X$83)+'СЕТ СН'!$H$9+СВЦЭМ!$D$10+'СЕТ СН'!$H$6-'СЕТ СН'!$H$19</f>
        <v>2076.6966837800001</v>
      </c>
      <c r="Y100" s="36">
        <f>SUMIFS(СВЦЭМ!$C$39:$C$782,СВЦЭМ!$A$39:$A$782,$A100,СВЦЭМ!$B$39:$B$782,Y$83)+'СЕТ СН'!$H$9+СВЦЭМ!$D$10+'СЕТ СН'!$H$6-'СЕТ СН'!$H$19</f>
        <v>2106.3054904099999</v>
      </c>
    </row>
    <row r="101" spans="1:25" ht="15.75" x14ac:dyDescent="0.2">
      <c r="A101" s="35">
        <f t="shared" si="2"/>
        <v>45583</v>
      </c>
      <c r="B101" s="36">
        <f>SUMIFS(СВЦЭМ!$C$39:$C$782,СВЦЭМ!$A$39:$A$782,$A101,СВЦЭМ!$B$39:$B$782,B$83)+'СЕТ СН'!$H$9+СВЦЭМ!$D$10+'СЕТ СН'!$H$6-'СЕТ СН'!$H$19</f>
        <v>2152.8510604100002</v>
      </c>
      <c r="C101" s="36">
        <f>SUMIFS(СВЦЭМ!$C$39:$C$782,СВЦЭМ!$A$39:$A$782,$A101,СВЦЭМ!$B$39:$B$782,C$83)+'СЕТ СН'!$H$9+СВЦЭМ!$D$10+'СЕТ СН'!$H$6-'СЕТ СН'!$H$19</f>
        <v>2234.9032377799999</v>
      </c>
      <c r="D101" s="36">
        <f>SUMIFS(СВЦЭМ!$C$39:$C$782,СВЦЭМ!$A$39:$A$782,$A101,СВЦЭМ!$B$39:$B$782,D$83)+'СЕТ СН'!$H$9+СВЦЭМ!$D$10+'СЕТ СН'!$H$6-'СЕТ СН'!$H$19</f>
        <v>2289.5019569199999</v>
      </c>
      <c r="E101" s="36">
        <f>SUMIFS(СВЦЭМ!$C$39:$C$782,СВЦЭМ!$A$39:$A$782,$A101,СВЦЭМ!$B$39:$B$782,E$83)+'СЕТ СН'!$H$9+СВЦЭМ!$D$10+'СЕТ СН'!$H$6-'СЕТ СН'!$H$19</f>
        <v>2379.1745103499998</v>
      </c>
      <c r="F101" s="36">
        <f>SUMIFS(СВЦЭМ!$C$39:$C$782,СВЦЭМ!$A$39:$A$782,$A101,СВЦЭМ!$B$39:$B$782,F$83)+'СЕТ СН'!$H$9+СВЦЭМ!$D$10+'СЕТ СН'!$H$6-'СЕТ СН'!$H$19</f>
        <v>2322.9500933199997</v>
      </c>
      <c r="G101" s="36">
        <f>SUMIFS(СВЦЭМ!$C$39:$C$782,СВЦЭМ!$A$39:$A$782,$A101,СВЦЭМ!$B$39:$B$782,G$83)+'СЕТ СН'!$H$9+СВЦЭМ!$D$10+'СЕТ СН'!$H$6-'СЕТ СН'!$H$19</f>
        <v>2280.6002182299999</v>
      </c>
      <c r="H101" s="36">
        <f>SUMIFS(СВЦЭМ!$C$39:$C$782,СВЦЭМ!$A$39:$A$782,$A101,СВЦЭМ!$B$39:$B$782,H$83)+'СЕТ СН'!$H$9+СВЦЭМ!$D$10+'СЕТ СН'!$H$6-'СЕТ СН'!$H$19</f>
        <v>2164.1567298600003</v>
      </c>
      <c r="I101" s="36">
        <f>SUMIFS(СВЦЭМ!$C$39:$C$782,СВЦЭМ!$A$39:$A$782,$A101,СВЦЭМ!$B$39:$B$782,I$83)+'СЕТ СН'!$H$9+СВЦЭМ!$D$10+'СЕТ СН'!$H$6-'СЕТ СН'!$H$19</f>
        <v>2083.0641839300001</v>
      </c>
      <c r="J101" s="36">
        <f>SUMIFS(СВЦЭМ!$C$39:$C$782,СВЦЭМ!$A$39:$A$782,$A101,СВЦЭМ!$B$39:$B$782,J$83)+'СЕТ СН'!$H$9+СВЦЭМ!$D$10+'СЕТ СН'!$H$6-'СЕТ СН'!$H$19</f>
        <v>2036.41514889</v>
      </c>
      <c r="K101" s="36">
        <f>SUMIFS(СВЦЭМ!$C$39:$C$782,СВЦЭМ!$A$39:$A$782,$A101,СВЦЭМ!$B$39:$B$782,K$83)+'СЕТ СН'!$H$9+СВЦЭМ!$D$10+'СЕТ СН'!$H$6-'СЕТ СН'!$H$19</f>
        <v>2069.41191936</v>
      </c>
      <c r="L101" s="36">
        <f>SUMIFS(СВЦЭМ!$C$39:$C$782,СВЦЭМ!$A$39:$A$782,$A101,СВЦЭМ!$B$39:$B$782,L$83)+'СЕТ СН'!$H$9+СВЦЭМ!$D$10+'СЕТ СН'!$H$6-'СЕТ СН'!$H$19</f>
        <v>2073.5397614200001</v>
      </c>
      <c r="M101" s="36">
        <f>SUMIFS(СВЦЭМ!$C$39:$C$782,СВЦЭМ!$A$39:$A$782,$A101,СВЦЭМ!$B$39:$B$782,M$83)+'СЕТ СН'!$H$9+СВЦЭМ!$D$10+'СЕТ СН'!$H$6-'СЕТ СН'!$H$19</f>
        <v>2080.7108945</v>
      </c>
      <c r="N101" s="36">
        <f>SUMIFS(СВЦЭМ!$C$39:$C$782,СВЦЭМ!$A$39:$A$782,$A101,СВЦЭМ!$B$39:$B$782,N$83)+'СЕТ СН'!$H$9+СВЦЭМ!$D$10+'СЕТ СН'!$H$6-'СЕТ СН'!$H$19</f>
        <v>2094.4037114400003</v>
      </c>
      <c r="O101" s="36">
        <f>SUMIFS(СВЦЭМ!$C$39:$C$782,СВЦЭМ!$A$39:$A$782,$A101,СВЦЭМ!$B$39:$B$782,O$83)+'СЕТ СН'!$H$9+СВЦЭМ!$D$10+'СЕТ СН'!$H$6-'СЕТ СН'!$H$19</f>
        <v>2087.8090916599999</v>
      </c>
      <c r="P101" s="36">
        <f>SUMIFS(СВЦЭМ!$C$39:$C$782,СВЦЭМ!$A$39:$A$782,$A101,СВЦЭМ!$B$39:$B$782,P$83)+'СЕТ СН'!$H$9+СВЦЭМ!$D$10+'СЕТ СН'!$H$6-'СЕТ СН'!$H$19</f>
        <v>2092.8026791400002</v>
      </c>
      <c r="Q101" s="36">
        <f>SUMIFS(СВЦЭМ!$C$39:$C$782,СВЦЭМ!$A$39:$A$782,$A101,СВЦЭМ!$B$39:$B$782,Q$83)+'СЕТ СН'!$H$9+СВЦЭМ!$D$10+'СЕТ СН'!$H$6-'СЕТ СН'!$H$19</f>
        <v>2108.1878764900002</v>
      </c>
      <c r="R101" s="36">
        <f>SUMIFS(СВЦЭМ!$C$39:$C$782,СВЦЭМ!$A$39:$A$782,$A101,СВЦЭМ!$B$39:$B$782,R$83)+'СЕТ СН'!$H$9+СВЦЭМ!$D$10+'СЕТ СН'!$H$6-'СЕТ СН'!$H$19</f>
        <v>2088.2536965500003</v>
      </c>
      <c r="S101" s="36">
        <f>SUMIFS(СВЦЭМ!$C$39:$C$782,СВЦЭМ!$A$39:$A$782,$A101,СВЦЭМ!$B$39:$B$782,S$83)+'СЕТ СН'!$H$9+СВЦЭМ!$D$10+'СЕТ СН'!$H$6-'СЕТ СН'!$H$19</f>
        <v>2069.3672341400002</v>
      </c>
      <c r="T101" s="36">
        <f>SUMIFS(СВЦЭМ!$C$39:$C$782,СВЦЭМ!$A$39:$A$782,$A101,СВЦЭМ!$B$39:$B$782,T$83)+'СЕТ СН'!$H$9+СВЦЭМ!$D$10+'СЕТ СН'!$H$6-'СЕТ СН'!$H$19</f>
        <v>2029.8458038700001</v>
      </c>
      <c r="U101" s="36">
        <f>SUMIFS(СВЦЭМ!$C$39:$C$782,СВЦЭМ!$A$39:$A$782,$A101,СВЦЭМ!$B$39:$B$782,U$83)+'СЕТ СН'!$H$9+СВЦЭМ!$D$10+'СЕТ СН'!$H$6-'СЕТ СН'!$H$19</f>
        <v>2013.53879196</v>
      </c>
      <c r="V101" s="36">
        <f>SUMIFS(СВЦЭМ!$C$39:$C$782,СВЦЭМ!$A$39:$A$782,$A101,СВЦЭМ!$B$39:$B$782,V$83)+'СЕТ СН'!$H$9+СВЦЭМ!$D$10+'СЕТ СН'!$H$6-'СЕТ СН'!$H$19</f>
        <v>2036.0970743</v>
      </c>
      <c r="W101" s="36">
        <f>SUMIFS(СВЦЭМ!$C$39:$C$782,СВЦЭМ!$A$39:$A$782,$A101,СВЦЭМ!$B$39:$B$782,W$83)+'СЕТ СН'!$H$9+СВЦЭМ!$D$10+'СЕТ СН'!$H$6-'СЕТ СН'!$H$19</f>
        <v>2055.4858357600001</v>
      </c>
      <c r="X101" s="36">
        <f>SUMIFS(СВЦЭМ!$C$39:$C$782,СВЦЭМ!$A$39:$A$782,$A101,СВЦЭМ!$B$39:$B$782,X$83)+'СЕТ СН'!$H$9+СВЦЭМ!$D$10+'СЕТ СН'!$H$6-'СЕТ СН'!$H$19</f>
        <v>2110.8965993699999</v>
      </c>
      <c r="Y101" s="36">
        <f>SUMIFS(СВЦЭМ!$C$39:$C$782,СВЦЭМ!$A$39:$A$782,$A101,СВЦЭМ!$B$39:$B$782,Y$83)+'СЕТ СН'!$H$9+СВЦЭМ!$D$10+'СЕТ СН'!$H$6-'СЕТ СН'!$H$19</f>
        <v>2188.2744367499999</v>
      </c>
    </row>
    <row r="102" spans="1:25" ht="15.75" x14ac:dyDescent="0.2">
      <c r="A102" s="35">
        <f t="shared" si="2"/>
        <v>45584</v>
      </c>
      <c r="B102" s="36">
        <f>SUMIFS(СВЦЭМ!$C$39:$C$782,СВЦЭМ!$A$39:$A$782,$A102,СВЦЭМ!$B$39:$B$782,B$83)+'СЕТ СН'!$H$9+СВЦЭМ!$D$10+'СЕТ СН'!$H$6-'СЕТ СН'!$H$19</f>
        <v>2127.3203655400002</v>
      </c>
      <c r="C102" s="36">
        <f>SUMIFS(СВЦЭМ!$C$39:$C$782,СВЦЭМ!$A$39:$A$782,$A102,СВЦЭМ!$B$39:$B$782,C$83)+'СЕТ СН'!$H$9+СВЦЭМ!$D$10+'СЕТ СН'!$H$6-'СЕТ СН'!$H$19</f>
        <v>2188.74499504</v>
      </c>
      <c r="D102" s="36">
        <f>SUMIFS(СВЦЭМ!$C$39:$C$782,СВЦЭМ!$A$39:$A$782,$A102,СВЦЭМ!$B$39:$B$782,D$83)+'СЕТ СН'!$H$9+СВЦЭМ!$D$10+'СЕТ СН'!$H$6-'СЕТ СН'!$H$19</f>
        <v>2261.8293570400001</v>
      </c>
      <c r="E102" s="36">
        <f>SUMIFS(СВЦЭМ!$C$39:$C$782,СВЦЭМ!$A$39:$A$782,$A102,СВЦЭМ!$B$39:$B$782,E$83)+'СЕТ СН'!$H$9+СВЦЭМ!$D$10+'СЕТ СН'!$H$6-'СЕТ СН'!$H$19</f>
        <v>2260.5101085300003</v>
      </c>
      <c r="F102" s="36">
        <f>SUMIFS(СВЦЭМ!$C$39:$C$782,СВЦЭМ!$A$39:$A$782,$A102,СВЦЭМ!$B$39:$B$782,F$83)+'СЕТ СН'!$H$9+СВЦЭМ!$D$10+'СЕТ СН'!$H$6-'СЕТ СН'!$H$19</f>
        <v>2262.2110333300002</v>
      </c>
      <c r="G102" s="36">
        <f>SUMIFS(СВЦЭМ!$C$39:$C$782,СВЦЭМ!$A$39:$A$782,$A102,СВЦЭМ!$B$39:$B$782,G$83)+'СЕТ СН'!$H$9+СВЦЭМ!$D$10+'СЕТ СН'!$H$6-'СЕТ СН'!$H$19</f>
        <v>2257.09804115</v>
      </c>
      <c r="H102" s="36">
        <f>SUMIFS(СВЦЭМ!$C$39:$C$782,СВЦЭМ!$A$39:$A$782,$A102,СВЦЭМ!$B$39:$B$782,H$83)+'СЕТ СН'!$H$9+СВЦЭМ!$D$10+'СЕТ СН'!$H$6-'СЕТ СН'!$H$19</f>
        <v>2232.75463261</v>
      </c>
      <c r="I102" s="36">
        <f>SUMIFS(СВЦЭМ!$C$39:$C$782,СВЦЭМ!$A$39:$A$782,$A102,СВЦЭМ!$B$39:$B$782,I$83)+'СЕТ СН'!$H$9+СВЦЭМ!$D$10+'СЕТ СН'!$H$6-'СЕТ СН'!$H$19</f>
        <v>2245.68631637</v>
      </c>
      <c r="J102" s="36">
        <f>SUMIFS(СВЦЭМ!$C$39:$C$782,СВЦЭМ!$A$39:$A$782,$A102,СВЦЭМ!$B$39:$B$782,J$83)+'СЕТ СН'!$H$9+СВЦЭМ!$D$10+'СЕТ СН'!$H$6-'СЕТ СН'!$H$19</f>
        <v>2143.3131906399999</v>
      </c>
      <c r="K102" s="36">
        <f>SUMIFS(СВЦЭМ!$C$39:$C$782,СВЦЭМ!$A$39:$A$782,$A102,СВЦЭМ!$B$39:$B$782,K$83)+'СЕТ СН'!$H$9+СВЦЭМ!$D$10+'СЕТ СН'!$H$6-'СЕТ СН'!$H$19</f>
        <v>2049.5856371</v>
      </c>
      <c r="L102" s="36">
        <f>SUMIFS(СВЦЭМ!$C$39:$C$782,СВЦЭМ!$A$39:$A$782,$A102,СВЦЭМ!$B$39:$B$782,L$83)+'СЕТ СН'!$H$9+СВЦЭМ!$D$10+'СЕТ СН'!$H$6-'СЕТ СН'!$H$19</f>
        <v>2012.4420258499999</v>
      </c>
      <c r="M102" s="36">
        <f>SUMIFS(СВЦЭМ!$C$39:$C$782,СВЦЭМ!$A$39:$A$782,$A102,СВЦЭМ!$B$39:$B$782,M$83)+'СЕТ СН'!$H$9+СВЦЭМ!$D$10+'СЕТ СН'!$H$6-'СЕТ СН'!$H$19</f>
        <v>2026.7810027999999</v>
      </c>
      <c r="N102" s="36">
        <f>SUMIFS(СВЦЭМ!$C$39:$C$782,СВЦЭМ!$A$39:$A$782,$A102,СВЦЭМ!$B$39:$B$782,N$83)+'СЕТ СН'!$H$9+СВЦЭМ!$D$10+'СЕТ СН'!$H$6-'СЕТ СН'!$H$19</f>
        <v>2044.3053829099999</v>
      </c>
      <c r="O102" s="36">
        <f>SUMIFS(СВЦЭМ!$C$39:$C$782,СВЦЭМ!$A$39:$A$782,$A102,СВЦЭМ!$B$39:$B$782,O$83)+'СЕТ СН'!$H$9+СВЦЭМ!$D$10+'СЕТ СН'!$H$6-'СЕТ СН'!$H$19</f>
        <v>2058.06936064</v>
      </c>
      <c r="P102" s="36">
        <f>SUMIFS(СВЦЭМ!$C$39:$C$782,СВЦЭМ!$A$39:$A$782,$A102,СВЦЭМ!$B$39:$B$782,P$83)+'СЕТ СН'!$H$9+СВЦЭМ!$D$10+'СЕТ СН'!$H$6-'СЕТ СН'!$H$19</f>
        <v>2084.679744</v>
      </c>
      <c r="Q102" s="36">
        <f>SUMIFS(СВЦЭМ!$C$39:$C$782,СВЦЭМ!$A$39:$A$782,$A102,СВЦЭМ!$B$39:$B$782,Q$83)+'СЕТ СН'!$H$9+СВЦЭМ!$D$10+'СЕТ СН'!$H$6-'СЕТ СН'!$H$19</f>
        <v>2097.0555569000003</v>
      </c>
      <c r="R102" s="36">
        <f>SUMIFS(СВЦЭМ!$C$39:$C$782,СВЦЭМ!$A$39:$A$782,$A102,СВЦЭМ!$B$39:$B$782,R$83)+'СЕТ СН'!$H$9+СВЦЭМ!$D$10+'СЕТ СН'!$H$6-'СЕТ СН'!$H$19</f>
        <v>2102.2558327800002</v>
      </c>
      <c r="S102" s="36">
        <f>SUMIFS(СВЦЭМ!$C$39:$C$782,СВЦЭМ!$A$39:$A$782,$A102,СВЦЭМ!$B$39:$B$782,S$83)+'СЕТ СН'!$H$9+СВЦЭМ!$D$10+'СЕТ СН'!$H$6-'СЕТ СН'!$H$19</f>
        <v>2085.8735283700003</v>
      </c>
      <c r="T102" s="36">
        <f>SUMIFS(СВЦЭМ!$C$39:$C$782,СВЦЭМ!$A$39:$A$782,$A102,СВЦЭМ!$B$39:$B$782,T$83)+'СЕТ СН'!$H$9+СВЦЭМ!$D$10+'СЕТ СН'!$H$6-'СЕТ СН'!$H$19</f>
        <v>2012.38666743</v>
      </c>
      <c r="U102" s="36">
        <f>SUMIFS(СВЦЭМ!$C$39:$C$782,СВЦЭМ!$A$39:$A$782,$A102,СВЦЭМ!$B$39:$B$782,U$83)+'СЕТ СН'!$H$9+СВЦЭМ!$D$10+'СЕТ СН'!$H$6-'СЕТ СН'!$H$19</f>
        <v>1988.4108156699999</v>
      </c>
      <c r="V102" s="36">
        <f>SUMIFS(СВЦЭМ!$C$39:$C$782,СВЦЭМ!$A$39:$A$782,$A102,СВЦЭМ!$B$39:$B$782,V$83)+'СЕТ СН'!$H$9+СВЦЭМ!$D$10+'СЕТ СН'!$H$6-'СЕТ СН'!$H$19</f>
        <v>2000.10249202</v>
      </c>
      <c r="W102" s="36">
        <f>SUMIFS(СВЦЭМ!$C$39:$C$782,СВЦЭМ!$A$39:$A$782,$A102,СВЦЭМ!$B$39:$B$782,W$83)+'СЕТ СН'!$H$9+СВЦЭМ!$D$10+'СЕТ СН'!$H$6-'СЕТ СН'!$H$19</f>
        <v>2018.0890422499999</v>
      </c>
      <c r="X102" s="36">
        <f>SUMIFS(СВЦЭМ!$C$39:$C$782,СВЦЭМ!$A$39:$A$782,$A102,СВЦЭМ!$B$39:$B$782,X$83)+'СЕТ СН'!$H$9+СВЦЭМ!$D$10+'СЕТ СН'!$H$6-'СЕТ СН'!$H$19</f>
        <v>2073.2443569300003</v>
      </c>
      <c r="Y102" s="36">
        <f>SUMIFS(СВЦЭМ!$C$39:$C$782,СВЦЭМ!$A$39:$A$782,$A102,СВЦЭМ!$B$39:$B$782,Y$83)+'СЕТ СН'!$H$9+СВЦЭМ!$D$10+'СЕТ СН'!$H$6-'СЕТ СН'!$H$19</f>
        <v>2104.3203478999999</v>
      </c>
    </row>
    <row r="103" spans="1:25" ht="15.75" x14ac:dyDescent="0.2">
      <c r="A103" s="35">
        <f t="shared" si="2"/>
        <v>45585</v>
      </c>
      <c r="B103" s="36">
        <f>SUMIFS(СВЦЭМ!$C$39:$C$782,СВЦЭМ!$A$39:$A$782,$A103,СВЦЭМ!$B$39:$B$782,B$83)+'СЕТ СН'!$H$9+СВЦЭМ!$D$10+'СЕТ СН'!$H$6-'СЕТ СН'!$H$19</f>
        <v>2176.9812034800002</v>
      </c>
      <c r="C103" s="36">
        <f>SUMIFS(СВЦЭМ!$C$39:$C$782,СВЦЭМ!$A$39:$A$782,$A103,СВЦЭМ!$B$39:$B$782,C$83)+'СЕТ СН'!$H$9+СВЦЭМ!$D$10+'СЕТ СН'!$H$6-'СЕТ СН'!$H$19</f>
        <v>2244.28246089</v>
      </c>
      <c r="D103" s="36">
        <f>SUMIFS(СВЦЭМ!$C$39:$C$782,СВЦЭМ!$A$39:$A$782,$A103,СВЦЭМ!$B$39:$B$782,D$83)+'СЕТ СН'!$H$9+СВЦЭМ!$D$10+'СЕТ СН'!$H$6-'СЕТ СН'!$H$19</f>
        <v>2276.8447118300001</v>
      </c>
      <c r="E103" s="36">
        <f>SUMIFS(СВЦЭМ!$C$39:$C$782,СВЦЭМ!$A$39:$A$782,$A103,СВЦЭМ!$B$39:$B$782,E$83)+'СЕТ СН'!$H$9+СВЦЭМ!$D$10+'СЕТ СН'!$H$6-'СЕТ СН'!$H$19</f>
        <v>2297.3719659599997</v>
      </c>
      <c r="F103" s="36">
        <f>SUMIFS(СВЦЭМ!$C$39:$C$782,СВЦЭМ!$A$39:$A$782,$A103,СВЦЭМ!$B$39:$B$782,F$83)+'СЕТ СН'!$H$9+СВЦЭМ!$D$10+'СЕТ СН'!$H$6-'СЕТ СН'!$H$19</f>
        <v>2298.2794777699996</v>
      </c>
      <c r="G103" s="36">
        <f>SUMIFS(СВЦЭМ!$C$39:$C$782,СВЦЭМ!$A$39:$A$782,$A103,СВЦЭМ!$B$39:$B$782,G$83)+'СЕТ СН'!$H$9+СВЦЭМ!$D$10+'СЕТ СН'!$H$6-'СЕТ СН'!$H$19</f>
        <v>2281.93065222</v>
      </c>
      <c r="H103" s="36">
        <f>SUMIFS(СВЦЭМ!$C$39:$C$782,СВЦЭМ!$A$39:$A$782,$A103,СВЦЭМ!$B$39:$B$782,H$83)+'СЕТ СН'!$H$9+СВЦЭМ!$D$10+'СЕТ СН'!$H$6-'СЕТ СН'!$H$19</f>
        <v>2262.2482030199999</v>
      </c>
      <c r="I103" s="36">
        <f>SUMIFS(СВЦЭМ!$C$39:$C$782,СВЦЭМ!$A$39:$A$782,$A103,СВЦЭМ!$B$39:$B$782,I$83)+'СЕТ СН'!$H$9+СВЦЭМ!$D$10+'СЕТ СН'!$H$6-'СЕТ СН'!$H$19</f>
        <v>2216.82214247</v>
      </c>
      <c r="J103" s="36">
        <f>SUMIFS(СВЦЭМ!$C$39:$C$782,СВЦЭМ!$A$39:$A$782,$A103,СВЦЭМ!$B$39:$B$782,J$83)+'СЕТ СН'!$H$9+СВЦЭМ!$D$10+'СЕТ СН'!$H$6-'СЕТ СН'!$H$19</f>
        <v>2130.5996624899999</v>
      </c>
      <c r="K103" s="36">
        <f>SUMIFS(СВЦЭМ!$C$39:$C$782,СВЦЭМ!$A$39:$A$782,$A103,СВЦЭМ!$B$39:$B$782,K$83)+'СЕТ СН'!$H$9+СВЦЭМ!$D$10+'СЕТ СН'!$H$6-'СЕТ СН'!$H$19</f>
        <v>2059.89015199</v>
      </c>
      <c r="L103" s="36">
        <f>SUMIFS(СВЦЭМ!$C$39:$C$782,СВЦЭМ!$A$39:$A$782,$A103,СВЦЭМ!$B$39:$B$782,L$83)+'СЕТ СН'!$H$9+СВЦЭМ!$D$10+'СЕТ СН'!$H$6-'СЕТ СН'!$H$19</f>
        <v>2061.3458205900001</v>
      </c>
      <c r="M103" s="36">
        <f>SUMIFS(СВЦЭМ!$C$39:$C$782,СВЦЭМ!$A$39:$A$782,$A103,СВЦЭМ!$B$39:$B$782,M$83)+'СЕТ СН'!$H$9+СВЦЭМ!$D$10+'СЕТ СН'!$H$6-'СЕТ СН'!$H$19</f>
        <v>2056.09768274</v>
      </c>
      <c r="N103" s="36">
        <f>SUMIFS(СВЦЭМ!$C$39:$C$782,СВЦЭМ!$A$39:$A$782,$A103,СВЦЭМ!$B$39:$B$782,N$83)+'СЕТ СН'!$H$9+СВЦЭМ!$D$10+'СЕТ СН'!$H$6-'СЕТ СН'!$H$19</f>
        <v>2082.0712542700003</v>
      </c>
      <c r="O103" s="36">
        <f>SUMIFS(СВЦЭМ!$C$39:$C$782,СВЦЭМ!$A$39:$A$782,$A103,СВЦЭМ!$B$39:$B$782,O$83)+'СЕТ СН'!$H$9+СВЦЭМ!$D$10+'СЕТ СН'!$H$6-'СЕТ СН'!$H$19</f>
        <v>2102.38710571</v>
      </c>
      <c r="P103" s="36">
        <f>SUMIFS(СВЦЭМ!$C$39:$C$782,СВЦЭМ!$A$39:$A$782,$A103,СВЦЭМ!$B$39:$B$782,P$83)+'СЕТ СН'!$H$9+СВЦЭМ!$D$10+'СЕТ СН'!$H$6-'СЕТ СН'!$H$19</f>
        <v>2116.69475917</v>
      </c>
      <c r="Q103" s="36">
        <f>SUMIFS(СВЦЭМ!$C$39:$C$782,СВЦЭМ!$A$39:$A$782,$A103,СВЦЭМ!$B$39:$B$782,Q$83)+'СЕТ СН'!$H$9+СВЦЭМ!$D$10+'СЕТ СН'!$H$6-'СЕТ СН'!$H$19</f>
        <v>2114.4285465500002</v>
      </c>
      <c r="R103" s="36">
        <f>SUMIFS(СВЦЭМ!$C$39:$C$782,СВЦЭМ!$A$39:$A$782,$A103,СВЦЭМ!$B$39:$B$782,R$83)+'СЕТ СН'!$H$9+СВЦЭМ!$D$10+'СЕТ СН'!$H$6-'СЕТ СН'!$H$19</f>
        <v>2110.07911182</v>
      </c>
      <c r="S103" s="36">
        <f>SUMIFS(СВЦЭМ!$C$39:$C$782,СВЦЭМ!$A$39:$A$782,$A103,СВЦЭМ!$B$39:$B$782,S$83)+'СЕТ СН'!$H$9+СВЦЭМ!$D$10+'СЕТ СН'!$H$6-'СЕТ СН'!$H$19</f>
        <v>2068.4020337100001</v>
      </c>
      <c r="T103" s="36">
        <f>SUMIFS(СВЦЭМ!$C$39:$C$782,СВЦЭМ!$A$39:$A$782,$A103,СВЦЭМ!$B$39:$B$782,T$83)+'СЕТ СН'!$H$9+СВЦЭМ!$D$10+'СЕТ СН'!$H$6-'СЕТ СН'!$H$19</f>
        <v>2002.6516729299999</v>
      </c>
      <c r="U103" s="36">
        <f>SUMIFS(СВЦЭМ!$C$39:$C$782,СВЦЭМ!$A$39:$A$782,$A103,СВЦЭМ!$B$39:$B$782,U$83)+'СЕТ СН'!$H$9+СВЦЭМ!$D$10+'СЕТ СН'!$H$6-'СЕТ СН'!$H$19</f>
        <v>1949.7154438699999</v>
      </c>
      <c r="V103" s="36">
        <f>SUMIFS(СВЦЭМ!$C$39:$C$782,СВЦЭМ!$A$39:$A$782,$A103,СВЦЭМ!$B$39:$B$782,V$83)+'СЕТ СН'!$H$9+СВЦЭМ!$D$10+'СЕТ СН'!$H$6-'СЕТ СН'!$H$19</f>
        <v>1968.07847816</v>
      </c>
      <c r="W103" s="36">
        <f>SUMIFS(СВЦЭМ!$C$39:$C$782,СВЦЭМ!$A$39:$A$782,$A103,СВЦЭМ!$B$39:$B$782,W$83)+'СЕТ СН'!$H$9+СВЦЭМ!$D$10+'СЕТ СН'!$H$6-'СЕТ СН'!$H$19</f>
        <v>2015.21729063</v>
      </c>
      <c r="X103" s="36">
        <f>SUMIFS(СВЦЭМ!$C$39:$C$782,СВЦЭМ!$A$39:$A$782,$A103,СВЦЭМ!$B$39:$B$782,X$83)+'СЕТ СН'!$H$9+СВЦЭМ!$D$10+'СЕТ СН'!$H$6-'СЕТ СН'!$H$19</f>
        <v>2087.2301792900003</v>
      </c>
      <c r="Y103" s="36">
        <f>SUMIFS(СВЦЭМ!$C$39:$C$782,СВЦЭМ!$A$39:$A$782,$A103,СВЦЭМ!$B$39:$B$782,Y$83)+'СЕТ СН'!$H$9+СВЦЭМ!$D$10+'СЕТ СН'!$H$6-'СЕТ СН'!$H$19</f>
        <v>2147.7146678200002</v>
      </c>
    </row>
    <row r="104" spans="1:25" ht="15.75" x14ac:dyDescent="0.2">
      <c r="A104" s="35">
        <f t="shared" si="2"/>
        <v>45586</v>
      </c>
      <c r="B104" s="36">
        <f>SUMIFS(СВЦЭМ!$C$39:$C$782,СВЦЭМ!$A$39:$A$782,$A104,СВЦЭМ!$B$39:$B$782,B$83)+'СЕТ СН'!$H$9+СВЦЭМ!$D$10+'СЕТ СН'!$H$6-'СЕТ СН'!$H$19</f>
        <v>2248.1801678699999</v>
      </c>
      <c r="C104" s="36">
        <f>SUMIFS(СВЦЭМ!$C$39:$C$782,СВЦЭМ!$A$39:$A$782,$A104,СВЦЭМ!$B$39:$B$782,C$83)+'СЕТ СН'!$H$9+СВЦЭМ!$D$10+'СЕТ СН'!$H$6-'СЕТ СН'!$H$19</f>
        <v>2278.1618596799999</v>
      </c>
      <c r="D104" s="36">
        <f>SUMIFS(СВЦЭМ!$C$39:$C$782,СВЦЭМ!$A$39:$A$782,$A104,СВЦЭМ!$B$39:$B$782,D$83)+'СЕТ СН'!$H$9+СВЦЭМ!$D$10+'СЕТ СН'!$H$6-'СЕТ СН'!$H$19</f>
        <v>2297.0827652799994</v>
      </c>
      <c r="E104" s="36">
        <f>SUMIFS(СВЦЭМ!$C$39:$C$782,СВЦЭМ!$A$39:$A$782,$A104,СВЦЭМ!$B$39:$B$782,E$83)+'СЕТ СН'!$H$9+СВЦЭМ!$D$10+'СЕТ СН'!$H$6-'СЕТ СН'!$H$19</f>
        <v>2305.0105827299999</v>
      </c>
      <c r="F104" s="36">
        <f>SUMIFS(СВЦЭМ!$C$39:$C$782,СВЦЭМ!$A$39:$A$782,$A104,СВЦЭМ!$B$39:$B$782,F$83)+'СЕТ СН'!$H$9+СВЦЭМ!$D$10+'СЕТ СН'!$H$6-'СЕТ СН'!$H$19</f>
        <v>2308.4894386999999</v>
      </c>
      <c r="G104" s="36">
        <f>SUMIFS(СВЦЭМ!$C$39:$C$782,СВЦЭМ!$A$39:$A$782,$A104,СВЦЭМ!$B$39:$B$782,G$83)+'СЕТ СН'!$H$9+СВЦЭМ!$D$10+'СЕТ СН'!$H$6-'СЕТ СН'!$H$19</f>
        <v>2309.2170751899998</v>
      </c>
      <c r="H104" s="36">
        <f>SUMIFS(СВЦЭМ!$C$39:$C$782,СВЦЭМ!$A$39:$A$782,$A104,СВЦЭМ!$B$39:$B$782,H$83)+'СЕТ СН'!$H$9+СВЦЭМ!$D$10+'СЕТ СН'!$H$6-'СЕТ СН'!$H$19</f>
        <v>2222.42486031</v>
      </c>
      <c r="I104" s="36">
        <f>SUMIFS(СВЦЭМ!$C$39:$C$782,СВЦЭМ!$A$39:$A$782,$A104,СВЦЭМ!$B$39:$B$782,I$83)+'СЕТ СН'!$H$9+СВЦЭМ!$D$10+'СЕТ СН'!$H$6-'СЕТ СН'!$H$19</f>
        <v>2125.8239947500001</v>
      </c>
      <c r="J104" s="36">
        <f>SUMIFS(СВЦЭМ!$C$39:$C$782,СВЦЭМ!$A$39:$A$782,$A104,СВЦЭМ!$B$39:$B$782,J$83)+'СЕТ СН'!$H$9+СВЦЭМ!$D$10+'СЕТ СН'!$H$6-'СЕТ СН'!$H$19</f>
        <v>2074.6625519300001</v>
      </c>
      <c r="K104" s="36">
        <f>SUMIFS(СВЦЭМ!$C$39:$C$782,СВЦЭМ!$A$39:$A$782,$A104,СВЦЭМ!$B$39:$B$782,K$83)+'СЕТ СН'!$H$9+СВЦЭМ!$D$10+'СЕТ СН'!$H$6-'СЕТ СН'!$H$19</f>
        <v>2042.0911896800001</v>
      </c>
      <c r="L104" s="36">
        <f>SUMIFS(СВЦЭМ!$C$39:$C$782,СВЦЭМ!$A$39:$A$782,$A104,СВЦЭМ!$B$39:$B$782,L$83)+'СЕТ СН'!$H$9+СВЦЭМ!$D$10+'СЕТ СН'!$H$6-'СЕТ СН'!$H$19</f>
        <v>2068.8699008900003</v>
      </c>
      <c r="M104" s="36">
        <f>SUMIFS(СВЦЭМ!$C$39:$C$782,СВЦЭМ!$A$39:$A$782,$A104,СВЦЭМ!$B$39:$B$782,M$83)+'СЕТ СН'!$H$9+СВЦЭМ!$D$10+'СЕТ СН'!$H$6-'СЕТ СН'!$H$19</f>
        <v>2098.2728992699999</v>
      </c>
      <c r="N104" s="36">
        <f>SUMIFS(СВЦЭМ!$C$39:$C$782,СВЦЭМ!$A$39:$A$782,$A104,СВЦЭМ!$B$39:$B$782,N$83)+'СЕТ СН'!$H$9+СВЦЭМ!$D$10+'СЕТ СН'!$H$6-'СЕТ СН'!$H$19</f>
        <v>2142.69343944</v>
      </c>
      <c r="O104" s="36">
        <f>SUMIFS(СВЦЭМ!$C$39:$C$782,СВЦЭМ!$A$39:$A$782,$A104,СВЦЭМ!$B$39:$B$782,O$83)+'СЕТ СН'!$H$9+СВЦЭМ!$D$10+'СЕТ СН'!$H$6-'СЕТ СН'!$H$19</f>
        <v>2126.8138567400001</v>
      </c>
      <c r="P104" s="36">
        <f>SUMIFS(СВЦЭМ!$C$39:$C$782,СВЦЭМ!$A$39:$A$782,$A104,СВЦЭМ!$B$39:$B$782,P$83)+'СЕТ СН'!$H$9+СВЦЭМ!$D$10+'СЕТ СН'!$H$6-'СЕТ СН'!$H$19</f>
        <v>2139.0723349499999</v>
      </c>
      <c r="Q104" s="36">
        <f>SUMIFS(СВЦЭМ!$C$39:$C$782,СВЦЭМ!$A$39:$A$782,$A104,СВЦЭМ!$B$39:$B$782,Q$83)+'СЕТ СН'!$H$9+СВЦЭМ!$D$10+'СЕТ СН'!$H$6-'СЕТ СН'!$H$19</f>
        <v>2151.6224853399999</v>
      </c>
      <c r="R104" s="36">
        <f>SUMIFS(СВЦЭМ!$C$39:$C$782,СВЦЭМ!$A$39:$A$782,$A104,СВЦЭМ!$B$39:$B$782,R$83)+'СЕТ СН'!$H$9+СВЦЭМ!$D$10+'СЕТ СН'!$H$6-'СЕТ СН'!$H$19</f>
        <v>2157.77262733</v>
      </c>
      <c r="S104" s="36">
        <f>SUMIFS(СВЦЭМ!$C$39:$C$782,СВЦЭМ!$A$39:$A$782,$A104,СВЦЭМ!$B$39:$B$782,S$83)+'СЕТ СН'!$H$9+СВЦЭМ!$D$10+'СЕТ СН'!$H$6-'СЕТ СН'!$H$19</f>
        <v>2116.5042324700003</v>
      </c>
      <c r="T104" s="36">
        <f>SUMIFS(СВЦЭМ!$C$39:$C$782,СВЦЭМ!$A$39:$A$782,$A104,СВЦЭМ!$B$39:$B$782,T$83)+'СЕТ СН'!$H$9+СВЦЭМ!$D$10+'СЕТ СН'!$H$6-'СЕТ СН'!$H$19</f>
        <v>2034.7248786099999</v>
      </c>
      <c r="U104" s="36">
        <f>SUMIFS(СВЦЭМ!$C$39:$C$782,СВЦЭМ!$A$39:$A$782,$A104,СВЦЭМ!$B$39:$B$782,U$83)+'СЕТ СН'!$H$9+СВЦЭМ!$D$10+'СЕТ СН'!$H$6-'СЕТ СН'!$H$19</f>
        <v>2022.29588399</v>
      </c>
      <c r="V104" s="36">
        <f>SUMIFS(СВЦЭМ!$C$39:$C$782,СВЦЭМ!$A$39:$A$782,$A104,СВЦЭМ!$B$39:$B$782,V$83)+'СЕТ СН'!$H$9+СВЦЭМ!$D$10+'СЕТ СН'!$H$6-'СЕТ СН'!$H$19</f>
        <v>2036.1472878</v>
      </c>
      <c r="W104" s="36">
        <f>SUMIFS(СВЦЭМ!$C$39:$C$782,СВЦЭМ!$A$39:$A$782,$A104,СВЦЭМ!$B$39:$B$782,W$83)+'СЕТ СН'!$H$9+СВЦЭМ!$D$10+'СЕТ СН'!$H$6-'СЕТ СН'!$H$19</f>
        <v>2062.5617947800001</v>
      </c>
      <c r="X104" s="36">
        <f>SUMIFS(СВЦЭМ!$C$39:$C$782,СВЦЭМ!$A$39:$A$782,$A104,СВЦЭМ!$B$39:$B$782,X$83)+'СЕТ СН'!$H$9+СВЦЭМ!$D$10+'СЕТ СН'!$H$6-'СЕТ СН'!$H$19</f>
        <v>2141.7230650199999</v>
      </c>
      <c r="Y104" s="36">
        <f>SUMIFS(СВЦЭМ!$C$39:$C$782,СВЦЭМ!$A$39:$A$782,$A104,СВЦЭМ!$B$39:$B$782,Y$83)+'СЕТ СН'!$H$9+СВЦЭМ!$D$10+'СЕТ СН'!$H$6-'СЕТ СН'!$H$19</f>
        <v>2162.43654947</v>
      </c>
    </row>
    <row r="105" spans="1:25" ht="15.75" x14ac:dyDescent="0.2">
      <c r="A105" s="35">
        <f t="shared" si="2"/>
        <v>45587</v>
      </c>
      <c r="B105" s="36">
        <f>SUMIFS(СВЦЭМ!$C$39:$C$782,СВЦЭМ!$A$39:$A$782,$A105,СВЦЭМ!$B$39:$B$782,B$83)+'СЕТ СН'!$H$9+СВЦЭМ!$D$10+'СЕТ СН'!$H$6-'СЕТ СН'!$H$19</f>
        <v>2144.2439926000002</v>
      </c>
      <c r="C105" s="36">
        <f>SUMIFS(СВЦЭМ!$C$39:$C$782,СВЦЭМ!$A$39:$A$782,$A105,СВЦЭМ!$B$39:$B$782,C$83)+'СЕТ СН'!$H$9+СВЦЭМ!$D$10+'СЕТ СН'!$H$6-'СЕТ СН'!$H$19</f>
        <v>2165.74733952</v>
      </c>
      <c r="D105" s="36">
        <f>SUMIFS(СВЦЭМ!$C$39:$C$782,СВЦЭМ!$A$39:$A$782,$A105,СВЦЭМ!$B$39:$B$782,D$83)+'СЕТ СН'!$H$9+СВЦЭМ!$D$10+'СЕТ СН'!$H$6-'СЕТ СН'!$H$19</f>
        <v>2174.4047855200001</v>
      </c>
      <c r="E105" s="36">
        <f>SUMIFS(СВЦЭМ!$C$39:$C$782,СВЦЭМ!$A$39:$A$782,$A105,СВЦЭМ!$B$39:$B$782,E$83)+'СЕТ СН'!$H$9+СВЦЭМ!$D$10+'СЕТ СН'!$H$6-'СЕТ СН'!$H$19</f>
        <v>2247.68976759</v>
      </c>
      <c r="F105" s="36">
        <f>SUMIFS(СВЦЭМ!$C$39:$C$782,СВЦЭМ!$A$39:$A$782,$A105,СВЦЭМ!$B$39:$B$782,F$83)+'СЕТ СН'!$H$9+СВЦЭМ!$D$10+'СЕТ СН'!$H$6-'СЕТ СН'!$H$19</f>
        <v>2257.04543767</v>
      </c>
      <c r="G105" s="36">
        <f>SUMIFS(СВЦЭМ!$C$39:$C$782,СВЦЭМ!$A$39:$A$782,$A105,СВЦЭМ!$B$39:$B$782,G$83)+'СЕТ СН'!$H$9+СВЦЭМ!$D$10+'СЕТ СН'!$H$6-'СЕТ СН'!$H$19</f>
        <v>2242.3633576400002</v>
      </c>
      <c r="H105" s="36">
        <f>SUMIFS(СВЦЭМ!$C$39:$C$782,СВЦЭМ!$A$39:$A$782,$A105,СВЦЭМ!$B$39:$B$782,H$83)+'СЕТ СН'!$H$9+СВЦЭМ!$D$10+'СЕТ СН'!$H$6-'СЕТ СН'!$H$19</f>
        <v>2135.9461883500003</v>
      </c>
      <c r="I105" s="36">
        <f>SUMIFS(СВЦЭМ!$C$39:$C$782,СВЦЭМ!$A$39:$A$782,$A105,СВЦЭМ!$B$39:$B$782,I$83)+'СЕТ СН'!$H$9+СВЦЭМ!$D$10+'СЕТ СН'!$H$6-'СЕТ СН'!$H$19</f>
        <v>2060.3284715600003</v>
      </c>
      <c r="J105" s="36">
        <f>SUMIFS(СВЦЭМ!$C$39:$C$782,СВЦЭМ!$A$39:$A$782,$A105,СВЦЭМ!$B$39:$B$782,J$83)+'СЕТ СН'!$H$9+СВЦЭМ!$D$10+'СЕТ СН'!$H$6-'СЕТ СН'!$H$19</f>
        <v>2039.8222971</v>
      </c>
      <c r="K105" s="36">
        <f>SUMIFS(СВЦЭМ!$C$39:$C$782,СВЦЭМ!$A$39:$A$782,$A105,СВЦЭМ!$B$39:$B$782,K$83)+'СЕТ СН'!$H$9+СВЦЭМ!$D$10+'СЕТ СН'!$H$6-'СЕТ СН'!$H$19</f>
        <v>2034.31923897</v>
      </c>
      <c r="L105" s="36">
        <f>SUMIFS(СВЦЭМ!$C$39:$C$782,СВЦЭМ!$A$39:$A$782,$A105,СВЦЭМ!$B$39:$B$782,L$83)+'СЕТ СН'!$H$9+СВЦЭМ!$D$10+'СЕТ СН'!$H$6-'СЕТ СН'!$H$19</f>
        <v>2007.16493225</v>
      </c>
      <c r="M105" s="36">
        <f>SUMIFS(СВЦЭМ!$C$39:$C$782,СВЦЭМ!$A$39:$A$782,$A105,СВЦЭМ!$B$39:$B$782,M$83)+'СЕТ СН'!$H$9+СВЦЭМ!$D$10+'СЕТ СН'!$H$6-'СЕТ СН'!$H$19</f>
        <v>2001.0996796699999</v>
      </c>
      <c r="N105" s="36">
        <f>SUMIFS(СВЦЭМ!$C$39:$C$782,СВЦЭМ!$A$39:$A$782,$A105,СВЦЭМ!$B$39:$B$782,N$83)+'СЕТ СН'!$H$9+СВЦЭМ!$D$10+'СЕТ СН'!$H$6-'СЕТ СН'!$H$19</f>
        <v>2004.55812191</v>
      </c>
      <c r="O105" s="36">
        <f>SUMIFS(СВЦЭМ!$C$39:$C$782,СВЦЭМ!$A$39:$A$782,$A105,СВЦЭМ!$B$39:$B$782,O$83)+'СЕТ СН'!$H$9+СВЦЭМ!$D$10+'СЕТ СН'!$H$6-'СЕТ СН'!$H$19</f>
        <v>1984.5643720400001</v>
      </c>
      <c r="P105" s="36">
        <f>SUMIFS(СВЦЭМ!$C$39:$C$782,СВЦЭМ!$A$39:$A$782,$A105,СВЦЭМ!$B$39:$B$782,P$83)+'СЕТ СН'!$H$9+СВЦЭМ!$D$10+'СЕТ СН'!$H$6-'СЕТ СН'!$H$19</f>
        <v>1995.9971601499999</v>
      </c>
      <c r="Q105" s="36">
        <f>SUMIFS(СВЦЭМ!$C$39:$C$782,СВЦЭМ!$A$39:$A$782,$A105,СВЦЭМ!$B$39:$B$782,Q$83)+'СЕТ СН'!$H$9+СВЦЭМ!$D$10+'СЕТ СН'!$H$6-'СЕТ СН'!$H$19</f>
        <v>2040.2195439300001</v>
      </c>
      <c r="R105" s="36">
        <f>SUMIFS(СВЦЭМ!$C$39:$C$782,СВЦЭМ!$A$39:$A$782,$A105,СВЦЭМ!$B$39:$B$782,R$83)+'СЕТ СН'!$H$9+СВЦЭМ!$D$10+'СЕТ СН'!$H$6-'СЕТ СН'!$H$19</f>
        <v>2032.11143105</v>
      </c>
      <c r="S105" s="36">
        <f>SUMIFS(СВЦЭМ!$C$39:$C$782,СВЦЭМ!$A$39:$A$782,$A105,СВЦЭМ!$B$39:$B$782,S$83)+'СЕТ СН'!$H$9+СВЦЭМ!$D$10+'СЕТ СН'!$H$6-'СЕТ СН'!$H$19</f>
        <v>2015.5851101200001</v>
      </c>
      <c r="T105" s="36">
        <f>SUMIFS(СВЦЭМ!$C$39:$C$782,СВЦЭМ!$A$39:$A$782,$A105,СВЦЭМ!$B$39:$B$782,T$83)+'СЕТ СН'!$H$9+СВЦЭМ!$D$10+'СЕТ СН'!$H$6-'СЕТ СН'!$H$19</f>
        <v>1973.623683</v>
      </c>
      <c r="U105" s="36">
        <f>SUMIFS(СВЦЭМ!$C$39:$C$782,СВЦЭМ!$A$39:$A$782,$A105,СВЦЭМ!$B$39:$B$782,U$83)+'СЕТ СН'!$H$9+СВЦЭМ!$D$10+'СЕТ СН'!$H$6-'СЕТ СН'!$H$19</f>
        <v>1975.2448114399999</v>
      </c>
      <c r="V105" s="36">
        <f>SUMIFS(СВЦЭМ!$C$39:$C$782,СВЦЭМ!$A$39:$A$782,$A105,СВЦЭМ!$B$39:$B$782,V$83)+'СЕТ СН'!$H$9+СВЦЭМ!$D$10+'СЕТ СН'!$H$6-'СЕТ СН'!$H$19</f>
        <v>1985.9127381999999</v>
      </c>
      <c r="W105" s="36">
        <f>SUMIFS(СВЦЭМ!$C$39:$C$782,СВЦЭМ!$A$39:$A$782,$A105,СВЦЭМ!$B$39:$B$782,W$83)+'СЕТ СН'!$H$9+СВЦЭМ!$D$10+'СЕТ СН'!$H$6-'СЕТ СН'!$H$19</f>
        <v>1983.8315994699999</v>
      </c>
      <c r="X105" s="36">
        <f>SUMIFS(СВЦЭМ!$C$39:$C$782,СВЦЭМ!$A$39:$A$782,$A105,СВЦЭМ!$B$39:$B$782,X$83)+'СЕТ СН'!$H$9+СВЦЭМ!$D$10+'СЕТ СН'!$H$6-'СЕТ СН'!$H$19</f>
        <v>2041.63303028</v>
      </c>
      <c r="Y105" s="36">
        <f>SUMIFS(СВЦЭМ!$C$39:$C$782,СВЦЭМ!$A$39:$A$782,$A105,СВЦЭМ!$B$39:$B$782,Y$83)+'СЕТ СН'!$H$9+СВЦЭМ!$D$10+'СЕТ СН'!$H$6-'СЕТ СН'!$H$19</f>
        <v>2075.3311428500001</v>
      </c>
    </row>
    <row r="106" spans="1:25" ht="15.75" x14ac:dyDescent="0.2">
      <c r="A106" s="35">
        <f t="shared" si="2"/>
        <v>45588</v>
      </c>
      <c r="B106" s="36">
        <f>SUMIFS(СВЦЭМ!$C$39:$C$782,СВЦЭМ!$A$39:$A$782,$A106,СВЦЭМ!$B$39:$B$782,B$83)+'СЕТ СН'!$H$9+СВЦЭМ!$D$10+'СЕТ СН'!$H$6-'СЕТ СН'!$H$19</f>
        <v>2157.2191280699999</v>
      </c>
      <c r="C106" s="36">
        <f>SUMIFS(СВЦЭМ!$C$39:$C$782,СВЦЭМ!$A$39:$A$782,$A106,СВЦЭМ!$B$39:$B$782,C$83)+'СЕТ СН'!$H$9+СВЦЭМ!$D$10+'СЕТ СН'!$H$6-'СЕТ СН'!$H$19</f>
        <v>2214.7572438000002</v>
      </c>
      <c r="D106" s="36">
        <f>SUMIFS(СВЦЭМ!$C$39:$C$782,СВЦЭМ!$A$39:$A$782,$A106,СВЦЭМ!$B$39:$B$782,D$83)+'СЕТ СН'!$H$9+СВЦЭМ!$D$10+'СЕТ СН'!$H$6-'СЕТ СН'!$H$19</f>
        <v>2249.9366989499999</v>
      </c>
      <c r="E106" s="36">
        <f>SUMIFS(СВЦЭМ!$C$39:$C$782,СВЦЭМ!$A$39:$A$782,$A106,СВЦЭМ!$B$39:$B$782,E$83)+'СЕТ СН'!$H$9+СВЦЭМ!$D$10+'СЕТ СН'!$H$6-'СЕТ СН'!$H$19</f>
        <v>2263.8892838000002</v>
      </c>
      <c r="F106" s="36">
        <f>SUMIFS(СВЦЭМ!$C$39:$C$782,СВЦЭМ!$A$39:$A$782,$A106,СВЦЭМ!$B$39:$B$782,F$83)+'СЕТ СН'!$H$9+СВЦЭМ!$D$10+'СЕТ СН'!$H$6-'СЕТ СН'!$H$19</f>
        <v>2250.9570211300002</v>
      </c>
      <c r="G106" s="36">
        <f>SUMIFS(СВЦЭМ!$C$39:$C$782,СВЦЭМ!$A$39:$A$782,$A106,СВЦЭМ!$B$39:$B$782,G$83)+'СЕТ СН'!$H$9+СВЦЭМ!$D$10+'СЕТ СН'!$H$6-'СЕТ СН'!$H$19</f>
        <v>2218.1337798300001</v>
      </c>
      <c r="H106" s="36">
        <f>SUMIFS(СВЦЭМ!$C$39:$C$782,СВЦЭМ!$A$39:$A$782,$A106,СВЦЭМ!$B$39:$B$782,H$83)+'СЕТ СН'!$H$9+СВЦЭМ!$D$10+'СЕТ СН'!$H$6-'СЕТ СН'!$H$19</f>
        <v>2124.2305761900002</v>
      </c>
      <c r="I106" s="36">
        <f>SUMIFS(СВЦЭМ!$C$39:$C$782,СВЦЭМ!$A$39:$A$782,$A106,СВЦЭМ!$B$39:$B$782,I$83)+'СЕТ СН'!$H$9+СВЦЭМ!$D$10+'СЕТ СН'!$H$6-'СЕТ СН'!$H$19</f>
        <v>2043.1738442599999</v>
      </c>
      <c r="J106" s="36">
        <f>SUMIFS(СВЦЭМ!$C$39:$C$782,СВЦЭМ!$A$39:$A$782,$A106,СВЦЭМ!$B$39:$B$782,J$83)+'СЕТ СН'!$H$9+СВЦЭМ!$D$10+'СЕТ СН'!$H$6-'СЕТ СН'!$H$19</f>
        <v>2004.46664143</v>
      </c>
      <c r="K106" s="36">
        <f>SUMIFS(СВЦЭМ!$C$39:$C$782,СВЦЭМ!$A$39:$A$782,$A106,СВЦЭМ!$B$39:$B$782,K$83)+'СЕТ СН'!$H$9+СВЦЭМ!$D$10+'СЕТ СН'!$H$6-'СЕТ СН'!$H$19</f>
        <v>2004.92803994</v>
      </c>
      <c r="L106" s="36">
        <f>SUMIFS(СВЦЭМ!$C$39:$C$782,СВЦЭМ!$A$39:$A$782,$A106,СВЦЭМ!$B$39:$B$782,L$83)+'СЕТ СН'!$H$9+СВЦЭМ!$D$10+'СЕТ СН'!$H$6-'СЕТ СН'!$H$19</f>
        <v>1985.69690522</v>
      </c>
      <c r="M106" s="36">
        <f>SUMIFS(СВЦЭМ!$C$39:$C$782,СВЦЭМ!$A$39:$A$782,$A106,СВЦЭМ!$B$39:$B$782,M$83)+'СЕТ СН'!$H$9+СВЦЭМ!$D$10+'СЕТ СН'!$H$6-'СЕТ СН'!$H$19</f>
        <v>1985.0437291400001</v>
      </c>
      <c r="N106" s="36">
        <f>SUMIFS(СВЦЭМ!$C$39:$C$782,СВЦЭМ!$A$39:$A$782,$A106,СВЦЭМ!$B$39:$B$782,N$83)+'СЕТ СН'!$H$9+СВЦЭМ!$D$10+'СЕТ СН'!$H$6-'СЕТ СН'!$H$19</f>
        <v>2007.16150808</v>
      </c>
      <c r="O106" s="36">
        <f>SUMIFS(СВЦЭМ!$C$39:$C$782,СВЦЭМ!$A$39:$A$782,$A106,СВЦЭМ!$B$39:$B$782,O$83)+'СЕТ СН'!$H$9+СВЦЭМ!$D$10+'СЕТ СН'!$H$6-'СЕТ СН'!$H$19</f>
        <v>1981.5452532500001</v>
      </c>
      <c r="P106" s="36">
        <f>SUMIFS(СВЦЭМ!$C$39:$C$782,СВЦЭМ!$A$39:$A$782,$A106,СВЦЭМ!$B$39:$B$782,P$83)+'СЕТ СН'!$H$9+СВЦЭМ!$D$10+'СЕТ СН'!$H$6-'СЕТ СН'!$H$19</f>
        <v>1997.2918297799999</v>
      </c>
      <c r="Q106" s="36">
        <f>SUMIFS(СВЦЭМ!$C$39:$C$782,СВЦЭМ!$A$39:$A$782,$A106,СВЦЭМ!$B$39:$B$782,Q$83)+'СЕТ СН'!$H$9+СВЦЭМ!$D$10+'СЕТ СН'!$H$6-'СЕТ СН'!$H$19</f>
        <v>2079.62536559</v>
      </c>
      <c r="R106" s="36">
        <f>SUMIFS(СВЦЭМ!$C$39:$C$782,СВЦЭМ!$A$39:$A$782,$A106,СВЦЭМ!$B$39:$B$782,R$83)+'СЕТ СН'!$H$9+СВЦЭМ!$D$10+'СЕТ СН'!$H$6-'СЕТ СН'!$H$19</f>
        <v>2074.3499653500003</v>
      </c>
      <c r="S106" s="36">
        <f>SUMIFS(СВЦЭМ!$C$39:$C$782,СВЦЭМ!$A$39:$A$782,$A106,СВЦЭМ!$B$39:$B$782,S$83)+'СЕТ СН'!$H$9+СВЦЭМ!$D$10+'СЕТ СН'!$H$6-'СЕТ СН'!$H$19</f>
        <v>2053.0362158800003</v>
      </c>
      <c r="T106" s="36">
        <f>SUMIFS(СВЦЭМ!$C$39:$C$782,СВЦЭМ!$A$39:$A$782,$A106,СВЦЭМ!$B$39:$B$782,T$83)+'СЕТ СН'!$H$9+СВЦЭМ!$D$10+'СЕТ СН'!$H$6-'СЕТ СН'!$H$19</f>
        <v>1993.51410953</v>
      </c>
      <c r="U106" s="36">
        <f>SUMIFS(СВЦЭМ!$C$39:$C$782,СВЦЭМ!$A$39:$A$782,$A106,СВЦЭМ!$B$39:$B$782,U$83)+'СЕТ СН'!$H$9+СВЦЭМ!$D$10+'СЕТ СН'!$H$6-'СЕТ СН'!$H$19</f>
        <v>1993.9908777000001</v>
      </c>
      <c r="V106" s="36">
        <f>SUMIFS(СВЦЭМ!$C$39:$C$782,СВЦЭМ!$A$39:$A$782,$A106,СВЦЭМ!$B$39:$B$782,V$83)+'СЕТ СН'!$H$9+СВЦЭМ!$D$10+'СЕТ СН'!$H$6-'СЕТ СН'!$H$19</f>
        <v>2003.79272199</v>
      </c>
      <c r="W106" s="36">
        <f>SUMIFS(СВЦЭМ!$C$39:$C$782,СВЦЭМ!$A$39:$A$782,$A106,СВЦЭМ!$B$39:$B$782,W$83)+'СЕТ СН'!$H$9+СВЦЭМ!$D$10+'СЕТ СН'!$H$6-'СЕТ СН'!$H$19</f>
        <v>1955.99971949</v>
      </c>
      <c r="X106" s="36">
        <f>SUMIFS(СВЦЭМ!$C$39:$C$782,СВЦЭМ!$A$39:$A$782,$A106,СВЦЭМ!$B$39:$B$782,X$83)+'СЕТ СН'!$H$9+СВЦЭМ!$D$10+'СЕТ СН'!$H$6-'СЕТ СН'!$H$19</f>
        <v>2001.25943164</v>
      </c>
      <c r="Y106" s="36">
        <f>SUMIFS(СВЦЭМ!$C$39:$C$782,СВЦЭМ!$A$39:$A$782,$A106,СВЦЭМ!$B$39:$B$782,Y$83)+'СЕТ СН'!$H$9+СВЦЭМ!$D$10+'СЕТ СН'!$H$6-'СЕТ СН'!$H$19</f>
        <v>1987.13588654</v>
      </c>
    </row>
    <row r="107" spans="1:25" ht="15.75" x14ac:dyDescent="0.2">
      <c r="A107" s="35">
        <f t="shared" si="2"/>
        <v>45589</v>
      </c>
      <c r="B107" s="36">
        <f>SUMIFS(СВЦЭМ!$C$39:$C$782,СВЦЭМ!$A$39:$A$782,$A107,СВЦЭМ!$B$39:$B$782,B$83)+'СЕТ СН'!$H$9+СВЦЭМ!$D$10+'СЕТ СН'!$H$6-'СЕТ СН'!$H$19</f>
        <v>2107.4484389200002</v>
      </c>
      <c r="C107" s="36">
        <f>SUMIFS(СВЦЭМ!$C$39:$C$782,СВЦЭМ!$A$39:$A$782,$A107,СВЦЭМ!$B$39:$B$782,C$83)+'СЕТ СН'!$H$9+СВЦЭМ!$D$10+'СЕТ СН'!$H$6-'СЕТ СН'!$H$19</f>
        <v>2136.76409616</v>
      </c>
      <c r="D107" s="36">
        <f>SUMIFS(СВЦЭМ!$C$39:$C$782,СВЦЭМ!$A$39:$A$782,$A107,СВЦЭМ!$B$39:$B$782,D$83)+'СЕТ СН'!$H$9+СВЦЭМ!$D$10+'СЕТ СН'!$H$6-'СЕТ СН'!$H$19</f>
        <v>2195.71640665</v>
      </c>
      <c r="E107" s="36">
        <f>SUMIFS(СВЦЭМ!$C$39:$C$782,СВЦЭМ!$A$39:$A$782,$A107,СВЦЭМ!$B$39:$B$782,E$83)+'СЕТ СН'!$H$9+СВЦЭМ!$D$10+'СЕТ СН'!$H$6-'СЕТ СН'!$H$19</f>
        <v>2204.45620371</v>
      </c>
      <c r="F107" s="36">
        <f>SUMIFS(СВЦЭМ!$C$39:$C$782,СВЦЭМ!$A$39:$A$782,$A107,СВЦЭМ!$B$39:$B$782,F$83)+'СЕТ СН'!$H$9+СВЦЭМ!$D$10+'СЕТ СН'!$H$6-'СЕТ СН'!$H$19</f>
        <v>2214.9689759400003</v>
      </c>
      <c r="G107" s="36">
        <f>SUMIFS(СВЦЭМ!$C$39:$C$782,СВЦЭМ!$A$39:$A$782,$A107,СВЦЭМ!$B$39:$B$782,G$83)+'СЕТ СН'!$H$9+СВЦЭМ!$D$10+'СЕТ СН'!$H$6-'СЕТ СН'!$H$19</f>
        <v>2191.7404555400003</v>
      </c>
      <c r="H107" s="36">
        <f>SUMIFS(СВЦЭМ!$C$39:$C$782,СВЦЭМ!$A$39:$A$782,$A107,СВЦЭМ!$B$39:$B$782,H$83)+'СЕТ СН'!$H$9+СВЦЭМ!$D$10+'СЕТ СН'!$H$6-'СЕТ СН'!$H$19</f>
        <v>2102.56405361</v>
      </c>
      <c r="I107" s="36">
        <f>SUMIFS(СВЦЭМ!$C$39:$C$782,СВЦЭМ!$A$39:$A$782,$A107,СВЦЭМ!$B$39:$B$782,I$83)+'СЕТ СН'!$H$9+СВЦЭМ!$D$10+'СЕТ СН'!$H$6-'СЕТ СН'!$H$19</f>
        <v>2023.5985171299999</v>
      </c>
      <c r="J107" s="36">
        <f>SUMIFS(СВЦЭМ!$C$39:$C$782,СВЦЭМ!$A$39:$A$782,$A107,СВЦЭМ!$B$39:$B$782,J$83)+'СЕТ СН'!$H$9+СВЦЭМ!$D$10+'СЕТ СН'!$H$6-'СЕТ СН'!$H$19</f>
        <v>1970.4510987199999</v>
      </c>
      <c r="K107" s="36">
        <f>SUMIFS(СВЦЭМ!$C$39:$C$782,СВЦЭМ!$A$39:$A$782,$A107,СВЦЭМ!$B$39:$B$782,K$83)+'СЕТ СН'!$H$9+СВЦЭМ!$D$10+'СЕТ СН'!$H$6-'СЕТ СН'!$H$19</f>
        <v>1949.0247447700001</v>
      </c>
      <c r="L107" s="36">
        <f>SUMIFS(СВЦЭМ!$C$39:$C$782,СВЦЭМ!$A$39:$A$782,$A107,СВЦЭМ!$B$39:$B$782,L$83)+'СЕТ СН'!$H$9+СВЦЭМ!$D$10+'СЕТ СН'!$H$6-'СЕТ СН'!$H$19</f>
        <v>1919.2863503599999</v>
      </c>
      <c r="M107" s="36">
        <f>SUMIFS(СВЦЭМ!$C$39:$C$782,СВЦЭМ!$A$39:$A$782,$A107,СВЦЭМ!$B$39:$B$782,M$83)+'СЕТ СН'!$H$9+СВЦЭМ!$D$10+'СЕТ СН'!$H$6-'СЕТ СН'!$H$19</f>
        <v>1941.2788267200001</v>
      </c>
      <c r="N107" s="36">
        <f>SUMIFS(СВЦЭМ!$C$39:$C$782,СВЦЭМ!$A$39:$A$782,$A107,СВЦЭМ!$B$39:$B$782,N$83)+'СЕТ СН'!$H$9+СВЦЭМ!$D$10+'СЕТ СН'!$H$6-'СЕТ СН'!$H$19</f>
        <v>1958.0438154200001</v>
      </c>
      <c r="O107" s="36">
        <f>SUMIFS(СВЦЭМ!$C$39:$C$782,СВЦЭМ!$A$39:$A$782,$A107,СВЦЭМ!$B$39:$B$782,O$83)+'СЕТ СН'!$H$9+СВЦЭМ!$D$10+'СЕТ СН'!$H$6-'СЕТ СН'!$H$19</f>
        <v>1978.77450327</v>
      </c>
      <c r="P107" s="36">
        <f>SUMIFS(СВЦЭМ!$C$39:$C$782,СВЦЭМ!$A$39:$A$782,$A107,СВЦЭМ!$B$39:$B$782,P$83)+'СЕТ СН'!$H$9+СВЦЭМ!$D$10+'СЕТ СН'!$H$6-'СЕТ СН'!$H$19</f>
        <v>1990.33058396</v>
      </c>
      <c r="Q107" s="36">
        <f>SUMIFS(СВЦЭМ!$C$39:$C$782,СВЦЭМ!$A$39:$A$782,$A107,СВЦЭМ!$B$39:$B$782,Q$83)+'СЕТ СН'!$H$9+СВЦЭМ!$D$10+'СЕТ СН'!$H$6-'СЕТ СН'!$H$19</f>
        <v>2008.7785512600001</v>
      </c>
      <c r="R107" s="36">
        <f>SUMIFS(СВЦЭМ!$C$39:$C$782,СВЦЭМ!$A$39:$A$782,$A107,СВЦЭМ!$B$39:$B$782,R$83)+'СЕТ СН'!$H$9+СВЦЭМ!$D$10+'СЕТ СН'!$H$6-'СЕТ СН'!$H$19</f>
        <v>1952.9899235299999</v>
      </c>
      <c r="S107" s="36">
        <f>SUMIFS(СВЦЭМ!$C$39:$C$782,СВЦЭМ!$A$39:$A$782,$A107,СВЦЭМ!$B$39:$B$782,S$83)+'СЕТ СН'!$H$9+СВЦЭМ!$D$10+'СЕТ СН'!$H$6-'СЕТ СН'!$H$19</f>
        <v>1996.7446052299999</v>
      </c>
      <c r="T107" s="36">
        <f>SUMIFS(СВЦЭМ!$C$39:$C$782,СВЦЭМ!$A$39:$A$782,$A107,СВЦЭМ!$B$39:$B$782,T$83)+'СЕТ СН'!$H$9+СВЦЭМ!$D$10+'СЕТ СН'!$H$6-'СЕТ СН'!$H$19</f>
        <v>1914.5488713499999</v>
      </c>
      <c r="U107" s="36">
        <f>SUMIFS(СВЦЭМ!$C$39:$C$782,СВЦЭМ!$A$39:$A$782,$A107,СВЦЭМ!$B$39:$B$782,U$83)+'СЕТ СН'!$H$9+СВЦЭМ!$D$10+'СЕТ СН'!$H$6-'СЕТ СН'!$H$19</f>
        <v>1919.13645367</v>
      </c>
      <c r="V107" s="36">
        <f>SUMIFS(СВЦЭМ!$C$39:$C$782,СВЦЭМ!$A$39:$A$782,$A107,СВЦЭМ!$B$39:$B$782,V$83)+'СЕТ СН'!$H$9+СВЦЭМ!$D$10+'СЕТ СН'!$H$6-'СЕТ СН'!$H$19</f>
        <v>1933.4178880100001</v>
      </c>
      <c r="W107" s="36">
        <f>SUMIFS(СВЦЭМ!$C$39:$C$782,СВЦЭМ!$A$39:$A$782,$A107,СВЦЭМ!$B$39:$B$782,W$83)+'СЕТ СН'!$H$9+СВЦЭМ!$D$10+'СЕТ СН'!$H$6-'СЕТ СН'!$H$19</f>
        <v>1962.49838778</v>
      </c>
      <c r="X107" s="36">
        <f>SUMIFS(СВЦЭМ!$C$39:$C$782,СВЦЭМ!$A$39:$A$782,$A107,СВЦЭМ!$B$39:$B$782,X$83)+'СЕТ СН'!$H$9+СВЦЭМ!$D$10+'СЕТ СН'!$H$6-'СЕТ СН'!$H$19</f>
        <v>1996.2497880599999</v>
      </c>
      <c r="Y107" s="36">
        <f>SUMIFS(СВЦЭМ!$C$39:$C$782,СВЦЭМ!$A$39:$A$782,$A107,СВЦЭМ!$B$39:$B$782,Y$83)+'СЕТ СН'!$H$9+СВЦЭМ!$D$10+'СЕТ СН'!$H$6-'СЕТ СН'!$H$19</f>
        <v>2035.50960586</v>
      </c>
    </row>
    <row r="108" spans="1:25" ht="15.75" x14ac:dyDescent="0.2">
      <c r="A108" s="35">
        <f t="shared" si="2"/>
        <v>45590</v>
      </c>
      <c r="B108" s="36">
        <f>SUMIFS(СВЦЭМ!$C$39:$C$782,СВЦЭМ!$A$39:$A$782,$A108,СВЦЭМ!$B$39:$B$782,B$83)+'СЕТ СН'!$H$9+СВЦЭМ!$D$10+'СЕТ СН'!$H$6-'СЕТ СН'!$H$19</f>
        <v>1999.8776321099999</v>
      </c>
      <c r="C108" s="36">
        <f>SUMIFS(СВЦЭМ!$C$39:$C$782,СВЦЭМ!$A$39:$A$782,$A108,СВЦЭМ!$B$39:$B$782,C$83)+'СЕТ СН'!$H$9+СВЦЭМ!$D$10+'СЕТ СН'!$H$6-'СЕТ СН'!$H$19</f>
        <v>2065.5398700999999</v>
      </c>
      <c r="D108" s="36">
        <f>SUMIFS(СВЦЭМ!$C$39:$C$782,СВЦЭМ!$A$39:$A$782,$A108,СВЦЭМ!$B$39:$B$782,D$83)+'СЕТ СН'!$H$9+СВЦЭМ!$D$10+'СЕТ СН'!$H$6-'СЕТ СН'!$H$19</f>
        <v>2100.6062953800001</v>
      </c>
      <c r="E108" s="36">
        <f>SUMIFS(СВЦЭМ!$C$39:$C$782,СВЦЭМ!$A$39:$A$782,$A108,СВЦЭМ!$B$39:$B$782,E$83)+'СЕТ СН'!$H$9+СВЦЭМ!$D$10+'СЕТ СН'!$H$6-'СЕТ СН'!$H$19</f>
        <v>2114.1252204000002</v>
      </c>
      <c r="F108" s="36">
        <f>SUMIFS(СВЦЭМ!$C$39:$C$782,СВЦЭМ!$A$39:$A$782,$A108,СВЦЭМ!$B$39:$B$782,F$83)+'СЕТ СН'!$H$9+СВЦЭМ!$D$10+'СЕТ СН'!$H$6-'СЕТ СН'!$H$19</f>
        <v>2100.17801788</v>
      </c>
      <c r="G108" s="36">
        <f>SUMIFS(СВЦЭМ!$C$39:$C$782,СВЦЭМ!$A$39:$A$782,$A108,СВЦЭМ!$B$39:$B$782,G$83)+'СЕТ СН'!$H$9+СВЦЭМ!$D$10+'СЕТ СН'!$H$6-'СЕТ СН'!$H$19</f>
        <v>2144.9730174400001</v>
      </c>
      <c r="H108" s="36">
        <f>SUMIFS(СВЦЭМ!$C$39:$C$782,СВЦЭМ!$A$39:$A$782,$A108,СВЦЭМ!$B$39:$B$782,H$83)+'СЕТ СН'!$H$9+СВЦЭМ!$D$10+'СЕТ СН'!$H$6-'СЕТ СН'!$H$19</f>
        <v>2112.6707229500003</v>
      </c>
      <c r="I108" s="36">
        <f>SUMIFS(СВЦЭМ!$C$39:$C$782,СВЦЭМ!$A$39:$A$782,$A108,СВЦЭМ!$B$39:$B$782,I$83)+'СЕТ СН'!$H$9+СВЦЭМ!$D$10+'СЕТ СН'!$H$6-'СЕТ СН'!$H$19</f>
        <v>2044.57172958</v>
      </c>
      <c r="J108" s="36">
        <f>SUMIFS(СВЦЭМ!$C$39:$C$782,СВЦЭМ!$A$39:$A$782,$A108,СВЦЭМ!$B$39:$B$782,J$83)+'СЕТ СН'!$H$9+СВЦЭМ!$D$10+'СЕТ СН'!$H$6-'СЕТ СН'!$H$19</f>
        <v>1973.7554412300001</v>
      </c>
      <c r="K108" s="36">
        <f>SUMIFS(СВЦЭМ!$C$39:$C$782,СВЦЭМ!$A$39:$A$782,$A108,СВЦЭМ!$B$39:$B$782,K$83)+'СЕТ СН'!$H$9+СВЦЭМ!$D$10+'СЕТ СН'!$H$6-'СЕТ СН'!$H$19</f>
        <v>1951.1134551299999</v>
      </c>
      <c r="L108" s="36">
        <f>SUMIFS(СВЦЭМ!$C$39:$C$782,СВЦЭМ!$A$39:$A$782,$A108,СВЦЭМ!$B$39:$B$782,L$83)+'СЕТ СН'!$H$9+СВЦЭМ!$D$10+'СЕТ СН'!$H$6-'СЕТ СН'!$H$19</f>
        <v>1944.2227036700001</v>
      </c>
      <c r="M108" s="36">
        <f>SUMIFS(СВЦЭМ!$C$39:$C$782,СВЦЭМ!$A$39:$A$782,$A108,СВЦЭМ!$B$39:$B$782,M$83)+'СЕТ СН'!$H$9+СВЦЭМ!$D$10+'СЕТ СН'!$H$6-'СЕТ СН'!$H$19</f>
        <v>1944.7321571099999</v>
      </c>
      <c r="N108" s="36">
        <f>SUMIFS(СВЦЭМ!$C$39:$C$782,СВЦЭМ!$A$39:$A$782,$A108,СВЦЭМ!$B$39:$B$782,N$83)+'СЕТ СН'!$H$9+СВЦЭМ!$D$10+'СЕТ СН'!$H$6-'СЕТ СН'!$H$19</f>
        <v>1975.7264423199999</v>
      </c>
      <c r="O108" s="36">
        <f>SUMIFS(СВЦЭМ!$C$39:$C$782,СВЦЭМ!$A$39:$A$782,$A108,СВЦЭМ!$B$39:$B$782,O$83)+'СЕТ СН'!$H$9+СВЦЭМ!$D$10+'СЕТ СН'!$H$6-'СЕТ СН'!$H$19</f>
        <v>1940.6206764900001</v>
      </c>
      <c r="P108" s="36">
        <f>SUMIFS(СВЦЭМ!$C$39:$C$782,СВЦЭМ!$A$39:$A$782,$A108,СВЦЭМ!$B$39:$B$782,P$83)+'СЕТ СН'!$H$9+СВЦЭМ!$D$10+'СЕТ СН'!$H$6-'СЕТ СН'!$H$19</f>
        <v>1938.4795383799999</v>
      </c>
      <c r="Q108" s="36">
        <f>SUMIFS(СВЦЭМ!$C$39:$C$782,СВЦЭМ!$A$39:$A$782,$A108,СВЦЭМ!$B$39:$B$782,Q$83)+'СЕТ СН'!$H$9+СВЦЭМ!$D$10+'СЕТ СН'!$H$6-'СЕТ СН'!$H$19</f>
        <v>2000.5210884999999</v>
      </c>
      <c r="R108" s="36">
        <f>SUMIFS(СВЦЭМ!$C$39:$C$782,СВЦЭМ!$A$39:$A$782,$A108,СВЦЭМ!$B$39:$B$782,R$83)+'СЕТ СН'!$H$9+СВЦЭМ!$D$10+'СЕТ СН'!$H$6-'СЕТ СН'!$H$19</f>
        <v>1989.3786248599999</v>
      </c>
      <c r="S108" s="36">
        <f>SUMIFS(СВЦЭМ!$C$39:$C$782,СВЦЭМ!$A$39:$A$782,$A108,СВЦЭМ!$B$39:$B$782,S$83)+'СЕТ СН'!$H$9+СВЦЭМ!$D$10+'СЕТ СН'!$H$6-'СЕТ СН'!$H$19</f>
        <v>1955.1241190799999</v>
      </c>
      <c r="T108" s="36">
        <f>SUMIFS(СВЦЭМ!$C$39:$C$782,СВЦЭМ!$A$39:$A$782,$A108,СВЦЭМ!$B$39:$B$782,T$83)+'СЕТ СН'!$H$9+СВЦЭМ!$D$10+'СЕТ СН'!$H$6-'СЕТ СН'!$H$19</f>
        <v>1885.1969465899999</v>
      </c>
      <c r="U108" s="36">
        <f>SUMIFS(СВЦЭМ!$C$39:$C$782,СВЦЭМ!$A$39:$A$782,$A108,СВЦЭМ!$B$39:$B$782,U$83)+'СЕТ СН'!$H$9+СВЦЭМ!$D$10+'СЕТ СН'!$H$6-'СЕТ СН'!$H$19</f>
        <v>1898.3152864799999</v>
      </c>
      <c r="V108" s="36">
        <f>SUMIFS(СВЦЭМ!$C$39:$C$782,СВЦЭМ!$A$39:$A$782,$A108,СВЦЭМ!$B$39:$B$782,V$83)+'СЕТ СН'!$H$9+СВЦЭМ!$D$10+'СЕТ СН'!$H$6-'СЕТ СН'!$H$19</f>
        <v>1926.21181121</v>
      </c>
      <c r="W108" s="36">
        <f>SUMIFS(СВЦЭМ!$C$39:$C$782,СВЦЭМ!$A$39:$A$782,$A108,СВЦЭМ!$B$39:$B$782,W$83)+'СЕТ СН'!$H$9+СВЦЭМ!$D$10+'СЕТ СН'!$H$6-'СЕТ СН'!$H$19</f>
        <v>1940.45399666</v>
      </c>
      <c r="X108" s="36">
        <f>SUMIFS(СВЦЭМ!$C$39:$C$782,СВЦЭМ!$A$39:$A$782,$A108,СВЦЭМ!$B$39:$B$782,X$83)+'СЕТ СН'!$H$9+СВЦЭМ!$D$10+'СЕТ СН'!$H$6-'СЕТ СН'!$H$19</f>
        <v>1993.32244289</v>
      </c>
      <c r="Y108" s="36">
        <f>SUMIFS(СВЦЭМ!$C$39:$C$782,СВЦЭМ!$A$39:$A$782,$A108,СВЦЭМ!$B$39:$B$782,Y$83)+'СЕТ СН'!$H$9+СВЦЭМ!$D$10+'СЕТ СН'!$H$6-'СЕТ СН'!$H$19</f>
        <v>2107.5284258700003</v>
      </c>
    </row>
    <row r="109" spans="1:25" ht="15.75" x14ac:dyDescent="0.2">
      <c r="A109" s="35">
        <f t="shared" si="2"/>
        <v>45591</v>
      </c>
      <c r="B109" s="36">
        <f>SUMIFS(СВЦЭМ!$C$39:$C$782,СВЦЭМ!$A$39:$A$782,$A109,СВЦЭМ!$B$39:$B$782,B$83)+'СЕТ СН'!$H$9+СВЦЭМ!$D$10+'СЕТ СН'!$H$6-'СЕТ СН'!$H$19</f>
        <v>2064.0795725500002</v>
      </c>
      <c r="C109" s="36">
        <f>SUMIFS(СВЦЭМ!$C$39:$C$782,СВЦЭМ!$A$39:$A$782,$A109,СВЦЭМ!$B$39:$B$782,C$83)+'СЕТ СН'!$H$9+СВЦЭМ!$D$10+'СЕТ СН'!$H$6-'СЕТ СН'!$H$19</f>
        <v>2131.8929865800001</v>
      </c>
      <c r="D109" s="36">
        <f>SUMIFS(СВЦЭМ!$C$39:$C$782,СВЦЭМ!$A$39:$A$782,$A109,СВЦЭМ!$B$39:$B$782,D$83)+'СЕТ СН'!$H$9+СВЦЭМ!$D$10+'СЕТ СН'!$H$6-'СЕТ СН'!$H$19</f>
        <v>2152.82553702</v>
      </c>
      <c r="E109" s="36">
        <f>SUMIFS(СВЦЭМ!$C$39:$C$782,СВЦЭМ!$A$39:$A$782,$A109,СВЦЭМ!$B$39:$B$782,E$83)+'СЕТ СН'!$H$9+СВЦЭМ!$D$10+'СЕТ СН'!$H$6-'СЕТ СН'!$H$19</f>
        <v>2156.2568601799999</v>
      </c>
      <c r="F109" s="36">
        <f>SUMIFS(СВЦЭМ!$C$39:$C$782,СВЦЭМ!$A$39:$A$782,$A109,СВЦЭМ!$B$39:$B$782,F$83)+'СЕТ СН'!$H$9+СВЦЭМ!$D$10+'СЕТ СН'!$H$6-'СЕТ СН'!$H$19</f>
        <v>2175.6062020700001</v>
      </c>
      <c r="G109" s="36">
        <f>SUMIFS(СВЦЭМ!$C$39:$C$782,СВЦЭМ!$A$39:$A$782,$A109,СВЦЭМ!$B$39:$B$782,G$83)+'СЕТ СН'!$H$9+СВЦЭМ!$D$10+'СЕТ СН'!$H$6-'СЕТ СН'!$H$19</f>
        <v>2154.0816078100002</v>
      </c>
      <c r="H109" s="36">
        <f>SUMIFS(СВЦЭМ!$C$39:$C$782,СВЦЭМ!$A$39:$A$782,$A109,СВЦЭМ!$B$39:$B$782,H$83)+'СЕТ СН'!$H$9+СВЦЭМ!$D$10+'СЕТ СН'!$H$6-'СЕТ СН'!$H$19</f>
        <v>2109.17980472</v>
      </c>
      <c r="I109" s="36">
        <f>SUMIFS(СВЦЭМ!$C$39:$C$782,СВЦЭМ!$A$39:$A$782,$A109,СВЦЭМ!$B$39:$B$782,I$83)+'СЕТ СН'!$H$9+СВЦЭМ!$D$10+'СЕТ СН'!$H$6-'СЕТ СН'!$H$19</f>
        <v>2089.2112201800001</v>
      </c>
      <c r="J109" s="36">
        <f>SUMIFS(СВЦЭМ!$C$39:$C$782,СВЦЭМ!$A$39:$A$782,$A109,СВЦЭМ!$B$39:$B$782,J$83)+'СЕТ СН'!$H$9+СВЦЭМ!$D$10+'СЕТ СН'!$H$6-'СЕТ СН'!$H$19</f>
        <v>2011.3558923000001</v>
      </c>
      <c r="K109" s="36">
        <f>SUMIFS(СВЦЭМ!$C$39:$C$782,СВЦЭМ!$A$39:$A$782,$A109,СВЦЭМ!$B$39:$B$782,K$83)+'СЕТ СН'!$H$9+СВЦЭМ!$D$10+'СЕТ СН'!$H$6-'СЕТ СН'!$H$19</f>
        <v>1929.25275444</v>
      </c>
      <c r="L109" s="36">
        <f>SUMIFS(СВЦЭМ!$C$39:$C$782,СВЦЭМ!$A$39:$A$782,$A109,СВЦЭМ!$B$39:$B$782,L$83)+'СЕТ СН'!$H$9+СВЦЭМ!$D$10+'СЕТ СН'!$H$6-'СЕТ СН'!$H$19</f>
        <v>1878.3176799099999</v>
      </c>
      <c r="M109" s="36">
        <f>SUMIFS(СВЦЭМ!$C$39:$C$782,СВЦЭМ!$A$39:$A$782,$A109,СВЦЭМ!$B$39:$B$782,M$83)+'СЕТ СН'!$H$9+СВЦЭМ!$D$10+'СЕТ СН'!$H$6-'СЕТ СН'!$H$19</f>
        <v>1877.90048903</v>
      </c>
      <c r="N109" s="36">
        <f>SUMIFS(СВЦЭМ!$C$39:$C$782,СВЦЭМ!$A$39:$A$782,$A109,СВЦЭМ!$B$39:$B$782,N$83)+'СЕТ СН'!$H$9+СВЦЭМ!$D$10+'СЕТ СН'!$H$6-'СЕТ СН'!$H$19</f>
        <v>1897.4127167199999</v>
      </c>
      <c r="O109" s="36">
        <f>SUMIFS(СВЦЭМ!$C$39:$C$782,СВЦЭМ!$A$39:$A$782,$A109,СВЦЭМ!$B$39:$B$782,O$83)+'СЕТ СН'!$H$9+СВЦЭМ!$D$10+'СЕТ СН'!$H$6-'СЕТ СН'!$H$19</f>
        <v>1911.0018499400001</v>
      </c>
      <c r="P109" s="36">
        <f>SUMIFS(СВЦЭМ!$C$39:$C$782,СВЦЭМ!$A$39:$A$782,$A109,СВЦЭМ!$B$39:$B$782,P$83)+'СЕТ СН'!$H$9+СВЦЭМ!$D$10+'СЕТ СН'!$H$6-'СЕТ СН'!$H$19</f>
        <v>1914.97330532</v>
      </c>
      <c r="Q109" s="36">
        <f>SUMIFS(СВЦЭМ!$C$39:$C$782,СВЦЭМ!$A$39:$A$782,$A109,СВЦЭМ!$B$39:$B$782,Q$83)+'СЕТ СН'!$H$9+СВЦЭМ!$D$10+'СЕТ СН'!$H$6-'СЕТ СН'!$H$19</f>
        <v>1917.7617852000001</v>
      </c>
      <c r="R109" s="36">
        <f>SUMIFS(СВЦЭМ!$C$39:$C$782,СВЦЭМ!$A$39:$A$782,$A109,СВЦЭМ!$B$39:$B$782,R$83)+'СЕТ СН'!$H$9+СВЦЭМ!$D$10+'СЕТ СН'!$H$6-'СЕТ СН'!$H$19</f>
        <v>1933.0046033000001</v>
      </c>
      <c r="S109" s="36">
        <f>SUMIFS(СВЦЭМ!$C$39:$C$782,СВЦЭМ!$A$39:$A$782,$A109,СВЦЭМ!$B$39:$B$782,S$83)+'СЕТ СН'!$H$9+СВЦЭМ!$D$10+'СЕТ СН'!$H$6-'СЕТ СН'!$H$19</f>
        <v>1931.2545430299999</v>
      </c>
      <c r="T109" s="36">
        <f>SUMIFS(СВЦЭМ!$C$39:$C$782,СВЦЭМ!$A$39:$A$782,$A109,СВЦЭМ!$B$39:$B$782,T$83)+'СЕТ СН'!$H$9+СВЦЭМ!$D$10+'СЕТ СН'!$H$6-'СЕТ СН'!$H$19</f>
        <v>1866.9607586499999</v>
      </c>
      <c r="U109" s="36">
        <f>SUMIFS(СВЦЭМ!$C$39:$C$782,СВЦЭМ!$A$39:$A$782,$A109,СВЦЭМ!$B$39:$B$782,U$83)+'СЕТ СН'!$H$9+СВЦЭМ!$D$10+'СЕТ СН'!$H$6-'СЕТ СН'!$H$19</f>
        <v>1868.10319663</v>
      </c>
      <c r="V109" s="36">
        <f>SUMIFS(СВЦЭМ!$C$39:$C$782,СВЦЭМ!$A$39:$A$782,$A109,СВЦЭМ!$B$39:$B$782,V$83)+'СЕТ СН'!$H$9+СВЦЭМ!$D$10+'СЕТ СН'!$H$6-'СЕТ СН'!$H$19</f>
        <v>1889.84211719</v>
      </c>
      <c r="W109" s="36">
        <f>SUMIFS(СВЦЭМ!$C$39:$C$782,СВЦЭМ!$A$39:$A$782,$A109,СВЦЭМ!$B$39:$B$782,W$83)+'СЕТ СН'!$H$9+СВЦЭМ!$D$10+'СЕТ СН'!$H$6-'СЕТ СН'!$H$19</f>
        <v>1883.8612852399999</v>
      </c>
      <c r="X109" s="36">
        <f>SUMIFS(СВЦЭМ!$C$39:$C$782,СВЦЭМ!$A$39:$A$782,$A109,СВЦЭМ!$B$39:$B$782,X$83)+'СЕТ СН'!$H$9+СВЦЭМ!$D$10+'СЕТ СН'!$H$6-'СЕТ СН'!$H$19</f>
        <v>1926.2429770199999</v>
      </c>
      <c r="Y109" s="36">
        <f>SUMIFS(СВЦЭМ!$C$39:$C$782,СВЦЭМ!$A$39:$A$782,$A109,СВЦЭМ!$B$39:$B$782,Y$83)+'СЕТ СН'!$H$9+СВЦЭМ!$D$10+'СЕТ СН'!$H$6-'СЕТ СН'!$H$19</f>
        <v>1990.12016481</v>
      </c>
    </row>
    <row r="110" spans="1:25" ht="15.75" x14ac:dyDescent="0.2">
      <c r="A110" s="35">
        <f t="shared" si="2"/>
        <v>45592</v>
      </c>
      <c r="B110" s="36">
        <f>SUMIFS(СВЦЭМ!$C$39:$C$782,СВЦЭМ!$A$39:$A$782,$A110,СВЦЭМ!$B$39:$B$782,B$83)+'СЕТ СН'!$H$9+СВЦЭМ!$D$10+'СЕТ СН'!$H$6-'СЕТ СН'!$H$19</f>
        <v>1990.13735582</v>
      </c>
      <c r="C110" s="36">
        <f>SUMIFS(СВЦЭМ!$C$39:$C$782,СВЦЭМ!$A$39:$A$782,$A110,СВЦЭМ!$B$39:$B$782,C$83)+'СЕТ СН'!$H$9+СВЦЭМ!$D$10+'СЕТ СН'!$H$6-'СЕТ СН'!$H$19</f>
        <v>2047.6372524200001</v>
      </c>
      <c r="D110" s="36">
        <f>SUMIFS(СВЦЭМ!$C$39:$C$782,СВЦЭМ!$A$39:$A$782,$A110,СВЦЭМ!$B$39:$B$782,D$83)+'СЕТ СН'!$H$9+СВЦЭМ!$D$10+'СЕТ СН'!$H$6-'СЕТ СН'!$H$19</f>
        <v>2076.53235563</v>
      </c>
      <c r="E110" s="36">
        <f>SUMIFS(СВЦЭМ!$C$39:$C$782,СВЦЭМ!$A$39:$A$782,$A110,СВЦЭМ!$B$39:$B$782,E$83)+'СЕТ СН'!$H$9+СВЦЭМ!$D$10+'СЕТ СН'!$H$6-'СЕТ СН'!$H$19</f>
        <v>2095.2490909100002</v>
      </c>
      <c r="F110" s="36">
        <f>SUMIFS(СВЦЭМ!$C$39:$C$782,СВЦЭМ!$A$39:$A$782,$A110,СВЦЭМ!$B$39:$B$782,F$83)+'СЕТ СН'!$H$9+СВЦЭМ!$D$10+'СЕТ СН'!$H$6-'СЕТ СН'!$H$19</f>
        <v>2104.0159424500002</v>
      </c>
      <c r="G110" s="36">
        <f>SUMIFS(СВЦЭМ!$C$39:$C$782,СВЦЭМ!$A$39:$A$782,$A110,СВЦЭМ!$B$39:$B$782,G$83)+'СЕТ СН'!$H$9+СВЦЭМ!$D$10+'СЕТ СН'!$H$6-'СЕТ СН'!$H$19</f>
        <v>2081.7706592899999</v>
      </c>
      <c r="H110" s="36">
        <f>SUMIFS(СВЦЭМ!$C$39:$C$782,СВЦЭМ!$A$39:$A$782,$A110,СВЦЭМ!$B$39:$B$782,H$83)+'СЕТ СН'!$H$9+СВЦЭМ!$D$10+'СЕТ СН'!$H$6-'СЕТ СН'!$H$19</f>
        <v>2045.33595687</v>
      </c>
      <c r="I110" s="36">
        <f>SUMIFS(СВЦЭМ!$C$39:$C$782,СВЦЭМ!$A$39:$A$782,$A110,СВЦЭМ!$B$39:$B$782,I$83)+'СЕТ СН'!$H$9+СВЦЭМ!$D$10+'СЕТ СН'!$H$6-'СЕТ СН'!$H$19</f>
        <v>2028.29204923</v>
      </c>
      <c r="J110" s="36">
        <f>SUMIFS(СВЦЭМ!$C$39:$C$782,СВЦЭМ!$A$39:$A$782,$A110,СВЦЭМ!$B$39:$B$782,J$83)+'СЕТ СН'!$H$9+СВЦЭМ!$D$10+'СЕТ СН'!$H$6-'СЕТ СН'!$H$19</f>
        <v>1935.1325894700001</v>
      </c>
      <c r="K110" s="36">
        <f>SUMIFS(СВЦЭМ!$C$39:$C$782,СВЦЭМ!$A$39:$A$782,$A110,СВЦЭМ!$B$39:$B$782,K$83)+'СЕТ СН'!$H$9+СВЦЭМ!$D$10+'СЕТ СН'!$H$6-'СЕТ СН'!$H$19</f>
        <v>1862.5889450899999</v>
      </c>
      <c r="L110" s="36">
        <f>SUMIFS(СВЦЭМ!$C$39:$C$782,СВЦЭМ!$A$39:$A$782,$A110,СВЦЭМ!$B$39:$B$782,L$83)+'СЕТ СН'!$H$9+СВЦЭМ!$D$10+'СЕТ СН'!$H$6-'СЕТ СН'!$H$19</f>
        <v>1836.9624492099999</v>
      </c>
      <c r="M110" s="36">
        <f>SUMIFS(СВЦЭМ!$C$39:$C$782,СВЦЭМ!$A$39:$A$782,$A110,СВЦЭМ!$B$39:$B$782,M$83)+'СЕТ СН'!$H$9+СВЦЭМ!$D$10+'СЕТ СН'!$H$6-'СЕТ СН'!$H$19</f>
        <v>1844.7550584099999</v>
      </c>
      <c r="N110" s="36">
        <f>SUMIFS(СВЦЭМ!$C$39:$C$782,СВЦЭМ!$A$39:$A$782,$A110,СВЦЭМ!$B$39:$B$782,N$83)+'СЕТ СН'!$H$9+СВЦЭМ!$D$10+'СЕТ СН'!$H$6-'СЕТ СН'!$H$19</f>
        <v>1860.88038781</v>
      </c>
      <c r="O110" s="36">
        <f>SUMIFS(СВЦЭМ!$C$39:$C$782,СВЦЭМ!$A$39:$A$782,$A110,СВЦЭМ!$B$39:$B$782,O$83)+'СЕТ СН'!$H$9+СВЦЭМ!$D$10+'СЕТ СН'!$H$6-'СЕТ СН'!$H$19</f>
        <v>1894.56718389</v>
      </c>
      <c r="P110" s="36">
        <f>SUMIFS(СВЦЭМ!$C$39:$C$782,СВЦЭМ!$A$39:$A$782,$A110,СВЦЭМ!$B$39:$B$782,P$83)+'СЕТ СН'!$H$9+СВЦЭМ!$D$10+'СЕТ СН'!$H$6-'СЕТ СН'!$H$19</f>
        <v>1908.2834370200001</v>
      </c>
      <c r="Q110" s="36">
        <f>SUMIFS(СВЦЭМ!$C$39:$C$782,СВЦЭМ!$A$39:$A$782,$A110,СВЦЭМ!$B$39:$B$782,Q$83)+'СЕТ СН'!$H$9+СВЦЭМ!$D$10+'СЕТ СН'!$H$6-'СЕТ СН'!$H$19</f>
        <v>1910.3562662899999</v>
      </c>
      <c r="R110" s="36">
        <f>SUMIFS(СВЦЭМ!$C$39:$C$782,СВЦЭМ!$A$39:$A$782,$A110,СВЦЭМ!$B$39:$B$782,R$83)+'СЕТ СН'!$H$9+СВЦЭМ!$D$10+'СЕТ СН'!$H$6-'СЕТ СН'!$H$19</f>
        <v>1934.78906078</v>
      </c>
      <c r="S110" s="36">
        <f>SUMIFS(СВЦЭМ!$C$39:$C$782,СВЦЭМ!$A$39:$A$782,$A110,СВЦЭМ!$B$39:$B$782,S$83)+'СЕТ СН'!$H$9+СВЦЭМ!$D$10+'СЕТ СН'!$H$6-'СЕТ СН'!$H$19</f>
        <v>1890.5953145399999</v>
      </c>
      <c r="T110" s="36">
        <f>SUMIFS(СВЦЭМ!$C$39:$C$782,СВЦЭМ!$A$39:$A$782,$A110,СВЦЭМ!$B$39:$B$782,T$83)+'СЕТ СН'!$H$9+СВЦЭМ!$D$10+'СЕТ СН'!$H$6-'СЕТ СН'!$H$19</f>
        <v>1814.75759436</v>
      </c>
      <c r="U110" s="36">
        <f>SUMIFS(СВЦЭМ!$C$39:$C$782,СВЦЭМ!$A$39:$A$782,$A110,СВЦЭМ!$B$39:$B$782,U$83)+'СЕТ СН'!$H$9+СВЦЭМ!$D$10+'СЕТ СН'!$H$6-'СЕТ СН'!$H$19</f>
        <v>1802.6955912799999</v>
      </c>
      <c r="V110" s="36">
        <f>SUMIFS(СВЦЭМ!$C$39:$C$782,СВЦЭМ!$A$39:$A$782,$A110,СВЦЭМ!$B$39:$B$782,V$83)+'СЕТ СН'!$H$9+СВЦЭМ!$D$10+'СЕТ СН'!$H$6-'СЕТ СН'!$H$19</f>
        <v>1822.20233364</v>
      </c>
      <c r="W110" s="36">
        <f>SUMIFS(СВЦЭМ!$C$39:$C$782,СВЦЭМ!$A$39:$A$782,$A110,СВЦЭМ!$B$39:$B$782,W$83)+'СЕТ СН'!$H$9+СВЦЭМ!$D$10+'СЕТ СН'!$H$6-'СЕТ СН'!$H$19</f>
        <v>1844.6155302499999</v>
      </c>
      <c r="X110" s="36">
        <f>SUMIFS(СВЦЭМ!$C$39:$C$782,СВЦЭМ!$A$39:$A$782,$A110,СВЦЭМ!$B$39:$B$782,X$83)+'СЕТ СН'!$H$9+СВЦЭМ!$D$10+'СЕТ СН'!$H$6-'СЕТ СН'!$H$19</f>
        <v>1878.3517563299999</v>
      </c>
      <c r="Y110" s="36">
        <f>SUMIFS(СВЦЭМ!$C$39:$C$782,СВЦЭМ!$A$39:$A$782,$A110,СВЦЭМ!$B$39:$B$782,Y$83)+'СЕТ СН'!$H$9+СВЦЭМ!$D$10+'СЕТ СН'!$H$6-'СЕТ СН'!$H$19</f>
        <v>1939.0282349700001</v>
      </c>
    </row>
    <row r="111" spans="1:25" ht="15.75" x14ac:dyDescent="0.2">
      <c r="A111" s="35">
        <f t="shared" si="2"/>
        <v>45593</v>
      </c>
      <c r="B111" s="36">
        <f>SUMIFS(СВЦЭМ!$C$39:$C$782,СВЦЭМ!$A$39:$A$782,$A111,СВЦЭМ!$B$39:$B$782,B$83)+'СЕТ СН'!$H$9+СВЦЭМ!$D$10+'СЕТ СН'!$H$6-'СЕТ СН'!$H$19</f>
        <v>2131.7029447300001</v>
      </c>
      <c r="C111" s="36">
        <f>SUMIFS(СВЦЭМ!$C$39:$C$782,СВЦЭМ!$A$39:$A$782,$A111,СВЦЭМ!$B$39:$B$782,C$83)+'СЕТ СН'!$H$9+СВЦЭМ!$D$10+'СЕТ СН'!$H$6-'СЕТ СН'!$H$19</f>
        <v>2181.1706384600002</v>
      </c>
      <c r="D111" s="36">
        <f>SUMIFS(СВЦЭМ!$C$39:$C$782,СВЦЭМ!$A$39:$A$782,$A111,СВЦЭМ!$B$39:$B$782,D$83)+'СЕТ СН'!$H$9+СВЦЭМ!$D$10+'СЕТ СН'!$H$6-'СЕТ СН'!$H$19</f>
        <v>2193.6866514000003</v>
      </c>
      <c r="E111" s="36">
        <f>SUMIFS(СВЦЭМ!$C$39:$C$782,СВЦЭМ!$A$39:$A$782,$A111,СВЦЭМ!$B$39:$B$782,E$83)+'СЕТ СН'!$H$9+СВЦЭМ!$D$10+'СЕТ СН'!$H$6-'СЕТ СН'!$H$19</f>
        <v>2186.4135074999999</v>
      </c>
      <c r="F111" s="36">
        <f>SUMIFS(СВЦЭМ!$C$39:$C$782,СВЦЭМ!$A$39:$A$782,$A111,СВЦЭМ!$B$39:$B$782,F$83)+'СЕТ СН'!$H$9+СВЦЭМ!$D$10+'СЕТ СН'!$H$6-'СЕТ СН'!$H$19</f>
        <v>2190.42158367</v>
      </c>
      <c r="G111" s="36">
        <f>SUMIFS(СВЦЭМ!$C$39:$C$782,СВЦЭМ!$A$39:$A$782,$A111,СВЦЭМ!$B$39:$B$782,G$83)+'СЕТ СН'!$H$9+СВЦЭМ!$D$10+'СЕТ СН'!$H$6-'СЕТ СН'!$H$19</f>
        <v>2186.0241837100002</v>
      </c>
      <c r="H111" s="36">
        <f>SUMIFS(СВЦЭМ!$C$39:$C$782,СВЦЭМ!$A$39:$A$782,$A111,СВЦЭМ!$B$39:$B$782,H$83)+'СЕТ СН'!$H$9+СВЦЭМ!$D$10+'СЕТ СН'!$H$6-'СЕТ СН'!$H$19</f>
        <v>2100.1619959700001</v>
      </c>
      <c r="I111" s="36">
        <f>SUMIFS(СВЦЭМ!$C$39:$C$782,СВЦЭМ!$A$39:$A$782,$A111,СВЦЭМ!$B$39:$B$782,I$83)+'СЕТ СН'!$H$9+СВЦЭМ!$D$10+'СЕТ СН'!$H$6-'СЕТ СН'!$H$19</f>
        <v>2025.0676256700001</v>
      </c>
      <c r="J111" s="36">
        <f>SUMIFS(СВЦЭМ!$C$39:$C$782,СВЦЭМ!$A$39:$A$782,$A111,СВЦЭМ!$B$39:$B$782,J$83)+'СЕТ СН'!$H$9+СВЦЭМ!$D$10+'СЕТ СН'!$H$6-'СЕТ СН'!$H$19</f>
        <v>1971.3995283899999</v>
      </c>
      <c r="K111" s="36">
        <f>SUMIFS(СВЦЭМ!$C$39:$C$782,СВЦЭМ!$A$39:$A$782,$A111,СВЦЭМ!$B$39:$B$782,K$83)+'СЕТ СН'!$H$9+СВЦЭМ!$D$10+'СЕТ СН'!$H$6-'СЕТ СН'!$H$19</f>
        <v>1955.27597021</v>
      </c>
      <c r="L111" s="36">
        <f>SUMIFS(СВЦЭМ!$C$39:$C$782,СВЦЭМ!$A$39:$A$782,$A111,СВЦЭМ!$B$39:$B$782,L$83)+'СЕТ СН'!$H$9+СВЦЭМ!$D$10+'СЕТ СН'!$H$6-'СЕТ СН'!$H$19</f>
        <v>1933.17281684</v>
      </c>
      <c r="M111" s="36">
        <f>SUMIFS(СВЦЭМ!$C$39:$C$782,СВЦЭМ!$A$39:$A$782,$A111,СВЦЭМ!$B$39:$B$782,M$83)+'СЕТ СН'!$H$9+СВЦЭМ!$D$10+'СЕТ СН'!$H$6-'СЕТ СН'!$H$19</f>
        <v>1959.9496170800001</v>
      </c>
      <c r="N111" s="36">
        <f>SUMIFS(СВЦЭМ!$C$39:$C$782,СВЦЭМ!$A$39:$A$782,$A111,СВЦЭМ!$B$39:$B$782,N$83)+'СЕТ СН'!$H$9+СВЦЭМ!$D$10+'СЕТ СН'!$H$6-'СЕТ СН'!$H$19</f>
        <v>1990.9087385800001</v>
      </c>
      <c r="O111" s="36">
        <f>SUMIFS(СВЦЭМ!$C$39:$C$782,СВЦЭМ!$A$39:$A$782,$A111,СВЦЭМ!$B$39:$B$782,O$83)+'СЕТ СН'!$H$9+СВЦЭМ!$D$10+'СЕТ СН'!$H$6-'СЕТ СН'!$H$19</f>
        <v>1988.0337239999999</v>
      </c>
      <c r="P111" s="36">
        <f>SUMIFS(СВЦЭМ!$C$39:$C$782,СВЦЭМ!$A$39:$A$782,$A111,СВЦЭМ!$B$39:$B$782,P$83)+'СЕТ СН'!$H$9+СВЦЭМ!$D$10+'СЕТ СН'!$H$6-'СЕТ СН'!$H$19</f>
        <v>2000.0342504800001</v>
      </c>
      <c r="Q111" s="36">
        <f>SUMIFS(СВЦЭМ!$C$39:$C$782,СВЦЭМ!$A$39:$A$782,$A111,СВЦЭМ!$B$39:$B$782,Q$83)+'СЕТ СН'!$H$9+СВЦЭМ!$D$10+'СЕТ СН'!$H$6-'СЕТ СН'!$H$19</f>
        <v>2006.57707074</v>
      </c>
      <c r="R111" s="36">
        <f>SUMIFS(СВЦЭМ!$C$39:$C$782,СВЦЭМ!$A$39:$A$782,$A111,СВЦЭМ!$B$39:$B$782,R$83)+'СЕТ СН'!$H$9+СВЦЭМ!$D$10+'СЕТ СН'!$H$6-'СЕТ СН'!$H$19</f>
        <v>2006.30344369</v>
      </c>
      <c r="S111" s="36">
        <f>SUMIFS(СВЦЭМ!$C$39:$C$782,СВЦЭМ!$A$39:$A$782,$A111,СВЦЭМ!$B$39:$B$782,S$83)+'СЕТ СН'!$H$9+СВЦЭМ!$D$10+'СЕТ СН'!$H$6-'СЕТ СН'!$H$19</f>
        <v>1960.54733409</v>
      </c>
      <c r="T111" s="36">
        <f>SUMIFS(СВЦЭМ!$C$39:$C$782,СВЦЭМ!$A$39:$A$782,$A111,СВЦЭМ!$B$39:$B$782,T$83)+'СЕТ СН'!$H$9+СВЦЭМ!$D$10+'СЕТ СН'!$H$6-'СЕТ СН'!$H$19</f>
        <v>1901.5398992999999</v>
      </c>
      <c r="U111" s="36">
        <f>SUMIFS(СВЦЭМ!$C$39:$C$782,СВЦЭМ!$A$39:$A$782,$A111,СВЦЭМ!$B$39:$B$782,U$83)+'СЕТ СН'!$H$9+СВЦЭМ!$D$10+'СЕТ СН'!$H$6-'СЕТ СН'!$H$19</f>
        <v>1900.0154295899999</v>
      </c>
      <c r="V111" s="36">
        <f>SUMIFS(СВЦЭМ!$C$39:$C$782,СВЦЭМ!$A$39:$A$782,$A111,СВЦЭМ!$B$39:$B$782,V$83)+'СЕТ СН'!$H$9+СВЦЭМ!$D$10+'СЕТ СН'!$H$6-'СЕТ СН'!$H$19</f>
        <v>1925.5895465000001</v>
      </c>
      <c r="W111" s="36">
        <f>SUMIFS(СВЦЭМ!$C$39:$C$782,СВЦЭМ!$A$39:$A$782,$A111,СВЦЭМ!$B$39:$B$782,W$83)+'СЕТ СН'!$H$9+СВЦЭМ!$D$10+'СЕТ СН'!$H$6-'СЕТ СН'!$H$19</f>
        <v>1961.3433555399999</v>
      </c>
      <c r="X111" s="36">
        <f>SUMIFS(СВЦЭМ!$C$39:$C$782,СВЦЭМ!$A$39:$A$782,$A111,СВЦЭМ!$B$39:$B$782,X$83)+'СЕТ СН'!$H$9+СВЦЭМ!$D$10+'СЕТ СН'!$H$6-'СЕТ СН'!$H$19</f>
        <v>2014.3429707</v>
      </c>
      <c r="Y111" s="36">
        <f>SUMIFS(СВЦЭМ!$C$39:$C$782,СВЦЭМ!$A$39:$A$782,$A111,СВЦЭМ!$B$39:$B$782,Y$83)+'СЕТ СН'!$H$9+СВЦЭМ!$D$10+'СЕТ СН'!$H$6-'СЕТ СН'!$H$19</f>
        <v>2088.0654701799999</v>
      </c>
    </row>
    <row r="112" spans="1:25" ht="15.75" x14ac:dyDescent="0.2">
      <c r="A112" s="35">
        <f t="shared" si="2"/>
        <v>45594</v>
      </c>
      <c r="B112" s="36">
        <f>SUMIFS(СВЦЭМ!$C$39:$C$782,СВЦЭМ!$A$39:$A$782,$A112,СВЦЭМ!$B$39:$B$782,B$83)+'СЕТ СН'!$H$9+СВЦЭМ!$D$10+'СЕТ СН'!$H$6-'СЕТ СН'!$H$19</f>
        <v>2126.3950779800002</v>
      </c>
      <c r="C112" s="36">
        <f>SUMIFS(СВЦЭМ!$C$39:$C$782,СВЦЭМ!$A$39:$A$782,$A112,СВЦЭМ!$B$39:$B$782,C$83)+'СЕТ СН'!$H$9+СВЦЭМ!$D$10+'СЕТ СН'!$H$6-'СЕТ СН'!$H$19</f>
        <v>2162.5704449099999</v>
      </c>
      <c r="D112" s="36">
        <f>SUMIFS(СВЦЭМ!$C$39:$C$782,СВЦЭМ!$A$39:$A$782,$A112,СВЦЭМ!$B$39:$B$782,D$83)+'СЕТ СН'!$H$9+СВЦЭМ!$D$10+'СЕТ СН'!$H$6-'СЕТ СН'!$H$19</f>
        <v>2184.70506587</v>
      </c>
      <c r="E112" s="36">
        <f>SUMIFS(СВЦЭМ!$C$39:$C$782,СВЦЭМ!$A$39:$A$782,$A112,СВЦЭМ!$B$39:$B$782,E$83)+'СЕТ СН'!$H$9+СВЦЭМ!$D$10+'СЕТ СН'!$H$6-'СЕТ СН'!$H$19</f>
        <v>2177.9548118100001</v>
      </c>
      <c r="F112" s="36">
        <f>SUMIFS(СВЦЭМ!$C$39:$C$782,СВЦЭМ!$A$39:$A$782,$A112,СВЦЭМ!$B$39:$B$782,F$83)+'СЕТ СН'!$H$9+СВЦЭМ!$D$10+'СЕТ СН'!$H$6-'СЕТ СН'!$H$19</f>
        <v>2189.22950008</v>
      </c>
      <c r="G112" s="36">
        <f>SUMIFS(СВЦЭМ!$C$39:$C$782,СВЦЭМ!$A$39:$A$782,$A112,СВЦЭМ!$B$39:$B$782,G$83)+'СЕТ СН'!$H$9+СВЦЭМ!$D$10+'СЕТ СН'!$H$6-'СЕТ СН'!$H$19</f>
        <v>2149.3268908499999</v>
      </c>
      <c r="H112" s="36">
        <f>SUMIFS(СВЦЭМ!$C$39:$C$782,СВЦЭМ!$A$39:$A$782,$A112,СВЦЭМ!$B$39:$B$782,H$83)+'СЕТ СН'!$H$9+СВЦЭМ!$D$10+'СЕТ СН'!$H$6-'СЕТ СН'!$H$19</f>
        <v>2047.7385949</v>
      </c>
      <c r="I112" s="36">
        <f>SUMIFS(СВЦЭМ!$C$39:$C$782,СВЦЭМ!$A$39:$A$782,$A112,СВЦЭМ!$B$39:$B$782,I$83)+'СЕТ СН'!$H$9+СВЦЭМ!$D$10+'СЕТ СН'!$H$6-'СЕТ СН'!$H$19</f>
        <v>2005.9036667299999</v>
      </c>
      <c r="J112" s="36">
        <f>SUMIFS(СВЦЭМ!$C$39:$C$782,СВЦЭМ!$A$39:$A$782,$A112,СВЦЭМ!$B$39:$B$782,J$83)+'СЕТ СН'!$H$9+СВЦЭМ!$D$10+'СЕТ СН'!$H$6-'СЕТ СН'!$H$19</f>
        <v>1958.21138877</v>
      </c>
      <c r="K112" s="36">
        <f>SUMIFS(СВЦЭМ!$C$39:$C$782,СВЦЭМ!$A$39:$A$782,$A112,СВЦЭМ!$B$39:$B$782,K$83)+'СЕТ СН'!$H$9+СВЦЭМ!$D$10+'СЕТ СН'!$H$6-'СЕТ СН'!$H$19</f>
        <v>1941.5919592400001</v>
      </c>
      <c r="L112" s="36">
        <f>SUMIFS(СВЦЭМ!$C$39:$C$782,СВЦЭМ!$A$39:$A$782,$A112,СВЦЭМ!$B$39:$B$782,L$83)+'СЕТ СН'!$H$9+СВЦЭМ!$D$10+'СЕТ СН'!$H$6-'СЕТ СН'!$H$19</f>
        <v>1924.9273590999999</v>
      </c>
      <c r="M112" s="36">
        <f>SUMIFS(СВЦЭМ!$C$39:$C$782,СВЦЭМ!$A$39:$A$782,$A112,СВЦЭМ!$B$39:$B$782,M$83)+'СЕТ СН'!$H$9+СВЦЭМ!$D$10+'СЕТ СН'!$H$6-'СЕТ СН'!$H$19</f>
        <v>1933.6678498599999</v>
      </c>
      <c r="N112" s="36">
        <f>SUMIFS(СВЦЭМ!$C$39:$C$782,СВЦЭМ!$A$39:$A$782,$A112,СВЦЭМ!$B$39:$B$782,N$83)+'СЕТ СН'!$H$9+СВЦЭМ!$D$10+'СЕТ СН'!$H$6-'СЕТ СН'!$H$19</f>
        <v>1978.84597798</v>
      </c>
      <c r="O112" s="36">
        <f>SUMIFS(СВЦЭМ!$C$39:$C$782,СВЦЭМ!$A$39:$A$782,$A112,СВЦЭМ!$B$39:$B$782,O$83)+'СЕТ СН'!$H$9+СВЦЭМ!$D$10+'СЕТ СН'!$H$6-'СЕТ СН'!$H$19</f>
        <v>2089.2762907000001</v>
      </c>
      <c r="P112" s="36">
        <f>SUMIFS(СВЦЭМ!$C$39:$C$782,СВЦЭМ!$A$39:$A$782,$A112,СВЦЭМ!$B$39:$B$782,P$83)+'СЕТ СН'!$H$9+СВЦЭМ!$D$10+'СЕТ СН'!$H$6-'СЕТ СН'!$H$19</f>
        <v>1984.2561459399999</v>
      </c>
      <c r="Q112" s="36">
        <f>SUMIFS(СВЦЭМ!$C$39:$C$782,СВЦЭМ!$A$39:$A$782,$A112,СВЦЭМ!$B$39:$B$782,Q$83)+'СЕТ СН'!$H$9+СВЦЭМ!$D$10+'СЕТ СН'!$H$6-'СЕТ СН'!$H$19</f>
        <v>1986.06137272</v>
      </c>
      <c r="R112" s="36">
        <f>SUMIFS(СВЦЭМ!$C$39:$C$782,СВЦЭМ!$A$39:$A$782,$A112,СВЦЭМ!$B$39:$B$782,R$83)+'СЕТ СН'!$H$9+СВЦЭМ!$D$10+'СЕТ СН'!$H$6-'СЕТ СН'!$H$19</f>
        <v>1978.7931240299999</v>
      </c>
      <c r="S112" s="36">
        <f>SUMIFS(СВЦЭМ!$C$39:$C$782,СВЦЭМ!$A$39:$A$782,$A112,СВЦЭМ!$B$39:$B$782,S$83)+'СЕТ СН'!$H$9+СВЦЭМ!$D$10+'СЕТ СН'!$H$6-'СЕТ СН'!$H$19</f>
        <v>1947.7315602599999</v>
      </c>
      <c r="T112" s="36">
        <f>SUMIFS(СВЦЭМ!$C$39:$C$782,СВЦЭМ!$A$39:$A$782,$A112,СВЦЭМ!$B$39:$B$782,T$83)+'СЕТ СН'!$H$9+СВЦЭМ!$D$10+'СЕТ СН'!$H$6-'СЕТ СН'!$H$19</f>
        <v>1862.8684792399999</v>
      </c>
      <c r="U112" s="36">
        <f>SUMIFS(СВЦЭМ!$C$39:$C$782,СВЦЭМ!$A$39:$A$782,$A112,СВЦЭМ!$B$39:$B$782,U$83)+'СЕТ СН'!$H$9+СВЦЭМ!$D$10+'СЕТ СН'!$H$6-'СЕТ СН'!$H$19</f>
        <v>1888.95479086</v>
      </c>
      <c r="V112" s="36">
        <f>SUMIFS(СВЦЭМ!$C$39:$C$782,СВЦЭМ!$A$39:$A$782,$A112,СВЦЭМ!$B$39:$B$782,V$83)+'СЕТ СН'!$H$9+СВЦЭМ!$D$10+'СЕТ СН'!$H$6-'СЕТ СН'!$H$19</f>
        <v>1911.48748325</v>
      </c>
      <c r="W112" s="36">
        <f>SUMIFS(СВЦЭМ!$C$39:$C$782,СВЦЭМ!$A$39:$A$782,$A112,СВЦЭМ!$B$39:$B$782,W$83)+'СЕТ СН'!$H$9+СВЦЭМ!$D$10+'СЕТ СН'!$H$6-'СЕТ СН'!$H$19</f>
        <v>1955.61291841</v>
      </c>
      <c r="X112" s="36">
        <f>SUMIFS(СВЦЭМ!$C$39:$C$782,СВЦЭМ!$A$39:$A$782,$A112,СВЦЭМ!$B$39:$B$782,X$83)+'СЕТ СН'!$H$9+СВЦЭМ!$D$10+'СЕТ СН'!$H$6-'СЕТ СН'!$H$19</f>
        <v>1985.18443961</v>
      </c>
      <c r="Y112" s="36">
        <f>SUMIFS(СВЦЭМ!$C$39:$C$782,СВЦЭМ!$A$39:$A$782,$A112,СВЦЭМ!$B$39:$B$782,Y$83)+'СЕТ СН'!$H$9+СВЦЭМ!$D$10+'СЕТ СН'!$H$6-'СЕТ СН'!$H$19</f>
        <v>2048.0544727199999</v>
      </c>
    </row>
    <row r="113" spans="1:27" ht="15.75" x14ac:dyDescent="0.2">
      <c r="A113" s="35">
        <f t="shared" si="2"/>
        <v>45595</v>
      </c>
      <c r="B113" s="36">
        <f>SUMIFS(СВЦЭМ!$C$39:$C$782,СВЦЭМ!$A$39:$A$782,$A113,СВЦЭМ!$B$39:$B$782,B$83)+'СЕТ СН'!$H$9+СВЦЭМ!$D$10+'СЕТ СН'!$H$6-'СЕТ СН'!$H$19</f>
        <v>2315.0125386799996</v>
      </c>
      <c r="C113" s="36">
        <f>SUMIFS(СВЦЭМ!$C$39:$C$782,СВЦЭМ!$A$39:$A$782,$A113,СВЦЭМ!$B$39:$B$782,C$83)+'СЕТ СН'!$H$9+СВЦЭМ!$D$10+'СЕТ СН'!$H$6-'СЕТ СН'!$H$19</f>
        <v>2337.3412350199997</v>
      </c>
      <c r="D113" s="36">
        <f>SUMIFS(СВЦЭМ!$C$39:$C$782,СВЦЭМ!$A$39:$A$782,$A113,СВЦЭМ!$B$39:$B$782,D$83)+'СЕТ СН'!$H$9+СВЦЭМ!$D$10+'СЕТ СН'!$H$6-'СЕТ СН'!$H$19</f>
        <v>2398.2364780899998</v>
      </c>
      <c r="E113" s="36">
        <f>SUMIFS(СВЦЭМ!$C$39:$C$782,СВЦЭМ!$A$39:$A$782,$A113,СВЦЭМ!$B$39:$B$782,E$83)+'СЕТ СН'!$H$9+СВЦЭМ!$D$10+'СЕТ СН'!$H$6-'СЕТ СН'!$H$19</f>
        <v>2392.4493895099999</v>
      </c>
      <c r="F113" s="36">
        <f>SUMIFS(СВЦЭМ!$C$39:$C$782,СВЦЭМ!$A$39:$A$782,$A113,СВЦЭМ!$B$39:$B$782,F$83)+'СЕТ СН'!$H$9+СВЦЭМ!$D$10+'СЕТ СН'!$H$6-'СЕТ СН'!$H$19</f>
        <v>2382.9308884899997</v>
      </c>
      <c r="G113" s="36">
        <f>SUMIFS(СВЦЭМ!$C$39:$C$782,СВЦЭМ!$A$39:$A$782,$A113,СВЦЭМ!$B$39:$B$782,G$83)+'СЕТ СН'!$H$9+СВЦЭМ!$D$10+'СЕТ СН'!$H$6-'СЕТ СН'!$H$19</f>
        <v>2362.6549031299996</v>
      </c>
      <c r="H113" s="36">
        <f>SUMIFS(СВЦЭМ!$C$39:$C$782,СВЦЭМ!$A$39:$A$782,$A113,СВЦЭМ!$B$39:$B$782,H$83)+'СЕТ СН'!$H$9+СВЦЭМ!$D$10+'СЕТ СН'!$H$6-'СЕТ СН'!$H$19</f>
        <v>2262.2243174600003</v>
      </c>
      <c r="I113" s="36">
        <f>SUMIFS(СВЦЭМ!$C$39:$C$782,СВЦЭМ!$A$39:$A$782,$A113,СВЦЭМ!$B$39:$B$782,I$83)+'СЕТ СН'!$H$9+СВЦЭМ!$D$10+'СЕТ СН'!$H$6-'СЕТ СН'!$H$19</f>
        <v>2215.06803115</v>
      </c>
      <c r="J113" s="36">
        <f>SUMIFS(СВЦЭМ!$C$39:$C$782,СВЦЭМ!$A$39:$A$782,$A113,СВЦЭМ!$B$39:$B$782,J$83)+'СЕТ СН'!$H$9+СВЦЭМ!$D$10+'СЕТ СН'!$H$6-'СЕТ СН'!$H$19</f>
        <v>2148.7536206700001</v>
      </c>
      <c r="K113" s="36">
        <f>SUMIFS(СВЦЭМ!$C$39:$C$782,СВЦЭМ!$A$39:$A$782,$A113,СВЦЭМ!$B$39:$B$782,K$83)+'СЕТ СН'!$H$9+СВЦЭМ!$D$10+'СЕТ СН'!$H$6-'СЕТ СН'!$H$19</f>
        <v>2141.62943086</v>
      </c>
      <c r="L113" s="36">
        <f>SUMIFS(СВЦЭМ!$C$39:$C$782,СВЦЭМ!$A$39:$A$782,$A113,СВЦЭМ!$B$39:$B$782,L$83)+'СЕТ СН'!$H$9+СВЦЭМ!$D$10+'СЕТ СН'!$H$6-'СЕТ СН'!$H$19</f>
        <v>2120.2938367400002</v>
      </c>
      <c r="M113" s="36">
        <f>SUMIFS(СВЦЭМ!$C$39:$C$782,СВЦЭМ!$A$39:$A$782,$A113,СВЦЭМ!$B$39:$B$782,M$83)+'СЕТ СН'!$H$9+СВЦЭМ!$D$10+'СЕТ СН'!$H$6-'СЕТ СН'!$H$19</f>
        <v>2131.7992015600003</v>
      </c>
      <c r="N113" s="36">
        <f>SUMIFS(СВЦЭМ!$C$39:$C$782,СВЦЭМ!$A$39:$A$782,$A113,СВЦЭМ!$B$39:$B$782,N$83)+'СЕТ СН'!$H$9+СВЦЭМ!$D$10+'СЕТ СН'!$H$6-'СЕТ СН'!$H$19</f>
        <v>2154.4222722899999</v>
      </c>
      <c r="O113" s="36">
        <f>SUMIFS(СВЦЭМ!$C$39:$C$782,СВЦЭМ!$A$39:$A$782,$A113,СВЦЭМ!$B$39:$B$782,O$83)+'СЕТ СН'!$H$9+СВЦЭМ!$D$10+'СЕТ СН'!$H$6-'СЕТ СН'!$H$19</f>
        <v>2159.61403118</v>
      </c>
      <c r="P113" s="36">
        <f>SUMIFS(СВЦЭМ!$C$39:$C$782,СВЦЭМ!$A$39:$A$782,$A113,СВЦЭМ!$B$39:$B$782,P$83)+'СЕТ СН'!$H$9+СВЦЭМ!$D$10+'СЕТ СН'!$H$6-'СЕТ СН'!$H$19</f>
        <v>2171.2603358599999</v>
      </c>
      <c r="Q113" s="36">
        <f>SUMIFS(СВЦЭМ!$C$39:$C$782,СВЦЭМ!$A$39:$A$782,$A113,СВЦЭМ!$B$39:$B$782,Q$83)+'СЕТ СН'!$H$9+СВЦЭМ!$D$10+'СЕТ СН'!$H$6-'СЕТ СН'!$H$19</f>
        <v>2188.7552304400001</v>
      </c>
      <c r="R113" s="36">
        <f>SUMIFS(СВЦЭМ!$C$39:$C$782,СВЦЭМ!$A$39:$A$782,$A113,СВЦЭМ!$B$39:$B$782,R$83)+'СЕТ СН'!$H$9+СВЦЭМ!$D$10+'СЕТ СН'!$H$6-'СЕТ СН'!$H$19</f>
        <v>2197.5246513900001</v>
      </c>
      <c r="S113" s="36">
        <f>SUMIFS(СВЦЭМ!$C$39:$C$782,СВЦЭМ!$A$39:$A$782,$A113,СВЦЭМ!$B$39:$B$782,S$83)+'СЕТ СН'!$H$9+СВЦЭМ!$D$10+'СЕТ СН'!$H$6-'СЕТ СН'!$H$19</f>
        <v>2163.0032607100002</v>
      </c>
      <c r="T113" s="36">
        <f>SUMIFS(СВЦЭМ!$C$39:$C$782,СВЦЭМ!$A$39:$A$782,$A113,СВЦЭМ!$B$39:$B$782,T$83)+'СЕТ СН'!$H$9+СВЦЭМ!$D$10+'СЕТ СН'!$H$6-'СЕТ СН'!$H$19</f>
        <v>2085.08802001</v>
      </c>
      <c r="U113" s="36">
        <f>SUMIFS(СВЦЭМ!$C$39:$C$782,СВЦЭМ!$A$39:$A$782,$A113,СВЦЭМ!$B$39:$B$782,U$83)+'СЕТ СН'!$H$9+СВЦЭМ!$D$10+'СЕТ СН'!$H$6-'СЕТ СН'!$H$19</f>
        <v>2062.0113226500002</v>
      </c>
      <c r="V113" s="36">
        <f>SUMIFS(СВЦЭМ!$C$39:$C$782,СВЦЭМ!$A$39:$A$782,$A113,СВЦЭМ!$B$39:$B$782,V$83)+'СЕТ СН'!$H$9+СВЦЭМ!$D$10+'СЕТ СН'!$H$6-'СЕТ СН'!$H$19</f>
        <v>2086.0436322400001</v>
      </c>
      <c r="W113" s="36">
        <f>SUMIFS(СВЦЭМ!$C$39:$C$782,СВЦЭМ!$A$39:$A$782,$A113,СВЦЭМ!$B$39:$B$782,W$83)+'СЕТ СН'!$H$9+СВЦЭМ!$D$10+'СЕТ СН'!$H$6-'СЕТ СН'!$H$19</f>
        <v>2107.0959257200002</v>
      </c>
      <c r="X113" s="36">
        <f>SUMIFS(СВЦЭМ!$C$39:$C$782,СВЦЭМ!$A$39:$A$782,$A113,СВЦЭМ!$B$39:$B$782,X$83)+'СЕТ СН'!$H$9+СВЦЭМ!$D$10+'СЕТ СН'!$H$6-'СЕТ СН'!$H$19</f>
        <v>2160.2067753800002</v>
      </c>
      <c r="Y113" s="36">
        <f>SUMIFS(СВЦЭМ!$C$39:$C$782,СВЦЭМ!$A$39:$A$782,$A113,СВЦЭМ!$B$39:$B$782,Y$83)+'СЕТ СН'!$H$9+СВЦЭМ!$D$10+'СЕТ СН'!$H$6-'СЕТ СН'!$H$19</f>
        <v>2229.3945988</v>
      </c>
      <c r="AA113" s="37"/>
    </row>
    <row r="114" spans="1:27" ht="15.75" x14ac:dyDescent="0.2">
      <c r="A114" s="35">
        <f t="shared" si="2"/>
        <v>45596</v>
      </c>
      <c r="B114" s="36">
        <f>SUMIFS(СВЦЭМ!$C$39:$C$782,СВЦЭМ!$A$39:$A$782,$A114,СВЦЭМ!$B$39:$B$782,B$83)+'СЕТ СН'!$H$9+СВЦЭМ!$D$10+'СЕТ СН'!$H$6-'СЕТ СН'!$H$19</f>
        <v>2335.76701353</v>
      </c>
      <c r="C114" s="36">
        <f>SUMIFS(СВЦЭМ!$C$39:$C$782,СВЦЭМ!$A$39:$A$782,$A114,СВЦЭМ!$B$39:$B$782,C$83)+'СЕТ СН'!$H$9+СВЦЭМ!$D$10+'СЕТ СН'!$H$6-'СЕТ СН'!$H$19</f>
        <v>2315.0591758799997</v>
      </c>
      <c r="D114" s="36">
        <f>SUMIFS(СВЦЭМ!$C$39:$C$782,СВЦЭМ!$A$39:$A$782,$A114,СВЦЭМ!$B$39:$B$782,D$83)+'СЕТ СН'!$H$9+СВЦЭМ!$D$10+'СЕТ СН'!$H$6-'СЕТ СН'!$H$19</f>
        <v>2339.1954753799996</v>
      </c>
      <c r="E114" s="36">
        <f>SUMIFS(СВЦЭМ!$C$39:$C$782,СВЦЭМ!$A$39:$A$782,$A114,СВЦЭМ!$B$39:$B$782,E$83)+'СЕТ СН'!$H$9+СВЦЭМ!$D$10+'СЕТ СН'!$H$6-'СЕТ СН'!$H$19</f>
        <v>2334.28810028</v>
      </c>
      <c r="F114" s="36">
        <f>SUMIFS(СВЦЭМ!$C$39:$C$782,СВЦЭМ!$A$39:$A$782,$A114,СВЦЭМ!$B$39:$B$782,F$83)+'СЕТ СН'!$H$9+СВЦЭМ!$D$10+'СЕТ СН'!$H$6-'СЕТ СН'!$H$19</f>
        <v>2343.17008072</v>
      </c>
      <c r="G114" s="36">
        <f>SUMIFS(СВЦЭМ!$C$39:$C$782,СВЦЭМ!$A$39:$A$782,$A114,СВЦЭМ!$B$39:$B$782,G$83)+'СЕТ СН'!$H$9+СВЦЭМ!$D$10+'СЕТ СН'!$H$6-'СЕТ СН'!$H$19</f>
        <v>2314.9609679399996</v>
      </c>
      <c r="H114" s="36">
        <f>SUMIFS(СВЦЭМ!$C$39:$C$782,СВЦЭМ!$A$39:$A$782,$A114,СВЦЭМ!$B$39:$B$782,H$83)+'СЕТ СН'!$H$9+СВЦЭМ!$D$10+'СЕТ СН'!$H$6-'СЕТ СН'!$H$19</f>
        <v>2227.3304109700002</v>
      </c>
      <c r="I114" s="36">
        <f>SUMIFS(СВЦЭМ!$C$39:$C$782,СВЦЭМ!$A$39:$A$782,$A114,СВЦЭМ!$B$39:$B$782,I$83)+'СЕТ СН'!$H$9+СВЦЭМ!$D$10+'СЕТ СН'!$H$6-'СЕТ СН'!$H$19</f>
        <v>2118.1288623400001</v>
      </c>
      <c r="J114" s="36">
        <f>SUMIFS(СВЦЭМ!$C$39:$C$782,СВЦЭМ!$A$39:$A$782,$A114,СВЦЭМ!$B$39:$B$782,J$83)+'СЕТ СН'!$H$9+СВЦЭМ!$D$10+'СЕТ СН'!$H$6-'СЕТ СН'!$H$19</f>
        <v>2085.9092911000002</v>
      </c>
      <c r="K114" s="36">
        <f>SUMIFS(СВЦЭМ!$C$39:$C$782,СВЦЭМ!$A$39:$A$782,$A114,СВЦЭМ!$B$39:$B$782,K$83)+'СЕТ СН'!$H$9+СВЦЭМ!$D$10+'СЕТ СН'!$H$6-'СЕТ СН'!$H$19</f>
        <v>2059.2054405200001</v>
      </c>
      <c r="L114" s="36">
        <f>SUMIFS(СВЦЭМ!$C$39:$C$782,СВЦЭМ!$A$39:$A$782,$A114,СВЦЭМ!$B$39:$B$782,L$83)+'СЕТ СН'!$H$9+СВЦЭМ!$D$10+'СЕТ СН'!$H$6-'СЕТ СН'!$H$19</f>
        <v>2041.38735361</v>
      </c>
      <c r="M114" s="36">
        <f>SUMIFS(СВЦЭМ!$C$39:$C$782,СВЦЭМ!$A$39:$A$782,$A114,СВЦЭМ!$B$39:$B$782,M$83)+'СЕТ СН'!$H$9+СВЦЭМ!$D$10+'СЕТ СН'!$H$6-'СЕТ СН'!$H$19</f>
        <v>2052.3441227900003</v>
      </c>
      <c r="N114" s="36">
        <f>SUMIFS(СВЦЭМ!$C$39:$C$782,СВЦЭМ!$A$39:$A$782,$A114,СВЦЭМ!$B$39:$B$782,N$83)+'СЕТ СН'!$H$9+СВЦЭМ!$D$10+'СЕТ СН'!$H$6-'СЕТ СН'!$H$19</f>
        <v>2073.6311408199999</v>
      </c>
      <c r="O114" s="36">
        <f>SUMIFS(СВЦЭМ!$C$39:$C$782,СВЦЭМ!$A$39:$A$782,$A114,СВЦЭМ!$B$39:$B$782,O$83)+'СЕТ СН'!$H$9+СВЦЭМ!$D$10+'СЕТ СН'!$H$6-'СЕТ СН'!$H$19</f>
        <v>2102.5234190800002</v>
      </c>
      <c r="P114" s="36">
        <f>SUMIFS(СВЦЭМ!$C$39:$C$782,СВЦЭМ!$A$39:$A$782,$A114,СВЦЭМ!$B$39:$B$782,P$83)+'СЕТ СН'!$H$9+СВЦЭМ!$D$10+'СЕТ СН'!$H$6-'СЕТ СН'!$H$19</f>
        <v>2116.1893609100002</v>
      </c>
      <c r="Q114" s="36">
        <f>SUMIFS(СВЦЭМ!$C$39:$C$782,СВЦЭМ!$A$39:$A$782,$A114,СВЦЭМ!$B$39:$B$782,Q$83)+'СЕТ СН'!$H$9+СВЦЭМ!$D$10+'СЕТ СН'!$H$6-'СЕТ СН'!$H$19</f>
        <v>2119.3223120600001</v>
      </c>
      <c r="R114" s="36">
        <f>SUMIFS(СВЦЭМ!$C$39:$C$782,СВЦЭМ!$A$39:$A$782,$A114,СВЦЭМ!$B$39:$B$782,R$83)+'СЕТ СН'!$H$9+СВЦЭМ!$D$10+'СЕТ СН'!$H$6-'СЕТ СН'!$H$19</f>
        <v>2116.9316703700001</v>
      </c>
      <c r="S114" s="36">
        <f>SUMIFS(СВЦЭМ!$C$39:$C$782,СВЦЭМ!$A$39:$A$782,$A114,СВЦЭМ!$B$39:$B$782,S$83)+'СЕТ СН'!$H$9+СВЦЭМ!$D$10+'СЕТ СН'!$H$6-'СЕТ СН'!$H$19</f>
        <v>2102.9973264099999</v>
      </c>
      <c r="T114" s="36">
        <f>SUMIFS(СВЦЭМ!$C$39:$C$782,СВЦЭМ!$A$39:$A$782,$A114,СВЦЭМ!$B$39:$B$782,T$83)+'СЕТ СН'!$H$9+СВЦЭМ!$D$10+'СЕТ СН'!$H$6-'СЕТ СН'!$H$19</f>
        <v>2019.8871462100001</v>
      </c>
      <c r="U114" s="36">
        <f>SUMIFS(СВЦЭМ!$C$39:$C$782,СВЦЭМ!$A$39:$A$782,$A114,СВЦЭМ!$B$39:$B$782,U$83)+'СЕТ СН'!$H$9+СВЦЭМ!$D$10+'СЕТ СН'!$H$6-'СЕТ СН'!$H$19</f>
        <v>2017.8983195599999</v>
      </c>
      <c r="V114" s="36">
        <f>SUMIFS(СВЦЭМ!$C$39:$C$782,СВЦЭМ!$A$39:$A$782,$A114,СВЦЭМ!$B$39:$B$782,V$83)+'СЕТ СН'!$H$9+СВЦЭМ!$D$10+'СЕТ СН'!$H$6-'СЕТ СН'!$H$19</f>
        <v>2022.8167486299999</v>
      </c>
      <c r="W114" s="36">
        <f>SUMIFS(СВЦЭМ!$C$39:$C$782,СВЦЭМ!$A$39:$A$782,$A114,СВЦЭМ!$B$39:$B$782,W$83)+'СЕТ СН'!$H$9+СВЦЭМ!$D$10+'СЕТ СН'!$H$6-'СЕТ СН'!$H$19</f>
        <v>2042.5041557499999</v>
      </c>
      <c r="X114" s="36">
        <f>SUMIFS(СВЦЭМ!$C$39:$C$782,СВЦЭМ!$A$39:$A$782,$A114,СВЦЭМ!$B$39:$B$782,X$83)+'СЕТ СН'!$H$9+СВЦЭМ!$D$10+'СЕТ СН'!$H$6-'СЕТ СН'!$H$19</f>
        <v>2108.27268602</v>
      </c>
      <c r="Y114" s="36">
        <f>SUMIFS(СВЦЭМ!$C$39:$C$782,СВЦЭМ!$A$39:$A$782,$A114,СВЦЭМ!$B$39:$B$782,Y$83)+'СЕТ СН'!$H$9+СВЦЭМ!$D$10+'СЕТ СН'!$H$6-'СЕТ СН'!$H$19</f>
        <v>2139.7675082999999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01.10.2024</v>
      </c>
      <c r="B120" s="36">
        <f>SUMIFS(СВЦЭМ!$C$39:$C$782,СВЦЭМ!$A$39:$A$782,$A120,СВЦЭМ!$B$39:$B$782,B$119)+'СЕТ СН'!$I$9+СВЦЭМ!$D$10+'СЕТ СН'!$I$6-'СЕТ СН'!$I$19</f>
        <v>2568.1826171800003</v>
      </c>
      <c r="C120" s="36">
        <f>SUMIFS(СВЦЭМ!$C$39:$C$782,СВЦЭМ!$A$39:$A$782,$A120,СВЦЭМ!$B$39:$B$782,C$119)+'СЕТ СН'!$I$9+СВЦЭМ!$D$10+'СЕТ СН'!$I$6-'СЕТ СН'!$I$19</f>
        <v>2552.6792707899999</v>
      </c>
      <c r="D120" s="36">
        <f>SUMIFS(СВЦЭМ!$C$39:$C$782,СВЦЭМ!$A$39:$A$782,$A120,СВЦЭМ!$B$39:$B$782,D$119)+'СЕТ СН'!$I$9+СВЦЭМ!$D$10+'СЕТ СН'!$I$6-'СЕТ СН'!$I$19</f>
        <v>2648.5327875000003</v>
      </c>
      <c r="E120" s="36">
        <f>SUMIFS(СВЦЭМ!$C$39:$C$782,СВЦЭМ!$A$39:$A$782,$A120,СВЦЭМ!$B$39:$B$782,E$119)+'СЕТ СН'!$I$9+СВЦЭМ!$D$10+'СЕТ СН'!$I$6-'СЕТ СН'!$I$19</f>
        <v>2673.6989909999998</v>
      </c>
      <c r="F120" s="36">
        <f>SUMIFS(СВЦЭМ!$C$39:$C$782,СВЦЭМ!$A$39:$A$782,$A120,СВЦЭМ!$B$39:$B$782,F$119)+'СЕТ СН'!$I$9+СВЦЭМ!$D$10+'СЕТ СН'!$I$6-'СЕТ СН'!$I$19</f>
        <v>2688.0741631599994</v>
      </c>
      <c r="G120" s="36">
        <f>SUMIFS(СВЦЭМ!$C$39:$C$782,СВЦЭМ!$A$39:$A$782,$A120,СВЦЭМ!$B$39:$B$782,G$119)+'СЕТ СН'!$I$9+СВЦЭМ!$D$10+'СЕТ СН'!$I$6-'СЕТ СН'!$I$19</f>
        <v>2629.2451465200002</v>
      </c>
      <c r="H120" s="36">
        <f>SUMIFS(СВЦЭМ!$C$39:$C$782,СВЦЭМ!$A$39:$A$782,$A120,СВЦЭМ!$B$39:$B$782,H$119)+'СЕТ СН'!$I$9+СВЦЭМ!$D$10+'СЕТ СН'!$I$6-'СЕТ СН'!$I$19</f>
        <v>2526.2729655900002</v>
      </c>
      <c r="I120" s="36">
        <f>SUMIFS(СВЦЭМ!$C$39:$C$782,СВЦЭМ!$A$39:$A$782,$A120,СВЦЭМ!$B$39:$B$782,I$119)+'СЕТ СН'!$I$9+СВЦЭМ!$D$10+'СЕТ СН'!$I$6-'СЕТ СН'!$I$19</f>
        <v>2411.8520340699997</v>
      </c>
      <c r="J120" s="36">
        <f>SUMIFS(СВЦЭМ!$C$39:$C$782,СВЦЭМ!$A$39:$A$782,$A120,СВЦЭМ!$B$39:$B$782,J$119)+'СЕТ СН'!$I$9+СВЦЭМ!$D$10+'СЕТ СН'!$I$6-'СЕТ СН'!$I$19</f>
        <v>2366.3445587799997</v>
      </c>
      <c r="K120" s="36">
        <f>SUMIFS(СВЦЭМ!$C$39:$C$782,СВЦЭМ!$A$39:$A$782,$A120,СВЦЭМ!$B$39:$B$782,K$119)+'СЕТ СН'!$I$9+СВЦЭМ!$D$10+'СЕТ СН'!$I$6-'СЕТ СН'!$I$19</f>
        <v>2316.5634396099999</v>
      </c>
      <c r="L120" s="36">
        <f>SUMIFS(СВЦЭМ!$C$39:$C$782,СВЦЭМ!$A$39:$A$782,$A120,СВЦЭМ!$B$39:$B$782,L$119)+'СЕТ СН'!$I$9+СВЦЭМ!$D$10+'СЕТ СН'!$I$6-'СЕТ СН'!$I$19</f>
        <v>2319.4250669499997</v>
      </c>
      <c r="M120" s="36">
        <f>SUMIFS(СВЦЭМ!$C$39:$C$782,СВЦЭМ!$A$39:$A$782,$A120,СВЦЭМ!$B$39:$B$782,M$119)+'СЕТ СН'!$I$9+СВЦЭМ!$D$10+'СЕТ СН'!$I$6-'СЕТ СН'!$I$19</f>
        <v>2324.2230282599999</v>
      </c>
      <c r="N120" s="36">
        <f>SUMIFS(СВЦЭМ!$C$39:$C$782,СВЦЭМ!$A$39:$A$782,$A120,СВЦЭМ!$B$39:$B$782,N$119)+'СЕТ СН'!$I$9+СВЦЭМ!$D$10+'СЕТ СН'!$I$6-'СЕТ СН'!$I$19</f>
        <v>2349.8876900099999</v>
      </c>
      <c r="O120" s="36">
        <f>SUMIFS(СВЦЭМ!$C$39:$C$782,СВЦЭМ!$A$39:$A$782,$A120,СВЦЭМ!$B$39:$B$782,O$119)+'СЕТ СН'!$I$9+СВЦЭМ!$D$10+'СЕТ СН'!$I$6-'СЕТ СН'!$I$19</f>
        <v>2327.3377542099997</v>
      </c>
      <c r="P120" s="36">
        <f>SUMIFS(СВЦЭМ!$C$39:$C$782,СВЦЭМ!$A$39:$A$782,$A120,СВЦЭМ!$B$39:$B$782,P$119)+'СЕТ СН'!$I$9+СВЦЭМ!$D$10+'СЕТ СН'!$I$6-'СЕТ СН'!$I$19</f>
        <v>2336.1931013399999</v>
      </c>
      <c r="Q120" s="36">
        <f>SUMIFS(СВЦЭМ!$C$39:$C$782,СВЦЭМ!$A$39:$A$782,$A120,СВЦЭМ!$B$39:$B$782,Q$119)+'СЕТ СН'!$I$9+СВЦЭМ!$D$10+'СЕТ СН'!$I$6-'СЕТ СН'!$I$19</f>
        <v>2372.6678467699999</v>
      </c>
      <c r="R120" s="36">
        <f>SUMIFS(СВЦЭМ!$C$39:$C$782,СВЦЭМ!$A$39:$A$782,$A120,СВЦЭМ!$B$39:$B$782,R$119)+'СЕТ СН'!$I$9+СВЦЭМ!$D$10+'СЕТ СН'!$I$6-'СЕТ СН'!$I$19</f>
        <v>2356.9819774099997</v>
      </c>
      <c r="S120" s="36">
        <f>SUMIFS(СВЦЭМ!$C$39:$C$782,СВЦЭМ!$A$39:$A$782,$A120,СВЦЭМ!$B$39:$B$782,S$119)+'СЕТ СН'!$I$9+СВЦЭМ!$D$10+'СЕТ СН'!$I$6-'СЕТ СН'!$I$19</f>
        <v>2317.3576054999999</v>
      </c>
      <c r="T120" s="36">
        <f>SUMIFS(СВЦЭМ!$C$39:$C$782,СВЦЭМ!$A$39:$A$782,$A120,СВЦЭМ!$B$39:$B$782,T$119)+'СЕТ СН'!$I$9+СВЦЭМ!$D$10+'СЕТ СН'!$I$6-'СЕТ СН'!$I$19</f>
        <v>2305.5045372499999</v>
      </c>
      <c r="U120" s="36">
        <f>SUMIFS(СВЦЭМ!$C$39:$C$782,СВЦЭМ!$A$39:$A$782,$A120,СВЦЭМ!$B$39:$B$782,U$119)+'СЕТ СН'!$I$9+СВЦЭМ!$D$10+'СЕТ СН'!$I$6-'СЕТ СН'!$I$19</f>
        <v>2274.84759708</v>
      </c>
      <c r="V120" s="36">
        <f>SUMIFS(СВЦЭМ!$C$39:$C$782,СВЦЭМ!$A$39:$A$782,$A120,СВЦЭМ!$B$39:$B$782,V$119)+'СЕТ СН'!$I$9+СВЦЭМ!$D$10+'СЕТ СН'!$I$6-'СЕТ СН'!$I$19</f>
        <v>2261.24751999</v>
      </c>
      <c r="W120" s="36">
        <f>SUMIFS(СВЦЭМ!$C$39:$C$782,СВЦЭМ!$A$39:$A$782,$A120,СВЦЭМ!$B$39:$B$782,W$119)+'СЕТ СН'!$I$9+СВЦЭМ!$D$10+'СЕТ СН'!$I$6-'СЕТ СН'!$I$19</f>
        <v>2258.21049163</v>
      </c>
      <c r="X120" s="36">
        <f>SUMIFS(СВЦЭМ!$C$39:$C$782,СВЦЭМ!$A$39:$A$782,$A120,СВЦЭМ!$B$39:$B$782,X$119)+'СЕТ СН'!$I$9+СВЦЭМ!$D$10+'СЕТ СН'!$I$6-'СЕТ СН'!$I$19</f>
        <v>2333.6013137199998</v>
      </c>
      <c r="Y120" s="36">
        <f>SUMIFS(СВЦЭМ!$C$39:$C$782,СВЦЭМ!$A$39:$A$782,$A120,СВЦЭМ!$B$39:$B$782,Y$119)+'СЕТ СН'!$I$9+СВЦЭМ!$D$10+'СЕТ СН'!$I$6-'СЕТ СН'!$I$19</f>
        <v>2415.6910475</v>
      </c>
    </row>
    <row r="121" spans="1:27" ht="15.75" x14ac:dyDescent="0.2">
      <c r="A121" s="35">
        <f>A120+1</f>
        <v>45567</v>
      </c>
      <c r="B121" s="36">
        <f>SUMIFS(СВЦЭМ!$C$39:$C$782,СВЦЭМ!$A$39:$A$782,$A121,СВЦЭМ!$B$39:$B$782,B$119)+'СЕТ СН'!$I$9+СВЦЭМ!$D$10+'СЕТ СН'!$I$6-'СЕТ СН'!$I$19</f>
        <v>2500.9460283799999</v>
      </c>
      <c r="C121" s="36">
        <f>SUMIFS(СВЦЭМ!$C$39:$C$782,СВЦЭМ!$A$39:$A$782,$A121,СВЦЭМ!$B$39:$B$782,C$119)+'СЕТ СН'!$I$9+СВЦЭМ!$D$10+'СЕТ СН'!$I$6-'СЕТ СН'!$I$19</f>
        <v>2563.33060965</v>
      </c>
      <c r="D121" s="36">
        <f>SUMIFS(СВЦЭМ!$C$39:$C$782,СВЦЭМ!$A$39:$A$782,$A121,СВЦЭМ!$B$39:$B$782,D$119)+'СЕТ СН'!$I$9+СВЦЭМ!$D$10+'СЕТ СН'!$I$6-'СЕТ СН'!$I$19</f>
        <v>2629.9099002399998</v>
      </c>
      <c r="E121" s="36">
        <f>SUMIFS(СВЦЭМ!$C$39:$C$782,СВЦЭМ!$A$39:$A$782,$A121,СВЦЭМ!$B$39:$B$782,E$119)+'СЕТ СН'!$I$9+СВЦЭМ!$D$10+'СЕТ СН'!$I$6-'СЕТ СН'!$I$19</f>
        <v>2658.31250116</v>
      </c>
      <c r="F121" s="36">
        <f>SUMIFS(СВЦЭМ!$C$39:$C$782,СВЦЭМ!$A$39:$A$782,$A121,СВЦЭМ!$B$39:$B$782,F$119)+'СЕТ СН'!$I$9+СВЦЭМ!$D$10+'СЕТ СН'!$I$6-'СЕТ СН'!$I$19</f>
        <v>2637.92397927</v>
      </c>
      <c r="G121" s="36">
        <f>SUMIFS(СВЦЭМ!$C$39:$C$782,СВЦЭМ!$A$39:$A$782,$A121,СВЦЭМ!$B$39:$B$782,G$119)+'СЕТ СН'!$I$9+СВЦЭМ!$D$10+'СЕТ СН'!$I$6-'СЕТ СН'!$I$19</f>
        <v>2612.7138233000001</v>
      </c>
      <c r="H121" s="36">
        <f>SUMIFS(СВЦЭМ!$C$39:$C$782,СВЦЭМ!$A$39:$A$782,$A121,СВЦЭМ!$B$39:$B$782,H$119)+'СЕТ СН'!$I$9+СВЦЭМ!$D$10+'СЕТ СН'!$I$6-'СЕТ СН'!$I$19</f>
        <v>2521.5977529499996</v>
      </c>
      <c r="I121" s="36">
        <f>SUMIFS(СВЦЭМ!$C$39:$C$782,СВЦЭМ!$A$39:$A$782,$A121,СВЦЭМ!$B$39:$B$782,I$119)+'СЕТ СН'!$I$9+СВЦЭМ!$D$10+'СЕТ СН'!$I$6-'СЕТ СН'!$I$19</f>
        <v>2432.07251447</v>
      </c>
      <c r="J121" s="36">
        <f>SUMIFS(СВЦЭМ!$C$39:$C$782,СВЦЭМ!$A$39:$A$782,$A121,СВЦЭМ!$B$39:$B$782,J$119)+'СЕТ СН'!$I$9+СВЦЭМ!$D$10+'СЕТ СН'!$I$6-'СЕТ СН'!$I$19</f>
        <v>2403.1928131300001</v>
      </c>
      <c r="K121" s="36">
        <f>SUMIFS(СВЦЭМ!$C$39:$C$782,СВЦЭМ!$A$39:$A$782,$A121,СВЦЭМ!$B$39:$B$782,K$119)+'СЕТ СН'!$I$9+СВЦЭМ!$D$10+'СЕТ СН'!$I$6-'СЕТ СН'!$I$19</f>
        <v>2368.3640058299998</v>
      </c>
      <c r="L121" s="36">
        <f>SUMIFS(СВЦЭМ!$C$39:$C$782,СВЦЭМ!$A$39:$A$782,$A121,СВЦЭМ!$B$39:$B$782,L$119)+'СЕТ СН'!$I$9+СВЦЭМ!$D$10+'СЕТ СН'!$I$6-'СЕТ СН'!$I$19</f>
        <v>2368.6276606900001</v>
      </c>
      <c r="M121" s="36">
        <f>SUMIFS(СВЦЭМ!$C$39:$C$782,СВЦЭМ!$A$39:$A$782,$A121,СВЦЭМ!$B$39:$B$782,M$119)+'СЕТ СН'!$I$9+СВЦЭМ!$D$10+'СЕТ СН'!$I$6-'СЕТ СН'!$I$19</f>
        <v>2383.1695650900001</v>
      </c>
      <c r="N121" s="36">
        <f>SUMIFS(СВЦЭМ!$C$39:$C$782,СВЦЭМ!$A$39:$A$782,$A121,СВЦЭМ!$B$39:$B$782,N$119)+'СЕТ СН'!$I$9+СВЦЭМ!$D$10+'СЕТ СН'!$I$6-'СЕТ СН'!$I$19</f>
        <v>2392.6306328599999</v>
      </c>
      <c r="O121" s="36">
        <f>SUMIFS(СВЦЭМ!$C$39:$C$782,СВЦЭМ!$A$39:$A$782,$A121,СВЦЭМ!$B$39:$B$782,O$119)+'СЕТ СН'!$I$9+СВЦЭМ!$D$10+'СЕТ СН'!$I$6-'СЕТ СН'!$I$19</f>
        <v>2377.9554727499999</v>
      </c>
      <c r="P121" s="36">
        <f>SUMIFS(СВЦЭМ!$C$39:$C$782,СВЦЭМ!$A$39:$A$782,$A121,СВЦЭМ!$B$39:$B$782,P$119)+'СЕТ СН'!$I$9+СВЦЭМ!$D$10+'СЕТ СН'!$I$6-'СЕТ СН'!$I$19</f>
        <v>2376.23669797</v>
      </c>
      <c r="Q121" s="36">
        <f>SUMIFS(СВЦЭМ!$C$39:$C$782,СВЦЭМ!$A$39:$A$782,$A121,СВЦЭМ!$B$39:$B$782,Q$119)+'СЕТ СН'!$I$9+СВЦЭМ!$D$10+'СЕТ СН'!$I$6-'СЕТ СН'!$I$19</f>
        <v>2403.6636641699997</v>
      </c>
      <c r="R121" s="36">
        <f>SUMIFS(СВЦЭМ!$C$39:$C$782,СВЦЭМ!$A$39:$A$782,$A121,СВЦЭМ!$B$39:$B$782,R$119)+'СЕТ СН'!$I$9+СВЦЭМ!$D$10+'СЕТ СН'!$I$6-'СЕТ СН'!$I$19</f>
        <v>2360.2088252499998</v>
      </c>
      <c r="S121" s="36">
        <f>SUMIFS(СВЦЭМ!$C$39:$C$782,СВЦЭМ!$A$39:$A$782,$A121,СВЦЭМ!$B$39:$B$782,S$119)+'СЕТ СН'!$I$9+СВЦЭМ!$D$10+'СЕТ СН'!$I$6-'СЕТ СН'!$I$19</f>
        <v>2349.2615708499998</v>
      </c>
      <c r="T121" s="36">
        <f>SUMIFS(СВЦЭМ!$C$39:$C$782,СВЦЭМ!$A$39:$A$782,$A121,СВЦЭМ!$B$39:$B$782,T$119)+'СЕТ СН'!$I$9+СВЦЭМ!$D$10+'СЕТ СН'!$I$6-'СЕТ СН'!$I$19</f>
        <v>2332.3519910200002</v>
      </c>
      <c r="U121" s="36">
        <f>SUMIFS(СВЦЭМ!$C$39:$C$782,СВЦЭМ!$A$39:$A$782,$A121,СВЦЭМ!$B$39:$B$782,U$119)+'СЕТ СН'!$I$9+СВЦЭМ!$D$10+'СЕТ СН'!$I$6-'СЕТ СН'!$I$19</f>
        <v>2306.45351854</v>
      </c>
      <c r="V121" s="36">
        <f>SUMIFS(СВЦЭМ!$C$39:$C$782,СВЦЭМ!$A$39:$A$782,$A121,СВЦЭМ!$B$39:$B$782,V$119)+'СЕТ СН'!$I$9+СВЦЭМ!$D$10+'СЕТ СН'!$I$6-'СЕТ СН'!$I$19</f>
        <v>2305.7081296799997</v>
      </c>
      <c r="W121" s="36">
        <f>SUMIFS(СВЦЭМ!$C$39:$C$782,СВЦЭМ!$A$39:$A$782,$A121,СВЦЭМ!$B$39:$B$782,W$119)+'СЕТ СН'!$I$9+СВЦЭМ!$D$10+'СЕТ СН'!$I$6-'СЕТ СН'!$I$19</f>
        <v>2319.8442260100001</v>
      </c>
      <c r="X121" s="36">
        <f>SUMIFS(СВЦЭМ!$C$39:$C$782,СВЦЭМ!$A$39:$A$782,$A121,СВЦЭМ!$B$39:$B$782,X$119)+'СЕТ СН'!$I$9+СВЦЭМ!$D$10+'СЕТ СН'!$I$6-'СЕТ СН'!$I$19</f>
        <v>2402.7792987499997</v>
      </c>
      <c r="Y121" s="36">
        <f>SUMIFS(СВЦЭМ!$C$39:$C$782,СВЦЭМ!$A$39:$A$782,$A121,СВЦЭМ!$B$39:$B$782,Y$119)+'СЕТ СН'!$I$9+СВЦЭМ!$D$10+'СЕТ СН'!$I$6-'СЕТ СН'!$I$19</f>
        <v>2477.43990037</v>
      </c>
    </row>
    <row r="122" spans="1:27" ht="15.75" x14ac:dyDescent="0.2">
      <c r="A122" s="35">
        <f t="shared" ref="A122:A150" si="3">A121+1</f>
        <v>45568</v>
      </c>
      <c r="B122" s="36">
        <f>SUMIFS(СВЦЭМ!$C$39:$C$782,СВЦЭМ!$A$39:$A$782,$A122,СВЦЭМ!$B$39:$B$782,B$119)+'СЕТ СН'!$I$9+СВЦЭМ!$D$10+'СЕТ СН'!$I$6-'СЕТ СН'!$I$19</f>
        <v>2445.3657717900001</v>
      </c>
      <c r="C122" s="36">
        <f>SUMIFS(СВЦЭМ!$C$39:$C$782,СВЦЭМ!$A$39:$A$782,$A122,СВЦЭМ!$B$39:$B$782,C$119)+'СЕТ СН'!$I$9+СВЦЭМ!$D$10+'СЕТ СН'!$I$6-'СЕТ СН'!$I$19</f>
        <v>2491.8652798499998</v>
      </c>
      <c r="D122" s="36">
        <f>SUMIFS(СВЦЭМ!$C$39:$C$782,СВЦЭМ!$A$39:$A$782,$A122,СВЦЭМ!$B$39:$B$782,D$119)+'СЕТ СН'!$I$9+СВЦЭМ!$D$10+'СЕТ СН'!$I$6-'СЕТ СН'!$I$19</f>
        <v>2534.22392717</v>
      </c>
      <c r="E122" s="36">
        <f>SUMIFS(СВЦЭМ!$C$39:$C$782,СВЦЭМ!$A$39:$A$782,$A122,СВЦЭМ!$B$39:$B$782,E$119)+'СЕТ СН'!$I$9+СВЦЭМ!$D$10+'СЕТ СН'!$I$6-'СЕТ СН'!$I$19</f>
        <v>2587.5446730100002</v>
      </c>
      <c r="F122" s="36">
        <f>SUMIFS(СВЦЭМ!$C$39:$C$782,СВЦЭМ!$A$39:$A$782,$A122,СВЦЭМ!$B$39:$B$782,F$119)+'СЕТ СН'!$I$9+СВЦЭМ!$D$10+'СЕТ СН'!$I$6-'СЕТ СН'!$I$19</f>
        <v>2567.4625849200002</v>
      </c>
      <c r="G122" s="36">
        <f>SUMIFS(СВЦЭМ!$C$39:$C$782,СВЦЭМ!$A$39:$A$782,$A122,СВЦЭМ!$B$39:$B$782,G$119)+'СЕТ СН'!$I$9+СВЦЭМ!$D$10+'СЕТ СН'!$I$6-'СЕТ СН'!$I$19</f>
        <v>2567.9992718399999</v>
      </c>
      <c r="H122" s="36">
        <f>SUMIFS(СВЦЭМ!$C$39:$C$782,СВЦЭМ!$A$39:$A$782,$A122,СВЦЭМ!$B$39:$B$782,H$119)+'СЕТ СН'!$I$9+СВЦЭМ!$D$10+'СЕТ СН'!$I$6-'СЕТ СН'!$I$19</f>
        <v>2479.8165139499997</v>
      </c>
      <c r="I122" s="36">
        <f>SUMIFS(СВЦЭМ!$C$39:$C$782,СВЦЭМ!$A$39:$A$782,$A122,СВЦЭМ!$B$39:$B$782,I$119)+'СЕТ СН'!$I$9+СВЦЭМ!$D$10+'СЕТ СН'!$I$6-'СЕТ СН'!$I$19</f>
        <v>2404.9616914399999</v>
      </c>
      <c r="J122" s="36">
        <f>SUMIFS(СВЦЭМ!$C$39:$C$782,СВЦЭМ!$A$39:$A$782,$A122,СВЦЭМ!$B$39:$B$782,J$119)+'СЕТ СН'!$I$9+СВЦЭМ!$D$10+'СЕТ СН'!$I$6-'СЕТ СН'!$I$19</f>
        <v>2368.88213494</v>
      </c>
      <c r="K122" s="36">
        <f>SUMIFS(СВЦЭМ!$C$39:$C$782,СВЦЭМ!$A$39:$A$782,$A122,СВЦЭМ!$B$39:$B$782,K$119)+'СЕТ СН'!$I$9+СВЦЭМ!$D$10+'СЕТ СН'!$I$6-'СЕТ СН'!$I$19</f>
        <v>2340.7743620399997</v>
      </c>
      <c r="L122" s="36">
        <f>SUMIFS(СВЦЭМ!$C$39:$C$782,СВЦЭМ!$A$39:$A$782,$A122,СВЦЭМ!$B$39:$B$782,L$119)+'СЕТ СН'!$I$9+СВЦЭМ!$D$10+'СЕТ СН'!$I$6-'СЕТ СН'!$I$19</f>
        <v>2324.7435318099997</v>
      </c>
      <c r="M122" s="36">
        <f>SUMIFS(СВЦЭМ!$C$39:$C$782,СВЦЭМ!$A$39:$A$782,$A122,СВЦЭМ!$B$39:$B$782,M$119)+'СЕТ СН'!$I$9+СВЦЭМ!$D$10+'СЕТ СН'!$I$6-'СЕТ СН'!$I$19</f>
        <v>2341.64357393</v>
      </c>
      <c r="N122" s="36">
        <f>SUMIFS(СВЦЭМ!$C$39:$C$782,СВЦЭМ!$A$39:$A$782,$A122,СВЦЭМ!$B$39:$B$782,N$119)+'СЕТ СН'!$I$9+СВЦЭМ!$D$10+'СЕТ СН'!$I$6-'СЕТ СН'!$I$19</f>
        <v>2375.4318955700001</v>
      </c>
      <c r="O122" s="36">
        <f>SUMIFS(СВЦЭМ!$C$39:$C$782,СВЦЭМ!$A$39:$A$782,$A122,СВЦЭМ!$B$39:$B$782,O$119)+'СЕТ СН'!$I$9+СВЦЭМ!$D$10+'СЕТ СН'!$I$6-'СЕТ СН'!$I$19</f>
        <v>2355.4606706100003</v>
      </c>
      <c r="P122" s="36">
        <f>SUMIFS(СВЦЭМ!$C$39:$C$782,СВЦЭМ!$A$39:$A$782,$A122,СВЦЭМ!$B$39:$B$782,P$119)+'СЕТ СН'!$I$9+СВЦЭМ!$D$10+'СЕТ СН'!$I$6-'СЕТ СН'!$I$19</f>
        <v>2359.3636672900002</v>
      </c>
      <c r="Q122" s="36">
        <f>SUMIFS(СВЦЭМ!$C$39:$C$782,СВЦЭМ!$A$39:$A$782,$A122,СВЦЭМ!$B$39:$B$782,Q$119)+'СЕТ СН'!$I$9+СВЦЭМ!$D$10+'СЕТ СН'!$I$6-'СЕТ СН'!$I$19</f>
        <v>2372.59922271</v>
      </c>
      <c r="R122" s="36">
        <f>SUMIFS(СВЦЭМ!$C$39:$C$782,СВЦЭМ!$A$39:$A$782,$A122,СВЦЭМ!$B$39:$B$782,R$119)+'СЕТ СН'!$I$9+СВЦЭМ!$D$10+'СЕТ СН'!$I$6-'СЕТ СН'!$I$19</f>
        <v>2371.3389564600002</v>
      </c>
      <c r="S122" s="36">
        <f>SUMIFS(СВЦЭМ!$C$39:$C$782,СВЦЭМ!$A$39:$A$782,$A122,СВЦЭМ!$B$39:$B$782,S$119)+'СЕТ СН'!$I$9+СВЦЭМ!$D$10+'СЕТ СН'!$I$6-'СЕТ СН'!$I$19</f>
        <v>2338.11782034</v>
      </c>
      <c r="T122" s="36">
        <f>SUMIFS(СВЦЭМ!$C$39:$C$782,СВЦЭМ!$A$39:$A$782,$A122,СВЦЭМ!$B$39:$B$782,T$119)+'СЕТ СН'!$I$9+СВЦЭМ!$D$10+'СЕТ СН'!$I$6-'СЕТ СН'!$I$19</f>
        <v>2327.8015869800001</v>
      </c>
      <c r="U122" s="36">
        <f>SUMIFS(СВЦЭМ!$C$39:$C$782,СВЦЭМ!$A$39:$A$782,$A122,СВЦЭМ!$B$39:$B$782,U$119)+'СЕТ СН'!$I$9+СВЦЭМ!$D$10+'СЕТ СН'!$I$6-'СЕТ СН'!$I$19</f>
        <v>2308.58889133</v>
      </c>
      <c r="V122" s="36">
        <f>SUMIFS(СВЦЭМ!$C$39:$C$782,СВЦЭМ!$A$39:$A$782,$A122,СВЦЭМ!$B$39:$B$782,V$119)+'СЕТ СН'!$I$9+СВЦЭМ!$D$10+'СЕТ СН'!$I$6-'СЕТ СН'!$I$19</f>
        <v>2289.5016751200001</v>
      </c>
      <c r="W122" s="36">
        <f>SUMIFS(СВЦЭМ!$C$39:$C$782,СВЦЭМ!$A$39:$A$782,$A122,СВЦЭМ!$B$39:$B$782,W$119)+'СЕТ СН'!$I$9+СВЦЭМ!$D$10+'СЕТ СН'!$I$6-'СЕТ СН'!$I$19</f>
        <v>2327.7928896499998</v>
      </c>
      <c r="X122" s="36">
        <f>SUMIFS(СВЦЭМ!$C$39:$C$782,СВЦЭМ!$A$39:$A$782,$A122,СВЦЭМ!$B$39:$B$782,X$119)+'СЕТ СН'!$I$9+СВЦЭМ!$D$10+'СЕТ СН'!$I$6-'СЕТ СН'!$I$19</f>
        <v>2389.7891075699999</v>
      </c>
      <c r="Y122" s="36">
        <f>SUMIFS(СВЦЭМ!$C$39:$C$782,СВЦЭМ!$A$39:$A$782,$A122,СВЦЭМ!$B$39:$B$782,Y$119)+'СЕТ СН'!$I$9+СВЦЭМ!$D$10+'СЕТ СН'!$I$6-'СЕТ СН'!$I$19</f>
        <v>2449.8723411700003</v>
      </c>
    </row>
    <row r="123" spans="1:27" ht="15.75" x14ac:dyDescent="0.2">
      <c r="A123" s="35">
        <f t="shared" si="3"/>
        <v>45569</v>
      </c>
      <c r="B123" s="36">
        <f>SUMIFS(СВЦЭМ!$C$39:$C$782,СВЦЭМ!$A$39:$A$782,$A123,СВЦЭМ!$B$39:$B$782,B$119)+'СЕТ СН'!$I$9+СВЦЭМ!$D$10+'СЕТ СН'!$I$6-'СЕТ СН'!$I$19</f>
        <v>2530.1990384800001</v>
      </c>
      <c r="C123" s="36">
        <f>SUMIFS(СВЦЭМ!$C$39:$C$782,СВЦЭМ!$A$39:$A$782,$A123,СВЦЭМ!$B$39:$B$782,C$119)+'СЕТ СН'!$I$9+СВЦЭМ!$D$10+'СЕТ СН'!$I$6-'СЕТ СН'!$I$19</f>
        <v>2581.9593092200003</v>
      </c>
      <c r="D123" s="36">
        <f>SUMIFS(СВЦЭМ!$C$39:$C$782,СВЦЭМ!$A$39:$A$782,$A123,СВЦЭМ!$B$39:$B$782,D$119)+'СЕТ СН'!$I$9+СВЦЭМ!$D$10+'СЕТ СН'!$I$6-'СЕТ СН'!$I$19</f>
        <v>2608.1936415</v>
      </c>
      <c r="E123" s="36">
        <f>SUMIFS(СВЦЭМ!$C$39:$C$782,СВЦЭМ!$A$39:$A$782,$A123,СВЦЭМ!$B$39:$B$782,E$119)+'СЕТ СН'!$I$9+СВЦЭМ!$D$10+'СЕТ СН'!$I$6-'СЕТ СН'!$I$19</f>
        <v>2632.6978903700001</v>
      </c>
      <c r="F123" s="36">
        <f>SUMIFS(СВЦЭМ!$C$39:$C$782,СВЦЭМ!$A$39:$A$782,$A123,СВЦЭМ!$B$39:$B$782,F$119)+'СЕТ СН'!$I$9+СВЦЭМ!$D$10+'СЕТ СН'!$I$6-'СЕТ СН'!$I$19</f>
        <v>2639.4973647400002</v>
      </c>
      <c r="G123" s="36">
        <f>SUMIFS(СВЦЭМ!$C$39:$C$782,СВЦЭМ!$A$39:$A$782,$A123,СВЦЭМ!$B$39:$B$782,G$119)+'СЕТ СН'!$I$9+СВЦЭМ!$D$10+'СЕТ СН'!$I$6-'СЕТ СН'!$I$19</f>
        <v>2590.0767129799997</v>
      </c>
      <c r="H123" s="36">
        <f>SUMIFS(СВЦЭМ!$C$39:$C$782,СВЦЭМ!$A$39:$A$782,$A123,СВЦЭМ!$B$39:$B$782,H$119)+'СЕТ СН'!$I$9+СВЦЭМ!$D$10+'СЕТ СН'!$I$6-'СЕТ СН'!$I$19</f>
        <v>2515.0218464899999</v>
      </c>
      <c r="I123" s="36">
        <f>SUMIFS(СВЦЭМ!$C$39:$C$782,СВЦЭМ!$A$39:$A$782,$A123,СВЦЭМ!$B$39:$B$782,I$119)+'СЕТ СН'!$I$9+СВЦЭМ!$D$10+'СЕТ СН'!$I$6-'СЕТ СН'!$I$19</f>
        <v>2435.9412156199996</v>
      </c>
      <c r="J123" s="36">
        <f>SUMIFS(СВЦЭМ!$C$39:$C$782,СВЦЭМ!$A$39:$A$782,$A123,СВЦЭМ!$B$39:$B$782,J$119)+'СЕТ СН'!$I$9+СВЦЭМ!$D$10+'СЕТ СН'!$I$6-'СЕТ СН'!$I$19</f>
        <v>2370.8484426099999</v>
      </c>
      <c r="K123" s="36">
        <f>SUMIFS(СВЦЭМ!$C$39:$C$782,СВЦЭМ!$A$39:$A$782,$A123,СВЦЭМ!$B$39:$B$782,K$119)+'СЕТ СН'!$I$9+СВЦЭМ!$D$10+'СЕТ СН'!$I$6-'СЕТ СН'!$I$19</f>
        <v>2340.6599932899999</v>
      </c>
      <c r="L123" s="36">
        <f>SUMIFS(СВЦЭМ!$C$39:$C$782,СВЦЭМ!$A$39:$A$782,$A123,СВЦЭМ!$B$39:$B$782,L$119)+'СЕТ СН'!$I$9+СВЦЭМ!$D$10+'СЕТ СН'!$I$6-'СЕТ СН'!$I$19</f>
        <v>2319.0407019300001</v>
      </c>
      <c r="M123" s="36">
        <f>SUMIFS(СВЦЭМ!$C$39:$C$782,СВЦЭМ!$A$39:$A$782,$A123,СВЦЭМ!$B$39:$B$782,M$119)+'СЕТ СН'!$I$9+СВЦЭМ!$D$10+'СЕТ СН'!$I$6-'СЕТ СН'!$I$19</f>
        <v>2342.4918111299999</v>
      </c>
      <c r="N123" s="36">
        <f>SUMIFS(СВЦЭМ!$C$39:$C$782,СВЦЭМ!$A$39:$A$782,$A123,СВЦЭМ!$B$39:$B$782,N$119)+'СЕТ СН'!$I$9+СВЦЭМ!$D$10+'СЕТ СН'!$I$6-'СЕТ СН'!$I$19</f>
        <v>2392.7509795400001</v>
      </c>
      <c r="O123" s="36">
        <f>SUMIFS(СВЦЭМ!$C$39:$C$782,СВЦЭМ!$A$39:$A$782,$A123,СВЦЭМ!$B$39:$B$782,O$119)+'СЕТ СН'!$I$9+СВЦЭМ!$D$10+'СЕТ СН'!$I$6-'СЕТ СН'!$I$19</f>
        <v>2380.2407437699999</v>
      </c>
      <c r="P123" s="36">
        <f>SUMIFS(СВЦЭМ!$C$39:$C$782,СВЦЭМ!$A$39:$A$782,$A123,СВЦЭМ!$B$39:$B$782,P$119)+'СЕТ СН'!$I$9+СВЦЭМ!$D$10+'СЕТ СН'!$I$6-'СЕТ СН'!$I$19</f>
        <v>2363.7552792799997</v>
      </c>
      <c r="Q123" s="36">
        <f>SUMIFS(СВЦЭМ!$C$39:$C$782,СВЦЭМ!$A$39:$A$782,$A123,СВЦЭМ!$B$39:$B$782,Q$119)+'СЕТ СН'!$I$9+СВЦЭМ!$D$10+'СЕТ СН'!$I$6-'СЕТ СН'!$I$19</f>
        <v>2385.4926905900002</v>
      </c>
      <c r="R123" s="36">
        <f>SUMIFS(СВЦЭМ!$C$39:$C$782,СВЦЭМ!$A$39:$A$782,$A123,СВЦЭМ!$B$39:$B$782,R$119)+'СЕТ СН'!$I$9+СВЦЭМ!$D$10+'СЕТ СН'!$I$6-'СЕТ СН'!$I$19</f>
        <v>2382.2205741500002</v>
      </c>
      <c r="S123" s="36">
        <f>SUMIFS(СВЦЭМ!$C$39:$C$782,СВЦЭМ!$A$39:$A$782,$A123,СВЦЭМ!$B$39:$B$782,S$119)+'СЕТ СН'!$I$9+СВЦЭМ!$D$10+'СЕТ СН'!$I$6-'СЕТ СН'!$I$19</f>
        <v>2357.65764674</v>
      </c>
      <c r="T123" s="36">
        <f>SUMIFS(СВЦЭМ!$C$39:$C$782,СВЦЭМ!$A$39:$A$782,$A123,СВЦЭМ!$B$39:$B$782,T$119)+'СЕТ СН'!$I$9+СВЦЭМ!$D$10+'СЕТ СН'!$I$6-'СЕТ СН'!$I$19</f>
        <v>2328.2329447699999</v>
      </c>
      <c r="U123" s="36">
        <f>SUMIFS(СВЦЭМ!$C$39:$C$782,СВЦЭМ!$A$39:$A$782,$A123,СВЦЭМ!$B$39:$B$782,U$119)+'СЕТ СН'!$I$9+СВЦЭМ!$D$10+'СЕТ СН'!$I$6-'СЕТ СН'!$I$19</f>
        <v>2281.6142958199998</v>
      </c>
      <c r="V123" s="36">
        <f>SUMIFS(СВЦЭМ!$C$39:$C$782,СВЦЭМ!$A$39:$A$782,$A123,СВЦЭМ!$B$39:$B$782,V$119)+'СЕТ СН'!$I$9+СВЦЭМ!$D$10+'СЕТ СН'!$I$6-'СЕТ СН'!$I$19</f>
        <v>2284.5173829</v>
      </c>
      <c r="W123" s="36">
        <f>SUMIFS(СВЦЭМ!$C$39:$C$782,СВЦЭМ!$A$39:$A$782,$A123,СВЦЭМ!$B$39:$B$782,W$119)+'СЕТ СН'!$I$9+СВЦЭМ!$D$10+'СЕТ СН'!$I$6-'СЕТ СН'!$I$19</f>
        <v>2317.6038681499999</v>
      </c>
      <c r="X123" s="36">
        <f>SUMIFS(СВЦЭМ!$C$39:$C$782,СВЦЭМ!$A$39:$A$782,$A123,СВЦЭМ!$B$39:$B$782,X$119)+'СЕТ СН'!$I$9+СВЦЭМ!$D$10+'СЕТ СН'!$I$6-'СЕТ СН'!$I$19</f>
        <v>2380.1922693899996</v>
      </c>
      <c r="Y123" s="36">
        <f>SUMIFS(СВЦЭМ!$C$39:$C$782,СВЦЭМ!$A$39:$A$782,$A123,СВЦЭМ!$B$39:$B$782,Y$119)+'СЕТ СН'!$I$9+СВЦЭМ!$D$10+'СЕТ СН'!$I$6-'СЕТ СН'!$I$19</f>
        <v>2456.22495639</v>
      </c>
    </row>
    <row r="124" spans="1:27" ht="15.75" x14ac:dyDescent="0.2">
      <c r="A124" s="35">
        <f t="shared" si="3"/>
        <v>45570</v>
      </c>
      <c r="B124" s="36">
        <f>SUMIFS(СВЦЭМ!$C$39:$C$782,СВЦЭМ!$A$39:$A$782,$A124,СВЦЭМ!$B$39:$B$782,B$119)+'СЕТ СН'!$I$9+СВЦЭМ!$D$10+'СЕТ СН'!$I$6-'СЕТ СН'!$I$19</f>
        <v>2648.7772757600001</v>
      </c>
      <c r="C124" s="36">
        <f>SUMIFS(СВЦЭМ!$C$39:$C$782,СВЦЭМ!$A$39:$A$782,$A124,СВЦЭМ!$B$39:$B$782,C$119)+'СЕТ СН'!$I$9+СВЦЭМ!$D$10+'СЕТ СН'!$I$6-'СЕТ СН'!$I$19</f>
        <v>2645.45476177</v>
      </c>
      <c r="D124" s="36">
        <f>SUMIFS(СВЦЭМ!$C$39:$C$782,СВЦЭМ!$A$39:$A$782,$A124,СВЦЭМ!$B$39:$B$782,D$119)+'СЕТ СН'!$I$9+СВЦЭМ!$D$10+'СЕТ СН'!$I$6-'СЕТ СН'!$I$19</f>
        <v>2686.7426408699998</v>
      </c>
      <c r="E124" s="36">
        <f>SUMIFS(СВЦЭМ!$C$39:$C$782,СВЦЭМ!$A$39:$A$782,$A124,СВЦЭМ!$B$39:$B$782,E$119)+'СЕТ СН'!$I$9+СВЦЭМ!$D$10+'СЕТ СН'!$I$6-'СЕТ СН'!$I$19</f>
        <v>2690.3616037799998</v>
      </c>
      <c r="F124" s="36">
        <f>SUMIFS(СВЦЭМ!$C$39:$C$782,СВЦЭМ!$A$39:$A$782,$A124,СВЦЭМ!$B$39:$B$782,F$119)+'СЕТ СН'!$I$9+СВЦЭМ!$D$10+'СЕТ СН'!$I$6-'СЕТ СН'!$I$19</f>
        <v>2694.1745059099994</v>
      </c>
      <c r="G124" s="36">
        <f>SUMIFS(СВЦЭМ!$C$39:$C$782,СВЦЭМ!$A$39:$A$782,$A124,СВЦЭМ!$B$39:$B$782,G$119)+'СЕТ СН'!$I$9+СВЦЭМ!$D$10+'СЕТ СН'!$I$6-'СЕТ СН'!$I$19</f>
        <v>2704.2341142199998</v>
      </c>
      <c r="H124" s="36">
        <f>SUMIFS(СВЦЭМ!$C$39:$C$782,СВЦЭМ!$A$39:$A$782,$A124,СВЦЭМ!$B$39:$B$782,H$119)+'СЕТ СН'!$I$9+СВЦЭМ!$D$10+'СЕТ СН'!$I$6-'СЕТ СН'!$I$19</f>
        <v>2642.9156046600001</v>
      </c>
      <c r="I124" s="36">
        <f>SUMIFS(СВЦЭМ!$C$39:$C$782,СВЦЭМ!$A$39:$A$782,$A124,СВЦЭМ!$B$39:$B$782,I$119)+'СЕТ СН'!$I$9+СВЦЭМ!$D$10+'СЕТ СН'!$I$6-'СЕТ СН'!$I$19</f>
        <v>2570.96386734</v>
      </c>
      <c r="J124" s="36">
        <f>SUMIFS(СВЦЭМ!$C$39:$C$782,СВЦЭМ!$A$39:$A$782,$A124,СВЦЭМ!$B$39:$B$782,J$119)+'СЕТ СН'!$I$9+СВЦЭМ!$D$10+'СЕТ СН'!$I$6-'СЕТ СН'!$I$19</f>
        <v>2452.6500477999998</v>
      </c>
      <c r="K124" s="36">
        <f>SUMIFS(СВЦЭМ!$C$39:$C$782,СВЦЭМ!$A$39:$A$782,$A124,СВЦЭМ!$B$39:$B$782,K$119)+'СЕТ СН'!$I$9+СВЦЭМ!$D$10+'СЕТ СН'!$I$6-'СЕТ СН'!$I$19</f>
        <v>2367.9969149199997</v>
      </c>
      <c r="L124" s="36">
        <f>SUMIFS(СВЦЭМ!$C$39:$C$782,СВЦЭМ!$A$39:$A$782,$A124,СВЦЭМ!$B$39:$B$782,L$119)+'СЕТ СН'!$I$9+СВЦЭМ!$D$10+'СЕТ СН'!$I$6-'СЕТ СН'!$I$19</f>
        <v>2356.58118397</v>
      </c>
      <c r="M124" s="36">
        <f>SUMIFS(СВЦЭМ!$C$39:$C$782,СВЦЭМ!$A$39:$A$782,$A124,СВЦЭМ!$B$39:$B$782,M$119)+'СЕТ СН'!$I$9+СВЦЭМ!$D$10+'СЕТ СН'!$I$6-'СЕТ СН'!$I$19</f>
        <v>2367.7637759099998</v>
      </c>
      <c r="N124" s="36">
        <f>SUMIFS(СВЦЭМ!$C$39:$C$782,СВЦЭМ!$A$39:$A$782,$A124,СВЦЭМ!$B$39:$B$782,N$119)+'СЕТ СН'!$I$9+СВЦЭМ!$D$10+'СЕТ СН'!$I$6-'СЕТ СН'!$I$19</f>
        <v>2373.69068883</v>
      </c>
      <c r="O124" s="36">
        <f>SUMIFS(СВЦЭМ!$C$39:$C$782,СВЦЭМ!$A$39:$A$782,$A124,СВЦЭМ!$B$39:$B$782,O$119)+'СЕТ СН'!$I$9+СВЦЭМ!$D$10+'СЕТ СН'!$I$6-'СЕТ СН'!$I$19</f>
        <v>2393.2832624900002</v>
      </c>
      <c r="P124" s="36">
        <f>SUMIFS(СВЦЭМ!$C$39:$C$782,СВЦЭМ!$A$39:$A$782,$A124,СВЦЭМ!$B$39:$B$782,P$119)+'СЕТ СН'!$I$9+СВЦЭМ!$D$10+'СЕТ СН'!$I$6-'СЕТ СН'!$I$19</f>
        <v>2411.5797176599999</v>
      </c>
      <c r="Q124" s="36">
        <f>SUMIFS(СВЦЭМ!$C$39:$C$782,СВЦЭМ!$A$39:$A$782,$A124,СВЦЭМ!$B$39:$B$782,Q$119)+'СЕТ СН'!$I$9+СВЦЭМ!$D$10+'СЕТ СН'!$I$6-'СЕТ СН'!$I$19</f>
        <v>2402.64375053</v>
      </c>
      <c r="R124" s="36">
        <f>SUMIFS(СВЦЭМ!$C$39:$C$782,СВЦЭМ!$A$39:$A$782,$A124,СВЦЭМ!$B$39:$B$782,R$119)+'СЕТ СН'!$I$9+СВЦЭМ!$D$10+'СЕТ СН'!$I$6-'СЕТ СН'!$I$19</f>
        <v>2411.7036724299996</v>
      </c>
      <c r="S124" s="36">
        <f>SUMIFS(СВЦЭМ!$C$39:$C$782,СВЦЭМ!$A$39:$A$782,$A124,СВЦЭМ!$B$39:$B$782,S$119)+'СЕТ СН'!$I$9+СВЦЭМ!$D$10+'СЕТ СН'!$I$6-'СЕТ СН'!$I$19</f>
        <v>2396.3696717799999</v>
      </c>
      <c r="T124" s="36">
        <f>SUMIFS(СВЦЭМ!$C$39:$C$782,СВЦЭМ!$A$39:$A$782,$A124,СВЦЭМ!$B$39:$B$782,T$119)+'СЕТ СН'!$I$9+СВЦЭМ!$D$10+'СЕТ СН'!$I$6-'СЕТ СН'!$I$19</f>
        <v>2374.5922814</v>
      </c>
      <c r="U124" s="36">
        <f>SUMIFS(СВЦЭМ!$C$39:$C$782,СВЦЭМ!$A$39:$A$782,$A124,СВЦЭМ!$B$39:$B$782,U$119)+'СЕТ СН'!$I$9+СВЦЭМ!$D$10+'СЕТ СН'!$I$6-'СЕТ СН'!$I$19</f>
        <v>2334.5545385400001</v>
      </c>
      <c r="V124" s="36">
        <f>SUMIFS(СВЦЭМ!$C$39:$C$782,СВЦЭМ!$A$39:$A$782,$A124,СВЦЭМ!$B$39:$B$782,V$119)+'СЕТ СН'!$I$9+СВЦЭМ!$D$10+'СЕТ СН'!$I$6-'СЕТ СН'!$I$19</f>
        <v>2330.1887425800001</v>
      </c>
      <c r="W124" s="36">
        <f>SUMIFS(СВЦЭМ!$C$39:$C$782,СВЦЭМ!$A$39:$A$782,$A124,СВЦЭМ!$B$39:$B$782,W$119)+'СЕТ СН'!$I$9+СВЦЭМ!$D$10+'СЕТ СН'!$I$6-'СЕТ СН'!$I$19</f>
        <v>2376.8552453499997</v>
      </c>
      <c r="X124" s="36">
        <f>SUMIFS(СВЦЭМ!$C$39:$C$782,СВЦЭМ!$A$39:$A$782,$A124,СВЦЭМ!$B$39:$B$782,X$119)+'СЕТ СН'!$I$9+СВЦЭМ!$D$10+'СЕТ СН'!$I$6-'СЕТ СН'!$I$19</f>
        <v>2446.8308261000002</v>
      </c>
      <c r="Y124" s="36">
        <f>SUMIFS(СВЦЭМ!$C$39:$C$782,СВЦЭМ!$A$39:$A$782,$A124,СВЦЭМ!$B$39:$B$782,Y$119)+'СЕТ СН'!$I$9+СВЦЭМ!$D$10+'СЕТ СН'!$I$6-'СЕТ СН'!$I$19</f>
        <v>2497.1208401599997</v>
      </c>
    </row>
    <row r="125" spans="1:27" ht="15.75" x14ac:dyDescent="0.2">
      <c r="A125" s="35">
        <f t="shared" si="3"/>
        <v>45571</v>
      </c>
      <c r="B125" s="36">
        <f>SUMIFS(СВЦЭМ!$C$39:$C$782,СВЦЭМ!$A$39:$A$782,$A125,СВЦЭМ!$B$39:$B$782,B$119)+'СЕТ СН'!$I$9+СВЦЭМ!$D$10+'СЕТ СН'!$I$6-'СЕТ СН'!$I$19</f>
        <v>2566.0184416699999</v>
      </c>
      <c r="C125" s="36">
        <f>SUMIFS(СВЦЭМ!$C$39:$C$782,СВЦЭМ!$A$39:$A$782,$A125,СВЦЭМ!$B$39:$B$782,C$119)+'СЕТ СН'!$I$9+СВЦЭМ!$D$10+'СЕТ СН'!$I$6-'СЕТ СН'!$I$19</f>
        <v>2640.1074276700001</v>
      </c>
      <c r="D125" s="36">
        <f>SUMIFS(СВЦЭМ!$C$39:$C$782,СВЦЭМ!$A$39:$A$782,$A125,СВЦЭМ!$B$39:$B$782,D$119)+'СЕТ СН'!$I$9+СВЦЭМ!$D$10+'СЕТ СН'!$I$6-'СЕТ СН'!$I$19</f>
        <v>2749.0161404199998</v>
      </c>
      <c r="E125" s="36">
        <f>SUMIFS(СВЦЭМ!$C$39:$C$782,СВЦЭМ!$A$39:$A$782,$A125,СВЦЭМ!$B$39:$B$782,E$119)+'СЕТ СН'!$I$9+СВЦЭМ!$D$10+'СЕТ СН'!$I$6-'СЕТ СН'!$I$19</f>
        <v>2693.1353619699998</v>
      </c>
      <c r="F125" s="36">
        <f>SUMIFS(СВЦЭМ!$C$39:$C$782,СВЦЭМ!$A$39:$A$782,$A125,СВЦЭМ!$B$39:$B$782,F$119)+'СЕТ СН'!$I$9+СВЦЭМ!$D$10+'СЕТ СН'!$I$6-'СЕТ СН'!$I$19</f>
        <v>2643.0351708899998</v>
      </c>
      <c r="G125" s="36">
        <f>SUMIFS(СВЦЭМ!$C$39:$C$782,СВЦЭМ!$A$39:$A$782,$A125,СВЦЭМ!$B$39:$B$782,G$119)+'СЕТ СН'!$I$9+СВЦЭМ!$D$10+'СЕТ СН'!$I$6-'СЕТ СН'!$I$19</f>
        <v>2614.94186107</v>
      </c>
      <c r="H125" s="36">
        <f>SUMIFS(СВЦЭМ!$C$39:$C$782,СВЦЭМ!$A$39:$A$782,$A125,СВЦЭМ!$B$39:$B$782,H$119)+'СЕТ СН'!$I$9+СВЦЭМ!$D$10+'СЕТ СН'!$I$6-'СЕТ СН'!$I$19</f>
        <v>2587.83276652</v>
      </c>
      <c r="I125" s="36">
        <f>SUMIFS(СВЦЭМ!$C$39:$C$782,СВЦЭМ!$A$39:$A$782,$A125,СВЦЭМ!$B$39:$B$782,I$119)+'СЕТ СН'!$I$9+СВЦЭМ!$D$10+'СЕТ СН'!$I$6-'СЕТ СН'!$I$19</f>
        <v>2533.5412265800001</v>
      </c>
      <c r="J125" s="36">
        <f>SUMIFS(СВЦЭМ!$C$39:$C$782,СВЦЭМ!$A$39:$A$782,$A125,СВЦЭМ!$B$39:$B$782,J$119)+'СЕТ СН'!$I$9+СВЦЭМ!$D$10+'СЕТ СН'!$I$6-'СЕТ СН'!$I$19</f>
        <v>2404.3653241299999</v>
      </c>
      <c r="K125" s="36">
        <f>SUMIFS(СВЦЭМ!$C$39:$C$782,СВЦЭМ!$A$39:$A$782,$A125,СВЦЭМ!$B$39:$B$782,K$119)+'СЕТ СН'!$I$9+СВЦЭМ!$D$10+'СЕТ СН'!$I$6-'СЕТ СН'!$I$19</f>
        <v>2334.5968726199999</v>
      </c>
      <c r="L125" s="36">
        <f>SUMIFS(СВЦЭМ!$C$39:$C$782,СВЦЭМ!$A$39:$A$782,$A125,СВЦЭМ!$B$39:$B$782,L$119)+'СЕТ СН'!$I$9+СВЦЭМ!$D$10+'СЕТ СН'!$I$6-'СЕТ СН'!$I$19</f>
        <v>2314.0614820700002</v>
      </c>
      <c r="M125" s="36">
        <f>SUMIFS(СВЦЭМ!$C$39:$C$782,СВЦЭМ!$A$39:$A$782,$A125,СВЦЭМ!$B$39:$B$782,M$119)+'СЕТ СН'!$I$9+СВЦЭМ!$D$10+'СЕТ СН'!$I$6-'СЕТ СН'!$I$19</f>
        <v>2322.1069682799998</v>
      </c>
      <c r="N125" s="36">
        <f>SUMIFS(СВЦЭМ!$C$39:$C$782,СВЦЭМ!$A$39:$A$782,$A125,СВЦЭМ!$B$39:$B$782,N$119)+'СЕТ СН'!$I$9+СВЦЭМ!$D$10+'СЕТ СН'!$I$6-'СЕТ СН'!$I$19</f>
        <v>2327.76398737</v>
      </c>
      <c r="O125" s="36">
        <f>SUMIFS(СВЦЭМ!$C$39:$C$782,СВЦЭМ!$A$39:$A$782,$A125,СВЦЭМ!$B$39:$B$782,O$119)+'СЕТ СН'!$I$9+СВЦЭМ!$D$10+'СЕТ СН'!$I$6-'СЕТ СН'!$I$19</f>
        <v>2357.1750315199997</v>
      </c>
      <c r="P125" s="36">
        <f>SUMIFS(СВЦЭМ!$C$39:$C$782,СВЦЭМ!$A$39:$A$782,$A125,СВЦЭМ!$B$39:$B$782,P$119)+'СЕТ СН'!$I$9+СВЦЭМ!$D$10+'СЕТ СН'!$I$6-'СЕТ СН'!$I$19</f>
        <v>2368.2289534199999</v>
      </c>
      <c r="Q125" s="36">
        <f>SUMIFS(СВЦЭМ!$C$39:$C$782,СВЦЭМ!$A$39:$A$782,$A125,СВЦЭМ!$B$39:$B$782,Q$119)+'СЕТ СН'!$I$9+СВЦЭМ!$D$10+'СЕТ СН'!$I$6-'СЕТ СН'!$I$19</f>
        <v>2379.2082156400002</v>
      </c>
      <c r="R125" s="36">
        <f>SUMIFS(СВЦЭМ!$C$39:$C$782,СВЦЭМ!$A$39:$A$782,$A125,СВЦЭМ!$B$39:$B$782,R$119)+'СЕТ СН'!$I$9+СВЦЭМ!$D$10+'СЕТ СН'!$I$6-'СЕТ СН'!$I$19</f>
        <v>2370.2203633099998</v>
      </c>
      <c r="S125" s="36">
        <f>SUMIFS(СВЦЭМ!$C$39:$C$782,СВЦЭМ!$A$39:$A$782,$A125,СВЦЭМ!$B$39:$B$782,S$119)+'СЕТ СН'!$I$9+СВЦЭМ!$D$10+'СЕТ СН'!$I$6-'СЕТ СН'!$I$19</f>
        <v>2357.7194485199998</v>
      </c>
      <c r="T125" s="36">
        <f>SUMIFS(СВЦЭМ!$C$39:$C$782,СВЦЭМ!$A$39:$A$782,$A125,СВЦЭМ!$B$39:$B$782,T$119)+'СЕТ СН'!$I$9+СВЦЭМ!$D$10+'СЕТ СН'!$I$6-'СЕТ СН'!$I$19</f>
        <v>2357.42798687</v>
      </c>
      <c r="U125" s="36">
        <f>SUMIFS(СВЦЭМ!$C$39:$C$782,СВЦЭМ!$A$39:$A$782,$A125,СВЦЭМ!$B$39:$B$782,U$119)+'СЕТ СН'!$I$9+СВЦЭМ!$D$10+'СЕТ СН'!$I$6-'СЕТ СН'!$I$19</f>
        <v>2296.06699252</v>
      </c>
      <c r="V125" s="36">
        <f>SUMIFS(СВЦЭМ!$C$39:$C$782,СВЦЭМ!$A$39:$A$782,$A125,СВЦЭМ!$B$39:$B$782,V$119)+'СЕТ СН'!$I$9+СВЦЭМ!$D$10+'СЕТ СН'!$I$6-'СЕТ СН'!$I$19</f>
        <v>2295.5575103700003</v>
      </c>
      <c r="W125" s="36">
        <f>SUMIFS(СВЦЭМ!$C$39:$C$782,СВЦЭМ!$A$39:$A$782,$A125,СВЦЭМ!$B$39:$B$782,W$119)+'СЕТ СН'!$I$9+СВЦЭМ!$D$10+'СЕТ СН'!$I$6-'СЕТ СН'!$I$19</f>
        <v>2315.5579838799999</v>
      </c>
      <c r="X125" s="36">
        <f>SUMIFS(СВЦЭМ!$C$39:$C$782,СВЦЭМ!$A$39:$A$782,$A125,СВЦЭМ!$B$39:$B$782,X$119)+'СЕТ СН'!$I$9+СВЦЭМ!$D$10+'СЕТ СН'!$I$6-'СЕТ СН'!$I$19</f>
        <v>2381.7232376100001</v>
      </c>
      <c r="Y125" s="36">
        <f>SUMIFS(СВЦЭМ!$C$39:$C$782,СВЦЭМ!$A$39:$A$782,$A125,СВЦЭМ!$B$39:$B$782,Y$119)+'СЕТ СН'!$I$9+СВЦЭМ!$D$10+'СЕТ СН'!$I$6-'СЕТ СН'!$I$19</f>
        <v>2464.2202389399999</v>
      </c>
    </row>
    <row r="126" spans="1:27" ht="15.75" x14ac:dyDescent="0.2">
      <c r="A126" s="35">
        <f t="shared" si="3"/>
        <v>45572</v>
      </c>
      <c r="B126" s="36">
        <f>SUMIFS(СВЦЭМ!$C$39:$C$782,СВЦЭМ!$A$39:$A$782,$A126,СВЦЭМ!$B$39:$B$782,B$119)+'СЕТ СН'!$I$9+СВЦЭМ!$D$10+'СЕТ СН'!$I$6-'СЕТ СН'!$I$19</f>
        <v>2447.71486568</v>
      </c>
      <c r="C126" s="36">
        <f>SUMIFS(СВЦЭМ!$C$39:$C$782,СВЦЭМ!$A$39:$A$782,$A126,СВЦЭМ!$B$39:$B$782,C$119)+'СЕТ СН'!$I$9+СВЦЭМ!$D$10+'СЕТ СН'!$I$6-'СЕТ СН'!$I$19</f>
        <v>2515.6225635399996</v>
      </c>
      <c r="D126" s="36">
        <f>SUMIFS(СВЦЭМ!$C$39:$C$782,СВЦЭМ!$A$39:$A$782,$A126,СВЦЭМ!$B$39:$B$782,D$119)+'СЕТ СН'!$I$9+СВЦЭМ!$D$10+'СЕТ СН'!$I$6-'СЕТ СН'!$I$19</f>
        <v>2576.92396061</v>
      </c>
      <c r="E126" s="36">
        <f>SUMIFS(СВЦЭМ!$C$39:$C$782,СВЦЭМ!$A$39:$A$782,$A126,СВЦЭМ!$B$39:$B$782,E$119)+'СЕТ СН'!$I$9+СВЦЭМ!$D$10+'СЕТ СН'!$I$6-'СЕТ СН'!$I$19</f>
        <v>2551.90903273</v>
      </c>
      <c r="F126" s="36">
        <f>SUMIFS(СВЦЭМ!$C$39:$C$782,СВЦЭМ!$A$39:$A$782,$A126,СВЦЭМ!$B$39:$B$782,F$119)+'СЕТ СН'!$I$9+СВЦЭМ!$D$10+'СЕТ СН'!$I$6-'СЕТ СН'!$I$19</f>
        <v>2559.6901146999999</v>
      </c>
      <c r="G126" s="36">
        <f>SUMIFS(СВЦЭМ!$C$39:$C$782,СВЦЭМ!$A$39:$A$782,$A126,СВЦЭМ!$B$39:$B$782,G$119)+'СЕТ СН'!$I$9+СВЦЭМ!$D$10+'СЕТ СН'!$I$6-'СЕТ СН'!$I$19</f>
        <v>2533.3654557</v>
      </c>
      <c r="H126" s="36">
        <f>SUMIFS(СВЦЭМ!$C$39:$C$782,СВЦЭМ!$A$39:$A$782,$A126,СВЦЭМ!$B$39:$B$782,H$119)+'СЕТ СН'!$I$9+СВЦЭМ!$D$10+'СЕТ СН'!$I$6-'СЕТ СН'!$I$19</f>
        <v>2463.83438789</v>
      </c>
      <c r="I126" s="36">
        <f>SUMIFS(СВЦЭМ!$C$39:$C$782,СВЦЭМ!$A$39:$A$782,$A126,СВЦЭМ!$B$39:$B$782,I$119)+'СЕТ СН'!$I$9+СВЦЭМ!$D$10+'СЕТ СН'!$I$6-'СЕТ СН'!$I$19</f>
        <v>2367.3603173399997</v>
      </c>
      <c r="J126" s="36">
        <f>SUMIFS(СВЦЭМ!$C$39:$C$782,СВЦЭМ!$A$39:$A$782,$A126,СВЦЭМ!$B$39:$B$782,J$119)+'СЕТ СН'!$I$9+СВЦЭМ!$D$10+'СЕТ СН'!$I$6-'СЕТ СН'!$I$19</f>
        <v>2338.68976656</v>
      </c>
      <c r="K126" s="36">
        <f>SUMIFS(СВЦЭМ!$C$39:$C$782,СВЦЭМ!$A$39:$A$782,$A126,СВЦЭМ!$B$39:$B$782,K$119)+'СЕТ СН'!$I$9+СВЦЭМ!$D$10+'СЕТ СН'!$I$6-'СЕТ СН'!$I$19</f>
        <v>2293.9355812200001</v>
      </c>
      <c r="L126" s="36">
        <f>SUMIFS(СВЦЭМ!$C$39:$C$782,СВЦЭМ!$A$39:$A$782,$A126,СВЦЭМ!$B$39:$B$782,L$119)+'СЕТ СН'!$I$9+СВЦЭМ!$D$10+'СЕТ СН'!$I$6-'СЕТ СН'!$I$19</f>
        <v>2285.6900483499999</v>
      </c>
      <c r="M126" s="36">
        <f>SUMIFS(СВЦЭМ!$C$39:$C$782,СВЦЭМ!$A$39:$A$782,$A126,СВЦЭМ!$B$39:$B$782,M$119)+'СЕТ СН'!$I$9+СВЦЭМ!$D$10+'СЕТ СН'!$I$6-'СЕТ СН'!$I$19</f>
        <v>2343.31638316</v>
      </c>
      <c r="N126" s="36">
        <f>SUMIFS(СВЦЭМ!$C$39:$C$782,СВЦЭМ!$A$39:$A$782,$A126,СВЦЭМ!$B$39:$B$782,N$119)+'СЕТ СН'!$I$9+СВЦЭМ!$D$10+'СЕТ СН'!$I$6-'СЕТ СН'!$I$19</f>
        <v>2349.6688774599997</v>
      </c>
      <c r="O126" s="36">
        <f>SUMIFS(СВЦЭМ!$C$39:$C$782,СВЦЭМ!$A$39:$A$782,$A126,СВЦЭМ!$B$39:$B$782,O$119)+'СЕТ СН'!$I$9+СВЦЭМ!$D$10+'СЕТ СН'!$I$6-'СЕТ СН'!$I$19</f>
        <v>2336.8243132500002</v>
      </c>
      <c r="P126" s="36">
        <f>SUMIFS(СВЦЭМ!$C$39:$C$782,СВЦЭМ!$A$39:$A$782,$A126,СВЦЭМ!$B$39:$B$782,P$119)+'СЕТ СН'!$I$9+СВЦЭМ!$D$10+'СЕТ СН'!$I$6-'СЕТ СН'!$I$19</f>
        <v>2338.5196883399999</v>
      </c>
      <c r="Q126" s="36">
        <f>SUMIFS(СВЦЭМ!$C$39:$C$782,СВЦЭМ!$A$39:$A$782,$A126,СВЦЭМ!$B$39:$B$782,Q$119)+'СЕТ СН'!$I$9+СВЦЭМ!$D$10+'СЕТ СН'!$I$6-'СЕТ СН'!$I$19</f>
        <v>2370.1605485700002</v>
      </c>
      <c r="R126" s="36">
        <f>SUMIFS(СВЦЭМ!$C$39:$C$782,СВЦЭМ!$A$39:$A$782,$A126,СВЦЭМ!$B$39:$B$782,R$119)+'СЕТ СН'!$I$9+СВЦЭМ!$D$10+'СЕТ СН'!$I$6-'СЕТ СН'!$I$19</f>
        <v>2354.0612810100001</v>
      </c>
      <c r="S126" s="36">
        <f>SUMIFS(СВЦЭМ!$C$39:$C$782,СВЦЭМ!$A$39:$A$782,$A126,СВЦЭМ!$B$39:$B$782,S$119)+'СЕТ СН'!$I$9+СВЦЭМ!$D$10+'СЕТ СН'!$I$6-'СЕТ СН'!$I$19</f>
        <v>2315.8639358999999</v>
      </c>
      <c r="T126" s="36">
        <f>SUMIFS(СВЦЭМ!$C$39:$C$782,СВЦЭМ!$A$39:$A$782,$A126,СВЦЭМ!$B$39:$B$782,T$119)+'СЕТ СН'!$I$9+СВЦЭМ!$D$10+'СЕТ СН'!$I$6-'СЕТ СН'!$I$19</f>
        <v>2288.3939759300001</v>
      </c>
      <c r="U126" s="36">
        <f>SUMIFS(СВЦЭМ!$C$39:$C$782,СВЦЭМ!$A$39:$A$782,$A126,СВЦЭМ!$B$39:$B$782,U$119)+'СЕТ СН'!$I$9+СВЦЭМ!$D$10+'СЕТ СН'!$I$6-'СЕТ СН'!$I$19</f>
        <v>2221.52560356</v>
      </c>
      <c r="V126" s="36">
        <f>SUMIFS(СВЦЭМ!$C$39:$C$782,СВЦЭМ!$A$39:$A$782,$A126,СВЦЭМ!$B$39:$B$782,V$119)+'СЕТ СН'!$I$9+СВЦЭМ!$D$10+'СЕТ СН'!$I$6-'СЕТ СН'!$I$19</f>
        <v>2235.84675225</v>
      </c>
      <c r="W126" s="36">
        <f>SUMIFS(СВЦЭМ!$C$39:$C$782,СВЦЭМ!$A$39:$A$782,$A126,СВЦЭМ!$B$39:$B$782,W$119)+'СЕТ СН'!$I$9+СВЦЭМ!$D$10+'СЕТ СН'!$I$6-'СЕТ СН'!$I$19</f>
        <v>2262.1932916200003</v>
      </c>
      <c r="X126" s="36">
        <f>SUMIFS(СВЦЭМ!$C$39:$C$782,СВЦЭМ!$A$39:$A$782,$A126,СВЦЭМ!$B$39:$B$782,X$119)+'СЕТ СН'!$I$9+СВЦЭМ!$D$10+'СЕТ СН'!$I$6-'СЕТ СН'!$I$19</f>
        <v>2341.3519490799999</v>
      </c>
      <c r="Y126" s="36">
        <f>SUMIFS(СВЦЭМ!$C$39:$C$782,СВЦЭМ!$A$39:$A$782,$A126,СВЦЭМ!$B$39:$B$782,Y$119)+'СЕТ СН'!$I$9+СВЦЭМ!$D$10+'СЕТ СН'!$I$6-'СЕТ СН'!$I$19</f>
        <v>2381.3709294700002</v>
      </c>
    </row>
    <row r="127" spans="1:27" ht="15.75" x14ac:dyDescent="0.2">
      <c r="A127" s="35">
        <f t="shared" si="3"/>
        <v>45573</v>
      </c>
      <c r="B127" s="36">
        <f>SUMIFS(СВЦЭМ!$C$39:$C$782,СВЦЭМ!$A$39:$A$782,$A127,СВЦЭМ!$B$39:$B$782,B$119)+'СЕТ СН'!$I$9+СВЦЭМ!$D$10+'СЕТ СН'!$I$6-'СЕТ СН'!$I$19</f>
        <v>2492.9501995999999</v>
      </c>
      <c r="C127" s="36">
        <f>SUMIFS(СВЦЭМ!$C$39:$C$782,СВЦЭМ!$A$39:$A$782,$A127,СВЦЭМ!$B$39:$B$782,C$119)+'СЕТ СН'!$I$9+СВЦЭМ!$D$10+'СЕТ СН'!$I$6-'СЕТ СН'!$I$19</f>
        <v>2551.7018417999998</v>
      </c>
      <c r="D127" s="36">
        <f>SUMIFS(СВЦЭМ!$C$39:$C$782,СВЦЭМ!$A$39:$A$782,$A127,СВЦЭМ!$B$39:$B$782,D$119)+'СЕТ СН'!$I$9+СВЦЭМ!$D$10+'СЕТ СН'!$I$6-'СЕТ СН'!$I$19</f>
        <v>2575.0195769499996</v>
      </c>
      <c r="E127" s="36">
        <f>SUMIFS(СВЦЭМ!$C$39:$C$782,СВЦЭМ!$A$39:$A$782,$A127,СВЦЭМ!$B$39:$B$782,E$119)+'СЕТ СН'!$I$9+СВЦЭМ!$D$10+'СЕТ СН'!$I$6-'СЕТ СН'!$I$19</f>
        <v>2566.5103009200002</v>
      </c>
      <c r="F127" s="36">
        <f>SUMIFS(СВЦЭМ!$C$39:$C$782,СВЦЭМ!$A$39:$A$782,$A127,СВЦЭМ!$B$39:$B$782,F$119)+'СЕТ СН'!$I$9+СВЦЭМ!$D$10+'СЕТ СН'!$I$6-'СЕТ СН'!$I$19</f>
        <v>2567.5884223900002</v>
      </c>
      <c r="G127" s="36">
        <f>SUMIFS(СВЦЭМ!$C$39:$C$782,СВЦЭМ!$A$39:$A$782,$A127,СВЦЭМ!$B$39:$B$782,G$119)+'СЕТ СН'!$I$9+СВЦЭМ!$D$10+'СЕТ СН'!$I$6-'СЕТ СН'!$I$19</f>
        <v>2548.1235819100002</v>
      </c>
      <c r="H127" s="36">
        <f>SUMIFS(СВЦЭМ!$C$39:$C$782,СВЦЭМ!$A$39:$A$782,$A127,СВЦЭМ!$B$39:$B$782,H$119)+'СЕТ СН'!$I$9+СВЦЭМ!$D$10+'СЕТ СН'!$I$6-'СЕТ СН'!$I$19</f>
        <v>2483.65383101</v>
      </c>
      <c r="I127" s="36">
        <f>SUMIFS(СВЦЭМ!$C$39:$C$782,СВЦЭМ!$A$39:$A$782,$A127,СВЦЭМ!$B$39:$B$782,I$119)+'СЕТ СН'!$I$9+СВЦЭМ!$D$10+'СЕТ СН'!$I$6-'СЕТ СН'!$I$19</f>
        <v>2347.9160067799999</v>
      </c>
      <c r="J127" s="36">
        <f>SUMIFS(СВЦЭМ!$C$39:$C$782,СВЦЭМ!$A$39:$A$782,$A127,СВЦЭМ!$B$39:$B$782,J$119)+'СЕТ СН'!$I$9+СВЦЭМ!$D$10+'СЕТ СН'!$I$6-'СЕТ СН'!$I$19</f>
        <v>2307.5158328099997</v>
      </c>
      <c r="K127" s="36">
        <f>SUMIFS(СВЦЭМ!$C$39:$C$782,СВЦЭМ!$A$39:$A$782,$A127,СВЦЭМ!$B$39:$B$782,K$119)+'СЕТ СН'!$I$9+СВЦЭМ!$D$10+'СЕТ СН'!$I$6-'СЕТ СН'!$I$19</f>
        <v>2336.5951765099999</v>
      </c>
      <c r="L127" s="36">
        <f>SUMIFS(СВЦЭМ!$C$39:$C$782,СВЦЭМ!$A$39:$A$782,$A127,СВЦЭМ!$B$39:$B$782,L$119)+'СЕТ СН'!$I$9+СВЦЭМ!$D$10+'СЕТ СН'!$I$6-'СЕТ СН'!$I$19</f>
        <v>2286.0319759200001</v>
      </c>
      <c r="M127" s="36">
        <f>SUMIFS(СВЦЭМ!$C$39:$C$782,СВЦЭМ!$A$39:$A$782,$A127,СВЦЭМ!$B$39:$B$782,M$119)+'СЕТ СН'!$I$9+СВЦЭМ!$D$10+'СЕТ СН'!$I$6-'СЕТ СН'!$I$19</f>
        <v>2307.8113304999997</v>
      </c>
      <c r="N127" s="36">
        <f>SUMIFS(СВЦЭМ!$C$39:$C$782,СВЦЭМ!$A$39:$A$782,$A127,СВЦЭМ!$B$39:$B$782,N$119)+'СЕТ СН'!$I$9+СВЦЭМ!$D$10+'СЕТ СН'!$I$6-'СЕТ СН'!$I$19</f>
        <v>2320.9934361699998</v>
      </c>
      <c r="O127" s="36">
        <f>SUMIFS(СВЦЭМ!$C$39:$C$782,СВЦЭМ!$A$39:$A$782,$A127,СВЦЭМ!$B$39:$B$782,O$119)+'СЕТ СН'!$I$9+СВЦЭМ!$D$10+'СЕТ СН'!$I$6-'СЕТ СН'!$I$19</f>
        <v>2291.8700126200001</v>
      </c>
      <c r="P127" s="36">
        <f>SUMIFS(СВЦЭМ!$C$39:$C$782,СВЦЭМ!$A$39:$A$782,$A127,СВЦЭМ!$B$39:$B$782,P$119)+'СЕТ СН'!$I$9+СВЦЭМ!$D$10+'СЕТ СН'!$I$6-'СЕТ СН'!$I$19</f>
        <v>2303.6763816499997</v>
      </c>
      <c r="Q127" s="36">
        <f>SUMIFS(СВЦЭМ!$C$39:$C$782,СВЦЭМ!$A$39:$A$782,$A127,СВЦЭМ!$B$39:$B$782,Q$119)+'СЕТ СН'!$I$9+СВЦЭМ!$D$10+'СЕТ СН'!$I$6-'СЕТ СН'!$I$19</f>
        <v>2336.0157724000001</v>
      </c>
      <c r="R127" s="36">
        <f>SUMIFS(СВЦЭМ!$C$39:$C$782,СВЦЭМ!$A$39:$A$782,$A127,СВЦЭМ!$B$39:$B$782,R$119)+'СЕТ СН'!$I$9+СВЦЭМ!$D$10+'СЕТ СН'!$I$6-'СЕТ СН'!$I$19</f>
        <v>2319.2690162700001</v>
      </c>
      <c r="S127" s="36">
        <f>SUMIFS(СВЦЭМ!$C$39:$C$782,СВЦЭМ!$A$39:$A$782,$A127,СВЦЭМ!$B$39:$B$782,S$119)+'СЕТ СН'!$I$9+СВЦЭМ!$D$10+'СЕТ СН'!$I$6-'СЕТ СН'!$I$19</f>
        <v>2319.6158154300001</v>
      </c>
      <c r="T127" s="36">
        <f>SUMIFS(СВЦЭМ!$C$39:$C$782,СВЦЭМ!$A$39:$A$782,$A127,СВЦЭМ!$B$39:$B$782,T$119)+'СЕТ СН'!$I$9+СВЦЭМ!$D$10+'СЕТ СН'!$I$6-'СЕТ СН'!$I$19</f>
        <v>2303.6492752100003</v>
      </c>
      <c r="U127" s="36">
        <f>SUMIFS(СВЦЭМ!$C$39:$C$782,СВЦЭМ!$A$39:$A$782,$A127,СВЦЭМ!$B$39:$B$782,U$119)+'СЕТ СН'!$I$9+СВЦЭМ!$D$10+'СЕТ СН'!$I$6-'СЕТ СН'!$I$19</f>
        <v>2273.2738558199999</v>
      </c>
      <c r="V127" s="36">
        <f>SUMIFS(СВЦЭМ!$C$39:$C$782,СВЦЭМ!$A$39:$A$782,$A127,СВЦЭМ!$B$39:$B$782,V$119)+'СЕТ СН'!$I$9+СВЦЭМ!$D$10+'СЕТ СН'!$I$6-'СЕТ СН'!$I$19</f>
        <v>2264.5155863299997</v>
      </c>
      <c r="W127" s="36">
        <f>SUMIFS(СВЦЭМ!$C$39:$C$782,СВЦЭМ!$A$39:$A$782,$A127,СВЦЭМ!$B$39:$B$782,W$119)+'СЕТ СН'!$I$9+СВЦЭМ!$D$10+'СЕТ СН'!$I$6-'СЕТ СН'!$I$19</f>
        <v>2306.3399695799999</v>
      </c>
      <c r="X127" s="36">
        <f>SUMIFS(СВЦЭМ!$C$39:$C$782,СВЦЭМ!$A$39:$A$782,$A127,СВЦЭМ!$B$39:$B$782,X$119)+'СЕТ СН'!$I$9+СВЦЭМ!$D$10+'СЕТ СН'!$I$6-'СЕТ СН'!$I$19</f>
        <v>2374.5131047</v>
      </c>
      <c r="Y127" s="36">
        <f>SUMIFS(СВЦЭМ!$C$39:$C$782,СВЦЭМ!$A$39:$A$782,$A127,СВЦЭМ!$B$39:$B$782,Y$119)+'СЕТ СН'!$I$9+СВЦЭМ!$D$10+'СЕТ СН'!$I$6-'СЕТ СН'!$I$19</f>
        <v>2437.1093761800003</v>
      </c>
    </row>
    <row r="128" spans="1:27" ht="15.75" x14ac:dyDescent="0.2">
      <c r="A128" s="35">
        <f t="shared" si="3"/>
        <v>45574</v>
      </c>
      <c r="B128" s="36">
        <f>SUMIFS(СВЦЭМ!$C$39:$C$782,СВЦЭМ!$A$39:$A$782,$A128,СВЦЭМ!$B$39:$B$782,B$119)+'СЕТ СН'!$I$9+СВЦЭМ!$D$10+'СЕТ СН'!$I$6-'СЕТ СН'!$I$19</f>
        <v>2466.7769401200003</v>
      </c>
      <c r="C128" s="36">
        <f>SUMIFS(СВЦЭМ!$C$39:$C$782,СВЦЭМ!$A$39:$A$782,$A128,СВЦЭМ!$B$39:$B$782,C$119)+'СЕТ СН'!$I$9+СВЦЭМ!$D$10+'СЕТ СН'!$I$6-'СЕТ СН'!$I$19</f>
        <v>2562.13088328</v>
      </c>
      <c r="D128" s="36">
        <f>SUMIFS(СВЦЭМ!$C$39:$C$782,СВЦЭМ!$A$39:$A$782,$A128,СВЦЭМ!$B$39:$B$782,D$119)+'СЕТ СН'!$I$9+СВЦЭМ!$D$10+'СЕТ СН'!$I$6-'СЕТ СН'!$I$19</f>
        <v>2614.8919405799998</v>
      </c>
      <c r="E128" s="36">
        <f>SUMIFS(СВЦЭМ!$C$39:$C$782,СВЦЭМ!$A$39:$A$782,$A128,СВЦЭМ!$B$39:$B$782,E$119)+'СЕТ СН'!$I$9+СВЦЭМ!$D$10+'СЕТ СН'!$I$6-'СЕТ СН'!$I$19</f>
        <v>2642.54049377</v>
      </c>
      <c r="F128" s="36">
        <f>SUMIFS(СВЦЭМ!$C$39:$C$782,СВЦЭМ!$A$39:$A$782,$A128,СВЦЭМ!$B$39:$B$782,F$119)+'СЕТ СН'!$I$9+СВЦЭМ!$D$10+'СЕТ СН'!$I$6-'СЕТ СН'!$I$19</f>
        <v>2622.6194198200001</v>
      </c>
      <c r="G128" s="36">
        <f>SUMIFS(СВЦЭМ!$C$39:$C$782,СВЦЭМ!$A$39:$A$782,$A128,СВЦЭМ!$B$39:$B$782,G$119)+'СЕТ СН'!$I$9+СВЦЭМ!$D$10+'СЕТ СН'!$I$6-'СЕТ СН'!$I$19</f>
        <v>2581.10522038</v>
      </c>
      <c r="H128" s="36">
        <f>SUMIFS(СВЦЭМ!$C$39:$C$782,СВЦЭМ!$A$39:$A$782,$A128,СВЦЭМ!$B$39:$B$782,H$119)+'СЕТ СН'!$I$9+СВЦЭМ!$D$10+'СЕТ СН'!$I$6-'СЕТ СН'!$I$19</f>
        <v>2508.76815734</v>
      </c>
      <c r="I128" s="36">
        <f>SUMIFS(СВЦЭМ!$C$39:$C$782,СВЦЭМ!$A$39:$A$782,$A128,СВЦЭМ!$B$39:$B$782,I$119)+'СЕТ СН'!$I$9+СВЦЭМ!$D$10+'СЕТ СН'!$I$6-'СЕТ СН'!$I$19</f>
        <v>2474.5640507899998</v>
      </c>
      <c r="J128" s="36">
        <f>SUMIFS(СВЦЭМ!$C$39:$C$782,СВЦЭМ!$A$39:$A$782,$A128,СВЦЭМ!$B$39:$B$782,J$119)+'СЕТ СН'!$I$9+СВЦЭМ!$D$10+'СЕТ СН'!$I$6-'СЕТ СН'!$I$19</f>
        <v>2377.9354287799997</v>
      </c>
      <c r="K128" s="36">
        <f>SUMIFS(СВЦЭМ!$C$39:$C$782,СВЦЭМ!$A$39:$A$782,$A128,СВЦЭМ!$B$39:$B$782,K$119)+'СЕТ СН'!$I$9+СВЦЭМ!$D$10+'СЕТ СН'!$I$6-'СЕТ СН'!$I$19</f>
        <v>2376.1424019900001</v>
      </c>
      <c r="L128" s="36">
        <f>SUMIFS(СВЦЭМ!$C$39:$C$782,СВЦЭМ!$A$39:$A$782,$A128,СВЦЭМ!$B$39:$B$782,L$119)+'СЕТ СН'!$I$9+СВЦЭМ!$D$10+'СЕТ СН'!$I$6-'СЕТ СН'!$I$19</f>
        <v>2361.5267953499997</v>
      </c>
      <c r="M128" s="36">
        <f>SUMIFS(СВЦЭМ!$C$39:$C$782,СВЦЭМ!$A$39:$A$782,$A128,СВЦЭМ!$B$39:$B$782,M$119)+'СЕТ СН'!$I$9+СВЦЭМ!$D$10+'СЕТ СН'!$I$6-'СЕТ СН'!$I$19</f>
        <v>2381.2798453300002</v>
      </c>
      <c r="N128" s="36">
        <f>SUMIFS(СВЦЭМ!$C$39:$C$782,СВЦЭМ!$A$39:$A$782,$A128,СВЦЭМ!$B$39:$B$782,N$119)+'СЕТ СН'!$I$9+СВЦЭМ!$D$10+'СЕТ СН'!$I$6-'СЕТ СН'!$I$19</f>
        <v>2400.3247234400001</v>
      </c>
      <c r="O128" s="36">
        <f>SUMIFS(СВЦЭМ!$C$39:$C$782,СВЦЭМ!$A$39:$A$782,$A128,СВЦЭМ!$B$39:$B$782,O$119)+'СЕТ СН'!$I$9+СВЦЭМ!$D$10+'СЕТ СН'!$I$6-'СЕТ СН'!$I$19</f>
        <v>2388.26121199</v>
      </c>
      <c r="P128" s="36">
        <f>SUMIFS(СВЦЭМ!$C$39:$C$782,СВЦЭМ!$A$39:$A$782,$A128,СВЦЭМ!$B$39:$B$782,P$119)+'СЕТ СН'!$I$9+СВЦЭМ!$D$10+'СЕТ СН'!$I$6-'СЕТ СН'!$I$19</f>
        <v>2376.2258795299999</v>
      </c>
      <c r="Q128" s="36">
        <f>SUMIFS(СВЦЭМ!$C$39:$C$782,СВЦЭМ!$A$39:$A$782,$A128,СВЦЭМ!$B$39:$B$782,Q$119)+'СЕТ СН'!$I$9+СВЦЭМ!$D$10+'СЕТ СН'!$I$6-'СЕТ СН'!$I$19</f>
        <v>2408.8136183300003</v>
      </c>
      <c r="R128" s="36">
        <f>SUMIFS(СВЦЭМ!$C$39:$C$782,СВЦЭМ!$A$39:$A$782,$A128,СВЦЭМ!$B$39:$B$782,R$119)+'СЕТ СН'!$I$9+СВЦЭМ!$D$10+'СЕТ СН'!$I$6-'СЕТ СН'!$I$19</f>
        <v>2404.24010137</v>
      </c>
      <c r="S128" s="36">
        <f>SUMIFS(СВЦЭМ!$C$39:$C$782,СВЦЭМ!$A$39:$A$782,$A128,СВЦЭМ!$B$39:$B$782,S$119)+'СЕТ СН'!$I$9+СВЦЭМ!$D$10+'СЕТ СН'!$I$6-'СЕТ СН'!$I$19</f>
        <v>2386.14147508</v>
      </c>
      <c r="T128" s="36">
        <f>SUMIFS(СВЦЭМ!$C$39:$C$782,СВЦЭМ!$A$39:$A$782,$A128,СВЦЭМ!$B$39:$B$782,T$119)+'СЕТ СН'!$I$9+СВЦЭМ!$D$10+'СЕТ СН'!$I$6-'СЕТ СН'!$I$19</f>
        <v>2383.9681288100001</v>
      </c>
      <c r="U128" s="36">
        <f>SUMIFS(СВЦЭМ!$C$39:$C$782,СВЦЭМ!$A$39:$A$782,$A128,СВЦЭМ!$B$39:$B$782,U$119)+'СЕТ СН'!$I$9+СВЦЭМ!$D$10+'СЕТ СН'!$I$6-'СЕТ СН'!$I$19</f>
        <v>2385.93401675</v>
      </c>
      <c r="V128" s="36">
        <f>SUMIFS(СВЦЭМ!$C$39:$C$782,СВЦЭМ!$A$39:$A$782,$A128,СВЦЭМ!$B$39:$B$782,V$119)+'СЕТ СН'!$I$9+СВЦЭМ!$D$10+'СЕТ СН'!$I$6-'СЕТ СН'!$I$19</f>
        <v>2401.1059840299999</v>
      </c>
      <c r="W128" s="36">
        <f>SUMIFS(СВЦЭМ!$C$39:$C$782,СВЦЭМ!$A$39:$A$782,$A128,СВЦЭМ!$B$39:$B$782,W$119)+'СЕТ СН'!$I$9+СВЦЭМ!$D$10+'СЕТ СН'!$I$6-'СЕТ СН'!$I$19</f>
        <v>2419.5216375700002</v>
      </c>
      <c r="X128" s="36">
        <f>SUMIFS(СВЦЭМ!$C$39:$C$782,СВЦЭМ!$A$39:$A$782,$A128,СВЦЭМ!$B$39:$B$782,X$119)+'СЕТ СН'!$I$9+СВЦЭМ!$D$10+'СЕТ СН'!$I$6-'СЕТ СН'!$I$19</f>
        <v>2495.0748655799998</v>
      </c>
      <c r="Y128" s="36">
        <f>SUMIFS(СВЦЭМ!$C$39:$C$782,СВЦЭМ!$A$39:$A$782,$A128,СВЦЭМ!$B$39:$B$782,Y$119)+'СЕТ СН'!$I$9+СВЦЭМ!$D$10+'СЕТ СН'!$I$6-'СЕТ СН'!$I$19</f>
        <v>2549.9558781799997</v>
      </c>
    </row>
    <row r="129" spans="1:25" ht="15.75" x14ac:dyDescent="0.2">
      <c r="A129" s="35">
        <f t="shared" si="3"/>
        <v>45575</v>
      </c>
      <c r="B129" s="36">
        <f>SUMIFS(СВЦЭМ!$C$39:$C$782,СВЦЭМ!$A$39:$A$782,$A129,СВЦЭМ!$B$39:$B$782,B$119)+'СЕТ СН'!$I$9+СВЦЭМ!$D$10+'СЕТ СН'!$I$6-'СЕТ СН'!$I$19</f>
        <v>2532.7083684700001</v>
      </c>
      <c r="C129" s="36">
        <f>SUMIFS(СВЦЭМ!$C$39:$C$782,СВЦЭМ!$A$39:$A$782,$A129,СВЦЭМ!$B$39:$B$782,C$119)+'СЕТ СН'!$I$9+СВЦЭМ!$D$10+'СЕТ СН'!$I$6-'СЕТ СН'!$I$19</f>
        <v>2569.6186727499999</v>
      </c>
      <c r="D129" s="36">
        <f>SUMIFS(СВЦЭМ!$C$39:$C$782,СВЦЭМ!$A$39:$A$782,$A129,СВЦЭМ!$B$39:$B$782,D$119)+'СЕТ СН'!$I$9+СВЦЭМ!$D$10+'СЕТ СН'!$I$6-'СЕТ СН'!$I$19</f>
        <v>2557.8140053099996</v>
      </c>
      <c r="E129" s="36">
        <f>SUMIFS(СВЦЭМ!$C$39:$C$782,СВЦЭМ!$A$39:$A$782,$A129,СВЦЭМ!$B$39:$B$782,E$119)+'СЕТ СН'!$I$9+СВЦЭМ!$D$10+'СЕТ СН'!$I$6-'СЕТ СН'!$I$19</f>
        <v>2559.13051718</v>
      </c>
      <c r="F129" s="36">
        <f>SUMIFS(СВЦЭМ!$C$39:$C$782,СВЦЭМ!$A$39:$A$782,$A129,СВЦЭМ!$B$39:$B$782,F$119)+'СЕТ СН'!$I$9+СВЦЭМ!$D$10+'СЕТ СН'!$I$6-'СЕТ СН'!$I$19</f>
        <v>2570.8635762599997</v>
      </c>
      <c r="G129" s="36">
        <f>SUMIFS(СВЦЭМ!$C$39:$C$782,СВЦЭМ!$A$39:$A$782,$A129,СВЦЭМ!$B$39:$B$782,G$119)+'СЕТ СН'!$I$9+СВЦЭМ!$D$10+'СЕТ СН'!$I$6-'СЕТ СН'!$I$19</f>
        <v>2543.55943325</v>
      </c>
      <c r="H129" s="36">
        <f>SUMIFS(СВЦЭМ!$C$39:$C$782,СВЦЭМ!$A$39:$A$782,$A129,СВЦЭМ!$B$39:$B$782,H$119)+'СЕТ СН'!$I$9+СВЦЭМ!$D$10+'СЕТ СН'!$I$6-'СЕТ СН'!$I$19</f>
        <v>2442.84896497</v>
      </c>
      <c r="I129" s="36">
        <f>SUMIFS(СВЦЭМ!$C$39:$C$782,СВЦЭМ!$A$39:$A$782,$A129,СВЦЭМ!$B$39:$B$782,I$119)+'СЕТ СН'!$I$9+СВЦЭМ!$D$10+'СЕТ СН'!$I$6-'СЕТ СН'!$I$19</f>
        <v>2351.9477012299999</v>
      </c>
      <c r="J129" s="36">
        <f>SUMIFS(СВЦЭМ!$C$39:$C$782,СВЦЭМ!$A$39:$A$782,$A129,СВЦЭМ!$B$39:$B$782,J$119)+'СЕТ СН'!$I$9+СВЦЭМ!$D$10+'СЕТ СН'!$I$6-'СЕТ СН'!$I$19</f>
        <v>2312.04896254</v>
      </c>
      <c r="K129" s="36">
        <f>SUMIFS(СВЦЭМ!$C$39:$C$782,СВЦЭМ!$A$39:$A$782,$A129,СВЦЭМ!$B$39:$B$782,K$119)+'СЕТ СН'!$I$9+СВЦЭМ!$D$10+'СЕТ СН'!$I$6-'СЕТ СН'!$I$19</f>
        <v>2309.5471347499997</v>
      </c>
      <c r="L129" s="36">
        <f>SUMIFS(СВЦЭМ!$C$39:$C$782,СВЦЭМ!$A$39:$A$782,$A129,СВЦЭМ!$B$39:$B$782,L$119)+'СЕТ СН'!$I$9+СВЦЭМ!$D$10+'СЕТ СН'!$I$6-'СЕТ СН'!$I$19</f>
        <v>2296.8260527399998</v>
      </c>
      <c r="M129" s="36">
        <f>SUMIFS(СВЦЭМ!$C$39:$C$782,СВЦЭМ!$A$39:$A$782,$A129,СВЦЭМ!$B$39:$B$782,M$119)+'СЕТ СН'!$I$9+СВЦЭМ!$D$10+'СЕТ СН'!$I$6-'СЕТ СН'!$I$19</f>
        <v>2323.5990658000001</v>
      </c>
      <c r="N129" s="36">
        <f>SUMIFS(СВЦЭМ!$C$39:$C$782,СВЦЭМ!$A$39:$A$782,$A129,СВЦЭМ!$B$39:$B$782,N$119)+'СЕТ СН'!$I$9+СВЦЭМ!$D$10+'СЕТ СН'!$I$6-'СЕТ СН'!$I$19</f>
        <v>2320.3141847699999</v>
      </c>
      <c r="O129" s="36">
        <f>SUMIFS(СВЦЭМ!$C$39:$C$782,СВЦЭМ!$A$39:$A$782,$A129,СВЦЭМ!$B$39:$B$782,O$119)+'СЕТ СН'!$I$9+СВЦЭМ!$D$10+'СЕТ СН'!$I$6-'СЕТ СН'!$I$19</f>
        <v>2333.6573479799999</v>
      </c>
      <c r="P129" s="36">
        <f>SUMIFS(СВЦЭМ!$C$39:$C$782,СВЦЭМ!$A$39:$A$782,$A129,СВЦЭМ!$B$39:$B$782,P$119)+'СЕТ СН'!$I$9+СВЦЭМ!$D$10+'СЕТ СН'!$I$6-'СЕТ СН'!$I$19</f>
        <v>2344.6763921699999</v>
      </c>
      <c r="Q129" s="36">
        <f>SUMIFS(СВЦЭМ!$C$39:$C$782,СВЦЭМ!$A$39:$A$782,$A129,СВЦЭМ!$B$39:$B$782,Q$119)+'СЕТ СН'!$I$9+СВЦЭМ!$D$10+'СЕТ СН'!$I$6-'СЕТ СН'!$I$19</f>
        <v>2368.9483130099998</v>
      </c>
      <c r="R129" s="36">
        <f>SUMIFS(СВЦЭМ!$C$39:$C$782,СВЦЭМ!$A$39:$A$782,$A129,СВЦЭМ!$B$39:$B$782,R$119)+'СЕТ СН'!$I$9+СВЦЭМ!$D$10+'СЕТ СН'!$I$6-'СЕТ СН'!$I$19</f>
        <v>2367.9628668200003</v>
      </c>
      <c r="S129" s="36">
        <f>SUMIFS(СВЦЭМ!$C$39:$C$782,СВЦЭМ!$A$39:$A$782,$A129,СВЦЭМ!$B$39:$B$782,S$119)+'СЕТ СН'!$I$9+СВЦЭМ!$D$10+'СЕТ СН'!$I$6-'СЕТ СН'!$I$19</f>
        <v>2357.9768170899997</v>
      </c>
      <c r="T129" s="36">
        <f>SUMIFS(СВЦЭМ!$C$39:$C$782,СВЦЭМ!$A$39:$A$782,$A129,СВЦЭМ!$B$39:$B$782,T$119)+'СЕТ СН'!$I$9+СВЦЭМ!$D$10+'СЕТ СН'!$I$6-'СЕТ СН'!$I$19</f>
        <v>2294.3270395899999</v>
      </c>
      <c r="U129" s="36">
        <f>SUMIFS(СВЦЭМ!$C$39:$C$782,СВЦЭМ!$A$39:$A$782,$A129,СВЦЭМ!$B$39:$B$782,U$119)+'СЕТ СН'!$I$9+СВЦЭМ!$D$10+'СЕТ СН'!$I$6-'СЕТ СН'!$I$19</f>
        <v>2226.4329370400001</v>
      </c>
      <c r="V129" s="36">
        <f>SUMIFS(СВЦЭМ!$C$39:$C$782,СВЦЭМ!$A$39:$A$782,$A129,СВЦЭМ!$B$39:$B$782,V$119)+'СЕТ СН'!$I$9+СВЦЭМ!$D$10+'СЕТ СН'!$I$6-'СЕТ СН'!$I$19</f>
        <v>2225.7585935699999</v>
      </c>
      <c r="W129" s="36">
        <f>SUMIFS(СВЦЭМ!$C$39:$C$782,СВЦЭМ!$A$39:$A$782,$A129,СВЦЭМ!$B$39:$B$782,W$119)+'СЕТ СН'!$I$9+СВЦЭМ!$D$10+'СЕТ СН'!$I$6-'СЕТ СН'!$I$19</f>
        <v>2241.9993892900002</v>
      </c>
      <c r="X129" s="36">
        <f>SUMIFS(СВЦЭМ!$C$39:$C$782,СВЦЭМ!$A$39:$A$782,$A129,СВЦЭМ!$B$39:$B$782,X$119)+'СЕТ СН'!$I$9+СВЦЭМ!$D$10+'СЕТ СН'!$I$6-'СЕТ СН'!$I$19</f>
        <v>2304.7916078200001</v>
      </c>
      <c r="Y129" s="36">
        <f>SUMIFS(СВЦЭМ!$C$39:$C$782,СВЦЭМ!$A$39:$A$782,$A129,СВЦЭМ!$B$39:$B$782,Y$119)+'СЕТ СН'!$I$9+СВЦЭМ!$D$10+'СЕТ СН'!$I$6-'СЕТ СН'!$I$19</f>
        <v>2377.6474865600003</v>
      </c>
    </row>
    <row r="130" spans="1:25" ht="15.75" x14ac:dyDescent="0.2">
      <c r="A130" s="35">
        <f t="shared" si="3"/>
        <v>45576</v>
      </c>
      <c r="B130" s="36">
        <f>SUMIFS(СВЦЭМ!$C$39:$C$782,СВЦЭМ!$A$39:$A$782,$A130,СВЦЭМ!$B$39:$B$782,B$119)+'СЕТ СН'!$I$9+СВЦЭМ!$D$10+'СЕТ СН'!$I$6-'СЕТ СН'!$I$19</f>
        <v>2524.1232305900003</v>
      </c>
      <c r="C130" s="36">
        <f>SUMIFS(СВЦЭМ!$C$39:$C$782,СВЦЭМ!$A$39:$A$782,$A130,СВЦЭМ!$B$39:$B$782,C$119)+'СЕТ СН'!$I$9+СВЦЭМ!$D$10+'СЕТ СН'!$I$6-'СЕТ СН'!$I$19</f>
        <v>2587.3465270300003</v>
      </c>
      <c r="D130" s="36">
        <f>SUMIFS(СВЦЭМ!$C$39:$C$782,СВЦЭМ!$A$39:$A$782,$A130,СВЦЭМ!$B$39:$B$782,D$119)+'СЕТ СН'!$I$9+СВЦЭМ!$D$10+'СЕТ СН'!$I$6-'СЕТ СН'!$I$19</f>
        <v>2602.4641004999999</v>
      </c>
      <c r="E130" s="36">
        <f>SUMIFS(СВЦЭМ!$C$39:$C$782,СВЦЭМ!$A$39:$A$782,$A130,СВЦЭМ!$B$39:$B$782,E$119)+'СЕТ СН'!$I$9+СВЦЭМ!$D$10+'СЕТ СН'!$I$6-'СЕТ СН'!$I$19</f>
        <v>2606.3741037700001</v>
      </c>
      <c r="F130" s="36">
        <f>SUMIFS(СВЦЭМ!$C$39:$C$782,СВЦЭМ!$A$39:$A$782,$A130,СВЦЭМ!$B$39:$B$782,F$119)+'СЕТ СН'!$I$9+СВЦЭМ!$D$10+'СЕТ СН'!$I$6-'СЕТ СН'!$I$19</f>
        <v>2621.7001004200001</v>
      </c>
      <c r="G130" s="36">
        <f>SUMIFS(СВЦЭМ!$C$39:$C$782,СВЦЭМ!$A$39:$A$782,$A130,СВЦЭМ!$B$39:$B$782,G$119)+'СЕТ СН'!$I$9+СВЦЭМ!$D$10+'СЕТ СН'!$I$6-'СЕТ СН'!$I$19</f>
        <v>2607.3024116899996</v>
      </c>
      <c r="H130" s="36">
        <f>SUMIFS(СВЦЭМ!$C$39:$C$782,СВЦЭМ!$A$39:$A$782,$A130,СВЦЭМ!$B$39:$B$782,H$119)+'СЕТ СН'!$I$9+СВЦЭМ!$D$10+'СЕТ СН'!$I$6-'СЕТ СН'!$I$19</f>
        <v>2495.66622831</v>
      </c>
      <c r="I130" s="36">
        <f>SUMIFS(СВЦЭМ!$C$39:$C$782,СВЦЭМ!$A$39:$A$782,$A130,СВЦЭМ!$B$39:$B$782,I$119)+'СЕТ СН'!$I$9+СВЦЭМ!$D$10+'СЕТ СН'!$I$6-'СЕТ СН'!$I$19</f>
        <v>2425.53717968</v>
      </c>
      <c r="J130" s="36">
        <f>SUMIFS(СВЦЭМ!$C$39:$C$782,СВЦЭМ!$A$39:$A$782,$A130,СВЦЭМ!$B$39:$B$782,J$119)+'СЕТ СН'!$I$9+СВЦЭМ!$D$10+'СЕТ СН'!$I$6-'СЕТ СН'!$I$19</f>
        <v>2369.0700253200002</v>
      </c>
      <c r="K130" s="36">
        <f>SUMIFS(СВЦЭМ!$C$39:$C$782,СВЦЭМ!$A$39:$A$782,$A130,СВЦЭМ!$B$39:$B$782,K$119)+'СЕТ СН'!$I$9+СВЦЭМ!$D$10+'СЕТ СН'!$I$6-'СЕТ СН'!$I$19</f>
        <v>2371.0327849</v>
      </c>
      <c r="L130" s="36">
        <f>SUMIFS(СВЦЭМ!$C$39:$C$782,СВЦЭМ!$A$39:$A$782,$A130,СВЦЭМ!$B$39:$B$782,L$119)+'СЕТ СН'!$I$9+СВЦЭМ!$D$10+'СЕТ СН'!$I$6-'СЕТ СН'!$I$19</f>
        <v>2365.7069017499998</v>
      </c>
      <c r="M130" s="36">
        <f>SUMIFS(СВЦЭМ!$C$39:$C$782,СВЦЭМ!$A$39:$A$782,$A130,СВЦЭМ!$B$39:$B$782,M$119)+'СЕТ СН'!$I$9+СВЦЭМ!$D$10+'СЕТ СН'!$I$6-'СЕТ СН'!$I$19</f>
        <v>2350.01123495</v>
      </c>
      <c r="N130" s="36">
        <f>SUMIFS(СВЦЭМ!$C$39:$C$782,СВЦЭМ!$A$39:$A$782,$A130,СВЦЭМ!$B$39:$B$782,N$119)+'СЕТ СН'!$I$9+СВЦЭМ!$D$10+'СЕТ СН'!$I$6-'СЕТ СН'!$I$19</f>
        <v>2392.5405701299997</v>
      </c>
      <c r="O130" s="36">
        <f>SUMIFS(СВЦЭМ!$C$39:$C$782,СВЦЭМ!$A$39:$A$782,$A130,СВЦЭМ!$B$39:$B$782,O$119)+'СЕТ СН'!$I$9+СВЦЭМ!$D$10+'СЕТ СН'!$I$6-'СЕТ СН'!$I$19</f>
        <v>2395.4891988700001</v>
      </c>
      <c r="P130" s="36">
        <f>SUMIFS(СВЦЭМ!$C$39:$C$782,СВЦЭМ!$A$39:$A$782,$A130,СВЦЭМ!$B$39:$B$782,P$119)+'СЕТ СН'!$I$9+СВЦЭМ!$D$10+'СЕТ СН'!$I$6-'СЕТ СН'!$I$19</f>
        <v>2397.54307565</v>
      </c>
      <c r="Q130" s="36">
        <f>SUMIFS(СВЦЭМ!$C$39:$C$782,СВЦЭМ!$A$39:$A$782,$A130,СВЦЭМ!$B$39:$B$782,Q$119)+'СЕТ СН'!$I$9+СВЦЭМ!$D$10+'СЕТ СН'!$I$6-'СЕТ СН'!$I$19</f>
        <v>2402.1578308999997</v>
      </c>
      <c r="R130" s="36">
        <f>SUMIFS(СВЦЭМ!$C$39:$C$782,СВЦЭМ!$A$39:$A$782,$A130,СВЦЭМ!$B$39:$B$782,R$119)+'СЕТ СН'!$I$9+СВЦЭМ!$D$10+'СЕТ СН'!$I$6-'СЕТ СН'!$I$19</f>
        <v>2400.0443650699999</v>
      </c>
      <c r="S130" s="36">
        <f>SUMIFS(СВЦЭМ!$C$39:$C$782,СВЦЭМ!$A$39:$A$782,$A130,СВЦЭМ!$B$39:$B$782,S$119)+'СЕТ СН'!$I$9+СВЦЭМ!$D$10+'СЕТ СН'!$I$6-'СЕТ СН'!$I$19</f>
        <v>2388.1226756199999</v>
      </c>
      <c r="T130" s="36">
        <f>SUMIFS(СВЦЭМ!$C$39:$C$782,СВЦЭМ!$A$39:$A$782,$A130,СВЦЭМ!$B$39:$B$782,T$119)+'СЕТ СН'!$I$9+СВЦЭМ!$D$10+'СЕТ СН'!$I$6-'СЕТ СН'!$I$19</f>
        <v>2342.87126412</v>
      </c>
      <c r="U130" s="36">
        <f>SUMIFS(СВЦЭМ!$C$39:$C$782,СВЦЭМ!$A$39:$A$782,$A130,СВЦЭМ!$B$39:$B$782,U$119)+'СЕТ СН'!$I$9+СВЦЭМ!$D$10+'СЕТ СН'!$I$6-'СЕТ СН'!$I$19</f>
        <v>2294.2480347700002</v>
      </c>
      <c r="V130" s="36">
        <f>SUMIFS(СВЦЭМ!$C$39:$C$782,СВЦЭМ!$A$39:$A$782,$A130,СВЦЭМ!$B$39:$B$782,V$119)+'СЕТ СН'!$I$9+СВЦЭМ!$D$10+'СЕТ СН'!$I$6-'СЕТ СН'!$I$19</f>
        <v>2306.0169222899999</v>
      </c>
      <c r="W130" s="36">
        <f>SUMIFS(СВЦЭМ!$C$39:$C$782,СВЦЭМ!$A$39:$A$782,$A130,СВЦЭМ!$B$39:$B$782,W$119)+'СЕТ СН'!$I$9+СВЦЭМ!$D$10+'СЕТ СН'!$I$6-'СЕТ СН'!$I$19</f>
        <v>2327.1118746100001</v>
      </c>
      <c r="X130" s="36">
        <f>SUMIFS(СВЦЭМ!$C$39:$C$782,СВЦЭМ!$A$39:$A$782,$A130,СВЦЭМ!$B$39:$B$782,X$119)+'СЕТ СН'!$I$9+СВЦЭМ!$D$10+'СЕТ СН'!$I$6-'СЕТ СН'!$I$19</f>
        <v>2399.8673644099999</v>
      </c>
      <c r="Y130" s="36">
        <f>SUMIFS(СВЦЭМ!$C$39:$C$782,СВЦЭМ!$A$39:$A$782,$A130,СВЦЭМ!$B$39:$B$782,Y$119)+'СЕТ СН'!$I$9+СВЦЭМ!$D$10+'СЕТ СН'!$I$6-'СЕТ СН'!$I$19</f>
        <v>2466.4971580000001</v>
      </c>
    </row>
    <row r="131" spans="1:25" ht="15.75" x14ac:dyDescent="0.2">
      <c r="A131" s="35">
        <f t="shared" si="3"/>
        <v>45577</v>
      </c>
      <c r="B131" s="36">
        <f>SUMIFS(СВЦЭМ!$C$39:$C$782,СВЦЭМ!$A$39:$A$782,$A131,СВЦЭМ!$B$39:$B$782,B$119)+'СЕТ СН'!$I$9+СВЦЭМ!$D$10+'СЕТ СН'!$I$6-'СЕТ СН'!$I$19</f>
        <v>2472.5237365599996</v>
      </c>
      <c r="C131" s="36">
        <f>SUMIFS(СВЦЭМ!$C$39:$C$782,СВЦЭМ!$A$39:$A$782,$A131,СВЦЭМ!$B$39:$B$782,C$119)+'СЕТ СН'!$I$9+СВЦЭМ!$D$10+'СЕТ СН'!$I$6-'СЕТ СН'!$I$19</f>
        <v>2554.7974907099997</v>
      </c>
      <c r="D131" s="36">
        <f>SUMIFS(СВЦЭМ!$C$39:$C$782,СВЦЭМ!$A$39:$A$782,$A131,СВЦЭМ!$B$39:$B$782,D$119)+'СЕТ СН'!$I$9+СВЦЭМ!$D$10+'СЕТ СН'!$I$6-'СЕТ СН'!$I$19</f>
        <v>2613.8189998500002</v>
      </c>
      <c r="E131" s="36">
        <f>SUMIFS(СВЦЭМ!$C$39:$C$782,СВЦЭМ!$A$39:$A$782,$A131,СВЦЭМ!$B$39:$B$782,E$119)+'СЕТ СН'!$I$9+СВЦЭМ!$D$10+'СЕТ СН'!$I$6-'СЕТ СН'!$I$19</f>
        <v>2604.9043218300003</v>
      </c>
      <c r="F131" s="36">
        <f>SUMIFS(СВЦЭМ!$C$39:$C$782,СВЦЭМ!$A$39:$A$782,$A131,СВЦЭМ!$B$39:$B$782,F$119)+'СЕТ СН'!$I$9+СВЦЭМ!$D$10+'СЕТ СН'!$I$6-'СЕТ СН'!$I$19</f>
        <v>2593.5174889199998</v>
      </c>
      <c r="G131" s="36">
        <f>SUMIFS(СВЦЭМ!$C$39:$C$782,СВЦЭМ!$A$39:$A$782,$A131,СВЦЭМ!$B$39:$B$782,G$119)+'СЕТ СН'!$I$9+СВЦЭМ!$D$10+'СЕТ СН'!$I$6-'СЕТ СН'!$I$19</f>
        <v>2597.2716417000001</v>
      </c>
      <c r="H131" s="36">
        <f>SUMIFS(СВЦЭМ!$C$39:$C$782,СВЦЭМ!$A$39:$A$782,$A131,СВЦЭМ!$B$39:$B$782,H$119)+'СЕТ СН'!$I$9+СВЦЭМ!$D$10+'СЕТ СН'!$I$6-'СЕТ СН'!$I$19</f>
        <v>2571.6887590699998</v>
      </c>
      <c r="I131" s="36">
        <f>SUMIFS(СВЦЭМ!$C$39:$C$782,СВЦЭМ!$A$39:$A$782,$A131,СВЦЭМ!$B$39:$B$782,I$119)+'СЕТ СН'!$I$9+СВЦЭМ!$D$10+'СЕТ СН'!$I$6-'СЕТ СН'!$I$19</f>
        <v>2514.1786344100001</v>
      </c>
      <c r="J131" s="36">
        <f>SUMIFS(СВЦЭМ!$C$39:$C$782,СВЦЭМ!$A$39:$A$782,$A131,СВЦЭМ!$B$39:$B$782,J$119)+'СЕТ СН'!$I$9+СВЦЭМ!$D$10+'СЕТ СН'!$I$6-'СЕТ СН'!$I$19</f>
        <v>2413.1342031599997</v>
      </c>
      <c r="K131" s="36">
        <f>SUMIFS(СВЦЭМ!$C$39:$C$782,СВЦЭМ!$A$39:$A$782,$A131,СВЦЭМ!$B$39:$B$782,K$119)+'СЕТ СН'!$I$9+СВЦЭМ!$D$10+'СЕТ СН'!$I$6-'СЕТ СН'!$I$19</f>
        <v>2354.7599185600002</v>
      </c>
      <c r="L131" s="36">
        <f>SUMIFS(СВЦЭМ!$C$39:$C$782,СВЦЭМ!$A$39:$A$782,$A131,СВЦЭМ!$B$39:$B$782,L$119)+'СЕТ СН'!$I$9+СВЦЭМ!$D$10+'СЕТ СН'!$I$6-'СЕТ СН'!$I$19</f>
        <v>3866.3711759299999</v>
      </c>
      <c r="M131" s="36">
        <f>SUMIFS(СВЦЭМ!$C$39:$C$782,СВЦЭМ!$A$39:$A$782,$A131,СВЦЭМ!$B$39:$B$782,M$119)+'СЕТ СН'!$I$9+СВЦЭМ!$D$10+'СЕТ СН'!$I$6-'СЕТ СН'!$I$19</f>
        <v>2229.66130144</v>
      </c>
      <c r="N131" s="36">
        <f>SUMIFS(СВЦЭМ!$C$39:$C$782,СВЦЭМ!$A$39:$A$782,$A131,СВЦЭМ!$B$39:$B$782,N$119)+'СЕТ СН'!$I$9+СВЦЭМ!$D$10+'СЕТ СН'!$I$6-'СЕТ СН'!$I$19</f>
        <v>2242.1141496700002</v>
      </c>
      <c r="O131" s="36">
        <f>SUMIFS(СВЦЭМ!$C$39:$C$782,СВЦЭМ!$A$39:$A$782,$A131,СВЦЭМ!$B$39:$B$782,O$119)+'СЕТ СН'!$I$9+СВЦЭМ!$D$10+'СЕТ СН'!$I$6-'СЕТ СН'!$I$19</f>
        <v>2247.56892853</v>
      </c>
      <c r="P131" s="36">
        <f>SUMIFS(СВЦЭМ!$C$39:$C$782,СВЦЭМ!$A$39:$A$782,$A131,СВЦЭМ!$B$39:$B$782,P$119)+'СЕТ СН'!$I$9+СВЦЭМ!$D$10+'СЕТ СН'!$I$6-'СЕТ СН'!$I$19</f>
        <v>2261.9663468199997</v>
      </c>
      <c r="Q131" s="36">
        <f>SUMIFS(СВЦЭМ!$C$39:$C$782,СВЦЭМ!$A$39:$A$782,$A131,СВЦЭМ!$B$39:$B$782,Q$119)+'СЕТ СН'!$I$9+СВЦЭМ!$D$10+'СЕТ СН'!$I$6-'СЕТ СН'!$I$19</f>
        <v>2266.4229602599999</v>
      </c>
      <c r="R131" s="36">
        <f>SUMIFS(СВЦЭМ!$C$39:$C$782,СВЦЭМ!$A$39:$A$782,$A131,СВЦЭМ!$B$39:$B$782,R$119)+'СЕТ СН'!$I$9+СВЦЭМ!$D$10+'СЕТ СН'!$I$6-'СЕТ СН'!$I$19</f>
        <v>2272.3884619800001</v>
      </c>
      <c r="S131" s="36">
        <f>SUMIFS(СВЦЭМ!$C$39:$C$782,СВЦЭМ!$A$39:$A$782,$A131,СВЦЭМ!$B$39:$B$782,S$119)+'СЕТ СН'!$I$9+СВЦЭМ!$D$10+'СЕТ СН'!$I$6-'СЕТ СН'!$I$19</f>
        <v>6535.9807754699996</v>
      </c>
      <c r="T131" s="36">
        <f>SUMIFS(СВЦЭМ!$C$39:$C$782,СВЦЭМ!$A$39:$A$782,$A131,СВЦЭМ!$B$39:$B$782,T$119)+'СЕТ СН'!$I$9+СВЦЭМ!$D$10+'СЕТ СН'!$I$6-'СЕТ СН'!$I$19</f>
        <v>2309.8251209299997</v>
      </c>
      <c r="U131" s="36">
        <f>SUMIFS(СВЦЭМ!$C$39:$C$782,СВЦЭМ!$A$39:$A$782,$A131,СВЦЭМ!$B$39:$B$782,U$119)+'СЕТ СН'!$I$9+СВЦЭМ!$D$10+'СЕТ СН'!$I$6-'СЕТ СН'!$I$19</f>
        <v>2258.5006862</v>
      </c>
      <c r="V131" s="36">
        <f>SUMIFS(СВЦЭМ!$C$39:$C$782,СВЦЭМ!$A$39:$A$782,$A131,СВЦЭМ!$B$39:$B$782,V$119)+'СЕТ СН'!$I$9+СВЦЭМ!$D$10+'СЕТ СН'!$I$6-'СЕТ СН'!$I$19</f>
        <v>2265.52180933</v>
      </c>
      <c r="W131" s="36">
        <f>SUMIFS(СВЦЭМ!$C$39:$C$782,СВЦЭМ!$A$39:$A$782,$A131,СВЦЭМ!$B$39:$B$782,W$119)+'СЕТ СН'!$I$9+СВЦЭМ!$D$10+'СЕТ СН'!$I$6-'СЕТ СН'!$I$19</f>
        <v>2286.93628016</v>
      </c>
      <c r="X131" s="36">
        <f>SUMIFS(СВЦЭМ!$C$39:$C$782,СВЦЭМ!$A$39:$A$782,$A131,СВЦЭМ!$B$39:$B$782,X$119)+'СЕТ СН'!$I$9+СВЦЭМ!$D$10+'СЕТ СН'!$I$6-'СЕТ СН'!$I$19</f>
        <v>2339.98695782</v>
      </c>
      <c r="Y131" s="36">
        <f>SUMIFS(СВЦЭМ!$C$39:$C$782,СВЦЭМ!$A$39:$A$782,$A131,СВЦЭМ!$B$39:$B$782,Y$119)+'СЕТ СН'!$I$9+СВЦЭМ!$D$10+'СЕТ СН'!$I$6-'СЕТ СН'!$I$19</f>
        <v>2429.29407274</v>
      </c>
    </row>
    <row r="132" spans="1:25" ht="15.75" x14ac:dyDescent="0.2">
      <c r="A132" s="35">
        <f t="shared" si="3"/>
        <v>45578</v>
      </c>
      <c r="B132" s="36">
        <f>SUMIFS(СВЦЭМ!$C$39:$C$782,СВЦЭМ!$A$39:$A$782,$A132,СВЦЭМ!$B$39:$B$782,B$119)+'СЕТ СН'!$I$9+СВЦЭМ!$D$10+'СЕТ СН'!$I$6-'СЕТ СН'!$I$19</f>
        <v>2435.1190892099999</v>
      </c>
      <c r="C132" s="36">
        <f>SUMIFS(СВЦЭМ!$C$39:$C$782,СВЦЭМ!$A$39:$A$782,$A132,СВЦЭМ!$B$39:$B$782,C$119)+'СЕТ СН'!$I$9+СВЦЭМ!$D$10+'СЕТ СН'!$I$6-'СЕТ СН'!$I$19</f>
        <v>2504.9268732299997</v>
      </c>
      <c r="D132" s="36">
        <f>SUMIFS(СВЦЭМ!$C$39:$C$782,СВЦЭМ!$A$39:$A$782,$A132,СВЦЭМ!$B$39:$B$782,D$119)+'СЕТ СН'!$I$9+СВЦЭМ!$D$10+'СЕТ СН'!$I$6-'СЕТ СН'!$I$19</f>
        <v>2564.3828511900001</v>
      </c>
      <c r="E132" s="36">
        <f>SUMIFS(СВЦЭМ!$C$39:$C$782,СВЦЭМ!$A$39:$A$782,$A132,СВЦЭМ!$B$39:$B$782,E$119)+'СЕТ СН'!$I$9+СВЦЭМ!$D$10+'СЕТ СН'!$I$6-'СЕТ СН'!$I$19</f>
        <v>2612.9820417700003</v>
      </c>
      <c r="F132" s="36">
        <f>SUMIFS(СВЦЭМ!$C$39:$C$782,СВЦЭМ!$A$39:$A$782,$A132,СВЦЭМ!$B$39:$B$782,F$119)+'СЕТ СН'!$I$9+СВЦЭМ!$D$10+'СЕТ СН'!$I$6-'СЕТ СН'!$I$19</f>
        <v>2602.6590563700001</v>
      </c>
      <c r="G132" s="36">
        <f>SUMIFS(СВЦЭМ!$C$39:$C$782,СВЦЭМ!$A$39:$A$782,$A132,СВЦЭМ!$B$39:$B$782,G$119)+'СЕТ СН'!$I$9+СВЦЭМ!$D$10+'СЕТ СН'!$I$6-'СЕТ СН'!$I$19</f>
        <v>2587.6170799199999</v>
      </c>
      <c r="H132" s="36">
        <f>SUMIFS(СВЦЭМ!$C$39:$C$782,СВЦЭМ!$A$39:$A$782,$A132,СВЦЭМ!$B$39:$B$782,H$119)+'СЕТ СН'!$I$9+СВЦЭМ!$D$10+'СЕТ СН'!$I$6-'СЕТ СН'!$I$19</f>
        <v>2551.16974785</v>
      </c>
      <c r="I132" s="36">
        <f>SUMIFS(СВЦЭМ!$C$39:$C$782,СВЦЭМ!$A$39:$A$782,$A132,СВЦЭМ!$B$39:$B$782,I$119)+'СЕТ СН'!$I$9+СВЦЭМ!$D$10+'СЕТ СН'!$I$6-'СЕТ СН'!$I$19</f>
        <v>2490.7572283600002</v>
      </c>
      <c r="J132" s="36">
        <f>SUMIFS(СВЦЭМ!$C$39:$C$782,СВЦЭМ!$A$39:$A$782,$A132,СВЦЭМ!$B$39:$B$782,J$119)+'СЕТ СН'!$I$9+СВЦЭМ!$D$10+'СЕТ СН'!$I$6-'СЕТ СН'!$I$19</f>
        <v>2408.7627744800002</v>
      </c>
      <c r="K132" s="36">
        <f>SUMIFS(СВЦЭМ!$C$39:$C$782,СВЦЭМ!$A$39:$A$782,$A132,СВЦЭМ!$B$39:$B$782,K$119)+'СЕТ СН'!$I$9+СВЦЭМ!$D$10+'СЕТ СН'!$I$6-'СЕТ СН'!$I$19</f>
        <v>2338.9902261500001</v>
      </c>
      <c r="L132" s="36">
        <f>SUMIFS(СВЦЭМ!$C$39:$C$782,СВЦЭМ!$A$39:$A$782,$A132,СВЦЭМ!$B$39:$B$782,L$119)+'СЕТ СН'!$I$9+СВЦЭМ!$D$10+'СЕТ СН'!$I$6-'СЕТ СН'!$I$19</f>
        <v>2280.7383409200002</v>
      </c>
      <c r="M132" s="36">
        <f>SUMIFS(СВЦЭМ!$C$39:$C$782,СВЦЭМ!$A$39:$A$782,$A132,СВЦЭМ!$B$39:$B$782,M$119)+'СЕТ СН'!$I$9+СВЦЭМ!$D$10+'СЕТ СН'!$I$6-'СЕТ СН'!$I$19</f>
        <v>2284.1048230300003</v>
      </c>
      <c r="N132" s="36">
        <f>SUMIFS(СВЦЭМ!$C$39:$C$782,СВЦЭМ!$A$39:$A$782,$A132,СВЦЭМ!$B$39:$B$782,N$119)+'СЕТ СН'!$I$9+СВЦЭМ!$D$10+'СЕТ СН'!$I$6-'СЕТ СН'!$I$19</f>
        <v>2317.6101536699998</v>
      </c>
      <c r="O132" s="36">
        <f>SUMIFS(СВЦЭМ!$C$39:$C$782,СВЦЭМ!$A$39:$A$782,$A132,СВЦЭМ!$B$39:$B$782,O$119)+'СЕТ СН'!$I$9+СВЦЭМ!$D$10+'СЕТ СН'!$I$6-'СЕТ СН'!$I$19</f>
        <v>2333.5299855599997</v>
      </c>
      <c r="P132" s="36">
        <f>SUMIFS(СВЦЭМ!$C$39:$C$782,СВЦЭМ!$A$39:$A$782,$A132,СВЦЭМ!$B$39:$B$782,P$119)+'СЕТ СН'!$I$9+СВЦЭМ!$D$10+'СЕТ СН'!$I$6-'СЕТ СН'!$I$19</f>
        <v>2343.8121311699997</v>
      </c>
      <c r="Q132" s="36">
        <f>SUMIFS(СВЦЭМ!$C$39:$C$782,СВЦЭМ!$A$39:$A$782,$A132,СВЦЭМ!$B$39:$B$782,Q$119)+'СЕТ СН'!$I$9+СВЦЭМ!$D$10+'СЕТ СН'!$I$6-'СЕТ СН'!$I$19</f>
        <v>2356.1306445199998</v>
      </c>
      <c r="R132" s="36">
        <f>SUMIFS(СВЦЭМ!$C$39:$C$782,СВЦЭМ!$A$39:$A$782,$A132,СВЦЭМ!$B$39:$B$782,R$119)+'СЕТ СН'!$I$9+СВЦЭМ!$D$10+'СЕТ СН'!$I$6-'СЕТ СН'!$I$19</f>
        <v>2353.5337313999999</v>
      </c>
      <c r="S132" s="36">
        <f>SUMIFS(СВЦЭМ!$C$39:$C$782,СВЦЭМ!$A$39:$A$782,$A132,СВЦЭМ!$B$39:$B$782,S$119)+'СЕТ СН'!$I$9+СВЦЭМ!$D$10+'СЕТ СН'!$I$6-'СЕТ СН'!$I$19</f>
        <v>2326.5435396900002</v>
      </c>
      <c r="T132" s="36">
        <f>SUMIFS(СВЦЭМ!$C$39:$C$782,СВЦЭМ!$A$39:$A$782,$A132,СВЦЭМ!$B$39:$B$782,T$119)+'СЕТ СН'!$I$9+СВЦЭМ!$D$10+'СЕТ СН'!$I$6-'СЕТ СН'!$I$19</f>
        <v>2258.1931629700002</v>
      </c>
      <c r="U132" s="36">
        <f>SUMIFS(СВЦЭМ!$C$39:$C$782,СВЦЭМ!$A$39:$A$782,$A132,СВЦЭМ!$B$39:$B$782,U$119)+'СЕТ СН'!$I$9+СВЦЭМ!$D$10+'СЕТ СН'!$I$6-'СЕТ СН'!$I$19</f>
        <v>2207.8735666699999</v>
      </c>
      <c r="V132" s="36">
        <f>SUMIFS(СВЦЭМ!$C$39:$C$782,СВЦЭМ!$A$39:$A$782,$A132,СВЦЭМ!$B$39:$B$782,V$119)+'СЕТ СН'!$I$9+СВЦЭМ!$D$10+'СЕТ СН'!$I$6-'СЕТ СН'!$I$19</f>
        <v>2208.4106809899999</v>
      </c>
      <c r="W132" s="36">
        <f>SUMIFS(СВЦЭМ!$C$39:$C$782,СВЦЭМ!$A$39:$A$782,$A132,СВЦЭМ!$B$39:$B$782,W$119)+'СЕТ СН'!$I$9+СВЦЭМ!$D$10+'СЕТ СН'!$I$6-'СЕТ СН'!$I$19</f>
        <v>2230.50768281</v>
      </c>
      <c r="X132" s="36">
        <f>SUMIFS(СВЦЭМ!$C$39:$C$782,СВЦЭМ!$A$39:$A$782,$A132,СВЦЭМ!$B$39:$B$782,X$119)+'СЕТ СН'!$I$9+СВЦЭМ!$D$10+'СЕТ СН'!$I$6-'СЕТ СН'!$I$19</f>
        <v>2303.4207935499999</v>
      </c>
      <c r="Y132" s="36">
        <f>SUMIFS(СВЦЭМ!$C$39:$C$782,СВЦЭМ!$A$39:$A$782,$A132,СВЦЭМ!$B$39:$B$782,Y$119)+'СЕТ СН'!$I$9+СВЦЭМ!$D$10+'СЕТ СН'!$I$6-'СЕТ СН'!$I$19</f>
        <v>2394.7018903799999</v>
      </c>
    </row>
    <row r="133" spans="1:25" ht="15.75" x14ac:dyDescent="0.2">
      <c r="A133" s="35">
        <f t="shared" si="3"/>
        <v>45579</v>
      </c>
      <c r="B133" s="36">
        <f>SUMIFS(СВЦЭМ!$C$39:$C$782,СВЦЭМ!$A$39:$A$782,$A133,СВЦЭМ!$B$39:$B$782,B$119)+'СЕТ СН'!$I$9+СВЦЭМ!$D$10+'СЕТ СН'!$I$6-'СЕТ СН'!$I$19</f>
        <v>2571.20216312</v>
      </c>
      <c r="C133" s="36">
        <f>SUMIFS(СВЦЭМ!$C$39:$C$782,СВЦЭМ!$A$39:$A$782,$A133,СВЦЭМ!$B$39:$B$782,C$119)+'СЕТ СН'!$I$9+СВЦЭМ!$D$10+'СЕТ СН'!$I$6-'СЕТ СН'!$I$19</f>
        <v>2639.3222191599998</v>
      </c>
      <c r="D133" s="36">
        <f>SUMIFS(СВЦЭМ!$C$39:$C$782,СВЦЭМ!$A$39:$A$782,$A133,СВЦЭМ!$B$39:$B$782,D$119)+'СЕТ СН'!$I$9+СВЦЭМ!$D$10+'СЕТ СН'!$I$6-'СЕТ СН'!$I$19</f>
        <v>2649.0202638999999</v>
      </c>
      <c r="E133" s="36">
        <f>SUMIFS(СВЦЭМ!$C$39:$C$782,СВЦЭМ!$A$39:$A$782,$A133,СВЦЭМ!$B$39:$B$782,E$119)+'СЕТ СН'!$I$9+СВЦЭМ!$D$10+'СЕТ СН'!$I$6-'СЕТ СН'!$I$19</f>
        <v>2653.6377756900001</v>
      </c>
      <c r="F133" s="36">
        <f>SUMIFS(СВЦЭМ!$C$39:$C$782,СВЦЭМ!$A$39:$A$782,$A133,СВЦЭМ!$B$39:$B$782,F$119)+'СЕТ СН'!$I$9+СВЦЭМ!$D$10+'СЕТ СН'!$I$6-'СЕТ СН'!$I$19</f>
        <v>2642.4478856400001</v>
      </c>
      <c r="G133" s="36">
        <f>SUMIFS(СВЦЭМ!$C$39:$C$782,СВЦЭМ!$A$39:$A$782,$A133,СВЦЭМ!$B$39:$B$782,G$119)+'СЕТ СН'!$I$9+СВЦЭМ!$D$10+'СЕТ СН'!$I$6-'СЕТ СН'!$I$19</f>
        <v>2658.7077125799997</v>
      </c>
      <c r="H133" s="36">
        <f>SUMIFS(СВЦЭМ!$C$39:$C$782,СВЦЭМ!$A$39:$A$782,$A133,СВЦЭМ!$B$39:$B$782,H$119)+'СЕТ СН'!$I$9+СВЦЭМ!$D$10+'СЕТ СН'!$I$6-'СЕТ СН'!$I$19</f>
        <v>2567.3860234499998</v>
      </c>
      <c r="I133" s="36">
        <f>SUMIFS(СВЦЭМ!$C$39:$C$782,СВЦЭМ!$A$39:$A$782,$A133,СВЦЭМ!$B$39:$B$782,I$119)+'СЕТ СН'!$I$9+СВЦЭМ!$D$10+'СЕТ СН'!$I$6-'СЕТ СН'!$I$19</f>
        <v>2496.4642540899999</v>
      </c>
      <c r="J133" s="36">
        <f>SUMIFS(СВЦЭМ!$C$39:$C$782,СВЦЭМ!$A$39:$A$782,$A133,СВЦЭМ!$B$39:$B$782,J$119)+'СЕТ СН'!$I$9+СВЦЭМ!$D$10+'СЕТ СН'!$I$6-'СЕТ СН'!$I$19</f>
        <v>2442.3222324799999</v>
      </c>
      <c r="K133" s="36">
        <f>SUMIFS(СВЦЭМ!$C$39:$C$782,СВЦЭМ!$A$39:$A$782,$A133,СВЦЭМ!$B$39:$B$782,K$119)+'СЕТ СН'!$I$9+СВЦЭМ!$D$10+'СЕТ СН'!$I$6-'СЕТ СН'!$I$19</f>
        <v>2441.1129658999998</v>
      </c>
      <c r="L133" s="36">
        <f>SUMIFS(СВЦЭМ!$C$39:$C$782,СВЦЭМ!$A$39:$A$782,$A133,СВЦЭМ!$B$39:$B$782,L$119)+'СЕТ СН'!$I$9+СВЦЭМ!$D$10+'СЕТ СН'!$I$6-'СЕТ СН'!$I$19</f>
        <v>2460.1649397900001</v>
      </c>
      <c r="M133" s="36">
        <f>SUMIFS(СВЦЭМ!$C$39:$C$782,СВЦЭМ!$A$39:$A$782,$A133,СВЦЭМ!$B$39:$B$782,M$119)+'СЕТ СН'!$I$9+СВЦЭМ!$D$10+'СЕТ СН'!$I$6-'СЕТ СН'!$I$19</f>
        <v>2500.7450114900003</v>
      </c>
      <c r="N133" s="36">
        <f>SUMIFS(СВЦЭМ!$C$39:$C$782,СВЦЭМ!$A$39:$A$782,$A133,СВЦЭМ!$B$39:$B$782,N$119)+'СЕТ СН'!$I$9+СВЦЭМ!$D$10+'СЕТ СН'!$I$6-'СЕТ СН'!$I$19</f>
        <v>2511.3737738999998</v>
      </c>
      <c r="O133" s="36">
        <f>SUMIFS(СВЦЭМ!$C$39:$C$782,СВЦЭМ!$A$39:$A$782,$A133,СВЦЭМ!$B$39:$B$782,O$119)+'СЕТ СН'!$I$9+СВЦЭМ!$D$10+'СЕТ СН'!$I$6-'СЕТ СН'!$I$19</f>
        <v>2482.4993065199997</v>
      </c>
      <c r="P133" s="36">
        <f>SUMIFS(СВЦЭМ!$C$39:$C$782,СВЦЭМ!$A$39:$A$782,$A133,СВЦЭМ!$B$39:$B$782,P$119)+'СЕТ СН'!$I$9+СВЦЭМ!$D$10+'СЕТ СН'!$I$6-'СЕТ СН'!$I$19</f>
        <v>2494.90580056</v>
      </c>
      <c r="Q133" s="36">
        <f>SUMIFS(СВЦЭМ!$C$39:$C$782,СВЦЭМ!$A$39:$A$782,$A133,СВЦЭМ!$B$39:$B$782,Q$119)+'СЕТ СН'!$I$9+СВЦЭМ!$D$10+'СЕТ СН'!$I$6-'СЕТ СН'!$I$19</f>
        <v>2509.7051967099997</v>
      </c>
      <c r="R133" s="36">
        <f>SUMIFS(СВЦЭМ!$C$39:$C$782,СВЦЭМ!$A$39:$A$782,$A133,СВЦЭМ!$B$39:$B$782,R$119)+'СЕТ СН'!$I$9+СВЦЭМ!$D$10+'СЕТ СН'!$I$6-'СЕТ СН'!$I$19</f>
        <v>2500.3790475999999</v>
      </c>
      <c r="S133" s="36">
        <f>SUMIFS(СВЦЭМ!$C$39:$C$782,СВЦЭМ!$A$39:$A$782,$A133,СВЦЭМ!$B$39:$B$782,S$119)+'СЕТ СН'!$I$9+СВЦЭМ!$D$10+'СЕТ СН'!$I$6-'СЕТ СН'!$I$19</f>
        <v>2485.68572141</v>
      </c>
      <c r="T133" s="36">
        <f>SUMIFS(СВЦЭМ!$C$39:$C$782,СВЦЭМ!$A$39:$A$782,$A133,СВЦЭМ!$B$39:$B$782,T$119)+'СЕТ СН'!$I$9+СВЦЭМ!$D$10+'СЕТ СН'!$I$6-'СЕТ СН'!$I$19</f>
        <v>2413.5192808699999</v>
      </c>
      <c r="U133" s="36">
        <f>SUMIFS(СВЦЭМ!$C$39:$C$782,СВЦЭМ!$A$39:$A$782,$A133,СВЦЭМ!$B$39:$B$782,U$119)+'СЕТ СН'!$I$9+СВЦЭМ!$D$10+'СЕТ СН'!$I$6-'СЕТ СН'!$I$19</f>
        <v>2373.4126623699999</v>
      </c>
      <c r="V133" s="36">
        <f>SUMIFS(СВЦЭМ!$C$39:$C$782,СВЦЭМ!$A$39:$A$782,$A133,СВЦЭМ!$B$39:$B$782,V$119)+'СЕТ СН'!$I$9+СВЦЭМ!$D$10+'СЕТ СН'!$I$6-'СЕТ СН'!$I$19</f>
        <v>2403.7830957599999</v>
      </c>
      <c r="W133" s="36">
        <f>SUMIFS(СВЦЭМ!$C$39:$C$782,СВЦЭМ!$A$39:$A$782,$A133,СВЦЭМ!$B$39:$B$782,W$119)+'СЕТ СН'!$I$9+СВЦЭМ!$D$10+'СЕТ СН'!$I$6-'СЕТ СН'!$I$19</f>
        <v>2442.7881183999998</v>
      </c>
      <c r="X133" s="36">
        <f>SUMIFS(СВЦЭМ!$C$39:$C$782,СВЦЭМ!$A$39:$A$782,$A133,СВЦЭМ!$B$39:$B$782,X$119)+'СЕТ СН'!$I$9+СВЦЭМ!$D$10+'СЕТ СН'!$I$6-'СЕТ СН'!$I$19</f>
        <v>2508.38477014</v>
      </c>
      <c r="Y133" s="36">
        <f>SUMIFS(СВЦЭМ!$C$39:$C$782,СВЦЭМ!$A$39:$A$782,$A133,СВЦЭМ!$B$39:$B$782,Y$119)+'СЕТ СН'!$I$9+СВЦЭМ!$D$10+'СЕТ СН'!$I$6-'СЕТ СН'!$I$19</f>
        <v>2580.6243343599999</v>
      </c>
    </row>
    <row r="134" spans="1:25" ht="15.75" x14ac:dyDescent="0.2">
      <c r="A134" s="35">
        <f t="shared" si="3"/>
        <v>45580</v>
      </c>
      <c r="B134" s="36">
        <f>SUMIFS(СВЦЭМ!$C$39:$C$782,СВЦЭМ!$A$39:$A$782,$A134,СВЦЭМ!$B$39:$B$782,B$119)+'СЕТ СН'!$I$9+СВЦЭМ!$D$10+'СЕТ СН'!$I$6-'СЕТ СН'!$I$19</f>
        <v>2673.21119129</v>
      </c>
      <c r="C134" s="36">
        <f>SUMIFS(СВЦЭМ!$C$39:$C$782,СВЦЭМ!$A$39:$A$782,$A134,СВЦЭМ!$B$39:$B$782,C$119)+'СЕТ СН'!$I$9+СВЦЭМ!$D$10+'СЕТ СН'!$I$6-'СЕТ СН'!$I$19</f>
        <v>2740.0369795999995</v>
      </c>
      <c r="D134" s="36">
        <f>SUMIFS(СВЦЭМ!$C$39:$C$782,СВЦЭМ!$A$39:$A$782,$A134,СВЦЭМ!$B$39:$B$782,D$119)+'СЕТ СН'!$I$9+СВЦЭМ!$D$10+'СЕТ СН'!$I$6-'СЕТ СН'!$I$19</f>
        <v>2744.3208611699997</v>
      </c>
      <c r="E134" s="36">
        <f>SUMIFS(СВЦЭМ!$C$39:$C$782,СВЦЭМ!$A$39:$A$782,$A134,СВЦЭМ!$B$39:$B$782,E$119)+'СЕТ СН'!$I$9+СВЦЭМ!$D$10+'СЕТ СН'!$I$6-'СЕТ СН'!$I$19</f>
        <v>2678.0486787999998</v>
      </c>
      <c r="F134" s="36">
        <f>SUMIFS(СВЦЭМ!$C$39:$C$782,СВЦЭМ!$A$39:$A$782,$A134,СВЦЭМ!$B$39:$B$782,F$119)+'СЕТ СН'!$I$9+СВЦЭМ!$D$10+'СЕТ СН'!$I$6-'СЕТ СН'!$I$19</f>
        <v>2772.4993283399999</v>
      </c>
      <c r="G134" s="36">
        <f>SUMIFS(СВЦЭМ!$C$39:$C$782,СВЦЭМ!$A$39:$A$782,$A134,СВЦЭМ!$B$39:$B$782,G$119)+'СЕТ СН'!$I$9+СВЦЭМ!$D$10+'СЕТ СН'!$I$6-'СЕТ СН'!$I$19</f>
        <v>2692.3609484099998</v>
      </c>
      <c r="H134" s="36">
        <f>SUMIFS(СВЦЭМ!$C$39:$C$782,СВЦЭМ!$A$39:$A$782,$A134,СВЦЭМ!$B$39:$B$782,H$119)+'СЕТ СН'!$I$9+СВЦЭМ!$D$10+'СЕТ СН'!$I$6-'СЕТ СН'!$I$19</f>
        <v>2624.1962544999997</v>
      </c>
      <c r="I134" s="36">
        <f>SUMIFS(СВЦЭМ!$C$39:$C$782,СВЦЭМ!$A$39:$A$782,$A134,СВЦЭМ!$B$39:$B$782,I$119)+'СЕТ СН'!$I$9+СВЦЭМ!$D$10+'СЕТ СН'!$I$6-'СЕТ СН'!$I$19</f>
        <v>2524.8833755000001</v>
      </c>
      <c r="J134" s="36">
        <f>SUMIFS(СВЦЭМ!$C$39:$C$782,СВЦЭМ!$A$39:$A$782,$A134,СВЦЭМ!$B$39:$B$782,J$119)+'СЕТ СН'!$I$9+СВЦЭМ!$D$10+'СЕТ СН'!$I$6-'СЕТ СН'!$I$19</f>
        <v>2484.3833135899999</v>
      </c>
      <c r="K134" s="36">
        <f>SUMIFS(СВЦЭМ!$C$39:$C$782,СВЦЭМ!$A$39:$A$782,$A134,СВЦЭМ!$B$39:$B$782,K$119)+'СЕТ СН'!$I$9+СВЦЭМ!$D$10+'СЕТ СН'!$I$6-'СЕТ СН'!$I$19</f>
        <v>2460.2059944399998</v>
      </c>
      <c r="L134" s="36">
        <f>SUMIFS(СВЦЭМ!$C$39:$C$782,СВЦЭМ!$A$39:$A$782,$A134,СВЦЭМ!$B$39:$B$782,L$119)+'СЕТ СН'!$I$9+СВЦЭМ!$D$10+'СЕТ СН'!$I$6-'СЕТ СН'!$I$19</f>
        <v>2472.9441238300001</v>
      </c>
      <c r="M134" s="36">
        <f>SUMIFS(СВЦЭМ!$C$39:$C$782,СВЦЭМ!$A$39:$A$782,$A134,СВЦЭМ!$B$39:$B$782,M$119)+'СЕТ СН'!$I$9+СВЦЭМ!$D$10+'СЕТ СН'!$I$6-'СЕТ СН'!$I$19</f>
        <v>2470.2987144999997</v>
      </c>
      <c r="N134" s="36">
        <f>SUMIFS(СВЦЭМ!$C$39:$C$782,СВЦЭМ!$A$39:$A$782,$A134,СВЦЭМ!$B$39:$B$782,N$119)+'СЕТ СН'!$I$9+СВЦЭМ!$D$10+'СЕТ СН'!$I$6-'СЕТ СН'!$I$19</f>
        <v>2477.1313024299998</v>
      </c>
      <c r="O134" s="36">
        <f>SUMIFS(СВЦЭМ!$C$39:$C$782,СВЦЭМ!$A$39:$A$782,$A134,СВЦЭМ!$B$39:$B$782,O$119)+'СЕТ СН'!$I$9+СВЦЭМ!$D$10+'СЕТ СН'!$I$6-'СЕТ СН'!$I$19</f>
        <v>2426.9250650700001</v>
      </c>
      <c r="P134" s="36">
        <f>SUMIFS(СВЦЭМ!$C$39:$C$782,СВЦЭМ!$A$39:$A$782,$A134,СВЦЭМ!$B$39:$B$782,P$119)+'СЕТ СН'!$I$9+СВЦЭМ!$D$10+'СЕТ СН'!$I$6-'СЕТ СН'!$I$19</f>
        <v>2446.40369405</v>
      </c>
      <c r="Q134" s="36">
        <f>SUMIFS(СВЦЭМ!$C$39:$C$782,СВЦЭМ!$A$39:$A$782,$A134,СВЦЭМ!$B$39:$B$782,Q$119)+'СЕТ СН'!$I$9+СВЦЭМ!$D$10+'СЕТ СН'!$I$6-'СЕТ СН'!$I$19</f>
        <v>2501.12893932</v>
      </c>
      <c r="R134" s="36">
        <f>SUMIFS(СВЦЭМ!$C$39:$C$782,СВЦЭМ!$A$39:$A$782,$A134,СВЦЭМ!$B$39:$B$782,R$119)+'СЕТ СН'!$I$9+СВЦЭМ!$D$10+'СЕТ СН'!$I$6-'СЕТ СН'!$I$19</f>
        <v>2489.651014</v>
      </c>
      <c r="S134" s="36">
        <f>SUMIFS(СВЦЭМ!$C$39:$C$782,СВЦЭМ!$A$39:$A$782,$A134,СВЦЭМ!$B$39:$B$782,S$119)+'СЕТ СН'!$I$9+СВЦЭМ!$D$10+'СЕТ СН'!$I$6-'СЕТ СН'!$I$19</f>
        <v>2519.1073140500002</v>
      </c>
      <c r="T134" s="36">
        <f>SUMIFS(СВЦЭМ!$C$39:$C$782,СВЦЭМ!$A$39:$A$782,$A134,СВЦЭМ!$B$39:$B$782,T$119)+'СЕТ СН'!$I$9+СВЦЭМ!$D$10+'СЕТ СН'!$I$6-'СЕТ СН'!$I$19</f>
        <v>2442.8206153800002</v>
      </c>
      <c r="U134" s="36">
        <f>SUMIFS(СВЦЭМ!$C$39:$C$782,СВЦЭМ!$A$39:$A$782,$A134,СВЦЭМ!$B$39:$B$782,U$119)+'СЕТ СН'!$I$9+СВЦЭМ!$D$10+'СЕТ СН'!$I$6-'СЕТ СН'!$I$19</f>
        <v>2396.7311101799996</v>
      </c>
      <c r="V134" s="36">
        <f>SUMIFS(СВЦЭМ!$C$39:$C$782,СВЦЭМ!$A$39:$A$782,$A134,СВЦЭМ!$B$39:$B$782,V$119)+'СЕТ СН'!$I$9+СВЦЭМ!$D$10+'СЕТ СН'!$I$6-'СЕТ СН'!$I$19</f>
        <v>2412.9669983900003</v>
      </c>
      <c r="W134" s="36">
        <f>SUMIFS(СВЦЭМ!$C$39:$C$782,СВЦЭМ!$A$39:$A$782,$A134,СВЦЭМ!$B$39:$B$782,W$119)+'СЕТ СН'!$I$9+СВЦЭМ!$D$10+'СЕТ СН'!$I$6-'СЕТ СН'!$I$19</f>
        <v>2418.9581261499998</v>
      </c>
      <c r="X134" s="36">
        <f>SUMIFS(СВЦЭМ!$C$39:$C$782,СВЦЭМ!$A$39:$A$782,$A134,СВЦЭМ!$B$39:$B$782,X$119)+'СЕТ СН'!$I$9+СВЦЭМ!$D$10+'СЕТ СН'!$I$6-'СЕТ СН'!$I$19</f>
        <v>2474.4437668999999</v>
      </c>
      <c r="Y134" s="36">
        <f>SUMIFS(СВЦЭМ!$C$39:$C$782,СВЦЭМ!$A$39:$A$782,$A134,СВЦЭМ!$B$39:$B$782,Y$119)+'СЕТ СН'!$I$9+СВЦЭМ!$D$10+'СЕТ СН'!$I$6-'СЕТ СН'!$I$19</f>
        <v>2539.2352643899999</v>
      </c>
    </row>
    <row r="135" spans="1:25" ht="15.75" x14ac:dyDescent="0.2">
      <c r="A135" s="35">
        <f t="shared" si="3"/>
        <v>45581</v>
      </c>
      <c r="B135" s="36">
        <f>SUMIFS(СВЦЭМ!$C$39:$C$782,СВЦЭМ!$A$39:$A$782,$A135,СВЦЭМ!$B$39:$B$782,B$119)+'СЕТ СН'!$I$9+СВЦЭМ!$D$10+'СЕТ СН'!$I$6-'СЕТ СН'!$I$19</f>
        <v>2623.4783167799997</v>
      </c>
      <c r="C135" s="36">
        <f>SUMIFS(СВЦЭМ!$C$39:$C$782,СВЦЭМ!$A$39:$A$782,$A135,СВЦЭМ!$B$39:$B$782,C$119)+'СЕТ СН'!$I$9+СВЦЭМ!$D$10+'СЕТ СН'!$I$6-'СЕТ СН'!$I$19</f>
        <v>2689.7403918699997</v>
      </c>
      <c r="D135" s="36">
        <f>SUMIFS(СВЦЭМ!$C$39:$C$782,СВЦЭМ!$A$39:$A$782,$A135,СВЦЭМ!$B$39:$B$782,D$119)+'СЕТ СН'!$I$9+СВЦЭМ!$D$10+'СЕТ СН'!$I$6-'СЕТ СН'!$I$19</f>
        <v>2686.2897860799994</v>
      </c>
      <c r="E135" s="36">
        <f>SUMIFS(СВЦЭМ!$C$39:$C$782,СВЦЭМ!$A$39:$A$782,$A135,СВЦЭМ!$B$39:$B$782,E$119)+'СЕТ СН'!$I$9+СВЦЭМ!$D$10+'СЕТ СН'!$I$6-'СЕТ СН'!$I$19</f>
        <v>2683.1696253800001</v>
      </c>
      <c r="F135" s="36">
        <f>SUMIFS(СВЦЭМ!$C$39:$C$782,СВЦЭМ!$A$39:$A$782,$A135,СВЦЭМ!$B$39:$B$782,F$119)+'СЕТ СН'!$I$9+СВЦЭМ!$D$10+'СЕТ СН'!$I$6-'СЕТ СН'!$I$19</f>
        <v>2681.2397548199997</v>
      </c>
      <c r="G135" s="36">
        <f>SUMIFS(СВЦЭМ!$C$39:$C$782,СВЦЭМ!$A$39:$A$782,$A135,СВЦЭМ!$B$39:$B$782,G$119)+'СЕТ СН'!$I$9+СВЦЭМ!$D$10+'СЕТ СН'!$I$6-'СЕТ СН'!$I$19</f>
        <v>2691.9767786299999</v>
      </c>
      <c r="H135" s="36">
        <f>SUMIFS(СВЦЭМ!$C$39:$C$782,СВЦЭМ!$A$39:$A$782,$A135,СВЦЭМ!$B$39:$B$782,H$119)+'СЕТ СН'!$I$9+СВЦЭМ!$D$10+'СЕТ СН'!$I$6-'СЕТ СН'!$I$19</f>
        <v>2645.4013343199999</v>
      </c>
      <c r="I135" s="36">
        <f>SUMIFS(СВЦЭМ!$C$39:$C$782,СВЦЭМ!$A$39:$A$782,$A135,СВЦЭМ!$B$39:$B$782,I$119)+'СЕТ СН'!$I$9+СВЦЭМ!$D$10+'СЕТ СН'!$I$6-'СЕТ СН'!$I$19</f>
        <v>2556.1157007800002</v>
      </c>
      <c r="J135" s="36">
        <f>SUMIFS(СВЦЭМ!$C$39:$C$782,СВЦЭМ!$A$39:$A$782,$A135,СВЦЭМ!$B$39:$B$782,J$119)+'СЕТ СН'!$I$9+СВЦЭМ!$D$10+'СЕТ СН'!$I$6-'СЕТ СН'!$I$19</f>
        <v>2502.4969840499998</v>
      </c>
      <c r="K135" s="36">
        <f>SUMIFS(СВЦЭМ!$C$39:$C$782,СВЦЭМ!$A$39:$A$782,$A135,СВЦЭМ!$B$39:$B$782,K$119)+'СЕТ СН'!$I$9+СВЦЭМ!$D$10+'СЕТ СН'!$I$6-'СЕТ СН'!$I$19</f>
        <v>2501.3073861000003</v>
      </c>
      <c r="L135" s="36">
        <f>SUMIFS(СВЦЭМ!$C$39:$C$782,СВЦЭМ!$A$39:$A$782,$A135,СВЦЭМ!$B$39:$B$782,L$119)+'СЕТ СН'!$I$9+СВЦЭМ!$D$10+'СЕТ СН'!$I$6-'СЕТ СН'!$I$19</f>
        <v>2485.0830255999999</v>
      </c>
      <c r="M135" s="36">
        <f>SUMIFS(СВЦЭМ!$C$39:$C$782,СВЦЭМ!$A$39:$A$782,$A135,СВЦЭМ!$B$39:$B$782,M$119)+'СЕТ СН'!$I$9+СВЦЭМ!$D$10+'СЕТ СН'!$I$6-'СЕТ СН'!$I$19</f>
        <v>2508.25100324</v>
      </c>
      <c r="N135" s="36">
        <f>SUMIFS(СВЦЭМ!$C$39:$C$782,СВЦЭМ!$A$39:$A$782,$A135,СВЦЭМ!$B$39:$B$782,N$119)+'СЕТ СН'!$I$9+СВЦЭМ!$D$10+'СЕТ СН'!$I$6-'СЕТ СН'!$I$19</f>
        <v>2524.2215792500001</v>
      </c>
      <c r="O135" s="36">
        <f>SUMIFS(СВЦЭМ!$C$39:$C$782,СВЦЭМ!$A$39:$A$782,$A135,СВЦЭМ!$B$39:$B$782,O$119)+'СЕТ СН'!$I$9+СВЦЭМ!$D$10+'СЕТ СН'!$I$6-'СЕТ СН'!$I$19</f>
        <v>2501.1348918200001</v>
      </c>
      <c r="P135" s="36">
        <f>SUMIFS(СВЦЭМ!$C$39:$C$782,СВЦЭМ!$A$39:$A$782,$A135,СВЦЭМ!$B$39:$B$782,P$119)+'СЕТ СН'!$I$9+СВЦЭМ!$D$10+'СЕТ СН'!$I$6-'СЕТ СН'!$I$19</f>
        <v>2513.0172623500002</v>
      </c>
      <c r="Q135" s="36">
        <f>SUMIFS(СВЦЭМ!$C$39:$C$782,СВЦЭМ!$A$39:$A$782,$A135,СВЦЭМ!$B$39:$B$782,Q$119)+'СЕТ СН'!$I$9+СВЦЭМ!$D$10+'СЕТ СН'!$I$6-'СЕТ СН'!$I$19</f>
        <v>2542.2640915699999</v>
      </c>
      <c r="R135" s="36">
        <f>SUMIFS(СВЦЭМ!$C$39:$C$782,СВЦЭМ!$A$39:$A$782,$A135,СВЦЭМ!$B$39:$B$782,R$119)+'СЕТ СН'!$I$9+СВЦЭМ!$D$10+'СЕТ СН'!$I$6-'СЕТ СН'!$I$19</f>
        <v>2520.4511472300001</v>
      </c>
      <c r="S135" s="36">
        <f>SUMIFS(СВЦЭМ!$C$39:$C$782,СВЦЭМ!$A$39:$A$782,$A135,СВЦЭМ!$B$39:$B$782,S$119)+'СЕТ СН'!$I$9+СВЦЭМ!$D$10+'СЕТ СН'!$I$6-'СЕТ СН'!$I$19</f>
        <v>2529.1345709899997</v>
      </c>
      <c r="T135" s="36">
        <f>SUMIFS(СВЦЭМ!$C$39:$C$782,СВЦЭМ!$A$39:$A$782,$A135,СВЦЭМ!$B$39:$B$782,T$119)+'СЕТ СН'!$I$9+СВЦЭМ!$D$10+'СЕТ СН'!$I$6-'СЕТ СН'!$I$19</f>
        <v>2469.28035611</v>
      </c>
      <c r="U135" s="36">
        <f>SUMIFS(СВЦЭМ!$C$39:$C$782,СВЦЭМ!$A$39:$A$782,$A135,СВЦЭМ!$B$39:$B$782,U$119)+'СЕТ СН'!$I$9+СВЦЭМ!$D$10+'СЕТ СН'!$I$6-'СЕТ СН'!$I$19</f>
        <v>2434.6604837499999</v>
      </c>
      <c r="V135" s="36">
        <f>SUMIFS(СВЦЭМ!$C$39:$C$782,СВЦЭМ!$A$39:$A$782,$A135,СВЦЭМ!$B$39:$B$782,V$119)+'СЕТ СН'!$I$9+СВЦЭМ!$D$10+'СЕТ СН'!$I$6-'СЕТ СН'!$I$19</f>
        <v>2419.1549456399998</v>
      </c>
      <c r="W135" s="36">
        <f>SUMIFS(СВЦЭМ!$C$39:$C$782,СВЦЭМ!$A$39:$A$782,$A135,СВЦЭМ!$B$39:$B$782,W$119)+'СЕТ СН'!$I$9+СВЦЭМ!$D$10+'СЕТ СН'!$I$6-'СЕТ СН'!$I$19</f>
        <v>2454.5278318599999</v>
      </c>
      <c r="X135" s="36">
        <f>SUMIFS(СВЦЭМ!$C$39:$C$782,СВЦЭМ!$A$39:$A$782,$A135,СВЦЭМ!$B$39:$B$782,X$119)+'СЕТ СН'!$I$9+СВЦЭМ!$D$10+'СЕТ СН'!$I$6-'СЕТ СН'!$I$19</f>
        <v>2506.6641024400001</v>
      </c>
      <c r="Y135" s="36">
        <f>SUMIFS(СВЦЭМ!$C$39:$C$782,СВЦЭМ!$A$39:$A$782,$A135,СВЦЭМ!$B$39:$B$782,Y$119)+'СЕТ СН'!$I$9+СВЦЭМ!$D$10+'СЕТ СН'!$I$6-'СЕТ СН'!$I$19</f>
        <v>2559.96035652</v>
      </c>
    </row>
    <row r="136" spans="1:25" ht="15.75" x14ac:dyDescent="0.2">
      <c r="A136" s="35">
        <f t="shared" si="3"/>
        <v>45582</v>
      </c>
      <c r="B136" s="36">
        <f>SUMIFS(СВЦЭМ!$C$39:$C$782,СВЦЭМ!$A$39:$A$782,$A136,СВЦЭМ!$B$39:$B$782,B$119)+'СЕТ СН'!$I$9+СВЦЭМ!$D$10+'СЕТ СН'!$I$6-'СЕТ СН'!$I$19</f>
        <v>2615.3884744500001</v>
      </c>
      <c r="C136" s="36">
        <f>SUMIFS(СВЦЭМ!$C$39:$C$782,СВЦЭМ!$A$39:$A$782,$A136,СВЦЭМ!$B$39:$B$782,C$119)+'СЕТ СН'!$I$9+СВЦЭМ!$D$10+'СЕТ СН'!$I$6-'СЕТ СН'!$I$19</f>
        <v>2704.4716559399994</v>
      </c>
      <c r="D136" s="36">
        <f>SUMIFS(СВЦЭМ!$C$39:$C$782,СВЦЭМ!$A$39:$A$782,$A136,СВЦЭМ!$B$39:$B$782,D$119)+'СЕТ СН'!$I$9+СВЦЭМ!$D$10+'СЕТ СН'!$I$6-'СЕТ СН'!$I$19</f>
        <v>2741.8034593699999</v>
      </c>
      <c r="E136" s="36">
        <f>SUMIFS(СВЦЭМ!$C$39:$C$782,СВЦЭМ!$A$39:$A$782,$A136,СВЦЭМ!$B$39:$B$782,E$119)+'СЕТ СН'!$I$9+СВЦЭМ!$D$10+'СЕТ СН'!$I$6-'СЕТ СН'!$I$19</f>
        <v>2753.1183030099996</v>
      </c>
      <c r="F136" s="36">
        <f>SUMIFS(СВЦЭМ!$C$39:$C$782,СВЦЭМ!$A$39:$A$782,$A136,СВЦЭМ!$B$39:$B$782,F$119)+'СЕТ СН'!$I$9+СВЦЭМ!$D$10+'СЕТ СН'!$I$6-'СЕТ СН'!$I$19</f>
        <v>2754.2575216099999</v>
      </c>
      <c r="G136" s="36">
        <f>SUMIFS(СВЦЭМ!$C$39:$C$782,СВЦЭМ!$A$39:$A$782,$A136,СВЦЭМ!$B$39:$B$782,G$119)+'СЕТ СН'!$I$9+СВЦЭМ!$D$10+'СЕТ СН'!$I$6-'СЕТ СН'!$I$19</f>
        <v>2724.6256125599998</v>
      </c>
      <c r="H136" s="36">
        <f>SUMIFS(СВЦЭМ!$C$39:$C$782,СВЦЭМ!$A$39:$A$782,$A136,СВЦЭМ!$B$39:$B$782,H$119)+'СЕТ СН'!$I$9+СВЦЭМ!$D$10+'СЕТ СН'!$I$6-'СЕТ СН'!$I$19</f>
        <v>2635.4570509099999</v>
      </c>
      <c r="I136" s="36">
        <f>SUMIFS(СВЦЭМ!$C$39:$C$782,СВЦЭМ!$A$39:$A$782,$A136,СВЦЭМ!$B$39:$B$782,I$119)+'СЕТ СН'!$I$9+СВЦЭМ!$D$10+'СЕТ СН'!$I$6-'СЕТ СН'!$I$19</f>
        <v>2509.8470607099998</v>
      </c>
      <c r="J136" s="36">
        <f>SUMIFS(СВЦЭМ!$C$39:$C$782,СВЦЭМ!$A$39:$A$782,$A136,СВЦЭМ!$B$39:$B$782,J$119)+'СЕТ СН'!$I$9+СВЦЭМ!$D$10+'СЕТ СН'!$I$6-'СЕТ СН'!$I$19</f>
        <v>2467.0285927499999</v>
      </c>
      <c r="K136" s="36">
        <f>SUMIFS(СВЦЭМ!$C$39:$C$782,СВЦЭМ!$A$39:$A$782,$A136,СВЦЭМ!$B$39:$B$782,K$119)+'СЕТ СН'!$I$9+СВЦЭМ!$D$10+'СЕТ СН'!$I$6-'СЕТ СН'!$I$19</f>
        <v>2461.3459649899996</v>
      </c>
      <c r="L136" s="36">
        <f>SUMIFS(СВЦЭМ!$C$39:$C$782,СВЦЭМ!$A$39:$A$782,$A136,СВЦЭМ!$B$39:$B$782,L$119)+'СЕТ СН'!$I$9+СВЦЭМ!$D$10+'СЕТ СН'!$I$6-'СЕТ СН'!$I$19</f>
        <v>2443.32414337</v>
      </c>
      <c r="M136" s="36">
        <f>SUMIFS(СВЦЭМ!$C$39:$C$782,СВЦЭМ!$A$39:$A$782,$A136,СВЦЭМ!$B$39:$B$782,M$119)+'СЕТ СН'!$I$9+СВЦЭМ!$D$10+'СЕТ СН'!$I$6-'СЕТ СН'!$I$19</f>
        <v>2449.7629886</v>
      </c>
      <c r="N136" s="36">
        <f>SUMIFS(СВЦЭМ!$C$39:$C$782,СВЦЭМ!$A$39:$A$782,$A136,СВЦЭМ!$B$39:$B$782,N$119)+'СЕТ СН'!$I$9+СВЦЭМ!$D$10+'СЕТ СН'!$I$6-'СЕТ СН'!$I$19</f>
        <v>2460.1133112400003</v>
      </c>
      <c r="O136" s="36">
        <f>SUMIFS(СВЦЭМ!$C$39:$C$782,СВЦЭМ!$A$39:$A$782,$A136,СВЦЭМ!$B$39:$B$782,O$119)+'СЕТ СН'!$I$9+СВЦЭМ!$D$10+'СЕТ СН'!$I$6-'СЕТ СН'!$I$19</f>
        <v>2474.9102884499998</v>
      </c>
      <c r="P136" s="36">
        <f>SUMIFS(СВЦЭМ!$C$39:$C$782,СВЦЭМ!$A$39:$A$782,$A136,СВЦЭМ!$B$39:$B$782,P$119)+'СЕТ СН'!$I$9+СВЦЭМ!$D$10+'СЕТ СН'!$I$6-'СЕТ СН'!$I$19</f>
        <v>2478.5424672099998</v>
      </c>
      <c r="Q136" s="36">
        <f>SUMIFS(СВЦЭМ!$C$39:$C$782,СВЦЭМ!$A$39:$A$782,$A136,СВЦЭМ!$B$39:$B$782,Q$119)+'СЕТ СН'!$I$9+СВЦЭМ!$D$10+'СЕТ СН'!$I$6-'СЕТ СН'!$I$19</f>
        <v>2521.9536438999999</v>
      </c>
      <c r="R136" s="36">
        <f>SUMIFS(СВЦЭМ!$C$39:$C$782,СВЦЭМ!$A$39:$A$782,$A136,СВЦЭМ!$B$39:$B$782,R$119)+'СЕТ СН'!$I$9+СВЦЭМ!$D$10+'СЕТ СН'!$I$6-'СЕТ СН'!$I$19</f>
        <v>2498.72933496</v>
      </c>
      <c r="S136" s="36">
        <f>SUMIFS(СВЦЭМ!$C$39:$C$782,СВЦЭМ!$A$39:$A$782,$A136,СВЦЭМ!$B$39:$B$782,S$119)+'СЕТ СН'!$I$9+СВЦЭМ!$D$10+'СЕТ СН'!$I$6-'СЕТ СН'!$I$19</f>
        <v>2494.89469788</v>
      </c>
      <c r="T136" s="36">
        <f>SUMIFS(СВЦЭМ!$C$39:$C$782,СВЦЭМ!$A$39:$A$782,$A136,СВЦЭМ!$B$39:$B$782,T$119)+'СЕТ СН'!$I$9+СВЦЭМ!$D$10+'СЕТ СН'!$I$6-'СЕТ СН'!$I$19</f>
        <v>2412.9751399199999</v>
      </c>
      <c r="U136" s="36">
        <f>SUMIFS(СВЦЭМ!$C$39:$C$782,СВЦЭМ!$A$39:$A$782,$A136,СВЦЭМ!$B$39:$B$782,U$119)+'СЕТ СН'!$I$9+СВЦЭМ!$D$10+'СЕТ СН'!$I$6-'СЕТ СН'!$I$19</f>
        <v>2385.82697616</v>
      </c>
      <c r="V136" s="36">
        <f>SUMIFS(СВЦЭМ!$C$39:$C$782,СВЦЭМ!$A$39:$A$782,$A136,СВЦЭМ!$B$39:$B$782,V$119)+'СЕТ СН'!$I$9+СВЦЭМ!$D$10+'СЕТ СН'!$I$6-'СЕТ СН'!$I$19</f>
        <v>2388.3426508800003</v>
      </c>
      <c r="W136" s="36">
        <f>SUMIFS(СВЦЭМ!$C$39:$C$782,СВЦЭМ!$A$39:$A$782,$A136,СВЦЭМ!$B$39:$B$782,W$119)+'СЕТ СН'!$I$9+СВЦЭМ!$D$10+'СЕТ СН'!$I$6-'СЕТ СН'!$I$19</f>
        <v>2417.5476598599998</v>
      </c>
      <c r="X136" s="36">
        <f>SUMIFS(СВЦЭМ!$C$39:$C$782,СВЦЭМ!$A$39:$A$782,$A136,СВЦЭМ!$B$39:$B$782,X$119)+'СЕТ СН'!$I$9+СВЦЭМ!$D$10+'СЕТ СН'!$I$6-'СЕТ СН'!$I$19</f>
        <v>2471.71668378</v>
      </c>
      <c r="Y136" s="36">
        <f>SUMIFS(СВЦЭМ!$C$39:$C$782,СВЦЭМ!$A$39:$A$782,$A136,СВЦЭМ!$B$39:$B$782,Y$119)+'СЕТ СН'!$I$9+СВЦЭМ!$D$10+'СЕТ СН'!$I$6-'СЕТ СН'!$I$19</f>
        <v>2501.3254904099999</v>
      </c>
    </row>
    <row r="137" spans="1:25" ht="15.75" x14ac:dyDescent="0.2">
      <c r="A137" s="35">
        <f t="shared" si="3"/>
        <v>45583</v>
      </c>
      <c r="B137" s="36">
        <f>SUMIFS(СВЦЭМ!$C$39:$C$782,СВЦЭМ!$A$39:$A$782,$A137,СВЦЭМ!$B$39:$B$782,B$119)+'СЕТ СН'!$I$9+СВЦЭМ!$D$10+'СЕТ СН'!$I$6-'СЕТ СН'!$I$19</f>
        <v>2547.8710604099997</v>
      </c>
      <c r="C137" s="36">
        <f>SUMIFS(СВЦЭМ!$C$39:$C$782,СВЦЭМ!$A$39:$A$782,$A137,СВЦЭМ!$B$39:$B$782,C$119)+'СЕТ СН'!$I$9+СВЦЭМ!$D$10+'СЕТ СН'!$I$6-'СЕТ СН'!$I$19</f>
        <v>2629.9232377799999</v>
      </c>
      <c r="D137" s="36">
        <f>SUMIFS(СВЦЭМ!$C$39:$C$782,СВЦЭМ!$A$39:$A$782,$A137,СВЦЭМ!$B$39:$B$782,D$119)+'СЕТ СН'!$I$9+СВЦЭМ!$D$10+'СЕТ СН'!$I$6-'СЕТ СН'!$I$19</f>
        <v>2684.5219569199999</v>
      </c>
      <c r="E137" s="36">
        <f>SUMIFS(СВЦЭМ!$C$39:$C$782,СВЦЭМ!$A$39:$A$782,$A137,СВЦЭМ!$B$39:$B$782,E$119)+'СЕТ СН'!$I$9+СВЦЭМ!$D$10+'СЕТ СН'!$I$6-'СЕТ СН'!$I$19</f>
        <v>2774.1945103499997</v>
      </c>
      <c r="F137" s="36">
        <f>SUMIFS(СВЦЭМ!$C$39:$C$782,СВЦЭМ!$A$39:$A$782,$A137,СВЦЭМ!$B$39:$B$782,F$119)+'СЕТ СН'!$I$9+СВЦЭМ!$D$10+'СЕТ СН'!$I$6-'СЕТ СН'!$I$19</f>
        <v>2717.9700933199997</v>
      </c>
      <c r="G137" s="36">
        <f>SUMIFS(СВЦЭМ!$C$39:$C$782,СВЦЭМ!$A$39:$A$782,$A137,СВЦЭМ!$B$39:$B$782,G$119)+'СЕТ СН'!$I$9+СВЦЭМ!$D$10+'СЕТ СН'!$I$6-'СЕТ СН'!$I$19</f>
        <v>2675.6202182299999</v>
      </c>
      <c r="H137" s="36">
        <f>SUMIFS(СВЦЭМ!$C$39:$C$782,СВЦЭМ!$A$39:$A$782,$A137,СВЦЭМ!$B$39:$B$782,H$119)+'СЕТ СН'!$I$9+СВЦЭМ!$D$10+'СЕТ СН'!$I$6-'СЕТ СН'!$I$19</f>
        <v>2559.1767298599998</v>
      </c>
      <c r="I137" s="36">
        <f>SUMIFS(СВЦЭМ!$C$39:$C$782,СВЦЭМ!$A$39:$A$782,$A137,СВЦЭМ!$B$39:$B$782,I$119)+'СЕТ СН'!$I$9+СВЦЭМ!$D$10+'СЕТ СН'!$I$6-'СЕТ СН'!$I$19</f>
        <v>2478.0841839300001</v>
      </c>
      <c r="J137" s="36">
        <f>SUMIFS(СВЦЭМ!$C$39:$C$782,СВЦЭМ!$A$39:$A$782,$A137,СВЦЭМ!$B$39:$B$782,J$119)+'СЕТ СН'!$I$9+СВЦЭМ!$D$10+'СЕТ СН'!$I$6-'СЕТ СН'!$I$19</f>
        <v>2431.4351488900002</v>
      </c>
      <c r="K137" s="36">
        <f>SUMIFS(СВЦЭМ!$C$39:$C$782,СВЦЭМ!$A$39:$A$782,$A137,СВЦЭМ!$B$39:$B$782,K$119)+'СЕТ СН'!$I$9+СВЦЭМ!$D$10+'СЕТ СН'!$I$6-'СЕТ СН'!$I$19</f>
        <v>2464.4319193599999</v>
      </c>
      <c r="L137" s="36">
        <f>SUMIFS(СВЦЭМ!$C$39:$C$782,СВЦЭМ!$A$39:$A$782,$A137,СВЦЭМ!$B$39:$B$782,L$119)+'СЕТ СН'!$I$9+СВЦЭМ!$D$10+'СЕТ СН'!$I$6-'СЕТ СН'!$I$19</f>
        <v>2468.5597614199996</v>
      </c>
      <c r="M137" s="36">
        <f>SUMIFS(СВЦЭМ!$C$39:$C$782,СВЦЭМ!$A$39:$A$782,$A137,СВЦЭМ!$B$39:$B$782,M$119)+'СЕТ СН'!$I$9+СВЦЭМ!$D$10+'СЕТ СН'!$I$6-'СЕТ СН'!$I$19</f>
        <v>2475.7308945</v>
      </c>
      <c r="N137" s="36">
        <f>SUMIFS(СВЦЭМ!$C$39:$C$782,СВЦЭМ!$A$39:$A$782,$A137,СВЦЭМ!$B$39:$B$782,N$119)+'СЕТ СН'!$I$9+СВЦЭМ!$D$10+'СЕТ СН'!$I$6-'СЕТ СН'!$I$19</f>
        <v>2489.4237114400003</v>
      </c>
      <c r="O137" s="36">
        <f>SUMIFS(СВЦЭМ!$C$39:$C$782,СВЦЭМ!$A$39:$A$782,$A137,СВЦЭМ!$B$39:$B$782,O$119)+'СЕТ СН'!$I$9+СВЦЭМ!$D$10+'СЕТ СН'!$I$6-'СЕТ СН'!$I$19</f>
        <v>2482.8290916599999</v>
      </c>
      <c r="P137" s="36">
        <f>SUMIFS(СВЦЭМ!$C$39:$C$782,СВЦЭМ!$A$39:$A$782,$A137,СВЦЭМ!$B$39:$B$782,P$119)+'СЕТ СН'!$I$9+СВЦЭМ!$D$10+'СЕТ СН'!$I$6-'СЕТ СН'!$I$19</f>
        <v>2487.8226791400002</v>
      </c>
      <c r="Q137" s="36">
        <f>SUMIFS(СВЦЭМ!$C$39:$C$782,СВЦЭМ!$A$39:$A$782,$A137,СВЦЭМ!$B$39:$B$782,Q$119)+'СЕТ СН'!$I$9+СВЦЭМ!$D$10+'СЕТ СН'!$I$6-'СЕТ СН'!$I$19</f>
        <v>2503.2078764899998</v>
      </c>
      <c r="R137" s="36">
        <f>SUMIFS(СВЦЭМ!$C$39:$C$782,СВЦЭМ!$A$39:$A$782,$A137,СВЦЭМ!$B$39:$B$782,R$119)+'СЕТ СН'!$I$9+СВЦЭМ!$D$10+'СЕТ СН'!$I$6-'СЕТ СН'!$I$19</f>
        <v>2483.2736965499998</v>
      </c>
      <c r="S137" s="36">
        <f>SUMIFS(СВЦЭМ!$C$39:$C$782,СВЦЭМ!$A$39:$A$782,$A137,СВЦЭМ!$B$39:$B$782,S$119)+'СЕТ СН'!$I$9+СВЦЭМ!$D$10+'СЕТ СН'!$I$6-'СЕТ СН'!$I$19</f>
        <v>2464.3872341400001</v>
      </c>
      <c r="T137" s="36">
        <f>SUMIFS(СВЦЭМ!$C$39:$C$782,СВЦЭМ!$A$39:$A$782,$A137,СВЦЭМ!$B$39:$B$782,T$119)+'СЕТ СН'!$I$9+СВЦЭМ!$D$10+'СЕТ СН'!$I$6-'СЕТ СН'!$I$19</f>
        <v>2424.86580387</v>
      </c>
      <c r="U137" s="36">
        <f>SUMIFS(СВЦЭМ!$C$39:$C$782,СВЦЭМ!$A$39:$A$782,$A137,СВЦЭМ!$B$39:$B$782,U$119)+'СЕТ СН'!$I$9+СВЦЭМ!$D$10+'СЕТ СН'!$I$6-'СЕТ СН'!$I$19</f>
        <v>2408.5587919600002</v>
      </c>
      <c r="V137" s="36">
        <f>SUMIFS(СВЦЭМ!$C$39:$C$782,СВЦЭМ!$A$39:$A$782,$A137,СВЦЭМ!$B$39:$B$782,V$119)+'СЕТ СН'!$I$9+СВЦЭМ!$D$10+'СЕТ СН'!$I$6-'СЕТ СН'!$I$19</f>
        <v>2431.1170743000002</v>
      </c>
      <c r="W137" s="36">
        <f>SUMIFS(СВЦЭМ!$C$39:$C$782,СВЦЭМ!$A$39:$A$782,$A137,СВЦЭМ!$B$39:$B$782,W$119)+'СЕТ СН'!$I$9+СВЦЭМ!$D$10+'СЕТ СН'!$I$6-'СЕТ СН'!$I$19</f>
        <v>2450.5058357600001</v>
      </c>
      <c r="X137" s="36">
        <f>SUMIFS(СВЦЭМ!$C$39:$C$782,СВЦЭМ!$A$39:$A$782,$A137,СВЦЭМ!$B$39:$B$782,X$119)+'СЕТ СН'!$I$9+СВЦЭМ!$D$10+'СЕТ СН'!$I$6-'СЕТ СН'!$I$19</f>
        <v>2505.9165993699999</v>
      </c>
      <c r="Y137" s="36">
        <f>SUMIFS(СВЦЭМ!$C$39:$C$782,СВЦЭМ!$A$39:$A$782,$A137,СВЦЭМ!$B$39:$B$782,Y$119)+'СЕТ СН'!$I$9+СВЦЭМ!$D$10+'СЕТ СН'!$I$6-'СЕТ СН'!$I$19</f>
        <v>2583.2944367499999</v>
      </c>
    </row>
    <row r="138" spans="1:25" ht="15.75" x14ac:dyDescent="0.2">
      <c r="A138" s="35">
        <f t="shared" si="3"/>
        <v>45584</v>
      </c>
      <c r="B138" s="36">
        <f>SUMIFS(СВЦЭМ!$C$39:$C$782,СВЦЭМ!$A$39:$A$782,$A138,СВЦЭМ!$B$39:$B$782,B$119)+'СЕТ СН'!$I$9+СВЦЭМ!$D$10+'СЕТ СН'!$I$6-'СЕТ СН'!$I$19</f>
        <v>2522.3403655399998</v>
      </c>
      <c r="C138" s="36">
        <f>SUMIFS(СВЦЭМ!$C$39:$C$782,СВЦЭМ!$A$39:$A$782,$A138,СВЦЭМ!$B$39:$B$782,C$119)+'СЕТ СН'!$I$9+СВЦЭМ!$D$10+'СЕТ СН'!$I$6-'СЕТ СН'!$I$19</f>
        <v>2583.76499504</v>
      </c>
      <c r="D138" s="36">
        <f>SUMIFS(СВЦЭМ!$C$39:$C$782,СВЦЭМ!$A$39:$A$782,$A138,СВЦЭМ!$B$39:$B$782,D$119)+'СЕТ СН'!$I$9+СВЦЭМ!$D$10+'СЕТ СН'!$I$6-'СЕТ СН'!$I$19</f>
        <v>2656.8493570399996</v>
      </c>
      <c r="E138" s="36">
        <f>SUMIFS(СВЦЭМ!$C$39:$C$782,СВЦЭМ!$A$39:$A$782,$A138,СВЦЭМ!$B$39:$B$782,E$119)+'СЕТ СН'!$I$9+СВЦЭМ!$D$10+'СЕТ СН'!$I$6-'СЕТ СН'!$I$19</f>
        <v>2655.5301085299998</v>
      </c>
      <c r="F138" s="36">
        <f>SUMIFS(СВЦЭМ!$C$39:$C$782,СВЦЭМ!$A$39:$A$782,$A138,СВЦЭМ!$B$39:$B$782,F$119)+'СЕТ СН'!$I$9+СВЦЭМ!$D$10+'СЕТ СН'!$I$6-'СЕТ СН'!$I$19</f>
        <v>2657.2310333300002</v>
      </c>
      <c r="G138" s="36">
        <f>SUMIFS(СВЦЭМ!$C$39:$C$782,СВЦЭМ!$A$39:$A$782,$A138,СВЦЭМ!$B$39:$B$782,G$119)+'СЕТ СН'!$I$9+СВЦЭМ!$D$10+'СЕТ СН'!$I$6-'СЕТ СН'!$I$19</f>
        <v>2652.11804115</v>
      </c>
      <c r="H138" s="36">
        <f>SUMIFS(СВЦЭМ!$C$39:$C$782,СВЦЭМ!$A$39:$A$782,$A138,СВЦЭМ!$B$39:$B$782,H$119)+'СЕТ СН'!$I$9+СВЦЭМ!$D$10+'СЕТ СН'!$I$6-'СЕТ СН'!$I$19</f>
        <v>2627.77463261</v>
      </c>
      <c r="I138" s="36">
        <f>SUMIFS(СВЦЭМ!$C$39:$C$782,СВЦЭМ!$A$39:$A$782,$A138,СВЦЭМ!$B$39:$B$782,I$119)+'СЕТ СН'!$I$9+СВЦЭМ!$D$10+'СЕТ СН'!$I$6-'СЕТ СН'!$I$19</f>
        <v>2640.70631637</v>
      </c>
      <c r="J138" s="36">
        <f>SUMIFS(СВЦЭМ!$C$39:$C$782,СВЦЭМ!$A$39:$A$782,$A138,СВЦЭМ!$B$39:$B$782,J$119)+'СЕТ СН'!$I$9+СВЦЭМ!$D$10+'СЕТ СН'!$I$6-'СЕТ СН'!$I$19</f>
        <v>2538.3331906399999</v>
      </c>
      <c r="K138" s="36">
        <f>SUMIFS(СВЦЭМ!$C$39:$C$782,СВЦЭМ!$A$39:$A$782,$A138,СВЦЭМ!$B$39:$B$782,K$119)+'СЕТ СН'!$I$9+СВЦЭМ!$D$10+'СЕТ СН'!$I$6-'СЕТ СН'!$I$19</f>
        <v>2444.6056371</v>
      </c>
      <c r="L138" s="36">
        <f>SUMIFS(СВЦЭМ!$C$39:$C$782,СВЦЭМ!$A$39:$A$782,$A138,СВЦЭМ!$B$39:$B$782,L$119)+'СЕТ СН'!$I$9+СВЦЭМ!$D$10+'СЕТ СН'!$I$6-'СЕТ СН'!$I$19</f>
        <v>2407.4620258499999</v>
      </c>
      <c r="M138" s="36">
        <f>SUMIFS(СВЦЭМ!$C$39:$C$782,СВЦЭМ!$A$39:$A$782,$A138,СВЦЭМ!$B$39:$B$782,M$119)+'СЕТ СН'!$I$9+СВЦЭМ!$D$10+'СЕТ СН'!$I$6-'СЕТ СН'!$I$19</f>
        <v>2421.8010027999999</v>
      </c>
      <c r="N138" s="36">
        <f>SUMIFS(СВЦЭМ!$C$39:$C$782,СВЦЭМ!$A$39:$A$782,$A138,СВЦЭМ!$B$39:$B$782,N$119)+'СЕТ СН'!$I$9+СВЦЭМ!$D$10+'СЕТ СН'!$I$6-'СЕТ СН'!$I$19</f>
        <v>2439.3253829099999</v>
      </c>
      <c r="O138" s="36">
        <f>SUMIFS(СВЦЭМ!$C$39:$C$782,СВЦЭМ!$A$39:$A$782,$A138,СВЦЭМ!$B$39:$B$782,O$119)+'СЕТ СН'!$I$9+СВЦЭМ!$D$10+'СЕТ СН'!$I$6-'СЕТ СН'!$I$19</f>
        <v>2453.08936064</v>
      </c>
      <c r="P138" s="36">
        <f>SUMIFS(СВЦЭМ!$C$39:$C$782,СВЦЭМ!$A$39:$A$782,$A138,СВЦЭМ!$B$39:$B$782,P$119)+'СЕТ СН'!$I$9+СВЦЭМ!$D$10+'СЕТ СН'!$I$6-'СЕТ СН'!$I$19</f>
        <v>2479.699744</v>
      </c>
      <c r="Q138" s="36">
        <f>SUMIFS(СВЦЭМ!$C$39:$C$782,СВЦЭМ!$A$39:$A$782,$A138,СВЦЭМ!$B$39:$B$782,Q$119)+'СЕТ СН'!$I$9+СВЦЭМ!$D$10+'СЕТ СН'!$I$6-'СЕТ СН'!$I$19</f>
        <v>2492.0755569000003</v>
      </c>
      <c r="R138" s="36">
        <f>SUMIFS(СВЦЭМ!$C$39:$C$782,СВЦЭМ!$A$39:$A$782,$A138,СВЦЭМ!$B$39:$B$782,R$119)+'СЕТ СН'!$I$9+СВЦЭМ!$D$10+'СЕТ СН'!$I$6-'СЕТ СН'!$I$19</f>
        <v>2497.2758327800002</v>
      </c>
      <c r="S138" s="36">
        <f>SUMIFS(СВЦЭМ!$C$39:$C$782,СВЦЭМ!$A$39:$A$782,$A138,СВЦЭМ!$B$39:$B$782,S$119)+'СЕТ СН'!$I$9+СВЦЭМ!$D$10+'СЕТ СН'!$I$6-'СЕТ СН'!$I$19</f>
        <v>2480.8935283700002</v>
      </c>
      <c r="T138" s="36">
        <f>SUMIFS(СВЦЭМ!$C$39:$C$782,СВЦЭМ!$A$39:$A$782,$A138,СВЦЭМ!$B$39:$B$782,T$119)+'СЕТ СН'!$I$9+СВЦЭМ!$D$10+'СЕТ СН'!$I$6-'СЕТ СН'!$I$19</f>
        <v>2407.4066674300002</v>
      </c>
      <c r="U138" s="36">
        <f>SUMIFS(СВЦЭМ!$C$39:$C$782,СВЦЭМ!$A$39:$A$782,$A138,СВЦЭМ!$B$39:$B$782,U$119)+'СЕТ СН'!$I$9+СВЦЭМ!$D$10+'СЕТ СН'!$I$6-'СЕТ СН'!$I$19</f>
        <v>2383.4308156699999</v>
      </c>
      <c r="V138" s="36">
        <f>SUMIFS(СВЦЭМ!$C$39:$C$782,СВЦЭМ!$A$39:$A$782,$A138,СВЦЭМ!$B$39:$B$782,V$119)+'СЕТ СН'!$I$9+СВЦЭМ!$D$10+'СЕТ СН'!$I$6-'СЕТ СН'!$I$19</f>
        <v>2395.1224920200002</v>
      </c>
      <c r="W138" s="36">
        <f>SUMIFS(СВЦЭМ!$C$39:$C$782,СВЦЭМ!$A$39:$A$782,$A138,СВЦЭМ!$B$39:$B$782,W$119)+'СЕТ СН'!$I$9+СВЦЭМ!$D$10+'СЕТ СН'!$I$6-'СЕТ СН'!$I$19</f>
        <v>2413.1090422500001</v>
      </c>
      <c r="X138" s="36">
        <f>SUMIFS(СВЦЭМ!$C$39:$C$782,СВЦЭМ!$A$39:$A$782,$A138,СВЦЭМ!$B$39:$B$782,X$119)+'СЕТ СН'!$I$9+СВЦЭМ!$D$10+'СЕТ СН'!$I$6-'СЕТ СН'!$I$19</f>
        <v>2468.2643569299998</v>
      </c>
      <c r="Y138" s="36">
        <f>SUMIFS(СВЦЭМ!$C$39:$C$782,СВЦЭМ!$A$39:$A$782,$A138,СВЦЭМ!$B$39:$B$782,Y$119)+'СЕТ СН'!$I$9+СВЦЭМ!$D$10+'СЕТ СН'!$I$6-'СЕТ СН'!$I$19</f>
        <v>2499.3403478999999</v>
      </c>
    </row>
    <row r="139" spans="1:25" ht="15.75" x14ac:dyDescent="0.2">
      <c r="A139" s="35">
        <f t="shared" si="3"/>
        <v>45585</v>
      </c>
      <c r="B139" s="36">
        <f>SUMIFS(СВЦЭМ!$C$39:$C$782,СВЦЭМ!$A$39:$A$782,$A139,СВЦЭМ!$B$39:$B$782,B$119)+'СЕТ СН'!$I$9+СВЦЭМ!$D$10+'СЕТ СН'!$I$6-'СЕТ СН'!$I$19</f>
        <v>2572.0012034800002</v>
      </c>
      <c r="C139" s="36">
        <f>SUMIFS(СВЦЭМ!$C$39:$C$782,СВЦЭМ!$A$39:$A$782,$A139,СВЦЭМ!$B$39:$B$782,C$119)+'СЕТ СН'!$I$9+СВЦЭМ!$D$10+'СЕТ СН'!$I$6-'СЕТ СН'!$I$19</f>
        <v>2639.30246089</v>
      </c>
      <c r="D139" s="36">
        <f>SUMIFS(СВЦЭМ!$C$39:$C$782,СВЦЭМ!$A$39:$A$782,$A139,СВЦЭМ!$B$39:$B$782,D$119)+'СЕТ СН'!$I$9+СВЦЭМ!$D$10+'СЕТ СН'!$I$6-'СЕТ СН'!$I$19</f>
        <v>2671.86471183</v>
      </c>
      <c r="E139" s="36">
        <f>SUMIFS(СВЦЭМ!$C$39:$C$782,СВЦЭМ!$A$39:$A$782,$A139,СВЦЭМ!$B$39:$B$782,E$119)+'СЕТ СН'!$I$9+СВЦЭМ!$D$10+'СЕТ СН'!$I$6-'СЕТ СН'!$I$19</f>
        <v>2692.3919659599997</v>
      </c>
      <c r="F139" s="36">
        <f>SUMIFS(СВЦЭМ!$C$39:$C$782,СВЦЭМ!$A$39:$A$782,$A139,СВЦЭМ!$B$39:$B$782,F$119)+'СЕТ СН'!$I$9+СВЦЭМ!$D$10+'СЕТ СН'!$I$6-'СЕТ СН'!$I$19</f>
        <v>2693.2994777699996</v>
      </c>
      <c r="G139" s="36">
        <f>SUMIFS(СВЦЭМ!$C$39:$C$782,СВЦЭМ!$A$39:$A$782,$A139,СВЦЭМ!$B$39:$B$782,G$119)+'СЕТ СН'!$I$9+СВЦЭМ!$D$10+'СЕТ СН'!$I$6-'СЕТ СН'!$I$19</f>
        <v>2676.9506522199999</v>
      </c>
      <c r="H139" s="36">
        <f>SUMIFS(СВЦЭМ!$C$39:$C$782,СВЦЭМ!$A$39:$A$782,$A139,СВЦЭМ!$B$39:$B$782,H$119)+'СЕТ СН'!$I$9+СВЦЭМ!$D$10+'СЕТ СН'!$I$6-'СЕТ СН'!$I$19</f>
        <v>2657.2682030199999</v>
      </c>
      <c r="I139" s="36">
        <f>SUMIFS(СВЦЭМ!$C$39:$C$782,СВЦЭМ!$A$39:$A$782,$A139,СВЦЭМ!$B$39:$B$782,I$119)+'СЕТ СН'!$I$9+СВЦЭМ!$D$10+'СЕТ СН'!$I$6-'СЕТ СН'!$I$19</f>
        <v>2611.84214247</v>
      </c>
      <c r="J139" s="36">
        <f>SUMIFS(СВЦЭМ!$C$39:$C$782,СВЦЭМ!$A$39:$A$782,$A139,СВЦЭМ!$B$39:$B$782,J$119)+'СЕТ СН'!$I$9+СВЦЭМ!$D$10+'СЕТ СН'!$I$6-'СЕТ СН'!$I$19</f>
        <v>2525.6196624899999</v>
      </c>
      <c r="K139" s="36">
        <f>SUMIFS(СВЦЭМ!$C$39:$C$782,СВЦЭМ!$A$39:$A$782,$A139,СВЦЭМ!$B$39:$B$782,K$119)+'СЕТ СН'!$I$9+СВЦЭМ!$D$10+'СЕТ СН'!$I$6-'СЕТ СН'!$I$19</f>
        <v>2454.91015199</v>
      </c>
      <c r="L139" s="36">
        <f>SUMIFS(СВЦЭМ!$C$39:$C$782,СВЦЭМ!$A$39:$A$782,$A139,СВЦЭМ!$B$39:$B$782,L$119)+'СЕТ СН'!$I$9+СВЦЭМ!$D$10+'СЕТ СН'!$I$6-'СЕТ СН'!$I$19</f>
        <v>2456.3658205900001</v>
      </c>
      <c r="M139" s="36">
        <f>SUMIFS(СВЦЭМ!$C$39:$C$782,СВЦЭМ!$A$39:$A$782,$A139,СВЦЭМ!$B$39:$B$782,M$119)+'СЕТ СН'!$I$9+СВЦЭМ!$D$10+'СЕТ СН'!$I$6-'СЕТ СН'!$I$19</f>
        <v>2451.11768274</v>
      </c>
      <c r="N139" s="36">
        <f>SUMIFS(СВЦЭМ!$C$39:$C$782,СВЦЭМ!$A$39:$A$782,$A139,СВЦЭМ!$B$39:$B$782,N$119)+'СЕТ СН'!$I$9+СВЦЭМ!$D$10+'СЕТ СН'!$I$6-'СЕТ СН'!$I$19</f>
        <v>2477.0912542699998</v>
      </c>
      <c r="O139" s="36">
        <f>SUMIFS(СВЦЭМ!$C$39:$C$782,СВЦЭМ!$A$39:$A$782,$A139,СВЦЭМ!$B$39:$B$782,O$119)+'СЕТ СН'!$I$9+СВЦЭМ!$D$10+'СЕТ СН'!$I$6-'СЕТ СН'!$I$19</f>
        <v>2497.40710571</v>
      </c>
      <c r="P139" s="36">
        <f>SUMIFS(СВЦЭМ!$C$39:$C$782,СВЦЭМ!$A$39:$A$782,$A139,СВЦЭМ!$B$39:$B$782,P$119)+'СЕТ СН'!$I$9+СВЦЭМ!$D$10+'СЕТ СН'!$I$6-'СЕТ СН'!$I$19</f>
        <v>2511.71475917</v>
      </c>
      <c r="Q139" s="36">
        <f>SUMIFS(СВЦЭМ!$C$39:$C$782,СВЦЭМ!$A$39:$A$782,$A139,СВЦЭМ!$B$39:$B$782,Q$119)+'СЕТ СН'!$I$9+СВЦЭМ!$D$10+'СЕТ СН'!$I$6-'СЕТ СН'!$I$19</f>
        <v>2509.4485465500002</v>
      </c>
      <c r="R139" s="36">
        <f>SUMIFS(СВЦЭМ!$C$39:$C$782,СВЦЭМ!$A$39:$A$782,$A139,СВЦЭМ!$B$39:$B$782,R$119)+'СЕТ СН'!$I$9+СВЦЭМ!$D$10+'СЕТ СН'!$I$6-'СЕТ СН'!$I$19</f>
        <v>2505.09911182</v>
      </c>
      <c r="S139" s="36">
        <f>SUMIFS(СВЦЭМ!$C$39:$C$782,СВЦЭМ!$A$39:$A$782,$A139,СВЦЭМ!$B$39:$B$782,S$119)+'СЕТ СН'!$I$9+СВЦЭМ!$D$10+'СЕТ СН'!$I$6-'СЕТ СН'!$I$19</f>
        <v>2463.4220337100001</v>
      </c>
      <c r="T139" s="36">
        <f>SUMIFS(СВЦЭМ!$C$39:$C$782,СВЦЭМ!$A$39:$A$782,$A139,СВЦЭМ!$B$39:$B$782,T$119)+'СЕТ СН'!$I$9+СВЦЭМ!$D$10+'СЕТ СН'!$I$6-'СЕТ СН'!$I$19</f>
        <v>2397.6716729299997</v>
      </c>
      <c r="U139" s="36">
        <f>SUMIFS(СВЦЭМ!$C$39:$C$782,СВЦЭМ!$A$39:$A$782,$A139,СВЦЭМ!$B$39:$B$782,U$119)+'СЕТ СН'!$I$9+СВЦЭМ!$D$10+'СЕТ СН'!$I$6-'СЕТ СН'!$I$19</f>
        <v>2344.7354438699999</v>
      </c>
      <c r="V139" s="36">
        <f>SUMIFS(СВЦЭМ!$C$39:$C$782,СВЦЭМ!$A$39:$A$782,$A139,СВЦЭМ!$B$39:$B$782,V$119)+'СЕТ СН'!$I$9+СВЦЭМ!$D$10+'СЕТ СН'!$I$6-'СЕТ СН'!$I$19</f>
        <v>2363.09847816</v>
      </c>
      <c r="W139" s="36">
        <f>SUMIFS(СВЦЭМ!$C$39:$C$782,СВЦЭМ!$A$39:$A$782,$A139,СВЦЭМ!$B$39:$B$782,W$119)+'СЕТ СН'!$I$9+СВЦЭМ!$D$10+'СЕТ СН'!$I$6-'СЕТ СН'!$I$19</f>
        <v>2410.2372906299997</v>
      </c>
      <c r="X139" s="36">
        <f>SUMIFS(СВЦЭМ!$C$39:$C$782,СВЦЭМ!$A$39:$A$782,$A139,СВЦЭМ!$B$39:$B$782,X$119)+'СЕТ СН'!$I$9+СВЦЭМ!$D$10+'СЕТ СН'!$I$6-'СЕТ СН'!$I$19</f>
        <v>2482.2501792900002</v>
      </c>
      <c r="Y139" s="36">
        <f>SUMIFS(СВЦЭМ!$C$39:$C$782,СВЦЭМ!$A$39:$A$782,$A139,СВЦЭМ!$B$39:$B$782,Y$119)+'СЕТ СН'!$I$9+СВЦЭМ!$D$10+'СЕТ СН'!$I$6-'СЕТ СН'!$I$19</f>
        <v>2542.7346678200001</v>
      </c>
    </row>
    <row r="140" spans="1:25" ht="15.75" x14ac:dyDescent="0.2">
      <c r="A140" s="35">
        <f t="shared" si="3"/>
        <v>45586</v>
      </c>
      <c r="B140" s="36">
        <f>SUMIFS(СВЦЭМ!$C$39:$C$782,СВЦЭМ!$A$39:$A$782,$A140,СВЦЭМ!$B$39:$B$782,B$119)+'СЕТ СН'!$I$9+СВЦЭМ!$D$10+'СЕТ СН'!$I$6-'СЕТ СН'!$I$19</f>
        <v>2643.2001678699999</v>
      </c>
      <c r="C140" s="36">
        <f>SUMIFS(СВЦЭМ!$C$39:$C$782,СВЦЭМ!$A$39:$A$782,$A140,СВЦЭМ!$B$39:$B$782,C$119)+'СЕТ СН'!$I$9+СВЦЭМ!$D$10+'СЕТ СН'!$I$6-'СЕТ СН'!$I$19</f>
        <v>2673.1818596799999</v>
      </c>
      <c r="D140" s="36">
        <f>SUMIFS(СВЦЭМ!$C$39:$C$782,СВЦЭМ!$A$39:$A$782,$A140,СВЦЭМ!$B$39:$B$782,D$119)+'СЕТ СН'!$I$9+СВЦЭМ!$D$10+'СЕТ СН'!$I$6-'СЕТ СН'!$I$19</f>
        <v>2692.1027652799994</v>
      </c>
      <c r="E140" s="36">
        <f>SUMIFS(СВЦЭМ!$C$39:$C$782,СВЦЭМ!$A$39:$A$782,$A140,СВЦЭМ!$B$39:$B$782,E$119)+'СЕТ СН'!$I$9+СВЦЭМ!$D$10+'СЕТ СН'!$I$6-'СЕТ СН'!$I$19</f>
        <v>2700.0305827299999</v>
      </c>
      <c r="F140" s="36">
        <f>SUMIFS(СВЦЭМ!$C$39:$C$782,СВЦЭМ!$A$39:$A$782,$A140,СВЦЭМ!$B$39:$B$782,F$119)+'СЕТ СН'!$I$9+СВЦЭМ!$D$10+'СЕТ СН'!$I$6-'СЕТ СН'!$I$19</f>
        <v>2703.5094386999999</v>
      </c>
      <c r="G140" s="36">
        <f>SUMIFS(СВЦЭМ!$C$39:$C$782,СВЦЭМ!$A$39:$A$782,$A140,СВЦЭМ!$B$39:$B$782,G$119)+'СЕТ СН'!$I$9+СВЦЭМ!$D$10+'СЕТ СН'!$I$6-'СЕТ СН'!$I$19</f>
        <v>2704.2370751899998</v>
      </c>
      <c r="H140" s="36">
        <f>SUMIFS(СВЦЭМ!$C$39:$C$782,СВЦЭМ!$A$39:$A$782,$A140,СВЦЭМ!$B$39:$B$782,H$119)+'СЕТ СН'!$I$9+СВЦЭМ!$D$10+'СЕТ СН'!$I$6-'СЕТ СН'!$I$19</f>
        <v>2617.44486031</v>
      </c>
      <c r="I140" s="36">
        <f>SUMIFS(СВЦЭМ!$C$39:$C$782,СВЦЭМ!$A$39:$A$782,$A140,СВЦЭМ!$B$39:$B$782,I$119)+'СЕТ СН'!$I$9+СВЦЭМ!$D$10+'СЕТ СН'!$I$6-'СЕТ СН'!$I$19</f>
        <v>2520.8439947500001</v>
      </c>
      <c r="J140" s="36">
        <f>SUMIFS(СВЦЭМ!$C$39:$C$782,СВЦЭМ!$A$39:$A$782,$A140,СВЦЭМ!$B$39:$B$782,J$119)+'СЕТ СН'!$I$9+СВЦЭМ!$D$10+'СЕТ СН'!$I$6-'СЕТ СН'!$I$19</f>
        <v>2469.68255193</v>
      </c>
      <c r="K140" s="36">
        <f>SUMIFS(СВЦЭМ!$C$39:$C$782,СВЦЭМ!$A$39:$A$782,$A140,СВЦЭМ!$B$39:$B$782,K$119)+'СЕТ СН'!$I$9+СВЦЭМ!$D$10+'СЕТ СН'!$I$6-'СЕТ СН'!$I$19</f>
        <v>2437.1111896800003</v>
      </c>
      <c r="L140" s="36">
        <f>SUMIFS(СВЦЭМ!$C$39:$C$782,СВЦЭМ!$A$39:$A$782,$A140,СВЦЭМ!$B$39:$B$782,L$119)+'СЕТ СН'!$I$9+СВЦЭМ!$D$10+'СЕТ СН'!$I$6-'СЕТ СН'!$I$19</f>
        <v>2463.8899008899998</v>
      </c>
      <c r="M140" s="36">
        <f>SUMIFS(СВЦЭМ!$C$39:$C$782,СВЦЭМ!$A$39:$A$782,$A140,СВЦЭМ!$B$39:$B$782,M$119)+'СЕТ СН'!$I$9+СВЦЭМ!$D$10+'СЕТ СН'!$I$6-'СЕТ СН'!$I$19</f>
        <v>2493.2928992699999</v>
      </c>
      <c r="N140" s="36">
        <f>SUMIFS(СВЦЭМ!$C$39:$C$782,СВЦЭМ!$A$39:$A$782,$A140,СВЦЭМ!$B$39:$B$782,N$119)+'СЕТ СН'!$I$9+СВЦЭМ!$D$10+'СЕТ СН'!$I$6-'СЕТ СН'!$I$19</f>
        <v>2537.71343944</v>
      </c>
      <c r="O140" s="36">
        <f>SUMIFS(СВЦЭМ!$C$39:$C$782,СВЦЭМ!$A$39:$A$782,$A140,СВЦЭМ!$B$39:$B$782,O$119)+'СЕТ СН'!$I$9+СВЦЭМ!$D$10+'СЕТ СН'!$I$6-'СЕТ СН'!$I$19</f>
        <v>2521.8338567399996</v>
      </c>
      <c r="P140" s="36">
        <f>SUMIFS(СВЦЭМ!$C$39:$C$782,СВЦЭМ!$A$39:$A$782,$A140,СВЦЭМ!$B$39:$B$782,P$119)+'СЕТ СН'!$I$9+СВЦЭМ!$D$10+'СЕТ СН'!$I$6-'СЕТ СН'!$I$19</f>
        <v>2534.0923349499999</v>
      </c>
      <c r="Q140" s="36">
        <f>SUMIFS(СВЦЭМ!$C$39:$C$782,СВЦЭМ!$A$39:$A$782,$A140,СВЦЭМ!$B$39:$B$782,Q$119)+'СЕТ СН'!$I$9+СВЦЭМ!$D$10+'СЕТ СН'!$I$6-'СЕТ СН'!$I$19</f>
        <v>2546.6424853399999</v>
      </c>
      <c r="R140" s="36">
        <f>SUMIFS(СВЦЭМ!$C$39:$C$782,СВЦЭМ!$A$39:$A$782,$A140,СВЦЭМ!$B$39:$B$782,R$119)+'СЕТ СН'!$I$9+СВЦЭМ!$D$10+'СЕТ СН'!$I$6-'СЕТ СН'!$I$19</f>
        <v>2552.79262733</v>
      </c>
      <c r="S140" s="36">
        <f>SUMIFS(СВЦЭМ!$C$39:$C$782,СВЦЭМ!$A$39:$A$782,$A140,СВЦЭМ!$B$39:$B$782,S$119)+'СЕТ СН'!$I$9+СВЦЭМ!$D$10+'СЕТ СН'!$I$6-'СЕТ СН'!$I$19</f>
        <v>2511.5242324700002</v>
      </c>
      <c r="T140" s="36">
        <f>SUMIFS(СВЦЭМ!$C$39:$C$782,СВЦЭМ!$A$39:$A$782,$A140,СВЦЭМ!$B$39:$B$782,T$119)+'СЕТ СН'!$I$9+СВЦЭМ!$D$10+'СЕТ СН'!$I$6-'СЕТ СН'!$I$19</f>
        <v>2429.7448786099999</v>
      </c>
      <c r="U140" s="36">
        <f>SUMIFS(СВЦЭМ!$C$39:$C$782,СВЦЭМ!$A$39:$A$782,$A140,СВЦЭМ!$B$39:$B$782,U$119)+'СЕТ СН'!$I$9+СВЦЭМ!$D$10+'СЕТ СН'!$I$6-'СЕТ СН'!$I$19</f>
        <v>2417.3158839899997</v>
      </c>
      <c r="V140" s="36">
        <f>SUMIFS(СВЦЭМ!$C$39:$C$782,СВЦЭМ!$A$39:$A$782,$A140,СВЦЭМ!$B$39:$B$782,V$119)+'СЕТ СН'!$I$9+СВЦЭМ!$D$10+'СЕТ СН'!$I$6-'СЕТ СН'!$I$19</f>
        <v>2431.1672877999999</v>
      </c>
      <c r="W140" s="36">
        <f>SUMIFS(СВЦЭМ!$C$39:$C$782,СВЦЭМ!$A$39:$A$782,$A140,СВЦЭМ!$B$39:$B$782,W$119)+'СЕТ СН'!$I$9+СВЦЭМ!$D$10+'СЕТ СН'!$I$6-'СЕТ СН'!$I$19</f>
        <v>2457.5817947799997</v>
      </c>
      <c r="X140" s="36">
        <f>SUMIFS(СВЦЭМ!$C$39:$C$782,СВЦЭМ!$A$39:$A$782,$A140,СВЦЭМ!$B$39:$B$782,X$119)+'СЕТ СН'!$I$9+СВЦЭМ!$D$10+'СЕТ СН'!$I$6-'СЕТ СН'!$I$19</f>
        <v>2536.7430650199999</v>
      </c>
      <c r="Y140" s="36">
        <f>SUMIFS(СВЦЭМ!$C$39:$C$782,СВЦЭМ!$A$39:$A$782,$A140,СВЦЭМ!$B$39:$B$782,Y$119)+'СЕТ СН'!$I$9+СВЦЭМ!$D$10+'СЕТ СН'!$I$6-'СЕТ СН'!$I$19</f>
        <v>2557.45654947</v>
      </c>
    </row>
    <row r="141" spans="1:25" ht="15.75" x14ac:dyDescent="0.2">
      <c r="A141" s="35">
        <f t="shared" si="3"/>
        <v>45587</v>
      </c>
      <c r="B141" s="36">
        <f>SUMIFS(СВЦЭМ!$C$39:$C$782,СВЦЭМ!$A$39:$A$782,$A141,СВЦЭМ!$B$39:$B$782,B$119)+'СЕТ СН'!$I$9+СВЦЭМ!$D$10+'СЕТ СН'!$I$6-'СЕТ СН'!$I$19</f>
        <v>2539.2639926000002</v>
      </c>
      <c r="C141" s="36">
        <f>SUMIFS(СВЦЭМ!$C$39:$C$782,СВЦЭМ!$A$39:$A$782,$A141,СВЦЭМ!$B$39:$B$782,C$119)+'СЕТ СН'!$I$9+СВЦЭМ!$D$10+'СЕТ СН'!$I$6-'СЕТ СН'!$I$19</f>
        <v>2560.76733952</v>
      </c>
      <c r="D141" s="36">
        <f>SUMIFS(СВЦЭМ!$C$39:$C$782,СВЦЭМ!$A$39:$A$782,$A141,СВЦЭМ!$B$39:$B$782,D$119)+'СЕТ СН'!$I$9+СВЦЭМ!$D$10+'СЕТ СН'!$I$6-'СЕТ СН'!$I$19</f>
        <v>2569.4247855200001</v>
      </c>
      <c r="E141" s="36">
        <f>SUMIFS(СВЦЭМ!$C$39:$C$782,СВЦЭМ!$A$39:$A$782,$A141,СВЦЭМ!$B$39:$B$782,E$119)+'СЕТ СН'!$I$9+СВЦЭМ!$D$10+'СЕТ СН'!$I$6-'СЕТ СН'!$I$19</f>
        <v>2642.70976759</v>
      </c>
      <c r="F141" s="36">
        <f>SUMIFS(СВЦЭМ!$C$39:$C$782,СВЦЭМ!$A$39:$A$782,$A141,СВЦЭМ!$B$39:$B$782,F$119)+'СЕТ СН'!$I$9+СВЦЭМ!$D$10+'СЕТ СН'!$I$6-'СЕТ СН'!$I$19</f>
        <v>2652.0654376699999</v>
      </c>
      <c r="G141" s="36">
        <f>SUMIFS(СВЦЭМ!$C$39:$C$782,СВЦЭМ!$A$39:$A$782,$A141,СВЦЭМ!$B$39:$B$782,G$119)+'СЕТ СН'!$I$9+СВЦЭМ!$D$10+'СЕТ СН'!$I$6-'СЕТ СН'!$I$19</f>
        <v>2637.3833576400002</v>
      </c>
      <c r="H141" s="36">
        <f>SUMIFS(СВЦЭМ!$C$39:$C$782,СВЦЭМ!$A$39:$A$782,$A141,СВЦЭМ!$B$39:$B$782,H$119)+'СЕТ СН'!$I$9+СВЦЭМ!$D$10+'СЕТ СН'!$I$6-'СЕТ СН'!$I$19</f>
        <v>2530.9661883500003</v>
      </c>
      <c r="I141" s="36">
        <f>SUMIFS(СВЦЭМ!$C$39:$C$782,СВЦЭМ!$A$39:$A$782,$A141,СВЦЭМ!$B$39:$B$782,I$119)+'СЕТ СН'!$I$9+СВЦЭМ!$D$10+'СЕТ СН'!$I$6-'СЕТ СН'!$I$19</f>
        <v>2455.3484715599998</v>
      </c>
      <c r="J141" s="36">
        <f>SUMIFS(СВЦЭМ!$C$39:$C$782,СВЦЭМ!$A$39:$A$782,$A141,СВЦЭМ!$B$39:$B$782,J$119)+'СЕТ СН'!$I$9+СВЦЭМ!$D$10+'СЕТ СН'!$I$6-'СЕТ СН'!$I$19</f>
        <v>2434.8422971</v>
      </c>
      <c r="K141" s="36">
        <f>SUMIFS(СВЦЭМ!$C$39:$C$782,СВЦЭМ!$A$39:$A$782,$A141,СВЦЭМ!$B$39:$B$782,K$119)+'СЕТ СН'!$I$9+СВЦЭМ!$D$10+'СЕТ СН'!$I$6-'СЕТ СН'!$I$19</f>
        <v>2429.3392389700002</v>
      </c>
      <c r="L141" s="36">
        <f>SUMIFS(СВЦЭМ!$C$39:$C$782,СВЦЭМ!$A$39:$A$782,$A141,СВЦЭМ!$B$39:$B$782,L$119)+'СЕТ СН'!$I$9+СВЦЭМ!$D$10+'СЕТ СН'!$I$6-'СЕТ СН'!$I$19</f>
        <v>2402.1849322500002</v>
      </c>
      <c r="M141" s="36">
        <f>SUMIFS(СВЦЭМ!$C$39:$C$782,СВЦЭМ!$A$39:$A$782,$A141,СВЦЭМ!$B$39:$B$782,M$119)+'СЕТ СН'!$I$9+СВЦЭМ!$D$10+'СЕТ СН'!$I$6-'СЕТ СН'!$I$19</f>
        <v>2396.1196796699996</v>
      </c>
      <c r="N141" s="36">
        <f>SUMIFS(СВЦЭМ!$C$39:$C$782,СВЦЭМ!$A$39:$A$782,$A141,СВЦЭМ!$B$39:$B$782,N$119)+'СЕТ СН'!$I$9+СВЦЭМ!$D$10+'СЕТ СН'!$I$6-'СЕТ СН'!$I$19</f>
        <v>2399.5781219099999</v>
      </c>
      <c r="O141" s="36">
        <f>SUMIFS(СВЦЭМ!$C$39:$C$782,СВЦЭМ!$A$39:$A$782,$A141,СВЦЭМ!$B$39:$B$782,O$119)+'СЕТ СН'!$I$9+СВЦЭМ!$D$10+'СЕТ СН'!$I$6-'СЕТ СН'!$I$19</f>
        <v>2379.5843720399998</v>
      </c>
      <c r="P141" s="36">
        <f>SUMIFS(СВЦЭМ!$C$39:$C$782,СВЦЭМ!$A$39:$A$782,$A141,СВЦЭМ!$B$39:$B$782,P$119)+'СЕТ СН'!$I$9+СВЦЭМ!$D$10+'СЕТ СН'!$I$6-'СЕТ СН'!$I$19</f>
        <v>2391.0171601499997</v>
      </c>
      <c r="Q141" s="36">
        <f>SUMIFS(СВЦЭМ!$C$39:$C$782,СВЦЭМ!$A$39:$A$782,$A141,СВЦЭМ!$B$39:$B$782,Q$119)+'СЕТ СН'!$I$9+СВЦЭМ!$D$10+'СЕТ СН'!$I$6-'СЕТ СН'!$I$19</f>
        <v>2435.2395439299999</v>
      </c>
      <c r="R141" s="36">
        <f>SUMIFS(СВЦЭМ!$C$39:$C$782,СВЦЭМ!$A$39:$A$782,$A141,СВЦЭМ!$B$39:$B$782,R$119)+'СЕТ СН'!$I$9+СВЦЭМ!$D$10+'СЕТ СН'!$I$6-'СЕТ СН'!$I$19</f>
        <v>2427.1314310500002</v>
      </c>
      <c r="S141" s="36">
        <f>SUMIFS(СВЦЭМ!$C$39:$C$782,СВЦЭМ!$A$39:$A$782,$A141,СВЦЭМ!$B$39:$B$782,S$119)+'СЕТ СН'!$I$9+СВЦЭМ!$D$10+'СЕТ СН'!$I$6-'СЕТ СН'!$I$19</f>
        <v>2410.6051101200001</v>
      </c>
      <c r="T141" s="36">
        <f>SUMIFS(СВЦЭМ!$C$39:$C$782,СВЦЭМ!$A$39:$A$782,$A141,СВЦЭМ!$B$39:$B$782,T$119)+'СЕТ СН'!$I$9+СВЦЭМ!$D$10+'СЕТ СН'!$I$6-'СЕТ СН'!$I$19</f>
        <v>2368.6436830000002</v>
      </c>
      <c r="U141" s="36">
        <f>SUMIFS(СВЦЭМ!$C$39:$C$782,СВЦЭМ!$A$39:$A$782,$A141,СВЦЭМ!$B$39:$B$782,U$119)+'СЕТ СН'!$I$9+СВЦЭМ!$D$10+'СЕТ СН'!$I$6-'СЕТ СН'!$I$19</f>
        <v>2370.2648114399999</v>
      </c>
      <c r="V141" s="36">
        <f>SUMIFS(СВЦЭМ!$C$39:$C$782,СВЦЭМ!$A$39:$A$782,$A141,СВЦЭМ!$B$39:$B$782,V$119)+'СЕТ СН'!$I$9+СВЦЭМ!$D$10+'СЕТ СН'!$I$6-'СЕТ СН'!$I$19</f>
        <v>2380.9327382000001</v>
      </c>
      <c r="W141" s="36">
        <f>SUMIFS(СВЦЭМ!$C$39:$C$782,СВЦЭМ!$A$39:$A$782,$A141,СВЦЭМ!$B$39:$B$782,W$119)+'СЕТ СН'!$I$9+СВЦЭМ!$D$10+'СЕТ СН'!$I$6-'СЕТ СН'!$I$19</f>
        <v>2378.8515994700001</v>
      </c>
      <c r="X141" s="36">
        <f>SUMIFS(СВЦЭМ!$C$39:$C$782,СВЦЭМ!$A$39:$A$782,$A141,СВЦЭМ!$B$39:$B$782,X$119)+'СЕТ СН'!$I$9+СВЦЭМ!$D$10+'СЕТ СН'!$I$6-'СЕТ СН'!$I$19</f>
        <v>2436.6530302800002</v>
      </c>
      <c r="Y141" s="36">
        <f>SUMIFS(СВЦЭМ!$C$39:$C$782,СВЦЭМ!$A$39:$A$782,$A141,СВЦЭМ!$B$39:$B$782,Y$119)+'СЕТ СН'!$I$9+СВЦЭМ!$D$10+'СЕТ СН'!$I$6-'СЕТ СН'!$I$19</f>
        <v>2470.3511428499996</v>
      </c>
    </row>
    <row r="142" spans="1:25" ht="15.75" x14ac:dyDescent="0.2">
      <c r="A142" s="35">
        <f t="shared" si="3"/>
        <v>45588</v>
      </c>
      <c r="B142" s="36">
        <f>SUMIFS(СВЦЭМ!$C$39:$C$782,СВЦЭМ!$A$39:$A$782,$A142,СВЦЭМ!$B$39:$B$782,B$119)+'СЕТ СН'!$I$9+СВЦЭМ!$D$10+'СЕТ СН'!$I$6-'СЕТ СН'!$I$19</f>
        <v>2552.2391280699999</v>
      </c>
      <c r="C142" s="36">
        <f>SUMIFS(СВЦЭМ!$C$39:$C$782,СВЦЭМ!$A$39:$A$782,$A142,СВЦЭМ!$B$39:$B$782,C$119)+'СЕТ СН'!$I$9+СВЦЭМ!$D$10+'СЕТ СН'!$I$6-'СЕТ СН'!$I$19</f>
        <v>2609.7772438000002</v>
      </c>
      <c r="D142" s="36">
        <f>SUMIFS(СВЦЭМ!$C$39:$C$782,СВЦЭМ!$A$39:$A$782,$A142,СВЦЭМ!$B$39:$B$782,D$119)+'СЕТ СН'!$I$9+СВЦЭМ!$D$10+'СЕТ СН'!$I$6-'СЕТ СН'!$I$19</f>
        <v>2644.9566989499999</v>
      </c>
      <c r="E142" s="36">
        <f>SUMIFS(СВЦЭМ!$C$39:$C$782,СВЦЭМ!$A$39:$A$782,$A142,СВЦЭМ!$B$39:$B$782,E$119)+'СЕТ СН'!$I$9+СВЦЭМ!$D$10+'СЕТ СН'!$I$6-'СЕТ СН'!$I$19</f>
        <v>2658.9092837999997</v>
      </c>
      <c r="F142" s="36">
        <f>SUMIFS(СВЦЭМ!$C$39:$C$782,СВЦЭМ!$A$39:$A$782,$A142,СВЦЭМ!$B$39:$B$782,F$119)+'СЕТ СН'!$I$9+СВЦЭМ!$D$10+'СЕТ СН'!$I$6-'СЕТ СН'!$I$19</f>
        <v>2645.9770211300001</v>
      </c>
      <c r="G142" s="36">
        <f>SUMIFS(СВЦЭМ!$C$39:$C$782,СВЦЭМ!$A$39:$A$782,$A142,СВЦЭМ!$B$39:$B$782,G$119)+'СЕТ СН'!$I$9+СВЦЭМ!$D$10+'СЕТ СН'!$I$6-'СЕТ СН'!$I$19</f>
        <v>2613.1537798300001</v>
      </c>
      <c r="H142" s="36">
        <f>SUMIFS(СВЦЭМ!$C$39:$C$782,СВЦЭМ!$A$39:$A$782,$A142,СВЦЭМ!$B$39:$B$782,H$119)+'СЕТ СН'!$I$9+СВЦЭМ!$D$10+'СЕТ СН'!$I$6-'СЕТ СН'!$I$19</f>
        <v>2519.2505761900002</v>
      </c>
      <c r="I142" s="36">
        <f>SUMIFS(СВЦЭМ!$C$39:$C$782,СВЦЭМ!$A$39:$A$782,$A142,СВЦЭМ!$B$39:$B$782,I$119)+'СЕТ СН'!$I$9+СВЦЭМ!$D$10+'СЕТ СН'!$I$6-'СЕТ СН'!$I$19</f>
        <v>2438.1938442599999</v>
      </c>
      <c r="J142" s="36">
        <f>SUMIFS(СВЦЭМ!$C$39:$C$782,СВЦЭМ!$A$39:$A$782,$A142,СВЦЭМ!$B$39:$B$782,J$119)+'СЕТ СН'!$I$9+СВЦЭМ!$D$10+'СЕТ СН'!$I$6-'СЕТ СН'!$I$19</f>
        <v>2399.48664143</v>
      </c>
      <c r="K142" s="36">
        <f>SUMIFS(СВЦЭМ!$C$39:$C$782,СВЦЭМ!$A$39:$A$782,$A142,СВЦЭМ!$B$39:$B$782,K$119)+'СЕТ СН'!$I$9+СВЦЭМ!$D$10+'СЕТ СН'!$I$6-'СЕТ СН'!$I$19</f>
        <v>2399.9480399399999</v>
      </c>
      <c r="L142" s="36">
        <f>SUMIFS(СВЦЭМ!$C$39:$C$782,СВЦЭМ!$A$39:$A$782,$A142,СВЦЭМ!$B$39:$B$782,L$119)+'СЕТ СН'!$I$9+СВЦЭМ!$D$10+'СЕТ СН'!$I$6-'СЕТ СН'!$I$19</f>
        <v>2380.7169052199997</v>
      </c>
      <c r="M142" s="36">
        <f>SUMIFS(СВЦЭМ!$C$39:$C$782,СВЦЭМ!$A$39:$A$782,$A142,СВЦЭМ!$B$39:$B$782,M$119)+'СЕТ СН'!$I$9+СВЦЭМ!$D$10+'СЕТ СН'!$I$6-'СЕТ СН'!$I$19</f>
        <v>2380.0637291399999</v>
      </c>
      <c r="N142" s="36">
        <f>SUMIFS(СВЦЭМ!$C$39:$C$782,СВЦЭМ!$A$39:$A$782,$A142,СВЦЭМ!$B$39:$B$782,N$119)+'СЕТ СН'!$I$9+СВЦЭМ!$D$10+'СЕТ СН'!$I$6-'СЕТ СН'!$I$19</f>
        <v>2402.1815080799997</v>
      </c>
      <c r="O142" s="36">
        <f>SUMIFS(СВЦЭМ!$C$39:$C$782,СВЦЭМ!$A$39:$A$782,$A142,СВЦЭМ!$B$39:$B$782,O$119)+'СЕТ СН'!$I$9+СВЦЭМ!$D$10+'СЕТ СН'!$I$6-'СЕТ СН'!$I$19</f>
        <v>2376.5652532499998</v>
      </c>
      <c r="P142" s="36">
        <f>SUMIFS(СВЦЭМ!$C$39:$C$782,СВЦЭМ!$A$39:$A$782,$A142,СВЦЭМ!$B$39:$B$782,P$119)+'СЕТ СН'!$I$9+СВЦЭМ!$D$10+'СЕТ СН'!$I$6-'СЕТ СН'!$I$19</f>
        <v>2392.3118297800002</v>
      </c>
      <c r="Q142" s="36">
        <f>SUMIFS(СВЦЭМ!$C$39:$C$782,СВЦЭМ!$A$39:$A$782,$A142,СВЦЭМ!$B$39:$B$782,Q$119)+'СЕТ СН'!$I$9+СВЦЭМ!$D$10+'СЕТ СН'!$I$6-'СЕТ СН'!$I$19</f>
        <v>2474.64536559</v>
      </c>
      <c r="R142" s="36">
        <f>SUMIFS(СВЦЭМ!$C$39:$C$782,СВЦЭМ!$A$39:$A$782,$A142,СВЦЭМ!$B$39:$B$782,R$119)+'СЕТ СН'!$I$9+СВЦЭМ!$D$10+'СЕТ СН'!$I$6-'СЕТ СН'!$I$19</f>
        <v>2469.3699653499998</v>
      </c>
      <c r="S142" s="36">
        <f>SUMIFS(СВЦЭМ!$C$39:$C$782,СВЦЭМ!$A$39:$A$782,$A142,СВЦЭМ!$B$39:$B$782,S$119)+'СЕТ СН'!$I$9+СВЦЭМ!$D$10+'СЕТ СН'!$I$6-'СЕТ СН'!$I$19</f>
        <v>2448.0562158800003</v>
      </c>
      <c r="T142" s="36">
        <f>SUMIFS(СВЦЭМ!$C$39:$C$782,СВЦЭМ!$A$39:$A$782,$A142,СВЦЭМ!$B$39:$B$782,T$119)+'СЕТ СН'!$I$9+СВЦЭМ!$D$10+'СЕТ СН'!$I$6-'СЕТ СН'!$I$19</f>
        <v>2388.53410953</v>
      </c>
      <c r="U142" s="36">
        <f>SUMIFS(СВЦЭМ!$C$39:$C$782,СВЦЭМ!$A$39:$A$782,$A142,СВЦЭМ!$B$39:$B$782,U$119)+'СЕТ СН'!$I$9+СВЦЭМ!$D$10+'СЕТ СН'!$I$6-'СЕТ СН'!$I$19</f>
        <v>2389.0108777</v>
      </c>
      <c r="V142" s="36">
        <f>SUMIFS(СВЦЭМ!$C$39:$C$782,СВЦЭМ!$A$39:$A$782,$A142,СВЦЭМ!$B$39:$B$782,V$119)+'СЕТ СН'!$I$9+СВЦЭМ!$D$10+'СЕТ СН'!$I$6-'СЕТ СН'!$I$19</f>
        <v>2398.8127219899998</v>
      </c>
      <c r="W142" s="36">
        <f>SUMIFS(СВЦЭМ!$C$39:$C$782,СВЦЭМ!$A$39:$A$782,$A142,СВЦЭМ!$B$39:$B$782,W$119)+'СЕТ СН'!$I$9+СВЦЭМ!$D$10+'СЕТ СН'!$I$6-'СЕТ СН'!$I$19</f>
        <v>2351.0197194900002</v>
      </c>
      <c r="X142" s="36">
        <f>SUMIFS(СВЦЭМ!$C$39:$C$782,СВЦЭМ!$A$39:$A$782,$A142,СВЦЭМ!$B$39:$B$782,X$119)+'СЕТ СН'!$I$9+СВЦЭМ!$D$10+'СЕТ СН'!$I$6-'СЕТ СН'!$I$19</f>
        <v>2396.27943164</v>
      </c>
      <c r="Y142" s="36">
        <f>SUMIFS(СВЦЭМ!$C$39:$C$782,СВЦЭМ!$A$39:$A$782,$A142,СВЦЭМ!$B$39:$B$782,Y$119)+'СЕТ СН'!$I$9+СВЦЭМ!$D$10+'СЕТ СН'!$I$6-'СЕТ СН'!$I$19</f>
        <v>2382.1558865400002</v>
      </c>
    </row>
    <row r="143" spans="1:25" ht="15.75" x14ac:dyDescent="0.2">
      <c r="A143" s="35">
        <f t="shared" si="3"/>
        <v>45589</v>
      </c>
      <c r="B143" s="36">
        <f>SUMIFS(СВЦЭМ!$C$39:$C$782,СВЦЭМ!$A$39:$A$782,$A143,СВЦЭМ!$B$39:$B$782,B$119)+'СЕТ СН'!$I$9+СВЦЭМ!$D$10+'СЕТ СН'!$I$6-'СЕТ СН'!$I$19</f>
        <v>2502.4684389200002</v>
      </c>
      <c r="C143" s="36">
        <f>SUMIFS(СВЦЭМ!$C$39:$C$782,СВЦЭМ!$A$39:$A$782,$A143,СВЦЭМ!$B$39:$B$782,C$119)+'СЕТ СН'!$I$9+СВЦЭМ!$D$10+'СЕТ СН'!$I$6-'СЕТ СН'!$I$19</f>
        <v>2531.78409616</v>
      </c>
      <c r="D143" s="36">
        <f>SUMIFS(СВЦЭМ!$C$39:$C$782,СВЦЭМ!$A$39:$A$782,$A143,СВЦЭМ!$B$39:$B$782,D$119)+'СЕТ СН'!$I$9+СВЦЭМ!$D$10+'СЕТ СН'!$I$6-'СЕТ СН'!$I$19</f>
        <v>2590.7364066499999</v>
      </c>
      <c r="E143" s="36">
        <f>SUMIFS(СВЦЭМ!$C$39:$C$782,СВЦЭМ!$A$39:$A$782,$A143,СВЦЭМ!$B$39:$B$782,E$119)+'СЕТ СН'!$I$9+СВЦЭМ!$D$10+'СЕТ СН'!$I$6-'СЕТ СН'!$I$19</f>
        <v>2599.4762037099999</v>
      </c>
      <c r="F143" s="36">
        <f>SUMIFS(СВЦЭМ!$C$39:$C$782,СВЦЭМ!$A$39:$A$782,$A143,СВЦЭМ!$B$39:$B$782,F$119)+'СЕТ СН'!$I$9+СВЦЭМ!$D$10+'СЕТ СН'!$I$6-'СЕТ СН'!$I$19</f>
        <v>2609.9889759400003</v>
      </c>
      <c r="G143" s="36">
        <f>SUMIFS(СВЦЭМ!$C$39:$C$782,СВЦЭМ!$A$39:$A$782,$A143,СВЦЭМ!$B$39:$B$782,G$119)+'СЕТ СН'!$I$9+СВЦЭМ!$D$10+'СЕТ СН'!$I$6-'СЕТ СН'!$I$19</f>
        <v>2586.7604555400003</v>
      </c>
      <c r="H143" s="36">
        <f>SUMIFS(СВЦЭМ!$C$39:$C$782,СВЦЭМ!$A$39:$A$782,$A143,СВЦЭМ!$B$39:$B$782,H$119)+'СЕТ СН'!$I$9+СВЦЭМ!$D$10+'СЕТ СН'!$I$6-'СЕТ СН'!$I$19</f>
        <v>2497.58405361</v>
      </c>
      <c r="I143" s="36">
        <f>SUMIFS(СВЦЭМ!$C$39:$C$782,СВЦЭМ!$A$39:$A$782,$A143,СВЦЭМ!$B$39:$B$782,I$119)+'СЕТ СН'!$I$9+СВЦЭМ!$D$10+'СЕТ СН'!$I$6-'СЕТ СН'!$I$19</f>
        <v>2418.6185171299999</v>
      </c>
      <c r="J143" s="36">
        <f>SUMIFS(СВЦЭМ!$C$39:$C$782,СВЦЭМ!$A$39:$A$782,$A143,СВЦЭМ!$B$39:$B$782,J$119)+'СЕТ СН'!$I$9+СВЦЭМ!$D$10+'СЕТ СН'!$I$6-'СЕТ СН'!$I$19</f>
        <v>2365.4710987199996</v>
      </c>
      <c r="K143" s="36">
        <f>SUMIFS(СВЦЭМ!$C$39:$C$782,СВЦЭМ!$A$39:$A$782,$A143,СВЦЭМ!$B$39:$B$782,K$119)+'СЕТ СН'!$I$9+СВЦЭМ!$D$10+'СЕТ СН'!$I$6-'СЕТ СН'!$I$19</f>
        <v>2344.0447447699999</v>
      </c>
      <c r="L143" s="36">
        <f>SUMIFS(СВЦЭМ!$C$39:$C$782,СВЦЭМ!$A$39:$A$782,$A143,СВЦЭМ!$B$39:$B$782,L$119)+'СЕТ СН'!$I$9+СВЦЭМ!$D$10+'СЕТ СН'!$I$6-'СЕТ СН'!$I$19</f>
        <v>2314.3063503599997</v>
      </c>
      <c r="M143" s="36">
        <f>SUMIFS(СВЦЭМ!$C$39:$C$782,СВЦЭМ!$A$39:$A$782,$A143,СВЦЭМ!$B$39:$B$782,M$119)+'СЕТ СН'!$I$9+СВЦЭМ!$D$10+'СЕТ СН'!$I$6-'СЕТ СН'!$I$19</f>
        <v>2336.2988267199999</v>
      </c>
      <c r="N143" s="36">
        <f>SUMIFS(СВЦЭМ!$C$39:$C$782,СВЦЭМ!$A$39:$A$782,$A143,СВЦЭМ!$B$39:$B$782,N$119)+'СЕТ СН'!$I$9+СВЦЭМ!$D$10+'СЕТ СН'!$I$6-'СЕТ СН'!$I$19</f>
        <v>2353.0638154200001</v>
      </c>
      <c r="O143" s="36">
        <f>SUMIFS(СВЦЭМ!$C$39:$C$782,СВЦЭМ!$A$39:$A$782,$A143,СВЦЭМ!$B$39:$B$782,O$119)+'СЕТ СН'!$I$9+СВЦЭМ!$D$10+'СЕТ СН'!$I$6-'СЕТ СН'!$I$19</f>
        <v>2373.79450327</v>
      </c>
      <c r="P143" s="36">
        <f>SUMIFS(СВЦЭМ!$C$39:$C$782,СВЦЭМ!$A$39:$A$782,$A143,СВЦЭМ!$B$39:$B$782,P$119)+'СЕТ СН'!$I$9+СВЦЭМ!$D$10+'СЕТ СН'!$I$6-'СЕТ СН'!$I$19</f>
        <v>2385.3505839600002</v>
      </c>
      <c r="Q143" s="36">
        <f>SUMIFS(СВЦЭМ!$C$39:$C$782,СВЦЭМ!$A$39:$A$782,$A143,СВЦЭМ!$B$39:$B$782,Q$119)+'СЕТ СН'!$I$9+СВЦЭМ!$D$10+'СЕТ СН'!$I$6-'СЕТ СН'!$I$19</f>
        <v>2403.7985512599998</v>
      </c>
      <c r="R143" s="36">
        <f>SUMIFS(СВЦЭМ!$C$39:$C$782,СВЦЭМ!$A$39:$A$782,$A143,СВЦЭМ!$B$39:$B$782,R$119)+'СЕТ СН'!$I$9+СВЦЭМ!$D$10+'СЕТ СН'!$I$6-'СЕТ СН'!$I$19</f>
        <v>2348.0099235299999</v>
      </c>
      <c r="S143" s="36">
        <f>SUMIFS(СВЦЭМ!$C$39:$C$782,СВЦЭМ!$A$39:$A$782,$A143,СВЦЭМ!$B$39:$B$782,S$119)+'СЕТ СН'!$I$9+СВЦЭМ!$D$10+'СЕТ СН'!$I$6-'СЕТ СН'!$I$19</f>
        <v>2391.7646052299997</v>
      </c>
      <c r="T143" s="36">
        <f>SUMIFS(СВЦЭМ!$C$39:$C$782,СВЦЭМ!$A$39:$A$782,$A143,СВЦЭМ!$B$39:$B$782,T$119)+'СЕТ СН'!$I$9+СВЦЭМ!$D$10+'СЕТ СН'!$I$6-'СЕТ СН'!$I$19</f>
        <v>2309.5688713499999</v>
      </c>
      <c r="U143" s="36">
        <f>SUMIFS(СВЦЭМ!$C$39:$C$782,СВЦЭМ!$A$39:$A$782,$A143,СВЦЭМ!$B$39:$B$782,U$119)+'СЕТ СН'!$I$9+СВЦЭМ!$D$10+'СЕТ СН'!$I$6-'СЕТ СН'!$I$19</f>
        <v>2314.1564536699998</v>
      </c>
      <c r="V143" s="36">
        <f>SUMIFS(СВЦЭМ!$C$39:$C$782,СВЦЭМ!$A$39:$A$782,$A143,СВЦЭМ!$B$39:$B$782,V$119)+'СЕТ СН'!$I$9+СВЦЭМ!$D$10+'СЕТ СН'!$I$6-'СЕТ СН'!$I$19</f>
        <v>2328.4378880100003</v>
      </c>
      <c r="W143" s="36">
        <f>SUMIFS(СВЦЭМ!$C$39:$C$782,СВЦЭМ!$A$39:$A$782,$A143,СВЦЭМ!$B$39:$B$782,W$119)+'СЕТ СН'!$I$9+СВЦЭМ!$D$10+'СЕТ СН'!$I$6-'СЕТ СН'!$I$19</f>
        <v>2357.51838778</v>
      </c>
      <c r="X143" s="36">
        <f>SUMIFS(СВЦЭМ!$C$39:$C$782,СВЦЭМ!$A$39:$A$782,$A143,СВЦЭМ!$B$39:$B$782,X$119)+'СЕТ СН'!$I$9+СВЦЭМ!$D$10+'СЕТ СН'!$I$6-'СЕТ СН'!$I$19</f>
        <v>2391.2697880599999</v>
      </c>
      <c r="Y143" s="36">
        <f>SUMIFS(СВЦЭМ!$C$39:$C$782,СВЦЭМ!$A$39:$A$782,$A143,СВЦЭМ!$B$39:$B$782,Y$119)+'СЕТ СН'!$I$9+СВЦЭМ!$D$10+'СЕТ СН'!$I$6-'СЕТ СН'!$I$19</f>
        <v>2430.5296058599997</v>
      </c>
    </row>
    <row r="144" spans="1:25" ht="15.75" x14ac:dyDescent="0.2">
      <c r="A144" s="35">
        <f t="shared" si="3"/>
        <v>45590</v>
      </c>
      <c r="B144" s="36">
        <f>SUMIFS(СВЦЭМ!$C$39:$C$782,СВЦЭМ!$A$39:$A$782,$A144,СВЦЭМ!$B$39:$B$782,B$119)+'СЕТ СН'!$I$9+СВЦЭМ!$D$10+'СЕТ СН'!$I$6-'СЕТ СН'!$I$19</f>
        <v>2394.8976321099999</v>
      </c>
      <c r="C144" s="36">
        <f>SUMIFS(СВЦЭМ!$C$39:$C$782,СВЦЭМ!$A$39:$A$782,$A144,СВЦЭМ!$B$39:$B$782,C$119)+'СЕТ СН'!$I$9+СВЦЭМ!$D$10+'СЕТ СН'!$I$6-'СЕТ СН'!$I$19</f>
        <v>2460.5598700999999</v>
      </c>
      <c r="D144" s="36">
        <f>SUMIFS(СВЦЭМ!$C$39:$C$782,СВЦЭМ!$A$39:$A$782,$A144,СВЦЭМ!$B$39:$B$782,D$119)+'СЕТ СН'!$I$9+СВЦЭМ!$D$10+'СЕТ СН'!$I$6-'СЕТ СН'!$I$19</f>
        <v>2495.6262953799996</v>
      </c>
      <c r="E144" s="36">
        <f>SUMIFS(СВЦЭМ!$C$39:$C$782,СВЦЭМ!$A$39:$A$782,$A144,СВЦЭМ!$B$39:$B$782,E$119)+'СЕТ СН'!$I$9+СВЦЭМ!$D$10+'СЕТ СН'!$I$6-'СЕТ СН'!$I$19</f>
        <v>2509.1452203999997</v>
      </c>
      <c r="F144" s="36">
        <f>SUMIFS(СВЦЭМ!$C$39:$C$782,СВЦЭМ!$A$39:$A$782,$A144,СВЦЭМ!$B$39:$B$782,F$119)+'СЕТ СН'!$I$9+СВЦЭМ!$D$10+'СЕТ СН'!$I$6-'СЕТ СН'!$I$19</f>
        <v>2495.19801788</v>
      </c>
      <c r="G144" s="36">
        <f>SUMIFS(СВЦЭМ!$C$39:$C$782,СВЦЭМ!$A$39:$A$782,$A144,СВЦЭМ!$B$39:$B$782,G$119)+'СЕТ СН'!$I$9+СВЦЭМ!$D$10+'СЕТ СН'!$I$6-'СЕТ СН'!$I$19</f>
        <v>2539.9930174399997</v>
      </c>
      <c r="H144" s="36">
        <f>SUMIFS(СВЦЭМ!$C$39:$C$782,СВЦЭМ!$A$39:$A$782,$A144,СВЦЭМ!$B$39:$B$782,H$119)+'СЕТ СН'!$I$9+СВЦЭМ!$D$10+'СЕТ СН'!$I$6-'СЕТ СН'!$I$19</f>
        <v>2507.6907229500002</v>
      </c>
      <c r="I144" s="36">
        <f>SUMIFS(СВЦЭМ!$C$39:$C$782,СВЦЭМ!$A$39:$A$782,$A144,СВЦЭМ!$B$39:$B$782,I$119)+'СЕТ СН'!$I$9+СВЦЭМ!$D$10+'СЕТ СН'!$I$6-'СЕТ СН'!$I$19</f>
        <v>2439.59172958</v>
      </c>
      <c r="J144" s="36">
        <f>SUMIFS(СВЦЭМ!$C$39:$C$782,СВЦЭМ!$A$39:$A$782,$A144,СВЦЭМ!$B$39:$B$782,J$119)+'СЕТ СН'!$I$9+СВЦЭМ!$D$10+'СЕТ СН'!$I$6-'СЕТ СН'!$I$19</f>
        <v>2368.7754412300001</v>
      </c>
      <c r="K144" s="36">
        <f>SUMIFS(СВЦЭМ!$C$39:$C$782,СВЦЭМ!$A$39:$A$782,$A144,СВЦЭМ!$B$39:$B$782,K$119)+'СЕТ СН'!$I$9+СВЦЭМ!$D$10+'СЕТ СН'!$I$6-'СЕТ СН'!$I$19</f>
        <v>2346.1334551299997</v>
      </c>
      <c r="L144" s="36">
        <f>SUMIFS(СВЦЭМ!$C$39:$C$782,СВЦЭМ!$A$39:$A$782,$A144,СВЦЭМ!$B$39:$B$782,L$119)+'СЕТ СН'!$I$9+СВЦЭМ!$D$10+'СЕТ СН'!$I$6-'СЕТ СН'!$I$19</f>
        <v>2339.2427036700001</v>
      </c>
      <c r="M144" s="36">
        <f>SUMIFS(СВЦЭМ!$C$39:$C$782,СВЦЭМ!$A$39:$A$782,$A144,СВЦЭМ!$B$39:$B$782,M$119)+'СЕТ СН'!$I$9+СВЦЭМ!$D$10+'СЕТ СН'!$I$6-'СЕТ СН'!$I$19</f>
        <v>2339.7521571099996</v>
      </c>
      <c r="N144" s="36">
        <f>SUMIFS(СВЦЭМ!$C$39:$C$782,СВЦЭМ!$A$39:$A$782,$A144,СВЦЭМ!$B$39:$B$782,N$119)+'СЕТ СН'!$I$9+СВЦЭМ!$D$10+'СЕТ СН'!$I$6-'СЕТ СН'!$I$19</f>
        <v>2370.7464423199999</v>
      </c>
      <c r="O144" s="36">
        <f>SUMIFS(СВЦЭМ!$C$39:$C$782,СВЦЭМ!$A$39:$A$782,$A144,СВЦЭМ!$B$39:$B$782,O$119)+'СЕТ СН'!$I$9+СВЦЭМ!$D$10+'СЕТ СН'!$I$6-'СЕТ СН'!$I$19</f>
        <v>2335.6406764900003</v>
      </c>
      <c r="P144" s="36">
        <f>SUMIFS(СВЦЭМ!$C$39:$C$782,СВЦЭМ!$A$39:$A$782,$A144,СВЦЭМ!$B$39:$B$782,P$119)+'СЕТ СН'!$I$9+СВЦЭМ!$D$10+'СЕТ СН'!$I$6-'СЕТ СН'!$I$19</f>
        <v>2333.4995383799996</v>
      </c>
      <c r="Q144" s="36">
        <f>SUMIFS(СВЦЭМ!$C$39:$C$782,СВЦЭМ!$A$39:$A$782,$A144,СВЦЭМ!$B$39:$B$782,Q$119)+'СЕТ СН'!$I$9+СВЦЭМ!$D$10+'СЕТ СН'!$I$6-'СЕТ СН'!$I$19</f>
        <v>2395.5410885000001</v>
      </c>
      <c r="R144" s="36">
        <f>SUMIFS(СВЦЭМ!$C$39:$C$782,СВЦЭМ!$A$39:$A$782,$A144,СВЦЭМ!$B$39:$B$782,R$119)+'СЕТ СН'!$I$9+СВЦЭМ!$D$10+'СЕТ СН'!$I$6-'СЕТ СН'!$I$19</f>
        <v>2384.3986248599999</v>
      </c>
      <c r="S144" s="36">
        <f>SUMIFS(СВЦЭМ!$C$39:$C$782,СВЦЭМ!$A$39:$A$782,$A144,СВЦЭМ!$B$39:$B$782,S$119)+'СЕТ СН'!$I$9+СВЦЭМ!$D$10+'СЕТ СН'!$I$6-'СЕТ СН'!$I$19</f>
        <v>2350.1441190799997</v>
      </c>
      <c r="T144" s="36">
        <f>SUMIFS(СВЦЭМ!$C$39:$C$782,СВЦЭМ!$A$39:$A$782,$A144,СВЦЭМ!$B$39:$B$782,T$119)+'СЕТ СН'!$I$9+СВЦЭМ!$D$10+'СЕТ СН'!$I$6-'СЕТ СН'!$I$19</f>
        <v>2280.2169465899997</v>
      </c>
      <c r="U144" s="36">
        <f>SUMIFS(СВЦЭМ!$C$39:$C$782,СВЦЭМ!$A$39:$A$782,$A144,СВЦЭМ!$B$39:$B$782,U$119)+'СЕТ СН'!$I$9+СВЦЭМ!$D$10+'СЕТ СН'!$I$6-'СЕТ СН'!$I$19</f>
        <v>2293.3352864799999</v>
      </c>
      <c r="V144" s="36">
        <f>SUMIFS(СВЦЭМ!$C$39:$C$782,СВЦЭМ!$A$39:$A$782,$A144,СВЦЭМ!$B$39:$B$782,V$119)+'СЕТ СН'!$I$9+СВЦЭМ!$D$10+'СЕТ СН'!$I$6-'СЕТ СН'!$I$19</f>
        <v>2321.2318112100002</v>
      </c>
      <c r="W144" s="36">
        <f>SUMIFS(СВЦЭМ!$C$39:$C$782,СВЦЭМ!$A$39:$A$782,$A144,СВЦЭМ!$B$39:$B$782,W$119)+'СЕТ СН'!$I$9+СВЦЭМ!$D$10+'СЕТ СН'!$I$6-'СЕТ СН'!$I$19</f>
        <v>2335.47399666</v>
      </c>
      <c r="X144" s="36">
        <f>SUMIFS(СВЦЭМ!$C$39:$C$782,СВЦЭМ!$A$39:$A$782,$A144,СВЦЭМ!$B$39:$B$782,X$119)+'СЕТ СН'!$I$9+СВЦЭМ!$D$10+'СЕТ СН'!$I$6-'СЕТ СН'!$I$19</f>
        <v>2388.3424428899998</v>
      </c>
      <c r="Y144" s="36">
        <f>SUMIFS(СВЦЭМ!$C$39:$C$782,СВЦЭМ!$A$39:$A$782,$A144,СВЦЭМ!$B$39:$B$782,Y$119)+'СЕТ СН'!$I$9+СВЦЭМ!$D$10+'СЕТ СН'!$I$6-'СЕТ СН'!$I$19</f>
        <v>2502.5484258699998</v>
      </c>
    </row>
    <row r="145" spans="1:26" ht="15.75" x14ac:dyDescent="0.2">
      <c r="A145" s="35">
        <f t="shared" si="3"/>
        <v>45591</v>
      </c>
      <c r="B145" s="36">
        <f>SUMIFS(СВЦЭМ!$C$39:$C$782,СВЦЭМ!$A$39:$A$782,$A145,СВЦЭМ!$B$39:$B$782,B$119)+'СЕТ СН'!$I$9+СВЦЭМ!$D$10+'СЕТ СН'!$I$6-'СЕТ СН'!$I$19</f>
        <v>2459.0995725499997</v>
      </c>
      <c r="C145" s="36">
        <f>SUMIFS(СВЦЭМ!$C$39:$C$782,СВЦЭМ!$A$39:$A$782,$A145,СВЦЭМ!$B$39:$B$782,C$119)+'СЕТ СН'!$I$9+СВЦЭМ!$D$10+'СЕТ СН'!$I$6-'СЕТ СН'!$I$19</f>
        <v>2526.9129865800001</v>
      </c>
      <c r="D145" s="36">
        <f>SUMIFS(СВЦЭМ!$C$39:$C$782,СВЦЭМ!$A$39:$A$782,$A145,СВЦЭМ!$B$39:$B$782,D$119)+'СЕТ СН'!$I$9+СВЦЭМ!$D$10+'СЕТ СН'!$I$6-'СЕТ СН'!$I$19</f>
        <v>2547.8455370199999</v>
      </c>
      <c r="E145" s="36">
        <f>SUMIFS(СВЦЭМ!$C$39:$C$782,СВЦЭМ!$A$39:$A$782,$A145,СВЦЭМ!$B$39:$B$782,E$119)+'СЕТ СН'!$I$9+СВЦЭМ!$D$10+'СЕТ СН'!$I$6-'СЕТ СН'!$I$19</f>
        <v>2551.2768601799999</v>
      </c>
      <c r="F145" s="36">
        <f>SUMIFS(СВЦЭМ!$C$39:$C$782,СВЦЭМ!$A$39:$A$782,$A145,СВЦЭМ!$B$39:$B$782,F$119)+'СЕТ СН'!$I$9+СВЦЭМ!$D$10+'СЕТ СН'!$I$6-'СЕТ СН'!$I$19</f>
        <v>2570.6262020699996</v>
      </c>
      <c r="G145" s="36">
        <f>SUMIFS(СВЦЭМ!$C$39:$C$782,СВЦЭМ!$A$39:$A$782,$A145,СВЦЭМ!$B$39:$B$782,G$119)+'СЕТ СН'!$I$9+СВЦЭМ!$D$10+'СЕТ СН'!$I$6-'СЕТ СН'!$I$19</f>
        <v>2549.1016078100001</v>
      </c>
      <c r="H145" s="36">
        <f>SUMIFS(СВЦЭМ!$C$39:$C$782,СВЦЭМ!$A$39:$A$782,$A145,СВЦЭМ!$B$39:$B$782,H$119)+'СЕТ СН'!$I$9+СВЦЭМ!$D$10+'СЕТ СН'!$I$6-'СЕТ СН'!$I$19</f>
        <v>2504.19980472</v>
      </c>
      <c r="I145" s="36">
        <f>SUMIFS(СВЦЭМ!$C$39:$C$782,СВЦЭМ!$A$39:$A$782,$A145,СВЦЭМ!$B$39:$B$782,I$119)+'СЕТ СН'!$I$9+СВЦЭМ!$D$10+'СЕТ СН'!$I$6-'СЕТ СН'!$I$19</f>
        <v>2484.23122018</v>
      </c>
      <c r="J145" s="36">
        <f>SUMIFS(СВЦЭМ!$C$39:$C$782,СВЦЭМ!$A$39:$A$782,$A145,СВЦЭМ!$B$39:$B$782,J$119)+'СЕТ СН'!$I$9+СВЦЭМ!$D$10+'СЕТ СН'!$I$6-'СЕТ СН'!$I$19</f>
        <v>2406.3758923</v>
      </c>
      <c r="K145" s="36">
        <f>SUMIFS(СВЦЭМ!$C$39:$C$782,СВЦЭМ!$A$39:$A$782,$A145,СВЦЭМ!$B$39:$B$782,K$119)+'СЕТ СН'!$I$9+СВЦЭМ!$D$10+'СЕТ СН'!$I$6-'СЕТ СН'!$I$19</f>
        <v>2324.27275444</v>
      </c>
      <c r="L145" s="36">
        <f>SUMIFS(СВЦЭМ!$C$39:$C$782,СВЦЭМ!$A$39:$A$782,$A145,СВЦЭМ!$B$39:$B$782,L$119)+'СЕТ СН'!$I$9+СВЦЭМ!$D$10+'СЕТ СН'!$I$6-'СЕТ СН'!$I$19</f>
        <v>2273.3376799099997</v>
      </c>
      <c r="M145" s="36">
        <f>SUMIFS(СВЦЭМ!$C$39:$C$782,СВЦЭМ!$A$39:$A$782,$A145,СВЦЭМ!$B$39:$B$782,M$119)+'СЕТ СН'!$I$9+СВЦЭМ!$D$10+'СЕТ СН'!$I$6-'СЕТ СН'!$I$19</f>
        <v>2272.9204890299998</v>
      </c>
      <c r="N145" s="36">
        <f>SUMIFS(СВЦЭМ!$C$39:$C$782,СВЦЭМ!$A$39:$A$782,$A145,СВЦЭМ!$B$39:$B$782,N$119)+'СЕТ СН'!$I$9+СВЦЭМ!$D$10+'СЕТ СН'!$I$6-'СЕТ СН'!$I$19</f>
        <v>2292.4327167199999</v>
      </c>
      <c r="O145" s="36">
        <f>SUMIFS(СВЦЭМ!$C$39:$C$782,СВЦЭМ!$A$39:$A$782,$A145,СВЦЭМ!$B$39:$B$782,O$119)+'СЕТ СН'!$I$9+СВЦЭМ!$D$10+'СЕТ СН'!$I$6-'СЕТ СН'!$I$19</f>
        <v>2306.0218499399998</v>
      </c>
      <c r="P145" s="36">
        <f>SUMIFS(СВЦЭМ!$C$39:$C$782,СВЦЭМ!$A$39:$A$782,$A145,СВЦЭМ!$B$39:$B$782,P$119)+'СЕТ СН'!$I$9+СВЦЭМ!$D$10+'СЕТ СН'!$I$6-'СЕТ СН'!$I$19</f>
        <v>2309.9933053200002</v>
      </c>
      <c r="Q145" s="36">
        <f>SUMIFS(СВЦЭМ!$C$39:$C$782,СВЦЭМ!$A$39:$A$782,$A145,СВЦЭМ!$B$39:$B$782,Q$119)+'СЕТ СН'!$I$9+СВЦЭМ!$D$10+'СЕТ СН'!$I$6-'СЕТ СН'!$I$19</f>
        <v>2312.7817851999998</v>
      </c>
      <c r="R145" s="36">
        <f>SUMIFS(СВЦЭМ!$C$39:$C$782,СВЦЭМ!$A$39:$A$782,$A145,СВЦЭМ!$B$39:$B$782,R$119)+'СЕТ СН'!$I$9+СВЦЭМ!$D$10+'СЕТ СН'!$I$6-'СЕТ СН'!$I$19</f>
        <v>2328.0246033000003</v>
      </c>
      <c r="S145" s="36">
        <f>SUMIFS(СВЦЭМ!$C$39:$C$782,СВЦЭМ!$A$39:$A$782,$A145,СВЦЭМ!$B$39:$B$782,S$119)+'СЕТ СН'!$I$9+СВЦЭМ!$D$10+'СЕТ СН'!$I$6-'СЕТ СН'!$I$19</f>
        <v>2326.2745430300001</v>
      </c>
      <c r="T145" s="36">
        <f>SUMIFS(СВЦЭМ!$C$39:$C$782,СВЦЭМ!$A$39:$A$782,$A145,СВЦЭМ!$B$39:$B$782,T$119)+'СЕТ СН'!$I$9+СВЦЭМ!$D$10+'СЕТ СН'!$I$6-'СЕТ СН'!$I$19</f>
        <v>2261.9807586500001</v>
      </c>
      <c r="U145" s="36">
        <f>SUMIFS(СВЦЭМ!$C$39:$C$782,СВЦЭМ!$A$39:$A$782,$A145,СВЦЭМ!$B$39:$B$782,U$119)+'СЕТ СН'!$I$9+СВЦЭМ!$D$10+'СЕТ СН'!$I$6-'СЕТ СН'!$I$19</f>
        <v>2263.1231966300002</v>
      </c>
      <c r="V145" s="36">
        <f>SUMIFS(СВЦЭМ!$C$39:$C$782,СВЦЭМ!$A$39:$A$782,$A145,СВЦЭМ!$B$39:$B$782,V$119)+'СЕТ СН'!$I$9+СВЦЭМ!$D$10+'СЕТ СН'!$I$6-'СЕТ СН'!$I$19</f>
        <v>2284.8621171899999</v>
      </c>
      <c r="W145" s="36">
        <f>SUMIFS(СВЦЭМ!$C$39:$C$782,СВЦЭМ!$A$39:$A$782,$A145,СВЦЭМ!$B$39:$B$782,W$119)+'СЕТ СН'!$I$9+СВЦЭМ!$D$10+'СЕТ СН'!$I$6-'СЕТ СН'!$I$19</f>
        <v>2278.8812852399997</v>
      </c>
      <c r="X145" s="36">
        <f>SUMIFS(СВЦЭМ!$C$39:$C$782,СВЦЭМ!$A$39:$A$782,$A145,СВЦЭМ!$B$39:$B$782,X$119)+'СЕТ СН'!$I$9+СВЦЭМ!$D$10+'СЕТ СН'!$I$6-'СЕТ СН'!$I$19</f>
        <v>2321.2629770200001</v>
      </c>
      <c r="Y145" s="36">
        <f>SUMIFS(СВЦЭМ!$C$39:$C$782,СВЦЭМ!$A$39:$A$782,$A145,СВЦЭМ!$B$39:$B$782,Y$119)+'СЕТ СН'!$I$9+СВЦЭМ!$D$10+'СЕТ СН'!$I$6-'СЕТ СН'!$I$19</f>
        <v>2385.14016481</v>
      </c>
    </row>
    <row r="146" spans="1:26" ht="15.75" x14ac:dyDescent="0.2">
      <c r="A146" s="35">
        <f t="shared" si="3"/>
        <v>45592</v>
      </c>
      <c r="B146" s="36">
        <f>SUMIFS(СВЦЭМ!$C$39:$C$782,СВЦЭМ!$A$39:$A$782,$A146,СВЦЭМ!$B$39:$B$782,B$119)+'СЕТ СН'!$I$9+СВЦЭМ!$D$10+'СЕТ СН'!$I$6-'СЕТ СН'!$I$19</f>
        <v>2385.1573558199998</v>
      </c>
      <c r="C146" s="36">
        <f>SUMIFS(СВЦЭМ!$C$39:$C$782,СВЦЭМ!$A$39:$A$782,$A146,СВЦЭМ!$B$39:$B$782,C$119)+'СЕТ СН'!$I$9+СВЦЭМ!$D$10+'СЕТ СН'!$I$6-'СЕТ СН'!$I$19</f>
        <v>2442.6572524200001</v>
      </c>
      <c r="D146" s="36">
        <f>SUMIFS(СВЦЭМ!$C$39:$C$782,СВЦЭМ!$A$39:$A$782,$A146,СВЦЭМ!$B$39:$B$782,D$119)+'СЕТ СН'!$I$9+СВЦЭМ!$D$10+'СЕТ СН'!$I$6-'СЕТ СН'!$I$19</f>
        <v>2471.55235563</v>
      </c>
      <c r="E146" s="36">
        <f>SUMIFS(СВЦЭМ!$C$39:$C$782,СВЦЭМ!$A$39:$A$782,$A146,СВЦЭМ!$B$39:$B$782,E$119)+'СЕТ СН'!$I$9+СВЦЭМ!$D$10+'СЕТ СН'!$I$6-'СЕТ СН'!$I$19</f>
        <v>2490.2690909100002</v>
      </c>
      <c r="F146" s="36">
        <f>SUMIFS(СВЦЭМ!$C$39:$C$782,СВЦЭМ!$A$39:$A$782,$A146,СВЦЭМ!$B$39:$B$782,F$119)+'СЕТ СН'!$I$9+СВЦЭМ!$D$10+'СЕТ СН'!$I$6-'СЕТ СН'!$I$19</f>
        <v>2499.0359424500002</v>
      </c>
      <c r="G146" s="36">
        <f>SUMIFS(СВЦЭМ!$C$39:$C$782,СВЦЭМ!$A$39:$A$782,$A146,СВЦЭМ!$B$39:$B$782,G$119)+'СЕТ СН'!$I$9+СВЦЭМ!$D$10+'СЕТ СН'!$I$6-'СЕТ СН'!$I$19</f>
        <v>2476.7906592899999</v>
      </c>
      <c r="H146" s="36">
        <f>SUMIFS(СВЦЭМ!$C$39:$C$782,СВЦЭМ!$A$39:$A$782,$A146,СВЦЭМ!$B$39:$B$782,H$119)+'СЕТ СН'!$I$9+СВЦЭМ!$D$10+'СЕТ СН'!$I$6-'СЕТ СН'!$I$19</f>
        <v>2440.3559568700002</v>
      </c>
      <c r="I146" s="36">
        <f>SUMIFS(СВЦЭМ!$C$39:$C$782,СВЦЭМ!$A$39:$A$782,$A146,СВЦЭМ!$B$39:$B$782,I$119)+'СЕТ СН'!$I$9+СВЦЭМ!$D$10+'СЕТ СН'!$I$6-'СЕТ СН'!$I$19</f>
        <v>2423.31204923</v>
      </c>
      <c r="J146" s="36">
        <f>SUMIFS(СВЦЭМ!$C$39:$C$782,СВЦЭМ!$A$39:$A$782,$A146,СВЦЭМ!$B$39:$B$782,J$119)+'СЕТ СН'!$I$9+СВЦЭМ!$D$10+'СЕТ СН'!$I$6-'СЕТ СН'!$I$19</f>
        <v>2330.1525894699998</v>
      </c>
      <c r="K146" s="36">
        <f>SUMIFS(СВЦЭМ!$C$39:$C$782,СВЦЭМ!$A$39:$A$782,$A146,СВЦЭМ!$B$39:$B$782,K$119)+'СЕТ СН'!$I$9+СВЦЭМ!$D$10+'СЕТ СН'!$I$6-'СЕТ СН'!$I$19</f>
        <v>2257.6089450899999</v>
      </c>
      <c r="L146" s="36">
        <f>SUMIFS(СВЦЭМ!$C$39:$C$782,СВЦЭМ!$A$39:$A$782,$A146,СВЦЭМ!$B$39:$B$782,L$119)+'СЕТ СН'!$I$9+СВЦЭМ!$D$10+'СЕТ СН'!$I$6-'СЕТ СН'!$I$19</f>
        <v>2231.9824492099997</v>
      </c>
      <c r="M146" s="36">
        <f>SUMIFS(СВЦЭМ!$C$39:$C$782,СВЦЭМ!$A$39:$A$782,$A146,СВЦЭМ!$B$39:$B$782,M$119)+'СЕТ СН'!$I$9+СВЦЭМ!$D$10+'СЕТ СН'!$I$6-'СЕТ СН'!$I$19</f>
        <v>2239.7750584099999</v>
      </c>
      <c r="N146" s="36">
        <f>SUMIFS(СВЦЭМ!$C$39:$C$782,СВЦЭМ!$A$39:$A$782,$A146,СВЦЭМ!$B$39:$B$782,N$119)+'СЕТ СН'!$I$9+СВЦЭМ!$D$10+'СЕТ СН'!$I$6-'СЕТ СН'!$I$19</f>
        <v>2255.9003878100002</v>
      </c>
      <c r="O146" s="36">
        <f>SUMIFS(СВЦЭМ!$C$39:$C$782,СВЦЭМ!$A$39:$A$782,$A146,СВЦЭМ!$B$39:$B$782,O$119)+'СЕТ СН'!$I$9+СВЦЭМ!$D$10+'СЕТ СН'!$I$6-'СЕТ СН'!$I$19</f>
        <v>2289.5871838900002</v>
      </c>
      <c r="P146" s="36">
        <f>SUMIFS(СВЦЭМ!$C$39:$C$782,СВЦЭМ!$A$39:$A$782,$A146,СВЦЭМ!$B$39:$B$782,P$119)+'СЕТ СН'!$I$9+СВЦЭМ!$D$10+'СЕТ СН'!$I$6-'СЕТ СН'!$I$19</f>
        <v>2303.3034370200003</v>
      </c>
      <c r="Q146" s="36">
        <f>SUMIFS(СВЦЭМ!$C$39:$C$782,СВЦЭМ!$A$39:$A$782,$A146,СВЦЭМ!$B$39:$B$782,Q$119)+'СЕТ СН'!$I$9+СВЦЭМ!$D$10+'СЕТ СН'!$I$6-'СЕТ СН'!$I$19</f>
        <v>2305.3762662899999</v>
      </c>
      <c r="R146" s="36">
        <f>SUMIFS(СВЦЭМ!$C$39:$C$782,СВЦЭМ!$A$39:$A$782,$A146,СВЦЭМ!$B$39:$B$782,R$119)+'СЕТ СН'!$I$9+СВЦЭМ!$D$10+'СЕТ СН'!$I$6-'СЕТ СН'!$I$19</f>
        <v>2329.80906078</v>
      </c>
      <c r="S146" s="36">
        <f>SUMIFS(СВЦЭМ!$C$39:$C$782,СВЦЭМ!$A$39:$A$782,$A146,СВЦЭМ!$B$39:$B$782,S$119)+'СЕТ СН'!$I$9+СВЦЭМ!$D$10+'СЕТ СН'!$I$6-'СЕТ СН'!$I$19</f>
        <v>2285.6153145399999</v>
      </c>
      <c r="T146" s="36">
        <f>SUMIFS(СВЦЭМ!$C$39:$C$782,СВЦЭМ!$A$39:$A$782,$A146,СВЦЭМ!$B$39:$B$782,T$119)+'СЕТ СН'!$I$9+СВЦЭМ!$D$10+'СЕТ СН'!$I$6-'СЕТ СН'!$I$19</f>
        <v>2209.77759436</v>
      </c>
      <c r="U146" s="36">
        <f>SUMIFS(СВЦЭМ!$C$39:$C$782,СВЦЭМ!$A$39:$A$782,$A146,СВЦЭМ!$B$39:$B$782,U$119)+'СЕТ СН'!$I$9+СВЦЭМ!$D$10+'СЕТ СН'!$I$6-'СЕТ СН'!$I$19</f>
        <v>2197.7155912799999</v>
      </c>
      <c r="V146" s="36">
        <f>SUMIFS(СВЦЭМ!$C$39:$C$782,СВЦЭМ!$A$39:$A$782,$A146,СВЦЭМ!$B$39:$B$782,V$119)+'СЕТ СН'!$I$9+СВЦЭМ!$D$10+'СЕТ СН'!$I$6-'СЕТ СН'!$I$19</f>
        <v>2217.2223336400002</v>
      </c>
      <c r="W146" s="36">
        <f>SUMIFS(СВЦЭМ!$C$39:$C$782,СВЦЭМ!$A$39:$A$782,$A146,СВЦЭМ!$B$39:$B$782,W$119)+'СЕТ СН'!$I$9+СВЦЭМ!$D$10+'СЕТ СН'!$I$6-'СЕТ СН'!$I$19</f>
        <v>2239.6355302499996</v>
      </c>
      <c r="X146" s="36">
        <f>SUMIFS(СВЦЭМ!$C$39:$C$782,СВЦЭМ!$A$39:$A$782,$A146,СВЦЭМ!$B$39:$B$782,X$119)+'СЕТ СН'!$I$9+СВЦЭМ!$D$10+'СЕТ СН'!$I$6-'СЕТ СН'!$I$19</f>
        <v>2273.3717563299997</v>
      </c>
      <c r="Y146" s="36">
        <f>SUMIFS(СВЦЭМ!$C$39:$C$782,СВЦЭМ!$A$39:$A$782,$A146,СВЦЭМ!$B$39:$B$782,Y$119)+'СЕТ СН'!$I$9+СВЦЭМ!$D$10+'СЕТ СН'!$I$6-'СЕТ СН'!$I$19</f>
        <v>2334.0482349700001</v>
      </c>
    </row>
    <row r="147" spans="1:26" ht="15.75" x14ac:dyDescent="0.2">
      <c r="A147" s="35">
        <f t="shared" si="3"/>
        <v>45593</v>
      </c>
      <c r="B147" s="36">
        <f>SUMIFS(СВЦЭМ!$C$39:$C$782,СВЦЭМ!$A$39:$A$782,$A147,СВЦЭМ!$B$39:$B$782,B$119)+'СЕТ СН'!$I$9+СВЦЭМ!$D$10+'СЕТ СН'!$I$6-'СЕТ СН'!$I$19</f>
        <v>2526.7229447299997</v>
      </c>
      <c r="C147" s="36">
        <f>SUMIFS(СВЦЭМ!$C$39:$C$782,СВЦЭМ!$A$39:$A$782,$A147,СВЦЭМ!$B$39:$B$782,C$119)+'СЕТ СН'!$I$9+СВЦЭМ!$D$10+'СЕТ СН'!$I$6-'СЕТ СН'!$I$19</f>
        <v>2576.1906384599997</v>
      </c>
      <c r="D147" s="36">
        <f>SUMIFS(СВЦЭМ!$C$39:$C$782,СВЦЭМ!$A$39:$A$782,$A147,СВЦЭМ!$B$39:$B$782,D$119)+'СЕТ СН'!$I$9+СВЦЭМ!$D$10+'СЕТ СН'!$I$6-'СЕТ СН'!$I$19</f>
        <v>2588.7066513999998</v>
      </c>
      <c r="E147" s="36">
        <f>SUMIFS(СВЦЭМ!$C$39:$C$782,СВЦЭМ!$A$39:$A$782,$A147,СВЦЭМ!$B$39:$B$782,E$119)+'СЕТ СН'!$I$9+СВЦЭМ!$D$10+'СЕТ СН'!$I$6-'СЕТ СН'!$I$19</f>
        <v>2581.4335074999999</v>
      </c>
      <c r="F147" s="36">
        <f>SUMIFS(СВЦЭМ!$C$39:$C$782,СВЦЭМ!$A$39:$A$782,$A147,СВЦЭМ!$B$39:$B$782,F$119)+'СЕТ СН'!$I$9+СВЦЭМ!$D$10+'СЕТ СН'!$I$6-'СЕТ СН'!$I$19</f>
        <v>2585.44158367</v>
      </c>
      <c r="G147" s="36">
        <f>SUMIFS(СВЦЭМ!$C$39:$C$782,СВЦЭМ!$A$39:$A$782,$A147,СВЦЭМ!$B$39:$B$782,G$119)+'СЕТ СН'!$I$9+СВЦЭМ!$D$10+'СЕТ СН'!$I$6-'СЕТ СН'!$I$19</f>
        <v>2581.0441837099997</v>
      </c>
      <c r="H147" s="36">
        <f>SUMIFS(СВЦЭМ!$C$39:$C$782,СВЦЭМ!$A$39:$A$782,$A147,СВЦЭМ!$B$39:$B$782,H$119)+'СЕТ СН'!$I$9+СВЦЭМ!$D$10+'СЕТ СН'!$I$6-'СЕТ СН'!$I$19</f>
        <v>2495.1819959699997</v>
      </c>
      <c r="I147" s="36">
        <f>SUMIFS(СВЦЭМ!$C$39:$C$782,СВЦЭМ!$A$39:$A$782,$A147,СВЦЭМ!$B$39:$B$782,I$119)+'СЕТ СН'!$I$9+СВЦЭМ!$D$10+'СЕТ СН'!$I$6-'СЕТ СН'!$I$19</f>
        <v>2420.0876256700003</v>
      </c>
      <c r="J147" s="36">
        <f>SUMIFS(СВЦЭМ!$C$39:$C$782,СВЦЭМ!$A$39:$A$782,$A147,СВЦЭМ!$B$39:$B$782,J$119)+'СЕТ СН'!$I$9+СВЦЭМ!$D$10+'СЕТ СН'!$I$6-'СЕТ СН'!$I$19</f>
        <v>2366.4195283899999</v>
      </c>
      <c r="K147" s="36">
        <f>SUMIFS(СВЦЭМ!$C$39:$C$782,СВЦЭМ!$A$39:$A$782,$A147,СВЦЭМ!$B$39:$B$782,K$119)+'СЕТ СН'!$I$9+СВЦЭМ!$D$10+'СЕТ СН'!$I$6-'СЕТ СН'!$I$19</f>
        <v>2350.2959702099997</v>
      </c>
      <c r="L147" s="36">
        <f>SUMIFS(СВЦЭМ!$C$39:$C$782,СВЦЭМ!$A$39:$A$782,$A147,СВЦЭМ!$B$39:$B$782,L$119)+'СЕТ СН'!$I$9+СВЦЭМ!$D$10+'СЕТ СН'!$I$6-'СЕТ СН'!$I$19</f>
        <v>2328.19281684</v>
      </c>
      <c r="M147" s="36">
        <f>SUMIFS(СВЦЭМ!$C$39:$C$782,СВЦЭМ!$A$39:$A$782,$A147,СВЦЭМ!$B$39:$B$782,M$119)+'СЕТ СН'!$I$9+СВЦЭМ!$D$10+'СЕТ СН'!$I$6-'СЕТ СН'!$I$19</f>
        <v>2354.9696170799998</v>
      </c>
      <c r="N147" s="36">
        <f>SUMIFS(СВЦЭМ!$C$39:$C$782,СВЦЭМ!$A$39:$A$782,$A147,СВЦЭМ!$B$39:$B$782,N$119)+'СЕТ СН'!$I$9+СВЦЭМ!$D$10+'СЕТ СН'!$I$6-'СЕТ СН'!$I$19</f>
        <v>2385.9287385799998</v>
      </c>
      <c r="O147" s="36">
        <f>SUMIFS(СВЦЭМ!$C$39:$C$782,СВЦЭМ!$A$39:$A$782,$A147,СВЦЭМ!$B$39:$B$782,O$119)+'СЕТ СН'!$I$9+СВЦЭМ!$D$10+'СЕТ СН'!$I$6-'СЕТ СН'!$I$19</f>
        <v>2383.0537239999999</v>
      </c>
      <c r="P147" s="36">
        <f>SUMIFS(СВЦЭМ!$C$39:$C$782,СВЦЭМ!$A$39:$A$782,$A147,СВЦЭМ!$B$39:$B$782,P$119)+'СЕТ СН'!$I$9+СВЦЭМ!$D$10+'СЕТ СН'!$I$6-'СЕТ СН'!$I$19</f>
        <v>2395.0542504800001</v>
      </c>
      <c r="Q147" s="36">
        <f>SUMIFS(СВЦЭМ!$C$39:$C$782,СВЦЭМ!$A$39:$A$782,$A147,СВЦЭМ!$B$39:$B$782,Q$119)+'СЕТ СН'!$I$9+СВЦЭМ!$D$10+'СЕТ СН'!$I$6-'СЕТ СН'!$I$19</f>
        <v>2401.5970707400002</v>
      </c>
      <c r="R147" s="36">
        <f>SUMIFS(СВЦЭМ!$C$39:$C$782,СВЦЭМ!$A$39:$A$782,$A147,СВЦЭМ!$B$39:$B$782,R$119)+'СЕТ СН'!$I$9+СВЦЭМ!$D$10+'СЕТ СН'!$I$6-'СЕТ СН'!$I$19</f>
        <v>2401.3234436900002</v>
      </c>
      <c r="S147" s="36">
        <f>SUMIFS(СВЦЭМ!$C$39:$C$782,СВЦЭМ!$A$39:$A$782,$A147,СВЦЭМ!$B$39:$B$782,S$119)+'СЕТ СН'!$I$9+СВЦЭМ!$D$10+'СЕТ СН'!$I$6-'СЕТ СН'!$I$19</f>
        <v>2355.5673340900003</v>
      </c>
      <c r="T147" s="36">
        <f>SUMIFS(СВЦЭМ!$C$39:$C$782,СВЦЭМ!$A$39:$A$782,$A147,СВЦЭМ!$B$39:$B$782,T$119)+'СЕТ СН'!$I$9+СВЦЭМ!$D$10+'СЕТ СН'!$I$6-'СЕТ СН'!$I$19</f>
        <v>2296.5598992999999</v>
      </c>
      <c r="U147" s="36">
        <f>SUMIFS(СВЦЭМ!$C$39:$C$782,СВЦЭМ!$A$39:$A$782,$A147,СВЦЭМ!$B$39:$B$782,U$119)+'СЕТ СН'!$I$9+СВЦЭМ!$D$10+'СЕТ СН'!$I$6-'СЕТ СН'!$I$19</f>
        <v>2295.0354295899997</v>
      </c>
      <c r="V147" s="36">
        <f>SUMIFS(СВЦЭМ!$C$39:$C$782,СВЦЭМ!$A$39:$A$782,$A147,СВЦЭМ!$B$39:$B$782,V$119)+'СЕТ СН'!$I$9+СВЦЭМ!$D$10+'СЕТ СН'!$I$6-'СЕТ СН'!$I$19</f>
        <v>2320.6095464999999</v>
      </c>
      <c r="W147" s="36">
        <f>SUMIFS(СВЦЭМ!$C$39:$C$782,СВЦЭМ!$A$39:$A$782,$A147,СВЦЭМ!$B$39:$B$782,W$119)+'СЕТ СН'!$I$9+СВЦЭМ!$D$10+'СЕТ СН'!$I$6-'СЕТ СН'!$I$19</f>
        <v>2356.3633555400002</v>
      </c>
      <c r="X147" s="36">
        <f>SUMIFS(СВЦЭМ!$C$39:$C$782,СВЦЭМ!$A$39:$A$782,$A147,СВЦЭМ!$B$39:$B$782,X$119)+'СЕТ СН'!$I$9+СВЦЭМ!$D$10+'СЕТ СН'!$I$6-'СЕТ СН'!$I$19</f>
        <v>2409.3629707</v>
      </c>
      <c r="Y147" s="36">
        <f>SUMIFS(СВЦЭМ!$C$39:$C$782,СВЦЭМ!$A$39:$A$782,$A147,СВЦЭМ!$B$39:$B$782,Y$119)+'СЕТ СН'!$I$9+СВЦЭМ!$D$10+'СЕТ СН'!$I$6-'СЕТ СН'!$I$19</f>
        <v>2483.0854701799999</v>
      </c>
    </row>
    <row r="148" spans="1:26" ht="15.75" x14ac:dyDescent="0.2">
      <c r="A148" s="35">
        <f t="shared" si="3"/>
        <v>45594</v>
      </c>
      <c r="B148" s="36">
        <f>SUMIFS(СВЦЭМ!$C$39:$C$782,СВЦЭМ!$A$39:$A$782,$A148,СВЦЭМ!$B$39:$B$782,B$119)+'СЕТ СН'!$I$9+СВЦЭМ!$D$10+'СЕТ СН'!$I$6-'СЕТ СН'!$I$19</f>
        <v>2521.4150779800002</v>
      </c>
      <c r="C148" s="36">
        <f>SUMIFS(СВЦЭМ!$C$39:$C$782,СВЦЭМ!$A$39:$A$782,$A148,СВЦЭМ!$B$39:$B$782,C$119)+'СЕТ СН'!$I$9+СВЦЭМ!$D$10+'СЕТ СН'!$I$6-'СЕТ СН'!$I$19</f>
        <v>2557.5904449099999</v>
      </c>
      <c r="D148" s="36">
        <f>SUMIFS(СВЦЭМ!$C$39:$C$782,СВЦЭМ!$A$39:$A$782,$A148,СВЦЭМ!$B$39:$B$782,D$119)+'СЕТ СН'!$I$9+СВЦЭМ!$D$10+'СЕТ СН'!$I$6-'СЕТ СН'!$I$19</f>
        <v>2579.72506587</v>
      </c>
      <c r="E148" s="36">
        <f>SUMIFS(СВЦЭМ!$C$39:$C$782,СВЦЭМ!$A$39:$A$782,$A148,СВЦЭМ!$B$39:$B$782,E$119)+'СЕТ СН'!$I$9+СВЦЭМ!$D$10+'СЕТ СН'!$I$6-'СЕТ СН'!$I$19</f>
        <v>2572.9748118099997</v>
      </c>
      <c r="F148" s="36">
        <f>SUMIFS(СВЦЭМ!$C$39:$C$782,СВЦЭМ!$A$39:$A$782,$A148,СВЦЭМ!$B$39:$B$782,F$119)+'СЕТ СН'!$I$9+СВЦЭМ!$D$10+'СЕТ СН'!$I$6-'СЕТ СН'!$I$19</f>
        <v>2584.24950008</v>
      </c>
      <c r="G148" s="36">
        <f>SUMIFS(СВЦЭМ!$C$39:$C$782,СВЦЭМ!$A$39:$A$782,$A148,СВЦЭМ!$B$39:$B$782,G$119)+'СЕТ СН'!$I$9+СВЦЭМ!$D$10+'СЕТ СН'!$I$6-'СЕТ СН'!$I$19</f>
        <v>2544.3468908499999</v>
      </c>
      <c r="H148" s="36">
        <f>SUMIFS(СВЦЭМ!$C$39:$C$782,СВЦЭМ!$A$39:$A$782,$A148,СВЦЭМ!$B$39:$B$782,H$119)+'СЕТ СН'!$I$9+СВЦЭМ!$D$10+'СЕТ СН'!$I$6-'СЕТ СН'!$I$19</f>
        <v>2442.7585948999999</v>
      </c>
      <c r="I148" s="36">
        <f>SUMIFS(СВЦЭМ!$C$39:$C$782,СВЦЭМ!$A$39:$A$782,$A148,СВЦЭМ!$B$39:$B$782,I$119)+'СЕТ СН'!$I$9+СВЦЭМ!$D$10+'СЕТ СН'!$I$6-'СЕТ СН'!$I$19</f>
        <v>2400.9236667300001</v>
      </c>
      <c r="J148" s="36">
        <f>SUMIFS(СВЦЭМ!$C$39:$C$782,СВЦЭМ!$A$39:$A$782,$A148,СВЦЭМ!$B$39:$B$782,J$119)+'СЕТ СН'!$I$9+СВЦЭМ!$D$10+'СЕТ СН'!$I$6-'СЕТ СН'!$I$19</f>
        <v>2353.2313887700002</v>
      </c>
      <c r="K148" s="36">
        <f>SUMIFS(СВЦЭМ!$C$39:$C$782,СВЦЭМ!$A$39:$A$782,$A148,СВЦЭМ!$B$39:$B$782,K$119)+'СЕТ СН'!$I$9+СВЦЭМ!$D$10+'СЕТ СН'!$I$6-'СЕТ СН'!$I$19</f>
        <v>2336.61195924</v>
      </c>
      <c r="L148" s="36">
        <f>SUMIFS(СВЦЭМ!$C$39:$C$782,СВЦЭМ!$A$39:$A$782,$A148,СВЦЭМ!$B$39:$B$782,L$119)+'СЕТ СН'!$I$9+СВЦЭМ!$D$10+'СЕТ СН'!$I$6-'СЕТ СН'!$I$19</f>
        <v>2319.9473590999996</v>
      </c>
      <c r="M148" s="36">
        <f>SUMIFS(СВЦЭМ!$C$39:$C$782,СВЦЭМ!$A$39:$A$782,$A148,СВЦЭМ!$B$39:$B$782,M$119)+'СЕТ СН'!$I$9+СВЦЭМ!$D$10+'СЕТ СН'!$I$6-'СЕТ СН'!$I$19</f>
        <v>2328.6878498599999</v>
      </c>
      <c r="N148" s="36">
        <f>SUMIFS(СВЦЭМ!$C$39:$C$782,СВЦЭМ!$A$39:$A$782,$A148,СВЦЭМ!$B$39:$B$782,N$119)+'СЕТ СН'!$I$9+СВЦЭМ!$D$10+'СЕТ СН'!$I$6-'СЕТ СН'!$I$19</f>
        <v>2373.86597798</v>
      </c>
      <c r="O148" s="36">
        <f>SUMIFS(СВЦЭМ!$C$39:$C$782,СВЦЭМ!$A$39:$A$782,$A148,СВЦЭМ!$B$39:$B$782,O$119)+'СЕТ СН'!$I$9+СВЦЭМ!$D$10+'СЕТ СН'!$I$6-'СЕТ СН'!$I$19</f>
        <v>2484.2962907000001</v>
      </c>
      <c r="P148" s="36">
        <f>SUMIFS(СВЦЭМ!$C$39:$C$782,СВЦЭМ!$A$39:$A$782,$A148,СВЦЭМ!$B$39:$B$782,P$119)+'СЕТ СН'!$I$9+СВЦЭМ!$D$10+'СЕТ СН'!$I$6-'СЕТ СН'!$I$19</f>
        <v>2379.2761459399999</v>
      </c>
      <c r="Q148" s="36">
        <f>SUMIFS(СВЦЭМ!$C$39:$C$782,СВЦЭМ!$A$39:$A$782,$A148,СВЦЭМ!$B$39:$B$782,Q$119)+'СЕТ СН'!$I$9+СВЦЭМ!$D$10+'СЕТ СН'!$I$6-'СЕТ СН'!$I$19</f>
        <v>2381.0813727200002</v>
      </c>
      <c r="R148" s="36">
        <f>SUMIFS(СВЦЭМ!$C$39:$C$782,СВЦЭМ!$A$39:$A$782,$A148,СВЦЭМ!$B$39:$B$782,R$119)+'СЕТ СН'!$I$9+СВЦЭМ!$D$10+'СЕТ СН'!$I$6-'СЕТ СН'!$I$19</f>
        <v>2373.8131240299999</v>
      </c>
      <c r="S148" s="36">
        <f>SUMIFS(СВЦЭМ!$C$39:$C$782,СВЦЭМ!$A$39:$A$782,$A148,СВЦЭМ!$B$39:$B$782,S$119)+'СЕТ СН'!$I$9+СВЦЭМ!$D$10+'СЕТ СН'!$I$6-'СЕТ СН'!$I$19</f>
        <v>2342.7515602599997</v>
      </c>
      <c r="T148" s="36">
        <f>SUMIFS(СВЦЭМ!$C$39:$C$782,СВЦЭМ!$A$39:$A$782,$A148,СВЦЭМ!$B$39:$B$782,T$119)+'СЕТ СН'!$I$9+СВЦЭМ!$D$10+'СЕТ СН'!$I$6-'СЕТ СН'!$I$19</f>
        <v>2257.8884792399999</v>
      </c>
      <c r="U148" s="36">
        <f>SUMIFS(СВЦЭМ!$C$39:$C$782,СВЦЭМ!$A$39:$A$782,$A148,СВЦЭМ!$B$39:$B$782,U$119)+'СЕТ СН'!$I$9+СВЦЭМ!$D$10+'СЕТ СН'!$I$6-'СЕТ СН'!$I$19</f>
        <v>2283.9747908600002</v>
      </c>
      <c r="V148" s="36">
        <f>SUMIFS(СВЦЭМ!$C$39:$C$782,СВЦЭМ!$A$39:$A$782,$A148,СВЦЭМ!$B$39:$B$782,V$119)+'СЕТ СН'!$I$9+СВЦЭМ!$D$10+'СЕТ СН'!$I$6-'СЕТ СН'!$I$19</f>
        <v>2306.50748325</v>
      </c>
      <c r="W148" s="36">
        <f>SUMIFS(СВЦЭМ!$C$39:$C$782,СВЦЭМ!$A$39:$A$782,$A148,СВЦЭМ!$B$39:$B$782,W$119)+'СЕТ СН'!$I$9+СВЦЭМ!$D$10+'СЕТ СН'!$I$6-'СЕТ СН'!$I$19</f>
        <v>2350.63291841</v>
      </c>
      <c r="X148" s="36">
        <f>SUMIFS(СВЦЭМ!$C$39:$C$782,СВЦЭМ!$A$39:$A$782,$A148,СВЦЭМ!$B$39:$B$782,X$119)+'СЕТ СН'!$I$9+СВЦЭМ!$D$10+'СЕТ СН'!$I$6-'СЕТ СН'!$I$19</f>
        <v>2380.20443961</v>
      </c>
      <c r="Y148" s="36">
        <f>SUMIFS(СВЦЭМ!$C$39:$C$782,СВЦЭМ!$A$39:$A$782,$A148,СВЦЭМ!$B$39:$B$782,Y$119)+'СЕТ СН'!$I$9+СВЦЭМ!$D$10+'СЕТ СН'!$I$6-'СЕТ СН'!$I$19</f>
        <v>2443.0744727199999</v>
      </c>
    </row>
    <row r="149" spans="1:26" ht="15.75" x14ac:dyDescent="0.2">
      <c r="A149" s="35">
        <f t="shared" si="3"/>
        <v>45595</v>
      </c>
      <c r="B149" s="36">
        <f>SUMIFS(СВЦЭМ!$C$39:$C$782,СВЦЭМ!$A$39:$A$782,$A149,СВЦЭМ!$B$39:$B$782,B$119)+'СЕТ СН'!$I$9+СВЦЭМ!$D$10+'СЕТ СН'!$I$6-'СЕТ СН'!$I$19</f>
        <v>2710.0325386799996</v>
      </c>
      <c r="C149" s="36">
        <f>SUMIFS(СВЦЭМ!$C$39:$C$782,СВЦЭМ!$A$39:$A$782,$A149,СВЦЭМ!$B$39:$B$782,C$119)+'СЕТ СН'!$I$9+СВЦЭМ!$D$10+'СЕТ СН'!$I$6-'СЕТ СН'!$I$19</f>
        <v>2732.3612350199996</v>
      </c>
      <c r="D149" s="36">
        <f>SUMIFS(СВЦЭМ!$C$39:$C$782,СВЦЭМ!$A$39:$A$782,$A149,СВЦЭМ!$B$39:$B$782,D$119)+'СЕТ СН'!$I$9+СВЦЭМ!$D$10+'СЕТ СН'!$I$6-'СЕТ СН'!$I$19</f>
        <v>2793.2564780899997</v>
      </c>
      <c r="E149" s="36">
        <f>SUMIFS(СВЦЭМ!$C$39:$C$782,СВЦЭМ!$A$39:$A$782,$A149,СВЦЭМ!$B$39:$B$782,E$119)+'СЕТ СН'!$I$9+СВЦЭМ!$D$10+'СЕТ СН'!$I$6-'СЕТ СН'!$I$19</f>
        <v>2787.4693895099999</v>
      </c>
      <c r="F149" s="36">
        <f>SUMIFS(СВЦЭМ!$C$39:$C$782,СВЦЭМ!$A$39:$A$782,$A149,СВЦЭМ!$B$39:$B$782,F$119)+'СЕТ СН'!$I$9+СВЦЭМ!$D$10+'СЕТ СН'!$I$6-'СЕТ СН'!$I$19</f>
        <v>2777.9508884899997</v>
      </c>
      <c r="G149" s="36">
        <f>SUMIFS(СВЦЭМ!$C$39:$C$782,СВЦЭМ!$A$39:$A$782,$A149,СВЦЭМ!$B$39:$B$782,G$119)+'СЕТ СН'!$I$9+СВЦЭМ!$D$10+'СЕТ СН'!$I$6-'СЕТ СН'!$I$19</f>
        <v>2757.6749031299996</v>
      </c>
      <c r="H149" s="36">
        <f>SUMIFS(СВЦЭМ!$C$39:$C$782,СВЦЭМ!$A$39:$A$782,$A149,СВЦЭМ!$B$39:$B$782,H$119)+'СЕТ СН'!$I$9+СВЦЭМ!$D$10+'СЕТ СН'!$I$6-'СЕТ СН'!$I$19</f>
        <v>2657.2443174600003</v>
      </c>
      <c r="I149" s="36">
        <f>SUMIFS(СВЦЭМ!$C$39:$C$782,СВЦЭМ!$A$39:$A$782,$A149,СВЦЭМ!$B$39:$B$782,I$119)+'СЕТ СН'!$I$9+СВЦЭМ!$D$10+'СЕТ СН'!$I$6-'СЕТ СН'!$I$19</f>
        <v>2610.08803115</v>
      </c>
      <c r="J149" s="36">
        <f>SUMIFS(СВЦЭМ!$C$39:$C$782,СВЦЭМ!$A$39:$A$782,$A149,СВЦЭМ!$B$39:$B$782,J$119)+'СЕТ СН'!$I$9+СВЦЭМ!$D$10+'СЕТ СН'!$I$6-'СЕТ СН'!$I$19</f>
        <v>2543.7736206700001</v>
      </c>
      <c r="K149" s="36">
        <f>SUMIFS(СВЦЭМ!$C$39:$C$782,СВЦЭМ!$A$39:$A$782,$A149,СВЦЭМ!$B$39:$B$782,K$119)+'СЕТ СН'!$I$9+СВЦЭМ!$D$10+'СЕТ СН'!$I$6-'СЕТ СН'!$I$19</f>
        <v>2536.6494308599999</v>
      </c>
      <c r="L149" s="36">
        <f>SUMIFS(СВЦЭМ!$C$39:$C$782,СВЦЭМ!$A$39:$A$782,$A149,СВЦЭМ!$B$39:$B$782,L$119)+'СЕТ СН'!$I$9+СВЦЭМ!$D$10+'СЕТ СН'!$I$6-'СЕТ СН'!$I$19</f>
        <v>2515.3138367399997</v>
      </c>
      <c r="M149" s="36">
        <f>SUMIFS(СВЦЭМ!$C$39:$C$782,СВЦЭМ!$A$39:$A$782,$A149,СВЦЭМ!$B$39:$B$782,M$119)+'СЕТ СН'!$I$9+СВЦЭМ!$D$10+'СЕТ СН'!$I$6-'СЕТ СН'!$I$19</f>
        <v>2526.8192015599998</v>
      </c>
      <c r="N149" s="36">
        <f>SUMIFS(СВЦЭМ!$C$39:$C$782,СВЦЭМ!$A$39:$A$782,$A149,СВЦЭМ!$B$39:$B$782,N$119)+'СЕТ СН'!$I$9+СВЦЭМ!$D$10+'СЕТ СН'!$I$6-'СЕТ СН'!$I$19</f>
        <v>2549.4422722899999</v>
      </c>
      <c r="O149" s="36">
        <f>SUMIFS(СВЦЭМ!$C$39:$C$782,СВЦЭМ!$A$39:$A$782,$A149,СВЦЭМ!$B$39:$B$782,O$119)+'СЕТ СН'!$I$9+СВЦЭМ!$D$10+'СЕТ СН'!$I$6-'СЕТ СН'!$I$19</f>
        <v>2554.63403118</v>
      </c>
      <c r="P149" s="36">
        <f>SUMIFS(СВЦЭМ!$C$39:$C$782,СВЦЭМ!$A$39:$A$782,$A149,СВЦЭМ!$B$39:$B$782,P$119)+'СЕТ СН'!$I$9+СВЦЭМ!$D$10+'СЕТ СН'!$I$6-'СЕТ СН'!$I$19</f>
        <v>2566.2803358599999</v>
      </c>
      <c r="Q149" s="36">
        <f>SUMIFS(СВЦЭМ!$C$39:$C$782,СВЦЭМ!$A$39:$A$782,$A149,СВЦЭМ!$B$39:$B$782,Q$119)+'СЕТ СН'!$I$9+СВЦЭМ!$D$10+'СЕТ СН'!$I$6-'СЕТ СН'!$I$19</f>
        <v>2583.7752304400001</v>
      </c>
      <c r="R149" s="36">
        <f>SUMIFS(СВЦЭМ!$C$39:$C$782,СВЦЭМ!$A$39:$A$782,$A149,СВЦЭМ!$B$39:$B$782,R$119)+'СЕТ СН'!$I$9+СВЦЭМ!$D$10+'СЕТ СН'!$I$6-'СЕТ СН'!$I$19</f>
        <v>2592.5446513899997</v>
      </c>
      <c r="S149" s="36">
        <f>SUMIFS(СВЦЭМ!$C$39:$C$782,СВЦЭМ!$A$39:$A$782,$A149,СВЦЭМ!$B$39:$B$782,S$119)+'СЕТ СН'!$I$9+СВЦЭМ!$D$10+'СЕТ СН'!$I$6-'СЕТ СН'!$I$19</f>
        <v>2558.0232607099997</v>
      </c>
      <c r="T149" s="36">
        <f>SUMIFS(СВЦЭМ!$C$39:$C$782,СВЦЭМ!$A$39:$A$782,$A149,СВЦЭМ!$B$39:$B$782,T$119)+'СЕТ СН'!$I$9+СВЦЭМ!$D$10+'СЕТ СН'!$I$6-'СЕТ СН'!$I$19</f>
        <v>2480.10802001</v>
      </c>
      <c r="U149" s="36">
        <f>SUMIFS(СВЦЭМ!$C$39:$C$782,СВЦЭМ!$A$39:$A$782,$A149,СВЦЭМ!$B$39:$B$782,U$119)+'СЕТ СН'!$I$9+СВЦЭМ!$D$10+'СЕТ СН'!$I$6-'СЕТ СН'!$I$19</f>
        <v>2457.0313226500002</v>
      </c>
      <c r="V149" s="36">
        <f>SUMIFS(СВЦЭМ!$C$39:$C$782,СВЦЭМ!$A$39:$A$782,$A149,СВЦЭМ!$B$39:$B$782,V$119)+'СЕТ СН'!$I$9+СВЦЭМ!$D$10+'СЕТ СН'!$I$6-'СЕТ СН'!$I$19</f>
        <v>2481.0636322400001</v>
      </c>
      <c r="W149" s="36">
        <f>SUMIFS(СВЦЭМ!$C$39:$C$782,СВЦЭМ!$A$39:$A$782,$A149,СВЦЭМ!$B$39:$B$782,W$119)+'СЕТ СН'!$I$9+СВЦЭМ!$D$10+'СЕТ СН'!$I$6-'СЕТ СН'!$I$19</f>
        <v>2502.1159257199997</v>
      </c>
      <c r="X149" s="36">
        <f>SUMIFS(СВЦЭМ!$C$39:$C$782,СВЦЭМ!$A$39:$A$782,$A149,СВЦЭМ!$B$39:$B$782,X$119)+'СЕТ СН'!$I$9+СВЦЭМ!$D$10+'СЕТ СН'!$I$6-'СЕТ СН'!$I$19</f>
        <v>2555.2267753799997</v>
      </c>
      <c r="Y149" s="36">
        <f>SUMIFS(СВЦЭМ!$C$39:$C$782,СВЦЭМ!$A$39:$A$782,$A149,СВЦЭМ!$B$39:$B$782,Y$119)+'СЕТ СН'!$I$9+СВЦЭМ!$D$10+'СЕТ СН'!$I$6-'СЕТ СН'!$I$19</f>
        <v>2624.4145988</v>
      </c>
    </row>
    <row r="150" spans="1:26" ht="15.75" x14ac:dyDescent="0.2">
      <c r="A150" s="35">
        <f t="shared" si="3"/>
        <v>45596</v>
      </c>
      <c r="B150" s="36">
        <f>SUMIFS(СВЦЭМ!$C$39:$C$782,СВЦЭМ!$A$39:$A$782,$A150,СВЦЭМ!$B$39:$B$782,B$119)+'СЕТ СН'!$I$9+СВЦЭМ!$D$10+'СЕТ СН'!$I$6-'СЕТ СН'!$I$19</f>
        <v>2730.78701353</v>
      </c>
      <c r="C150" s="36">
        <f>SUMIFS(СВЦЭМ!$C$39:$C$782,СВЦЭМ!$A$39:$A$782,$A150,СВЦЭМ!$B$39:$B$782,C$119)+'СЕТ СН'!$I$9+СВЦЭМ!$D$10+'СЕТ СН'!$I$6-'СЕТ СН'!$I$19</f>
        <v>2710.0791758799996</v>
      </c>
      <c r="D150" s="36">
        <f>SUMIFS(СВЦЭМ!$C$39:$C$782,СВЦЭМ!$A$39:$A$782,$A150,СВЦЭМ!$B$39:$B$782,D$119)+'СЕТ СН'!$I$9+СВЦЭМ!$D$10+'СЕТ СН'!$I$6-'СЕТ СН'!$I$19</f>
        <v>2734.2154753799996</v>
      </c>
      <c r="E150" s="36">
        <f>SUMIFS(СВЦЭМ!$C$39:$C$782,СВЦЭМ!$A$39:$A$782,$A150,СВЦЭМ!$B$39:$B$782,E$119)+'СЕТ СН'!$I$9+СВЦЭМ!$D$10+'СЕТ СН'!$I$6-'СЕТ СН'!$I$19</f>
        <v>2729.30810028</v>
      </c>
      <c r="F150" s="36">
        <f>SUMIFS(СВЦЭМ!$C$39:$C$782,СВЦЭМ!$A$39:$A$782,$A150,СВЦЭМ!$B$39:$B$782,F$119)+'СЕТ СН'!$I$9+СВЦЭМ!$D$10+'СЕТ СН'!$I$6-'СЕТ СН'!$I$19</f>
        <v>2738.19008072</v>
      </c>
      <c r="G150" s="36">
        <f>SUMIFS(СВЦЭМ!$C$39:$C$782,СВЦЭМ!$A$39:$A$782,$A150,СВЦЭМ!$B$39:$B$782,G$119)+'СЕТ СН'!$I$9+СВЦЭМ!$D$10+'СЕТ СН'!$I$6-'СЕТ СН'!$I$19</f>
        <v>2709.9809679399996</v>
      </c>
      <c r="H150" s="36">
        <f>SUMIFS(СВЦЭМ!$C$39:$C$782,СВЦЭМ!$A$39:$A$782,$A150,СВЦЭМ!$B$39:$B$782,H$119)+'СЕТ СН'!$I$9+СВЦЭМ!$D$10+'СЕТ СН'!$I$6-'СЕТ СН'!$I$19</f>
        <v>2622.3504109699998</v>
      </c>
      <c r="I150" s="36">
        <f>SUMIFS(СВЦЭМ!$C$39:$C$782,СВЦЭМ!$A$39:$A$782,$A150,СВЦЭМ!$B$39:$B$782,I$119)+'СЕТ СН'!$I$9+СВЦЭМ!$D$10+'СЕТ СН'!$I$6-'СЕТ СН'!$I$19</f>
        <v>2513.1488623400001</v>
      </c>
      <c r="J150" s="36">
        <f>SUMIFS(СВЦЭМ!$C$39:$C$782,СВЦЭМ!$A$39:$A$782,$A150,СВЦЭМ!$B$39:$B$782,J$119)+'СЕТ СН'!$I$9+СВЦЭМ!$D$10+'СЕТ СН'!$I$6-'СЕТ СН'!$I$19</f>
        <v>2480.9292911000002</v>
      </c>
      <c r="K150" s="36">
        <f>SUMIFS(СВЦЭМ!$C$39:$C$782,СВЦЭМ!$A$39:$A$782,$A150,СВЦЭМ!$B$39:$B$782,K$119)+'СЕТ СН'!$I$9+СВЦЭМ!$D$10+'СЕТ СН'!$I$6-'СЕТ СН'!$I$19</f>
        <v>2454.2254405200001</v>
      </c>
      <c r="L150" s="36">
        <f>SUMIFS(СВЦЭМ!$C$39:$C$782,СВЦЭМ!$A$39:$A$782,$A150,СВЦЭМ!$B$39:$B$782,L$119)+'СЕТ СН'!$I$9+СВЦЭМ!$D$10+'СЕТ СН'!$I$6-'СЕТ СН'!$I$19</f>
        <v>2436.40735361</v>
      </c>
      <c r="M150" s="36">
        <f>SUMIFS(СВЦЭМ!$C$39:$C$782,СВЦЭМ!$A$39:$A$782,$A150,СВЦЭМ!$B$39:$B$782,M$119)+'СЕТ СН'!$I$9+СВЦЭМ!$D$10+'СЕТ СН'!$I$6-'СЕТ СН'!$I$19</f>
        <v>2447.3641227899998</v>
      </c>
      <c r="N150" s="36">
        <f>SUMIFS(СВЦЭМ!$C$39:$C$782,СВЦЭМ!$A$39:$A$782,$A150,СВЦЭМ!$B$39:$B$782,N$119)+'СЕТ СН'!$I$9+СВЦЭМ!$D$10+'СЕТ СН'!$I$6-'СЕТ СН'!$I$19</f>
        <v>2468.6511408199999</v>
      </c>
      <c r="O150" s="36">
        <f>SUMIFS(СВЦЭМ!$C$39:$C$782,СВЦЭМ!$A$39:$A$782,$A150,СВЦЭМ!$B$39:$B$782,O$119)+'СЕТ СН'!$I$9+СВЦЭМ!$D$10+'СЕТ СН'!$I$6-'СЕТ СН'!$I$19</f>
        <v>2497.5434190799997</v>
      </c>
      <c r="P150" s="36">
        <f>SUMIFS(СВЦЭМ!$C$39:$C$782,СВЦЭМ!$A$39:$A$782,$A150,СВЦЭМ!$B$39:$B$782,P$119)+'СЕТ СН'!$I$9+СВЦЭМ!$D$10+'СЕТ СН'!$I$6-'СЕТ СН'!$I$19</f>
        <v>2511.2093609100002</v>
      </c>
      <c r="Q150" s="36">
        <f>SUMIFS(СВЦЭМ!$C$39:$C$782,СВЦЭМ!$A$39:$A$782,$A150,СВЦЭМ!$B$39:$B$782,Q$119)+'СЕТ СН'!$I$9+СВЦЭМ!$D$10+'СЕТ СН'!$I$6-'СЕТ СН'!$I$19</f>
        <v>2514.34231206</v>
      </c>
      <c r="R150" s="36">
        <f>SUMIFS(СВЦЭМ!$C$39:$C$782,СВЦЭМ!$A$39:$A$782,$A150,СВЦЭМ!$B$39:$B$782,R$119)+'СЕТ СН'!$I$9+СВЦЭМ!$D$10+'СЕТ СН'!$I$6-'СЕТ СН'!$I$19</f>
        <v>2511.9516703700001</v>
      </c>
      <c r="S150" s="36">
        <f>SUMIFS(СВЦЭМ!$C$39:$C$782,СВЦЭМ!$A$39:$A$782,$A150,СВЦЭМ!$B$39:$B$782,S$119)+'СЕТ СН'!$I$9+СВЦЭМ!$D$10+'СЕТ СН'!$I$6-'СЕТ СН'!$I$19</f>
        <v>2498.0173264099999</v>
      </c>
      <c r="T150" s="36">
        <f>SUMIFS(СВЦЭМ!$C$39:$C$782,СВЦЭМ!$A$39:$A$782,$A150,СВЦЭМ!$B$39:$B$782,T$119)+'СЕТ СН'!$I$9+СВЦЭМ!$D$10+'СЕТ СН'!$I$6-'СЕТ СН'!$I$19</f>
        <v>2414.9071462100001</v>
      </c>
      <c r="U150" s="36">
        <f>SUMIFS(СВЦЭМ!$C$39:$C$782,СВЦЭМ!$A$39:$A$782,$A150,СВЦЭМ!$B$39:$B$782,U$119)+'СЕТ СН'!$I$9+СВЦЭМ!$D$10+'СЕТ СН'!$I$6-'СЕТ СН'!$I$19</f>
        <v>2412.9183195599999</v>
      </c>
      <c r="V150" s="36">
        <f>SUMIFS(СВЦЭМ!$C$39:$C$782,СВЦЭМ!$A$39:$A$782,$A150,СВЦЭМ!$B$39:$B$782,V$119)+'СЕТ СН'!$I$9+СВЦЭМ!$D$10+'СЕТ СН'!$I$6-'СЕТ СН'!$I$19</f>
        <v>2417.8367486299999</v>
      </c>
      <c r="W150" s="36">
        <f>SUMIFS(СВЦЭМ!$C$39:$C$782,СВЦЭМ!$A$39:$A$782,$A150,СВЦЭМ!$B$39:$B$782,W$119)+'СЕТ СН'!$I$9+СВЦЭМ!$D$10+'СЕТ СН'!$I$6-'СЕТ СН'!$I$19</f>
        <v>2437.5241557499999</v>
      </c>
      <c r="X150" s="36">
        <f>SUMIFS(СВЦЭМ!$C$39:$C$782,СВЦЭМ!$A$39:$A$782,$A150,СВЦЭМ!$B$39:$B$782,X$119)+'СЕТ СН'!$I$9+СВЦЭМ!$D$10+'СЕТ СН'!$I$6-'СЕТ СН'!$I$19</f>
        <v>2503.29268602</v>
      </c>
      <c r="Y150" s="36">
        <f>SUMIFS(СВЦЭМ!$C$39:$C$782,СВЦЭМ!$A$39:$A$782,$A150,СВЦЭМ!$B$39:$B$782,Y$119)+'СЕТ СН'!$I$9+СВЦЭМ!$D$10+'СЕТ СН'!$I$6-'СЕТ СН'!$I$19</f>
        <v>2534.7875082999999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672137.95789473678</v>
      </c>
      <c r="O155" s="139"/>
      <c r="P155" s="138">
        <f>СВЦЭМ!$D$12+'СЕТ СН'!$F$10-'СЕТ СН'!$G$20</f>
        <v>672137.95789473678</v>
      </c>
      <c r="Q155" s="139"/>
      <c r="R155" s="138">
        <f>СВЦЭМ!$D$12+'СЕТ СН'!$F$10-'СЕТ СН'!$H$20</f>
        <v>672137.95789473678</v>
      </c>
      <c r="S155" s="139"/>
      <c r="T155" s="138">
        <f>СВЦЭМ!$D$12+'СЕТ СН'!$F$10-'СЕТ СН'!$I$20</f>
        <v>672137.95789473678</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1062734.95</v>
      </c>
      <c r="O159" s="143"/>
      <c r="P159" s="143">
        <f>'СЕТ СН'!$G$7</f>
        <v>1647798.65</v>
      </c>
      <c r="Q159" s="143"/>
      <c r="R159" s="143">
        <f>'СЕТ СН'!$H$7</f>
        <v>1330115.57</v>
      </c>
      <c r="S159" s="143"/>
      <c r="T159" s="143">
        <f>'СЕТ СН'!$I$7</f>
        <v>1227053.3600000001</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SUMIFS(СВЦЭМ!$D$39:$D$782,СВЦЭМ!$A$39:$A$782,$A12,СВЦЭМ!$B$39:$B$782,B$11)+'СЕТ СН'!$F$11+СВЦЭМ!$D$10+'СЕТ СН'!$F$5-'СЕТ СН'!$F$21</f>
        <v>3764.6511822500001</v>
      </c>
      <c r="C12" s="36">
        <f>SUMIFS(СВЦЭМ!$D$39:$D$782,СВЦЭМ!$A$39:$A$782,$A12,СВЦЭМ!$B$39:$B$782,C$11)+'СЕТ СН'!$F$11+СВЦЭМ!$D$10+'СЕТ СН'!$F$5-'СЕТ СН'!$F$21</f>
        <v>3753.95361026</v>
      </c>
      <c r="D12" s="36">
        <f>SUMIFS(СВЦЭМ!$D$39:$D$782,СВЦЭМ!$A$39:$A$782,$A12,СВЦЭМ!$B$39:$B$782,D$11)+'СЕТ СН'!$F$11+СВЦЭМ!$D$10+'СЕТ СН'!$F$5-'СЕТ СН'!$F$21</f>
        <v>3854.8571835900002</v>
      </c>
      <c r="E12" s="36">
        <f>SUMIFS(СВЦЭМ!$D$39:$D$782,СВЦЭМ!$A$39:$A$782,$A12,СВЦЭМ!$B$39:$B$782,E$11)+'СЕТ СН'!$F$11+СВЦЭМ!$D$10+'СЕТ СН'!$F$5-'СЕТ СН'!$F$21</f>
        <v>3874.7523435900002</v>
      </c>
      <c r="F12" s="36">
        <f>SUMIFS(СВЦЭМ!$D$39:$D$782,СВЦЭМ!$A$39:$A$782,$A12,СВЦЭМ!$B$39:$B$782,F$11)+'СЕТ СН'!$F$11+СВЦЭМ!$D$10+'СЕТ СН'!$F$5-'СЕТ СН'!$F$21</f>
        <v>3872.8880418600002</v>
      </c>
      <c r="G12" s="36">
        <f>SUMIFS(СВЦЭМ!$D$39:$D$782,СВЦЭМ!$A$39:$A$782,$A12,СВЦЭМ!$B$39:$B$782,G$11)+'СЕТ СН'!$F$11+СВЦЭМ!$D$10+'СЕТ СН'!$F$5-'СЕТ СН'!$F$21</f>
        <v>3836.3402728299998</v>
      </c>
      <c r="H12" s="36">
        <f>SUMIFS(СВЦЭМ!$D$39:$D$782,СВЦЭМ!$A$39:$A$782,$A12,СВЦЭМ!$B$39:$B$782,H$11)+'СЕТ СН'!$F$11+СВЦЭМ!$D$10+'СЕТ СН'!$F$5-'СЕТ СН'!$F$21</f>
        <v>3732.73498298</v>
      </c>
      <c r="I12" s="36">
        <f>SUMIFS(СВЦЭМ!$D$39:$D$782,СВЦЭМ!$A$39:$A$782,$A12,СВЦЭМ!$B$39:$B$782,I$11)+'СЕТ СН'!$F$11+СВЦЭМ!$D$10+'СЕТ СН'!$F$5-'СЕТ СН'!$F$21</f>
        <v>3619.10245059</v>
      </c>
      <c r="J12" s="36">
        <f>SUMIFS(СВЦЭМ!$D$39:$D$782,СВЦЭМ!$A$39:$A$782,$A12,СВЦЭМ!$B$39:$B$782,J$11)+'СЕТ СН'!$F$11+СВЦЭМ!$D$10+'СЕТ СН'!$F$5-'СЕТ СН'!$F$21</f>
        <v>3573.7595183000003</v>
      </c>
      <c r="K12" s="36">
        <f>SUMIFS(СВЦЭМ!$D$39:$D$782,СВЦЭМ!$A$39:$A$782,$A12,СВЦЭМ!$B$39:$B$782,K$11)+'СЕТ СН'!$F$11+СВЦЭМ!$D$10+'СЕТ СН'!$F$5-'СЕТ СН'!$F$21</f>
        <v>3525.2169272400001</v>
      </c>
      <c r="L12" s="36">
        <f>SUMIFS(СВЦЭМ!$D$39:$D$782,СВЦЭМ!$A$39:$A$782,$A12,СВЦЭМ!$B$39:$B$782,L$11)+'СЕТ СН'!$F$11+СВЦЭМ!$D$10+'СЕТ СН'!$F$5-'СЕТ СН'!$F$21</f>
        <v>3529.08530058</v>
      </c>
      <c r="M12" s="36">
        <f>SUMIFS(СВЦЭМ!$D$39:$D$782,СВЦЭМ!$A$39:$A$782,$A12,СВЦЭМ!$B$39:$B$782,M$11)+'СЕТ СН'!$F$11+СВЦЭМ!$D$10+'СЕТ СН'!$F$5-'СЕТ СН'!$F$21</f>
        <v>3532.8671783700001</v>
      </c>
      <c r="N12" s="36">
        <f>SUMIFS(СВЦЭМ!$D$39:$D$782,СВЦЭМ!$A$39:$A$782,$A12,СВЦЭМ!$B$39:$B$782,N$11)+'СЕТ СН'!$F$11+СВЦЭМ!$D$10+'СЕТ СН'!$F$5-'СЕТ СН'!$F$21</f>
        <v>3555.8507502000002</v>
      </c>
      <c r="O12" s="36">
        <f>SUMIFS(СВЦЭМ!$D$39:$D$782,СВЦЭМ!$A$39:$A$782,$A12,СВЦЭМ!$B$39:$B$782,O$11)+'СЕТ СН'!$F$11+СВЦЭМ!$D$10+'СЕТ СН'!$F$5-'СЕТ СН'!$F$21</f>
        <v>3535.2039272100001</v>
      </c>
      <c r="P12" s="36">
        <f>SUMIFS(СВЦЭМ!$D$39:$D$782,СВЦЭМ!$A$39:$A$782,$A12,СВЦЭМ!$B$39:$B$782,P$11)+'СЕТ СН'!$F$11+СВЦЭМ!$D$10+'СЕТ СН'!$F$5-'СЕТ СН'!$F$21</f>
        <v>3541.59770334</v>
      </c>
      <c r="Q12" s="36">
        <f>SUMIFS(СВЦЭМ!$D$39:$D$782,СВЦЭМ!$A$39:$A$782,$A12,СВЦЭМ!$B$39:$B$782,Q$11)+'СЕТ СН'!$F$11+СВЦЭМ!$D$10+'СЕТ СН'!$F$5-'СЕТ СН'!$F$21</f>
        <v>3579.9612794700001</v>
      </c>
      <c r="R12" s="36">
        <f>SUMIFS(СВЦЭМ!$D$39:$D$782,СВЦЭМ!$A$39:$A$782,$A12,СВЦЭМ!$B$39:$B$782,R$11)+'СЕТ СН'!$F$11+СВЦЭМ!$D$10+'СЕТ СН'!$F$5-'СЕТ СН'!$F$21</f>
        <v>3558.6900530399998</v>
      </c>
      <c r="S12" s="36">
        <f>SUMIFS(СВЦЭМ!$D$39:$D$782,СВЦЭМ!$A$39:$A$782,$A12,СВЦЭМ!$B$39:$B$782,S$11)+'СЕТ СН'!$F$11+СВЦЭМ!$D$10+'СЕТ СН'!$F$5-'СЕТ СН'!$F$21</f>
        <v>3524.3790273900004</v>
      </c>
      <c r="T12" s="36">
        <f>SUMIFS(СВЦЭМ!$D$39:$D$782,СВЦЭМ!$A$39:$A$782,$A12,СВЦЭМ!$B$39:$B$782,T$11)+'СЕТ СН'!$F$11+СВЦЭМ!$D$10+'СЕТ СН'!$F$5-'СЕТ СН'!$F$21</f>
        <v>3512.2624585800004</v>
      </c>
      <c r="U12" s="36">
        <f>SUMIFS(СВЦЭМ!$D$39:$D$782,СВЦЭМ!$A$39:$A$782,$A12,СВЦЭМ!$B$39:$B$782,U$11)+'СЕТ СН'!$F$11+СВЦЭМ!$D$10+'СЕТ СН'!$F$5-'СЕТ СН'!$F$21</f>
        <v>3483.4979794700002</v>
      </c>
      <c r="V12" s="36">
        <f>SUMIFS(СВЦЭМ!$D$39:$D$782,СВЦЭМ!$A$39:$A$782,$A12,СВЦЭМ!$B$39:$B$782,V$11)+'СЕТ СН'!$F$11+СВЦЭМ!$D$10+'СЕТ СН'!$F$5-'СЕТ СН'!$F$21</f>
        <v>3467.1620432999998</v>
      </c>
      <c r="W12" s="36">
        <f>SUMIFS(СВЦЭМ!$D$39:$D$782,СВЦЭМ!$A$39:$A$782,$A12,СВЦЭМ!$B$39:$B$782,W$11)+'СЕТ СН'!$F$11+СВЦЭМ!$D$10+'СЕТ СН'!$F$5-'СЕТ СН'!$F$21</f>
        <v>3467.08292708</v>
      </c>
      <c r="X12" s="36">
        <f>SUMIFS(СВЦЭМ!$D$39:$D$782,СВЦЭМ!$A$39:$A$782,$A12,СВЦЭМ!$B$39:$B$782,X$11)+'СЕТ СН'!$F$11+СВЦЭМ!$D$10+'СЕТ СН'!$F$5-'СЕТ СН'!$F$21</f>
        <v>3541.75370286</v>
      </c>
      <c r="Y12" s="36">
        <f>SUMIFS(СВЦЭМ!$D$39:$D$782,СВЦЭМ!$A$39:$A$782,$A12,СВЦЭМ!$B$39:$B$782,Y$11)+'СЕТ СН'!$F$11+СВЦЭМ!$D$10+'СЕТ СН'!$F$5-'СЕТ СН'!$F$21</f>
        <v>3621.4682855299998</v>
      </c>
      <c r="AA12" s="45"/>
    </row>
    <row r="13" spans="1:27" ht="15.75" x14ac:dyDescent="0.2">
      <c r="A13" s="35">
        <f>A12+1</f>
        <v>45567</v>
      </c>
      <c r="B13" s="36">
        <f>SUMIFS(СВЦЭМ!$D$39:$D$782,СВЦЭМ!$A$39:$A$782,$A13,СВЦЭМ!$B$39:$B$782,B$11)+'СЕТ СН'!$F$11+СВЦЭМ!$D$10+'СЕТ СН'!$F$5-'СЕТ СН'!$F$21</f>
        <v>3708.72631692</v>
      </c>
      <c r="C13" s="36">
        <f>SUMIFS(СВЦЭМ!$D$39:$D$782,СВЦЭМ!$A$39:$A$782,$A13,СВЦЭМ!$B$39:$B$782,C$11)+'СЕТ СН'!$F$11+СВЦЭМ!$D$10+'СЕТ СН'!$F$5-'СЕТ СН'!$F$21</f>
        <v>3768.31536637</v>
      </c>
      <c r="D13" s="36">
        <f>SUMIFS(СВЦЭМ!$D$39:$D$782,СВЦЭМ!$A$39:$A$782,$A13,СВЦЭМ!$B$39:$B$782,D$11)+'СЕТ СН'!$F$11+СВЦЭМ!$D$10+'СЕТ СН'!$F$5-'СЕТ СН'!$F$21</f>
        <v>3834.9180511499999</v>
      </c>
      <c r="E13" s="36">
        <f>SUMIFS(СВЦЭМ!$D$39:$D$782,СВЦЭМ!$A$39:$A$782,$A13,СВЦЭМ!$B$39:$B$782,E$11)+'СЕТ СН'!$F$11+СВЦЭМ!$D$10+'СЕТ СН'!$F$5-'СЕТ СН'!$F$21</f>
        <v>3859.92804088</v>
      </c>
      <c r="F13" s="36">
        <f>SUMIFS(СВЦЭМ!$D$39:$D$782,СВЦЭМ!$A$39:$A$782,$A13,СВЦЭМ!$B$39:$B$782,F$11)+'СЕТ СН'!$F$11+СВЦЭМ!$D$10+'СЕТ СН'!$F$5-'СЕТ СН'!$F$21</f>
        <v>3849.5465670399999</v>
      </c>
      <c r="G13" s="36">
        <f>SUMIFS(СВЦЭМ!$D$39:$D$782,СВЦЭМ!$A$39:$A$782,$A13,СВЦЭМ!$B$39:$B$782,G$11)+'СЕТ СН'!$F$11+СВЦЭМ!$D$10+'СЕТ СН'!$F$5-'СЕТ СН'!$F$21</f>
        <v>3816.9094159799997</v>
      </c>
      <c r="H13" s="36">
        <f>SUMIFS(СВЦЭМ!$D$39:$D$782,СВЦЭМ!$A$39:$A$782,$A13,СВЦЭМ!$B$39:$B$782,H$11)+'СЕТ СН'!$F$11+СВЦЭМ!$D$10+'СЕТ СН'!$F$5-'СЕТ СН'!$F$21</f>
        <v>3727.1856881900003</v>
      </c>
      <c r="I13" s="36">
        <f>SUMIFS(СВЦЭМ!$D$39:$D$782,СВЦЭМ!$A$39:$A$782,$A13,СВЦЭМ!$B$39:$B$782,I$11)+'СЕТ СН'!$F$11+СВЦЭМ!$D$10+'СЕТ СН'!$F$5-'СЕТ СН'!$F$21</f>
        <v>3634.86341115</v>
      </c>
      <c r="J13" s="36">
        <f>SUMIFS(СВЦЭМ!$D$39:$D$782,СВЦЭМ!$A$39:$A$782,$A13,СВЦЭМ!$B$39:$B$782,J$11)+'СЕТ СН'!$F$11+СВЦЭМ!$D$10+'СЕТ СН'!$F$5-'СЕТ СН'!$F$21</f>
        <v>3604.7132101100001</v>
      </c>
      <c r="K13" s="36">
        <f>SUMIFS(СВЦЭМ!$D$39:$D$782,СВЦЭМ!$A$39:$A$782,$A13,СВЦЭМ!$B$39:$B$782,K$11)+'СЕТ СН'!$F$11+СВЦЭМ!$D$10+'СЕТ СН'!$F$5-'СЕТ СН'!$F$21</f>
        <v>3571.5661988500001</v>
      </c>
      <c r="L13" s="36">
        <f>SUMIFS(СВЦЭМ!$D$39:$D$782,СВЦЭМ!$A$39:$A$782,$A13,СВЦЭМ!$B$39:$B$782,L$11)+'СЕТ СН'!$F$11+СВЦЭМ!$D$10+'СЕТ СН'!$F$5-'СЕТ СН'!$F$21</f>
        <v>3574.91930194</v>
      </c>
      <c r="M13" s="36">
        <f>SUMIFS(СВЦЭМ!$D$39:$D$782,СВЦЭМ!$A$39:$A$782,$A13,СВЦЭМ!$B$39:$B$782,M$11)+'СЕТ СН'!$F$11+СВЦЭМ!$D$10+'СЕТ СН'!$F$5-'СЕТ СН'!$F$21</f>
        <v>3589.35614627</v>
      </c>
      <c r="N13" s="36">
        <f>SUMIFS(СВЦЭМ!$D$39:$D$782,СВЦЭМ!$A$39:$A$782,$A13,СВЦЭМ!$B$39:$B$782,N$11)+'СЕТ СН'!$F$11+СВЦЭМ!$D$10+'СЕТ СН'!$F$5-'СЕТ СН'!$F$21</f>
        <v>3597.5623295</v>
      </c>
      <c r="O13" s="36">
        <f>SUMIFS(СВЦЭМ!$D$39:$D$782,СВЦЭМ!$A$39:$A$782,$A13,СВЦЭМ!$B$39:$B$782,O$11)+'СЕТ СН'!$F$11+СВЦЭМ!$D$10+'СЕТ СН'!$F$5-'СЕТ СН'!$F$21</f>
        <v>3585.4800409199997</v>
      </c>
      <c r="P13" s="36">
        <f>SUMIFS(СВЦЭМ!$D$39:$D$782,СВЦЭМ!$A$39:$A$782,$A13,СВЦЭМ!$B$39:$B$782,P$11)+'СЕТ СН'!$F$11+СВЦЭМ!$D$10+'СЕТ СН'!$F$5-'СЕТ СН'!$F$21</f>
        <v>3583.8018295900001</v>
      </c>
      <c r="Q13" s="36">
        <f>SUMIFS(СВЦЭМ!$D$39:$D$782,СВЦЭМ!$A$39:$A$782,$A13,СВЦЭМ!$B$39:$B$782,Q$11)+'СЕТ СН'!$F$11+СВЦЭМ!$D$10+'СЕТ СН'!$F$5-'СЕТ СН'!$F$21</f>
        <v>3610.5128924400001</v>
      </c>
      <c r="R13" s="36">
        <f>SUMIFS(СВЦЭМ!$D$39:$D$782,СВЦЭМ!$A$39:$A$782,$A13,СВЦЭМ!$B$39:$B$782,R$11)+'СЕТ СН'!$F$11+СВЦЭМ!$D$10+'СЕТ СН'!$F$5-'СЕТ СН'!$F$21</f>
        <v>3566.6413455800002</v>
      </c>
      <c r="S13" s="36">
        <f>SUMIFS(СВЦЭМ!$D$39:$D$782,СВЦЭМ!$A$39:$A$782,$A13,СВЦЭМ!$B$39:$B$782,S$11)+'СЕТ СН'!$F$11+СВЦЭМ!$D$10+'СЕТ СН'!$F$5-'СЕТ СН'!$F$21</f>
        <v>3557.3271109799998</v>
      </c>
      <c r="T13" s="36">
        <f>SUMIFS(СВЦЭМ!$D$39:$D$782,СВЦЭМ!$A$39:$A$782,$A13,СВЦЭМ!$B$39:$B$782,T$11)+'СЕТ СН'!$F$11+СВЦЭМ!$D$10+'СЕТ СН'!$F$5-'СЕТ СН'!$F$21</f>
        <v>3539.7070828300002</v>
      </c>
      <c r="U13" s="36">
        <f>SUMIFS(СВЦЭМ!$D$39:$D$782,СВЦЭМ!$A$39:$A$782,$A13,СВЦЭМ!$B$39:$B$782,U$11)+'СЕТ СН'!$F$11+СВЦЭМ!$D$10+'СЕТ СН'!$F$5-'СЕТ СН'!$F$21</f>
        <v>3511.5850950599997</v>
      </c>
      <c r="V13" s="36">
        <f>SUMIFS(СВЦЭМ!$D$39:$D$782,СВЦЭМ!$A$39:$A$782,$A13,СВЦЭМ!$B$39:$B$782,V$11)+'СЕТ СН'!$F$11+СВЦЭМ!$D$10+'СЕТ СН'!$F$5-'СЕТ СН'!$F$21</f>
        <v>3513.5290461700001</v>
      </c>
      <c r="W13" s="36">
        <f>SUMIFS(СВЦЭМ!$D$39:$D$782,СВЦЭМ!$A$39:$A$782,$A13,СВЦЭМ!$B$39:$B$782,W$11)+'СЕТ СН'!$F$11+СВЦЭМ!$D$10+'СЕТ СН'!$F$5-'СЕТ СН'!$F$21</f>
        <v>3526.85362386</v>
      </c>
      <c r="X13" s="36">
        <f>SUMIFS(СВЦЭМ!$D$39:$D$782,СВЦЭМ!$A$39:$A$782,$A13,СВЦЭМ!$B$39:$B$782,X$11)+'СЕТ СН'!$F$11+СВЦЭМ!$D$10+'СЕТ СН'!$F$5-'СЕТ СН'!$F$21</f>
        <v>3595.2307362399997</v>
      </c>
      <c r="Y13" s="36">
        <f>SUMIFS(СВЦЭМ!$D$39:$D$782,СВЦЭМ!$A$39:$A$782,$A13,СВЦЭМ!$B$39:$B$782,Y$11)+'СЕТ СН'!$F$11+СВЦЭМ!$D$10+'СЕТ СН'!$F$5-'СЕТ СН'!$F$21</f>
        <v>3666.90391916</v>
      </c>
    </row>
    <row r="14" spans="1:27" ht="15.75" x14ac:dyDescent="0.2">
      <c r="A14" s="35">
        <f t="shared" ref="A14:A42" si="0">A13+1</f>
        <v>45568</v>
      </c>
      <c r="B14" s="36">
        <f>SUMIFS(СВЦЭМ!$D$39:$D$782,СВЦЭМ!$A$39:$A$782,$A14,СВЦЭМ!$B$39:$B$782,B$11)+'СЕТ СН'!$F$11+СВЦЭМ!$D$10+'СЕТ СН'!$F$5-'СЕТ СН'!$F$21</f>
        <v>3646.3266831400001</v>
      </c>
      <c r="C14" s="36">
        <f>SUMIFS(СВЦЭМ!$D$39:$D$782,СВЦЭМ!$A$39:$A$782,$A14,СВЦЭМ!$B$39:$B$782,C$11)+'СЕТ СН'!$F$11+СВЦЭМ!$D$10+'СЕТ СН'!$F$5-'СЕТ СН'!$F$21</f>
        <v>3693.90680071</v>
      </c>
      <c r="D14" s="36">
        <f>SUMIFS(СВЦЭМ!$D$39:$D$782,СВЦЭМ!$A$39:$A$782,$A14,СВЦЭМ!$B$39:$B$782,D$11)+'СЕТ СН'!$F$11+СВЦЭМ!$D$10+'СЕТ СН'!$F$5-'СЕТ СН'!$F$21</f>
        <v>3738.7869003000001</v>
      </c>
      <c r="E14" s="36">
        <f>SUMIFS(СВЦЭМ!$D$39:$D$782,СВЦЭМ!$A$39:$A$782,$A14,СВЦЭМ!$B$39:$B$782,E$11)+'СЕТ СН'!$F$11+СВЦЭМ!$D$10+'СЕТ СН'!$F$5-'СЕТ СН'!$F$21</f>
        <v>3788.9293382800001</v>
      </c>
      <c r="F14" s="36">
        <f>SUMIFS(СВЦЭМ!$D$39:$D$782,СВЦЭМ!$A$39:$A$782,$A14,СВЦЭМ!$B$39:$B$782,F$11)+'СЕТ СН'!$F$11+СВЦЭМ!$D$10+'СЕТ СН'!$F$5-'СЕТ СН'!$F$21</f>
        <v>3767.3409740900001</v>
      </c>
      <c r="G14" s="36">
        <f>SUMIFS(СВЦЭМ!$D$39:$D$782,СВЦЭМ!$A$39:$A$782,$A14,СВЦЭМ!$B$39:$B$782,G$11)+'СЕТ СН'!$F$11+СВЦЭМ!$D$10+'СЕТ СН'!$F$5-'СЕТ СН'!$F$21</f>
        <v>3763.3323645099999</v>
      </c>
      <c r="H14" s="36">
        <f>SUMIFS(СВЦЭМ!$D$39:$D$782,СВЦЭМ!$A$39:$A$782,$A14,СВЦЭМ!$B$39:$B$782,H$11)+'СЕТ СН'!$F$11+СВЦЭМ!$D$10+'СЕТ СН'!$F$5-'СЕТ СН'!$F$21</f>
        <v>3687.1367620700003</v>
      </c>
      <c r="I14" s="36">
        <f>SUMIFS(СВЦЭМ!$D$39:$D$782,СВЦЭМ!$A$39:$A$782,$A14,СВЦЭМ!$B$39:$B$782,I$11)+'СЕТ СН'!$F$11+СВЦЭМ!$D$10+'СЕТ СН'!$F$5-'СЕТ СН'!$F$21</f>
        <v>3613.9046102900002</v>
      </c>
      <c r="J14" s="36">
        <f>SUMIFS(СВЦЭМ!$D$39:$D$782,СВЦЭМ!$A$39:$A$782,$A14,СВЦЭМ!$B$39:$B$782,J$11)+'СЕТ СН'!$F$11+СВЦЭМ!$D$10+'СЕТ СН'!$F$5-'СЕТ СН'!$F$21</f>
        <v>3580.0407672700003</v>
      </c>
      <c r="K14" s="36">
        <f>SUMIFS(СВЦЭМ!$D$39:$D$782,СВЦЭМ!$A$39:$A$782,$A14,СВЦЭМ!$B$39:$B$782,K$11)+'СЕТ СН'!$F$11+СВЦЭМ!$D$10+'СЕТ СН'!$F$5-'СЕТ СН'!$F$21</f>
        <v>3547.24957597</v>
      </c>
      <c r="L14" s="36">
        <f>SUMIFS(СВЦЭМ!$D$39:$D$782,СВЦЭМ!$A$39:$A$782,$A14,СВЦЭМ!$B$39:$B$782,L$11)+'СЕТ СН'!$F$11+СВЦЭМ!$D$10+'СЕТ СН'!$F$5-'СЕТ СН'!$F$21</f>
        <v>3532.0301409100002</v>
      </c>
      <c r="M14" s="36">
        <f>SUMIFS(СВЦЭМ!$D$39:$D$782,СВЦЭМ!$A$39:$A$782,$A14,СВЦЭМ!$B$39:$B$782,M$11)+'СЕТ СН'!$F$11+СВЦЭМ!$D$10+'СЕТ СН'!$F$5-'СЕТ СН'!$F$21</f>
        <v>3550.1953331200002</v>
      </c>
      <c r="N14" s="36">
        <f>SUMIFS(СВЦЭМ!$D$39:$D$782,СВЦЭМ!$A$39:$A$782,$A14,СВЦЭМ!$B$39:$B$782,N$11)+'СЕТ СН'!$F$11+СВЦЭМ!$D$10+'СЕТ СН'!$F$5-'СЕТ СН'!$F$21</f>
        <v>3581.3453128800002</v>
      </c>
      <c r="O14" s="36">
        <f>SUMIFS(СВЦЭМ!$D$39:$D$782,СВЦЭМ!$A$39:$A$782,$A14,СВЦЭМ!$B$39:$B$782,O$11)+'СЕТ СН'!$F$11+СВЦЭМ!$D$10+'СЕТ СН'!$F$5-'СЕТ СН'!$F$21</f>
        <v>3560.7946398300001</v>
      </c>
      <c r="P14" s="36">
        <f>SUMIFS(СВЦЭМ!$D$39:$D$782,СВЦЭМ!$A$39:$A$782,$A14,СВЦЭМ!$B$39:$B$782,P$11)+'СЕТ СН'!$F$11+СВЦЭМ!$D$10+'СЕТ СН'!$F$5-'СЕТ СН'!$F$21</f>
        <v>3561.8343090200001</v>
      </c>
      <c r="Q14" s="36">
        <f>SUMIFS(СВЦЭМ!$D$39:$D$782,СВЦЭМ!$A$39:$A$782,$A14,СВЦЭМ!$B$39:$B$782,Q$11)+'СЕТ СН'!$F$11+СВЦЭМ!$D$10+'СЕТ СН'!$F$5-'СЕТ СН'!$F$21</f>
        <v>3578.9220897599998</v>
      </c>
      <c r="R14" s="36">
        <f>SUMIFS(СВЦЭМ!$D$39:$D$782,СВЦЭМ!$A$39:$A$782,$A14,СВЦЭМ!$B$39:$B$782,R$11)+'СЕТ СН'!$F$11+СВЦЭМ!$D$10+'СЕТ СН'!$F$5-'СЕТ СН'!$F$21</f>
        <v>3575.8075297100004</v>
      </c>
      <c r="S14" s="36">
        <f>SUMIFS(СВЦЭМ!$D$39:$D$782,СВЦЭМ!$A$39:$A$782,$A14,СВЦЭМ!$B$39:$B$782,S$11)+'СЕТ СН'!$F$11+СВЦЭМ!$D$10+'СЕТ СН'!$F$5-'СЕТ СН'!$F$21</f>
        <v>3546.8958556699999</v>
      </c>
      <c r="T14" s="36">
        <f>SUMIFS(СВЦЭМ!$D$39:$D$782,СВЦЭМ!$A$39:$A$782,$A14,СВЦЭМ!$B$39:$B$782,T$11)+'СЕТ СН'!$F$11+СВЦЭМ!$D$10+'СЕТ СН'!$F$5-'СЕТ СН'!$F$21</f>
        <v>3535.7475927800001</v>
      </c>
      <c r="U14" s="36">
        <f>SUMIFS(СВЦЭМ!$D$39:$D$782,СВЦЭМ!$A$39:$A$782,$A14,СВЦЭМ!$B$39:$B$782,U$11)+'СЕТ СН'!$F$11+СВЦЭМ!$D$10+'СЕТ СН'!$F$5-'СЕТ СН'!$F$21</f>
        <v>3515.2506093299999</v>
      </c>
      <c r="V14" s="36">
        <f>SUMIFS(СВЦЭМ!$D$39:$D$782,СВЦЭМ!$A$39:$A$782,$A14,СВЦЭМ!$B$39:$B$782,V$11)+'СЕТ СН'!$F$11+СВЦЭМ!$D$10+'СЕТ СН'!$F$5-'СЕТ СН'!$F$21</f>
        <v>3498.27240656</v>
      </c>
      <c r="W14" s="36">
        <f>SUMIFS(СВЦЭМ!$D$39:$D$782,СВЦЭМ!$A$39:$A$782,$A14,СВЦЭМ!$B$39:$B$782,W$11)+'СЕТ СН'!$F$11+СВЦЭМ!$D$10+'СЕТ СН'!$F$5-'СЕТ СН'!$F$21</f>
        <v>3535.12163478</v>
      </c>
      <c r="X14" s="36">
        <f>SUMIFS(СВЦЭМ!$D$39:$D$782,СВЦЭМ!$A$39:$A$782,$A14,СВЦЭМ!$B$39:$B$782,X$11)+'СЕТ СН'!$F$11+СВЦЭМ!$D$10+'СЕТ СН'!$F$5-'СЕТ СН'!$F$21</f>
        <v>3594.69642673</v>
      </c>
      <c r="Y14" s="36">
        <f>SUMIFS(СВЦЭМ!$D$39:$D$782,СВЦЭМ!$A$39:$A$782,$A14,СВЦЭМ!$B$39:$B$782,Y$11)+'СЕТ СН'!$F$11+СВЦЭМ!$D$10+'СЕТ СН'!$F$5-'СЕТ СН'!$F$21</f>
        <v>3661.1003043999999</v>
      </c>
    </row>
    <row r="15" spans="1:27" ht="15.75" x14ac:dyDescent="0.2">
      <c r="A15" s="35">
        <f t="shared" si="0"/>
        <v>45569</v>
      </c>
      <c r="B15" s="36">
        <f>SUMIFS(СВЦЭМ!$D$39:$D$782,СВЦЭМ!$A$39:$A$782,$A15,СВЦЭМ!$B$39:$B$782,B$11)+'СЕТ СН'!$F$11+СВЦЭМ!$D$10+'СЕТ СН'!$F$5-'СЕТ СН'!$F$21</f>
        <v>3731.9916308399997</v>
      </c>
      <c r="C15" s="36">
        <f>SUMIFS(СВЦЭМ!$D$39:$D$782,СВЦЭМ!$A$39:$A$782,$A15,СВЦЭМ!$B$39:$B$782,C$11)+'СЕТ СН'!$F$11+СВЦЭМ!$D$10+'СЕТ СН'!$F$5-'СЕТ СН'!$F$21</f>
        <v>3786.6927634200001</v>
      </c>
      <c r="D15" s="36">
        <f>SUMIFS(СВЦЭМ!$D$39:$D$782,СВЦЭМ!$A$39:$A$782,$A15,СВЦЭМ!$B$39:$B$782,D$11)+'СЕТ СН'!$F$11+СВЦЭМ!$D$10+'СЕТ СН'!$F$5-'СЕТ СН'!$F$21</f>
        <v>3810.13474387</v>
      </c>
      <c r="E15" s="36">
        <f>SUMIFS(СВЦЭМ!$D$39:$D$782,СВЦЭМ!$A$39:$A$782,$A15,СВЦЭМ!$B$39:$B$782,E$11)+'СЕТ СН'!$F$11+СВЦЭМ!$D$10+'СЕТ СН'!$F$5-'СЕТ СН'!$F$21</f>
        <v>3838.4074669199999</v>
      </c>
      <c r="F15" s="36">
        <f>SUMIFS(СВЦЭМ!$D$39:$D$782,СВЦЭМ!$A$39:$A$782,$A15,СВЦЭМ!$B$39:$B$782,F$11)+'СЕТ СН'!$F$11+СВЦЭМ!$D$10+'СЕТ СН'!$F$5-'СЕТ СН'!$F$21</f>
        <v>3844.01409496</v>
      </c>
      <c r="G15" s="36">
        <f>SUMIFS(СВЦЭМ!$D$39:$D$782,СВЦЭМ!$A$39:$A$782,$A15,СВЦЭМ!$B$39:$B$782,G$11)+'СЕТ СН'!$F$11+СВЦЭМ!$D$10+'СЕТ СН'!$F$5-'СЕТ СН'!$F$21</f>
        <v>3791.5687299700003</v>
      </c>
      <c r="H15" s="36">
        <f>SUMIFS(СВЦЭМ!$D$39:$D$782,СВЦЭМ!$A$39:$A$782,$A15,СВЦЭМ!$B$39:$B$782,H$11)+'СЕТ СН'!$F$11+СВЦЭМ!$D$10+'СЕТ СН'!$F$5-'СЕТ СН'!$F$21</f>
        <v>3718.8351404100003</v>
      </c>
      <c r="I15" s="36">
        <f>SUMIFS(СВЦЭМ!$D$39:$D$782,СВЦЭМ!$A$39:$A$782,$A15,СВЦЭМ!$B$39:$B$782,I$11)+'СЕТ СН'!$F$11+СВЦЭМ!$D$10+'СЕТ СН'!$F$5-'СЕТ СН'!$F$21</f>
        <v>3637.5978353800001</v>
      </c>
      <c r="J15" s="36">
        <f>SUMIFS(СВЦЭМ!$D$39:$D$782,СВЦЭМ!$A$39:$A$782,$A15,СВЦЭМ!$B$39:$B$782,J$11)+'СЕТ СН'!$F$11+СВЦЭМ!$D$10+'СЕТ СН'!$F$5-'СЕТ СН'!$F$21</f>
        <v>3576.3816866400002</v>
      </c>
      <c r="K15" s="36">
        <f>SUMIFS(СВЦЭМ!$D$39:$D$782,СВЦЭМ!$A$39:$A$782,$A15,СВЦЭМ!$B$39:$B$782,K$11)+'СЕТ СН'!$F$11+СВЦЭМ!$D$10+'СЕТ СН'!$F$5-'СЕТ СН'!$F$21</f>
        <v>3547.89194907</v>
      </c>
      <c r="L15" s="36">
        <f>SUMIFS(СВЦЭМ!$D$39:$D$782,СВЦЭМ!$A$39:$A$782,$A15,СВЦЭМ!$B$39:$B$782,L$11)+'СЕТ СН'!$F$11+СВЦЭМ!$D$10+'СЕТ СН'!$F$5-'СЕТ СН'!$F$21</f>
        <v>3526.2637973600004</v>
      </c>
      <c r="M15" s="36">
        <f>SUMIFS(СВЦЭМ!$D$39:$D$782,СВЦЭМ!$A$39:$A$782,$A15,СВЦЭМ!$B$39:$B$782,M$11)+'СЕТ СН'!$F$11+СВЦЭМ!$D$10+'СЕТ СН'!$F$5-'СЕТ СН'!$F$21</f>
        <v>3551.09876906</v>
      </c>
      <c r="N15" s="36">
        <f>SUMIFS(СВЦЭМ!$D$39:$D$782,СВЦЭМ!$A$39:$A$782,$A15,СВЦЭМ!$B$39:$B$782,N$11)+'СЕТ СН'!$F$11+СВЦЭМ!$D$10+'СЕТ СН'!$F$5-'СЕТ СН'!$F$21</f>
        <v>3598.5194744099999</v>
      </c>
      <c r="O15" s="36">
        <f>SUMIFS(СВЦЭМ!$D$39:$D$782,СВЦЭМ!$A$39:$A$782,$A15,СВЦЭМ!$B$39:$B$782,O$11)+'СЕТ СН'!$F$11+СВЦЭМ!$D$10+'СЕТ СН'!$F$5-'СЕТ СН'!$F$21</f>
        <v>3582.5213028400003</v>
      </c>
      <c r="P15" s="36">
        <f>SUMIFS(СВЦЭМ!$D$39:$D$782,СВЦЭМ!$A$39:$A$782,$A15,СВЦЭМ!$B$39:$B$782,P$11)+'СЕТ СН'!$F$11+СВЦЭМ!$D$10+'СЕТ СН'!$F$5-'СЕТ СН'!$F$21</f>
        <v>3563.9059849499999</v>
      </c>
      <c r="Q15" s="36">
        <f>SUMIFS(СВЦЭМ!$D$39:$D$782,СВЦЭМ!$A$39:$A$782,$A15,СВЦЭМ!$B$39:$B$782,Q$11)+'СЕТ СН'!$F$11+СВЦЭМ!$D$10+'СЕТ СН'!$F$5-'СЕТ СН'!$F$21</f>
        <v>3584.7388131100001</v>
      </c>
      <c r="R15" s="36">
        <f>SUMIFS(СВЦЭМ!$D$39:$D$782,СВЦЭМ!$A$39:$A$782,$A15,СВЦЭМ!$B$39:$B$782,R$11)+'СЕТ СН'!$F$11+СВЦЭМ!$D$10+'СЕТ СН'!$F$5-'СЕТ СН'!$F$21</f>
        <v>3586.6872511800002</v>
      </c>
      <c r="S15" s="36">
        <f>SUMIFS(СВЦЭМ!$D$39:$D$782,СВЦЭМ!$A$39:$A$782,$A15,СВЦЭМ!$B$39:$B$782,S$11)+'СЕТ СН'!$F$11+СВЦЭМ!$D$10+'СЕТ СН'!$F$5-'СЕТ СН'!$F$21</f>
        <v>3562.2652785099999</v>
      </c>
      <c r="T15" s="36">
        <f>SUMIFS(СВЦЭМ!$D$39:$D$782,СВЦЭМ!$A$39:$A$782,$A15,СВЦЭМ!$B$39:$B$782,T$11)+'СЕТ СН'!$F$11+СВЦЭМ!$D$10+'СЕТ СН'!$F$5-'СЕТ СН'!$F$21</f>
        <v>3529.9482784700003</v>
      </c>
      <c r="U15" s="36">
        <f>SUMIFS(СВЦЭМ!$D$39:$D$782,СВЦЭМ!$A$39:$A$782,$A15,СВЦЭМ!$B$39:$B$782,U$11)+'СЕТ СН'!$F$11+СВЦЭМ!$D$10+'СЕТ СН'!$F$5-'СЕТ СН'!$F$21</f>
        <v>3482.3193861999998</v>
      </c>
      <c r="V15" s="36">
        <f>SUMIFS(СВЦЭМ!$D$39:$D$782,СВЦЭМ!$A$39:$A$782,$A15,СВЦЭМ!$B$39:$B$782,V$11)+'СЕТ СН'!$F$11+СВЦЭМ!$D$10+'СЕТ СН'!$F$5-'СЕТ СН'!$F$21</f>
        <v>3484.8448991300002</v>
      </c>
      <c r="W15" s="36">
        <f>SUMIFS(СВЦЭМ!$D$39:$D$782,СВЦЭМ!$A$39:$A$782,$A15,СВЦЭМ!$B$39:$B$782,W$11)+'СЕТ СН'!$F$11+СВЦЭМ!$D$10+'СЕТ СН'!$F$5-'СЕТ СН'!$F$21</f>
        <v>3513.0733288299998</v>
      </c>
      <c r="X15" s="36">
        <f>SUMIFS(СВЦЭМ!$D$39:$D$782,СВЦЭМ!$A$39:$A$782,$A15,СВЦЭМ!$B$39:$B$782,X$11)+'СЕТ СН'!$F$11+СВЦЭМ!$D$10+'СЕТ СН'!$F$5-'СЕТ СН'!$F$21</f>
        <v>3569.74383713</v>
      </c>
      <c r="Y15" s="36">
        <f>SUMIFS(СВЦЭМ!$D$39:$D$782,СВЦЭМ!$A$39:$A$782,$A15,СВЦЭМ!$B$39:$B$782,Y$11)+'СЕТ СН'!$F$11+СВЦЭМ!$D$10+'СЕТ СН'!$F$5-'СЕТ СН'!$F$21</f>
        <v>3645.0174580900002</v>
      </c>
    </row>
    <row r="16" spans="1:27" ht="15.75" x14ac:dyDescent="0.2">
      <c r="A16" s="35">
        <f t="shared" si="0"/>
        <v>45570</v>
      </c>
      <c r="B16" s="36">
        <f>SUMIFS(СВЦЭМ!$D$39:$D$782,СВЦЭМ!$A$39:$A$782,$A16,СВЦЭМ!$B$39:$B$782,B$11)+'СЕТ СН'!$F$11+СВЦЭМ!$D$10+'СЕТ СН'!$F$5-'СЕТ СН'!$F$21</f>
        <v>3849.0363451499998</v>
      </c>
      <c r="C16" s="36">
        <f>SUMIFS(СВЦЭМ!$D$39:$D$782,СВЦЭМ!$A$39:$A$782,$A16,СВЦЭМ!$B$39:$B$782,C$11)+'СЕТ СН'!$F$11+СВЦЭМ!$D$10+'СЕТ СН'!$F$5-'СЕТ СН'!$F$21</f>
        <v>3845.2968062199998</v>
      </c>
      <c r="D16" s="36">
        <f>SUMIFS(СВЦЭМ!$D$39:$D$782,СВЦЭМ!$A$39:$A$782,$A16,СВЦЭМ!$B$39:$B$782,D$11)+'СЕТ СН'!$F$11+СВЦЭМ!$D$10+'СЕТ СН'!$F$5-'СЕТ СН'!$F$21</f>
        <v>3890.8094674700001</v>
      </c>
      <c r="E16" s="36">
        <f>SUMIFS(СВЦЭМ!$D$39:$D$782,СВЦЭМ!$A$39:$A$782,$A16,СВЦЭМ!$B$39:$B$782,E$11)+'СЕТ СН'!$F$11+СВЦЭМ!$D$10+'СЕТ СН'!$F$5-'СЕТ СН'!$F$21</f>
        <v>3895.3134474500002</v>
      </c>
      <c r="F16" s="36">
        <f>SUMIFS(СВЦЭМ!$D$39:$D$782,СВЦЭМ!$A$39:$A$782,$A16,СВЦЭМ!$B$39:$B$782,F$11)+'СЕТ СН'!$F$11+СВЦЭМ!$D$10+'СЕТ СН'!$F$5-'СЕТ СН'!$F$21</f>
        <v>3889.8449330200001</v>
      </c>
      <c r="G16" s="36">
        <f>SUMIFS(СВЦЭМ!$D$39:$D$782,СВЦЭМ!$A$39:$A$782,$A16,СВЦЭМ!$B$39:$B$782,G$11)+'СЕТ СН'!$F$11+СВЦЭМ!$D$10+'СЕТ СН'!$F$5-'СЕТ СН'!$F$21</f>
        <v>3892.37733088</v>
      </c>
      <c r="H16" s="36">
        <f>SUMIFS(СВЦЭМ!$D$39:$D$782,СВЦЭМ!$A$39:$A$782,$A16,СВЦЭМ!$B$39:$B$782,H$11)+'СЕТ СН'!$F$11+СВЦЭМ!$D$10+'СЕТ СН'!$F$5-'СЕТ СН'!$F$21</f>
        <v>3831.8734793900003</v>
      </c>
      <c r="I16" s="36">
        <f>SUMIFS(СВЦЭМ!$D$39:$D$782,СВЦЭМ!$A$39:$A$782,$A16,СВЦЭМ!$B$39:$B$782,I$11)+'СЕТ СН'!$F$11+СВЦЭМ!$D$10+'СЕТ СН'!$F$5-'СЕТ СН'!$F$21</f>
        <v>3763.3626668900001</v>
      </c>
      <c r="J16" s="36">
        <f>SUMIFS(СВЦЭМ!$D$39:$D$782,СВЦЭМ!$A$39:$A$782,$A16,СВЦЭМ!$B$39:$B$782,J$11)+'СЕТ СН'!$F$11+СВЦЭМ!$D$10+'СЕТ СН'!$F$5-'СЕТ СН'!$F$21</f>
        <v>3655.14783984</v>
      </c>
      <c r="K16" s="36">
        <f>SUMIFS(СВЦЭМ!$D$39:$D$782,СВЦЭМ!$A$39:$A$782,$A16,СВЦЭМ!$B$39:$B$782,K$11)+'СЕТ СН'!$F$11+СВЦЭМ!$D$10+'СЕТ СН'!$F$5-'СЕТ СН'!$F$21</f>
        <v>3568.5065152100001</v>
      </c>
      <c r="L16" s="36">
        <f>SUMIFS(СВЦЭМ!$D$39:$D$782,СВЦЭМ!$A$39:$A$782,$A16,СВЦЭМ!$B$39:$B$782,L$11)+'СЕТ СН'!$F$11+СВЦЭМ!$D$10+'СЕТ СН'!$F$5-'СЕТ СН'!$F$21</f>
        <v>3554.3195057299999</v>
      </c>
      <c r="M16" s="36">
        <f>SUMIFS(СВЦЭМ!$D$39:$D$782,СВЦЭМ!$A$39:$A$782,$A16,СВЦЭМ!$B$39:$B$782,M$11)+'СЕТ СН'!$F$11+СВЦЭМ!$D$10+'СЕТ СН'!$F$5-'СЕТ СН'!$F$21</f>
        <v>3568.3778510000002</v>
      </c>
      <c r="N16" s="36">
        <f>SUMIFS(СВЦЭМ!$D$39:$D$782,СВЦЭМ!$A$39:$A$782,$A16,СВЦЭМ!$B$39:$B$782,N$11)+'СЕТ СН'!$F$11+СВЦЭМ!$D$10+'СЕТ СН'!$F$5-'СЕТ СН'!$F$21</f>
        <v>3575.7563773500001</v>
      </c>
      <c r="O16" s="36">
        <f>SUMIFS(СВЦЭМ!$D$39:$D$782,СВЦЭМ!$A$39:$A$782,$A16,СВЦЭМ!$B$39:$B$782,O$11)+'СЕТ СН'!$F$11+СВЦЭМ!$D$10+'СЕТ СН'!$F$5-'СЕТ СН'!$F$21</f>
        <v>3592.4164455</v>
      </c>
      <c r="P16" s="36">
        <f>SUMIFS(СВЦЭМ!$D$39:$D$782,СВЦЭМ!$A$39:$A$782,$A16,СВЦЭМ!$B$39:$B$782,P$11)+'СЕТ СН'!$F$11+СВЦЭМ!$D$10+'СЕТ СН'!$F$5-'СЕТ СН'!$F$21</f>
        <v>3605.30145954</v>
      </c>
      <c r="Q16" s="36">
        <f>SUMIFS(СВЦЭМ!$D$39:$D$782,СВЦЭМ!$A$39:$A$782,$A16,СВЦЭМ!$B$39:$B$782,Q$11)+'СЕТ СН'!$F$11+СВЦЭМ!$D$10+'СЕТ СН'!$F$5-'СЕТ СН'!$F$21</f>
        <v>3595.4715570799999</v>
      </c>
      <c r="R16" s="36">
        <f>SUMIFS(СВЦЭМ!$D$39:$D$782,СВЦЭМ!$A$39:$A$782,$A16,СВЦЭМ!$B$39:$B$782,R$11)+'СЕТ СН'!$F$11+СВЦЭМ!$D$10+'СЕТ СН'!$F$5-'СЕТ СН'!$F$21</f>
        <v>3607.2554594600001</v>
      </c>
      <c r="S16" s="36">
        <f>SUMIFS(СВЦЭМ!$D$39:$D$782,СВЦЭМ!$A$39:$A$782,$A16,СВЦЭМ!$B$39:$B$782,S$11)+'СЕТ СН'!$F$11+СВЦЭМ!$D$10+'СЕТ СН'!$F$5-'СЕТ СН'!$F$21</f>
        <v>3589.6159952500002</v>
      </c>
      <c r="T16" s="36">
        <f>SUMIFS(СВЦЭМ!$D$39:$D$782,СВЦЭМ!$A$39:$A$782,$A16,СВЦЭМ!$B$39:$B$782,T$11)+'СЕТ СН'!$F$11+СВЦЭМ!$D$10+'СЕТ СН'!$F$5-'СЕТ СН'!$F$21</f>
        <v>3575.37252898</v>
      </c>
      <c r="U16" s="36">
        <f>SUMIFS(СВЦЭМ!$D$39:$D$782,СВЦЭМ!$A$39:$A$782,$A16,СВЦЭМ!$B$39:$B$782,U$11)+'СЕТ СН'!$F$11+СВЦЭМ!$D$10+'СЕТ СН'!$F$5-'СЕТ СН'!$F$21</f>
        <v>3534.5774771400002</v>
      </c>
      <c r="V16" s="36">
        <f>SUMIFS(СВЦЭМ!$D$39:$D$782,СВЦЭМ!$A$39:$A$782,$A16,СВЦЭМ!$B$39:$B$782,V$11)+'СЕТ СН'!$F$11+СВЦЭМ!$D$10+'СЕТ СН'!$F$5-'СЕТ СН'!$F$21</f>
        <v>3529.2987077400003</v>
      </c>
      <c r="W16" s="36">
        <f>SUMIFS(СВЦЭМ!$D$39:$D$782,СВЦЭМ!$A$39:$A$782,$A16,СВЦЭМ!$B$39:$B$782,W$11)+'СЕТ СН'!$F$11+СВЦЭМ!$D$10+'СЕТ СН'!$F$5-'СЕТ СН'!$F$21</f>
        <v>3567.54712075</v>
      </c>
      <c r="X16" s="36">
        <f>SUMIFS(СВЦЭМ!$D$39:$D$782,СВЦЭМ!$A$39:$A$782,$A16,СВЦЭМ!$B$39:$B$782,X$11)+'СЕТ СН'!$F$11+СВЦЭМ!$D$10+'СЕТ СН'!$F$5-'СЕТ СН'!$F$21</f>
        <v>3638.3371953000001</v>
      </c>
      <c r="Y16" s="36">
        <f>SUMIFS(СВЦЭМ!$D$39:$D$782,СВЦЭМ!$A$39:$A$782,$A16,СВЦЭМ!$B$39:$B$782,Y$11)+'СЕТ СН'!$F$11+СВЦЭМ!$D$10+'СЕТ СН'!$F$5-'СЕТ СН'!$F$21</f>
        <v>3689.4794910700002</v>
      </c>
    </row>
    <row r="17" spans="1:25" ht="15.75" x14ac:dyDescent="0.2">
      <c r="A17" s="35">
        <f t="shared" si="0"/>
        <v>45571</v>
      </c>
      <c r="B17" s="36">
        <f>SUMIFS(СВЦЭМ!$D$39:$D$782,СВЦЭМ!$A$39:$A$782,$A17,СВЦЭМ!$B$39:$B$782,B$11)+'СЕТ СН'!$F$11+СВЦЭМ!$D$10+'СЕТ СН'!$F$5-'СЕТ СН'!$F$21</f>
        <v>3769.6552895599998</v>
      </c>
      <c r="C17" s="36">
        <f>SUMIFS(СВЦЭМ!$D$39:$D$782,СВЦЭМ!$A$39:$A$782,$A17,СВЦЭМ!$B$39:$B$782,C$11)+'СЕТ СН'!$F$11+СВЦЭМ!$D$10+'СЕТ СН'!$F$5-'СЕТ СН'!$F$21</f>
        <v>3832.8972810699997</v>
      </c>
      <c r="D17" s="36">
        <f>SUMIFS(СВЦЭМ!$D$39:$D$782,СВЦЭМ!$A$39:$A$782,$A17,СВЦЭМ!$B$39:$B$782,D$11)+'СЕТ СН'!$F$11+СВЦЭМ!$D$10+'СЕТ СН'!$F$5-'СЕТ СН'!$F$21</f>
        <v>3935.5305472600003</v>
      </c>
      <c r="E17" s="36">
        <f>SUMIFS(СВЦЭМ!$D$39:$D$782,СВЦЭМ!$A$39:$A$782,$A17,СВЦЭМ!$B$39:$B$782,E$11)+'СЕТ СН'!$F$11+СВЦЭМ!$D$10+'СЕТ СН'!$F$5-'СЕТ СН'!$F$21</f>
        <v>3882.5453578300003</v>
      </c>
      <c r="F17" s="36">
        <f>SUMIFS(СВЦЭМ!$D$39:$D$782,СВЦЭМ!$A$39:$A$782,$A17,СВЦЭМ!$B$39:$B$782,F$11)+'СЕТ СН'!$F$11+СВЦЭМ!$D$10+'СЕТ СН'!$F$5-'СЕТ СН'!$F$21</f>
        <v>3834.0359958700001</v>
      </c>
      <c r="G17" s="36">
        <f>SUMIFS(СВЦЭМ!$D$39:$D$782,СВЦЭМ!$A$39:$A$782,$A17,СВЦЭМ!$B$39:$B$782,G$11)+'СЕТ СН'!$F$11+СВЦЭМ!$D$10+'СЕТ СН'!$F$5-'СЕТ СН'!$F$21</f>
        <v>3802.7638679500001</v>
      </c>
      <c r="H17" s="36">
        <f>SUMIFS(СВЦЭМ!$D$39:$D$782,СВЦЭМ!$A$39:$A$782,$A17,СВЦЭМ!$B$39:$B$782,H$11)+'СЕТ СН'!$F$11+СВЦЭМ!$D$10+'СЕТ СН'!$F$5-'СЕТ СН'!$F$21</f>
        <v>3774.2991889</v>
      </c>
      <c r="I17" s="36">
        <f>SUMIFS(СВЦЭМ!$D$39:$D$782,СВЦЭМ!$A$39:$A$782,$A17,СВЦЭМ!$B$39:$B$782,I$11)+'СЕТ СН'!$F$11+СВЦЭМ!$D$10+'СЕТ СН'!$F$5-'СЕТ СН'!$F$21</f>
        <v>3726.01034815</v>
      </c>
      <c r="J17" s="36">
        <f>SUMIFS(СВЦЭМ!$D$39:$D$782,СВЦЭМ!$A$39:$A$782,$A17,СВЦЭМ!$B$39:$B$782,J$11)+'СЕТ СН'!$F$11+СВЦЭМ!$D$10+'СЕТ СН'!$F$5-'СЕТ СН'!$F$21</f>
        <v>3603.55445508</v>
      </c>
      <c r="K17" s="36">
        <f>SUMIFS(СВЦЭМ!$D$39:$D$782,СВЦЭМ!$A$39:$A$782,$A17,СВЦЭМ!$B$39:$B$782,K$11)+'СЕТ СН'!$F$11+СВЦЭМ!$D$10+'СЕТ СН'!$F$5-'СЕТ СН'!$F$21</f>
        <v>3525.7150062000001</v>
      </c>
      <c r="L17" s="36">
        <f>SUMIFS(СВЦЭМ!$D$39:$D$782,СВЦЭМ!$A$39:$A$782,$A17,СВЦЭМ!$B$39:$B$782,L$11)+'СЕТ СН'!$F$11+СВЦЭМ!$D$10+'СЕТ СН'!$F$5-'СЕТ СН'!$F$21</f>
        <v>3503.3749226</v>
      </c>
      <c r="M17" s="36">
        <f>SUMIFS(СВЦЭМ!$D$39:$D$782,СВЦЭМ!$A$39:$A$782,$A17,СВЦЭМ!$B$39:$B$782,M$11)+'СЕТ СН'!$F$11+СВЦЭМ!$D$10+'СЕТ СН'!$F$5-'СЕТ СН'!$F$21</f>
        <v>3513.9289208</v>
      </c>
      <c r="N17" s="36">
        <f>SUMIFS(СВЦЭМ!$D$39:$D$782,СВЦЭМ!$A$39:$A$782,$A17,СВЦЭМ!$B$39:$B$782,N$11)+'СЕТ СН'!$F$11+СВЦЭМ!$D$10+'СЕТ СН'!$F$5-'СЕТ СН'!$F$21</f>
        <v>3529.9991329100003</v>
      </c>
      <c r="O17" s="36">
        <f>SUMIFS(СВЦЭМ!$D$39:$D$782,СВЦЭМ!$A$39:$A$782,$A17,СВЦЭМ!$B$39:$B$782,O$11)+'СЕТ СН'!$F$11+СВЦЭМ!$D$10+'СЕТ СН'!$F$5-'СЕТ СН'!$F$21</f>
        <v>3555.27866761</v>
      </c>
      <c r="P17" s="36">
        <f>SUMIFS(СВЦЭМ!$D$39:$D$782,СВЦЭМ!$A$39:$A$782,$A17,СВЦЭМ!$B$39:$B$782,P$11)+'СЕТ СН'!$F$11+СВЦЭМ!$D$10+'СЕТ СН'!$F$5-'СЕТ СН'!$F$21</f>
        <v>3564.2153398299997</v>
      </c>
      <c r="Q17" s="36">
        <f>SUMIFS(СВЦЭМ!$D$39:$D$782,СВЦЭМ!$A$39:$A$782,$A17,СВЦЭМ!$B$39:$B$782,Q$11)+'СЕТ СН'!$F$11+СВЦЭМ!$D$10+'СЕТ СН'!$F$5-'СЕТ СН'!$F$21</f>
        <v>3575.81250735</v>
      </c>
      <c r="R17" s="36">
        <f>SUMIFS(СВЦЭМ!$D$39:$D$782,СВЦЭМ!$A$39:$A$782,$A17,СВЦЭМ!$B$39:$B$782,R$11)+'СЕТ СН'!$F$11+СВЦЭМ!$D$10+'СЕТ СН'!$F$5-'СЕТ СН'!$F$21</f>
        <v>3570.62177268</v>
      </c>
      <c r="S17" s="36">
        <f>SUMIFS(СВЦЭМ!$D$39:$D$782,СВЦЭМ!$A$39:$A$782,$A17,СВЦЭМ!$B$39:$B$782,S$11)+'СЕТ СН'!$F$11+СВЦЭМ!$D$10+'СЕТ СН'!$F$5-'СЕТ СН'!$F$21</f>
        <v>3549.32189389</v>
      </c>
      <c r="T17" s="36">
        <f>SUMIFS(СВЦЭМ!$D$39:$D$782,СВЦЭМ!$A$39:$A$782,$A17,СВЦЭМ!$B$39:$B$782,T$11)+'СЕТ СН'!$F$11+СВЦЭМ!$D$10+'СЕТ СН'!$F$5-'СЕТ СН'!$F$21</f>
        <v>3554.6683354799998</v>
      </c>
      <c r="U17" s="36">
        <f>SUMIFS(СВЦЭМ!$D$39:$D$782,СВЦЭМ!$A$39:$A$782,$A17,СВЦЭМ!$B$39:$B$782,U$11)+'СЕТ СН'!$F$11+СВЦЭМ!$D$10+'СЕТ СН'!$F$5-'СЕТ СН'!$F$21</f>
        <v>3493.2973976200001</v>
      </c>
      <c r="V17" s="36">
        <f>SUMIFS(СВЦЭМ!$D$39:$D$782,СВЦЭМ!$A$39:$A$782,$A17,СВЦЭМ!$B$39:$B$782,V$11)+'СЕТ СН'!$F$11+СВЦЭМ!$D$10+'СЕТ СН'!$F$5-'СЕТ СН'!$F$21</f>
        <v>3496.2028956100003</v>
      </c>
      <c r="W17" s="36">
        <f>SUMIFS(СВЦЭМ!$D$39:$D$782,СВЦЭМ!$A$39:$A$782,$A17,СВЦЭМ!$B$39:$B$782,W$11)+'СЕТ СН'!$F$11+СВЦЭМ!$D$10+'СЕТ СН'!$F$5-'СЕТ СН'!$F$21</f>
        <v>3509.02797736</v>
      </c>
      <c r="X17" s="36">
        <f>SUMIFS(СВЦЭМ!$D$39:$D$782,СВЦЭМ!$A$39:$A$782,$A17,СВЦЭМ!$B$39:$B$782,X$11)+'СЕТ СН'!$F$11+СВЦЭМ!$D$10+'СЕТ СН'!$F$5-'СЕТ СН'!$F$21</f>
        <v>3579.7730006100001</v>
      </c>
      <c r="Y17" s="36">
        <f>SUMIFS(СВЦЭМ!$D$39:$D$782,СВЦЭМ!$A$39:$A$782,$A17,СВЦЭМ!$B$39:$B$782,Y$11)+'СЕТ СН'!$F$11+СВЦЭМ!$D$10+'СЕТ СН'!$F$5-'СЕТ СН'!$F$21</f>
        <v>3662.2054430099997</v>
      </c>
    </row>
    <row r="18" spans="1:25" ht="15.75" x14ac:dyDescent="0.2">
      <c r="A18" s="35">
        <f t="shared" si="0"/>
        <v>45572</v>
      </c>
      <c r="B18" s="36">
        <f>SUMIFS(СВЦЭМ!$D$39:$D$782,СВЦЭМ!$A$39:$A$782,$A18,СВЦЭМ!$B$39:$B$782,B$11)+'СЕТ СН'!$F$11+СВЦЭМ!$D$10+'СЕТ СН'!$F$5-'СЕТ СН'!$F$21</f>
        <v>3652.1370808299998</v>
      </c>
      <c r="C18" s="36">
        <f>SUMIFS(СВЦЭМ!$D$39:$D$782,СВЦЭМ!$A$39:$A$782,$A18,СВЦЭМ!$B$39:$B$782,C$11)+'СЕТ СН'!$F$11+СВЦЭМ!$D$10+'СЕТ СН'!$F$5-'СЕТ СН'!$F$21</f>
        <v>3721.2938807999999</v>
      </c>
      <c r="D18" s="36">
        <f>SUMIFS(СВЦЭМ!$D$39:$D$782,СВЦЭМ!$A$39:$A$782,$A18,СВЦЭМ!$B$39:$B$782,D$11)+'СЕТ СН'!$F$11+СВЦЭМ!$D$10+'СЕТ СН'!$F$5-'СЕТ СН'!$F$21</f>
        <v>3781.8332144800002</v>
      </c>
      <c r="E18" s="36">
        <f>SUMIFS(СВЦЭМ!$D$39:$D$782,СВЦЭМ!$A$39:$A$782,$A18,СВЦЭМ!$B$39:$B$782,E$11)+'СЕТ СН'!$F$11+СВЦЭМ!$D$10+'СЕТ СН'!$F$5-'СЕТ СН'!$F$21</f>
        <v>3757.6175330800002</v>
      </c>
      <c r="F18" s="36">
        <f>SUMIFS(СВЦЭМ!$D$39:$D$782,СВЦЭМ!$A$39:$A$782,$A18,СВЦЭМ!$B$39:$B$782,F$11)+'СЕТ СН'!$F$11+СВЦЭМ!$D$10+'СЕТ СН'!$F$5-'СЕТ СН'!$F$21</f>
        <v>3764.4247373600001</v>
      </c>
      <c r="G18" s="36">
        <f>SUMIFS(СВЦЭМ!$D$39:$D$782,СВЦЭМ!$A$39:$A$782,$A18,СВЦЭМ!$B$39:$B$782,G$11)+'СЕТ СН'!$F$11+СВЦЭМ!$D$10+'СЕТ СН'!$F$5-'СЕТ СН'!$F$21</f>
        <v>3740.4961038400002</v>
      </c>
      <c r="H18" s="36">
        <f>SUMIFS(СВЦЭМ!$D$39:$D$782,СВЦЭМ!$A$39:$A$782,$A18,СВЦЭМ!$B$39:$B$782,H$11)+'СЕТ СН'!$F$11+СВЦЭМ!$D$10+'СЕТ СН'!$F$5-'СЕТ СН'!$F$21</f>
        <v>3669.3493939999998</v>
      </c>
      <c r="I18" s="36">
        <f>SUMIFS(СВЦЭМ!$D$39:$D$782,СВЦЭМ!$A$39:$A$782,$A18,СВЦЭМ!$B$39:$B$782,I$11)+'СЕТ СН'!$F$11+СВЦЭМ!$D$10+'СЕТ СН'!$F$5-'СЕТ СН'!$F$21</f>
        <v>3573.4726591899998</v>
      </c>
      <c r="J18" s="36">
        <f>SUMIFS(СВЦЭМ!$D$39:$D$782,СВЦЭМ!$A$39:$A$782,$A18,СВЦЭМ!$B$39:$B$782,J$11)+'СЕТ СН'!$F$11+СВЦЭМ!$D$10+'СЕТ СН'!$F$5-'СЕТ СН'!$F$21</f>
        <v>3544.7307103900002</v>
      </c>
      <c r="K18" s="36">
        <f>SUMIFS(СВЦЭМ!$D$39:$D$782,СВЦЭМ!$A$39:$A$782,$A18,СВЦЭМ!$B$39:$B$782,K$11)+'СЕТ СН'!$F$11+СВЦЭМ!$D$10+'СЕТ СН'!$F$5-'СЕТ СН'!$F$21</f>
        <v>3499.5658230899999</v>
      </c>
      <c r="L18" s="36">
        <f>SUMIFS(СВЦЭМ!$D$39:$D$782,СВЦЭМ!$A$39:$A$782,$A18,СВЦЭМ!$B$39:$B$782,L$11)+'СЕТ СН'!$F$11+СВЦЭМ!$D$10+'СЕТ СН'!$F$5-'СЕТ СН'!$F$21</f>
        <v>3493.8065966599997</v>
      </c>
      <c r="M18" s="36">
        <f>SUMIFS(СВЦЭМ!$D$39:$D$782,СВЦЭМ!$A$39:$A$782,$A18,СВЦЭМ!$B$39:$B$782,M$11)+'СЕТ СН'!$F$11+СВЦЭМ!$D$10+'СЕТ СН'!$F$5-'СЕТ СН'!$F$21</f>
        <v>3550.7120358500001</v>
      </c>
      <c r="N18" s="36">
        <f>SUMIFS(СВЦЭМ!$D$39:$D$782,СВЦЭМ!$A$39:$A$782,$A18,СВЦЭМ!$B$39:$B$782,N$11)+'СЕТ СН'!$F$11+СВЦЭМ!$D$10+'СЕТ СН'!$F$5-'СЕТ СН'!$F$21</f>
        <v>3554.2532586400002</v>
      </c>
      <c r="O18" s="36">
        <f>SUMIFS(СВЦЭМ!$D$39:$D$782,СВЦЭМ!$A$39:$A$782,$A18,СВЦЭМ!$B$39:$B$782,O$11)+'СЕТ СН'!$F$11+СВЦЭМ!$D$10+'СЕТ СН'!$F$5-'СЕТ СН'!$F$21</f>
        <v>3544.6625108799999</v>
      </c>
      <c r="P18" s="36">
        <f>SUMIFS(СВЦЭМ!$D$39:$D$782,СВЦЭМ!$A$39:$A$782,$A18,СВЦЭМ!$B$39:$B$782,P$11)+'СЕТ СН'!$F$11+СВЦЭМ!$D$10+'СЕТ СН'!$F$5-'СЕТ СН'!$F$21</f>
        <v>3545.70400612</v>
      </c>
      <c r="Q18" s="36">
        <f>SUMIFS(СВЦЭМ!$D$39:$D$782,СВЦЭМ!$A$39:$A$782,$A18,СВЦЭМ!$B$39:$B$782,Q$11)+'СЕТ СН'!$F$11+СВЦЭМ!$D$10+'СЕТ СН'!$F$5-'СЕТ СН'!$F$21</f>
        <v>3577.2278731400002</v>
      </c>
      <c r="R18" s="36">
        <f>SUMIFS(СВЦЭМ!$D$39:$D$782,СВЦЭМ!$A$39:$A$782,$A18,СВЦЭМ!$B$39:$B$782,R$11)+'СЕТ СН'!$F$11+СВЦЭМ!$D$10+'СЕТ СН'!$F$5-'СЕТ СН'!$F$21</f>
        <v>3561.8793084600002</v>
      </c>
      <c r="S18" s="36">
        <f>SUMIFS(СВЦЭМ!$D$39:$D$782,СВЦЭМ!$A$39:$A$782,$A18,СВЦЭМ!$B$39:$B$782,S$11)+'СЕТ СН'!$F$11+СВЦЭМ!$D$10+'СЕТ СН'!$F$5-'СЕТ СН'!$F$21</f>
        <v>3523.0403699999997</v>
      </c>
      <c r="T18" s="36">
        <f>SUMIFS(СВЦЭМ!$D$39:$D$782,СВЦЭМ!$A$39:$A$782,$A18,СВЦЭМ!$B$39:$B$782,T$11)+'СЕТ СН'!$F$11+СВЦЭМ!$D$10+'СЕТ СН'!$F$5-'СЕТ СН'!$F$21</f>
        <v>3493.9591373399999</v>
      </c>
      <c r="U18" s="36">
        <f>SUMIFS(СВЦЭМ!$D$39:$D$782,СВЦЭМ!$A$39:$A$782,$A18,СВЦЭМ!$B$39:$B$782,U$11)+'СЕТ СН'!$F$11+СВЦЭМ!$D$10+'СЕТ СН'!$F$5-'СЕТ СН'!$F$21</f>
        <v>3428.06992141</v>
      </c>
      <c r="V18" s="36">
        <f>SUMIFS(СВЦЭМ!$D$39:$D$782,СВЦЭМ!$A$39:$A$782,$A18,СВЦЭМ!$B$39:$B$782,V$11)+'СЕТ СН'!$F$11+СВЦЭМ!$D$10+'СЕТ СН'!$F$5-'СЕТ СН'!$F$21</f>
        <v>3442.84156781</v>
      </c>
      <c r="W18" s="36">
        <f>SUMIFS(СВЦЭМ!$D$39:$D$782,СВЦЭМ!$A$39:$A$782,$A18,СВЦЭМ!$B$39:$B$782,W$11)+'СЕТ СН'!$F$11+СВЦЭМ!$D$10+'СЕТ СН'!$F$5-'СЕТ СН'!$F$21</f>
        <v>3468.4029715400002</v>
      </c>
      <c r="X18" s="36">
        <f>SUMIFS(СВЦЭМ!$D$39:$D$782,СВЦЭМ!$A$39:$A$782,$A18,СВЦЭМ!$B$39:$B$782,X$11)+'СЕТ СН'!$F$11+СВЦЭМ!$D$10+'СЕТ СН'!$F$5-'СЕТ СН'!$F$21</f>
        <v>3545.8173880100003</v>
      </c>
      <c r="Y18" s="36">
        <f>SUMIFS(СВЦЭМ!$D$39:$D$782,СВЦЭМ!$A$39:$A$782,$A18,СВЦЭМ!$B$39:$B$782,Y$11)+'СЕТ СН'!$F$11+СВЦЭМ!$D$10+'СЕТ СН'!$F$5-'СЕТ СН'!$F$21</f>
        <v>3587.27500809</v>
      </c>
    </row>
    <row r="19" spans="1:25" ht="15.75" x14ac:dyDescent="0.2">
      <c r="A19" s="35">
        <f t="shared" si="0"/>
        <v>45573</v>
      </c>
      <c r="B19" s="36">
        <f>SUMIFS(СВЦЭМ!$D$39:$D$782,СВЦЭМ!$A$39:$A$782,$A19,СВЦЭМ!$B$39:$B$782,B$11)+'СЕТ СН'!$F$11+СВЦЭМ!$D$10+'СЕТ СН'!$F$5-'СЕТ СН'!$F$21</f>
        <v>3697.40808548</v>
      </c>
      <c r="C19" s="36">
        <f>SUMIFS(СВЦЭМ!$D$39:$D$782,СВЦЭМ!$A$39:$A$782,$A19,СВЦЭМ!$B$39:$B$782,C$11)+'СЕТ СН'!$F$11+СВЦЭМ!$D$10+'СЕТ СН'!$F$5-'СЕТ СН'!$F$21</f>
        <v>3756.2991043700004</v>
      </c>
      <c r="D19" s="36">
        <f>SUMIFS(СВЦЭМ!$D$39:$D$782,СВЦЭМ!$A$39:$A$782,$A19,СВЦЭМ!$B$39:$B$782,D$11)+'СЕТ СН'!$F$11+СВЦЭМ!$D$10+'СЕТ СН'!$F$5-'СЕТ СН'!$F$21</f>
        <v>3780.6460836900001</v>
      </c>
      <c r="E19" s="36">
        <f>SUMIFS(СВЦЭМ!$D$39:$D$782,СВЦЭМ!$A$39:$A$782,$A19,СВЦЭМ!$B$39:$B$782,E$11)+'СЕТ СН'!$F$11+СВЦЭМ!$D$10+'СЕТ СН'!$F$5-'СЕТ СН'!$F$21</f>
        <v>3773.1244080799997</v>
      </c>
      <c r="F19" s="36">
        <f>SUMIFS(СВЦЭМ!$D$39:$D$782,СВЦЭМ!$A$39:$A$782,$A19,СВЦЭМ!$B$39:$B$782,F$11)+'СЕТ СН'!$F$11+СВЦЭМ!$D$10+'СЕТ СН'!$F$5-'СЕТ СН'!$F$21</f>
        <v>3771.9368094000001</v>
      </c>
      <c r="G19" s="36">
        <f>SUMIFS(СВЦЭМ!$D$39:$D$782,СВЦЭМ!$A$39:$A$782,$A19,СВЦЭМ!$B$39:$B$782,G$11)+'СЕТ СН'!$F$11+СВЦЭМ!$D$10+'СЕТ СН'!$F$5-'СЕТ СН'!$F$21</f>
        <v>3749.65368266</v>
      </c>
      <c r="H19" s="36">
        <f>SUMIFS(СВЦЭМ!$D$39:$D$782,СВЦЭМ!$A$39:$A$782,$A19,СВЦЭМ!$B$39:$B$782,H$11)+'СЕТ СН'!$F$11+СВЦЭМ!$D$10+'СЕТ СН'!$F$5-'СЕТ СН'!$F$21</f>
        <v>3678.8582400699997</v>
      </c>
      <c r="I19" s="36">
        <f>SUMIFS(СВЦЭМ!$D$39:$D$782,СВЦЭМ!$A$39:$A$782,$A19,СВЦЭМ!$B$39:$B$782,I$11)+'СЕТ СН'!$F$11+СВЦЭМ!$D$10+'СЕТ СН'!$F$5-'СЕТ СН'!$F$21</f>
        <v>3545.7469868099997</v>
      </c>
      <c r="J19" s="36">
        <f>SUMIFS(СВЦЭМ!$D$39:$D$782,СВЦЭМ!$A$39:$A$782,$A19,СВЦЭМ!$B$39:$B$782,J$11)+'СЕТ СН'!$F$11+СВЦЭМ!$D$10+'СЕТ СН'!$F$5-'СЕТ СН'!$F$21</f>
        <v>3506.7770239199999</v>
      </c>
      <c r="K19" s="36">
        <f>SUMIFS(СВЦЭМ!$D$39:$D$782,СВЦЭМ!$A$39:$A$782,$A19,СВЦЭМ!$B$39:$B$782,K$11)+'СЕТ СН'!$F$11+СВЦЭМ!$D$10+'СЕТ СН'!$F$5-'СЕТ СН'!$F$21</f>
        <v>3526.8554829599998</v>
      </c>
      <c r="L19" s="36">
        <f>SUMIFS(СВЦЭМ!$D$39:$D$782,СВЦЭМ!$A$39:$A$782,$A19,СВЦЭМ!$B$39:$B$782,L$11)+'СЕТ СН'!$F$11+СВЦЭМ!$D$10+'СЕТ СН'!$F$5-'СЕТ СН'!$F$21</f>
        <v>3477.67734634</v>
      </c>
      <c r="M19" s="36">
        <f>SUMIFS(СВЦЭМ!$D$39:$D$782,СВЦЭМ!$A$39:$A$782,$A19,СВЦЭМ!$B$39:$B$782,M$11)+'СЕТ СН'!$F$11+СВЦЭМ!$D$10+'СЕТ СН'!$F$5-'СЕТ СН'!$F$21</f>
        <v>3494.72455679</v>
      </c>
      <c r="N19" s="36">
        <f>SUMIFS(СВЦЭМ!$D$39:$D$782,СВЦЭМ!$A$39:$A$782,$A19,СВЦЭМ!$B$39:$B$782,N$11)+'СЕТ СН'!$F$11+СВЦЭМ!$D$10+'СЕТ СН'!$F$5-'СЕТ СН'!$F$21</f>
        <v>3522.87871791</v>
      </c>
      <c r="O19" s="36">
        <f>SUMIFS(СВЦЭМ!$D$39:$D$782,СВЦЭМ!$A$39:$A$782,$A19,СВЦЭМ!$B$39:$B$782,O$11)+'СЕТ СН'!$F$11+СВЦЭМ!$D$10+'СЕТ СН'!$F$5-'СЕТ СН'!$F$21</f>
        <v>3494.7938218099998</v>
      </c>
      <c r="P19" s="36">
        <f>SUMIFS(СВЦЭМ!$D$39:$D$782,СВЦЭМ!$A$39:$A$782,$A19,СВЦЭМ!$B$39:$B$782,P$11)+'СЕТ СН'!$F$11+СВЦЭМ!$D$10+'СЕТ СН'!$F$5-'СЕТ СН'!$F$21</f>
        <v>3505.3767731200001</v>
      </c>
      <c r="Q19" s="36">
        <f>SUMIFS(СВЦЭМ!$D$39:$D$782,СВЦЭМ!$A$39:$A$782,$A19,СВЦЭМ!$B$39:$B$782,Q$11)+'СЕТ СН'!$F$11+СВЦЭМ!$D$10+'СЕТ СН'!$F$5-'СЕТ СН'!$F$21</f>
        <v>3535.0793270100003</v>
      </c>
      <c r="R19" s="36">
        <f>SUMIFS(СВЦЭМ!$D$39:$D$782,СВЦЭМ!$A$39:$A$782,$A19,СВЦЭМ!$B$39:$B$782,R$11)+'СЕТ СН'!$F$11+СВЦЭМ!$D$10+'СЕТ СН'!$F$5-'СЕТ СН'!$F$21</f>
        <v>3528.8940189499999</v>
      </c>
      <c r="S19" s="36">
        <f>SUMIFS(СВЦЭМ!$D$39:$D$782,СВЦЭМ!$A$39:$A$782,$A19,СВЦЭМ!$B$39:$B$782,S$11)+'СЕТ СН'!$F$11+СВЦЭМ!$D$10+'СЕТ СН'!$F$5-'СЕТ СН'!$F$21</f>
        <v>3509.7162120499997</v>
      </c>
      <c r="T19" s="36">
        <f>SUMIFS(СВЦЭМ!$D$39:$D$782,СВЦЭМ!$A$39:$A$782,$A19,СВЦЭМ!$B$39:$B$782,T$11)+'СЕТ СН'!$F$11+СВЦЭМ!$D$10+'СЕТ СН'!$F$5-'СЕТ СН'!$F$21</f>
        <v>3493.14749545</v>
      </c>
      <c r="U19" s="36">
        <f>SUMIFS(СВЦЭМ!$D$39:$D$782,СВЦЭМ!$A$39:$A$782,$A19,СВЦЭМ!$B$39:$B$782,U$11)+'СЕТ СН'!$F$11+СВЦЭМ!$D$10+'СЕТ СН'!$F$5-'СЕТ СН'!$F$21</f>
        <v>3468.4075493600003</v>
      </c>
      <c r="V19" s="36">
        <f>SUMIFS(СВЦЭМ!$D$39:$D$782,СВЦЭМ!$A$39:$A$782,$A19,СВЦЭМ!$B$39:$B$782,V$11)+'СЕТ СН'!$F$11+СВЦЭМ!$D$10+'СЕТ СН'!$F$5-'СЕТ СН'!$F$21</f>
        <v>3467.0568154299999</v>
      </c>
      <c r="W19" s="36">
        <f>SUMIFS(СВЦЭМ!$D$39:$D$782,СВЦЭМ!$A$39:$A$782,$A19,СВЦЭМ!$B$39:$B$782,W$11)+'СЕТ СН'!$F$11+СВЦЭМ!$D$10+'СЕТ СН'!$F$5-'СЕТ СН'!$F$21</f>
        <v>3498.1808247700001</v>
      </c>
      <c r="X19" s="36">
        <f>SUMIFS(СВЦЭМ!$D$39:$D$782,СВЦЭМ!$A$39:$A$782,$A19,СВЦЭМ!$B$39:$B$782,X$11)+'СЕТ СН'!$F$11+СВЦЭМ!$D$10+'СЕТ СН'!$F$5-'СЕТ СН'!$F$21</f>
        <v>3562.38666603</v>
      </c>
      <c r="Y19" s="36">
        <f>SUMIFS(СВЦЭМ!$D$39:$D$782,СВЦЭМ!$A$39:$A$782,$A19,СВЦЭМ!$B$39:$B$782,Y$11)+'СЕТ СН'!$F$11+СВЦЭМ!$D$10+'СЕТ СН'!$F$5-'СЕТ СН'!$F$21</f>
        <v>3624.7612971500002</v>
      </c>
    </row>
    <row r="20" spans="1:25" ht="15.75" x14ac:dyDescent="0.2">
      <c r="A20" s="35">
        <f t="shared" si="0"/>
        <v>45574</v>
      </c>
      <c r="B20" s="36">
        <f>SUMIFS(СВЦЭМ!$D$39:$D$782,СВЦЭМ!$A$39:$A$782,$A20,СВЦЭМ!$B$39:$B$782,B$11)+'СЕТ СН'!$F$11+СВЦЭМ!$D$10+'СЕТ СН'!$F$5-'СЕТ СН'!$F$21</f>
        <v>3667.1614273200003</v>
      </c>
      <c r="C20" s="36">
        <f>SUMIFS(СВЦЭМ!$D$39:$D$782,СВЦЭМ!$A$39:$A$782,$A20,СВЦЭМ!$B$39:$B$782,C$11)+'СЕТ СН'!$F$11+СВЦЭМ!$D$10+'СЕТ СН'!$F$5-'СЕТ СН'!$F$21</f>
        <v>3754.4162704600003</v>
      </c>
      <c r="D20" s="36">
        <f>SUMIFS(СВЦЭМ!$D$39:$D$782,СВЦЭМ!$A$39:$A$782,$A20,СВЦЭМ!$B$39:$B$782,D$11)+'СЕТ СН'!$F$11+СВЦЭМ!$D$10+'СЕТ СН'!$F$5-'СЕТ СН'!$F$21</f>
        <v>3797.0035503600002</v>
      </c>
      <c r="E20" s="36">
        <f>SUMIFS(СВЦЭМ!$D$39:$D$782,СВЦЭМ!$A$39:$A$782,$A20,СВЦЭМ!$B$39:$B$782,E$11)+'СЕТ СН'!$F$11+СВЦЭМ!$D$10+'СЕТ СН'!$F$5-'СЕТ СН'!$F$21</f>
        <v>3822.07330508</v>
      </c>
      <c r="F20" s="36">
        <f>SUMIFS(СВЦЭМ!$D$39:$D$782,СВЦЭМ!$A$39:$A$782,$A20,СВЦЭМ!$B$39:$B$782,F$11)+'СЕТ СН'!$F$11+СВЦЭМ!$D$10+'СЕТ СН'!$F$5-'СЕТ СН'!$F$21</f>
        <v>3813.2244608199999</v>
      </c>
      <c r="G20" s="36">
        <f>SUMIFS(СВЦЭМ!$D$39:$D$782,СВЦЭМ!$A$39:$A$782,$A20,СВЦЭМ!$B$39:$B$782,G$11)+'СЕТ СН'!$F$11+СВЦЭМ!$D$10+'СЕТ СН'!$F$5-'СЕТ СН'!$F$21</f>
        <v>3774.8423692599999</v>
      </c>
      <c r="H20" s="36">
        <f>SUMIFS(СВЦЭМ!$D$39:$D$782,СВЦЭМ!$A$39:$A$782,$A20,СВЦЭМ!$B$39:$B$782,H$11)+'СЕТ СН'!$F$11+СВЦЭМ!$D$10+'СЕТ СН'!$F$5-'СЕТ СН'!$F$21</f>
        <v>3701.6663576999999</v>
      </c>
      <c r="I20" s="36">
        <f>SUMIFS(СВЦЭМ!$D$39:$D$782,СВЦЭМ!$A$39:$A$782,$A20,СВЦЭМ!$B$39:$B$782,I$11)+'СЕТ СН'!$F$11+СВЦЭМ!$D$10+'СЕТ СН'!$F$5-'СЕТ СН'!$F$21</f>
        <v>3672.3524657600001</v>
      </c>
      <c r="J20" s="36">
        <f>SUMIFS(СВЦЭМ!$D$39:$D$782,СВЦЭМ!$A$39:$A$782,$A20,СВЦЭМ!$B$39:$B$782,J$11)+'СЕТ СН'!$F$11+СВЦЭМ!$D$10+'СЕТ СН'!$F$5-'СЕТ СН'!$F$21</f>
        <v>3577.16499535</v>
      </c>
      <c r="K20" s="36">
        <f>SUMIFS(СВЦЭМ!$D$39:$D$782,СВЦЭМ!$A$39:$A$782,$A20,СВЦЭМ!$B$39:$B$782,K$11)+'СЕТ СН'!$F$11+СВЦЭМ!$D$10+'СЕТ СН'!$F$5-'СЕТ СН'!$F$21</f>
        <v>3567.4480240499997</v>
      </c>
      <c r="L20" s="36">
        <f>SUMIFS(СВЦЭМ!$D$39:$D$782,СВЦЭМ!$A$39:$A$782,$A20,СВЦЭМ!$B$39:$B$782,L$11)+'СЕТ СН'!$F$11+СВЦЭМ!$D$10+'СЕТ СН'!$F$5-'СЕТ СН'!$F$21</f>
        <v>3551.9736715500003</v>
      </c>
      <c r="M20" s="36">
        <f>SUMIFS(СВЦЭМ!$D$39:$D$782,СВЦЭМ!$A$39:$A$782,$A20,СВЦЭМ!$B$39:$B$782,M$11)+'СЕТ СН'!$F$11+СВЦЭМ!$D$10+'СЕТ СН'!$F$5-'СЕТ СН'!$F$21</f>
        <v>3573.0452227400001</v>
      </c>
      <c r="N20" s="36">
        <f>SUMIFS(СВЦЭМ!$D$39:$D$782,СВЦЭМ!$A$39:$A$782,$A20,СВЦЭМ!$B$39:$B$782,N$11)+'СЕТ СН'!$F$11+СВЦЭМ!$D$10+'СЕТ СН'!$F$5-'СЕТ СН'!$F$21</f>
        <v>3601.91045485</v>
      </c>
      <c r="O20" s="36">
        <f>SUMIFS(СВЦЭМ!$D$39:$D$782,СВЦЭМ!$A$39:$A$782,$A20,СВЦЭМ!$B$39:$B$782,O$11)+'СЕТ СН'!$F$11+СВЦЭМ!$D$10+'СЕТ СН'!$F$5-'СЕТ СН'!$F$21</f>
        <v>3594.4789541999999</v>
      </c>
      <c r="P20" s="36">
        <f>SUMIFS(СВЦЭМ!$D$39:$D$782,СВЦЭМ!$A$39:$A$782,$A20,СВЦЭМ!$B$39:$B$782,P$11)+'СЕТ СН'!$F$11+СВЦЭМ!$D$10+'СЕТ СН'!$F$5-'СЕТ СН'!$F$21</f>
        <v>3582.9304211600002</v>
      </c>
      <c r="Q20" s="36">
        <f>SUMIFS(СВЦЭМ!$D$39:$D$782,СВЦЭМ!$A$39:$A$782,$A20,СВЦЭМ!$B$39:$B$782,Q$11)+'СЕТ СН'!$F$11+СВЦЭМ!$D$10+'СЕТ СН'!$F$5-'СЕТ СН'!$F$21</f>
        <v>3616.1248460100001</v>
      </c>
      <c r="R20" s="36">
        <f>SUMIFS(СВЦЭМ!$D$39:$D$782,СВЦЭМ!$A$39:$A$782,$A20,СВЦЭМ!$B$39:$B$782,R$11)+'СЕТ СН'!$F$11+СВЦЭМ!$D$10+'СЕТ СН'!$F$5-'СЕТ СН'!$F$21</f>
        <v>3611.4133233900002</v>
      </c>
      <c r="S20" s="36">
        <f>SUMIFS(СВЦЭМ!$D$39:$D$782,СВЦЭМ!$A$39:$A$782,$A20,СВЦЭМ!$B$39:$B$782,S$11)+'СЕТ СН'!$F$11+СВЦЭМ!$D$10+'СЕТ СН'!$F$5-'СЕТ СН'!$F$21</f>
        <v>3594.3974621500001</v>
      </c>
      <c r="T20" s="36">
        <f>SUMIFS(СВЦЭМ!$D$39:$D$782,СВЦЭМ!$A$39:$A$782,$A20,СВЦЭМ!$B$39:$B$782,T$11)+'СЕТ СН'!$F$11+СВЦЭМ!$D$10+'СЕТ СН'!$F$5-'СЕТ СН'!$F$21</f>
        <v>3592.5728749199998</v>
      </c>
      <c r="U20" s="36">
        <f>SUMIFS(СВЦЭМ!$D$39:$D$782,СВЦЭМ!$A$39:$A$782,$A20,СВЦЭМ!$B$39:$B$782,U$11)+'СЕТ СН'!$F$11+СВЦЭМ!$D$10+'СЕТ СН'!$F$5-'СЕТ СН'!$F$21</f>
        <v>3594.2907545200001</v>
      </c>
      <c r="V20" s="36">
        <f>SUMIFS(СВЦЭМ!$D$39:$D$782,СВЦЭМ!$A$39:$A$782,$A20,СВЦЭМ!$B$39:$B$782,V$11)+'СЕТ СН'!$F$11+СВЦЭМ!$D$10+'СЕТ СН'!$F$5-'СЕТ СН'!$F$21</f>
        <v>3607.7207813300001</v>
      </c>
      <c r="W20" s="36">
        <f>SUMIFS(СВЦЭМ!$D$39:$D$782,СВЦЭМ!$A$39:$A$782,$A20,СВЦЭМ!$B$39:$B$782,W$11)+'СЕТ СН'!$F$11+СВЦЭМ!$D$10+'СЕТ СН'!$F$5-'СЕТ СН'!$F$21</f>
        <v>3627.3180137099998</v>
      </c>
      <c r="X20" s="36">
        <f>SUMIFS(СВЦЭМ!$D$39:$D$782,СВЦЭМ!$A$39:$A$782,$A20,СВЦЭМ!$B$39:$B$782,X$11)+'СЕТ СН'!$F$11+СВЦЭМ!$D$10+'СЕТ СН'!$F$5-'СЕТ СН'!$F$21</f>
        <v>3701.3803112099999</v>
      </c>
      <c r="Y20" s="36">
        <f>SUMIFS(СВЦЭМ!$D$39:$D$782,СВЦЭМ!$A$39:$A$782,$A20,СВЦЭМ!$B$39:$B$782,Y$11)+'СЕТ СН'!$F$11+СВЦЭМ!$D$10+'СЕТ СН'!$F$5-'СЕТ СН'!$F$21</f>
        <v>3757.60187645</v>
      </c>
    </row>
    <row r="21" spans="1:25" ht="15.75" x14ac:dyDescent="0.2">
      <c r="A21" s="35">
        <f t="shared" si="0"/>
        <v>45575</v>
      </c>
      <c r="B21" s="36">
        <f>SUMIFS(СВЦЭМ!$D$39:$D$782,СВЦЭМ!$A$39:$A$782,$A21,СВЦЭМ!$B$39:$B$782,B$11)+'СЕТ СН'!$F$11+СВЦЭМ!$D$10+'СЕТ СН'!$F$5-'СЕТ СН'!$F$21</f>
        <v>3735.1724210100001</v>
      </c>
      <c r="C21" s="36">
        <f>SUMIFS(СВЦЭМ!$D$39:$D$782,СВЦЭМ!$A$39:$A$782,$A21,СВЦЭМ!$B$39:$B$782,C$11)+'СЕТ СН'!$F$11+СВЦЭМ!$D$10+'СЕТ СН'!$F$5-'СЕТ СН'!$F$21</f>
        <v>3773.9904726900004</v>
      </c>
      <c r="D21" s="36">
        <f>SUMIFS(СВЦЭМ!$D$39:$D$782,СВЦЭМ!$A$39:$A$782,$A21,СВЦЭМ!$B$39:$B$782,D$11)+'СЕТ СН'!$F$11+СВЦЭМ!$D$10+'СЕТ СН'!$F$5-'СЕТ СН'!$F$21</f>
        <v>3758.6475067599999</v>
      </c>
      <c r="E21" s="36">
        <f>SUMIFS(СВЦЭМ!$D$39:$D$782,СВЦЭМ!$A$39:$A$782,$A21,СВЦЭМ!$B$39:$B$782,E$11)+'СЕТ СН'!$F$11+СВЦЭМ!$D$10+'СЕТ СН'!$F$5-'СЕТ СН'!$F$21</f>
        <v>3762.8180407500004</v>
      </c>
      <c r="F21" s="36">
        <f>SUMIFS(СВЦЭМ!$D$39:$D$782,СВЦЭМ!$A$39:$A$782,$A21,СВЦЭМ!$B$39:$B$782,F$11)+'СЕТ СН'!$F$11+СВЦЭМ!$D$10+'СЕТ СН'!$F$5-'СЕТ СН'!$F$21</f>
        <v>3770.4958462300001</v>
      </c>
      <c r="G21" s="36">
        <f>SUMIFS(СВЦЭМ!$D$39:$D$782,СВЦЭМ!$A$39:$A$782,$A21,СВЦЭМ!$B$39:$B$782,G$11)+'СЕТ СН'!$F$11+СВЦЭМ!$D$10+'СЕТ СН'!$F$5-'СЕТ СН'!$F$21</f>
        <v>3740.0228440600004</v>
      </c>
      <c r="H21" s="36">
        <f>SUMIFS(СВЦЭМ!$D$39:$D$782,СВЦЭМ!$A$39:$A$782,$A21,СВЦЭМ!$B$39:$B$782,H$11)+'СЕТ СН'!$F$11+СВЦЭМ!$D$10+'СЕТ СН'!$F$5-'СЕТ СН'!$F$21</f>
        <v>3641.2881370800001</v>
      </c>
      <c r="I21" s="36">
        <f>SUMIFS(СВЦЭМ!$D$39:$D$782,СВЦЭМ!$A$39:$A$782,$A21,СВЦЭМ!$B$39:$B$782,I$11)+'СЕТ СН'!$F$11+СВЦЭМ!$D$10+'СЕТ СН'!$F$5-'СЕТ СН'!$F$21</f>
        <v>3550.9060127600001</v>
      </c>
      <c r="J21" s="36">
        <f>SUMIFS(СВЦЭМ!$D$39:$D$782,СВЦЭМ!$A$39:$A$782,$A21,СВЦЭМ!$B$39:$B$782,J$11)+'СЕТ СН'!$F$11+СВЦЭМ!$D$10+'СЕТ СН'!$F$5-'СЕТ СН'!$F$21</f>
        <v>3509.85205017</v>
      </c>
      <c r="K21" s="36">
        <f>SUMIFS(СВЦЭМ!$D$39:$D$782,СВЦЭМ!$A$39:$A$782,$A21,СВЦЭМ!$B$39:$B$782,K$11)+'СЕТ СН'!$F$11+СВЦЭМ!$D$10+'СЕТ СН'!$F$5-'СЕТ СН'!$F$21</f>
        <v>3501.2773721800004</v>
      </c>
      <c r="L21" s="36">
        <f>SUMIFS(СВЦЭМ!$D$39:$D$782,СВЦЭМ!$A$39:$A$782,$A21,СВЦЭМ!$B$39:$B$782,L$11)+'СЕТ СН'!$F$11+СВЦЭМ!$D$10+'СЕТ СН'!$F$5-'СЕТ СН'!$F$21</f>
        <v>3495.5840422800002</v>
      </c>
      <c r="M21" s="36">
        <f>SUMIFS(СВЦЭМ!$D$39:$D$782,СВЦЭМ!$A$39:$A$782,$A21,СВЦЭМ!$B$39:$B$782,M$11)+'СЕТ СН'!$F$11+СВЦЭМ!$D$10+'СЕТ СН'!$F$5-'СЕТ СН'!$F$21</f>
        <v>3521.5317176500002</v>
      </c>
      <c r="N21" s="36">
        <f>SUMIFS(СВЦЭМ!$D$39:$D$782,СВЦЭМ!$A$39:$A$782,$A21,СВЦЭМ!$B$39:$B$782,N$11)+'СЕТ СН'!$F$11+СВЦЭМ!$D$10+'СЕТ СН'!$F$5-'СЕТ СН'!$F$21</f>
        <v>3520.9151583800003</v>
      </c>
      <c r="O21" s="36">
        <f>SUMIFS(СВЦЭМ!$D$39:$D$782,СВЦЭМ!$A$39:$A$782,$A21,СВЦЭМ!$B$39:$B$782,O$11)+'СЕТ СН'!$F$11+СВЦЭМ!$D$10+'СЕТ СН'!$F$5-'СЕТ СН'!$F$21</f>
        <v>3529.9417758</v>
      </c>
      <c r="P21" s="36">
        <f>SUMIFS(СВЦЭМ!$D$39:$D$782,СВЦЭМ!$A$39:$A$782,$A21,СВЦЭМ!$B$39:$B$782,P$11)+'СЕТ СН'!$F$11+СВЦЭМ!$D$10+'СЕТ СН'!$F$5-'СЕТ СН'!$F$21</f>
        <v>3543.6572270900001</v>
      </c>
      <c r="Q21" s="36">
        <f>SUMIFS(СВЦЭМ!$D$39:$D$782,СВЦЭМ!$A$39:$A$782,$A21,СВЦЭМ!$B$39:$B$782,Q$11)+'СЕТ СН'!$F$11+СВЦЭМ!$D$10+'СЕТ СН'!$F$5-'СЕТ СН'!$F$21</f>
        <v>3566.42838639</v>
      </c>
      <c r="R21" s="36">
        <f>SUMIFS(СВЦЭМ!$D$39:$D$782,СВЦЭМ!$A$39:$A$782,$A21,СВЦЭМ!$B$39:$B$782,R$11)+'СЕТ СН'!$F$11+СВЦЭМ!$D$10+'СЕТ СН'!$F$5-'СЕТ СН'!$F$21</f>
        <v>3564.3098834000002</v>
      </c>
      <c r="S21" s="36">
        <f>SUMIFS(СВЦЭМ!$D$39:$D$782,СВЦЭМ!$A$39:$A$782,$A21,СВЦЭМ!$B$39:$B$782,S$11)+'СЕТ СН'!$F$11+СВЦЭМ!$D$10+'СЕТ СН'!$F$5-'СЕТ СН'!$F$21</f>
        <v>3557.3454632399998</v>
      </c>
      <c r="T21" s="36">
        <f>SUMIFS(СВЦЭМ!$D$39:$D$782,СВЦЭМ!$A$39:$A$782,$A21,СВЦЭМ!$B$39:$B$782,T$11)+'СЕТ СН'!$F$11+СВЦЭМ!$D$10+'СЕТ СН'!$F$5-'СЕТ СН'!$F$21</f>
        <v>3493.6806695499999</v>
      </c>
      <c r="U21" s="36">
        <f>SUMIFS(СВЦЭМ!$D$39:$D$782,СВЦЭМ!$A$39:$A$782,$A21,СВЦЭМ!$B$39:$B$782,U$11)+'СЕТ СН'!$F$11+СВЦЭМ!$D$10+'СЕТ СН'!$F$5-'СЕТ СН'!$F$21</f>
        <v>3424.8548809499998</v>
      </c>
      <c r="V21" s="36">
        <f>SUMIFS(СВЦЭМ!$D$39:$D$782,СВЦЭМ!$A$39:$A$782,$A21,СВЦЭМ!$B$39:$B$782,V$11)+'СЕТ СН'!$F$11+СВЦЭМ!$D$10+'СЕТ СН'!$F$5-'СЕТ СН'!$F$21</f>
        <v>3424.6963309299999</v>
      </c>
      <c r="W21" s="36">
        <f>SUMIFS(СВЦЭМ!$D$39:$D$782,СВЦЭМ!$A$39:$A$782,$A21,СВЦЭМ!$B$39:$B$782,W$11)+'СЕТ СН'!$F$11+СВЦЭМ!$D$10+'СЕТ СН'!$F$5-'СЕТ СН'!$F$21</f>
        <v>3441.4602608100004</v>
      </c>
      <c r="X21" s="36">
        <f>SUMIFS(СВЦЭМ!$D$39:$D$782,СВЦЭМ!$A$39:$A$782,$A21,СВЦЭМ!$B$39:$B$782,X$11)+'СЕТ СН'!$F$11+СВЦЭМ!$D$10+'СЕТ СН'!$F$5-'СЕТ СН'!$F$21</f>
        <v>3504.16812407</v>
      </c>
      <c r="Y21" s="36">
        <f>SUMIFS(СВЦЭМ!$D$39:$D$782,СВЦЭМ!$A$39:$A$782,$A21,СВЦЭМ!$B$39:$B$782,Y$11)+'СЕТ СН'!$F$11+СВЦЭМ!$D$10+'СЕТ СН'!$F$5-'СЕТ СН'!$F$21</f>
        <v>3575.9034146499998</v>
      </c>
    </row>
    <row r="22" spans="1:25" ht="15.75" x14ac:dyDescent="0.2">
      <c r="A22" s="35">
        <f t="shared" si="0"/>
        <v>45576</v>
      </c>
      <c r="B22" s="36">
        <f>SUMIFS(СВЦЭМ!$D$39:$D$782,СВЦЭМ!$A$39:$A$782,$A22,СВЦЭМ!$B$39:$B$782,B$11)+'СЕТ СН'!$F$11+СВЦЭМ!$D$10+'СЕТ СН'!$F$5-'СЕТ СН'!$F$21</f>
        <v>3724.5953280499998</v>
      </c>
      <c r="C22" s="36">
        <f>SUMIFS(СВЦЭМ!$D$39:$D$782,СВЦЭМ!$A$39:$A$782,$A22,СВЦЭМ!$B$39:$B$782,C$11)+'СЕТ СН'!$F$11+СВЦЭМ!$D$10+'СЕТ СН'!$F$5-'СЕТ СН'!$F$21</f>
        <v>3775.7961229699999</v>
      </c>
      <c r="D22" s="36">
        <f>SUMIFS(СВЦЭМ!$D$39:$D$782,СВЦЭМ!$A$39:$A$782,$A22,СВЦЭМ!$B$39:$B$782,D$11)+'СЕТ СН'!$F$11+СВЦЭМ!$D$10+'СЕТ СН'!$F$5-'СЕТ СН'!$F$21</f>
        <v>3785.8740668600003</v>
      </c>
      <c r="E22" s="36">
        <f>SUMIFS(СВЦЭМ!$D$39:$D$782,СВЦЭМ!$A$39:$A$782,$A22,СВЦЭМ!$B$39:$B$782,E$11)+'СЕТ СН'!$F$11+СВЦЭМ!$D$10+'СЕТ СН'!$F$5-'СЕТ СН'!$F$21</f>
        <v>3792.0535514399999</v>
      </c>
      <c r="F22" s="36">
        <f>SUMIFS(СВЦЭМ!$D$39:$D$782,СВЦЭМ!$A$39:$A$782,$A22,СВЦЭМ!$B$39:$B$782,F$11)+'СЕТ СН'!$F$11+СВЦЭМ!$D$10+'СЕТ СН'!$F$5-'СЕТ СН'!$F$21</f>
        <v>3812.3205686600004</v>
      </c>
      <c r="G22" s="36">
        <f>SUMIFS(СВЦЭМ!$D$39:$D$782,СВЦЭМ!$A$39:$A$782,$A22,СВЦЭМ!$B$39:$B$782,G$11)+'СЕТ СН'!$F$11+СВЦЭМ!$D$10+'СЕТ СН'!$F$5-'СЕТ СН'!$F$21</f>
        <v>3799.5363617800003</v>
      </c>
      <c r="H22" s="36">
        <f>SUMIFS(СВЦЭМ!$D$39:$D$782,СВЦЭМ!$A$39:$A$782,$A22,СВЦЭМ!$B$39:$B$782,H$11)+'СЕТ СН'!$F$11+СВЦЭМ!$D$10+'СЕТ СН'!$F$5-'СЕТ СН'!$F$21</f>
        <v>3690.1831426500003</v>
      </c>
      <c r="I22" s="36">
        <f>SUMIFS(СВЦЭМ!$D$39:$D$782,СВЦЭМ!$A$39:$A$782,$A22,СВЦЭМ!$B$39:$B$782,I$11)+'СЕТ СН'!$F$11+СВЦЭМ!$D$10+'СЕТ СН'!$F$5-'СЕТ СН'!$F$21</f>
        <v>3623.4453876799998</v>
      </c>
      <c r="J22" s="36">
        <f>SUMIFS(СВЦЭМ!$D$39:$D$782,СВЦЭМ!$A$39:$A$782,$A22,СВЦЭМ!$B$39:$B$782,J$11)+'СЕТ СН'!$F$11+СВЦЭМ!$D$10+'СЕТ СН'!$F$5-'СЕТ СН'!$F$21</f>
        <v>3569.0545172299999</v>
      </c>
      <c r="K22" s="36">
        <f>SUMIFS(СВЦЭМ!$D$39:$D$782,СВЦЭМ!$A$39:$A$782,$A22,СВЦЭМ!$B$39:$B$782,K$11)+'СЕТ СН'!$F$11+СВЦЭМ!$D$10+'СЕТ СН'!$F$5-'СЕТ СН'!$F$21</f>
        <v>3567.0657801899997</v>
      </c>
      <c r="L22" s="36">
        <f>SUMIFS(СВЦЭМ!$D$39:$D$782,СВЦЭМ!$A$39:$A$782,$A22,СВЦЭМ!$B$39:$B$782,L$11)+'СЕТ СН'!$F$11+СВЦЭМ!$D$10+'СЕТ СН'!$F$5-'СЕТ СН'!$F$21</f>
        <v>3564.4140799799998</v>
      </c>
      <c r="M22" s="36">
        <f>SUMIFS(СВЦЭМ!$D$39:$D$782,СВЦЭМ!$A$39:$A$782,$A22,СВЦЭМ!$B$39:$B$782,M$11)+'СЕТ СН'!$F$11+СВЦЭМ!$D$10+'СЕТ СН'!$F$5-'СЕТ СН'!$F$21</f>
        <v>3549.6154995500001</v>
      </c>
      <c r="N22" s="36">
        <f>SUMIFS(СВЦЭМ!$D$39:$D$782,СВЦЭМ!$A$39:$A$782,$A22,СВЦЭМ!$B$39:$B$782,N$11)+'СЕТ СН'!$F$11+СВЦЭМ!$D$10+'СЕТ СН'!$F$5-'СЕТ СН'!$F$21</f>
        <v>3595.6243681200003</v>
      </c>
      <c r="O22" s="36">
        <f>SUMIFS(СВЦЭМ!$D$39:$D$782,СВЦЭМ!$A$39:$A$782,$A22,СВЦЭМ!$B$39:$B$782,O$11)+'СЕТ СН'!$F$11+СВЦЭМ!$D$10+'СЕТ СН'!$F$5-'СЕТ СН'!$F$21</f>
        <v>3590.9869366800003</v>
      </c>
      <c r="P22" s="36">
        <f>SUMIFS(СВЦЭМ!$D$39:$D$782,СВЦЭМ!$A$39:$A$782,$A22,СВЦЭМ!$B$39:$B$782,P$11)+'СЕТ СН'!$F$11+СВЦЭМ!$D$10+'СЕТ СН'!$F$5-'СЕТ СН'!$F$21</f>
        <v>3594.34004856</v>
      </c>
      <c r="Q22" s="36">
        <f>SUMIFS(СВЦЭМ!$D$39:$D$782,СВЦЭМ!$A$39:$A$782,$A22,СВЦЭМ!$B$39:$B$782,Q$11)+'СЕТ СН'!$F$11+СВЦЭМ!$D$10+'СЕТ СН'!$F$5-'СЕТ СН'!$F$21</f>
        <v>3599.6179326199999</v>
      </c>
      <c r="R22" s="36">
        <f>SUMIFS(СВЦЭМ!$D$39:$D$782,СВЦЭМ!$A$39:$A$782,$A22,СВЦЭМ!$B$39:$B$782,R$11)+'СЕТ СН'!$F$11+СВЦЭМ!$D$10+'СЕТ СН'!$F$5-'СЕТ СН'!$F$21</f>
        <v>3598.52733033</v>
      </c>
      <c r="S22" s="36">
        <f>SUMIFS(СВЦЭМ!$D$39:$D$782,СВЦЭМ!$A$39:$A$782,$A22,СВЦЭМ!$B$39:$B$782,S$11)+'СЕТ СН'!$F$11+СВЦЭМ!$D$10+'СЕТ СН'!$F$5-'СЕТ СН'!$F$21</f>
        <v>3588.0231279600002</v>
      </c>
      <c r="T22" s="36">
        <f>SUMIFS(СВЦЭМ!$D$39:$D$782,СВЦЭМ!$A$39:$A$782,$A22,СВЦЭМ!$B$39:$B$782,T$11)+'СЕТ СН'!$F$11+СВЦЭМ!$D$10+'СЕТ СН'!$F$5-'СЕТ СН'!$F$21</f>
        <v>3540.1589920599999</v>
      </c>
      <c r="U22" s="36">
        <f>SUMIFS(СВЦЭМ!$D$39:$D$782,СВЦЭМ!$A$39:$A$782,$A22,СВЦЭМ!$B$39:$B$782,U$11)+'СЕТ СН'!$F$11+СВЦЭМ!$D$10+'СЕТ СН'!$F$5-'СЕТ СН'!$F$21</f>
        <v>3493.7274414600001</v>
      </c>
      <c r="V22" s="36">
        <f>SUMIFS(СВЦЭМ!$D$39:$D$782,СВЦЭМ!$A$39:$A$782,$A22,СВЦЭМ!$B$39:$B$782,V$11)+'СЕТ СН'!$F$11+СВЦЭМ!$D$10+'СЕТ СН'!$F$5-'СЕТ СН'!$F$21</f>
        <v>3505.9454453600001</v>
      </c>
      <c r="W22" s="36">
        <f>SUMIFS(СВЦЭМ!$D$39:$D$782,СВЦЭМ!$A$39:$A$782,$A22,СВЦЭМ!$B$39:$B$782,W$11)+'СЕТ СН'!$F$11+СВЦЭМ!$D$10+'СЕТ СН'!$F$5-'СЕТ СН'!$F$21</f>
        <v>3525.15574849</v>
      </c>
      <c r="X22" s="36">
        <f>SUMIFS(СВЦЭМ!$D$39:$D$782,СВЦЭМ!$A$39:$A$782,$A22,СВЦЭМ!$B$39:$B$782,X$11)+'СЕТ СН'!$F$11+СВЦЭМ!$D$10+'СЕТ СН'!$F$5-'СЕТ СН'!$F$21</f>
        <v>3598.0102574000002</v>
      </c>
      <c r="Y22" s="36">
        <f>SUMIFS(СВЦЭМ!$D$39:$D$782,СВЦЭМ!$A$39:$A$782,$A22,СВЦЭМ!$B$39:$B$782,Y$11)+'СЕТ СН'!$F$11+СВЦЭМ!$D$10+'СЕТ СН'!$F$5-'СЕТ СН'!$F$21</f>
        <v>3663.1250985799998</v>
      </c>
    </row>
    <row r="23" spans="1:25" ht="15.75" x14ac:dyDescent="0.2">
      <c r="A23" s="35">
        <f t="shared" si="0"/>
        <v>45577</v>
      </c>
      <c r="B23" s="36">
        <f>SUMIFS(СВЦЭМ!$D$39:$D$782,СВЦЭМ!$A$39:$A$782,$A23,СВЦЭМ!$B$39:$B$782,B$11)+'СЕТ СН'!$F$11+СВЦЭМ!$D$10+'СЕТ СН'!$F$5-'СЕТ СН'!$F$21</f>
        <v>3677.1029925000003</v>
      </c>
      <c r="C23" s="36">
        <f>SUMIFS(СВЦЭМ!$D$39:$D$782,СВЦЭМ!$A$39:$A$782,$A23,СВЦЭМ!$B$39:$B$782,C$11)+'СЕТ СН'!$F$11+СВЦЭМ!$D$10+'СЕТ СН'!$F$5-'СЕТ СН'!$F$21</f>
        <v>3745.3005014099999</v>
      </c>
      <c r="D23" s="36">
        <f>SUMIFS(СВЦЭМ!$D$39:$D$782,СВЦЭМ!$A$39:$A$782,$A23,СВЦЭМ!$B$39:$B$782,D$11)+'СЕТ СН'!$F$11+СВЦЭМ!$D$10+'СЕТ СН'!$F$5-'СЕТ СН'!$F$21</f>
        <v>3802.85245386</v>
      </c>
      <c r="E23" s="36">
        <f>SUMIFS(СВЦЭМ!$D$39:$D$782,СВЦЭМ!$A$39:$A$782,$A23,СВЦЭМ!$B$39:$B$782,E$11)+'СЕТ СН'!$F$11+СВЦЭМ!$D$10+'СЕТ СН'!$F$5-'СЕТ СН'!$F$21</f>
        <v>3795.0749117699997</v>
      </c>
      <c r="F23" s="36">
        <f>SUMIFS(СВЦЭМ!$D$39:$D$782,СВЦЭМ!$A$39:$A$782,$A23,СВЦЭМ!$B$39:$B$782,F$11)+'СЕТ СН'!$F$11+СВЦЭМ!$D$10+'СЕТ СН'!$F$5-'СЕТ СН'!$F$21</f>
        <v>3788.8712871500002</v>
      </c>
      <c r="G23" s="36">
        <f>SUMIFS(СВЦЭМ!$D$39:$D$782,СВЦЭМ!$A$39:$A$782,$A23,СВЦЭМ!$B$39:$B$782,G$11)+'СЕТ СН'!$F$11+СВЦЭМ!$D$10+'СЕТ СН'!$F$5-'СЕТ СН'!$F$21</f>
        <v>3794.7911159699997</v>
      </c>
      <c r="H23" s="36">
        <f>SUMIFS(СВЦЭМ!$D$39:$D$782,СВЦЭМ!$A$39:$A$782,$A23,СВЦЭМ!$B$39:$B$782,H$11)+'СЕТ СН'!$F$11+СВЦЭМ!$D$10+'СЕТ СН'!$F$5-'СЕТ СН'!$F$21</f>
        <v>3770.2587142000002</v>
      </c>
      <c r="I23" s="36">
        <f>SUMIFS(СВЦЭМ!$D$39:$D$782,СВЦЭМ!$A$39:$A$782,$A23,СВЦЭМ!$B$39:$B$782,I$11)+'СЕТ СН'!$F$11+СВЦЭМ!$D$10+'СЕТ СН'!$F$5-'СЕТ СН'!$F$21</f>
        <v>3715.12903508</v>
      </c>
      <c r="J23" s="36">
        <f>SUMIFS(СВЦЭМ!$D$39:$D$782,СВЦЭМ!$A$39:$A$782,$A23,СВЦЭМ!$B$39:$B$782,J$11)+'СЕТ СН'!$F$11+СВЦЭМ!$D$10+'СЕТ СН'!$F$5-'СЕТ СН'!$F$21</f>
        <v>3616.0883119099999</v>
      </c>
      <c r="K23" s="36">
        <f>SUMIFS(СВЦЭМ!$D$39:$D$782,СВЦЭМ!$A$39:$A$782,$A23,СВЦЭМ!$B$39:$B$782,K$11)+'СЕТ СН'!$F$11+СВЦЭМ!$D$10+'СЕТ СН'!$F$5-'СЕТ СН'!$F$21</f>
        <v>3553.6852143900001</v>
      </c>
      <c r="L23" s="36">
        <f>SUMIFS(СВЦЭМ!$D$39:$D$782,СВЦЭМ!$A$39:$A$782,$A23,СВЦЭМ!$B$39:$B$782,L$11)+'СЕТ СН'!$F$11+СВЦЭМ!$D$10+'СЕТ СН'!$F$5-'СЕТ СН'!$F$21</f>
        <v>3520.6169254300003</v>
      </c>
      <c r="M23" s="36">
        <f>SUMIFS(СВЦЭМ!$D$39:$D$782,СВЦЭМ!$A$39:$A$782,$A23,СВЦЭМ!$B$39:$B$782,M$11)+'СЕТ СН'!$F$11+СВЦЭМ!$D$10+'СЕТ СН'!$F$5-'СЕТ СН'!$F$21</f>
        <v>3507.8213014399998</v>
      </c>
      <c r="N23" s="36">
        <f>SUMIFS(СВЦЭМ!$D$39:$D$782,СВЦЭМ!$A$39:$A$782,$A23,СВЦЭМ!$B$39:$B$782,N$11)+'СЕТ СН'!$F$11+СВЦЭМ!$D$10+'СЕТ СН'!$F$5-'СЕТ СН'!$F$21</f>
        <v>3520.27414967</v>
      </c>
      <c r="O23" s="36">
        <f>SUMIFS(СВЦЭМ!$D$39:$D$782,СВЦЭМ!$A$39:$A$782,$A23,СВЦЭМ!$B$39:$B$782,O$11)+'СЕТ СН'!$F$11+СВЦЭМ!$D$10+'СЕТ СН'!$F$5-'СЕТ СН'!$F$21</f>
        <v>3525.7289285300003</v>
      </c>
      <c r="P23" s="36">
        <f>SUMIFS(СВЦЭМ!$D$39:$D$782,СВЦЭМ!$A$39:$A$782,$A23,СВЦЭМ!$B$39:$B$782,P$11)+'СЕТ СН'!$F$11+СВЦЭМ!$D$10+'СЕТ СН'!$F$5-'СЕТ СН'!$F$21</f>
        <v>3540.12634682</v>
      </c>
      <c r="Q23" s="36">
        <f>SUMIFS(СВЦЭМ!$D$39:$D$782,СВЦЭМ!$A$39:$A$782,$A23,СВЦЭМ!$B$39:$B$782,Q$11)+'СЕТ СН'!$F$11+СВЦЭМ!$D$10+'СЕТ СН'!$F$5-'СЕТ СН'!$F$21</f>
        <v>3544.5829602600002</v>
      </c>
      <c r="R23" s="36">
        <f>SUMIFS(СВЦЭМ!$D$39:$D$782,СВЦЭМ!$A$39:$A$782,$A23,СВЦЭМ!$B$39:$B$782,R$11)+'СЕТ СН'!$F$11+СВЦЭМ!$D$10+'СЕТ СН'!$F$5-'СЕТ СН'!$F$21</f>
        <v>3550.54846198</v>
      </c>
      <c r="S23" s="36">
        <f>SUMIFS(СВЦЭМ!$D$39:$D$782,СВЦЭМ!$A$39:$A$782,$A23,СВЦЭМ!$B$39:$B$782,S$11)+'СЕТ СН'!$F$11+СВЦЭМ!$D$10+'СЕТ СН'!$F$5-'СЕТ СН'!$F$21</f>
        <v>3545.9728444500001</v>
      </c>
      <c r="T23" s="36">
        <f>SUMIFS(СВЦЭМ!$D$39:$D$782,СВЦЭМ!$A$39:$A$782,$A23,СВЦЭМ!$B$39:$B$782,T$11)+'СЕТ СН'!$F$11+СВЦЭМ!$D$10+'СЕТ СН'!$F$5-'СЕТ СН'!$F$21</f>
        <v>3504.0211074099998</v>
      </c>
      <c r="U23" s="36">
        <f>SUMIFS(СВЦЭМ!$D$39:$D$782,СВЦЭМ!$A$39:$A$782,$A23,СВЦЭМ!$B$39:$B$782,U$11)+'СЕТ СН'!$F$11+СВЦЭМ!$D$10+'СЕТ СН'!$F$5-'СЕТ СН'!$F$21</f>
        <v>3453.5367433700003</v>
      </c>
      <c r="V23" s="36">
        <f>SUMIFS(СВЦЭМ!$D$39:$D$782,СВЦЭМ!$A$39:$A$782,$A23,СВЦЭМ!$B$39:$B$782,V$11)+'СЕТ СН'!$F$11+СВЦЭМ!$D$10+'СЕТ СН'!$F$5-'СЕТ СН'!$F$21</f>
        <v>3464.99270604</v>
      </c>
      <c r="W23" s="36">
        <f>SUMIFS(СВЦЭМ!$D$39:$D$782,СВЦЭМ!$A$39:$A$782,$A23,СВЦЭМ!$B$39:$B$782,W$11)+'СЕТ СН'!$F$11+СВЦЭМ!$D$10+'СЕТ СН'!$F$5-'СЕТ СН'!$F$21</f>
        <v>3483.2680507200002</v>
      </c>
      <c r="X23" s="36">
        <f>SUMIFS(СВЦЭМ!$D$39:$D$782,СВЦЭМ!$A$39:$A$782,$A23,СВЦЭМ!$B$39:$B$782,X$11)+'СЕТ СН'!$F$11+СВЦЭМ!$D$10+'СЕТ СН'!$F$5-'СЕТ СН'!$F$21</f>
        <v>3538.9332377400001</v>
      </c>
      <c r="Y23" s="36">
        <f>SUMIFS(СВЦЭМ!$D$39:$D$782,СВЦЭМ!$A$39:$A$782,$A23,СВЦЭМ!$B$39:$B$782,Y$11)+'СЕТ СН'!$F$11+СВЦЭМ!$D$10+'СЕТ СН'!$F$5-'СЕТ СН'!$F$21</f>
        <v>3625.7046231499999</v>
      </c>
    </row>
    <row r="24" spans="1:25" ht="15.75" x14ac:dyDescent="0.2">
      <c r="A24" s="35">
        <f t="shared" si="0"/>
        <v>45578</v>
      </c>
      <c r="B24" s="36">
        <f>SUMIFS(СВЦЭМ!$D$39:$D$782,СВЦЭМ!$A$39:$A$782,$A24,СВЦЭМ!$B$39:$B$782,B$11)+'СЕТ СН'!$F$11+СВЦЭМ!$D$10+'СЕТ СН'!$F$5-'СЕТ СН'!$F$21</f>
        <v>3646.9684096000001</v>
      </c>
      <c r="C24" s="36">
        <f>SUMIFS(СВЦЭМ!$D$39:$D$782,СВЦЭМ!$A$39:$A$782,$A24,СВЦЭМ!$B$39:$B$782,C$11)+'СЕТ СН'!$F$11+СВЦЭМ!$D$10+'СЕТ СН'!$F$5-'СЕТ СН'!$F$21</f>
        <v>3693.21876286</v>
      </c>
      <c r="D24" s="36">
        <f>SUMIFS(СВЦЭМ!$D$39:$D$782,СВЦЭМ!$A$39:$A$782,$A24,СВЦЭМ!$B$39:$B$782,D$11)+'СЕТ СН'!$F$11+СВЦЭМ!$D$10+'СЕТ СН'!$F$5-'СЕТ СН'!$F$21</f>
        <v>3749.0757125099999</v>
      </c>
      <c r="E24" s="36">
        <f>SUMIFS(СВЦЭМ!$D$39:$D$782,СВЦЭМ!$A$39:$A$782,$A24,СВЦЭМ!$B$39:$B$782,E$11)+'СЕТ СН'!$F$11+СВЦЭМ!$D$10+'СЕТ СН'!$F$5-'СЕТ СН'!$F$21</f>
        <v>3797.7858618700002</v>
      </c>
      <c r="F24" s="36">
        <f>SUMIFS(СВЦЭМ!$D$39:$D$782,СВЦЭМ!$A$39:$A$782,$A24,СВЦЭМ!$B$39:$B$782,F$11)+'СЕТ СН'!$F$11+СВЦЭМ!$D$10+'СЕТ СН'!$F$5-'СЕТ СН'!$F$21</f>
        <v>3799.0215722499997</v>
      </c>
      <c r="G24" s="36">
        <f>SUMIFS(СВЦЭМ!$D$39:$D$782,СВЦЭМ!$A$39:$A$782,$A24,СВЦЭМ!$B$39:$B$782,G$11)+'СЕТ СН'!$F$11+СВЦЭМ!$D$10+'СЕТ СН'!$F$5-'СЕТ СН'!$F$21</f>
        <v>3789.21582175</v>
      </c>
      <c r="H24" s="36">
        <f>SUMIFS(СВЦЭМ!$D$39:$D$782,СВЦЭМ!$A$39:$A$782,$A24,СВЦЭМ!$B$39:$B$782,H$11)+'СЕТ СН'!$F$11+СВЦЭМ!$D$10+'СЕТ СН'!$F$5-'СЕТ СН'!$F$21</f>
        <v>3752.0970655700003</v>
      </c>
      <c r="I24" s="36">
        <f>SUMIFS(СВЦЭМ!$D$39:$D$782,СВЦЭМ!$A$39:$A$782,$A24,СВЦЭМ!$B$39:$B$782,I$11)+'СЕТ СН'!$F$11+СВЦЭМ!$D$10+'СЕТ СН'!$F$5-'СЕТ СН'!$F$21</f>
        <v>3691.9372428900001</v>
      </c>
      <c r="J24" s="36">
        <f>SUMIFS(СВЦЭМ!$D$39:$D$782,СВЦЭМ!$A$39:$A$782,$A24,СВЦЭМ!$B$39:$B$782,J$11)+'СЕТ СН'!$F$11+СВЦЭМ!$D$10+'СЕТ СН'!$F$5-'СЕТ СН'!$F$21</f>
        <v>3610.9376046500001</v>
      </c>
      <c r="K24" s="36">
        <f>SUMIFS(СВЦЭМ!$D$39:$D$782,СВЦЭМ!$A$39:$A$782,$A24,СВЦЭМ!$B$39:$B$782,K$11)+'СЕТ СН'!$F$11+СВЦЭМ!$D$10+'СЕТ СН'!$F$5-'СЕТ СН'!$F$21</f>
        <v>3540.7100977199998</v>
      </c>
      <c r="L24" s="36">
        <f>SUMIFS(СВЦЭМ!$D$39:$D$782,СВЦЭМ!$A$39:$A$782,$A24,СВЦЭМ!$B$39:$B$782,L$11)+'СЕТ СН'!$F$11+СВЦЭМ!$D$10+'СЕТ СН'!$F$5-'СЕТ СН'!$F$21</f>
        <v>3482.3558363500001</v>
      </c>
      <c r="M24" s="36">
        <f>SUMIFS(СВЦЭМ!$D$39:$D$782,СВЦЭМ!$A$39:$A$782,$A24,СВЦЭМ!$B$39:$B$782,M$11)+'СЕТ СН'!$F$11+СВЦЭМ!$D$10+'СЕТ СН'!$F$5-'СЕТ СН'!$F$21</f>
        <v>3492.0233914999999</v>
      </c>
      <c r="N24" s="36">
        <f>SUMIFS(СВЦЭМ!$D$39:$D$782,СВЦЭМ!$A$39:$A$782,$A24,СВЦЭМ!$B$39:$B$782,N$11)+'СЕТ СН'!$F$11+СВЦЭМ!$D$10+'СЕТ СН'!$F$5-'СЕТ СН'!$F$21</f>
        <v>3519.32275871</v>
      </c>
      <c r="O24" s="36">
        <f>SUMIFS(СВЦЭМ!$D$39:$D$782,СВЦЭМ!$A$39:$A$782,$A24,СВЦЭМ!$B$39:$B$782,O$11)+'СЕТ СН'!$F$11+СВЦЭМ!$D$10+'СЕТ СН'!$F$5-'СЕТ СН'!$F$21</f>
        <v>3541.1728979500003</v>
      </c>
      <c r="P24" s="36">
        <f>SUMIFS(СВЦЭМ!$D$39:$D$782,СВЦЭМ!$A$39:$A$782,$A24,СВЦЭМ!$B$39:$B$782,P$11)+'СЕТ СН'!$F$11+СВЦЭМ!$D$10+'СЕТ СН'!$F$5-'СЕТ СН'!$F$21</f>
        <v>3551.5107688200001</v>
      </c>
      <c r="Q24" s="36">
        <f>SUMIFS(СВЦЭМ!$D$39:$D$782,СВЦЭМ!$A$39:$A$782,$A24,СВЦЭМ!$B$39:$B$782,Q$11)+'СЕТ СН'!$F$11+СВЦЭМ!$D$10+'СЕТ СН'!$F$5-'СЕТ СН'!$F$21</f>
        <v>3562.6710091300001</v>
      </c>
      <c r="R24" s="36">
        <f>SUMIFS(СВЦЭМ!$D$39:$D$782,СВЦЭМ!$A$39:$A$782,$A24,СВЦЭМ!$B$39:$B$782,R$11)+'СЕТ СН'!$F$11+СВЦЭМ!$D$10+'СЕТ СН'!$F$5-'СЕТ СН'!$F$21</f>
        <v>3561.0582383999999</v>
      </c>
      <c r="S24" s="36">
        <f>SUMIFS(СВЦЭМ!$D$39:$D$782,СВЦЭМ!$A$39:$A$782,$A24,СВЦЭМ!$B$39:$B$782,S$11)+'СЕТ СН'!$F$11+СВЦЭМ!$D$10+'СЕТ СН'!$F$5-'СЕТ СН'!$F$21</f>
        <v>3532.0720204600002</v>
      </c>
      <c r="T24" s="36">
        <f>SUMIFS(СВЦЭМ!$D$39:$D$782,СВЦЭМ!$A$39:$A$782,$A24,СВЦЭМ!$B$39:$B$782,T$11)+'СЕТ СН'!$F$11+СВЦЭМ!$D$10+'СЕТ СН'!$F$5-'СЕТ СН'!$F$21</f>
        <v>3466.7333723500001</v>
      </c>
      <c r="U24" s="36">
        <f>SUMIFS(СВЦЭМ!$D$39:$D$782,СВЦЭМ!$A$39:$A$782,$A24,СВЦЭМ!$B$39:$B$782,U$11)+'СЕТ СН'!$F$11+СВЦЭМ!$D$10+'СЕТ СН'!$F$5-'СЕТ СН'!$F$21</f>
        <v>3415.3198406500001</v>
      </c>
      <c r="V24" s="36">
        <f>SUMIFS(СВЦЭМ!$D$39:$D$782,СВЦЭМ!$A$39:$A$782,$A24,СВЦЭМ!$B$39:$B$782,V$11)+'СЕТ СН'!$F$11+СВЦЭМ!$D$10+'СЕТ СН'!$F$5-'СЕТ СН'!$F$21</f>
        <v>3415.5168737700001</v>
      </c>
      <c r="W24" s="36">
        <f>SUMIFS(СВЦЭМ!$D$39:$D$782,СВЦЭМ!$A$39:$A$782,$A24,СВЦЭМ!$B$39:$B$782,W$11)+'СЕТ СН'!$F$11+СВЦЭМ!$D$10+'СЕТ СН'!$F$5-'СЕТ СН'!$F$21</f>
        <v>3438.2485868799999</v>
      </c>
      <c r="X24" s="36">
        <f>SUMIFS(СВЦЭМ!$D$39:$D$782,СВЦЭМ!$A$39:$A$782,$A24,СВЦЭМ!$B$39:$B$782,X$11)+'СЕТ СН'!$F$11+СВЦЭМ!$D$10+'СЕТ СН'!$F$5-'СЕТ СН'!$F$21</f>
        <v>3511.5163996299998</v>
      </c>
      <c r="Y24" s="36">
        <f>SUMIFS(СВЦЭМ!$D$39:$D$782,СВЦЭМ!$A$39:$A$782,$A24,СВЦЭМ!$B$39:$B$782,Y$11)+'СЕТ СН'!$F$11+СВЦЭМ!$D$10+'СЕТ СН'!$F$5-'СЕТ СН'!$F$21</f>
        <v>3601.5444226700001</v>
      </c>
    </row>
    <row r="25" spans="1:25" ht="15.75" x14ac:dyDescent="0.2">
      <c r="A25" s="35">
        <f t="shared" si="0"/>
        <v>45579</v>
      </c>
      <c r="B25" s="36">
        <f>SUMIFS(СВЦЭМ!$D$39:$D$782,СВЦЭМ!$A$39:$A$782,$A25,СВЦЭМ!$B$39:$B$782,B$11)+'СЕТ СН'!$F$11+СВЦЭМ!$D$10+'СЕТ СН'!$F$5-'СЕТ СН'!$F$21</f>
        <v>3772.1752023399999</v>
      </c>
      <c r="C25" s="36">
        <f>SUMIFS(СВЦЭМ!$D$39:$D$782,СВЦЭМ!$A$39:$A$782,$A25,СВЦЭМ!$B$39:$B$782,C$11)+'СЕТ СН'!$F$11+СВЦЭМ!$D$10+'СЕТ СН'!$F$5-'СЕТ СН'!$F$21</f>
        <v>3843.8789409299998</v>
      </c>
      <c r="D25" s="36">
        <f>SUMIFS(СВЦЭМ!$D$39:$D$782,СВЦЭМ!$A$39:$A$782,$A25,СВЦЭМ!$B$39:$B$782,D$11)+'СЕТ СН'!$F$11+СВЦЭМ!$D$10+'СЕТ СН'!$F$5-'СЕТ СН'!$F$21</f>
        <v>3855.3710103900003</v>
      </c>
      <c r="E25" s="36">
        <f>SUMIFS(СВЦЭМ!$D$39:$D$782,СВЦЭМ!$A$39:$A$782,$A25,СВЦЭМ!$B$39:$B$782,E$11)+'СЕТ СН'!$F$11+СВЦЭМ!$D$10+'СЕТ СН'!$F$5-'СЕТ СН'!$F$21</f>
        <v>3858.9197643400003</v>
      </c>
      <c r="F25" s="36">
        <f>SUMIFS(СВЦЭМ!$D$39:$D$782,СВЦЭМ!$A$39:$A$782,$A25,СВЦЭМ!$B$39:$B$782,F$11)+'СЕТ СН'!$F$11+СВЦЭМ!$D$10+'СЕТ СН'!$F$5-'СЕТ СН'!$F$21</f>
        <v>3850.1897779199999</v>
      </c>
      <c r="G25" s="36">
        <f>SUMIFS(СВЦЭМ!$D$39:$D$782,СВЦЭМ!$A$39:$A$782,$A25,СВЦЭМ!$B$39:$B$782,G$11)+'СЕТ СН'!$F$11+СВЦЭМ!$D$10+'СЕТ СН'!$F$5-'СЕТ СН'!$F$21</f>
        <v>3867.4366344700002</v>
      </c>
      <c r="H25" s="36">
        <f>SUMIFS(СВЦЭМ!$D$39:$D$782,СВЦЭМ!$A$39:$A$782,$A25,СВЦЭМ!$B$39:$B$782,H$11)+'СЕТ СН'!$F$11+СВЦЭМ!$D$10+'СЕТ СН'!$F$5-'СЕТ СН'!$F$21</f>
        <v>3775.6802732699998</v>
      </c>
      <c r="I25" s="36">
        <f>SUMIFS(СВЦЭМ!$D$39:$D$782,СВЦЭМ!$A$39:$A$782,$A25,СВЦЭМ!$B$39:$B$782,I$11)+'СЕТ СН'!$F$11+СВЦЭМ!$D$10+'СЕТ СН'!$F$5-'СЕТ СН'!$F$21</f>
        <v>3704.65115939</v>
      </c>
      <c r="J25" s="36">
        <f>SUMIFS(СВЦЭМ!$D$39:$D$782,СВЦЭМ!$A$39:$A$782,$A25,СВЦЭМ!$B$39:$B$782,J$11)+'СЕТ СН'!$F$11+СВЦЭМ!$D$10+'СЕТ СН'!$F$5-'СЕТ СН'!$F$21</f>
        <v>3648.5383884299999</v>
      </c>
      <c r="K25" s="36">
        <f>SUMIFS(СВЦЭМ!$D$39:$D$782,СВЦЭМ!$A$39:$A$782,$A25,СВЦЭМ!$B$39:$B$782,K$11)+'СЕТ СН'!$F$11+СВЦЭМ!$D$10+'СЕТ СН'!$F$5-'СЕТ СН'!$F$21</f>
        <v>3649.9777775800003</v>
      </c>
      <c r="L25" s="36">
        <f>SUMIFS(СВЦЭМ!$D$39:$D$782,СВЦЭМ!$A$39:$A$782,$A25,СВЦЭМ!$B$39:$B$782,L$11)+'СЕТ СН'!$F$11+СВЦЭМ!$D$10+'СЕТ СН'!$F$5-'СЕТ СН'!$F$21</f>
        <v>3668.5159074900002</v>
      </c>
      <c r="M25" s="36">
        <f>SUMIFS(СВЦЭМ!$D$39:$D$782,СВЦЭМ!$A$39:$A$782,$A25,СВЦЭМ!$B$39:$B$782,M$11)+'СЕТ СН'!$F$11+СВЦЭМ!$D$10+'СЕТ СН'!$F$5-'СЕТ СН'!$F$21</f>
        <v>3709.6272454600003</v>
      </c>
      <c r="N25" s="36">
        <f>SUMIFS(СВЦЭМ!$D$39:$D$782,СВЦЭМ!$A$39:$A$782,$A25,СВЦЭМ!$B$39:$B$782,N$11)+'СЕТ СН'!$F$11+СВЦЭМ!$D$10+'СЕТ СН'!$F$5-'СЕТ СН'!$F$21</f>
        <v>3712.8902410800001</v>
      </c>
      <c r="O25" s="36">
        <f>SUMIFS(СВЦЭМ!$D$39:$D$782,СВЦЭМ!$A$39:$A$782,$A25,СВЦЭМ!$B$39:$B$782,O$11)+'СЕТ СН'!$F$11+СВЦЭМ!$D$10+'СЕТ СН'!$F$5-'СЕТ СН'!$F$21</f>
        <v>3690.2694405399998</v>
      </c>
      <c r="P25" s="36">
        <f>SUMIFS(СВЦЭМ!$D$39:$D$782,СВЦЭМ!$A$39:$A$782,$A25,СВЦЭМ!$B$39:$B$782,P$11)+'СЕТ СН'!$F$11+СВЦЭМ!$D$10+'СЕТ СН'!$F$5-'СЕТ СН'!$F$21</f>
        <v>3695.4145116899999</v>
      </c>
      <c r="Q25" s="36">
        <f>SUMIFS(СВЦЭМ!$D$39:$D$782,СВЦЭМ!$A$39:$A$782,$A25,СВЦЭМ!$B$39:$B$782,Q$11)+'СЕТ СН'!$F$11+СВЦЭМ!$D$10+'СЕТ СН'!$F$5-'СЕТ СН'!$F$21</f>
        <v>3716.1251669399999</v>
      </c>
      <c r="R25" s="36">
        <f>SUMIFS(СВЦЭМ!$D$39:$D$782,СВЦЭМ!$A$39:$A$782,$A25,СВЦЭМ!$B$39:$B$782,R$11)+'СЕТ СН'!$F$11+СВЦЭМ!$D$10+'СЕТ СН'!$F$5-'СЕТ СН'!$F$21</f>
        <v>3707.5091100700001</v>
      </c>
      <c r="S25" s="36">
        <f>SUMIFS(СВЦЭМ!$D$39:$D$782,СВЦЭМ!$A$39:$A$782,$A25,СВЦЭМ!$B$39:$B$782,S$11)+'СЕТ СН'!$F$11+СВЦЭМ!$D$10+'СЕТ СН'!$F$5-'СЕТ СН'!$F$21</f>
        <v>3687.5302997899998</v>
      </c>
      <c r="T25" s="36">
        <f>SUMIFS(СВЦЭМ!$D$39:$D$782,СВЦЭМ!$A$39:$A$782,$A25,СВЦЭМ!$B$39:$B$782,T$11)+'СЕТ СН'!$F$11+СВЦЭМ!$D$10+'СЕТ СН'!$F$5-'СЕТ СН'!$F$21</f>
        <v>3620.5392606699997</v>
      </c>
      <c r="U25" s="36">
        <f>SUMIFS(СВЦЭМ!$D$39:$D$782,СВЦЭМ!$A$39:$A$782,$A25,СВЦЭМ!$B$39:$B$782,U$11)+'СЕТ СН'!$F$11+СВЦЭМ!$D$10+'СЕТ СН'!$F$5-'СЕТ СН'!$F$21</f>
        <v>3578.5470075000003</v>
      </c>
      <c r="V25" s="36">
        <f>SUMIFS(СВЦЭМ!$D$39:$D$782,СВЦЭМ!$A$39:$A$782,$A25,СВЦЭМ!$B$39:$B$782,V$11)+'СЕТ СН'!$F$11+СВЦЭМ!$D$10+'СЕТ СН'!$F$5-'СЕТ СН'!$F$21</f>
        <v>3610.2245370000001</v>
      </c>
      <c r="W25" s="36">
        <f>SUMIFS(СВЦЭМ!$D$39:$D$782,СВЦЭМ!$A$39:$A$782,$A25,СВЦЭМ!$B$39:$B$782,W$11)+'СЕТ СН'!$F$11+СВЦЭМ!$D$10+'СЕТ СН'!$F$5-'СЕТ СН'!$F$21</f>
        <v>3649.0625894700001</v>
      </c>
      <c r="X25" s="36">
        <f>SUMIFS(СВЦЭМ!$D$39:$D$782,СВЦЭМ!$A$39:$A$782,$A25,СВЦЭМ!$B$39:$B$782,X$11)+'СЕТ СН'!$F$11+СВЦЭМ!$D$10+'СЕТ СН'!$F$5-'СЕТ СН'!$F$21</f>
        <v>3713.5877957800003</v>
      </c>
      <c r="Y25" s="36">
        <f>SUMIFS(СВЦЭМ!$D$39:$D$782,СВЦЭМ!$A$39:$A$782,$A25,СВЦЭМ!$B$39:$B$782,Y$11)+'СЕТ СН'!$F$11+СВЦЭМ!$D$10+'СЕТ СН'!$F$5-'СЕТ СН'!$F$21</f>
        <v>3782.48631918</v>
      </c>
    </row>
    <row r="26" spans="1:25" ht="15.75" x14ac:dyDescent="0.2">
      <c r="A26" s="35">
        <f t="shared" si="0"/>
        <v>45580</v>
      </c>
      <c r="B26" s="36">
        <f>SUMIFS(СВЦЭМ!$D$39:$D$782,СВЦЭМ!$A$39:$A$782,$A26,СВЦЭМ!$B$39:$B$782,B$11)+'СЕТ СН'!$F$11+СВЦЭМ!$D$10+'СЕТ СН'!$F$5-'СЕТ СН'!$F$21</f>
        <v>3873.46816309</v>
      </c>
      <c r="C26" s="36">
        <f>SUMIFS(СВЦЭМ!$D$39:$D$782,СВЦЭМ!$A$39:$A$782,$A26,СВЦЭМ!$B$39:$B$782,C$11)+'СЕТ СН'!$F$11+СВЦЭМ!$D$10+'СЕТ СН'!$F$5-'СЕТ СН'!$F$21</f>
        <v>3939.02537312</v>
      </c>
      <c r="D26" s="36">
        <f>SUMIFS(СВЦЭМ!$D$39:$D$782,СВЦЭМ!$A$39:$A$782,$A26,СВЦЭМ!$B$39:$B$782,D$11)+'СЕТ СН'!$F$11+СВЦЭМ!$D$10+'СЕТ СН'!$F$5-'СЕТ СН'!$F$21</f>
        <v>3954.5697195599996</v>
      </c>
      <c r="E26" s="36">
        <f>SUMIFS(СВЦЭМ!$D$39:$D$782,СВЦЭМ!$A$39:$A$782,$A26,СВЦЭМ!$B$39:$B$782,E$11)+'СЕТ СН'!$F$11+СВЦЭМ!$D$10+'СЕТ СН'!$F$5-'СЕТ СН'!$F$21</f>
        <v>3875.8811271300001</v>
      </c>
      <c r="F26" s="36">
        <f>SUMIFS(СВЦЭМ!$D$39:$D$782,СВЦЭМ!$A$39:$A$782,$A26,СВЦЭМ!$B$39:$B$782,F$11)+'СЕТ СН'!$F$11+СВЦЭМ!$D$10+'СЕТ СН'!$F$5-'СЕТ СН'!$F$21</f>
        <v>3978.5901175299996</v>
      </c>
      <c r="G26" s="36">
        <f>SUMIFS(СВЦЭМ!$D$39:$D$782,СВЦЭМ!$A$39:$A$782,$A26,СВЦЭМ!$B$39:$B$782,G$11)+'СЕТ СН'!$F$11+СВЦЭМ!$D$10+'СЕТ СН'!$F$5-'СЕТ СН'!$F$21</f>
        <v>3898.8776566500001</v>
      </c>
      <c r="H26" s="36">
        <f>SUMIFS(СВЦЭМ!$D$39:$D$782,СВЦЭМ!$A$39:$A$782,$A26,СВЦЭМ!$B$39:$B$782,H$11)+'СЕТ СН'!$F$11+СВЦЭМ!$D$10+'СЕТ СН'!$F$5-'СЕТ СН'!$F$21</f>
        <v>3830.9460796900003</v>
      </c>
      <c r="I26" s="36">
        <f>SUMIFS(СВЦЭМ!$D$39:$D$782,СВЦЭМ!$A$39:$A$782,$A26,СВЦЭМ!$B$39:$B$782,I$11)+'СЕТ СН'!$F$11+СВЦЭМ!$D$10+'СЕТ СН'!$F$5-'СЕТ СН'!$F$21</f>
        <v>3732.2287856399998</v>
      </c>
      <c r="J26" s="36">
        <f>SUMIFS(СВЦЭМ!$D$39:$D$782,СВЦЭМ!$A$39:$A$782,$A26,СВЦЭМ!$B$39:$B$782,J$11)+'СЕТ СН'!$F$11+СВЦЭМ!$D$10+'СЕТ СН'!$F$5-'СЕТ СН'!$F$21</f>
        <v>3684.4057559499997</v>
      </c>
      <c r="K26" s="36">
        <f>SUMIFS(СВЦЭМ!$D$39:$D$782,СВЦЭМ!$A$39:$A$782,$A26,СВЦЭМ!$B$39:$B$782,K$11)+'СЕТ СН'!$F$11+СВЦЭМ!$D$10+'СЕТ СН'!$F$5-'СЕТ СН'!$F$21</f>
        <v>3666.1941765900001</v>
      </c>
      <c r="L26" s="36">
        <f>SUMIFS(СВЦЭМ!$D$39:$D$782,СВЦЭМ!$A$39:$A$782,$A26,СВЦЭМ!$B$39:$B$782,L$11)+'СЕТ СН'!$F$11+СВЦЭМ!$D$10+'СЕТ СН'!$F$5-'СЕТ СН'!$F$21</f>
        <v>3673.6172575800001</v>
      </c>
      <c r="M26" s="36">
        <f>SUMIFS(СВЦЭМ!$D$39:$D$782,СВЦЭМ!$A$39:$A$782,$A26,СВЦЭМ!$B$39:$B$782,M$11)+'СЕТ СН'!$F$11+СВЦЭМ!$D$10+'СЕТ СН'!$F$5-'СЕТ СН'!$F$21</f>
        <v>3671.9725958899999</v>
      </c>
      <c r="N26" s="36">
        <f>SUMIFS(СВЦЭМ!$D$39:$D$782,СВЦЭМ!$A$39:$A$782,$A26,СВЦЭМ!$B$39:$B$782,N$11)+'СЕТ СН'!$F$11+СВЦЭМ!$D$10+'СЕТ СН'!$F$5-'СЕТ СН'!$F$21</f>
        <v>3678.1515788799998</v>
      </c>
      <c r="O26" s="36">
        <f>SUMIFS(СВЦЭМ!$D$39:$D$782,СВЦЭМ!$A$39:$A$782,$A26,СВЦЭМ!$B$39:$B$782,O$11)+'СЕТ СН'!$F$11+СВЦЭМ!$D$10+'СЕТ СН'!$F$5-'СЕТ СН'!$F$21</f>
        <v>3629.1932019200003</v>
      </c>
      <c r="P26" s="36">
        <f>SUMIFS(СВЦЭМ!$D$39:$D$782,СВЦЭМ!$A$39:$A$782,$A26,СВЦЭМ!$B$39:$B$782,P$11)+'СЕТ СН'!$F$11+СВЦЭМ!$D$10+'СЕТ СН'!$F$5-'СЕТ СН'!$F$21</f>
        <v>3646.1723715600001</v>
      </c>
      <c r="Q26" s="36">
        <f>SUMIFS(СВЦЭМ!$D$39:$D$782,СВЦЭМ!$A$39:$A$782,$A26,СВЦЭМ!$B$39:$B$782,Q$11)+'СЕТ СН'!$F$11+СВЦЭМ!$D$10+'СЕТ СН'!$F$5-'СЕТ СН'!$F$21</f>
        <v>3707.9740157200004</v>
      </c>
      <c r="R26" s="36">
        <f>SUMIFS(СВЦЭМ!$D$39:$D$782,СВЦЭМ!$A$39:$A$782,$A26,СВЦЭМ!$B$39:$B$782,R$11)+'СЕТ СН'!$F$11+СВЦЭМ!$D$10+'СЕТ СН'!$F$5-'СЕТ СН'!$F$21</f>
        <v>3698.4291266499999</v>
      </c>
      <c r="S26" s="36">
        <f>SUMIFS(СВЦЭМ!$D$39:$D$782,СВЦЭМ!$A$39:$A$782,$A26,СВЦЭМ!$B$39:$B$782,S$11)+'СЕТ СН'!$F$11+СВЦЭМ!$D$10+'СЕТ СН'!$F$5-'СЕТ СН'!$F$21</f>
        <v>3726.9891004600004</v>
      </c>
      <c r="T26" s="36">
        <f>SUMIFS(СВЦЭМ!$D$39:$D$782,СВЦЭМ!$A$39:$A$782,$A26,СВЦЭМ!$B$39:$B$782,T$11)+'СЕТ СН'!$F$11+СВЦЭМ!$D$10+'СЕТ СН'!$F$5-'СЕТ СН'!$F$21</f>
        <v>3651.9393207800003</v>
      </c>
      <c r="U26" s="36">
        <f>SUMIFS(СВЦЭМ!$D$39:$D$782,СВЦЭМ!$A$39:$A$782,$A26,СВЦЭМ!$B$39:$B$782,U$11)+'СЕТ СН'!$F$11+СВЦЭМ!$D$10+'СЕТ СН'!$F$5-'СЕТ СН'!$F$21</f>
        <v>3599.1527239400002</v>
      </c>
      <c r="V26" s="36">
        <f>SUMIFS(СВЦЭМ!$D$39:$D$782,СВЦЭМ!$A$39:$A$782,$A26,СВЦЭМ!$B$39:$B$782,V$11)+'СЕТ СН'!$F$11+СВЦЭМ!$D$10+'СЕТ СН'!$F$5-'СЕТ СН'!$F$21</f>
        <v>3620.1355514900001</v>
      </c>
      <c r="W26" s="36">
        <f>SUMIFS(СВЦЭМ!$D$39:$D$782,СВЦЭМ!$A$39:$A$782,$A26,СВЦЭМ!$B$39:$B$782,W$11)+'СЕТ СН'!$F$11+СВЦЭМ!$D$10+'СЕТ СН'!$F$5-'СЕТ СН'!$F$21</f>
        <v>3626.75404944</v>
      </c>
      <c r="X26" s="36">
        <f>SUMIFS(СВЦЭМ!$D$39:$D$782,СВЦЭМ!$A$39:$A$782,$A26,СВЦЭМ!$B$39:$B$782,X$11)+'СЕТ СН'!$F$11+СВЦЭМ!$D$10+'СЕТ СН'!$F$5-'СЕТ СН'!$F$21</f>
        <v>3679.66423665</v>
      </c>
      <c r="Y26" s="36">
        <f>SUMIFS(СВЦЭМ!$D$39:$D$782,СВЦЭМ!$A$39:$A$782,$A26,СВЦЭМ!$B$39:$B$782,Y$11)+'СЕТ СН'!$F$11+СВЦЭМ!$D$10+'СЕТ СН'!$F$5-'СЕТ СН'!$F$21</f>
        <v>3741.5642508400001</v>
      </c>
    </row>
    <row r="27" spans="1:25" ht="15.75" x14ac:dyDescent="0.2">
      <c r="A27" s="35">
        <f t="shared" si="0"/>
        <v>45581</v>
      </c>
      <c r="B27" s="36">
        <f>SUMIFS(СВЦЭМ!$D$39:$D$782,СВЦЭМ!$A$39:$A$782,$A27,СВЦЭМ!$B$39:$B$782,B$11)+'СЕТ СН'!$F$11+СВЦЭМ!$D$10+'СЕТ СН'!$F$5-'СЕТ СН'!$F$21</f>
        <v>3824.5114720000001</v>
      </c>
      <c r="C27" s="36">
        <f>SUMIFS(СВЦЭМ!$D$39:$D$782,СВЦЭМ!$A$39:$A$782,$A27,СВЦЭМ!$B$39:$B$782,C$11)+'СЕТ СН'!$F$11+СВЦЭМ!$D$10+'СЕТ СН'!$F$5-'СЕТ СН'!$F$21</f>
        <v>3893.0689117800002</v>
      </c>
      <c r="D27" s="36">
        <f>SUMIFS(СВЦЭМ!$D$39:$D$782,СВЦЭМ!$A$39:$A$782,$A27,СВЦЭМ!$B$39:$B$782,D$11)+'СЕТ СН'!$F$11+СВЦЭМ!$D$10+'СЕТ СН'!$F$5-'СЕТ СН'!$F$21</f>
        <v>3890.0559766599999</v>
      </c>
      <c r="E27" s="36">
        <f>SUMIFS(СВЦЭМ!$D$39:$D$782,СВЦЭМ!$A$39:$A$782,$A27,СВЦЭМ!$B$39:$B$782,E$11)+'СЕТ СН'!$F$11+СВЦЭМ!$D$10+'СЕТ СН'!$F$5-'СЕТ СН'!$F$21</f>
        <v>3886.6014882700001</v>
      </c>
      <c r="F27" s="36">
        <f>SUMIFS(СВЦЭМ!$D$39:$D$782,СВЦЭМ!$A$39:$A$782,$A27,СВЦЭМ!$B$39:$B$782,F$11)+'СЕТ СН'!$F$11+СВЦЭМ!$D$10+'СЕТ СН'!$F$5-'СЕТ СН'!$F$21</f>
        <v>3884.4475848299999</v>
      </c>
      <c r="G27" s="36">
        <f>SUMIFS(СВЦЭМ!$D$39:$D$782,СВЦЭМ!$A$39:$A$782,$A27,СВЦЭМ!$B$39:$B$782,G$11)+'СЕТ СН'!$F$11+СВЦЭМ!$D$10+'СЕТ СН'!$F$5-'СЕТ СН'!$F$21</f>
        <v>3898.8434163500001</v>
      </c>
      <c r="H27" s="36">
        <f>SUMIFS(СВЦЭМ!$D$39:$D$782,СВЦЭМ!$A$39:$A$782,$A27,СВЦЭМ!$B$39:$B$782,H$11)+'СЕТ СН'!$F$11+СВЦЭМ!$D$10+'СЕТ СН'!$F$5-'СЕТ СН'!$F$21</f>
        <v>3849.2929399900004</v>
      </c>
      <c r="I27" s="36">
        <f>SUMIFS(СВЦЭМ!$D$39:$D$782,СВЦЭМ!$A$39:$A$782,$A27,СВЦЭМ!$B$39:$B$782,I$11)+'СЕТ СН'!$F$11+СВЦЭМ!$D$10+'СЕТ СН'!$F$5-'СЕТ СН'!$F$21</f>
        <v>3758.3731787900001</v>
      </c>
      <c r="J27" s="36">
        <f>SUMIFS(СВЦЭМ!$D$39:$D$782,СВЦЭМ!$A$39:$A$782,$A27,СВЦЭМ!$B$39:$B$782,J$11)+'СЕТ СН'!$F$11+СВЦЭМ!$D$10+'СЕТ СН'!$F$5-'СЕТ СН'!$F$21</f>
        <v>3707.4286037800002</v>
      </c>
      <c r="K27" s="36">
        <f>SUMIFS(СВЦЭМ!$D$39:$D$782,СВЦЭМ!$A$39:$A$782,$A27,СВЦЭМ!$B$39:$B$782,K$11)+'СЕТ СН'!$F$11+СВЦЭМ!$D$10+'СЕТ СН'!$F$5-'СЕТ СН'!$F$21</f>
        <v>3705.6718169599999</v>
      </c>
      <c r="L27" s="36">
        <f>SUMIFS(СВЦЭМ!$D$39:$D$782,СВЦЭМ!$A$39:$A$782,$A27,СВЦЭМ!$B$39:$B$782,L$11)+'СЕТ СН'!$F$11+СВЦЭМ!$D$10+'СЕТ СН'!$F$5-'СЕТ СН'!$F$21</f>
        <v>3692.6321533099999</v>
      </c>
      <c r="M27" s="36">
        <f>SUMIFS(СВЦЭМ!$D$39:$D$782,СВЦЭМ!$A$39:$A$782,$A27,СВЦЭМ!$B$39:$B$782,M$11)+'СЕТ СН'!$F$11+СВЦЭМ!$D$10+'СЕТ СН'!$F$5-'СЕТ СН'!$F$21</f>
        <v>3713.72498378</v>
      </c>
      <c r="N27" s="36">
        <f>SUMIFS(СВЦЭМ!$D$39:$D$782,СВЦЭМ!$A$39:$A$782,$A27,СВЦЭМ!$B$39:$B$782,N$11)+'СЕТ СН'!$F$11+СВЦЭМ!$D$10+'СЕТ СН'!$F$5-'СЕТ СН'!$F$21</f>
        <v>3731.1997845000001</v>
      </c>
      <c r="O27" s="36">
        <f>SUMIFS(СВЦЭМ!$D$39:$D$782,СВЦЭМ!$A$39:$A$782,$A27,СВЦЭМ!$B$39:$B$782,O$11)+'СЕТ СН'!$F$11+СВЦЭМ!$D$10+'СЕТ СН'!$F$5-'СЕТ СН'!$F$21</f>
        <v>3706.0882356299999</v>
      </c>
      <c r="P27" s="36">
        <f>SUMIFS(СВЦЭМ!$D$39:$D$782,СВЦЭМ!$A$39:$A$782,$A27,СВЦЭМ!$B$39:$B$782,P$11)+'СЕТ СН'!$F$11+СВЦЭМ!$D$10+'СЕТ СН'!$F$5-'СЕТ СН'!$F$21</f>
        <v>3717.1912185900001</v>
      </c>
      <c r="Q27" s="36">
        <f>SUMIFS(СВЦЭМ!$D$39:$D$782,СВЦЭМ!$A$39:$A$782,$A27,СВЦЭМ!$B$39:$B$782,Q$11)+'СЕТ СН'!$F$11+СВЦЭМ!$D$10+'СЕТ СН'!$F$5-'СЕТ СН'!$F$21</f>
        <v>3746.6105684599997</v>
      </c>
      <c r="R27" s="36">
        <f>SUMIFS(СВЦЭМ!$D$39:$D$782,СВЦЭМ!$A$39:$A$782,$A27,СВЦЭМ!$B$39:$B$782,R$11)+'СЕТ СН'!$F$11+СВЦЭМ!$D$10+'СЕТ СН'!$F$5-'СЕТ СН'!$F$21</f>
        <v>3730.5236634800003</v>
      </c>
      <c r="S27" s="36">
        <f>SUMIFS(СВЦЭМ!$D$39:$D$782,СВЦЭМ!$A$39:$A$782,$A27,СВЦЭМ!$B$39:$B$782,S$11)+'СЕТ СН'!$F$11+СВЦЭМ!$D$10+'СЕТ СН'!$F$5-'СЕТ СН'!$F$21</f>
        <v>3733.4274857999999</v>
      </c>
      <c r="T27" s="36">
        <f>SUMIFS(СВЦЭМ!$D$39:$D$782,СВЦЭМ!$A$39:$A$782,$A27,СВЦЭМ!$B$39:$B$782,T$11)+'СЕТ СН'!$F$11+СВЦЭМ!$D$10+'СЕТ СН'!$F$5-'СЕТ СН'!$F$21</f>
        <v>3670.1703899200002</v>
      </c>
      <c r="U27" s="36">
        <f>SUMIFS(СВЦЭМ!$D$39:$D$782,СВЦЭМ!$A$39:$A$782,$A27,СВЦЭМ!$B$39:$B$782,U$11)+'СЕТ СН'!$F$11+СВЦЭМ!$D$10+'СЕТ СН'!$F$5-'СЕТ СН'!$F$21</f>
        <v>3635.3451079699998</v>
      </c>
      <c r="V27" s="36">
        <f>SUMIFS(СВЦЭМ!$D$39:$D$782,СВЦЭМ!$A$39:$A$782,$A27,СВЦЭМ!$B$39:$B$782,V$11)+'СЕТ СН'!$F$11+СВЦЭМ!$D$10+'СЕТ СН'!$F$5-'СЕТ СН'!$F$21</f>
        <v>3621.0250940200003</v>
      </c>
      <c r="W27" s="36">
        <f>SUMIFS(СВЦЭМ!$D$39:$D$782,СВЦЭМ!$A$39:$A$782,$A27,СВЦЭМ!$B$39:$B$782,W$11)+'СЕТ СН'!$F$11+СВЦЭМ!$D$10+'СЕТ СН'!$F$5-'СЕТ СН'!$F$21</f>
        <v>3655.4348298200002</v>
      </c>
      <c r="X27" s="36">
        <f>SUMIFS(СВЦЭМ!$D$39:$D$782,СВЦЭМ!$A$39:$A$782,$A27,СВЦЭМ!$B$39:$B$782,X$11)+'СЕТ СН'!$F$11+СВЦЭМ!$D$10+'СЕТ СН'!$F$5-'СЕТ СН'!$F$21</f>
        <v>3707.30804519</v>
      </c>
      <c r="Y27" s="36">
        <f>SUMIFS(СВЦЭМ!$D$39:$D$782,СВЦЭМ!$A$39:$A$782,$A27,СВЦЭМ!$B$39:$B$782,Y$11)+'СЕТ СН'!$F$11+СВЦЭМ!$D$10+'СЕТ СН'!$F$5-'СЕТ СН'!$F$21</f>
        <v>3760.9803828599997</v>
      </c>
    </row>
    <row r="28" spans="1:25" ht="15.75" x14ac:dyDescent="0.2">
      <c r="A28" s="35">
        <f t="shared" si="0"/>
        <v>45582</v>
      </c>
      <c r="B28" s="36">
        <f>SUMIFS(СВЦЭМ!$D$39:$D$782,СВЦЭМ!$A$39:$A$782,$A28,СВЦЭМ!$B$39:$B$782,B$11)+'СЕТ СН'!$F$11+СВЦЭМ!$D$10+'СЕТ СН'!$F$5-'СЕТ СН'!$F$21</f>
        <v>3826.0155868900001</v>
      </c>
      <c r="C28" s="36">
        <f>SUMIFS(СВЦЭМ!$D$39:$D$782,СВЦЭМ!$A$39:$A$782,$A28,СВЦЭМ!$B$39:$B$782,C$11)+'СЕТ СН'!$F$11+СВЦЭМ!$D$10+'СЕТ СН'!$F$5-'СЕТ СН'!$F$21</f>
        <v>3904.95284679</v>
      </c>
      <c r="D28" s="36">
        <f>SUMIFS(СВЦЭМ!$D$39:$D$782,СВЦЭМ!$A$39:$A$782,$A28,СВЦЭМ!$B$39:$B$782,D$11)+'СЕТ СН'!$F$11+СВЦЭМ!$D$10+'СЕТ СН'!$F$5-'СЕТ СН'!$F$21</f>
        <v>3942.8654276100001</v>
      </c>
      <c r="E28" s="36">
        <f>SUMIFS(СВЦЭМ!$D$39:$D$782,СВЦЭМ!$A$39:$A$782,$A28,СВЦЭМ!$B$39:$B$782,E$11)+'СЕТ СН'!$F$11+СВЦЭМ!$D$10+'СЕТ СН'!$F$5-'СЕТ СН'!$F$21</f>
        <v>3953.3092378800002</v>
      </c>
      <c r="F28" s="36">
        <f>SUMIFS(СВЦЭМ!$D$39:$D$782,СВЦЭМ!$A$39:$A$782,$A28,СВЦЭМ!$B$39:$B$782,F$11)+'СЕТ СН'!$F$11+СВЦЭМ!$D$10+'СЕТ СН'!$F$5-'СЕТ СН'!$F$21</f>
        <v>3953.9942822499997</v>
      </c>
      <c r="G28" s="36">
        <f>SUMIFS(СВЦЭМ!$D$39:$D$782,СВЦЭМ!$A$39:$A$782,$A28,СВЦЭМ!$B$39:$B$782,G$11)+'СЕТ СН'!$F$11+СВЦЭМ!$D$10+'СЕТ СН'!$F$5-'СЕТ СН'!$F$21</f>
        <v>3925.8199075800003</v>
      </c>
      <c r="H28" s="36">
        <f>SUMIFS(СВЦЭМ!$D$39:$D$782,СВЦЭМ!$A$39:$A$782,$A28,СВЦЭМ!$B$39:$B$782,H$11)+'СЕТ СН'!$F$11+СВЦЭМ!$D$10+'СЕТ СН'!$F$5-'СЕТ СН'!$F$21</f>
        <v>3834.66803355</v>
      </c>
      <c r="I28" s="36">
        <f>SUMIFS(СВЦЭМ!$D$39:$D$782,СВЦЭМ!$A$39:$A$782,$A28,СВЦЭМ!$B$39:$B$782,I$11)+'СЕТ СН'!$F$11+СВЦЭМ!$D$10+'СЕТ СН'!$F$5-'СЕТ СН'!$F$21</f>
        <v>3709.5234050099998</v>
      </c>
      <c r="J28" s="36">
        <f>SUMIFS(СВЦЭМ!$D$39:$D$782,СВЦЭМ!$A$39:$A$782,$A28,СВЦЭМ!$B$39:$B$782,J$11)+'СЕТ СН'!$F$11+СВЦЭМ!$D$10+'СЕТ СН'!$F$5-'СЕТ СН'!$F$21</f>
        <v>3667.5460893199997</v>
      </c>
      <c r="K28" s="36">
        <f>SUMIFS(СВЦЭМ!$D$39:$D$782,СВЦЭМ!$A$39:$A$782,$A28,СВЦЭМ!$B$39:$B$782,K$11)+'СЕТ СН'!$F$11+СВЦЭМ!$D$10+'СЕТ СН'!$F$5-'СЕТ СН'!$F$21</f>
        <v>3662.05813696</v>
      </c>
      <c r="L28" s="36">
        <f>SUMIFS(СВЦЭМ!$D$39:$D$782,СВЦЭМ!$A$39:$A$782,$A28,СВЦЭМ!$B$39:$B$782,L$11)+'СЕТ СН'!$F$11+СВЦЭМ!$D$10+'СЕТ СН'!$F$5-'СЕТ СН'!$F$21</f>
        <v>3648.8516622500001</v>
      </c>
      <c r="M28" s="36">
        <f>SUMIFS(СВЦЭМ!$D$39:$D$782,СВЦЭМ!$A$39:$A$782,$A28,СВЦЭМ!$B$39:$B$782,M$11)+'СЕТ СН'!$F$11+СВЦЭМ!$D$10+'СЕТ СН'!$F$5-'СЕТ СН'!$F$21</f>
        <v>3652.1342003099999</v>
      </c>
      <c r="N28" s="36">
        <f>SUMIFS(СВЦЭМ!$D$39:$D$782,СВЦЭМ!$A$39:$A$782,$A28,СВЦЭМ!$B$39:$B$782,N$11)+'СЕТ СН'!$F$11+СВЦЭМ!$D$10+'СЕТ СН'!$F$5-'СЕТ СН'!$F$21</f>
        <v>3668.4597242700002</v>
      </c>
      <c r="O28" s="36">
        <f>SUMIFS(СВЦЭМ!$D$39:$D$782,СВЦЭМ!$A$39:$A$782,$A28,СВЦЭМ!$B$39:$B$782,O$11)+'СЕТ СН'!$F$11+СВЦЭМ!$D$10+'СЕТ СН'!$F$5-'СЕТ СН'!$F$21</f>
        <v>3674.19389314</v>
      </c>
      <c r="P28" s="36">
        <f>SUMIFS(СВЦЭМ!$D$39:$D$782,СВЦЭМ!$A$39:$A$782,$A28,СВЦЭМ!$B$39:$B$782,P$11)+'СЕТ СН'!$F$11+СВЦЭМ!$D$10+'СЕТ СН'!$F$5-'СЕТ СН'!$F$21</f>
        <v>3680.6948156200001</v>
      </c>
      <c r="Q28" s="36">
        <f>SUMIFS(СВЦЭМ!$D$39:$D$782,СВЦЭМ!$A$39:$A$782,$A28,СВЦЭМ!$B$39:$B$782,Q$11)+'СЕТ СН'!$F$11+СВЦЭМ!$D$10+'СЕТ СН'!$F$5-'СЕТ СН'!$F$21</f>
        <v>3723.7096183100002</v>
      </c>
      <c r="R28" s="36">
        <f>SUMIFS(СВЦЭМ!$D$39:$D$782,СВЦЭМ!$A$39:$A$782,$A28,СВЦЭМ!$B$39:$B$782,R$11)+'СЕТ СН'!$F$11+СВЦЭМ!$D$10+'СЕТ СН'!$F$5-'СЕТ СН'!$F$21</f>
        <v>3700.5255706600001</v>
      </c>
      <c r="S28" s="36">
        <f>SUMIFS(СВЦЭМ!$D$39:$D$782,СВЦЭМ!$A$39:$A$782,$A28,СВЦЭМ!$B$39:$B$782,S$11)+'СЕТ СН'!$F$11+СВЦЭМ!$D$10+'СЕТ СН'!$F$5-'СЕТ СН'!$F$21</f>
        <v>3702.85373243</v>
      </c>
      <c r="T28" s="36">
        <f>SUMIFS(СВЦЭМ!$D$39:$D$782,СВЦЭМ!$A$39:$A$782,$A28,СВЦЭМ!$B$39:$B$782,T$11)+'СЕТ СН'!$F$11+СВЦЭМ!$D$10+'СЕТ СН'!$F$5-'СЕТ СН'!$F$21</f>
        <v>3619.5260805200001</v>
      </c>
      <c r="U28" s="36">
        <f>SUMIFS(СВЦЭМ!$D$39:$D$782,СВЦЭМ!$A$39:$A$782,$A28,СВЦЭМ!$B$39:$B$782,U$11)+'СЕТ СН'!$F$11+СВЦЭМ!$D$10+'СЕТ СН'!$F$5-'СЕТ СН'!$F$21</f>
        <v>3589.09010175</v>
      </c>
      <c r="V28" s="36">
        <f>SUMIFS(СВЦЭМ!$D$39:$D$782,СВЦЭМ!$A$39:$A$782,$A28,СВЦЭМ!$B$39:$B$782,V$11)+'СЕТ СН'!$F$11+СВЦЭМ!$D$10+'СЕТ СН'!$F$5-'СЕТ СН'!$F$21</f>
        <v>3592.4383475300001</v>
      </c>
      <c r="W28" s="36">
        <f>SUMIFS(СВЦЭМ!$D$39:$D$782,СВЦЭМ!$A$39:$A$782,$A28,СВЦЭМ!$B$39:$B$782,W$11)+'СЕТ СН'!$F$11+СВЦЭМ!$D$10+'СЕТ СН'!$F$5-'СЕТ СН'!$F$21</f>
        <v>3621.81615315</v>
      </c>
      <c r="X28" s="36">
        <f>SUMIFS(СВЦЭМ!$D$39:$D$782,СВЦЭМ!$A$39:$A$782,$A28,СВЦЭМ!$B$39:$B$782,X$11)+'СЕТ СН'!$F$11+СВЦЭМ!$D$10+'СЕТ СН'!$F$5-'СЕТ СН'!$F$21</f>
        <v>3676.0146672700002</v>
      </c>
      <c r="Y28" s="36">
        <f>SUMIFS(СВЦЭМ!$D$39:$D$782,СВЦЭМ!$A$39:$A$782,$A28,СВЦЭМ!$B$39:$B$782,Y$11)+'СЕТ СН'!$F$11+СВЦЭМ!$D$10+'СЕТ СН'!$F$5-'СЕТ СН'!$F$21</f>
        <v>3706.0945307000002</v>
      </c>
    </row>
    <row r="29" spans="1:25" ht="15.75" x14ac:dyDescent="0.2">
      <c r="A29" s="35">
        <f t="shared" si="0"/>
        <v>45583</v>
      </c>
      <c r="B29" s="36">
        <f>SUMIFS(СВЦЭМ!$D$39:$D$782,СВЦЭМ!$A$39:$A$782,$A29,СВЦЭМ!$B$39:$B$782,B$11)+'СЕТ СН'!$F$11+СВЦЭМ!$D$10+'СЕТ СН'!$F$5-'СЕТ СН'!$F$21</f>
        <v>3751.97918463</v>
      </c>
      <c r="C29" s="36">
        <f>SUMIFS(СВЦЭМ!$D$39:$D$782,СВЦЭМ!$A$39:$A$782,$A29,СВЦЭМ!$B$39:$B$782,C$11)+'СЕТ СН'!$F$11+СВЦЭМ!$D$10+'СЕТ СН'!$F$5-'СЕТ СН'!$F$21</f>
        <v>3836.04979882</v>
      </c>
      <c r="D29" s="36">
        <f>SUMIFS(СВЦЭМ!$D$39:$D$782,СВЦЭМ!$A$39:$A$782,$A29,СВЦЭМ!$B$39:$B$782,D$11)+'СЕТ СН'!$F$11+СВЦЭМ!$D$10+'СЕТ СН'!$F$5-'СЕТ СН'!$F$21</f>
        <v>3889.6177636299999</v>
      </c>
      <c r="E29" s="36">
        <f>SUMIFS(СВЦЭМ!$D$39:$D$782,СВЦЭМ!$A$39:$A$782,$A29,СВЦЭМ!$B$39:$B$782,E$11)+'СЕТ СН'!$F$11+СВЦЭМ!$D$10+'СЕТ СН'!$F$5-'СЕТ СН'!$F$21</f>
        <v>3971.1136951299995</v>
      </c>
      <c r="F29" s="36">
        <f>SUMIFS(СВЦЭМ!$D$39:$D$782,СВЦЭМ!$A$39:$A$782,$A29,СВЦЭМ!$B$39:$B$782,F$11)+'СЕТ СН'!$F$11+СВЦЭМ!$D$10+'СЕТ СН'!$F$5-'СЕТ СН'!$F$21</f>
        <v>3914.8714338199998</v>
      </c>
      <c r="G29" s="36">
        <f>SUMIFS(СВЦЭМ!$D$39:$D$782,СВЦЭМ!$A$39:$A$782,$A29,СВЦЭМ!$B$39:$B$782,G$11)+'СЕТ СН'!$F$11+СВЦЭМ!$D$10+'СЕТ СН'!$F$5-'СЕТ СН'!$F$21</f>
        <v>3874.4619071500001</v>
      </c>
      <c r="H29" s="36">
        <f>SUMIFS(СВЦЭМ!$D$39:$D$782,СВЦЭМ!$A$39:$A$782,$A29,СВЦЭМ!$B$39:$B$782,H$11)+'СЕТ СН'!$F$11+СВЦЭМ!$D$10+'СЕТ СН'!$F$5-'СЕТ СН'!$F$21</f>
        <v>3758.3214853999998</v>
      </c>
      <c r="I29" s="36">
        <f>SUMIFS(СВЦЭМ!$D$39:$D$782,СВЦЭМ!$A$39:$A$782,$A29,СВЦЭМ!$B$39:$B$782,I$11)+'СЕТ СН'!$F$11+СВЦЭМ!$D$10+'СЕТ СН'!$F$5-'СЕТ СН'!$F$21</f>
        <v>3677.7784980900001</v>
      </c>
      <c r="J29" s="36">
        <f>SUMIFS(СВЦЭМ!$D$39:$D$782,СВЦЭМ!$A$39:$A$782,$A29,СВЦЭМ!$B$39:$B$782,J$11)+'СЕТ СН'!$F$11+СВЦЭМ!$D$10+'СЕТ СН'!$F$5-'СЕТ СН'!$F$21</f>
        <v>3636.6686607199999</v>
      </c>
      <c r="K29" s="36">
        <f>SUMIFS(СВЦЭМ!$D$39:$D$782,СВЦЭМ!$A$39:$A$782,$A29,СВЦЭМ!$B$39:$B$782,K$11)+'СЕТ СН'!$F$11+СВЦЭМ!$D$10+'СЕТ СН'!$F$5-'СЕТ СН'!$F$21</f>
        <v>3675.1085981400001</v>
      </c>
      <c r="L29" s="36">
        <f>SUMIFS(СВЦЭМ!$D$39:$D$782,СВЦЭМ!$A$39:$A$782,$A29,СВЦЭМ!$B$39:$B$782,L$11)+'СЕТ СН'!$F$11+СВЦЭМ!$D$10+'СЕТ СН'!$F$5-'СЕТ СН'!$F$21</f>
        <v>3671.3359674800004</v>
      </c>
      <c r="M29" s="36">
        <f>SUMIFS(СВЦЭМ!$D$39:$D$782,СВЦЭМ!$A$39:$A$782,$A29,СВЦЭМ!$B$39:$B$782,M$11)+'СЕТ СН'!$F$11+СВЦЭМ!$D$10+'СЕТ СН'!$F$5-'СЕТ СН'!$F$21</f>
        <v>3675.3366039000002</v>
      </c>
      <c r="N29" s="36">
        <f>SUMIFS(СВЦЭМ!$D$39:$D$782,СВЦЭМ!$A$39:$A$782,$A29,СВЦЭМ!$B$39:$B$782,N$11)+'СЕТ СН'!$F$11+СВЦЭМ!$D$10+'СЕТ СН'!$F$5-'СЕТ СН'!$F$21</f>
        <v>3695.6793718500003</v>
      </c>
      <c r="O29" s="36">
        <f>SUMIFS(СВЦЭМ!$D$39:$D$782,СВЦЭМ!$A$39:$A$782,$A29,СВЦЭМ!$B$39:$B$782,O$11)+'СЕТ СН'!$F$11+СВЦЭМ!$D$10+'СЕТ СН'!$F$5-'СЕТ СН'!$F$21</f>
        <v>3681.9315378600004</v>
      </c>
      <c r="P29" s="36">
        <f>SUMIFS(СВЦЭМ!$D$39:$D$782,СВЦЭМ!$A$39:$A$782,$A29,СВЦЭМ!$B$39:$B$782,P$11)+'СЕТ СН'!$F$11+СВЦЭМ!$D$10+'СЕТ СН'!$F$5-'СЕТ СН'!$F$21</f>
        <v>3688.7445951</v>
      </c>
      <c r="Q29" s="36">
        <f>SUMIFS(СВЦЭМ!$D$39:$D$782,СВЦЭМ!$A$39:$A$782,$A29,СВЦЭМ!$B$39:$B$782,Q$11)+'СЕТ СН'!$F$11+СВЦЭМ!$D$10+'СЕТ СН'!$F$5-'СЕТ СН'!$F$21</f>
        <v>3708.0508244299999</v>
      </c>
      <c r="R29" s="36">
        <f>SUMIFS(СВЦЭМ!$D$39:$D$782,СВЦЭМ!$A$39:$A$782,$A29,СВЦЭМ!$B$39:$B$782,R$11)+'СЕТ СН'!$F$11+СВЦЭМ!$D$10+'СЕТ СН'!$F$5-'СЕТ СН'!$F$21</f>
        <v>3692.78252982</v>
      </c>
      <c r="S29" s="36">
        <f>SUMIFS(СВЦЭМ!$D$39:$D$782,СВЦЭМ!$A$39:$A$782,$A29,СВЦЭМ!$B$39:$B$782,S$11)+'СЕТ СН'!$F$11+СВЦЭМ!$D$10+'СЕТ СН'!$F$5-'СЕТ СН'!$F$21</f>
        <v>3670.76898858</v>
      </c>
      <c r="T29" s="36">
        <f>SUMIFS(СВЦЭМ!$D$39:$D$782,СВЦЭМ!$A$39:$A$782,$A29,СВЦЭМ!$B$39:$B$782,T$11)+'СЕТ СН'!$F$11+СВЦЭМ!$D$10+'СЕТ СН'!$F$5-'СЕТ СН'!$F$21</f>
        <v>3630.8990832899999</v>
      </c>
      <c r="U29" s="36">
        <f>SUMIFS(СВЦЭМ!$D$39:$D$782,СВЦЭМ!$A$39:$A$782,$A29,СВЦЭМ!$B$39:$B$782,U$11)+'СЕТ СН'!$F$11+СВЦЭМ!$D$10+'СЕТ СН'!$F$5-'СЕТ СН'!$F$21</f>
        <v>3613.8785145399997</v>
      </c>
      <c r="V29" s="36">
        <f>SUMIFS(СВЦЭМ!$D$39:$D$782,СВЦЭМ!$A$39:$A$782,$A29,СВЦЭМ!$B$39:$B$782,V$11)+'СЕТ СН'!$F$11+СВЦЭМ!$D$10+'СЕТ СН'!$F$5-'СЕТ СН'!$F$21</f>
        <v>3629.93900768</v>
      </c>
      <c r="W29" s="36">
        <f>SUMIFS(СВЦЭМ!$D$39:$D$782,СВЦЭМ!$A$39:$A$782,$A29,СВЦЭМ!$B$39:$B$782,W$11)+'СЕТ СН'!$F$11+СВЦЭМ!$D$10+'СЕТ СН'!$F$5-'СЕТ СН'!$F$21</f>
        <v>3655.05677724</v>
      </c>
      <c r="X29" s="36">
        <f>SUMIFS(СВЦЭМ!$D$39:$D$782,СВЦЭМ!$A$39:$A$782,$A29,СВЦЭМ!$B$39:$B$782,X$11)+'СЕТ СН'!$F$11+СВЦЭМ!$D$10+'СЕТ СН'!$F$5-'СЕТ СН'!$F$21</f>
        <v>3711.5818874900001</v>
      </c>
      <c r="Y29" s="36">
        <f>SUMIFS(СВЦЭМ!$D$39:$D$782,СВЦЭМ!$A$39:$A$782,$A29,СВЦЭМ!$B$39:$B$782,Y$11)+'СЕТ СН'!$F$11+СВЦЭМ!$D$10+'СЕТ СН'!$F$5-'СЕТ СН'!$F$21</f>
        <v>3789.8880313700001</v>
      </c>
    </row>
    <row r="30" spans="1:25" ht="15.75" x14ac:dyDescent="0.2">
      <c r="A30" s="35">
        <f t="shared" si="0"/>
        <v>45584</v>
      </c>
      <c r="B30" s="36">
        <f>SUMIFS(СВЦЭМ!$D$39:$D$782,СВЦЭМ!$A$39:$A$782,$A30,СВЦЭМ!$B$39:$B$782,B$11)+'СЕТ СН'!$F$11+СВЦЭМ!$D$10+'СЕТ СН'!$F$5-'СЕТ СН'!$F$21</f>
        <v>3727.9261309200001</v>
      </c>
      <c r="C30" s="36">
        <f>SUMIFS(СВЦЭМ!$D$39:$D$782,СВЦЭМ!$A$39:$A$782,$A30,СВЦЭМ!$B$39:$B$782,C$11)+'СЕТ СН'!$F$11+СВЦЭМ!$D$10+'СЕТ СН'!$F$5-'СЕТ СН'!$F$21</f>
        <v>3777.0026133400002</v>
      </c>
      <c r="D30" s="36">
        <f>SUMIFS(СВЦЭМ!$D$39:$D$782,СВЦЭМ!$A$39:$A$782,$A30,СВЦЭМ!$B$39:$B$782,D$11)+'СЕТ СН'!$F$11+СВЦЭМ!$D$10+'СЕТ СН'!$F$5-'СЕТ СН'!$F$21</f>
        <v>3847.6891738100003</v>
      </c>
      <c r="E30" s="36">
        <f>SUMIFS(СВЦЭМ!$D$39:$D$782,СВЦЭМ!$A$39:$A$782,$A30,СВЦЭМ!$B$39:$B$782,E$11)+'СЕТ СН'!$F$11+СВЦЭМ!$D$10+'СЕТ СН'!$F$5-'СЕТ СН'!$F$21</f>
        <v>3854.6783308599997</v>
      </c>
      <c r="F30" s="36">
        <f>SUMIFS(СВЦЭМ!$D$39:$D$782,СВЦЭМ!$A$39:$A$782,$A30,СВЦЭМ!$B$39:$B$782,F$11)+'СЕТ СН'!$F$11+СВЦЭМ!$D$10+'СЕТ СН'!$F$5-'СЕТ СН'!$F$21</f>
        <v>3861.7887821900003</v>
      </c>
      <c r="G30" s="36">
        <f>SUMIFS(СВЦЭМ!$D$39:$D$782,СВЦЭМ!$A$39:$A$782,$A30,СВЦЭМ!$B$39:$B$782,G$11)+'СЕТ СН'!$F$11+СВЦЭМ!$D$10+'СЕТ СН'!$F$5-'СЕТ СН'!$F$21</f>
        <v>3856.8279777600001</v>
      </c>
      <c r="H30" s="36">
        <f>SUMIFS(СВЦЭМ!$D$39:$D$782,СВЦЭМ!$A$39:$A$782,$A30,СВЦЭМ!$B$39:$B$782,H$11)+'СЕТ СН'!$F$11+СВЦЭМ!$D$10+'СЕТ СН'!$F$5-'СЕТ СН'!$F$21</f>
        <v>3831.8770840100001</v>
      </c>
      <c r="I30" s="36">
        <f>SUMIFS(СВЦЭМ!$D$39:$D$782,СВЦЭМ!$A$39:$A$782,$A30,СВЦЭМ!$B$39:$B$782,I$11)+'СЕТ СН'!$F$11+СВЦЭМ!$D$10+'СЕТ СН'!$F$5-'СЕТ СН'!$F$21</f>
        <v>3845.6345522399997</v>
      </c>
      <c r="J30" s="36">
        <f>SUMIFS(СВЦЭМ!$D$39:$D$782,СВЦЭМ!$A$39:$A$782,$A30,СВЦЭМ!$B$39:$B$782,J$11)+'СЕТ СН'!$F$11+СВЦЭМ!$D$10+'СЕТ СН'!$F$5-'СЕТ СН'!$F$21</f>
        <v>3745.4674109300004</v>
      </c>
      <c r="K30" s="36">
        <f>SUMIFS(СВЦЭМ!$D$39:$D$782,СВЦЭМ!$A$39:$A$782,$A30,СВЦЭМ!$B$39:$B$782,K$11)+'СЕТ СН'!$F$11+СВЦЭМ!$D$10+'СЕТ СН'!$F$5-'СЕТ СН'!$F$21</f>
        <v>3650.9732931099998</v>
      </c>
      <c r="L30" s="36">
        <f>SUMIFS(СВЦЭМ!$D$39:$D$782,СВЦЭМ!$A$39:$A$782,$A30,СВЦЭМ!$B$39:$B$782,L$11)+'СЕТ СН'!$F$11+СВЦЭМ!$D$10+'СЕТ СН'!$F$5-'СЕТ СН'!$F$21</f>
        <v>3614.22786391</v>
      </c>
      <c r="M30" s="36">
        <f>SUMIFS(СВЦЭМ!$D$39:$D$782,СВЦЭМ!$A$39:$A$782,$A30,СВЦЭМ!$B$39:$B$782,M$11)+'СЕТ СН'!$F$11+СВЦЭМ!$D$10+'СЕТ СН'!$F$5-'СЕТ СН'!$F$21</f>
        <v>3629.187942</v>
      </c>
      <c r="N30" s="36">
        <f>SUMIFS(СВЦЭМ!$D$39:$D$782,СВЦЭМ!$A$39:$A$782,$A30,СВЦЭМ!$B$39:$B$782,N$11)+'СЕТ СН'!$F$11+СВЦЭМ!$D$10+'СЕТ СН'!$F$5-'СЕТ СН'!$F$21</f>
        <v>3647.0234731099999</v>
      </c>
      <c r="O30" s="36">
        <f>SUMIFS(СВЦЭМ!$D$39:$D$782,СВЦЭМ!$A$39:$A$782,$A30,СВЦЭМ!$B$39:$B$782,O$11)+'СЕТ СН'!$F$11+СВЦЭМ!$D$10+'СЕТ СН'!$F$5-'СЕТ СН'!$F$21</f>
        <v>3659.3818741</v>
      </c>
      <c r="P30" s="36">
        <f>SUMIFS(СВЦЭМ!$D$39:$D$782,СВЦЭМ!$A$39:$A$782,$A30,СВЦЭМ!$B$39:$B$782,P$11)+'СЕТ СН'!$F$11+СВЦЭМ!$D$10+'СЕТ СН'!$F$5-'СЕТ СН'!$F$21</f>
        <v>3681.6317134000001</v>
      </c>
      <c r="Q30" s="36">
        <f>SUMIFS(СВЦЭМ!$D$39:$D$782,СВЦЭМ!$A$39:$A$782,$A30,СВЦЭМ!$B$39:$B$782,Q$11)+'СЕТ СН'!$F$11+СВЦЭМ!$D$10+'СЕТ СН'!$F$5-'СЕТ СН'!$F$21</f>
        <v>3687.9400665100002</v>
      </c>
      <c r="R30" s="36">
        <f>SUMIFS(СВЦЭМ!$D$39:$D$782,СВЦЭМ!$A$39:$A$782,$A30,СВЦЭМ!$B$39:$B$782,R$11)+'СЕТ СН'!$F$11+СВЦЭМ!$D$10+'СЕТ СН'!$F$5-'СЕТ СН'!$F$21</f>
        <v>3691.6963478500002</v>
      </c>
      <c r="S30" s="36">
        <f>SUMIFS(СВЦЭМ!$D$39:$D$782,СВЦЭМ!$A$39:$A$782,$A30,СВЦЭМ!$B$39:$B$782,S$11)+'СЕТ СН'!$F$11+СВЦЭМ!$D$10+'СЕТ СН'!$F$5-'СЕТ СН'!$F$21</f>
        <v>3682.9088611300003</v>
      </c>
      <c r="T30" s="36">
        <f>SUMIFS(СВЦЭМ!$D$39:$D$782,СВЦЭМ!$A$39:$A$782,$A30,СВЦЭМ!$B$39:$B$782,T$11)+'СЕТ СН'!$F$11+СВЦЭМ!$D$10+'СЕТ СН'!$F$5-'СЕТ СН'!$F$21</f>
        <v>3615.4535402800002</v>
      </c>
      <c r="U30" s="36">
        <f>SUMIFS(СВЦЭМ!$D$39:$D$782,СВЦЭМ!$A$39:$A$782,$A30,СВЦЭМ!$B$39:$B$782,U$11)+'СЕТ СН'!$F$11+СВЦЭМ!$D$10+'СЕТ СН'!$F$5-'СЕТ СН'!$F$21</f>
        <v>3590.47898794</v>
      </c>
      <c r="V30" s="36">
        <f>SUMIFS(СВЦЭМ!$D$39:$D$782,СВЦЭМ!$A$39:$A$782,$A30,СВЦЭМ!$B$39:$B$782,V$11)+'СЕТ СН'!$F$11+СВЦЭМ!$D$10+'СЕТ СН'!$F$5-'СЕТ СН'!$F$21</f>
        <v>3601.5023195499998</v>
      </c>
      <c r="W30" s="36">
        <f>SUMIFS(СВЦЭМ!$D$39:$D$782,СВЦЭМ!$A$39:$A$782,$A30,СВЦЭМ!$B$39:$B$782,W$11)+'СЕТ СН'!$F$11+СВЦЭМ!$D$10+'СЕТ СН'!$F$5-'СЕТ СН'!$F$21</f>
        <v>3619.2593376</v>
      </c>
      <c r="X30" s="36">
        <f>SUMIFS(СВЦЭМ!$D$39:$D$782,СВЦЭМ!$A$39:$A$782,$A30,СВЦЭМ!$B$39:$B$782,X$11)+'СЕТ СН'!$F$11+СВЦЭМ!$D$10+'СЕТ СН'!$F$5-'СЕТ СН'!$F$21</f>
        <v>3674.7001735499998</v>
      </c>
      <c r="Y30" s="36">
        <f>SUMIFS(СВЦЭМ!$D$39:$D$782,СВЦЭМ!$A$39:$A$782,$A30,СВЦЭМ!$B$39:$B$782,Y$11)+'СЕТ СН'!$F$11+СВЦЭМ!$D$10+'СЕТ СН'!$F$5-'СЕТ СН'!$F$21</f>
        <v>3706.6691131500002</v>
      </c>
    </row>
    <row r="31" spans="1:25" ht="15.75" x14ac:dyDescent="0.2">
      <c r="A31" s="35">
        <f t="shared" si="0"/>
        <v>45585</v>
      </c>
      <c r="B31" s="36">
        <f>SUMIFS(СВЦЭМ!$D$39:$D$782,СВЦЭМ!$A$39:$A$782,$A31,СВЦЭМ!$B$39:$B$782,B$11)+'СЕТ СН'!$F$11+СВЦЭМ!$D$10+'СЕТ СН'!$F$5-'СЕТ СН'!$F$21</f>
        <v>3775.56157566</v>
      </c>
      <c r="C31" s="36">
        <f>SUMIFS(СВЦЭМ!$D$39:$D$782,СВЦЭМ!$A$39:$A$782,$A31,СВЦЭМ!$B$39:$B$782,C$11)+'СЕТ СН'!$F$11+СВЦЭМ!$D$10+'СЕТ СН'!$F$5-'СЕТ СН'!$F$21</f>
        <v>3838.28510349</v>
      </c>
      <c r="D31" s="36">
        <f>SUMIFS(СВЦЭМ!$D$39:$D$782,СВЦЭМ!$A$39:$A$782,$A31,СВЦЭМ!$B$39:$B$782,D$11)+'СЕТ СН'!$F$11+СВЦЭМ!$D$10+'СЕТ СН'!$F$5-'СЕТ СН'!$F$21</f>
        <v>3870.43018136</v>
      </c>
      <c r="E31" s="36">
        <f>SUMIFS(СВЦЭМ!$D$39:$D$782,СВЦЭМ!$A$39:$A$782,$A31,СВЦЭМ!$B$39:$B$782,E$11)+'СЕТ СН'!$F$11+СВЦЭМ!$D$10+'СЕТ СН'!$F$5-'СЕТ СН'!$F$21</f>
        <v>3891.2697834999999</v>
      </c>
      <c r="F31" s="36">
        <f>SUMIFS(СВЦЭМ!$D$39:$D$782,СВЦЭМ!$A$39:$A$782,$A31,СВЦЭМ!$B$39:$B$782,F$11)+'СЕТ СН'!$F$11+СВЦЭМ!$D$10+'СЕТ СН'!$F$5-'СЕТ СН'!$F$21</f>
        <v>3891.9155565199999</v>
      </c>
      <c r="G31" s="36">
        <f>SUMIFS(СВЦЭМ!$D$39:$D$782,СВЦЭМ!$A$39:$A$782,$A31,СВЦЭМ!$B$39:$B$782,G$11)+'СЕТ СН'!$F$11+СВЦЭМ!$D$10+'СЕТ СН'!$F$5-'СЕТ СН'!$F$21</f>
        <v>3876.1497888499998</v>
      </c>
      <c r="H31" s="36">
        <f>SUMIFS(СВЦЭМ!$D$39:$D$782,СВЦЭМ!$A$39:$A$782,$A31,СВЦЭМ!$B$39:$B$782,H$11)+'СЕТ СН'!$F$11+СВЦЭМ!$D$10+'СЕТ СН'!$F$5-'СЕТ СН'!$F$21</f>
        <v>3853.8725598700003</v>
      </c>
      <c r="I31" s="36">
        <f>SUMIFS(СВЦЭМ!$D$39:$D$782,СВЦЭМ!$A$39:$A$782,$A31,СВЦЭМ!$B$39:$B$782,I$11)+'СЕТ СН'!$F$11+СВЦЭМ!$D$10+'СЕТ СН'!$F$5-'СЕТ СН'!$F$21</f>
        <v>3810.8028599099998</v>
      </c>
      <c r="J31" s="36">
        <f>SUMIFS(СВЦЭМ!$D$39:$D$782,СВЦЭМ!$A$39:$A$782,$A31,СВЦЭМ!$B$39:$B$782,J$11)+'СЕТ СН'!$F$11+СВЦЭМ!$D$10+'СЕТ СН'!$F$5-'СЕТ СН'!$F$21</f>
        <v>3729.0472353499999</v>
      </c>
      <c r="K31" s="36">
        <f>SUMIFS(СВЦЭМ!$D$39:$D$782,СВЦЭМ!$A$39:$A$782,$A31,СВЦЭМ!$B$39:$B$782,K$11)+'СЕТ СН'!$F$11+СВЦЭМ!$D$10+'СЕТ СН'!$F$5-'СЕТ СН'!$F$21</f>
        <v>3665.6978733300002</v>
      </c>
      <c r="L31" s="36">
        <f>SUMIFS(СВЦЭМ!$D$39:$D$782,СВЦЭМ!$A$39:$A$782,$A31,СВЦЭМ!$B$39:$B$782,L$11)+'СЕТ СН'!$F$11+СВЦЭМ!$D$10+'СЕТ СН'!$F$5-'СЕТ СН'!$F$21</f>
        <v>3658.4113143499999</v>
      </c>
      <c r="M31" s="36">
        <f>SUMIFS(СВЦЭМ!$D$39:$D$782,СВЦЭМ!$A$39:$A$782,$A31,СВЦЭМ!$B$39:$B$782,M$11)+'СЕТ СН'!$F$11+СВЦЭМ!$D$10+'СЕТ СН'!$F$5-'СЕТ СН'!$F$21</f>
        <v>3661.1816592100004</v>
      </c>
      <c r="N31" s="36">
        <f>SUMIFS(СВЦЭМ!$D$39:$D$782,СВЦЭМ!$A$39:$A$782,$A31,СВЦЭМ!$B$39:$B$782,N$11)+'СЕТ СН'!$F$11+СВЦЭМ!$D$10+'СЕТ СН'!$F$5-'СЕТ СН'!$F$21</f>
        <v>3680.9498979099999</v>
      </c>
      <c r="O31" s="36">
        <f>SUMIFS(СВЦЭМ!$D$39:$D$782,СВЦЭМ!$A$39:$A$782,$A31,СВЦЭМ!$B$39:$B$782,O$11)+'СЕТ СН'!$F$11+СВЦЭМ!$D$10+'СЕТ СН'!$F$5-'СЕТ СН'!$F$21</f>
        <v>3704.52690441</v>
      </c>
      <c r="P31" s="36">
        <f>SUMIFS(СВЦЭМ!$D$39:$D$782,СВЦЭМ!$A$39:$A$782,$A31,СВЦЭМ!$B$39:$B$782,P$11)+'СЕТ СН'!$F$11+СВЦЭМ!$D$10+'СЕТ СН'!$F$5-'СЕТ СН'!$F$21</f>
        <v>3719.1550611000002</v>
      </c>
      <c r="Q31" s="36">
        <f>SUMIFS(СВЦЭМ!$D$39:$D$782,СВЦЭМ!$A$39:$A$782,$A31,СВЦЭМ!$B$39:$B$782,Q$11)+'СЕТ СН'!$F$11+СВЦЭМ!$D$10+'СЕТ СН'!$F$5-'СЕТ СН'!$F$21</f>
        <v>3714.97266833</v>
      </c>
      <c r="R31" s="36">
        <f>SUMIFS(СВЦЭМ!$D$39:$D$782,СВЦЭМ!$A$39:$A$782,$A31,СВЦЭМ!$B$39:$B$782,R$11)+'СЕТ СН'!$F$11+СВЦЭМ!$D$10+'СЕТ СН'!$F$5-'СЕТ СН'!$F$21</f>
        <v>3702.8623285200001</v>
      </c>
      <c r="S31" s="36">
        <f>SUMIFS(СВЦЭМ!$D$39:$D$782,СВЦЭМ!$A$39:$A$782,$A31,СВЦЭМ!$B$39:$B$782,S$11)+'СЕТ СН'!$F$11+СВЦЭМ!$D$10+'СЕТ СН'!$F$5-'СЕТ СН'!$F$21</f>
        <v>3661.6710902899999</v>
      </c>
      <c r="T31" s="36">
        <f>SUMIFS(СВЦЭМ!$D$39:$D$782,СВЦЭМ!$A$39:$A$782,$A31,СВЦЭМ!$B$39:$B$782,T$11)+'СЕТ СН'!$F$11+СВЦЭМ!$D$10+'СЕТ СН'!$F$5-'СЕТ СН'!$F$21</f>
        <v>3596.4716084500001</v>
      </c>
      <c r="U31" s="36">
        <f>SUMIFS(СВЦЭМ!$D$39:$D$782,СВЦЭМ!$A$39:$A$782,$A31,СВЦЭМ!$B$39:$B$782,U$11)+'СЕТ СН'!$F$11+СВЦЭМ!$D$10+'СЕТ СН'!$F$5-'СЕТ СН'!$F$21</f>
        <v>3547.1502458200002</v>
      </c>
      <c r="V31" s="36">
        <f>SUMIFS(СВЦЭМ!$D$39:$D$782,СВЦЭМ!$A$39:$A$782,$A31,СВЦЭМ!$B$39:$B$782,V$11)+'СЕТ СН'!$F$11+СВЦЭМ!$D$10+'СЕТ СН'!$F$5-'СЕТ СН'!$F$21</f>
        <v>3563.44979483</v>
      </c>
      <c r="W31" s="36">
        <f>SUMIFS(СВЦЭМ!$D$39:$D$782,СВЦЭМ!$A$39:$A$782,$A31,СВЦЭМ!$B$39:$B$782,W$11)+'СЕТ СН'!$F$11+СВЦЭМ!$D$10+'СЕТ СН'!$F$5-'СЕТ СН'!$F$21</f>
        <v>3606.9398455800001</v>
      </c>
      <c r="X31" s="36">
        <f>SUMIFS(СВЦЭМ!$D$39:$D$782,СВЦЭМ!$A$39:$A$782,$A31,СВЦЭМ!$B$39:$B$782,X$11)+'СЕТ СН'!$F$11+СВЦЭМ!$D$10+'СЕТ СН'!$F$5-'СЕТ СН'!$F$21</f>
        <v>3682.13248127</v>
      </c>
      <c r="Y31" s="36">
        <f>SUMIFS(СВЦЭМ!$D$39:$D$782,СВЦЭМ!$A$39:$A$782,$A31,СВЦЭМ!$B$39:$B$782,Y$11)+'СЕТ СН'!$F$11+СВЦЭМ!$D$10+'СЕТ СН'!$F$5-'СЕТ СН'!$F$21</f>
        <v>3742.7414305299999</v>
      </c>
    </row>
    <row r="32" spans="1:25" ht="15.75" x14ac:dyDescent="0.2">
      <c r="A32" s="35">
        <f t="shared" si="0"/>
        <v>45586</v>
      </c>
      <c r="B32" s="36">
        <f>SUMIFS(СВЦЭМ!$D$39:$D$782,СВЦЭМ!$A$39:$A$782,$A32,СВЦЭМ!$B$39:$B$782,B$11)+'СЕТ СН'!$F$11+СВЦЭМ!$D$10+'СЕТ СН'!$F$5-'СЕТ СН'!$F$21</f>
        <v>3844.7242088900002</v>
      </c>
      <c r="C32" s="36">
        <f>SUMIFS(СВЦЭМ!$D$39:$D$782,СВЦЭМ!$A$39:$A$782,$A32,СВЦЭМ!$B$39:$B$782,C$11)+'СЕТ СН'!$F$11+СВЦЭМ!$D$10+'СЕТ СН'!$F$5-'СЕТ СН'!$F$21</f>
        <v>3879.3072640800001</v>
      </c>
      <c r="D32" s="36">
        <f>SUMIFS(СВЦЭМ!$D$39:$D$782,СВЦЭМ!$A$39:$A$782,$A32,СВЦЭМ!$B$39:$B$782,D$11)+'СЕТ СН'!$F$11+СВЦЭМ!$D$10+'СЕТ СН'!$F$5-'СЕТ СН'!$F$21</f>
        <v>3898.40681786</v>
      </c>
      <c r="E32" s="36">
        <f>SUMIFS(СВЦЭМ!$D$39:$D$782,СВЦЭМ!$A$39:$A$782,$A32,СВЦЭМ!$B$39:$B$782,E$11)+'СЕТ СН'!$F$11+СВЦЭМ!$D$10+'СЕТ СН'!$F$5-'СЕТ СН'!$F$21</f>
        <v>3905.6454810699997</v>
      </c>
      <c r="F32" s="36">
        <f>SUMIFS(СВЦЭМ!$D$39:$D$782,СВЦЭМ!$A$39:$A$782,$A32,СВЦЭМ!$B$39:$B$782,F$11)+'СЕТ СН'!$F$11+СВЦЭМ!$D$10+'СЕТ СН'!$F$5-'СЕТ СН'!$F$21</f>
        <v>3910.2012853599999</v>
      </c>
      <c r="G32" s="36">
        <f>SUMIFS(СВЦЭМ!$D$39:$D$782,СВЦЭМ!$A$39:$A$782,$A32,СВЦЭМ!$B$39:$B$782,G$11)+'СЕТ СН'!$F$11+СВЦЭМ!$D$10+'СЕТ СН'!$F$5-'СЕТ СН'!$F$21</f>
        <v>3904.1791722500002</v>
      </c>
      <c r="H32" s="36">
        <f>SUMIFS(СВЦЭМ!$D$39:$D$782,СВЦЭМ!$A$39:$A$782,$A32,СВЦЭМ!$B$39:$B$782,H$11)+'СЕТ СН'!$F$11+СВЦЭМ!$D$10+'СЕТ СН'!$F$5-'СЕТ СН'!$F$21</f>
        <v>3815.5034615700001</v>
      </c>
      <c r="I32" s="36">
        <f>SUMIFS(СВЦЭМ!$D$39:$D$782,СВЦЭМ!$A$39:$A$782,$A32,СВЦЭМ!$B$39:$B$782,I$11)+'СЕТ СН'!$F$11+СВЦЭМ!$D$10+'СЕТ СН'!$F$5-'СЕТ СН'!$F$21</f>
        <v>3721.9273190700001</v>
      </c>
      <c r="J32" s="36">
        <f>SUMIFS(СВЦЭМ!$D$39:$D$782,СВЦЭМ!$A$39:$A$782,$A32,СВЦЭМ!$B$39:$B$782,J$11)+'СЕТ СН'!$F$11+СВЦЭМ!$D$10+'СЕТ СН'!$F$5-'СЕТ СН'!$F$21</f>
        <v>3671.7469278099998</v>
      </c>
      <c r="K32" s="36">
        <f>SUMIFS(СВЦЭМ!$D$39:$D$782,СВЦЭМ!$A$39:$A$782,$A32,СВЦЭМ!$B$39:$B$782,K$11)+'СЕТ СН'!$F$11+СВЦЭМ!$D$10+'СЕТ СН'!$F$5-'СЕТ СН'!$F$21</f>
        <v>3639.1500444900003</v>
      </c>
      <c r="L32" s="36">
        <f>SUMIFS(СВЦЭМ!$D$39:$D$782,СВЦЭМ!$A$39:$A$782,$A32,СВЦЭМ!$B$39:$B$782,L$11)+'СЕТ СН'!$F$11+СВЦЭМ!$D$10+'СЕТ СН'!$F$5-'СЕТ СН'!$F$21</f>
        <v>3665.7158488200002</v>
      </c>
      <c r="M32" s="36">
        <f>SUMIFS(СВЦЭМ!$D$39:$D$782,СВЦЭМ!$A$39:$A$782,$A32,СВЦЭМ!$B$39:$B$782,M$11)+'СЕТ СН'!$F$11+СВЦЭМ!$D$10+'СЕТ СН'!$F$5-'СЕТ СН'!$F$21</f>
        <v>3695.4815493599999</v>
      </c>
      <c r="N32" s="36">
        <f>SUMIFS(СВЦЭМ!$D$39:$D$782,СВЦЭМ!$A$39:$A$782,$A32,СВЦЭМ!$B$39:$B$782,N$11)+'СЕТ СН'!$F$11+СВЦЭМ!$D$10+'СЕТ СН'!$F$5-'СЕТ СН'!$F$21</f>
        <v>3741.6245649700004</v>
      </c>
      <c r="O32" s="36">
        <f>SUMIFS(СВЦЭМ!$D$39:$D$782,СВЦЭМ!$A$39:$A$782,$A32,СВЦЭМ!$B$39:$B$782,O$11)+'СЕТ СН'!$F$11+СВЦЭМ!$D$10+'СЕТ СН'!$F$5-'СЕТ СН'!$F$21</f>
        <v>3724.1371613600004</v>
      </c>
      <c r="P32" s="36">
        <f>SUMIFS(СВЦЭМ!$D$39:$D$782,СВЦЭМ!$A$39:$A$782,$A32,СВЦЭМ!$B$39:$B$782,P$11)+'СЕТ СН'!$F$11+СВЦЭМ!$D$10+'СЕТ СН'!$F$5-'СЕТ СН'!$F$21</f>
        <v>3735.1633916700002</v>
      </c>
      <c r="Q32" s="36">
        <f>SUMIFS(СВЦЭМ!$D$39:$D$782,СВЦЭМ!$A$39:$A$782,$A32,СВЦЭМ!$B$39:$B$782,Q$11)+'СЕТ СН'!$F$11+СВЦЭМ!$D$10+'СЕТ СН'!$F$5-'СЕТ СН'!$F$21</f>
        <v>3747.6523888000002</v>
      </c>
      <c r="R32" s="36">
        <f>SUMIFS(СВЦЭМ!$D$39:$D$782,СВЦЭМ!$A$39:$A$782,$A32,СВЦЭМ!$B$39:$B$782,R$11)+'СЕТ СН'!$F$11+СВЦЭМ!$D$10+'СЕТ СН'!$F$5-'СЕТ СН'!$F$21</f>
        <v>3754.9084277000002</v>
      </c>
      <c r="S32" s="36">
        <f>SUMIFS(СВЦЭМ!$D$39:$D$782,СВЦЭМ!$A$39:$A$782,$A32,СВЦЭМ!$B$39:$B$782,S$11)+'СЕТ СН'!$F$11+СВЦЭМ!$D$10+'СЕТ СН'!$F$5-'СЕТ СН'!$F$21</f>
        <v>3710.88388747</v>
      </c>
      <c r="T32" s="36">
        <f>SUMIFS(СВЦЭМ!$D$39:$D$782,СВЦЭМ!$A$39:$A$782,$A32,СВЦЭМ!$B$39:$B$782,T$11)+'СЕТ СН'!$F$11+СВЦЭМ!$D$10+'СЕТ СН'!$F$5-'СЕТ СН'!$F$21</f>
        <v>3624.33175334</v>
      </c>
      <c r="U32" s="36">
        <f>SUMIFS(СВЦЭМ!$D$39:$D$782,СВЦЭМ!$A$39:$A$782,$A32,СВЦЭМ!$B$39:$B$782,U$11)+'СЕТ СН'!$F$11+СВЦЭМ!$D$10+'СЕТ СН'!$F$5-'СЕТ СН'!$F$21</f>
        <v>3615.8994361800001</v>
      </c>
      <c r="V32" s="36">
        <f>SUMIFS(СВЦЭМ!$D$39:$D$782,СВЦЭМ!$A$39:$A$782,$A32,СВЦЭМ!$B$39:$B$782,V$11)+'СЕТ СН'!$F$11+СВЦЭМ!$D$10+'СЕТ СН'!$F$5-'СЕТ СН'!$F$21</f>
        <v>3628.19188128</v>
      </c>
      <c r="W32" s="36">
        <f>SUMIFS(СВЦЭМ!$D$39:$D$782,СВЦЭМ!$A$39:$A$782,$A32,СВЦЭМ!$B$39:$B$782,W$11)+'СЕТ СН'!$F$11+СВЦЭМ!$D$10+'СЕТ СН'!$F$5-'СЕТ СН'!$F$21</f>
        <v>3664.4317912699998</v>
      </c>
      <c r="X32" s="36">
        <f>SUMIFS(СВЦЭМ!$D$39:$D$782,СВЦЭМ!$A$39:$A$782,$A32,СВЦЭМ!$B$39:$B$782,X$11)+'СЕТ СН'!$F$11+СВЦЭМ!$D$10+'СЕТ СН'!$F$5-'СЕТ СН'!$F$21</f>
        <v>3741.8284809900001</v>
      </c>
      <c r="Y32" s="36">
        <f>SUMIFS(СВЦЭМ!$D$39:$D$782,СВЦЭМ!$A$39:$A$782,$A32,СВЦЭМ!$B$39:$B$782,Y$11)+'СЕТ СН'!$F$11+СВЦЭМ!$D$10+'СЕТ СН'!$F$5-'СЕТ СН'!$F$21</f>
        <v>3761.3552621500003</v>
      </c>
    </row>
    <row r="33" spans="1:27" ht="15.75" x14ac:dyDescent="0.2">
      <c r="A33" s="35">
        <f t="shared" si="0"/>
        <v>45587</v>
      </c>
      <c r="B33" s="36">
        <f>SUMIFS(СВЦЭМ!$D$39:$D$782,СВЦЭМ!$A$39:$A$782,$A33,СВЦЭМ!$B$39:$B$782,B$11)+'СЕТ СН'!$F$11+СВЦЭМ!$D$10+'СЕТ СН'!$F$5-'СЕТ СН'!$F$21</f>
        <v>3739.8757478799998</v>
      </c>
      <c r="C33" s="36">
        <f>SUMIFS(СВЦЭМ!$D$39:$D$782,СВЦЭМ!$A$39:$A$782,$A33,СВЦЭМ!$B$39:$B$782,C$11)+'СЕТ СН'!$F$11+СВЦЭМ!$D$10+'СЕТ СН'!$F$5-'СЕТ СН'!$F$21</f>
        <v>3767.22636027</v>
      </c>
      <c r="D33" s="36">
        <f>SUMIFS(СВЦЭМ!$D$39:$D$782,СВЦЭМ!$A$39:$A$782,$A33,СВЦЭМ!$B$39:$B$782,D$11)+'СЕТ СН'!$F$11+СВЦЭМ!$D$10+'СЕТ СН'!$F$5-'СЕТ СН'!$F$21</f>
        <v>3775.94009069</v>
      </c>
      <c r="E33" s="36">
        <f>SUMIFS(СВЦЭМ!$D$39:$D$782,СВЦЭМ!$A$39:$A$782,$A33,СВЦЭМ!$B$39:$B$782,E$11)+'СЕТ СН'!$F$11+СВЦЭМ!$D$10+'СЕТ СН'!$F$5-'СЕТ СН'!$F$21</f>
        <v>3846.3004139300001</v>
      </c>
      <c r="F33" s="36">
        <f>SUMIFS(СВЦЭМ!$D$39:$D$782,СВЦЭМ!$A$39:$A$782,$A33,СВЦЭМ!$B$39:$B$782,F$11)+'СЕТ СН'!$F$11+СВЦЭМ!$D$10+'СЕТ СН'!$F$5-'СЕТ СН'!$F$21</f>
        <v>3853.94273699</v>
      </c>
      <c r="G33" s="36">
        <f>SUMIFS(СВЦЭМ!$D$39:$D$782,СВЦЭМ!$A$39:$A$782,$A33,СВЦЭМ!$B$39:$B$782,G$11)+'СЕТ СН'!$F$11+СВЦЭМ!$D$10+'СЕТ СН'!$F$5-'СЕТ СН'!$F$21</f>
        <v>3837.8174097000001</v>
      </c>
      <c r="H33" s="36">
        <f>SUMIFS(СВЦЭМ!$D$39:$D$782,СВЦЭМ!$A$39:$A$782,$A33,СВЦЭМ!$B$39:$B$782,H$11)+'СЕТ СН'!$F$11+СВЦЭМ!$D$10+'СЕТ СН'!$F$5-'СЕТ СН'!$F$21</f>
        <v>3737.4955023000002</v>
      </c>
      <c r="I33" s="36">
        <f>SUMIFS(СВЦЭМ!$D$39:$D$782,СВЦЭМ!$A$39:$A$782,$A33,СВЦЭМ!$B$39:$B$782,I$11)+'СЕТ СН'!$F$11+СВЦЭМ!$D$10+'СЕТ СН'!$F$5-'СЕТ СН'!$F$21</f>
        <v>3662.90404575</v>
      </c>
      <c r="J33" s="36">
        <f>SUMIFS(СВЦЭМ!$D$39:$D$782,СВЦЭМ!$A$39:$A$782,$A33,СВЦЭМ!$B$39:$B$782,J$11)+'СЕТ СН'!$F$11+СВЦЭМ!$D$10+'СЕТ СН'!$F$5-'СЕТ СН'!$F$21</f>
        <v>3637.1146908199999</v>
      </c>
      <c r="K33" s="36">
        <f>SUMIFS(СВЦЭМ!$D$39:$D$782,СВЦЭМ!$A$39:$A$782,$A33,СВЦЭМ!$B$39:$B$782,K$11)+'СЕТ СН'!$F$11+СВЦЭМ!$D$10+'СЕТ СН'!$F$5-'СЕТ СН'!$F$21</f>
        <v>3633.6342655500002</v>
      </c>
      <c r="L33" s="36">
        <f>SUMIFS(СВЦЭМ!$D$39:$D$782,СВЦЭМ!$A$39:$A$782,$A33,СВЦЭМ!$B$39:$B$782,L$11)+'СЕТ СН'!$F$11+СВЦЭМ!$D$10+'СЕТ СН'!$F$5-'СЕТ СН'!$F$21</f>
        <v>3607.5401933900002</v>
      </c>
      <c r="M33" s="36">
        <f>SUMIFS(СВЦЭМ!$D$39:$D$782,СВЦЭМ!$A$39:$A$782,$A33,СВЦЭМ!$B$39:$B$782,M$11)+'СЕТ СН'!$F$11+СВЦЭМ!$D$10+'СЕТ СН'!$F$5-'СЕТ СН'!$F$21</f>
        <v>3604.5730399700001</v>
      </c>
      <c r="N33" s="36">
        <f>SUMIFS(СВЦЭМ!$D$39:$D$782,СВЦЭМ!$A$39:$A$782,$A33,СВЦЭМ!$B$39:$B$782,N$11)+'СЕТ СН'!$F$11+СВЦЭМ!$D$10+'СЕТ СН'!$F$5-'СЕТ СН'!$F$21</f>
        <v>3611.4022440500003</v>
      </c>
      <c r="O33" s="36">
        <f>SUMIFS(СВЦЭМ!$D$39:$D$782,СВЦЭМ!$A$39:$A$782,$A33,СВЦЭМ!$B$39:$B$782,O$11)+'СЕТ СН'!$F$11+СВЦЭМ!$D$10+'СЕТ СН'!$F$5-'СЕТ СН'!$F$21</f>
        <v>3588.4120463500003</v>
      </c>
      <c r="P33" s="36">
        <f>SUMIFS(СВЦЭМ!$D$39:$D$782,СВЦЭМ!$A$39:$A$782,$A33,СВЦЭМ!$B$39:$B$782,P$11)+'СЕТ СН'!$F$11+СВЦЭМ!$D$10+'СЕТ СН'!$F$5-'СЕТ СН'!$F$21</f>
        <v>3599.73483437</v>
      </c>
      <c r="Q33" s="36">
        <f>SUMIFS(СВЦЭМ!$D$39:$D$782,СВЦЭМ!$A$39:$A$782,$A33,СВЦЭМ!$B$39:$B$782,Q$11)+'СЕТ СН'!$F$11+СВЦЭМ!$D$10+'СЕТ СН'!$F$5-'СЕТ СН'!$F$21</f>
        <v>3643.2801322699997</v>
      </c>
      <c r="R33" s="36">
        <f>SUMIFS(СВЦЭМ!$D$39:$D$782,СВЦЭМ!$A$39:$A$782,$A33,СВЦЭМ!$B$39:$B$782,R$11)+'СЕТ СН'!$F$11+СВЦЭМ!$D$10+'СЕТ СН'!$F$5-'СЕТ СН'!$F$21</f>
        <v>3635.4511380399999</v>
      </c>
      <c r="S33" s="36">
        <f>SUMIFS(СВЦЭМ!$D$39:$D$782,СВЦЭМ!$A$39:$A$782,$A33,СВЦЭМ!$B$39:$B$782,S$11)+'СЕТ СН'!$F$11+СВЦЭМ!$D$10+'СЕТ СН'!$F$5-'СЕТ СН'!$F$21</f>
        <v>3616.3141841200004</v>
      </c>
      <c r="T33" s="36">
        <f>SUMIFS(СВЦЭМ!$D$39:$D$782,СВЦЭМ!$A$39:$A$782,$A33,СВЦЭМ!$B$39:$B$782,T$11)+'СЕТ СН'!$F$11+СВЦЭМ!$D$10+'СЕТ СН'!$F$5-'СЕТ СН'!$F$21</f>
        <v>3571.6781460700004</v>
      </c>
      <c r="U33" s="36">
        <f>SUMIFS(СВЦЭМ!$D$39:$D$782,СВЦЭМ!$A$39:$A$782,$A33,СВЦЭМ!$B$39:$B$782,U$11)+'СЕТ СН'!$F$11+СВЦЭМ!$D$10+'СЕТ СН'!$F$5-'СЕТ СН'!$F$21</f>
        <v>3570.4968494100003</v>
      </c>
      <c r="V33" s="36">
        <f>SUMIFS(СВЦЭМ!$D$39:$D$782,СВЦЭМ!$A$39:$A$782,$A33,СВЦЭМ!$B$39:$B$782,V$11)+'СЕТ СН'!$F$11+СВЦЭМ!$D$10+'СЕТ СН'!$F$5-'СЕТ СН'!$F$21</f>
        <v>3583.0000625900002</v>
      </c>
      <c r="W33" s="36">
        <f>SUMIFS(СВЦЭМ!$D$39:$D$782,СВЦЭМ!$A$39:$A$782,$A33,СВЦЭМ!$B$39:$B$782,W$11)+'СЕТ СН'!$F$11+СВЦЭМ!$D$10+'СЕТ СН'!$F$5-'СЕТ СН'!$F$21</f>
        <v>3586.8083462200002</v>
      </c>
      <c r="X33" s="36">
        <f>SUMIFS(СВЦЭМ!$D$39:$D$782,СВЦЭМ!$A$39:$A$782,$A33,СВЦЭМ!$B$39:$B$782,X$11)+'СЕТ СН'!$F$11+СВЦЭМ!$D$10+'СЕТ СН'!$F$5-'СЕТ СН'!$F$21</f>
        <v>3639.4234586299999</v>
      </c>
      <c r="Y33" s="36">
        <f>SUMIFS(СВЦЭМ!$D$39:$D$782,СВЦЭМ!$A$39:$A$782,$A33,СВЦЭМ!$B$39:$B$782,Y$11)+'СЕТ СН'!$F$11+СВЦЭМ!$D$10+'СЕТ СН'!$F$5-'СЕТ СН'!$F$21</f>
        <v>3672.52674673</v>
      </c>
    </row>
    <row r="34" spans="1:27" ht="15.75" x14ac:dyDescent="0.2">
      <c r="A34" s="35">
        <f t="shared" si="0"/>
        <v>45588</v>
      </c>
      <c r="B34" s="36">
        <f>SUMIFS(СВЦЭМ!$D$39:$D$782,СВЦЭМ!$A$39:$A$782,$A34,СВЦЭМ!$B$39:$B$782,B$11)+'СЕТ СН'!$F$11+СВЦЭМ!$D$10+'СЕТ СН'!$F$5-'СЕТ СН'!$F$21</f>
        <v>3758.6126399</v>
      </c>
      <c r="C34" s="36">
        <f>SUMIFS(СВЦЭМ!$D$39:$D$782,СВЦЭМ!$A$39:$A$782,$A34,СВЦЭМ!$B$39:$B$782,C$11)+'СЕТ СН'!$F$11+СВЦЭМ!$D$10+'СЕТ СН'!$F$5-'СЕТ СН'!$F$21</f>
        <v>3808.4073116500003</v>
      </c>
      <c r="D34" s="36">
        <f>SUMIFS(СВЦЭМ!$D$39:$D$782,СВЦЭМ!$A$39:$A$782,$A34,СВЦЭМ!$B$39:$B$782,D$11)+'СЕТ СН'!$F$11+СВЦЭМ!$D$10+'СЕТ СН'!$F$5-'СЕТ СН'!$F$21</f>
        <v>3843.6074809700003</v>
      </c>
      <c r="E34" s="36">
        <f>SUMIFS(СВЦЭМ!$D$39:$D$782,СВЦЭМ!$A$39:$A$782,$A34,СВЦЭМ!$B$39:$B$782,E$11)+'СЕТ СН'!$F$11+СВЦЭМ!$D$10+'СЕТ СН'!$F$5-'СЕТ СН'!$F$21</f>
        <v>3859.9175494199999</v>
      </c>
      <c r="F34" s="36">
        <f>SUMIFS(СВЦЭМ!$D$39:$D$782,СВЦЭМ!$A$39:$A$782,$A34,СВЦЭМ!$B$39:$B$782,F$11)+'СЕТ СН'!$F$11+СВЦЭМ!$D$10+'СЕТ СН'!$F$5-'СЕТ СН'!$F$21</f>
        <v>3846.83006484</v>
      </c>
      <c r="G34" s="36">
        <f>SUMIFS(СВЦЭМ!$D$39:$D$782,СВЦЭМ!$A$39:$A$782,$A34,СВЦЭМ!$B$39:$B$782,G$11)+'СЕТ СН'!$F$11+СВЦЭМ!$D$10+'СЕТ СН'!$F$5-'СЕТ СН'!$F$21</f>
        <v>3813.7687537299998</v>
      </c>
      <c r="H34" s="36">
        <f>SUMIFS(СВЦЭМ!$D$39:$D$782,СВЦЭМ!$A$39:$A$782,$A34,СВЦЭМ!$B$39:$B$782,H$11)+'СЕТ СН'!$F$11+СВЦЭМ!$D$10+'СЕТ СН'!$F$5-'СЕТ СН'!$F$21</f>
        <v>3723.48640806</v>
      </c>
      <c r="I34" s="36">
        <f>SUMIFS(СВЦЭМ!$D$39:$D$782,СВЦЭМ!$A$39:$A$782,$A34,СВЦЭМ!$B$39:$B$782,I$11)+'СЕТ СН'!$F$11+СВЦЭМ!$D$10+'СЕТ СН'!$F$5-'СЕТ СН'!$F$21</f>
        <v>3644.7116478200001</v>
      </c>
      <c r="J34" s="36">
        <f>SUMIFS(СВЦЭМ!$D$39:$D$782,СВЦЭМ!$A$39:$A$782,$A34,СВЦЭМ!$B$39:$B$782,J$11)+'СЕТ СН'!$F$11+СВЦЭМ!$D$10+'СЕТ СН'!$F$5-'СЕТ СН'!$F$21</f>
        <v>3604.0638993800003</v>
      </c>
      <c r="K34" s="36">
        <f>SUMIFS(СВЦЭМ!$D$39:$D$782,СВЦЭМ!$A$39:$A$782,$A34,СВЦЭМ!$B$39:$B$782,K$11)+'СЕТ СН'!$F$11+СВЦЭМ!$D$10+'СЕТ СН'!$F$5-'СЕТ СН'!$F$21</f>
        <v>3605.6637233800002</v>
      </c>
      <c r="L34" s="36">
        <f>SUMIFS(СВЦЭМ!$D$39:$D$782,СВЦЭМ!$A$39:$A$782,$A34,СВЦЭМ!$B$39:$B$782,L$11)+'СЕТ СН'!$F$11+СВЦЭМ!$D$10+'СЕТ СН'!$F$5-'СЕТ СН'!$F$21</f>
        <v>3588.4349436900002</v>
      </c>
      <c r="M34" s="36">
        <f>SUMIFS(СВЦЭМ!$D$39:$D$782,СВЦЭМ!$A$39:$A$782,$A34,СВЦЭМ!$B$39:$B$782,M$11)+'СЕТ СН'!$F$11+СВЦЭМ!$D$10+'СЕТ СН'!$F$5-'СЕТ СН'!$F$21</f>
        <v>3586.3010875600003</v>
      </c>
      <c r="N34" s="36">
        <f>SUMIFS(СВЦЭМ!$D$39:$D$782,СВЦЭМ!$A$39:$A$782,$A34,СВЦЭМ!$B$39:$B$782,N$11)+'СЕТ СН'!$F$11+СВЦЭМ!$D$10+'СЕТ СН'!$F$5-'СЕТ СН'!$F$21</f>
        <v>3606.8114957500002</v>
      </c>
      <c r="O34" s="36">
        <f>SUMIFS(СВЦЭМ!$D$39:$D$782,СВЦЭМ!$A$39:$A$782,$A34,СВЦЭМ!$B$39:$B$782,O$11)+'СЕТ СН'!$F$11+СВЦЭМ!$D$10+'СЕТ СН'!$F$5-'СЕТ СН'!$F$21</f>
        <v>3582.0558450799999</v>
      </c>
      <c r="P34" s="36">
        <f>SUMIFS(СВЦЭМ!$D$39:$D$782,СВЦЭМ!$A$39:$A$782,$A34,СВЦЭМ!$B$39:$B$782,P$11)+'СЕТ СН'!$F$11+СВЦЭМ!$D$10+'СЕТ СН'!$F$5-'СЕТ СН'!$F$21</f>
        <v>3598.6522582799998</v>
      </c>
      <c r="Q34" s="36">
        <f>SUMIFS(СВЦЭМ!$D$39:$D$782,СВЦЭМ!$A$39:$A$782,$A34,СВЦЭМ!$B$39:$B$782,Q$11)+'СЕТ СН'!$F$11+СВЦЭМ!$D$10+'СЕТ СН'!$F$5-'СЕТ СН'!$F$21</f>
        <v>3678.9711951600002</v>
      </c>
      <c r="R34" s="36">
        <f>SUMIFS(СВЦЭМ!$D$39:$D$782,СВЦЭМ!$A$39:$A$782,$A34,СВЦЭМ!$B$39:$B$782,R$11)+'СЕТ СН'!$F$11+СВЦЭМ!$D$10+'СЕТ СН'!$F$5-'СЕТ СН'!$F$21</f>
        <v>3674.2106212999997</v>
      </c>
      <c r="S34" s="36">
        <f>SUMIFS(СВЦЭМ!$D$39:$D$782,СВЦЭМ!$A$39:$A$782,$A34,СВЦЭМ!$B$39:$B$782,S$11)+'СЕТ СН'!$F$11+СВЦЭМ!$D$10+'СЕТ СН'!$F$5-'СЕТ СН'!$F$21</f>
        <v>3652.75525294</v>
      </c>
      <c r="T34" s="36">
        <f>SUMIFS(СВЦЭМ!$D$39:$D$782,СВЦЭМ!$A$39:$A$782,$A34,СВЦЭМ!$B$39:$B$782,T$11)+'СЕТ СН'!$F$11+СВЦЭМ!$D$10+'СЕТ СН'!$F$5-'СЕТ СН'!$F$21</f>
        <v>3599.3633481799998</v>
      </c>
      <c r="U34" s="36">
        <f>SUMIFS(СВЦЭМ!$D$39:$D$782,СВЦЭМ!$A$39:$A$782,$A34,СВЦЭМ!$B$39:$B$782,U$11)+'СЕТ СН'!$F$11+СВЦЭМ!$D$10+'СЕТ СН'!$F$5-'СЕТ СН'!$F$21</f>
        <v>3595.4116278400002</v>
      </c>
      <c r="V34" s="36">
        <f>SUMIFS(СВЦЭМ!$D$39:$D$782,СВЦЭМ!$A$39:$A$782,$A34,СВЦЭМ!$B$39:$B$782,V$11)+'СЕТ СН'!$F$11+СВЦЭМ!$D$10+'СЕТ СН'!$F$5-'СЕТ СН'!$F$21</f>
        <v>3606.3339737799997</v>
      </c>
      <c r="W34" s="36">
        <f>SUMIFS(СВЦЭМ!$D$39:$D$782,СВЦЭМ!$A$39:$A$782,$A34,СВЦЭМ!$B$39:$B$782,W$11)+'СЕТ СН'!$F$11+СВЦЭМ!$D$10+'СЕТ СН'!$F$5-'СЕТ СН'!$F$21</f>
        <v>3555.8925186900001</v>
      </c>
      <c r="X34" s="36">
        <f>SUMIFS(СВЦЭМ!$D$39:$D$782,СВЦЭМ!$A$39:$A$782,$A34,СВЦЭМ!$B$39:$B$782,X$11)+'СЕТ СН'!$F$11+СВЦЭМ!$D$10+'СЕТ СН'!$F$5-'СЕТ СН'!$F$21</f>
        <v>3602.6338127099998</v>
      </c>
      <c r="Y34" s="36">
        <f>SUMIFS(СВЦЭМ!$D$39:$D$782,СВЦЭМ!$A$39:$A$782,$A34,СВЦЭМ!$B$39:$B$782,Y$11)+'СЕТ СН'!$F$11+СВЦЭМ!$D$10+'СЕТ СН'!$F$5-'СЕТ СН'!$F$21</f>
        <v>3588.9105772600001</v>
      </c>
    </row>
    <row r="35" spans="1:27" ht="15.75" x14ac:dyDescent="0.2">
      <c r="A35" s="35">
        <f t="shared" si="0"/>
        <v>45589</v>
      </c>
      <c r="B35" s="36">
        <f>SUMIFS(СВЦЭМ!$D$39:$D$782,СВЦЭМ!$A$39:$A$782,$A35,СВЦЭМ!$B$39:$B$782,B$11)+'СЕТ СН'!$F$11+СВЦЭМ!$D$10+'СЕТ СН'!$F$5-'СЕТ СН'!$F$21</f>
        <v>3706.5286477700001</v>
      </c>
      <c r="C35" s="36">
        <f>SUMIFS(СВЦЭМ!$D$39:$D$782,СВЦЭМ!$A$39:$A$782,$A35,СВЦЭМ!$B$39:$B$782,C$11)+'СЕТ СН'!$F$11+СВЦЭМ!$D$10+'СЕТ СН'!$F$5-'СЕТ СН'!$F$21</f>
        <v>3737.6542717800003</v>
      </c>
      <c r="D35" s="36">
        <f>SUMIFS(СВЦЭМ!$D$39:$D$782,СВЦЭМ!$A$39:$A$782,$A35,СВЦЭМ!$B$39:$B$782,D$11)+'СЕТ СН'!$F$11+СВЦЭМ!$D$10+'СЕТ СН'!$F$5-'СЕТ СН'!$F$21</f>
        <v>3790.3389472899999</v>
      </c>
      <c r="E35" s="36">
        <f>SUMIFS(СВЦЭМ!$D$39:$D$782,СВЦЭМ!$A$39:$A$782,$A35,СВЦЭМ!$B$39:$B$782,E$11)+'СЕТ СН'!$F$11+СВЦЭМ!$D$10+'СЕТ СН'!$F$5-'СЕТ СН'!$F$21</f>
        <v>3809.33009786</v>
      </c>
      <c r="F35" s="36">
        <f>SUMIFS(СВЦЭМ!$D$39:$D$782,СВЦЭМ!$A$39:$A$782,$A35,СВЦЭМ!$B$39:$B$782,F$11)+'СЕТ СН'!$F$11+СВЦЭМ!$D$10+'СЕТ СН'!$F$5-'СЕТ СН'!$F$21</f>
        <v>3814.48006777</v>
      </c>
      <c r="G35" s="36">
        <f>SUMIFS(СВЦЭМ!$D$39:$D$782,СВЦЭМ!$A$39:$A$782,$A35,СВЦЭМ!$B$39:$B$782,G$11)+'СЕТ СН'!$F$11+СВЦЭМ!$D$10+'СЕТ СН'!$F$5-'СЕТ СН'!$F$21</f>
        <v>3792.67270358</v>
      </c>
      <c r="H35" s="36">
        <f>SUMIFS(СВЦЭМ!$D$39:$D$782,СВЦЭМ!$A$39:$A$782,$A35,СВЦЭМ!$B$39:$B$782,H$11)+'СЕТ СН'!$F$11+СВЦЭМ!$D$10+'СЕТ СН'!$F$5-'СЕТ СН'!$F$21</f>
        <v>3704.0958958000001</v>
      </c>
      <c r="I35" s="36">
        <f>SUMIFS(СВЦЭМ!$D$39:$D$782,СВЦЭМ!$A$39:$A$782,$A35,СВЦЭМ!$B$39:$B$782,I$11)+'СЕТ СН'!$F$11+СВЦЭМ!$D$10+'СЕТ СН'!$F$5-'СЕТ СН'!$F$21</f>
        <v>3624.6759829900002</v>
      </c>
      <c r="J35" s="36">
        <f>SUMIFS(СВЦЭМ!$D$39:$D$782,СВЦЭМ!$A$39:$A$782,$A35,СВЦЭМ!$B$39:$B$782,J$11)+'СЕТ СН'!$F$11+СВЦЭМ!$D$10+'СЕТ СН'!$F$5-'СЕТ СН'!$F$21</f>
        <v>3576.4916744000002</v>
      </c>
      <c r="K35" s="36">
        <f>SUMIFS(СВЦЭМ!$D$39:$D$782,СВЦЭМ!$A$39:$A$782,$A35,СВЦЭМ!$B$39:$B$782,K$11)+'СЕТ СН'!$F$11+СВЦЭМ!$D$10+'СЕТ СН'!$F$5-'СЕТ СН'!$F$21</f>
        <v>3551.6551639700001</v>
      </c>
      <c r="L35" s="36">
        <f>SUMIFS(СВЦЭМ!$D$39:$D$782,СВЦЭМ!$A$39:$A$782,$A35,СВЦЭМ!$B$39:$B$782,L$11)+'СЕТ СН'!$F$11+СВЦЭМ!$D$10+'СЕТ СН'!$F$5-'СЕТ СН'!$F$21</f>
        <v>3525.0552583500003</v>
      </c>
      <c r="M35" s="36">
        <f>SUMIFS(СВЦЭМ!$D$39:$D$782,СВЦЭМ!$A$39:$A$782,$A35,СВЦЭМ!$B$39:$B$782,M$11)+'СЕТ СН'!$F$11+СВЦЭМ!$D$10+'СЕТ СН'!$F$5-'СЕТ СН'!$F$21</f>
        <v>3538.9784820700002</v>
      </c>
      <c r="N35" s="36">
        <f>SUMIFS(СВЦЭМ!$D$39:$D$782,СВЦЭМ!$A$39:$A$782,$A35,СВЦЭМ!$B$39:$B$782,N$11)+'СЕТ СН'!$F$11+СВЦЭМ!$D$10+'СЕТ СН'!$F$5-'СЕТ СН'!$F$21</f>
        <v>3555.8384028800001</v>
      </c>
      <c r="O35" s="36">
        <f>SUMIFS(СВЦЭМ!$D$39:$D$782,СВЦЭМ!$A$39:$A$782,$A35,СВЦЭМ!$B$39:$B$782,O$11)+'СЕТ СН'!$F$11+СВЦЭМ!$D$10+'СЕТ СН'!$F$5-'СЕТ СН'!$F$21</f>
        <v>3574.6010108800001</v>
      </c>
      <c r="P35" s="36">
        <f>SUMIFS(СВЦЭМ!$D$39:$D$782,СВЦЭМ!$A$39:$A$782,$A35,СВЦЭМ!$B$39:$B$782,P$11)+'СЕТ СН'!$F$11+СВЦЭМ!$D$10+'СЕТ СН'!$F$5-'СЕТ СН'!$F$21</f>
        <v>3586.8313171500004</v>
      </c>
      <c r="Q35" s="36">
        <f>SUMIFS(СВЦЭМ!$D$39:$D$782,СВЦЭМ!$A$39:$A$782,$A35,СВЦЭМ!$B$39:$B$782,Q$11)+'СЕТ СН'!$F$11+СВЦЭМ!$D$10+'СЕТ СН'!$F$5-'СЕТ СН'!$F$21</f>
        <v>3605.9687657100003</v>
      </c>
      <c r="R35" s="36">
        <f>SUMIFS(СВЦЭМ!$D$39:$D$782,СВЦЭМ!$A$39:$A$782,$A35,СВЦЭМ!$B$39:$B$782,R$11)+'СЕТ СН'!$F$11+СВЦЭМ!$D$10+'СЕТ СН'!$F$5-'СЕТ СН'!$F$21</f>
        <v>3559.8477350800003</v>
      </c>
      <c r="S35" s="36">
        <f>SUMIFS(СВЦЭМ!$D$39:$D$782,СВЦЭМ!$A$39:$A$782,$A35,СВЦЭМ!$B$39:$B$782,S$11)+'СЕТ СН'!$F$11+СВЦЭМ!$D$10+'СЕТ СН'!$F$5-'СЕТ СН'!$F$21</f>
        <v>3594.3377712000001</v>
      </c>
      <c r="T35" s="36">
        <f>SUMIFS(СВЦЭМ!$D$39:$D$782,СВЦЭМ!$A$39:$A$782,$A35,СВЦЭМ!$B$39:$B$782,T$11)+'СЕТ СН'!$F$11+СВЦЭМ!$D$10+'СЕТ СН'!$F$5-'СЕТ СН'!$F$21</f>
        <v>3510.6255667100004</v>
      </c>
      <c r="U35" s="36">
        <f>SUMIFS(СВЦЭМ!$D$39:$D$782,СВЦЭМ!$A$39:$A$782,$A35,СВЦЭМ!$B$39:$B$782,U$11)+'СЕТ СН'!$F$11+СВЦЭМ!$D$10+'СЕТ СН'!$F$5-'СЕТ СН'!$F$21</f>
        <v>3516.2137545699998</v>
      </c>
      <c r="V35" s="36">
        <f>SUMIFS(СВЦЭМ!$D$39:$D$782,СВЦЭМ!$A$39:$A$782,$A35,СВЦЭМ!$B$39:$B$782,V$11)+'СЕТ СН'!$F$11+СВЦЭМ!$D$10+'СЕТ СН'!$F$5-'СЕТ СН'!$F$21</f>
        <v>3534.2606855900003</v>
      </c>
      <c r="W35" s="36">
        <f>SUMIFS(СВЦЭМ!$D$39:$D$782,СВЦЭМ!$A$39:$A$782,$A35,СВЦЭМ!$B$39:$B$782,W$11)+'СЕТ СН'!$F$11+СВЦЭМ!$D$10+'СЕТ СН'!$F$5-'СЕТ СН'!$F$21</f>
        <v>3561.9919794500001</v>
      </c>
      <c r="X35" s="36">
        <f>SUMIFS(СВЦЭМ!$D$39:$D$782,СВЦЭМ!$A$39:$A$782,$A35,СВЦЭМ!$B$39:$B$782,X$11)+'СЕТ СН'!$F$11+СВЦЭМ!$D$10+'СЕТ СН'!$F$5-'СЕТ СН'!$F$21</f>
        <v>3596.6403577800002</v>
      </c>
      <c r="Y35" s="36">
        <f>SUMIFS(СВЦЭМ!$D$39:$D$782,СВЦЭМ!$A$39:$A$782,$A35,СВЦЭМ!$B$39:$B$782,Y$11)+'СЕТ СН'!$F$11+СВЦЭМ!$D$10+'СЕТ СН'!$F$5-'СЕТ СН'!$F$21</f>
        <v>3635.9319465999997</v>
      </c>
    </row>
    <row r="36" spans="1:27" ht="15.75" x14ac:dyDescent="0.2">
      <c r="A36" s="35">
        <f t="shared" si="0"/>
        <v>45590</v>
      </c>
      <c r="B36" s="36">
        <f>SUMIFS(СВЦЭМ!$D$39:$D$782,СВЦЭМ!$A$39:$A$782,$A36,СВЦЭМ!$B$39:$B$782,B$11)+'СЕТ СН'!$F$11+СВЦЭМ!$D$10+'СЕТ СН'!$F$5-'СЕТ СН'!$F$21</f>
        <v>3604.0671408799999</v>
      </c>
      <c r="C36" s="36">
        <f>SUMIFS(СВЦЭМ!$D$39:$D$782,СВЦЭМ!$A$39:$A$782,$A36,СВЦЭМ!$B$39:$B$782,C$11)+'СЕТ СН'!$F$11+СВЦЭМ!$D$10+'СЕТ СН'!$F$5-'СЕТ СН'!$F$21</f>
        <v>3660.1881781100001</v>
      </c>
      <c r="D36" s="36">
        <f>SUMIFS(СВЦЭМ!$D$39:$D$782,СВЦЭМ!$A$39:$A$782,$A36,СВЦЭМ!$B$39:$B$782,D$11)+'СЕТ СН'!$F$11+СВЦЭМ!$D$10+'СЕТ СН'!$F$5-'СЕТ СН'!$F$21</f>
        <v>3690.8313322700001</v>
      </c>
      <c r="E36" s="36">
        <f>SUMIFS(СВЦЭМ!$D$39:$D$782,СВЦЭМ!$A$39:$A$782,$A36,СВЦЭМ!$B$39:$B$782,E$11)+'СЕТ СН'!$F$11+СВЦЭМ!$D$10+'СЕТ СН'!$F$5-'СЕТ СН'!$F$21</f>
        <v>3709.43015823</v>
      </c>
      <c r="F36" s="36">
        <f>SUMIFS(СВЦЭМ!$D$39:$D$782,СВЦЭМ!$A$39:$A$782,$A36,СВЦЭМ!$B$39:$B$782,F$11)+'СЕТ СН'!$F$11+СВЦЭМ!$D$10+'СЕТ СН'!$F$5-'СЕТ СН'!$F$21</f>
        <v>3699.21973381</v>
      </c>
      <c r="G36" s="36">
        <f>SUMIFS(СВЦЭМ!$D$39:$D$782,СВЦЭМ!$A$39:$A$782,$A36,СВЦЭМ!$B$39:$B$782,G$11)+'СЕТ СН'!$F$11+СВЦЭМ!$D$10+'СЕТ СН'!$F$5-'СЕТ СН'!$F$21</f>
        <v>3746.6471554300001</v>
      </c>
      <c r="H36" s="36">
        <f>SUMIFS(СВЦЭМ!$D$39:$D$782,СВЦЭМ!$A$39:$A$782,$A36,СВЦЭМ!$B$39:$B$782,H$11)+'СЕТ СН'!$F$11+СВЦЭМ!$D$10+'СЕТ СН'!$F$5-'СЕТ СН'!$F$21</f>
        <v>3713.5508111300001</v>
      </c>
      <c r="I36" s="36">
        <f>SUMIFS(СВЦЭМ!$D$39:$D$782,СВЦЭМ!$A$39:$A$782,$A36,СВЦЭМ!$B$39:$B$782,I$11)+'СЕТ СН'!$F$11+СВЦЭМ!$D$10+'СЕТ СН'!$F$5-'СЕТ СН'!$F$21</f>
        <v>3645.5026296999999</v>
      </c>
      <c r="J36" s="36">
        <f>SUMIFS(СВЦЭМ!$D$39:$D$782,СВЦЭМ!$A$39:$A$782,$A36,СВЦЭМ!$B$39:$B$782,J$11)+'СЕТ СН'!$F$11+СВЦЭМ!$D$10+'СЕТ СН'!$F$5-'СЕТ СН'!$F$21</f>
        <v>3576.6268952099999</v>
      </c>
      <c r="K36" s="36">
        <f>SUMIFS(СВЦЭМ!$D$39:$D$782,СВЦЭМ!$A$39:$A$782,$A36,СВЦЭМ!$B$39:$B$782,K$11)+'СЕТ СН'!$F$11+СВЦЭМ!$D$10+'СЕТ СН'!$F$5-'СЕТ СН'!$F$21</f>
        <v>3554.3541830599997</v>
      </c>
      <c r="L36" s="36">
        <f>SUMIFS(СВЦЭМ!$D$39:$D$782,СВЦЭМ!$A$39:$A$782,$A36,СВЦЭМ!$B$39:$B$782,L$11)+'СЕТ СН'!$F$11+СВЦЭМ!$D$10+'СЕТ СН'!$F$5-'СЕТ СН'!$F$21</f>
        <v>3547.54568973</v>
      </c>
      <c r="M36" s="36">
        <f>SUMIFS(СВЦЭМ!$D$39:$D$782,СВЦЭМ!$A$39:$A$782,$A36,СВЦЭМ!$B$39:$B$782,M$11)+'СЕТ СН'!$F$11+СВЦЭМ!$D$10+'СЕТ СН'!$F$5-'СЕТ СН'!$F$21</f>
        <v>3542.2183475800002</v>
      </c>
      <c r="N36" s="36">
        <f>SUMIFS(СВЦЭМ!$D$39:$D$782,СВЦЭМ!$A$39:$A$782,$A36,СВЦЭМ!$B$39:$B$782,N$11)+'СЕТ СН'!$F$11+СВЦЭМ!$D$10+'СЕТ СН'!$F$5-'СЕТ СН'!$F$21</f>
        <v>3573.8882619800002</v>
      </c>
      <c r="O36" s="36">
        <f>SUMIFS(СВЦЭМ!$D$39:$D$782,СВЦЭМ!$A$39:$A$782,$A36,СВЦЭМ!$B$39:$B$782,O$11)+'СЕТ СН'!$F$11+СВЦЭМ!$D$10+'СЕТ СН'!$F$5-'СЕТ СН'!$F$21</f>
        <v>3538.4195527000002</v>
      </c>
      <c r="P36" s="36">
        <f>SUMIFS(СВЦЭМ!$D$39:$D$782,СВЦЭМ!$A$39:$A$782,$A36,СВЦЭМ!$B$39:$B$782,P$11)+'СЕТ СН'!$F$11+СВЦЭМ!$D$10+'СЕТ СН'!$F$5-'СЕТ СН'!$F$21</f>
        <v>3536.4647470199998</v>
      </c>
      <c r="Q36" s="36">
        <f>SUMIFS(СВЦЭМ!$D$39:$D$782,СВЦЭМ!$A$39:$A$782,$A36,СВЦЭМ!$B$39:$B$782,Q$11)+'СЕТ СН'!$F$11+СВЦЭМ!$D$10+'СЕТ СН'!$F$5-'СЕТ СН'!$F$21</f>
        <v>3601.5960930199999</v>
      </c>
      <c r="R36" s="36">
        <f>SUMIFS(СВЦЭМ!$D$39:$D$782,СВЦЭМ!$A$39:$A$782,$A36,СВЦЭМ!$B$39:$B$782,R$11)+'СЕТ СН'!$F$11+СВЦЭМ!$D$10+'СЕТ СН'!$F$5-'СЕТ СН'!$F$21</f>
        <v>3590.8131016400002</v>
      </c>
      <c r="S36" s="36">
        <f>SUMIFS(СВЦЭМ!$D$39:$D$782,СВЦЭМ!$A$39:$A$782,$A36,СВЦЭМ!$B$39:$B$782,S$11)+'СЕТ СН'!$F$11+СВЦЭМ!$D$10+'СЕТ СН'!$F$5-'СЕТ СН'!$F$21</f>
        <v>3556.4986647000001</v>
      </c>
      <c r="T36" s="36">
        <f>SUMIFS(СВЦЭМ!$D$39:$D$782,СВЦЭМ!$A$39:$A$782,$A36,СВЦЭМ!$B$39:$B$782,T$11)+'СЕТ СН'!$F$11+СВЦЭМ!$D$10+'СЕТ СН'!$F$5-'СЕТ СН'!$F$21</f>
        <v>3486.7050920900001</v>
      </c>
      <c r="U36" s="36">
        <f>SUMIFS(СВЦЭМ!$D$39:$D$782,СВЦЭМ!$A$39:$A$782,$A36,СВЦЭМ!$B$39:$B$782,U$11)+'СЕТ СН'!$F$11+СВЦЭМ!$D$10+'СЕТ СН'!$F$5-'СЕТ СН'!$F$21</f>
        <v>3498.6358559700002</v>
      </c>
      <c r="V36" s="36">
        <f>SUMIFS(СВЦЭМ!$D$39:$D$782,СВЦЭМ!$A$39:$A$782,$A36,СВЦЭМ!$B$39:$B$782,V$11)+'СЕТ СН'!$F$11+СВЦЭМ!$D$10+'СЕТ СН'!$F$5-'СЕТ СН'!$F$21</f>
        <v>3528.24494577</v>
      </c>
      <c r="W36" s="36">
        <f>SUMIFS(СВЦЭМ!$D$39:$D$782,СВЦЭМ!$A$39:$A$782,$A36,СВЦЭМ!$B$39:$B$782,W$11)+'СЕТ СН'!$F$11+СВЦЭМ!$D$10+'СЕТ СН'!$F$5-'СЕТ СН'!$F$21</f>
        <v>3541.46628384</v>
      </c>
      <c r="X36" s="36">
        <f>SUMIFS(СВЦЭМ!$D$39:$D$782,СВЦЭМ!$A$39:$A$782,$A36,СВЦЭМ!$B$39:$B$782,X$11)+'СЕТ СН'!$F$11+СВЦЭМ!$D$10+'СЕТ СН'!$F$5-'СЕТ СН'!$F$21</f>
        <v>3594.0197078700003</v>
      </c>
      <c r="Y36" s="36">
        <f>SUMIFS(СВЦЭМ!$D$39:$D$782,СВЦЭМ!$A$39:$A$782,$A36,СВЦЭМ!$B$39:$B$782,Y$11)+'СЕТ СН'!$F$11+СВЦЭМ!$D$10+'СЕТ СН'!$F$5-'СЕТ СН'!$F$21</f>
        <v>3707.4785227500001</v>
      </c>
    </row>
    <row r="37" spans="1:27" ht="15.75" x14ac:dyDescent="0.2">
      <c r="A37" s="35">
        <f t="shared" si="0"/>
        <v>45591</v>
      </c>
      <c r="B37" s="36">
        <f>SUMIFS(СВЦЭМ!$D$39:$D$782,СВЦЭМ!$A$39:$A$782,$A37,СВЦЭМ!$B$39:$B$782,B$11)+'СЕТ СН'!$F$11+СВЦЭМ!$D$10+'СЕТ СН'!$F$5-'СЕТ СН'!$F$21</f>
        <v>3661.5293521900003</v>
      </c>
      <c r="C37" s="36">
        <f>SUMIFS(СВЦЭМ!$D$39:$D$782,СВЦЭМ!$A$39:$A$782,$A37,СВЦЭМ!$B$39:$B$782,C$11)+'СЕТ СН'!$F$11+СВЦЭМ!$D$10+'СЕТ СН'!$F$5-'СЕТ СН'!$F$21</f>
        <v>3732.43811031</v>
      </c>
      <c r="D37" s="36">
        <f>SUMIFS(СВЦЭМ!$D$39:$D$782,СВЦЭМ!$A$39:$A$782,$A37,СВЦЭМ!$B$39:$B$782,D$11)+'СЕТ СН'!$F$11+СВЦЭМ!$D$10+'СЕТ СН'!$F$5-'СЕТ СН'!$F$21</f>
        <v>3752.6815143499998</v>
      </c>
      <c r="E37" s="36">
        <f>SUMIFS(СВЦЭМ!$D$39:$D$782,СВЦЭМ!$A$39:$A$782,$A37,СВЦЭМ!$B$39:$B$782,E$11)+'СЕТ СН'!$F$11+СВЦЭМ!$D$10+'СЕТ СН'!$F$5-'СЕТ СН'!$F$21</f>
        <v>3756.1854341600001</v>
      </c>
      <c r="F37" s="36">
        <f>SUMIFS(СВЦЭМ!$D$39:$D$782,СВЦЭМ!$A$39:$A$782,$A37,СВЦЭМ!$B$39:$B$782,F$11)+'СЕТ СН'!$F$11+СВЦЭМ!$D$10+'СЕТ СН'!$F$5-'СЕТ СН'!$F$21</f>
        <v>3776.2537177499999</v>
      </c>
      <c r="G37" s="36">
        <f>SUMIFS(СВЦЭМ!$D$39:$D$782,СВЦЭМ!$A$39:$A$782,$A37,СВЦЭМ!$B$39:$B$782,G$11)+'СЕТ СН'!$F$11+СВЦЭМ!$D$10+'СЕТ СН'!$F$5-'СЕТ СН'!$F$21</f>
        <v>3756.3138454999998</v>
      </c>
      <c r="H37" s="36">
        <f>SUMIFS(СВЦЭМ!$D$39:$D$782,СВЦЭМ!$A$39:$A$782,$A37,СВЦЭМ!$B$39:$B$782,H$11)+'СЕТ СН'!$F$11+СВЦЭМ!$D$10+'СЕТ СН'!$F$5-'СЕТ СН'!$F$21</f>
        <v>3710.51322622</v>
      </c>
      <c r="I37" s="36">
        <f>SUMIFS(СВЦЭМ!$D$39:$D$782,СВЦЭМ!$A$39:$A$782,$A37,СВЦЭМ!$B$39:$B$782,I$11)+'СЕТ СН'!$F$11+СВЦЭМ!$D$10+'СЕТ СН'!$F$5-'СЕТ СН'!$F$21</f>
        <v>3690.1773389999998</v>
      </c>
      <c r="J37" s="36">
        <f>SUMIFS(СВЦЭМ!$D$39:$D$782,СВЦЭМ!$A$39:$A$782,$A37,СВЦЭМ!$B$39:$B$782,J$11)+'СЕТ СН'!$F$11+СВЦЭМ!$D$10+'СЕТ СН'!$F$5-'СЕТ СН'!$F$21</f>
        <v>3614.1936586900001</v>
      </c>
      <c r="K37" s="36">
        <f>SUMIFS(СВЦЭМ!$D$39:$D$782,СВЦЭМ!$A$39:$A$782,$A37,СВЦЭМ!$B$39:$B$782,K$11)+'СЕТ СН'!$F$11+СВЦЭМ!$D$10+'СЕТ СН'!$F$5-'СЕТ СН'!$F$21</f>
        <v>3532.63352072</v>
      </c>
      <c r="L37" s="36">
        <f>SUMIFS(СВЦЭМ!$D$39:$D$782,СВЦЭМ!$A$39:$A$782,$A37,СВЦЭМ!$B$39:$B$782,L$11)+'СЕТ СН'!$F$11+СВЦЭМ!$D$10+'СЕТ СН'!$F$5-'СЕТ СН'!$F$21</f>
        <v>3482.7468495000003</v>
      </c>
      <c r="M37" s="36">
        <f>SUMIFS(СВЦЭМ!$D$39:$D$782,СВЦЭМ!$A$39:$A$782,$A37,СВЦЭМ!$B$39:$B$782,M$11)+'СЕТ СН'!$F$11+СВЦЭМ!$D$10+'СЕТ СН'!$F$5-'СЕТ СН'!$F$21</f>
        <v>3482.3684508799997</v>
      </c>
      <c r="N37" s="36">
        <f>SUMIFS(СВЦЭМ!$D$39:$D$782,СВЦЭМ!$A$39:$A$782,$A37,СВЦЭМ!$B$39:$B$782,N$11)+'СЕТ СН'!$F$11+СВЦЭМ!$D$10+'СЕТ СН'!$F$5-'СЕТ СН'!$F$21</f>
        <v>3495.9196497100002</v>
      </c>
      <c r="O37" s="36">
        <f>SUMIFS(СВЦЭМ!$D$39:$D$782,СВЦЭМ!$A$39:$A$782,$A37,СВЦЭМ!$B$39:$B$782,O$11)+'СЕТ СН'!$F$11+СВЦЭМ!$D$10+'СЕТ СН'!$F$5-'СЕТ СН'!$F$21</f>
        <v>3513.0580651099999</v>
      </c>
      <c r="P37" s="36">
        <f>SUMIFS(СВЦЭМ!$D$39:$D$782,СВЦЭМ!$A$39:$A$782,$A37,СВЦЭМ!$B$39:$B$782,P$11)+'СЕТ СН'!$F$11+СВЦЭМ!$D$10+'СЕТ СН'!$F$5-'СЕТ СН'!$F$21</f>
        <v>3515.7435346800003</v>
      </c>
      <c r="Q37" s="36">
        <f>SUMIFS(СВЦЭМ!$D$39:$D$782,СВЦЭМ!$A$39:$A$782,$A37,СВЦЭМ!$B$39:$B$782,Q$11)+'СЕТ СН'!$F$11+СВЦЭМ!$D$10+'СЕТ СН'!$F$5-'СЕТ СН'!$F$21</f>
        <v>3519.6594885100003</v>
      </c>
      <c r="R37" s="36">
        <f>SUMIFS(СВЦЭМ!$D$39:$D$782,СВЦЭМ!$A$39:$A$782,$A37,СВЦЭМ!$B$39:$B$782,R$11)+'СЕТ СН'!$F$11+СВЦЭМ!$D$10+'СЕТ СН'!$F$5-'СЕТ СН'!$F$21</f>
        <v>3535.1738428500003</v>
      </c>
      <c r="S37" s="36">
        <f>SUMIFS(СВЦЭМ!$D$39:$D$782,СВЦЭМ!$A$39:$A$782,$A37,СВЦЭМ!$B$39:$B$782,S$11)+'СЕТ СН'!$F$11+СВЦЭМ!$D$10+'СЕТ СН'!$F$5-'СЕТ СН'!$F$21</f>
        <v>3532.8447702399999</v>
      </c>
      <c r="T37" s="36">
        <f>SUMIFS(СВЦЭМ!$D$39:$D$782,СВЦЭМ!$A$39:$A$782,$A37,СВЦЭМ!$B$39:$B$782,T$11)+'СЕТ СН'!$F$11+СВЦЭМ!$D$10+'СЕТ СН'!$F$5-'СЕТ СН'!$F$21</f>
        <v>3469.17095346</v>
      </c>
      <c r="U37" s="36">
        <f>SUMIFS(СВЦЭМ!$D$39:$D$782,СВЦЭМ!$A$39:$A$782,$A37,СВЦЭМ!$B$39:$B$782,U$11)+'СЕТ СН'!$F$11+СВЦЭМ!$D$10+'СЕТ СН'!$F$5-'СЕТ СН'!$F$21</f>
        <v>3470.0236211800002</v>
      </c>
      <c r="V37" s="36">
        <f>SUMIFS(СВЦЭМ!$D$39:$D$782,СВЦЭМ!$A$39:$A$782,$A37,СВЦЭМ!$B$39:$B$782,V$11)+'СЕТ СН'!$F$11+СВЦЭМ!$D$10+'СЕТ СН'!$F$5-'СЕТ СН'!$F$21</f>
        <v>3490.18718992</v>
      </c>
      <c r="W37" s="36">
        <f>SUMIFS(СВЦЭМ!$D$39:$D$782,СВЦЭМ!$A$39:$A$782,$A37,СВЦЭМ!$B$39:$B$782,W$11)+'СЕТ СН'!$F$11+СВЦЭМ!$D$10+'СЕТ СН'!$F$5-'СЕТ СН'!$F$21</f>
        <v>3483.73887268</v>
      </c>
      <c r="X37" s="36">
        <f>SUMIFS(СВЦЭМ!$D$39:$D$782,СВЦЭМ!$A$39:$A$782,$A37,СВЦЭМ!$B$39:$B$782,X$11)+'СЕТ СН'!$F$11+СВЦЭМ!$D$10+'СЕТ СН'!$F$5-'СЕТ СН'!$F$21</f>
        <v>3526.87301634</v>
      </c>
      <c r="Y37" s="36">
        <f>SUMIFS(СВЦЭМ!$D$39:$D$782,СВЦЭМ!$A$39:$A$782,$A37,СВЦЭМ!$B$39:$B$782,Y$11)+'СЕТ СН'!$F$11+СВЦЭМ!$D$10+'СЕТ СН'!$F$5-'СЕТ СН'!$F$21</f>
        <v>3590.77892892</v>
      </c>
    </row>
    <row r="38" spans="1:27" ht="15.75" x14ac:dyDescent="0.2">
      <c r="A38" s="35">
        <f t="shared" si="0"/>
        <v>45592</v>
      </c>
      <c r="B38" s="36">
        <f>SUMIFS(СВЦЭМ!$D$39:$D$782,СВЦЭМ!$A$39:$A$782,$A38,СВЦЭМ!$B$39:$B$782,B$11)+'СЕТ СН'!$F$11+СВЦЭМ!$D$10+'СЕТ СН'!$F$5-'СЕТ СН'!$F$21</f>
        <v>3590.1882153699999</v>
      </c>
      <c r="C38" s="36">
        <f>SUMIFS(СВЦЭМ!$D$39:$D$782,СВЦЭМ!$A$39:$A$782,$A38,СВЦЭМ!$B$39:$B$782,C$11)+'СЕТ СН'!$F$11+СВЦЭМ!$D$10+'СЕТ СН'!$F$5-'СЕТ СН'!$F$21</f>
        <v>3649.97985389</v>
      </c>
      <c r="D38" s="36">
        <f>SUMIFS(СВЦЭМ!$D$39:$D$782,СВЦЭМ!$A$39:$A$782,$A38,СВЦЭМ!$B$39:$B$782,D$11)+'СЕТ СН'!$F$11+СВЦЭМ!$D$10+'СЕТ СН'!$F$5-'СЕТ СН'!$F$21</f>
        <v>3679.4083938600002</v>
      </c>
      <c r="E38" s="36">
        <f>SUMIFS(СВЦЭМ!$D$39:$D$782,СВЦЭМ!$A$39:$A$782,$A38,СВЦЭМ!$B$39:$B$782,E$11)+'СЕТ СН'!$F$11+СВЦЭМ!$D$10+'СЕТ СН'!$F$5-'СЕТ СН'!$F$21</f>
        <v>3697.8187101000003</v>
      </c>
      <c r="F38" s="36">
        <f>SUMIFS(СВЦЭМ!$D$39:$D$782,СВЦЭМ!$A$39:$A$782,$A38,СВЦЭМ!$B$39:$B$782,F$11)+'СЕТ СН'!$F$11+СВЦЭМ!$D$10+'СЕТ СН'!$F$5-'СЕТ СН'!$F$21</f>
        <v>3706.3693713900002</v>
      </c>
      <c r="G38" s="36">
        <f>SUMIFS(СВЦЭМ!$D$39:$D$782,СВЦЭМ!$A$39:$A$782,$A38,СВЦЭМ!$B$39:$B$782,G$11)+'СЕТ СН'!$F$11+СВЦЭМ!$D$10+'СЕТ СН'!$F$5-'СЕТ СН'!$F$21</f>
        <v>3683.7377809300001</v>
      </c>
      <c r="H38" s="36">
        <f>SUMIFS(СВЦЭМ!$D$39:$D$782,СВЦЭМ!$A$39:$A$782,$A38,СВЦЭМ!$B$39:$B$782,H$11)+'СЕТ СН'!$F$11+СВЦЭМ!$D$10+'СЕТ СН'!$F$5-'СЕТ СН'!$F$21</f>
        <v>3646.9193140500001</v>
      </c>
      <c r="I38" s="36">
        <f>SUMIFS(СВЦЭМ!$D$39:$D$782,СВЦЭМ!$A$39:$A$782,$A38,СВЦЭМ!$B$39:$B$782,I$11)+'СЕТ СН'!$F$11+СВЦЭМ!$D$10+'СЕТ СН'!$F$5-'СЕТ СН'!$F$21</f>
        <v>3627.7177885700003</v>
      </c>
      <c r="J38" s="36">
        <f>SUMIFS(СВЦЭМ!$D$39:$D$782,СВЦЭМ!$A$39:$A$782,$A38,СВЦЭМ!$B$39:$B$782,J$11)+'СЕТ СН'!$F$11+СВЦЭМ!$D$10+'СЕТ СН'!$F$5-'СЕТ СН'!$F$21</f>
        <v>3535.2971682899997</v>
      </c>
      <c r="K38" s="36">
        <f>SUMIFS(СВЦЭМ!$D$39:$D$782,СВЦЭМ!$A$39:$A$782,$A38,СВЦЭМ!$B$39:$B$782,K$11)+'СЕТ СН'!$F$11+СВЦЭМ!$D$10+'СЕТ СН'!$F$5-'СЕТ СН'!$F$21</f>
        <v>3462.48731361</v>
      </c>
      <c r="L38" s="36">
        <f>SUMIFS(СВЦЭМ!$D$39:$D$782,СВЦЭМ!$A$39:$A$782,$A38,СВЦЭМ!$B$39:$B$782,L$11)+'СЕТ СН'!$F$11+СВЦЭМ!$D$10+'СЕТ СН'!$F$5-'СЕТ СН'!$F$21</f>
        <v>3435.6820012400003</v>
      </c>
      <c r="M38" s="36">
        <f>SUMIFS(СВЦЭМ!$D$39:$D$782,СВЦЭМ!$A$39:$A$782,$A38,СВЦЭМ!$B$39:$B$782,M$11)+'СЕТ СН'!$F$11+СВЦЭМ!$D$10+'СЕТ СН'!$F$5-'СЕТ СН'!$F$21</f>
        <v>3441.8279817000002</v>
      </c>
      <c r="N38" s="36">
        <f>SUMIFS(СВЦЭМ!$D$39:$D$782,СВЦЭМ!$A$39:$A$782,$A38,СВЦЭМ!$B$39:$B$782,N$11)+'СЕТ СН'!$F$11+СВЦЭМ!$D$10+'СЕТ СН'!$F$5-'СЕТ СН'!$F$21</f>
        <v>3461.00459546</v>
      </c>
      <c r="O38" s="36">
        <f>SUMIFS(СВЦЭМ!$D$39:$D$782,СВЦЭМ!$A$39:$A$782,$A38,СВЦЭМ!$B$39:$B$782,O$11)+'СЕТ СН'!$F$11+СВЦЭМ!$D$10+'СЕТ СН'!$F$5-'СЕТ СН'!$F$21</f>
        <v>3496.0849608400003</v>
      </c>
      <c r="P38" s="36">
        <f>SUMIFS(СВЦЭМ!$D$39:$D$782,СВЦЭМ!$A$39:$A$782,$A38,СВЦЭМ!$B$39:$B$782,P$11)+'СЕТ СН'!$F$11+СВЦЭМ!$D$10+'СЕТ СН'!$F$5-'СЕТ СН'!$F$21</f>
        <v>3509.5141631200004</v>
      </c>
      <c r="Q38" s="36">
        <f>SUMIFS(СВЦЭМ!$D$39:$D$782,СВЦЭМ!$A$39:$A$782,$A38,СВЦЭМ!$B$39:$B$782,Q$11)+'СЕТ СН'!$F$11+СВЦЭМ!$D$10+'СЕТ СН'!$F$5-'СЕТ СН'!$F$21</f>
        <v>3512.41924122</v>
      </c>
      <c r="R38" s="36">
        <f>SUMIFS(СВЦЭМ!$D$39:$D$782,СВЦЭМ!$A$39:$A$782,$A38,СВЦЭМ!$B$39:$B$782,R$11)+'СЕТ СН'!$F$11+СВЦЭМ!$D$10+'СЕТ СН'!$F$5-'СЕТ СН'!$F$21</f>
        <v>3536.4193048799998</v>
      </c>
      <c r="S38" s="36">
        <f>SUMIFS(СВЦЭМ!$D$39:$D$782,СВЦЭМ!$A$39:$A$782,$A38,СВЦЭМ!$B$39:$B$782,S$11)+'СЕТ СН'!$F$11+СВЦЭМ!$D$10+'СЕТ СН'!$F$5-'СЕТ СН'!$F$21</f>
        <v>3492.7421340999999</v>
      </c>
      <c r="T38" s="36">
        <f>SUMIFS(СВЦЭМ!$D$39:$D$782,СВЦЭМ!$A$39:$A$782,$A38,СВЦЭМ!$B$39:$B$782,T$11)+'СЕТ СН'!$F$11+СВЦЭМ!$D$10+'СЕТ СН'!$F$5-'СЕТ СН'!$F$21</f>
        <v>3416.5538189700001</v>
      </c>
      <c r="U38" s="36">
        <f>SUMIFS(СВЦЭМ!$D$39:$D$782,СВЦЭМ!$A$39:$A$782,$A38,СВЦЭМ!$B$39:$B$782,U$11)+'СЕТ СН'!$F$11+СВЦЭМ!$D$10+'СЕТ СН'!$F$5-'СЕТ СН'!$F$21</f>
        <v>3403.6195161000001</v>
      </c>
      <c r="V38" s="36">
        <f>SUMIFS(СВЦЭМ!$D$39:$D$782,СВЦЭМ!$A$39:$A$782,$A38,СВЦЭМ!$B$39:$B$782,V$11)+'СЕТ СН'!$F$11+СВЦЭМ!$D$10+'СЕТ СН'!$F$5-'СЕТ СН'!$F$21</f>
        <v>3422.2063797199999</v>
      </c>
      <c r="W38" s="36">
        <f>SUMIFS(СВЦЭМ!$D$39:$D$782,СВЦЭМ!$A$39:$A$782,$A38,СВЦЭМ!$B$39:$B$782,W$11)+'СЕТ СН'!$F$11+СВЦЭМ!$D$10+'СЕТ СН'!$F$5-'СЕТ СН'!$F$21</f>
        <v>3445.9362134100002</v>
      </c>
      <c r="X38" s="36">
        <f>SUMIFS(СВЦЭМ!$D$39:$D$782,СВЦЭМ!$A$39:$A$782,$A38,СВЦЭМ!$B$39:$B$782,X$11)+'СЕТ СН'!$F$11+СВЦЭМ!$D$10+'СЕТ СН'!$F$5-'СЕТ СН'!$F$21</f>
        <v>3479.2121189600002</v>
      </c>
      <c r="Y38" s="36">
        <f>SUMIFS(СВЦЭМ!$D$39:$D$782,СВЦЭМ!$A$39:$A$782,$A38,СВЦЭМ!$B$39:$B$782,Y$11)+'СЕТ СН'!$F$11+СВЦЭМ!$D$10+'СЕТ СН'!$F$5-'СЕТ СН'!$F$21</f>
        <v>3539.8143638399997</v>
      </c>
    </row>
    <row r="39" spans="1:27" ht="15.75" x14ac:dyDescent="0.2">
      <c r="A39" s="35">
        <f t="shared" si="0"/>
        <v>45593</v>
      </c>
      <c r="B39" s="36">
        <f>SUMIFS(СВЦЭМ!$D$39:$D$782,СВЦЭМ!$A$39:$A$782,$A39,СВЦЭМ!$B$39:$B$782,B$11)+'СЕТ СН'!$F$11+СВЦЭМ!$D$10+'СЕТ СН'!$F$5-'СЕТ СН'!$F$21</f>
        <v>3728.1984061000003</v>
      </c>
      <c r="C39" s="36">
        <f>SUMIFS(СВЦЭМ!$D$39:$D$782,СВЦЭМ!$A$39:$A$782,$A39,СВЦЭМ!$B$39:$B$782,C$11)+'СЕТ СН'!$F$11+СВЦЭМ!$D$10+'СЕТ СН'!$F$5-'СЕТ СН'!$F$21</f>
        <v>3781.8809770299999</v>
      </c>
      <c r="D39" s="36">
        <f>SUMIFS(СВЦЭМ!$D$39:$D$782,СВЦЭМ!$A$39:$A$782,$A39,СВЦЭМ!$B$39:$B$782,D$11)+'СЕТ СН'!$F$11+СВЦЭМ!$D$10+'СЕТ СН'!$F$5-'СЕТ СН'!$F$21</f>
        <v>3797.0428085499998</v>
      </c>
      <c r="E39" s="36">
        <f>SUMIFS(СВЦЭМ!$D$39:$D$782,СВЦЭМ!$A$39:$A$782,$A39,СВЦЭМ!$B$39:$B$782,E$11)+'СЕТ СН'!$F$11+СВЦЭМ!$D$10+'СЕТ СН'!$F$5-'СЕТ СН'!$F$21</f>
        <v>3789.1583382500003</v>
      </c>
      <c r="F39" s="36">
        <f>SUMIFS(СВЦЭМ!$D$39:$D$782,СВЦЭМ!$A$39:$A$782,$A39,СВЦЭМ!$B$39:$B$782,F$11)+'СЕТ СН'!$F$11+СВЦЭМ!$D$10+'СЕТ СН'!$F$5-'СЕТ СН'!$F$21</f>
        <v>3790.6560772299999</v>
      </c>
      <c r="G39" s="36">
        <f>SUMIFS(СВЦЭМ!$D$39:$D$782,СВЦЭМ!$A$39:$A$782,$A39,СВЦЭМ!$B$39:$B$782,G$11)+'СЕТ СН'!$F$11+СВЦЭМ!$D$10+'СЕТ СН'!$F$5-'СЕТ СН'!$F$21</f>
        <v>3786.4648264400003</v>
      </c>
      <c r="H39" s="36">
        <f>SUMIFS(СВЦЭМ!$D$39:$D$782,СВЦЭМ!$A$39:$A$782,$A39,СВЦЭМ!$B$39:$B$782,H$11)+'СЕТ СН'!$F$11+СВЦЭМ!$D$10+'СЕТ СН'!$F$5-'СЕТ СН'!$F$21</f>
        <v>3701.2480562999999</v>
      </c>
      <c r="I39" s="36">
        <f>SUMIFS(СВЦЭМ!$D$39:$D$782,СВЦЭМ!$A$39:$A$782,$A39,СВЦЭМ!$B$39:$B$782,I$11)+'СЕТ СН'!$F$11+СВЦЭМ!$D$10+'СЕТ СН'!$F$5-'СЕТ СН'!$F$21</f>
        <v>3622.6757202400004</v>
      </c>
      <c r="J39" s="36">
        <f>SUMIFS(СВЦЭМ!$D$39:$D$782,СВЦЭМ!$A$39:$A$782,$A39,СВЦЭМ!$B$39:$B$782,J$11)+'СЕТ СН'!$F$11+СВЦЭМ!$D$10+'СЕТ СН'!$F$5-'СЕТ СН'!$F$21</f>
        <v>3574.1567709999999</v>
      </c>
      <c r="K39" s="36">
        <f>SUMIFS(СВЦЭМ!$D$39:$D$782,СВЦЭМ!$A$39:$A$782,$A39,СВЦЭМ!$B$39:$B$782,K$11)+'СЕТ СН'!$F$11+СВЦЭМ!$D$10+'СЕТ СН'!$F$5-'СЕТ СН'!$F$21</f>
        <v>3557.7954975900002</v>
      </c>
      <c r="L39" s="36">
        <f>SUMIFS(СВЦЭМ!$D$39:$D$782,СВЦЭМ!$A$39:$A$782,$A39,СВЦЭМ!$B$39:$B$782,L$11)+'СЕТ СН'!$F$11+СВЦЭМ!$D$10+'СЕТ СН'!$F$5-'СЕТ СН'!$F$21</f>
        <v>3534.9874945500001</v>
      </c>
      <c r="M39" s="36">
        <f>SUMIFS(СВЦЭМ!$D$39:$D$782,СВЦЭМ!$A$39:$A$782,$A39,СВЦЭМ!$B$39:$B$782,M$11)+'СЕТ СН'!$F$11+СВЦЭМ!$D$10+'СЕТ СН'!$F$5-'СЕТ СН'!$F$21</f>
        <v>3562.02069011</v>
      </c>
      <c r="N39" s="36">
        <f>SUMIFS(СВЦЭМ!$D$39:$D$782,СВЦЭМ!$A$39:$A$782,$A39,СВЦЭМ!$B$39:$B$782,N$11)+'СЕТ СН'!$F$11+СВЦЭМ!$D$10+'СЕТ СН'!$F$5-'СЕТ СН'!$F$21</f>
        <v>3590.04235156</v>
      </c>
      <c r="O39" s="36">
        <f>SUMIFS(СВЦЭМ!$D$39:$D$782,СВЦЭМ!$A$39:$A$782,$A39,СВЦЭМ!$B$39:$B$782,O$11)+'СЕТ СН'!$F$11+СВЦЭМ!$D$10+'СЕТ СН'!$F$5-'СЕТ СН'!$F$21</f>
        <v>3589.7546960500003</v>
      </c>
      <c r="P39" s="36">
        <f>SUMIFS(СВЦЭМ!$D$39:$D$782,СВЦЭМ!$A$39:$A$782,$A39,СВЦЭМ!$B$39:$B$782,P$11)+'СЕТ СН'!$F$11+СВЦЭМ!$D$10+'СЕТ СН'!$F$5-'СЕТ СН'!$F$21</f>
        <v>3601.9938202100002</v>
      </c>
      <c r="Q39" s="36">
        <f>SUMIFS(СВЦЭМ!$D$39:$D$782,СВЦЭМ!$A$39:$A$782,$A39,СВЦЭМ!$B$39:$B$782,Q$11)+'СЕТ СН'!$F$11+СВЦЭМ!$D$10+'СЕТ СН'!$F$5-'СЕТ СН'!$F$21</f>
        <v>3608.6205935799999</v>
      </c>
      <c r="R39" s="36">
        <f>SUMIFS(СВЦЭМ!$D$39:$D$782,СВЦЭМ!$A$39:$A$782,$A39,СВЦЭМ!$B$39:$B$782,R$11)+'СЕТ СН'!$F$11+СВЦЭМ!$D$10+'СЕТ СН'!$F$5-'СЕТ СН'!$F$21</f>
        <v>3608.1079938499997</v>
      </c>
      <c r="S39" s="36">
        <f>SUMIFS(СВЦЭМ!$D$39:$D$782,СВЦЭМ!$A$39:$A$782,$A39,СВЦЭМ!$B$39:$B$782,S$11)+'СЕТ СН'!$F$11+СВЦЭМ!$D$10+'СЕТ СН'!$F$5-'СЕТ СН'!$F$21</f>
        <v>3560.2993723300001</v>
      </c>
      <c r="T39" s="36">
        <f>SUMIFS(СВЦЭМ!$D$39:$D$782,СВЦЭМ!$A$39:$A$782,$A39,СВЦЭМ!$B$39:$B$782,T$11)+'СЕТ СН'!$F$11+СВЦЭМ!$D$10+'СЕТ СН'!$F$5-'СЕТ СН'!$F$21</f>
        <v>3503.4900840300002</v>
      </c>
      <c r="U39" s="36">
        <f>SUMIFS(СВЦЭМ!$D$39:$D$782,СВЦЭМ!$A$39:$A$782,$A39,СВЦЭМ!$B$39:$B$782,U$11)+'СЕТ СН'!$F$11+СВЦЭМ!$D$10+'СЕТ СН'!$F$5-'СЕТ СН'!$F$21</f>
        <v>3500.6886717699999</v>
      </c>
      <c r="V39" s="36">
        <f>SUMIFS(СВЦЭМ!$D$39:$D$782,СВЦЭМ!$A$39:$A$782,$A39,СВЦЭМ!$B$39:$B$782,V$11)+'СЕТ СН'!$F$11+СВЦЭМ!$D$10+'СЕТ СН'!$F$5-'СЕТ СН'!$F$21</f>
        <v>3524.0322567900002</v>
      </c>
      <c r="W39" s="36">
        <f>SUMIFS(СВЦЭМ!$D$39:$D$782,СВЦЭМ!$A$39:$A$782,$A39,СВЦЭМ!$B$39:$B$782,W$11)+'СЕТ СН'!$F$11+СВЦЭМ!$D$10+'СЕТ СН'!$F$5-'СЕТ СН'!$F$21</f>
        <v>3561.3416710299998</v>
      </c>
      <c r="X39" s="36">
        <f>SUMIFS(СВЦЭМ!$D$39:$D$782,СВЦЭМ!$A$39:$A$782,$A39,СВЦЭМ!$B$39:$B$782,X$11)+'СЕТ СН'!$F$11+СВЦЭМ!$D$10+'СЕТ СН'!$F$5-'СЕТ СН'!$F$21</f>
        <v>3613.5154873299998</v>
      </c>
      <c r="Y39" s="36">
        <f>SUMIFS(СВЦЭМ!$D$39:$D$782,СВЦЭМ!$A$39:$A$782,$A39,СВЦЭМ!$B$39:$B$782,Y$11)+'СЕТ СН'!$F$11+СВЦЭМ!$D$10+'СЕТ СН'!$F$5-'СЕТ СН'!$F$21</f>
        <v>3690.1088884400001</v>
      </c>
    </row>
    <row r="40" spans="1:27" ht="15.75" x14ac:dyDescent="0.2">
      <c r="A40" s="35">
        <f t="shared" si="0"/>
        <v>45594</v>
      </c>
      <c r="B40" s="36">
        <f>SUMIFS(СВЦЭМ!$D$39:$D$782,СВЦЭМ!$A$39:$A$782,$A40,СВЦЭМ!$B$39:$B$782,B$11)+'СЕТ СН'!$F$11+СВЦЭМ!$D$10+'СЕТ СН'!$F$5-'СЕТ СН'!$F$21</f>
        <v>3722.9520829200001</v>
      </c>
      <c r="C40" s="36">
        <f>SUMIFS(СВЦЭМ!$D$39:$D$782,СВЦЭМ!$A$39:$A$782,$A40,СВЦЭМ!$B$39:$B$782,C$11)+'СЕТ СН'!$F$11+СВЦЭМ!$D$10+'СЕТ СН'!$F$5-'СЕТ СН'!$F$21</f>
        <v>3761.32578724</v>
      </c>
      <c r="D40" s="36">
        <f>SUMIFS(СВЦЭМ!$D$39:$D$782,СВЦЭМ!$A$39:$A$782,$A40,СВЦЭМ!$B$39:$B$782,D$11)+'СЕТ СН'!$F$11+СВЦЭМ!$D$10+'СЕТ СН'!$F$5-'СЕТ СН'!$F$21</f>
        <v>3787.1706279600003</v>
      </c>
      <c r="E40" s="36">
        <f>SUMIFS(СВЦЭМ!$D$39:$D$782,СВЦЭМ!$A$39:$A$782,$A40,СВЦЭМ!$B$39:$B$782,E$11)+'СЕТ СН'!$F$11+СВЦЭМ!$D$10+'СЕТ СН'!$F$5-'СЕТ СН'!$F$21</f>
        <v>3779.3308790800002</v>
      </c>
      <c r="F40" s="36">
        <f>SUMIFS(СВЦЭМ!$D$39:$D$782,СВЦЭМ!$A$39:$A$782,$A40,СВЦЭМ!$B$39:$B$782,F$11)+'СЕТ СН'!$F$11+СВЦЭМ!$D$10+'СЕТ СН'!$F$5-'СЕТ СН'!$F$21</f>
        <v>3787.8093484299998</v>
      </c>
      <c r="G40" s="36">
        <f>SUMIFS(СВЦЭМ!$D$39:$D$782,СВЦЭМ!$A$39:$A$782,$A40,СВЦЭМ!$B$39:$B$782,G$11)+'СЕТ СН'!$F$11+СВЦЭМ!$D$10+'СЕТ СН'!$F$5-'СЕТ СН'!$F$21</f>
        <v>3749.1715665299998</v>
      </c>
      <c r="H40" s="36">
        <f>SUMIFS(СВЦЭМ!$D$39:$D$782,СВЦЭМ!$A$39:$A$782,$A40,СВЦЭМ!$B$39:$B$782,H$11)+'СЕТ СН'!$F$11+СВЦЭМ!$D$10+'СЕТ СН'!$F$5-'СЕТ СН'!$F$21</f>
        <v>3646.8173215400002</v>
      </c>
      <c r="I40" s="36">
        <f>SUMIFS(СВЦЭМ!$D$39:$D$782,СВЦЭМ!$A$39:$A$782,$A40,СВЦЭМ!$B$39:$B$782,I$11)+'СЕТ СН'!$F$11+СВЦЭМ!$D$10+'СЕТ СН'!$F$5-'СЕТ СН'!$F$21</f>
        <v>3605.02236825</v>
      </c>
      <c r="J40" s="36">
        <f>SUMIFS(СВЦЭМ!$D$39:$D$782,СВЦЭМ!$A$39:$A$782,$A40,СВЦЭМ!$B$39:$B$782,J$11)+'СЕТ СН'!$F$11+СВЦЭМ!$D$10+'СЕТ СН'!$F$5-'СЕТ СН'!$F$21</f>
        <v>3559.22234377</v>
      </c>
      <c r="K40" s="36">
        <f>SUMIFS(СВЦЭМ!$D$39:$D$782,СВЦЭМ!$A$39:$A$782,$A40,СВЦЭМ!$B$39:$B$782,K$11)+'СЕТ СН'!$F$11+СВЦЭМ!$D$10+'СЕТ СН'!$F$5-'СЕТ СН'!$F$21</f>
        <v>3544.58894362</v>
      </c>
      <c r="L40" s="36">
        <f>SUMIFS(СВЦЭМ!$D$39:$D$782,СВЦЭМ!$A$39:$A$782,$A40,СВЦЭМ!$B$39:$B$782,L$11)+'СЕТ СН'!$F$11+СВЦЭМ!$D$10+'СЕТ СН'!$F$5-'СЕТ СН'!$F$21</f>
        <v>3528.0842111100001</v>
      </c>
      <c r="M40" s="36">
        <f>SUMIFS(СВЦЭМ!$D$39:$D$782,СВЦЭМ!$A$39:$A$782,$A40,СВЦЭМ!$B$39:$B$782,M$11)+'СЕТ СН'!$F$11+СВЦЭМ!$D$10+'СЕТ СН'!$F$5-'СЕТ СН'!$F$21</f>
        <v>3536.6999866599999</v>
      </c>
      <c r="N40" s="36">
        <f>SUMIFS(СВЦЭМ!$D$39:$D$782,СВЦЭМ!$A$39:$A$782,$A40,СВЦЭМ!$B$39:$B$782,N$11)+'СЕТ СН'!$F$11+СВЦЭМ!$D$10+'СЕТ СН'!$F$5-'СЕТ СН'!$F$21</f>
        <v>3551.3374891499998</v>
      </c>
      <c r="O40" s="36">
        <f>SUMIFS(СВЦЭМ!$D$39:$D$782,СВЦЭМ!$A$39:$A$782,$A40,СВЦЭМ!$B$39:$B$782,O$11)+'СЕТ СН'!$F$11+СВЦЭМ!$D$10+'СЕТ СН'!$F$5-'СЕТ СН'!$F$21</f>
        <v>3571.4690441399998</v>
      </c>
      <c r="P40" s="36">
        <f>SUMIFS(СВЦЭМ!$D$39:$D$782,СВЦЭМ!$A$39:$A$782,$A40,СВЦЭМ!$B$39:$B$782,P$11)+'СЕТ СН'!$F$11+СВЦЭМ!$D$10+'СЕТ СН'!$F$5-'СЕТ СН'!$F$21</f>
        <v>3580.0169612999998</v>
      </c>
      <c r="Q40" s="36">
        <f>SUMIFS(СВЦЭМ!$D$39:$D$782,СВЦЭМ!$A$39:$A$782,$A40,СВЦЭМ!$B$39:$B$782,Q$11)+'СЕТ СН'!$F$11+СВЦЭМ!$D$10+'СЕТ СН'!$F$5-'СЕТ СН'!$F$21</f>
        <v>3587.08735071</v>
      </c>
      <c r="R40" s="36">
        <f>SUMIFS(СВЦЭМ!$D$39:$D$782,СВЦЭМ!$A$39:$A$782,$A40,СВЦЭМ!$B$39:$B$782,R$11)+'СЕТ СН'!$F$11+СВЦЭМ!$D$10+'СЕТ СН'!$F$5-'СЕТ СН'!$F$21</f>
        <v>3582.27019608</v>
      </c>
      <c r="S40" s="36">
        <f>SUMIFS(СВЦЭМ!$D$39:$D$782,СВЦЭМ!$A$39:$A$782,$A40,СВЦЭМ!$B$39:$B$782,S$11)+'СЕТ СН'!$F$11+СВЦЭМ!$D$10+'СЕТ СН'!$F$5-'СЕТ СН'!$F$21</f>
        <v>3551.5112102499997</v>
      </c>
      <c r="T40" s="36">
        <f>SUMIFS(СВЦЭМ!$D$39:$D$782,СВЦЭМ!$A$39:$A$782,$A40,СВЦЭМ!$B$39:$B$782,T$11)+'СЕТ СН'!$F$11+СВЦЭМ!$D$10+'СЕТ СН'!$F$5-'СЕТ СН'!$F$21</f>
        <v>3466.2936471900002</v>
      </c>
      <c r="U40" s="36">
        <f>SUMIFS(СВЦЭМ!$D$39:$D$782,СВЦЭМ!$A$39:$A$782,$A40,СВЦЭМ!$B$39:$B$782,U$11)+'СЕТ СН'!$F$11+СВЦЭМ!$D$10+'СЕТ СН'!$F$5-'СЕТ СН'!$F$21</f>
        <v>3492.1798544399999</v>
      </c>
      <c r="V40" s="36">
        <f>SUMIFS(СВЦЭМ!$D$39:$D$782,СВЦЭМ!$A$39:$A$782,$A40,СВЦЭМ!$B$39:$B$782,V$11)+'СЕТ СН'!$F$11+СВЦЭМ!$D$10+'СЕТ СН'!$F$5-'СЕТ СН'!$F$21</f>
        <v>3517.7835810500001</v>
      </c>
      <c r="W40" s="36">
        <f>SUMIFS(СВЦЭМ!$D$39:$D$782,СВЦЭМ!$A$39:$A$782,$A40,СВЦЭМ!$B$39:$B$782,W$11)+'СЕТ СН'!$F$11+СВЦЭМ!$D$10+'СЕТ СН'!$F$5-'СЕТ СН'!$F$21</f>
        <v>3555.2774599700001</v>
      </c>
      <c r="X40" s="36">
        <f>SUMIFS(СВЦЭМ!$D$39:$D$782,СВЦЭМ!$A$39:$A$782,$A40,СВЦЭМ!$B$39:$B$782,X$11)+'СЕТ СН'!$F$11+СВЦЭМ!$D$10+'СЕТ СН'!$F$5-'СЕТ СН'!$F$21</f>
        <v>3587.9313247600003</v>
      </c>
      <c r="Y40" s="36">
        <f>SUMIFS(СВЦЭМ!$D$39:$D$782,СВЦЭМ!$A$39:$A$782,$A40,СВЦЭМ!$B$39:$B$782,Y$11)+'СЕТ СН'!$F$11+СВЦЭМ!$D$10+'СЕТ СН'!$F$5-'СЕТ СН'!$F$21</f>
        <v>3647.2981307</v>
      </c>
    </row>
    <row r="41" spans="1:27" ht="15.75" x14ac:dyDescent="0.2">
      <c r="A41" s="35">
        <f t="shared" si="0"/>
        <v>45595</v>
      </c>
      <c r="B41" s="36">
        <f>SUMIFS(СВЦЭМ!$D$39:$D$782,СВЦЭМ!$A$39:$A$782,$A41,СВЦЭМ!$B$39:$B$782,B$11)+'СЕТ СН'!$F$11+СВЦЭМ!$D$10+'СЕТ СН'!$F$5-'СЕТ СН'!$F$21</f>
        <v>3914.6982776899999</v>
      </c>
      <c r="C41" s="36">
        <f>SUMIFS(СВЦЭМ!$D$39:$D$782,СВЦЭМ!$A$39:$A$782,$A41,СВЦЭМ!$B$39:$B$782,C$11)+'СЕТ СН'!$F$11+СВЦЭМ!$D$10+'СЕТ СН'!$F$5-'СЕТ СН'!$F$21</f>
        <v>3938.56284908</v>
      </c>
      <c r="D41" s="36">
        <f>SUMIFS(СВЦЭМ!$D$39:$D$782,СВЦЭМ!$A$39:$A$782,$A41,СВЦЭМ!$B$39:$B$782,D$11)+'СЕТ СН'!$F$11+СВЦЭМ!$D$10+'СЕТ СН'!$F$5-'СЕТ СН'!$F$21</f>
        <v>3996.5121792899999</v>
      </c>
      <c r="E41" s="36">
        <f>SUMIFS(СВЦЭМ!$D$39:$D$782,СВЦЭМ!$A$39:$A$782,$A41,СВЦЭМ!$B$39:$B$782,E$11)+'СЕТ СН'!$F$11+СВЦЭМ!$D$10+'СЕТ СН'!$F$5-'СЕТ СН'!$F$21</f>
        <v>3989.9856678899996</v>
      </c>
      <c r="F41" s="36">
        <f>SUMIFS(СВЦЭМ!$D$39:$D$782,СВЦЭМ!$A$39:$A$782,$A41,СВЦЭМ!$B$39:$B$782,F$11)+'СЕТ СН'!$F$11+СВЦЭМ!$D$10+'СЕТ СН'!$F$5-'СЕТ СН'!$F$21</f>
        <v>3978.1277934599993</v>
      </c>
      <c r="G41" s="36">
        <f>SUMIFS(СВЦЭМ!$D$39:$D$782,СВЦЭМ!$A$39:$A$782,$A41,СВЦЭМ!$B$39:$B$782,G$11)+'СЕТ СН'!$F$11+СВЦЭМ!$D$10+'СЕТ СН'!$F$5-'СЕТ СН'!$F$21</f>
        <v>3964.2541242899997</v>
      </c>
      <c r="H41" s="36">
        <f>SUMIFS(СВЦЭМ!$D$39:$D$782,СВЦЭМ!$A$39:$A$782,$A41,СВЦЭМ!$B$39:$B$782,H$11)+'СЕТ СН'!$F$11+СВЦЭМ!$D$10+'СЕТ СН'!$F$5-'СЕТ СН'!$F$21</f>
        <v>3860.7105727500002</v>
      </c>
      <c r="I41" s="36">
        <f>SUMIFS(СВЦЭМ!$D$39:$D$782,СВЦЭМ!$A$39:$A$782,$A41,СВЦЭМ!$B$39:$B$782,I$11)+'СЕТ СН'!$F$11+СВЦЭМ!$D$10+'СЕТ СН'!$F$5-'СЕТ СН'!$F$21</f>
        <v>3810.9506117700003</v>
      </c>
      <c r="J41" s="36">
        <f>SUMIFS(СВЦЭМ!$D$39:$D$782,СВЦЭМ!$A$39:$A$782,$A41,СВЦЭМ!$B$39:$B$782,J$11)+'СЕТ СН'!$F$11+СВЦЭМ!$D$10+'СЕТ СН'!$F$5-'СЕТ СН'!$F$21</f>
        <v>3747.9959595700002</v>
      </c>
      <c r="K41" s="36">
        <f>SUMIFS(СВЦЭМ!$D$39:$D$782,СВЦЭМ!$A$39:$A$782,$A41,СВЦЭМ!$B$39:$B$782,K$11)+'СЕТ СН'!$F$11+СВЦЭМ!$D$10+'СЕТ СН'!$F$5-'СЕТ СН'!$F$21</f>
        <v>3740.0720762700003</v>
      </c>
      <c r="L41" s="36">
        <f>SUMIFS(СВЦЭМ!$D$39:$D$782,СВЦЭМ!$A$39:$A$782,$A41,СВЦЭМ!$B$39:$B$782,L$11)+'СЕТ СН'!$F$11+СВЦЭМ!$D$10+'СЕТ СН'!$F$5-'СЕТ СН'!$F$21</f>
        <v>3716.39146493</v>
      </c>
      <c r="M41" s="36">
        <f>SUMIFS(СВЦЭМ!$D$39:$D$782,СВЦЭМ!$A$39:$A$782,$A41,СВЦЭМ!$B$39:$B$782,M$11)+'СЕТ СН'!$F$11+СВЦЭМ!$D$10+'СЕТ СН'!$F$5-'СЕТ СН'!$F$21</f>
        <v>3727.4162825900003</v>
      </c>
      <c r="N41" s="36">
        <f>SUMIFS(СВЦЭМ!$D$39:$D$782,СВЦЭМ!$A$39:$A$782,$A41,СВЦЭМ!$B$39:$B$782,N$11)+'СЕТ СН'!$F$11+СВЦЭМ!$D$10+'СЕТ СН'!$F$5-'СЕТ СН'!$F$21</f>
        <v>3752.8172500299997</v>
      </c>
      <c r="O41" s="36">
        <f>SUMIFS(СВЦЭМ!$D$39:$D$782,СВЦЭМ!$A$39:$A$782,$A41,СВЦЭМ!$B$39:$B$782,O$11)+'СЕТ СН'!$F$11+СВЦЭМ!$D$10+'СЕТ СН'!$F$5-'СЕТ СН'!$F$21</f>
        <v>3762.9238265000004</v>
      </c>
      <c r="P41" s="36">
        <f>SUMIFS(СВЦЭМ!$D$39:$D$782,СВЦЭМ!$A$39:$A$782,$A41,СВЦЭМ!$B$39:$B$782,P$11)+'СЕТ СН'!$F$11+СВЦЭМ!$D$10+'СЕТ СН'!$F$5-'СЕТ СН'!$F$21</f>
        <v>3770.8815014399997</v>
      </c>
      <c r="Q41" s="36">
        <f>SUMIFS(СВЦЭМ!$D$39:$D$782,СВЦЭМ!$A$39:$A$782,$A41,СВЦЭМ!$B$39:$B$782,Q$11)+'СЕТ СН'!$F$11+СВЦЭМ!$D$10+'СЕТ СН'!$F$5-'СЕТ СН'!$F$21</f>
        <v>3789.1534220200001</v>
      </c>
      <c r="R41" s="36">
        <f>SUMIFS(СВЦЭМ!$D$39:$D$782,СВЦЭМ!$A$39:$A$782,$A41,СВЦЭМ!$B$39:$B$782,R$11)+'СЕТ СН'!$F$11+СВЦЭМ!$D$10+'СЕТ СН'!$F$5-'СЕТ СН'!$F$21</f>
        <v>3783.1322935799999</v>
      </c>
      <c r="S41" s="36">
        <f>SUMIFS(СВЦЭМ!$D$39:$D$782,СВЦЭМ!$A$39:$A$782,$A41,СВЦЭМ!$B$39:$B$782,S$11)+'СЕТ СН'!$F$11+СВЦЭМ!$D$10+'СЕТ СН'!$F$5-'СЕТ СН'!$F$21</f>
        <v>3750.8870509099997</v>
      </c>
      <c r="T41" s="36">
        <f>SUMIFS(СВЦЭМ!$D$39:$D$782,СВЦЭМ!$A$39:$A$782,$A41,СВЦЭМ!$B$39:$B$782,T$11)+'СЕТ СН'!$F$11+СВЦЭМ!$D$10+'СЕТ СН'!$F$5-'СЕТ СН'!$F$21</f>
        <v>3684.2722950300004</v>
      </c>
      <c r="U41" s="36">
        <f>SUMIFS(СВЦЭМ!$D$39:$D$782,СВЦЭМ!$A$39:$A$782,$A41,СВЦЭМ!$B$39:$B$782,U$11)+'СЕТ СН'!$F$11+СВЦЭМ!$D$10+'СЕТ СН'!$F$5-'СЕТ СН'!$F$21</f>
        <v>3664.9003875500002</v>
      </c>
      <c r="V41" s="36">
        <f>SUMIFS(СВЦЭМ!$D$39:$D$782,СВЦЭМ!$A$39:$A$782,$A41,СВЦЭМ!$B$39:$B$782,V$11)+'СЕТ СН'!$F$11+СВЦЭМ!$D$10+'СЕТ СН'!$F$5-'СЕТ СН'!$F$21</f>
        <v>3684.7579242500001</v>
      </c>
      <c r="W41" s="36">
        <f>SUMIFS(СВЦЭМ!$D$39:$D$782,СВЦЭМ!$A$39:$A$782,$A41,СВЦЭМ!$B$39:$B$782,W$11)+'СЕТ СН'!$F$11+СВЦЭМ!$D$10+'СЕТ СН'!$F$5-'СЕТ СН'!$F$21</f>
        <v>3712.6734856800003</v>
      </c>
      <c r="X41" s="36">
        <f>SUMIFS(СВЦЭМ!$D$39:$D$782,СВЦЭМ!$A$39:$A$782,$A41,СВЦЭМ!$B$39:$B$782,X$11)+'СЕТ СН'!$F$11+СВЦЭМ!$D$10+'СЕТ СН'!$F$5-'СЕТ СН'!$F$21</f>
        <v>3765.0124139700001</v>
      </c>
      <c r="Y41" s="36">
        <f>SUMIFS(СВЦЭМ!$D$39:$D$782,СВЦЭМ!$A$39:$A$782,$A41,СВЦЭМ!$B$39:$B$782,Y$11)+'СЕТ СН'!$F$11+СВЦЭМ!$D$10+'СЕТ СН'!$F$5-'СЕТ СН'!$F$21</f>
        <v>3827.71993501</v>
      </c>
    </row>
    <row r="42" spans="1:27" ht="15.75" x14ac:dyDescent="0.2">
      <c r="A42" s="35">
        <f t="shared" si="0"/>
        <v>45596</v>
      </c>
      <c r="B42" s="36">
        <f>SUMIFS(СВЦЭМ!$D$39:$D$782,СВЦЭМ!$A$39:$A$782,$A42,СВЦЭМ!$B$39:$B$782,B$11)+'СЕТ СН'!$F$11+СВЦЭМ!$D$10+'СЕТ СН'!$F$5-'СЕТ СН'!$F$21</f>
        <v>3933.5644610199997</v>
      </c>
      <c r="C42" s="36">
        <f>SUMIFS(СВЦЭМ!$D$39:$D$782,СВЦЭМ!$A$39:$A$782,$A42,СВЦЭМ!$B$39:$B$782,C$11)+'СЕТ СН'!$F$11+СВЦЭМ!$D$10+'СЕТ СН'!$F$5-'СЕТ СН'!$F$21</f>
        <v>3910.0448426100002</v>
      </c>
      <c r="D42" s="36">
        <f>SUMIFS(СВЦЭМ!$D$39:$D$782,СВЦЭМ!$A$39:$A$782,$A42,СВЦЭМ!$B$39:$B$782,D$11)+'СЕТ СН'!$F$11+СВЦЭМ!$D$10+'СЕТ СН'!$F$5-'СЕТ СН'!$F$21</f>
        <v>3935.1672064200002</v>
      </c>
      <c r="E42" s="36">
        <f>SUMIFS(СВЦЭМ!$D$39:$D$782,СВЦЭМ!$A$39:$A$782,$A42,СВЦЭМ!$B$39:$B$782,E$11)+'СЕТ СН'!$F$11+СВЦЭМ!$D$10+'СЕТ СН'!$F$5-'СЕТ СН'!$F$21</f>
        <v>3939.0307672600002</v>
      </c>
      <c r="F42" s="36">
        <f>SUMIFS(СВЦЭМ!$D$39:$D$782,СВЦЭМ!$A$39:$A$782,$A42,СВЦЭМ!$B$39:$B$782,F$11)+'СЕТ СН'!$F$11+СВЦЭМ!$D$10+'СЕТ СН'!$F$5-'СЕТ СН'!$F$21</f>
        <v>3939.3052450699997</v>
      </c>
      <c r="G42" s="36">
        <f>SUMIFS(СВЦЭМ!$D$39:$D$782,СВЦЭМ!$A$39:$A$782,$A42,СВЦЭМ!$B$39:$B$782,G$11)+'СЕТ СН'!$F$11+СВЦЭМ!$D$10+'СЕТ СН'!$F$5-'СЕТ СН'!$F$21</f>
        <v>3913.8436041200002</v>
      </c>
      <c r="H42" s="36">
        <f>SUMIFS(СВЦЭМ!$D$39:$D$782,СВЦЭМ!$A$39:$A$782,$A42,СВЦЭМ!$B$39:$B$782,H$11)+'СЕТ СН'!$F$11+СВЦЭМ!$D$10+'СЕТ СН'!$F$5-'СЕТ СН'!$F$21</f>
        <v>3826.21515168</v>
      </c>
      <c r="I42" s="36">
        <f>SUMIFS(СВЦЭМ!$D$39:$D$782,СВЦЭМ!$A$39:$A$782,$A42,СВЦЭМ!$B$39:$B$782,I$11)+'СЕТ СН'!$F$11+СВЦЭМ!$D$10+'СЕТ СН'!$F$5-'СЕТ СН'!$F$21</f>
        <v>3718.9001243100001</v>
      </c>
      <c r="J42" s="36">
        <f>SUMIFS(СВЦЭМ!$D$39:$D$782,СВЦЭМ!$A$39:$A$782,$A42,СВЦЭМ!$B$39:$B$782,J$11)+'СЕТ СН'!$F$11+СВЦЭМ!$D$10+'СЕТ СН'!$F$5-'СЕТ СН'!$F$21</f>
        <v>3680.3880696900001</v>
      </c>
      <c r="K42" s="36">
        <f>SUMIFS(СВЦЭМ!$D$39:$D$782,СВЦЭМ!$A$39:$A$782,$A42,СВЦЭМ!$B$39:$B$782,K$11)+'СЕТ СН'!$F$11+СВЦЭМ!$D$10+'СЕТ СН'!$F$5-'СЕТ СН'!$F$21</f>
        <v>3652.3045507300003</v>
      </c>
      <c r="L42" s="36">
        <f>SUMIFS(СВЦЭМ!$D$39:$D$782,СВЦЭМ!$A$39:$A$782,$A42,СВЦЭМ!$B$39:$B$782,L$11)+'СЕТ СН'!$F$11+СВЦЭМ!$D$10+'СЕТ СН'!$F$5-'СЕТ СН'!$F$21</f>
        <v>3632.84257282</v>
      </c>
      <c r="M42" s="36">
        <f>SUMIFS(СВЦЭМ!$D$39:$D$782,СВЦЭМ!$A$39:$A$782,$A42,СВЦЭМ!$B$39:$B$782,M$11)+'СЕТ СН'!$F$11+СВЦЭМ!$D$10+'СЕТ СН'!$F$5-'СЕТ СН'!$F$21</f>
        <v>3641.6931398000002</v>
      </c>
      <c r="N42" s="36">
        <f>SUMIFS(СВЦЭМ!$D$39:$D$782,СВЦЭМ!$A$39:$A$782,$A42,СВЦЭМ!$B$39:$B$782,N$11)+'СЕТ СН'!$F$11+СВЦЭМ!$D$10+'СЕТ СН'!$F$5-'СЕТ СН'!$F$21</f>
        <v>3672.89045283</v>
      </c>
      <c r="O42" s="36">
        <f>SUMIFS(СВЦЭМ!$D$39:$D$782,СВЦЭМ!$A$39:$A$782,$A42,СВЦЭМ!$B$39:$B$782,O$11)+'СЕТ СН'!$F$11+СВЦЭМ!$D$10+'СЕТ СН'!$F$5-'СЕТ СН'!$F$21</f>
        <v>3693.4091539600004</v>
      </c>
      <c r="P42" s="36">
        <f>SUMIFS(СВЦЭМ!$D$39:$D$782,СВЦЭМ!$A$39:$A$782,$A42,СВЦЭМ!$B$39:$B$782,P$11)+'СЕТ СН'!$F$11+СВЦЭМ!$D$10+'СЕТ СН'!$F$5-'СЕТ СН'!$F$21</f>
        <v>3707.27312115</v>
      </c>
      <c r="Q42" s="36">
        <f>SUMIFS(СВЦЭМ!$D$39:$D$782,СВЦЭМ!$A$39:$A$782,$A42,СВЦЭМ!$B$39:$B$782,Q$11)+'СЕТ СН'!$F$11+СВЦЭМ!$D$10+'СЕТ СН'!$F$5-'СЕТ СН'!$F$21</f>
        <v>3715.8399405600003</v>
      </c>
      <c r="R42" s="36">
        <f>SUMIFS(СВЦЭМ!$D$39:$D$782,СВЦЭМ!$A$39:$A$782,$A42,СВЦЭМ!$B$39:$B$782,R$11)+'СЕТ СН'!$F$11+СВЦЭМ!$D$10+'СЕТ СН'!$F$5-'СЕТ СН'!$F$21</f>
        <v>3715.8087450000003</v>
      </c>
      <c r="S42" s="36">
        <f>SUMIFS(СВЦЭМ!$D$39:$D$782,СВЦЭМ!$A$39:$A$782,$A42,СВЦЭМ!$B$39:$B$782,S$11)+'СЕТ СН'!$F$11+СВЦЭМ!$D$10+'СЕТ СН'!$F$5-'СЕТ СН'!$F$21</f>
        <v>3702.7820092700003</v>
      </c>
      <c r="T42" s="36">
        <f>SUMIFS(СВЦЭМ!$D$39:$D$782,СВЦЭМ!$A$39:$A$782,$A42,СВЦЭМ!$B$39:$B$782,T$11)+'СЕТ СН'!$F$11+СВЦЭМ!$D$10+'СЕТ СН'!$F$5-'СЕТ СН'!$F$21</f>
        <v>3618.86315741</v>
      </c>
      <c r="U42" s="36">
        <f>SUMIFS(СВЦЭМ!$D$39:$D$782,СВЦЭМ!$A$39:$A$782,$A42,СВЦЭМ!$B$39:$B$782,U$11)+'СЕТ СН'!$F$11+СВЦЭМ!$D$10+'СЕТ СН'!$F$5-'СЕТ СН'!$F$21</f>
        <v>3618.3746153399998</v>
      </c>
      <c r="V42" s="36">
        <f>SUMIFS(СВЦЭМ!$D$39:$D$782,СВЦЭМ!$A$39:$A$782,$A42,СВЦЭМ!$B$39:$B$782,V$11)+'СЕТ СН'!$F$11+СВЦЭМ!$D$10+'СЕТ СН'!$F$5-'СЕТ СН'!$F$21</f>
        <v>3619.6026045400004</v>
      </c>
      <c r="W42" s="36">
        <f>SUMIFS(СВЦЭМ!$D$39:$D$782,СВЦЭМ!$A$39:$A$782,$A42,СВЦЭМ!$B$39:$B$782,W$11)+'СЕТ СН'!$F$11+СВЦЭМ!$D$10+'СЕТ СН'!$F$5-'СЕТ СН'!$F$21</f>
        <v>3642.86075979</v>
      </c>
      <c r="X42" s="36">
        <f>SUMIFS(СВЦЭМ!$D$39:$D$782,СВЦЭМ!$A$39:$A$782,$A42,СВЦЭМ!$B$39:$B$782,X$11)+'СЕТ СН'!$F$11+СВЦЭМ!$D$10+'СЕТ СН'!$F$5-'СЕТ СН'!$F$21</f>
        <v>3707.7662047900003</v>
      </c>
      <c r="Y42" s="36">
        <f>SUMIFS(СВЦЭМ!$D$39:$D$782,СВЦЭМ!$A$39:$A$782,$A42,СВЦЭМ!$B$39:$B$782,Y$11)+'СЕТ СН'!$F$11+СВЦЭМ!$D$10+'СЕТ СН'!$F$5-'СЕТ СН'!$F$21</f>
        <v>3739.1849002700001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01.10.2024</v>
      </c>
      <c r="B48" s="36">
        <f>SUMIFS(СВЦЭМ!$D$39:$D$782,СВЦЭМ!$A$39:$A$782,$A48,СВЦЭМ!$B$39:$B$782,B$47)+'СЕТ СН'!$G$11+СВЦЭМ!$D$10+'СЕТ СН'!$G$5-'СЕТ СН'!$G$21</f>
        <v>4856.5511822500002</v>
      </c>
      <c r="C48" s="36">
        <f>SUMIFS(СВЦЭМ!$D$39:$D$782,СВЦЭМ!$A$39:$A$782,$A48,СВЦЭМ!$B$39:$B$782,C$47)+'СЕТ СН'!$G$11+СВЦЭМ!$D$10+'СЕТ СН'!$G$5-'СЕТ СН'!$G$21</f>
        <v>4845.8536102600001</v>
      </c>
      <c r="D48" s="36">
        <f>SUMIFS(СВЦЭМ!$D$39:$D$782,СВЦЭМ!$A$39:$A$782,$A48,СВЦЭМ!$B$39:$B$782,D$47)+'СЕТ СН'!$G$11+СВЦЭМ!$D$10+'СЕТ СН'!$G$5-'СЕТ СН'!$G$21</f>
        <v>4946.7571835899998</v>
      </c>
      <c r="E48" s="36">
        <f>SUMIFS(СВЦЭМ!$D$39:$D$782,СВЦЭМ!$A$39:$A$782,$A48,СВЦЭМ!$B$39:$B$782,E$47)+'СЕТ СН'!$G$11+СВЦЭМ!$D$10+'СЕТ СН'!$G$5-'СЕТ СН'!$G$21</f>
        <v>4966.6523435899999</v>
      </c>
      <c r="F48" s="36">
        <f>SUMIFS(СВЦЭМ!$D$39:$D$782,СВЦЭМ!$A$39:$A$782,$A48,СВЦЭМ!$B$39:$B$782,F$47)+'СЕТ СН'!$G$11+СВЦЭМ!$D$10+'СЕТ СН'!$G$5-'СЕТ СН'!$G$21</f>
        <v>4964.7880418599998</v>
      </c>
      <c r="G48" s="36">
        <f>SUMIFS(СВЦЭМ!$D$39:$D$782,СВЦЭМ!$A$39:$A$782,$A48,СВЦЭМ!$B$39:$B$782,G$47)+'СЕТ СН'!$G$11+СВЦЭМ!$D$10+'СЕТ СН'!$G$5-'СЕТ СН'!$G$21</f>
        <v>4928.2402728300003</v>
      </c>
      <c r="H48" s="36">
        <f>SUMIFS(СВЦЭМ!$D$39:$D$782,СВЦЭМ!$A$39:$A$782,$A48,СВЦЭМ!$B$39:$B$782,H$47)+'СЕТ СН'!$G$11+СВЦЭМ!$D$10+'СЕТ СН'!$G$5-'СЕТ СН'!$G$21</f>
        <v>4824.6349829800001</v>
      </c>
      <c r="I48" s="36">
        <f>SUMIFS(СВЦЭМ!$D$39:$D$782,СВЦЭМ!$A$39:$A$782,$A48,СВЦЭМ!$B$39:$B$782,I$47)+'СЕТ СН'!$G$11+СВЦЭМ!$D$10+'СЕТ СН'!$G$5-'СЕТ СН'!$G$21</f>
        <v>4711.0024505900001</v>
      </c>
      <c r="J48" s="36">
        <f>SUMIFS(СВЦЭМ!$D$39:$D$782,СВЦЭМ!$A$39:$A$782,$A48,СВЦЭМ!$B$39:$B$782,J$47)+'СЕТ СН'!$G$11+СВЦЭМ!$D$10+'СЕТ СН'!$G$5-'СЕТ СН'!$G$21</f>
        <v>4665.6595182999999</v>
      </c>
      <c r="K48" s="36">
        <f>SUMIFS(СВЦЭМ!$D$39:$D$782,СВЦЭМ!$A$39:$A$782,$A48,СВЦЭМ!$B$39:$B$782,K$47)+'СЕТ СН'!$G$11+СВЦЭМ!$D$10+'СЕТ СН'!$G$5-'СЕТ СН'!$G$21</f>
        <v>4617.1169272400002</v>
      </c>
      <c r="L48" s="36">
        <f>SUMIFS(СВЦЭМ!$D$39:$D$782,СВЦЭМ!$A$39:$A$782,$A48,СВЦЭМ!$B$39:$B$782,L$47)+'СЕТ СН'!$G$11+СВЦЭМ!$D$10+'СЕТ СН'!$G$5-'СЕТ СН'!$G$21</f>
        <v>4620.9853005799996</v>
      </c>
      <c r="M48" s="36">
        <f>SUMIFS(СВЦЭМ!$D$39:$D$782,СВЦЭМ!$A$39:$A$782,$A48,СВЦЭМ!$B$39:$B$782,M$47)+'СЕТ СН'!$G$11+СВЦЭМ!$D$10+'СЕТ СН'!$G$5-'СЕТ СН'!$G$21</f>
        <v>4624.7671783699998</v>
      </c>
      <c r="N48" s="36">
        <f>SUMIFS(СВЦЭМ!$D$39:$D$782,СВЦЭМ!$A$39:$A$782,$A48,СВЦЭМ!$B$39:$B$782,N$47)+'СЕТ СН'!$G$11+СВЦЭМ!$D$10+'СЕТ СН'!$G$5-'СЕТ СН'!$G$21</f>
        <v>4647.7507501999999</v>
      </c>
      <c r="O48" s="36">
        <f>SUMIFS(СВЦЭМ!$D$39:$D$782,СВЦЭМ!$A$39:$A$782,$A48,СВЦЭМ!$B$39:$B$782,O$47)+'СЕТ СН'!$G$11+СВЦЭМ!$D$10+'СЕТ СН'!$G$5-'СЕТ СН'!$G$21</f>
        <v>4627.1039272099997</v>
      </c>
      <c r="P48" s="36">
        <f>SUMIFS(СВЦЭМ!$D$39:$D$782,СВЦЭМ!$A$39:$A$782,$A48,СВЦЭМ!$B$39:$B$782,P$47)+'СЕТ СН'!$G$11+СВЦЭМ!$D$10+'СЕТ СН'!$G$5-'СЕТ СН'!$G$21</f>
        <v>4633.49770334</v>
      </c>
      <c r="Q48" s="36">
        <f>SUMIFS(СВЦЭМ!$D$39:$D$782,СВЦЭМ!$A$39:$A$782,$A48,СВЦЭМ!$B$39:$B$782,Q$47)+'СЕТ СН'!$G$11+СВЦЭМ!$D$10+'СЕТ СН'!$G$5-'СЕТ СН'!$G$21</f>
        <v>4671.8612794700002</v>
      </c>
      <c r="R48" s="36">
        <f>SUMIFS(СВЦЭМ!$D$39:$D$782,СВЦЭМ!$A$39:$A$782,$A48,СВЦЭМ!$B$39:$B$782,R$47)+'СЕТ СН'!$G$11+СВЦЭМ!$D$10+'СЕТ СН'!$G$5-'СЕТ СН'!$G$21</f>
        <v>4650.5900530399995</v>
      </c>
      <c r="S48" s="36">
        <f>SUMIFS(СВЦЭМ!$D$39:$D$782,СВЦЭМ!$A$39:$A$782,$A48,СВЦЭМ!$B$39:$B$782,S$47)+'СЕТ СН'!$G$11+СВЦЭМ!$D$10+'СЕТ СН'!$G$5-'СЕТ СН'!$G$21</f>
        <v>4616.27902739</v>
      </c>
      <c r="T48" s="36">
        <f>SUMIFS(СВЦЭМ!$D$39:$D$782,СВЦЭМ!$A$39:$A$782,$A48,СВЦЭМ!$B$39:$B$782,T$47)+'СЕТ СН'!$G$11+СВЦЭМ!$D$10+'СЕТ СН'!$G$5-'СЕТ СН'!$G$21</f>
        <v>4604.16245858</v>
      </c>
      <c r="U48" s="36">
        <f>SUMIFS(СВЦЭМ!$D$39:$D$782,СВЦЭМ!$A$39:$A$782,$A48,СВЦЭМ!$B$39:$B$782,U$47)+'СЕТ СН'!$G$11+СВЦЭМ!$D$10+'СЕТ СН'!$G$5-'СЕТ СН'!$G$21</f>
        <v>4575.3979794699999</v>
      </c>
      <c r="V48" s="36">
        <f>SUMIFS(СВЦЭМ!$D$39:$D$782,СВЦЭМ!$A$39:$A$782,$A48,СВЦЭМ!$B$39:$B$782,V$47)+'СЕТ СН'!$G$11+СВЦЭМ!$D$10+'СЕТ СН'!$G$5-'СЕТ СН'!$G$21</f>
        <v>4559.0620433000004</v>
      </c>
      <c r="W48" s="36">
        <f>SUMIFS(СВЦЭМ!$D$39:$D$782,СВЦЭМ!$A$39:$A$782,$A48,СВЦЭМ!$B$39:$B$782,W$47)+'СЕТ СН'!$G$11+СВЦЭМ!$D$10+'СЕТ СН'!$G$5-'СЕТ СН'!$G$21</f>
        <v>4558.9829270800001</v>
      </c>
      <c r="X48" s="36">
        <f>SUMIFS(СВЦЭМ!$D$39:$D$782,СВЦЭМ!$A$39:$A$782,$A48,СВЦЭМ!$B$39:$B$782,X$47)+'СЕТ СН'!$G$11+СВЦЭМ!$D$10+'СЕТ СН'!$G$5-'СЕТ СН'!$G$21</f>
        <v>4633.6537028599996</v>
      </c>
      <c r="Y48" s="36">
        <f>SUMIFS(СВЦЭМ!$D$39:$D$782,СВЦЭМ!$A$39:$A$782,$A48,СВЦЭМ!$B$39:$B$782,Y$47)+'СЕТ СН'!$G$11+СВЦЭМ!$D$10+'СЕТ СН'!$G$5-'СЕТ СН'!$G$21</f>
        <v>4713.3682855299994</v>
      </c>
      <c r="AA48" s="45"/>
    </row>
    <row r="49" spans="1:25" ht="15.75" x14ac:dyDescent="0.2">
      <c r="A49" s="35">
        <f>A48+1</f>
        <v>45567</v>
      </c>
      <c r="B49" s="36">
        <f>SUMIFS(СВЦЭМ!$D$39:$D$782,СВЦЭМ!$A$39:$A$782,$A49,СВЦЭМ!$B$39:$B$782,B$47)+'СЕТ СН'!$G$11+СВЦЭМ!$D$10+'СЕТ СН'!$G$5-'СЕТ СН'!$G$21</f>
        <v>4800.6263169200001</v>
      </c>
      <c r="C49" s="36">
        <f>SUMIFS(СВЦЭМ!$D$39:$D$782,СВЦЭМ!$A$39:$A$782,$A49,СВЦЭМ!$B$39:$B$782,C$47)+'СЕТ СН'!$G$11+СВЦЭМ!$D$10+'СЕТ СН'!$G$5-'СЕТ СН'!$G$21</f>
        <v>4860.2153663700001</v>
      </c>
      <c r="D49" s="36">
        <f>SUMIFS(СВЦЭМ!$D$39:$D$782,СВЦЭМ!$A$39:$A$782,$A49,СВЦЭМ!$B$39:$B$782,D$47)+'СЕТ СН'!$G$11+СВЦЭМ!$D$10+'СЕТ СН'!$G$5-'СЕТ СН'!$G$21</f>
        <v>4926.8180511499995</v>
      </c>
      <c r="E49" s="36">
        <f>SUMIFS(СВЦЭМ!$D$39:$D$782,СВЦЭМ!$A$39:$A$782,$A49,СВЦЭМ!$B$39:$B$782,E$47)+'СЕТ СН'!$G$11+СВЦЭМ!$D$10+'СЕТ СН'!$G$5-'СЕТ СН'!$G$21</f>
        <v>4951.8280408800001</v>
      </c>
      <c r="F49" s="36">
        <f>SUMIFS(СВЦЭМ!$D$39:$D$782,СВЦЭМ!$A$39:$A$782,$A49,СВЦЭМ!$B$39:$B$782,F$47)+'СЕТ СН'!$G$11+СВЦЭМ!$D$10+'СЕТ СН'!$G$5-'СЕТ СН'!$G$21</f>
        <v>4941.4465670400004</v>
      </c>
      <c r="G49" s="36">
        <f>SUMIFS(СВЦЭМ!$D$39:$D$782,СВЦЭМ!$A$39:$A$782,$A49,СВЦЭМ!$B$39:$B$782,G$47)+'СЕТ СН'!$G$11+СВЦЭМ!$D$10+'СЕТ СН'!$G$5-'СЕТ СН'!$G$21</f>
        <v>4908.8094159800003</v>
      </c>
      <c r="H49" s="36">
        <f>SUMIFS(СВЦЭМ!$D$39:$D$782,СВЦЭМ!$A$39:$A$782,$A49,СВЦЭМ!$B$39:$B$782,H$47)+'СЕТ СН'!$G$11+СВЦЭМ!$D$10+'СЕТ СН'!$G$5-'СЕТ СН'!$G$21</f>
        <v>4819.0856881899999</v>
      </c>
      <c r="I49" s="36">
        <f>SUMIFS(СВЦЭМ!$D$39:$D$782,СВЦЭМ!$A$39:$A$782,$A49,СВЦЭМ!$B$39:$B$782,I$47)+'СЕТ СН'!$G$11+СВЦЭМ!$D$10+'СЕТ СН'!$G$5-'СЕТ СН'!$G$21</f>
        <v>4726.7634111500001</v>
      </c>
      <c r="J49" s="36">
        <f>SUMIFS(СВЦЭМ!$D$39:$D$782,СВЦЭМ!$A$39:$A$782,$A49,СВЦЭМ!$B$39:$B$782,J$47)+'СЕТ СН'!$G$11+СВЦЭМ!$D$10+'СЕТ СН'!$G$5-'СЕТ СН'!$G$21</f>
        <v>4696.6132101100002</v>
      </c>
      <c r="K49" s="36">
        <f>SUMIFS(СВЦЭМ!$D$39:$D$782,СВЦЭМ!$A$39:$A$782,$A49,СВЦЭМ!$B$39:$B$782,K$47)+'СЕТ СН'!$G$11+СВЦЭМ!$D$10+'СЕТ СН'!$G$5-'СЕТ СН'!$G$21</f>
        <v>4663.4661988500002</v>
      </c>
      <c r="L49" s="36">
        <f>SUMIFS(СВЦЭМ!$D$39:$D$782,СВЦЭМ!$A$39:$A$782,$A49,СВЦЭМ!$B$39:$B$782,L$47)+'СЕТ СН'!$G$11+СВЦЭМ!$D$10+'СЕТ СН'!$G$5-'СЕТ СН'!$G$21</f>
        <v>4666.8193019399996</v>
      </c>
      <c r="M49" s="36">
        <f>SUMIFS(СВЦЭМ!$D$39:$D$782,СВЦЭМ!$A$39:$A$782,$A49,СВЦЭМ!$B$39:$B$782,M$47)+'СЕТ СН'!$G$11+СВЦЭМ!$D$10+'СЕТ СН'!$G$5-'СЕТ СН'!$G$21</f>
        <v>4681.2561462699996</v>
      </c>
      <c r="N49" s="36">
        <f>SUMIFS(СВЦЭМ!$D$39:$D$782,СВЦЭМ!$A$39:$A$782,$A49,СВЦЭМ!$B$39:$B$782,N$47)+'СЕТ СН'!$G$11+СВЦЭМ!$D$10+'СЕТ СН'!$G$5-'СЕТ СН'!$G$21</f>
        <v>4689.4623295000001</v>
      </c>
      <c r="O49" s="36">
        <f>SUMIFS(СВЦЭМ!$D$39:$D$782,СВЦЭМ!$A$39:$A$782,$A49,СВЦЭМ!$B$39:$B$782,O$47)+'СЕТ СН'!$G$11+СВЦЭМ!$D$10+'СЕТ СН'!$G$5-'СЕТ СН'!$G$21</f>
        <v>4677.3800409199994</v>
      </c>
      <c r="P49" s="36">
        <f>SUMIFS(СВЦЭМ!$D$39:$D$782,СВЦЭМ!$A$39:$A$782,$A49,СВЦЭМ!$B$39:$B$782,P$47)+'СЕТ СН'!$G$11+СВЦЭМ!$D$10+'СЕТ СН'!$G$5-'СЕТ СН'!$G$21</f>
        <v>4675.7018295899998</v>
      </c>
      <c r="Q49" s="36">
        <f>SUMIFS(СВЦЭМ!$D$39:$D$782,СВЦЭМ!$A$39:$A$782,$A49,СВЦЭМ!$B$39:$B$782,Q$47)+'СЕТ СН'!$G$11+СВЦЭМ!$D$10+'СЕТ СН'!$G$5-'СЕТ СН'!$G$21</f>
        <v>4702.4128924400002</v>
      </c>
      <c r="R49" s="36">
        <f>SUMIFS(СВЦЭМ!$D$39:$D$782,СВЦЭМ!$A$39:$A$782,$A49,СВЦЭМ!$B$39:$B$782,R$47)+'СЕТ СН'!$G$11+СВЦЭМ!$D$10+'СЕТ СН'!$G$5-'СЕТ СН'!$G$21</f>
        <v>4658.5413455799999</v>
      </c>
      <c r="S49" s="36">
        <f>SUMIFS(СВЦЭМ!$D$39:$D$782,СВЦЭМ!$A$39:$A$782,$A49,СВЦЭМ!$B$39:$B$782,S$47)+'СЕТ СН'!$G$11+СВЦЭМ!$D$10+'СЕТ СН'!$G$5-'СЕТ СН'!$G$21</f>
        <v>4649.2271109800004</v>
      </c>
      <c r="T49" s="36">
        <f>SUMIFS(СВЦЭМ!$D$39:$D$782,СВЦЭМ!$A$39:$A$782,$A49,СВЦЭМ!$B$39:$B$782,T$47)+'СЕТ СН'!$G$11+СВЦЭМ!$D$10+'СЕТ СН'!$G$5-'СЕТ СН'!$G$21</f>
        <v>4631.6070828299999</v>
      </c>
      <c r="U49" s="36">
        <f>SUMIFS(СВЦЭМ!$D$39:$D$782,СВЦЭМ!$A$39:$A$782,$A49,СВЦЭМ!$B$39:$B$782,U$47)+'СЕТ СН'!$G$11+СВЦЭМ!$D$10+'СЕТ СН'!$G$5-'СЕТ СН'!$G$21</f>
        <v>4603.4850950599994</v>
      </c>
      <c r="V49" s="36">
        <f>SUMIFS(СВЦЭМ!$D$39:$D$782,СВЦЭМ!$A$39:$A$782,$A49,СВЦЭМ!$B$39:$B$782,V$47)+'СЕТ СН'!$G$11+СВЦЭМ!$D$10+'СЕТ СН'!$G$5-'СЕТ СН'!$G$21</f>
        <v>4605.4290461700002</v>
      </c>
      <c r="W49" s="36">
        <f>SUMIFS(СВЦЭМ!$D$39:$D$782,СВЦЭМ!$A$39:$A$782,$A49,СВЦЭМ!$B$39:$B$782,W$47)+'СЕТ СН'!$G$11+СВЦЭМ!$D$10+'СЕТ СН'!$G$5-'СЕТ СН'!$G$21</f>
        <v>4618.7536238599996</v>
      </c>
      <c r="X49" s="36">
        <f>SUMIFS(СВЦЭМ!$D$39:$D$782,СВЦЭМ!$A$39:$A$782,$A49,СВЦЭМ!$B$39:$B$782,X$47)+'СЕТ СН'!$G$11+СВЦЭМ!$D$10+'СЕТ СН'!$G$5-'СЕТ СН'!$G$21</f>
        <v>4687.1307362400003</v>
      </c>
      <c r="Y49" s="36">
        <f>SUMIFS(СВЦЭМ!$D$39:$D$782,СВЦЭМ!$A$39:$A$782,$A49,СВЦЭМ!$B$39:$B$782,Y$47)+'СЕТ СН'!$G$11+СВЦЭМ!$D$10+'СЕТ СН'!$G$5-'СЕТ СН'!$G$21</f>
        <v>4758.8039191600001</v>
      </c>
    </row>
    <row r="50" spans="1:25" ht="15.75" x14ac:dyDescent="0.2">
      <c r="A50" s="35">
        <f t="shared" ref="A50:A78" si="1">A49+1</f>
        <v>45568</v>
      </c>
      <c r="B50" s="36">
        <f>SUMIFS(СВЦЭМ!$D$39:$D$782,СВЦЭМ!$A$39:$A$782,$A50,СВЦЭМ!$B$39:$B$782,B$47)+'СЕТ СН'!$G$11+СВЦЭМ!$D$10+'СЕТ СН'!$G$5-'СЕТ СН'!$G$21</f>
        <v>4738.2266831400002</v>
      </c>
      <c r="C50" s="36">
        <f>SUMIFS(СВЦЭМ!$D$39:$D$782,СВЦЭМ!$A$39:$A$782,$A50,СВЦЭМ!$B$39:$B$782,C$47)+'СЕТ СН'!$G$11+СВЦЭМ!$D$10+'СЕТ СН'!$G$5-'СЕТ СН'!$G$21</f>
        <v>4785.8068007100001</v>
      </c>
      <c r="D50" s="36">
        <f>SUMIFS(СВЦЭМ!$D$39:$D$782,СВЦЭМ!$A$39:$A$782,$A50,СВЦЭМ!$B$39:$B$782,D$47)+'СЕТ СН'!$G$11+СВЦЭМ!$D$10+'СЕТ СН'!$G$5-'СЕТ СН'!$G$21</f>
        <v>4830.6869003000002</v>
      </c>
      <c r="E50" s="36">
        <f>SUMIFS(СВЦЭМ!$D$39:$D$782,СВЦЭМ!$A$39:$A$782,$A50,СВЦЭМ!$B$39:$B$782,E$47)+'СЕТ СН'!$G$11+СВЦЭМ!$D$10+'СЕТ СН'!$G$5-'СЕТ СН'!$G$21</f>
        <v>4880.8293382800002</v>
      </c>
      <c r="F50" s="36">
        <f>SUMIFS(СВЦЭМ!$D$39:$D$782,СВЦЭМ!$A$39:$A$782,$A50,СВЦЭМ!$B$39:$B$782,F$47)+'СЕТ СН'!$G$11+СВЦЭМ!$D$10+'СЕТ СН'!$G$5-'СЕТ СН'!$G$21</f>
        <v>4859.2409740900002</v>
      </c>
      <c r="G50" s="36">
        <f>SUMIFS(СВЦЭМ!$D$39:$D$782,СВЦЭМ!$A$39:$A$782,$A50,СВЦЭМ!$B$39:$B$782,G$47)+'СЕТ СН'!$G$11+СВЦЭМ!$D$10+'СЕТ СН'!$G$5-'СЕТ СН'!$G$21</f>
        <v>4855.2323645100005</v>
      </c>
      <c r="H50" s="36">
        <f>SUMIFS(СВЦЭМ!$D$39:$D$782,СВЦЭМ!$A$39:$A$782,$A50,СВЦЭМ!$B$39:$B$782,H$47)+'СЕТ СН'!$G$11+СВЦЭМ!$D$10+'СЕТ СН'!$G$5-'СЕТ СН'!$G$21</f>
        <v>4779.0367620699999</v>
      </c>
      <c r="I50" s="36">
        <f>SUMIFS(СВЦЭМ!$D$39:$D$782,СВЦЭМ!$A$39:$A$782,$A50,СВЦЭМ!$B$39:$B$782,I$47)+'СЕТ СН'!$G$11+СВЦЭМ!$D$10+'СЕТ СН'!$G$5-'СЕТ СН'!$G$21</f>
        <v>4705.8046102899998</v>
      </c>
      <c r="J50" s="36">
        <f>SUMIFS(СВЦЭМ!$D$39:$D$782,СВЦЭМ!$A$39:$A$782,$A50,СВЦЭМ!$B$39:$B$782,J$47)+'СЕТ СН'!$G$11+СВЦЭМ!$D$10+'СЕТ СН'!$G$5-'СЕТ СН'!$G$21</f>
        <v>4671.9407672699999</v>
      </c>
      <c r="K50" s="36">
        <f>SUMIFS(СВЦЭМ!$D$39:$D$782,СВЦЭМ!$A$39:$A$782,$A50,СВЦЭМ!$B$39:$B$782,K$47)+'СЕТ СН'!$G$11+СВЦЭМ!$D$10+'СЕТ СН'!$G$5-'СЕТ СН'!$G$21</f>
        <v>4639.1495759700001</v>
      </c>
      <c r="L50" s="36">
        <f>SUMIFS(СВЦЭМ!$D$39:$D$782,СВЦЭМ!$A$39:$A$782,$A50,СВЦЭМ!$B$39:$B$782,L$47)+'СЕТ СН'!$G$11+СВЦЭМ!$D$10+'СЕТ СН'!$G$5-'СЕТ СН'!$G$21</f>
        <v>4623.9301409099999</v>
      </c>
      <c r="M50" s="36">
        <f>SUMIFS(СВЦЭМ!$D$39:$D$782,СВЦЭМ!$A$39:$A$782,$A50,СВЦЭМ!$B$39:$B$782,M$47)+'СЕТ СН'!$G$11+СВЦЭМ!$D$10+'СЕТ СН'!$G$5-'СЕТ СН'!$G$21</f>
        <v>4642.0953331199999</v>
      </c>
      <c r="N50" s="36">
        <f>SUMIFS(СВЦЭМ!$D$39:$D$782,СВЦЭМ!$A$39:$A$782,$A50,СВЦЭМ!$B$39:$B$782,N$47)+'СЕТ СН'!$G$11+СВЦЭМ!$D$10+'СЕТ СН'!$G$5-'СЕТ СН'!$G$21</f>
        <v>4673.2453128799998</v>
      </c>
      <c r="O50" s="36">
        <f>SUMIFS(СВЦЭМ!$D$39:$D$782,СВЦЭМ!$A$39:$A$782,$A50,СВЦЭМ!$B$39:$B$782,O$47)+'СЕТ СН'!$G$11+СВЦЭМ!$D$10+'СЕТ СН'!$G$5-'СЕТ СН'!$G$21</f>
        <v>4652.6946398299997</v>
      </c>
      <c r="P50" s="36">
        <f>SUMIFS(СВЦЭМ!$D$39:$D$782,СВЦЭМ!$A$39:$A$782,$A50,СВЦЭМ!$B$39:$B$782,P$47)+'СЕТ СН'!$G$11+СВЦЭМ!$D$10+'СЕТ СН'!$G$5-'СЕТ СН'!$G$21</f>
        <v>4653.7343090200002</v>
      </c>
      <c r="Q50" s="36">
        <f>SUMIFS(СВЦЭМ!$D$39:$D$782,СВЦЭМ!$A$39:$A$782,$A50,СВЦЭМ!$B$39:$B$782,Q$47)+'СЕТ СН'!$G$11+СВЦЭМ!$D$10+'СЕТ СН'!$G$5-'СЕТ СН'!$G$21</f>
        <v>4670.8220897600004</v>
      </c>
      <c r="R50" s="36">
        <f>SUMIFS(СВЦЭМ!$D$39:$D$782,СВЦЭМ!$A$39:$A$782,$A50,СВЦЭМ!$B$39:$B$782,R$47)+'СЕТ СН'!$G$11+СВЦЭМ!$D$10+'СЕТ СН'!$G$5-'СЕТ СН'!$G$21</f>
        <v>4667.70752971</v>
      </c>
      <c r="S50" s="36">
        <f>SUMIFS(СВЦЭМ!$D$39:$D$782,СВЦЭМ!$A$39:$A$782,$A50,СВЦЭМ!$B$39:$B$782,S$47)+'СЕТ СН'!$G$11+СВЦЭМ!$D$10+'СЕТ СН'!$G$5-'СЕТ СН'!$G$21</f>
        <v>4638.7958556699996</v>
      </c>
      <c r="T50" s="36">
        <f>SUMIFS(СВЦЭМ!$D$39:$D$782,СВЦЭМ!$A$39:$A$782,$A50,СВЦЭМ!$B$39:$B$782,T$47)+'СЕТ СН'!$G$11+СВЦЭМ!$D$10+'СЕТ СН'!$G$5-'СЕТ СН'!$G$21</f>
        <v>4627.6475927800002</v>
      </c>
      <c r="U50" s="36">
        <f>SUMIFS(СВЦЭМ!$D$39:$D$782,СВЦЭМ!$A$39:$A$782,$A50,СВЦЭМ!$B$39:$B$782,U$47)+'СЕТ СН'!$G$11+СВЦЭМ!$D$10+'СЕТ СН'!$G$5-'СЕТ СН'!$G$21</f>
        <v>4607.1506093299995</v>
      </c>
      <c r="V50" s="36">
        <f>SUMIFS(СВЦЭМ!$D$39:$D$782,СВЦЭМ!$A$39:$A$782,$A50,СВЦЭМ!$B$39:$B$782,V$47)+'СЕТ СН'!$G$11+СВЦЭМ!$D$10+'СЕТ СН'!$G$5-'СЕТ СН'!$G$21</f>
        <v>4590.1724065600001</v>
      </c>
      <c r="W50" s="36">
        <f>SUMIFS(СВЦЭМ!$D$39:$D$782,СВЦЭМ!$A$39:$A$782,$A50,СВЦЭМ!$B$39:$B$782,W$47)+'СЕТ СН'!$G$11+СВЦЭМ!$D$10+'СЕТ СН'!$G$5-'СЕТ СН'!$G$21</f>
        <v>4627.0216347799997</v>
      </c>
      <c r="X50" s="36">
        <f>SUMIFS(СВЦЭМ!$D$39:$D$782,СВЦЭМ!$A$39:$A$782,$A50,СВЦЭМ!$B$39:$B$782,X$47)+'СЕТ СН'!$G$11+СВЦЭМ!$D$10+'СЕТ СН'!$G$5-'СЕТ СН'!$G$21</f>
        <v>4686.5964267299996</v>
      </c>
      <c r="Y50" s="36">
        <f>SUMIFS(СВЦЭМ!$D$39:$D$782,СВЦЭМ!$A$39:$A$782,$A50,СВЦЭМ!$B$39:$B$782,Y$47)+'СЕТ СН'!$G$11+СВЦЭМ!$D$10+'СЕТ СН'!$G$5-'СЕТ СН'!$G$21</f>
        <v>4753.0003044000005</v>
      </c>
    </row>
    <row r="51" spans="1:25" ht="15.75" x14ac:dyDescent="0.2">
      <c r="A51" s="35">
        <f t="shared" si="1"/>
        <v>45569</v>
      </c>
      <c r="B51" s="36">
        <f>SUMIFS(СВЦЭМ!$D$39:$D$782,СВЦЭМ!$A$39:$A$782,$A51,СВЦЭМ!$B$39:$B$782,B$47)+'СЕТ СН'!$G$11+СВЦЭМ!$D$10+'СЕТ СН'!$G$5-'СЕТ СН'!$G$21</f>
        <v>4823.8916308400003</v>
      </c>
      <c r="C51" s="36">
        <f>SUMIFS(СВЦЭМ!$D$39:$D$782,СВЦЭМ!$A$39:$A$782,$A51,СВЦЭМ!$B$39:$B$782,C$47)+'СЕТ СН'!$G$11+СВЦЭМ!$D$10+'СЕТ СН'!$G$5-'СЕТ СН'!$G$21</f>
        <v>4878.5927634199998</v>
      </c>
      <c r="D51" s="36">
        <f>SUMIFS(СВЦЭМ!$D$39:$D$782,СВЦЭМ!$A$39:$A$782,$A51,СВЦЭМ!$B$39:$B$782,D$47)+'СЕТ СН'!$G$11+СВЦЭМ!$D$10+'СЕТ СН'!$G$5-'СЕТ СН'!$G$21</f>
        <v>4902.0347438700001</v>
      </c>
      <c r="E51" s="36">
        <f>SUMIFS(СВЦЭМ!$D$39:$D$782,СВЦЭМ!$A$39:$A$782,$A51,СВЦЭМ!$B$39:$B$782,E$47)+'СЕТ СН'!$G$11+СВЦЭМ!$D$10+'СЕТ СН'!$G$5-'СЕТ СН'!$G$21</f>
        <v>4930.3074669199996</v>
      </c>
      <c r="F51" s="36">
        <f>SUMIFS(СВЦЭМ!$D$39:$D$782,СВЦЭМ!$A$39:$A$782,$A51,СВЦЭМ!$B$39:$B$782,F$47)+'СЕТ СН'!$G$11+СВЦЭМ!$D$10+'СЕТ СН'!$G$5-'СЕТ СН'!$G$21</f>
        <v>4935.9140949599996</v>
      </c>
      <c r="G51" s="36">
        <f>SUMIFS(СВЦЭМ!$D$39:$D$782,СВЦЭМ!$A$39:$A$782,$A51,СВЦЭМ!$B$39:$B$782,G$47)+'СЕТ СН'!$G$11+СВЦЭМ!$D$10+'СЕТ СН'!$G$5-'СЕТ СН'!$G$21</f>
        <v>4883.4687299699999</v>
      </c>
      <c r="H51" s="36">
        <f>SUMIFS(СВЦЭМ!$D$39:$D$782,СВЦЭМ!$A$39:$A$782,$A51,СВЦЭМ!$B$39:$B$782,H$47)+'СЕТ СН'!$G$11+СВЦЭМ!$D$10+'СЕТ СН'!$G$5-'СЕТ СН'!$G$21</f>
        <v>4810.73514041</v>
      </c>
      <c r="I51" s="36">
        <f>SUMIFS(СВЦЭМ!$D$39:$D$782,СВЦЭМ!$A$39:$A$782,$A51,СВЦЭМ!$B$39:$B$782,I$47)+'СЕТ СН'!$G$11+СВЦЭМ!$D$10+'СЕТ СН'!$G$5-'СЕТ СН'!$G$21</f>
        <v>4729.4978353799997</v>
      </c>
      <c r="J51" s="36">
        <f>SUMIFS(СВЦЭМ!$D$39:$D$782,СВЦЭМ!$A$39:$A$782,$A51,СВЦЭМ!$B$39:$B$782,J$47)+'СЕТ СН'!$G$11+СВЦЭМ!$D$10+'СЕТ СН'!$G$5-'СЕТ СН'!$G$21</f>
        <v>4668.2816866399999</v>
      </c>
      <c r="K51" s="36">
        <f>SUMIFS(СВЦЭМ!$D$39:$D$782,СВЦЭМ!$A$39:$A$782,$A51,СВЦЭМ!$B$39:$B$782,K$47)+'СЕТ СН'!$G$11+СВЦЭМ!$D$10+'СЕТ СН'!$G$5-'СЕТ СН'!$G$21</f>
        <v>4639.7919490699996</v>
      </c>
      <c r="L51" s="36">
        <f>SUMIFS(СВЦЭМ!$D$39:$D$782,СВЦЭМ!$A$39:$A$782,$A51,СВЦЭМ!$B$39:$B$782,L$47)+'СЕТ СН'!$G$11+СВЦЭМ!$D$10+'СЕТ СН'!$G$5-'СЕТ СН'!$G$21</f>
        <v>4618.16379736</v>
      </c>
      <c r="M51" s="36">
        <f>SUMIFS(СВЦЭМ!$D$39:$D$782,СВЦЭМ!$A$39:$A$782,$A51,СВЦЭМ!$B$39:$B$782,M$47)+'СЕТ СН'!$G$11+СВЦЭМ!$D$10+'СЕТ СН'!$G$5-'СЕТ СН'!$G$21</f>
        <v>4642.9987690600001</v>
      </c>
      <c r="N51" s="36">
        <f>SUMIFS(СВЦЭМ!$D$39:$D$782,СВЦЭМ!$A$39:$A$782,$A51,СВЦЭМ!$B$39:$B$782,N$47)+'СЕТ СН'!$G$11+СВЦЭМ!$D$10+'СЕТ СН'!$G$5-'СЕТ СН'!$G$21</f>
        <v>4690.4194744100005</v>
      </c>
      <c r="O51" s="36">
        <f>SUMIFS(СВЦЭМ!$D$39:$D$782,СВЦЭМ!$A$39:$A$782,$A51,СВЦЭМ!$B$39:$B$782,O$47)+'СЕТ СН'!$G$11+СВЦЭМ!$D$10+'СЕТ СН'!$G$5-'СЕТ СН'!$G$21</f>
        <v>4674.42130284</v>
      </c>
      <c r="P51" s="36">
        <f>SUMIFS(СВЦЭМ!$D$39:$D$782,СВЦЭМ!$A$39:$A$782,$A51,СВЦЭМ!$B$39:$B$782,P$47)+'СЕТ СН'!$G$11+СВЦЭМ!$D$10+'СЕТ СН'!$G$5-'СЕТ СН'!$G$21</f>
        <v>4655.8059849499996</v>
      </c>
      <c r="Q51" s="36">
        <f>SUMIFS(СВЦЭМ!$D$39:$D$782,СВЦЭМ!$A$39:$A$782,$A51,СВЦЭМ!$B$39:$B$782,Q$47)+'СЕТ СН'!$G$11+СВЦЭМ!$D$10+'СЕТ СН'!$G$5-'СЕТ СН'!$G$21</f>
        <v>4676.6388131100002</v>
      </c>
      <c r="R51" s="36">
        <f>SUMIFS(СВЦЭМ!$D$39:$D$782,СВЦЭМ!$A$39:$A$782,$A51,СВЦЭМ!$B$39:$B$782,R$47)+'СЕТ СН'!$G$11+СВЦЭМ!$D$10+'СЕТ СН'!$G$5-'СЕТ СН'!$G$21</f>
        <v>4678.5872511799998</v>
      </c>
      <c r="S51" s="36">
        <f>SUMIFS(СВЦЭМ!$D$39:$D$782,СВЦЭМ!$A$39:$A$782,$A51,СВЦЭМ!$B$39:$B$782,S$47)+'СЕТ СН'!$G$11+СВЦЭМ!$D$10+'СЕТ СН'!$G$5-'СЕТ СН'!$G$21</f>
        <v>4654.1652785099996</v>
      </c>
      <c r="T51" s="36">
        <f>SUMIFS(СВЦЭМ!$D$39:$D$782,СВЦЭМ!$A$39:$A$782,$A51,СВЦЭМ!$B$39:$B$782,T$47)+'СЕТ СН'!$G$11+СВЦЭМ!$D$10+'СЕТ СН'!$G$5-'СЕТ СН'!$G$21</f>
        <v>4621.84827847</v>
      </c>
      <c r="U51" s="36">
        <f>SUMIFS(СВЦЭМ!$D$39:$D$782,СВЦЭМ!$A$39:$A$782,$A51,СВЦЭМ!$B$39:$B$782,U$47)+'СЕТ СН'!$G$11+СВЦЭМ!$D$10+'СЕТ СН'!$G$5-'СЕТ СН'!$G$21</f>
        <v>4574.2193862000004</v>
      </c>
      <c r="V51" s="36">
        <f>SUMIFS(СВЦЭМ!$D$39:$D$782,СВЦЭМ!$A$39:$A$782,$A51,СВЦЭМ!$B$39:$B$782,V$47)+'СЕТ СН'!$G$11+СВЦЭМ!$D$10+'СЕТ СН'!$G$5-'СЕТ СН'!$G$21</f>
        <v>4576.7448991299998</v>
      </c>
      <c r="W51" s="36">
        <f>SUMIFS(СВЦЭМ!$D$39:$D$782,СВЦЭМ!$A$39:$A$782,$A51,СВЦЭМ!$B$39:$B$782,W$47)+'СЕТ СН'!$G$11+СВЦЭМ!$D$10+'СЕТ СН'!$G$5-'СЕТ СН'!$G$21</f>
        <v>4604.9733288299994</v>
      </c>
      <c r="X51" s="36">
        <f>SUMIFS(СВЦЭМ!$D$39:$D$782,СВЦЭМ!$A$39:$A$782,$A51,СВЦЭМ!$B$39:$B$782,X$47)+'СЕТ СН'!$G$11+СВЦЭМ!$D$10+'СЕТ СН'!$G$5-'СЕТ СН'!$G$21</f>
        <v>4661.6438371300001</v>
      </c>
      <c r="Y51" s="36">
        <f>SUMIFS(СВЦЭМ!$D$39:$D$782,СВЦЭМ!$A$39:$A$782,$A51,СВЦЭМ!$B$39:$B$782,Y$47)+'СЕТ СН'!$G$11+СВЦЭМ!$D$10+'СЕТ СН'!$G$5-'СЕТ СН'!$G$21</f>
        <v>4736.9174580899999</v>
      </c>
    </row>
    <row r="52" spans="1:25" ht="15.75" x14ac:dyDescent="0.2">
      <c r="A52" s="35">
        <f t="shared" si="1"/>
        <v>45570</v>
      </c>
      <c r="B52" s="36">
        <f>SUMIFS(СВЦЭМ!$D$39:$D$782,СВЦЭМ!$A$39:$A$782,$A52,СВЦЭМ!$B$39:$B$782,B$47)+'СЕТ СН'!$G$11+СВЦЭМ!$D$10+'СЕТ СН'!$G$5-'СЕТ СН'!$G$21</f>
        <v>4940.9363451499994</v>
      </c>
      <c r="C52" s="36">
        <f>SUMIFS(СВЦЭМ!$D$39:$D$782,СВЦЭМ!$A$39:$A$782,$A52,СВЦЭМ!$B$39:$B$782,C$47)+'СЕТ СН'!$G$11+СВЦЭМ!$D$10+'СЕТ СН'!$G$5-'СЕТ СН'!$G$21</f>
        <v>4937.1968062199994</v>
      </c>
      <c r="D52" s="36">
        <f>SUMIFS(СВЦЭМ!$D$39:$D$782,СВЦЭМ!$A$39:$A$782,$A52,СВЦЭМ!$B$39:$B$782,D$47)+'СЕТ СН'!$G$11+СВЦЭМ!$D$10+'СЕТ СН'!$G$5-'СЕТ СН'!$G$21</f>
        <v>4982.7094674700002</v>
      </c>
      <c r="E52" s="36">
        <f>SUMIFS(СВЦЭМ!$D$39:$D$782,СВЦЭМ!$A$39:$A$782,$A52,СВЦЭМ!$B$39:$B$782,E$47)+'СЕТ СН'!$G$11+СВЦЭМ!$D$10+'СЕТ СН'!$G$5-'СЕТ СН'!$G$21</f>
        <v>4987.2134474499999</v>
      </c>
      <c r="F52" s="36">
        <f>SUMIFS(СВЦЭМ!$D$39:$D$782,СВЦЭМ!$A$39:$A$782,$A52,СВЦЭМ!$B$39:$B$782,F$47)+'СЕТ СН'!$G$11+СВЦЭМ!$D$10+'СЕТ СН'!$G$5-'СЕТ СН'!$G$21</f>
        <v>4981.7449330199997</v>
      </c>
      <c r="G52" s="36">
        <f>SUMIFS(СВЦЭМ!$D$39:$D$782,СВЦЭМ!$A$39:$A$782,$A52,СВЦЭМ!$B$39:$B$782,G$47)+'СЕТ СН'!$G$11+СВЦЭМ!$D$10+'СЕТ СН'!$G$5-'СЕТ СН'!$G$21</f>
        <v>4984.2773308799997</v>
      </c>
      <c r="H52" s="36">
        <f>SUMIFS(СВЦЭМ!$D$39:$D$782,СВЦЭМ!$A$39:$A$782,$A52,СВЦЭМ!$B$39:$B$782,H$47)+'СЕТ СН'!$G$11+СВЦЭМ!$D$10+'СЕТ СН'!$G$5-'СЕТ СН'!$G$21</f>
        <v>4923.7734793899999</v>
      </c>
      <c r="I52" s="36">
        <f>SUMIFS(СВЦЭМ!$D$39:$D$782,СВЦЭМ!$A$39:$A$782,$A52,СВЦЭМ!$B$39:$B$782,I$47)+'СЕТ СН'!$G$11+СВЦЭМ!$D$10+'СЕТ СН'!$G$5-'СЕТ СН'!$G$21</f>
        <v>4855.2626668900002</v>
      </c>
      <c r="J52" s="36">
        <f>SUMIFS(СВЦЭМ!$D$39:$D$782,СВЦЭМ!$A$39:$A$782,$A52,СВЦЭМ!$B$39:$B$782,J$47)+'СЕТ СН'!$G$11+СВЦЭМ!$D$10+'СЕТ СН'!$G$5-'СЕТ СН'!$G$21</f>
        <v>4747.0478398400001</v>
      </c>
      <c r="K52" s="36">
        <f>SUMIFS(СВЦЭМ!$D$39:$D$782,СВЦЭМ!$A$39:$A$782,$A52,СВЦЭМ!$B$39:$B$782,K$47)+'СЕТ СН'!$G$11+СВЦЭМ!$D$10+'СЕТ СН'!$G$5-'СЕТ СН'!$G$21</f>
        <v>4660.4065152100002</v>
      </c>
      <c r="L52" s="36">
        <f>SUMIFS(СВЦЭМ!$D$39:$D$782,СВЦЭМ!$A$39:$A$782,$A52,СВЦЭМ!$B$39:$B$782,L$47)+'СЕТ СН'!$G$11+СВЦЭМ!$D$10+'СЕТ СН'!$G$5-'СЕТ СН'!$G$21</f>
        <v>4646.2195057299996</v>
      </c>
      <c r="M52" s="36">
        <f>SUMIFS(СВЦЭМ!$D$39:$D$782,СВЦЭМ!$A$39:$A$782,$A52,СВЦЭМ!$B$39:$B$782,M$47)+'СЕТ СН'!$G$11+СВЦЭМ!$D$10+'СЕТ СН'!$G$5-'СЕТ СН'!$G$21</f>
        <v>4660.2778509999998</v>
      </c>
      <c r="N52" s="36">
        <f>SUMIFS(СВЦЭМ!$D$39:$D$782,СВЦЭМ!$A$39:$A$782,$A52,СВЦЭМ!$B$39:$B$782,N$47)+'СЕТ СН'!$G$11+СВЦЭМ!$D$10+'СЕТ СН'!$G$5-'СЕТ СН'!$G$21</f>
        <v>4667.6563773500002</v>
      </c>
      <c r="O52" s="36">
        <f>SUMIFS(СВЦЭМ!$D$39:$D$782,СВЦЭМ!$A$39:$A$782,$A52,СВЦЭМ!$B$39:$B$782,O$47)+'СЕТ СН'!$G$11+СВЦЭМ!$D$10+'СЕТ СН'!$G$5-'СЕТ СН'!$G$21</f>
        <v>4684.3164454999996</v>
      </c>
      <c r="P52" s="36">
        <f>SUMIFS(СВЦЭМ!$D$39:$D$782,СВЦЭМ!$A$39:$A$782,$A52,СВЦЭМ!$B$39:$B$782,P$47)+'СЕТ СН'!$G$11+СВЦЭМ!$D$10+'СЕТ СН'!$G$5-'СЕТ СН'!$G$21</f>
        <v>4697.2014595399996</v>
      </c>
      <c r="Q52" s="36">
        <f>SUMIFS(СВЦЭМ!$D$39:$D$782,СВЦЭМ!$A$39:$A$782,$A52,СВЦЭМ!$B$39:$B$782,Q$47)+'СЕТ СН'!$G$11+СВЦЭМ!$D$10+'СЕТ СН'!$G$5-'СЕТ СН'!$G$21</f>
        <v>4687.3715570799995</v>
      </c>
      <c r="R52" s="36">
        <f>SUMIFS(СВЦЭМ!$D$39:$D$782,СВЦЭМ!$A$39:$A$782,$A52,СВЦЭМ!$B$39:$B$782,R$47)+'СЕТ СН'!$G$11+СВЦЭМ!$D$10+'СЕТ СН'!$G$5-'СЕТ СН'!$G$21</f>
        <v>4699.1554594600002</v>
      </c>
      <c r="S52" s="36">
        <f>SUMIFS(СВЦЭМ!$D$39:$D$782,СВЦЭМ!$A$39:$A$782,$A52,СВЦЭМ!$B$39:$B$782,S$47)+'СЕТ СН'!$G$11+СВЦЭМ!$D$10+'СЕТ СН'!$G$5-'СЕТ СН'!$G$21</f>
        <v>4681.5159952499998</v>
      </c>
      <c r="T52" s="36">
        <f>SUMIFS(СВЦЭМ!$D$39:$D$782,СВЦЭМ!$A$39:$A$782,$A52,СВЦЭМ!$B$39:$B$782,T$47)+'СЕТ СН'!$G$11+СВЦЭМ!$D$10+'СЕТ СН'!$G$5-'СЕТ СН'!$G$21</f>
        <v>4667.2725289800001</v>
      </c>
      <c r="U52" s="36">
        <f>SUMIFS(СВЦЭМ!$D$39:$D$782,СВЦЭМ!$A$39:$A$782,$A52,СВЦЭМ!$B$39:$B$782,U$47)+'СЕТ СН'!$G$11+СВЦЭМ!$D$10+'СЕТ СН'!$G$5-'СЕТ СН'!$G$21</f>
        <v>4626.4774771399998</v>
      </c>
      <c r="V52" s="36">
        <f>SUMIFS(СВЦЭМ!$D$39:$D$782,СВЦЭМ!$A$39:$A$782,$A52,СВЦЭМ!$B$39:$B$782,V$47)+'СЕТ СН'!$G$11+СВЦЭМ!$D$10+'СЕТ СН'!$G$5-'СЕТ СН'!$G$21</f>
        <v>4621.1987077399999</v>
      </c>
      <c r="W52" s="36">
        <f>SUMIFS(СВЦЭМ!$D$39:$D$782,СВЦЭМ!$A$39:$A$782,$A52,СВЦЭМ!$B$39:$B$782,W$47)+'СЕТ СН'!$G$11+СВЦЭМ!$D$10+'СЕТ СН'!$G$5-'СЕТ СН'!$G$21</f>
        <v>4659.4471207500001</v>
      </c>
      <c r="X52" s="36">
        <f>SUMIFS(СВЦЭМ!$D$39:$D$782,СВЦЭМ!$A$39:$A$782,$A52,СВЦЭМ!$B$39:$B$782,X$47)+'СЕТ СН'!$G$11+СВЦЭМ!$D$10+'СЕТ СН'!$G$5-'СЕТ СН'!$G$21</f>
        <v>4730.2371953000002</v>
      </c>
      <c r="Y52" s="36">
        <f>SUMIFS(СВЦЭМ!$D$39:$D$782,СВЦЭМ!$A$39:$A$782,$A52,СВЦЭМ!$B$39:$B$782,Y$47)+'СЕТ СН'!$G$11+СВЦЭМ!$D$10+'СЕТ СН'!$G$5-'СЕТ СН'!$G$21</f>
        <v>4781.3794910699999</v>
      </c>
    </row>
    <row r="53" spans="1:25" ht="15.75" x14ac:dyDescent="0.2">
      <c r="A53" s="35">
        <f t="shared" si="1"/>
        <v>45571</v>
      </c>
      <c r="B53" s="36">
        <f>SUMIFS(СВЦЭМ!$D$39:$D$782,СВЦЭМ!$A$39:$A$782,$A53,СВЦЭМ!$B$39:$B$782,B$47)+'СЕТ СН'!$G$11+СВЦЭМ!$D$10+'СЕТ СН'!$G$5-'СЕТ СН'!$G$21</f>
        <v>4861.5552895599994</v>
      </c>
      <c r="C53" s="36">
        <f>SUMIFS(СВЦЭМ!$D$39:$D$782,СВЦЭМ!$A$39:$A$782,$A53,СВЦЭМ!$B$39:$B$782,C$47)+'СЕТ СН'!$G$11+СВЦЭМ!$D$10+'СЕТ СН'!$G$5-'СЕТ СН'!$G$21</f>
        <v>4924.7972810699994</v>
      </c>
      <c r="D53" s="36">
        <f>SUMIFS(СВЦЭМ!$D$39:$D$782,СВЦЭМ!$A$39:$A$782,$A53,СВЦЭМ!$B$39:$B$782,D$47)+'СЕТ СН'!$G$11+СВЦЭМ!$D$10+'СЕТ СН'!$G$5-'СЕТ СН'!$G$21</f>
        <v>5027.4305472599999</v>
      </c>
      <c r="E53" s="36">
        <f>SUMIFS(СВЦЭМ!$D$39:$D$782,СВЦЭМ!$A$39:$A$782,$A53,СВЦЭМ!$B$39:$B$782,E$47)+'СЕТ СН'!$G$11+СВЦЭМ!$D$10+'СЕТ СН'!$G$5-'СЕТ СН'!$G$21</f>
        <v>4974.4453578299999</v>
      </c>
      <c r="F53" s="36">
        <f>SUMIFS(СВЦЭМ!$D$39:$D$782,СВЦЭМ!$A$39:$A$782,$A53,СВЦЭМ!$B$39:$B$782,F$47)+'СЕТ СН'!$G$11+СВЦЭМ!$D$10+'СЕТ СН'!$G$5-'СЕТ СН'!$G$21</f>
        <v>4925.9359958699997</v>
      </c>
      <c r="G53" s="36">
        <f>SUMIFS(СВЦЭМ!$D$39:$D$782,СВЦЭМ!$A$39:$A$782,$A53,СВЦЭМ!$B$39:$B$782,G$47)+'СЕТ СН'!$G$11+СВЦЭМ!$D$10+'СЕТ СН'!$G$5-'СЕТ СН'!$G$21</f>
        <v>4894.6638679500002</v>
      </c>
      <c r="H53" s="36">
        <f>SUMIFS(СВЦЭМ!$D$39:$D$782,СВЦЭМ!$A$39:$A$782,$A53,СВЦЭМ!$B$39:$B$782,H$47)+'СЕТ СН'!$G$11+СВЦЭМ!$D$10+'СЕТ СН'!$G$5-'СЕТ СН'!$G$21</f>
        <v>4866.1991889000001</v>
      </c>
      <c r="I53" s="36">
        <f>SUMIFS(СВЦЭМ!$D$39:$D$782,СВЦЭМ!$A$39:$A$782,$A53,СВЦЭМ!$B$39:$B$782,I$47)+'СЕТ СН'!$G$11+СВЦЭМ!$D$10+'СЕТ СН'!$G$5-'СЕТ СН'!$G$21</f>
        <v>4817.9103481499997</v>
      </c>
      <c r="J53" s="36">
        <f>SUMIFS(СВЦЭМ!$D$39:$D$782,СВЦЭМ!$A$39:$A$782,$A53,СВЦЭМ!$B$39:$B$782,J$47)+'СЕТ СН'!$G$11+СВЦЭМ!$D$10+'СЕТ СН'!$G$5-'СЕТ СН'!$G$21</f>
        <v>4695.4544550800001</v>
      </c>
      <c r="K53" s="36">
        <f>SUMIFS(СВЦЭМ!$D$39:$D$782,СВЦЭМ!$A$39:$A$782,$A53,СВЦЭМ!$B$39:$B$782,K$47)+'СЕТ СН'!$G$11+СВЦЭМ!$D$10+'СЕТ СН'!$G$5-'СЕТ СН'!$G$21</f>
        <v>4617.6150061999997</v>
      </c>
      <c r="L53" s="36">
        <f>SUMIFS(СВЦЭМ!$D$39:$D$782,СВЦЭМ!$A$39:$A$782,$A53,СВЦЭМ!$B$39:$B$782,L$47)+'СЕТ СН'!$G$11+СВЦЭМ!$D$10+'СЕТ СН'!$G$5-'СЕТ СН'!$G$21</f>
        <v>4595.2749225999996</v>
      </c>
      <c r="M53" s="36">
        <f>SUMIFS(СВЦЭМ!$D$39:$D$782,СВЦЭМ!$A$39:$A$782,$A53,СВЦЭМ!$B$39:$B$782,M$47)+'СЕТ СН'!$G$11+СВЦЭМ!$D$10+'СЕТ СН'!$G$5-'СЕТ СН'!$G$21</f>
        <v>4605.8289207999997</v>
      </c>
      <c r="N53" s="36">
        <f>SUMIFS(СВЦЭМ!$D$39:$D$782,СВЦЭМ!$A$39:$A$782,$A53,СВЦЭМ!$B$39:$B$782,N$47)+'СЕТ СН'!$G$11+СВЦЭМ!$D$10+'СЕТ СН'!$G$5-'СЕТ СН'!$G$21</f>
        <v>4621.8991329099999</v>
      </c>
      <c r="O53" s="36">
        <f>SUMIFS(СВЦЭМ!$D$39:$D$782,СВЦЭМ!$A$39:$A$782,$A53,СВЦЭМ!$B$39:$B$782,O$47)+'СЕТ СН'!$G$11+СВЦЭМ!$D$10+'СЕТ СН'!$G$5-'СЕТ СН'!$G$21</f>
        <v>4647.17866761</v>
      </c>
      <c r="P53" s="36">
        <f>SUMIFS(СВЦЭМ!$D$39:$D$782,СВЦЭМ!$A$39:$A$782,$A53,СВЦЭМ!$B$39:$B$782,P$47)+'СЕТ СН'!$G$11+СВЦЭМ!$D$10+'СЕТ СН'!$G$5-'СЕТ СН'!$G$21</f>
        <v>4656.1153398299994</v>
      </c>
      <c r="Q53" s="36">
        <f>SUMIFS(СВЦЭМ!$D$39:$D$782,СВЦЭМ!$A$39:$A$782,$A53,СВЦЭМ!$B$39:$B$782,Q$47)+'СЕТ СН'!$G$11+СВЦЭМ!$D$10+'СЕТ СН'!$G$5-'СЕТ СН'!$G$21</f>
        <v>4667.7125073500001</v>
      </c>
      <c r="R53" s="36">
        <f>SUMIFS(СВЦЭМ!$D$39:$D$782,СВЦЭМ!$A$39:$A$782,$A53,СВЦЭМ!$B$39:$B$782,R$47)+'СЕТ СН'!$G$11+СВЦЭМ!$D$10+'СЕТ СН'!$G$5-'СЕТ СН'!$G$21</f>
        <v>4662.5217726800001</v>
      </c>
      <c r="S53" s="36">
        <f>SUMIFS(СВЦЭМ!$D$39:$D$782,СВЦЭМ!$A$39:$A$782,$A53,СВЦЭМ!$B$39:$B$782,S$47)+'СЕТ СН'!$G$11+СВЦЭМ!$D$10+'СЕТ СН'!$G$5-'СЕТ СН'!$G$21</f>
        <v>4641.2218938899996</v>
      </c>
      <c r="T53" s="36">
        <f>SUMIFS(СВЦЭМ!$D$39:$D$782,СВЦЭМ!$A$39:$A$782,$A53,СВЦЭМ!$B$39:$B$782,T$47)+'СЕТ СН'!$G$11+СВЦЭМ!$D$10+'СЕТ СН'!$G$5-'СЕТ СН'!$G$21</f>
        <v>4646.5683354800003</v>
      </c>
      <c r="U53" s="36">
        <f>SUMIFS(СВЦЭМ!$D$39:$D$782,СВЦЭМ!$A$39:$A$782,$A53,СВЦЭМ!$B$39:$B$782,U$47)+'СЕТ СН'!$G$11+СВЦЭМ!$D$10+'СЕТ СН'!$G$5-'СЕТ СН'!$G$21</f>
        <v>4585.1973976199997</v>
      </c>
      <c r="V53" s="36">
        <f>SUMIFS(СВЦЭМ!$D$39:$D$782,СВЦЭМ!$A$39:$A$782,$A53,СВЦЭМ!$B$39:$B$782,V$47)+'СЕТ СН'!$G$11+СВЦЭМ!$D$10+'СЕТ СН'!$G$5-'СЕТ СН'!$G$21</f>
        <v>4588.1028956099999</v>
      </c>
      <c r="W53" s="36">
        <f>SUMIFS(СВЦЭМ!$D$39:$D$782,СВЦЭМ!$A$39:$A$782,$A53,СВЦЭМ!$B$39:$B$782,W$47)+'СЕТ СН'!$G$11+СВЦЭМ!$D$10+'СЕТ СН'!$G$5-'СЕТ СН'!$G$21</f>
        <v>4600.9279773600001</v>
      </c>
      <c r="X53" s="36">
        <f>SUMIFS(СВЦЭМ!$D$39:$D$782,СВЦЭМ!$A$39:$A$782,$A53,СВЦЭМ!$B$39:$B$782,X$47)+'СЕТ СН'!$G$11+СВЦЭМ!$D$10+'СЕТ СН'!$G$5-'СЕТ СН'!$G$21</f>
        <v>4671.6730006099997</v>
      </c>
      <c r="Y53" s="36">
        <f>SUMIFS(СВЦЭМ!$D$39:$D$782,СВЦЭМ!$A$39:$A$782,$A53,СВЦЭМ!$B$39:$B$782,Y$47)+'СЕТ СН'!$G$11+СВЦЭМ!$D$10+'СЕТ СН'!$G$5-'СЕТ СН'!$G$21</f>
        <v>4754.1054430099994</v>
      </c>
    </row>
    <row r="54" spans="1:25" ht="15.75" x14ac:dyDescent="0.2">
      <c r="A54" s="35">
        <f t="shared" si="1"/>
        <v>45572</v>
      </c>
      <c r="B54" s="36">
        <f>SUMIFS(СВЦЭМ!$D$39:$D$782,СВЦЭМ!$A$39:$A$782,$A54,СВЦЭМ!$B$39:$B$782,B$47)+'СЕТ СН'!$G$11+СВЦЭМ!$D$10+'СЕТ СН'!$G$5-'СЕТ СН'!$G$21</f>
        <v>4744.0370808299995</v>
      </c>
      <c r="C54" s="36">
        <f>SUMIFS(СВЦЭМ!$D$39:$D$782,СВЦЭМ!$A$39:$A$782,$A54,СВЦЭМ!$B$39:$B$782,C$47)+'СЕТ СН'!$G$11+СВЦЭМ!$D$10+'СЕТ СН'!$G$5-'СЕТ СН'!$G$21</f>
        <v>4813.1938807999995</v>
      </c>
      <c r="D54" s="36">
        <f>SUMIFS(СВЦЭМ!$D$39:$D$782,СВЦЭМ!$A$39:$A$782,$A54,СВЦЭМ!$B$39:$B$782,D$47)+'СЕТ СН'!$G$11+СВЦЭМ!$D$10+'СЕТ СН'!$G$5-'СЕТ СН'!$G$21</f>
        <v>4873.7332144800002</v>
      </c>
      <c r="E54" s="36">
        <f>SUMIFS(СВЦЭМ!$D$39:$D$782,СВЦЭМ!$A$39:$A$782,$A54,СВЦЭМ!$B$39:$B$782,E$47)+'СЕТ СН'!$G$11+СВЦЭМ!$D$10+'СЕТ СН'!$G$5-'СЕТ СН'!$G$21</f>
        <v>4849.5175330800002</v>
      </c>
      <c r="F54" s="36">
        <f>SUMIFS(СВЦЭМ!$D$39:$D$782,СВЦЭМ!$A$39:$A$782,$A54,СВЦЭМ!$B$39:$B$782,F$47)+'СЕТ СН'!$G$11+СВЦЭМ!$D$10+'СЕТ СН'!$G$5-'СЕТ СН'!$G$21</f>
        <v>4856.3247373599997</v>
      </c>
      <c r="G54" s="36">
        <f>SUMIFS(СВЦЭМ!$D$39:$D$782,СВЦЭМ!$A$39:$A$782,$A54,СВЦЭМ!$B$39:$B$782,G$47)+'СЕТ СН'!$G$11+СВЦЭМ!$D$10+'СЕТ СН'!$G$5-'СЕТ СН'!$G$21</f>
        <v>4832.3961038400003</v>
      </c>
      <c r="H54" s="36">
        <f>SUMIFS(СВЦЭМ!$D$39:$D$782,СВЦЭМ!$A$39:$A$782,$A54,СВЦЭМ!$B$39:$B$782,H$47)+'СЕТ СН'!$G$11+СВЦЭМ!$D$10+'СЕТ СН'!$G$5-'СЕТ СН'!$G$21</f>
        <v>4761.2493940000004</v>
      </c>
      <c r="I54" s="36">
        <f>SUMIFS(СВЦЭМ!$D$39:$D$782,СВЦЭМ!$A$39:$A$782,$A54,СВЦЭМ!$B$39:$B$782,I$47)+'СЕТ СН'!$G$11+СВЦЭМ!$D$10+'СЕТ СН'!$G$5-'СЕТ СН'!$G$21</f>
        <v>4665.3726591899995</v>
      </c>
      <c r="J54" s="36">
        <f>SUMIFS(СВЦЭМ!$D$39:$D$782,СВЦЭМ!$A$39:$A$782,$A54,СВЦЭМ!$B$39:$B$782,J$47)+'СЕТ СН'!$G$11+СВЦЭМ!$D$10+'СЕТ СН'!$G$5-'СЕТ СН'!$G$21</f>
        <v>4636.6307103899999</v>
      </c>
      <c r="K54" s="36">
        <f>SUMIFS(СВЦЭМ!$D$39:$D$782,СВЦЭМ!$A$39:$A$782,$A54,СВЦЭМ!$B$39:$B$782,K$47)+'СЕТ СН'!$G$11+СВЦЭМ!$D$10+'СЕТ СН'!$G$5-'СЕТ СН'!$G$21</f>
        <v>4591.4658230900004</v>
      </c>
      <c r="L54" s="36">
        <f>SUMIFS(СВЦЭМ!$D$39:$D$782,СВЦЭМ!$A$39:$A$782,$A54,СВЦЭМ!$B$39:$B$782,L$47)+'СЕТ СН'!$G$11+СВЦЭМ!$D$10+'СЕТ СН'!$G$5-'СЕТ СН'!$G$21</f>
        <v>4585.7065966600003</v>
      </c>
      <c r="M54" s="36">
        <f>SUMIFS(СВЦЭМ!$D$39:$D$782,СВЦЭМ!$A$39:$A$782,$A54,СВЦЭМ!$B$39:$B$782,M$47)+'СЕТ СН'!$G$11+СВЦЭМ!$D$10+'СЕТ СН'!$G$5-'СЕТ СН'!$G$21</f>
        <v>4642.6120358500002</v>
      </c>
      <c r="N54" s="36">
        <f>SUMIFS(СВЦЭМ!$D$39:$D$782,СВЦЭМ!$A$39:$A$782,$A54,СВЦЭМ!$B$39:$B$782,N$47)+'СЕТ СН'!$G$11+СВЦЭМ!$D$10+'СЕТ СН'!$G$5-'СЕТ СН'!$G$21</f>
        <v>4646.1532586399999</v>
      </c>
      <c r="O54" s="36">
        <f>SUMIFS(СВЦЭМ!$D$39:$D$782,СВЦЭМ!$A$39:$A$782,$A54,СВЦЭМ!$B$39:$B$782,O$47)+'СЕТ СН'!$G$11+СВЦЭМ!$D$10+'СЕТ СН'!$G$5-'СЕТ СН'!$G$21</f>
        <v>4636.5625108799995</v>
      </c>
      <c r="P54" s="36">
        <f>SUMIFS(СВЦЭМ!$D$39:$D$782,СВЦЭМ!$A$39:$A$782,$A54,СВЦЭМ!$B$39:$B$782,P$47)+'СЕТ СН'!$G$11+СВЦЭМ!$D$10+'СЕТ СН'!$G$5-'СЕТ СН'!$G$21</f>
        <v>4637.6040061200001</v>
      </c>
      <c r="Q54" s="36">
        <f>SUMIFS(СВЦЭМ!$D$39:$D$782,СВЦЭМ!$A$39:$A$782,$A54,СВЦЭМ!$B$39:$B$782,Q$47)+'СЕТ СН'!$G$11+СВЦЭМ!$D$10+'СЕТ СН'!$G$5-'СЕТ СН'!$G$21</f>
        <v>4669.1278731399998</v>
      </c>
      <c r="R54" s="36">
        <f>SUMIFS(СВЦЭМ!$D$39:$D$782,СВЦЭМ!$A$39:$A$782,$A54,СВЦЭМ!$B$39:$B$782,R$47)+'СЕТ СН'!$G$11+СВЦЭМ!$D$10+'СЕТ СН'!$G$5-'СЕТ СН'!$G$21</f>
        <v>4653.7793084599998</v>
      </c>
      <c r="S54" s="36">
        <f>SUMIFS(СВЦЭМ!$D$39:$D$782,СВЦЭМ!$A$39:$A$782,$A54,СВЦЭМ!$B$39:$B$782,S$47)+'СЕТ СН'!$G$11+СВЦЭМ!$D$10+'СЕТ СН'!$G$5-'СЕТ СН'!$G$21</f>
        <v>4614.9403700000003</v>
      </c>
      <c r="T54" s="36">
        <f>SUMIFS(СВЦЭМ!$D$39:$D$782,СВЦЭМ!$A$39:$A$782,$A54,СВЦЭМ!$B$39:$B$782,T$47)+'СЕТ СН'!$G$11+СВЦЭМ!$D$10+'СЕТ СН'!$G$5-'СЕТ СН'!$G$21</f>
        <v>4585.8591373399995</v>
      </c>
      <c r="U54" s="36">
        <f>SUMIFS(СВЦЭМ!$D$39:$D$782,СВЦЭМ!$A$39:$A$782,$A54,СВЦЭМ!$B$39:$B$782,U$47)+'СЕТ СН'!$G$11+СВЦЭМ!$D$10+'СЕТ СН'!$G$5-'СЕТ СН'!$G$21</f>
        <v>4519.9699214100001</v>
      </c>
      <c r="V54" s="36">
        <f>SUMIFS(СВЦЭМ!$D$39:$D$782,СВЦЭМ!$A$39:$A$782,$A54,СВЦЭМ!$B$39:$B$782,V$47)+'СЕТ СН'!$G$11+СВЦЭМ!$D$10+'СЕТ СН'!$G$5-'СЕТ СН'!$G$21</f>
        <v>4534.7415678099997</v>
      </c>
      <c r="W54" s="36">
        <f>SUMIFS(СВЦЭМ!$D$39:$D$782,СВЦЭМ!$A$39:$A$782,$A54,СВЦЭМ!$B$39:$B$782,W$47)+'СЕТ СН'!$G$11+СВЦЭМ!$D$10+'СЕТ СН'!$G$5-'СЕТ СН'!$G$21</f>
        <v>4560.3029715399998</v>
      </c>
      <c r="X54" s="36">
        <f>SUMIFS(СВЦЭМ!$D$39:$D$782,СВЦЭМ!$A$39:$A$782,$A54,СВЦЭМ!$B$39:$B$782,X$47)+'СЕТ СН'!$G$11+СВЦЭМ!$D$10+'СЕТ СН'!$G$5-'СЕТ СН'!$G$21</f>
        <v>4637.7173880099999</v>
      </c>
      <c r="Y54" s="36">
        <f>SUMIFS(СВЦЭМ!$D$39:$D$782,СВЦЭМ!$A$39:$A$782,$A54,СВЦЭМ!$B$39:$B$782,Y$47)+'СЕТ СН'!$G$11+СВЦЭМ!$D$10+'СЕТ СН'!$G$5-'СЕТ СН'!$G$21</f>
        <v>4679.1750080900001</v>
      </c>
    </row>
    <row r="55" spans="1:25" ht="15.75" x14ac:dyDescent="0.2">
      <c r="A55" s="35">
        <f t="shared" si="1"/>
        <v>45573</v>
      </c>
      <c r="B55" s="36">
        <f>SUMIFS(СВЦЭМ!$D$39:$D$782,СВЦЭМ!$A$39:$A$782,$A55,СВЦЭМ!$B$39:$B$782,B$47)+'СЕТ СН'!$G$11+СВЦЭМ!$D$10+'СЕТ СН'!$G$5-'СЕТ СН'!$G$21</f>
        <v>4789.30808548</v>
      </c>
      <c r="C55" s="36">
        <f>SUMIFS(СВЦЭМ!$D$39:$D$782,СВЦЭМ!$A$39:$A$782,$A55,СВЦЭМ!$B$39:$B$782,C$47)+'СЕТ СН'!$G$11+СВЦЭМ!$D$10+'СЕТ СН'!$G$5-'СЕТ СН'!$G$21</f>
        <v>4848.19910437</v>
      </c>
      <c r="D55" s="36">
        <f>SUMIFS(СВЦЭМ!$D$39:$D$782,СВЦЭМ!$A$39:$A$782,$A55,СВЦЭМ!$B$39:$B$782,D$47)+'СЕТ СН'!$G$11+СВЦЭМ!$D$10+'СЕТ СН'!$G$5-'СЕТ СН'!$G$21</f>
        <v>4872.5460836900002</v>
      </c>
      <c r="E55" s="36">
        <f>SUMIFS(СВЦЭМ!$D$39:$D$782,СВЦЭМ!$A$39:$A$782,$A55,СВЦЭМ!$B$39:$B$782,E$47)+'СЕТ СН'!$G$11+СВЦЭМ!$D$10+'СЕТ СН'!$G$5-'СЕТ СН'!$G$21</f>
        <v>4865.0244080800003</v>
      </c>
      <c r="F55" s="36">
        <f>SUMIFS(СВЦЭМ!$D$39:$D$782,СВЦЭМ!$A$39:$A$782,$A55,СВЦЭМ!$B$39:$B$782,F$47)+'СЕТ СН'!$G$11+СВЦЭМ!$D$10+'СЕТ СН'!$G$5-'СЕТ СН'!$G$21</f>
        <v>4863.8368093999998</v>
      </c>
      <c r="G55" s="36">
        <f>SUMIFS(СВЦЭМ!$D$39:$D$782,СВЦЭМ!$A$39:$A$782,$A55,СВЦЭМ!$B$39:$B$782,G$47)+'СЕТ СН'!$G$11+СВЦЭМ!$D$10+'СЕТ СН'!$G$5-'СЕТ СН'!$G$21</f>
        <v>4841.55368266</v>
      </c>
      <c r="H55" s="36">
        <f>SUMIFS(СВЦЭМ!$D$39:$D$782,СВЦЭМ!$A$39:$A$782,$A55,СВЦЭМ!$B$39:$B$782,H$47)+'СЕТ СН'!$G$11+СВЦЭМ!$D$10+'СЕТ СН'!$G$5-'СЕТ СН'!$G$21</f>
        <v>4770.7582400699994</v>
      </c>
      <c r="I55" s="36">
        <f>SUMIFS(СВЦЭМ!$D$39:$D$782,СВЦЭМ!$A$39:$A$782,$A55,СВЦЭМ!$B$39:$B$782,I$47)+'СЕТ СН'!$G$11+СВЦЭМ!$D$10+'СЕТ СН'!$G$5-'СЕТ СН'!$G$21</f>
        <v>4637.6469868099994</v>
      </c>
      <c r="J55" s="36">
        <f>SUMIFS(СВЦЭМ!$D$39:$D$782,СВЦЭМ!$A$39:$A$782,$A55,СВЦЭМ!$B$39:$B$782,J$47)+'СЕТ СН'!$G$11+СВЦЭМ!$D$10+'СЕТ СН'!$G$5-'СЕТ СН'!$G$21</f>
        <v>4598.6770239199996</v>
      </c>
      <c r="K55" s="36">
        <f>SUMIFS(СВЦЭМ!$D$39:$D$782,СВЦЭМ!$A$39:$A$782,$A55,СВЦЭМ!$B$39:$B$782,K$47)+'СЕТ СН'!$G$11+СВЦЭМ!$D$10+'СЕТ СН'!$G$5-'СЕТ СН'!$G$21</f>
        <v>4618.7554829599994</v>
      </c>
      <c r="L55" s="36">
        <f>SUMIFS(СВЦЭМ!$D$39:$D$782,СВЦЭМ!$A$39:$A$782,$A55,СВЦЭМ!$B$39:$B$782,L$47)+'СЕТ СН'!$G$11+СВЦЭМ!$D$10+'СЕТ СН'!$G$5-'СЕТ СН'!$G$21</f>
        <v>4569.5773463400001</v>
      </c>
      <c r="M55" s="36">
        <f>SUMIFS(СВЦЭМ!$D$39:$D$782,СВЦЭМ!$A$39:$A$782,$A55,СВЦЭМ!$B$39:$B$782,M$47)+'СЕТ СН'!$G$11+СВЦЭМ!$D$10+'СЕТ СН'!$G$5-'СЕТ СН'!$G$21</f>
        <v>4586.6245567899996</v>
      </c>
      <c r="N55" s="36">
        <f>SUMIFS(СВЦЭМ!$D$39:$D$782,СВЦЭМ!$A$39:$A$782,$A55,СВЦЭМ!$B$39:$B$782,N$47)+'СЕТ СН'!$G$11+СВЦЭМ!$D$10+'СЕТ СН'!$G$5-'СЕТ СН'!$G$21</f>
        <v>4614.7787179099996</v>
      </c>
      <c r="O55" s="36">
        <f>SUMIFS(СВЦЭМ!$D$39:$D$782,СВЦЭМ!$A$39:$A$782,$A55,СВЦЭМ!$B$39:$B$782,O$47)+'СЕТ СН'!$G$11+СВЦЭМ!$D$10+'СЕТ СН'!$G$5-'СЕТ СН'!$G$21</f>
        <v>4586.6938218100004</v>
      </c>
      <c r="P55" s="36">
        <f>SUMIFS(СВЦЭМ!$D$39:$D$782,СВЦЭМ!$A$39:$A$782,$A55,СВЦЭМ!$B$39:$B$782,P$47)+'СЕТ СН'!$G$11+СВЦЭМ!$D$10+'СЕТ СН'!$G$5-'СЕТ СН'!$G$21</f>
        <v>4597.2767731200001</v>
      </c>
      <c r="Q55" s="36">
        <f>SUMIFS(СВЦЭМ!$D$39:$D$782,СВЦЭМ!$A$39:$A$782,$A55,СВЦЭМ!$B$39:$B$782,Q$47)+'СЕТ СН'!$G$11+СВЦЭМ!$D$10+'СЕТ СН'!$G$5-'СЕТ СН'!$G$21</f>
        <v>4626.9793270099999</v>
      </c>
      <c r="R55" s="36">
        <f>SUMIFS(СВЦЭМ!$D$39:$D$782,СВЦЭМ!$A$39:$A$782,$A55,СВЦЭМ!$B$39:$B$782,R$47)+'СЕТ СН'!$G$11+СВЦЭМ!$D$10+'СЕТ СН'!$G$5-'СЕТ СН'!$G$21</f>
        <v>4620.7940189500005</v>
      </c>
      <c r="S55" s="36">
        <f>SUMIFS(СВЦЭМ!$D$39:$D$782,СВЦЭМ!$A$39:$A$782,$A55,СВЦЭМ!$B$39:$B$782,S$47)+'СЕТ СН'!$G$11+СВЦЭМ!$D$10+'СЕТ СН'!$G$5-'СЕТ СН'!$G$21</f>
        <v>4601.6162120499994</v>
      </c>
      <c r="T55" s="36">
        <f>SUMIFS(СВЦЭМ!$D$39:$D$782,СВЦЭМ!$A$39:$A$782,$A55,СВЦЭМ!$B$39:$B$782,T$47)+'СЕТ СН'!$G$11+СВЦЭМ!$D$10+'СЕТ СН'!$G$5-'СЕТ СН'!$G$21</f>
        <v>4585.0474954499996</v>
      </c>
      <c r="U55" s="36">
        <f>SUMIFS(СВЦЭМ!$D$39:$D$782,СВЦЭМ!$A$39:$A$782,$A55,СВЦЭМ!$B$39:$B$782,U$47)+'СЕТ СН'!$G$11+СВЦЭМ!$D$10+'СЕТ СН'!$G$5-'СЕТ СН'!$G$21</f>
        <v>4560.3075493599999</v>
      </c>
      <c r="V55" s="36">
        <f>SUMIFS(СВЦЭМ!$D$39:$D$782,СВЦЭМ!$A$39:$A$782,$A55,СВЦЭМ!$B$39:$B$782,V$47)+'СЕТ СН'!$G$11+СВЦЭМ!$D$10+'СЕТ СН'!$G$5-'СЕТ СН'!$G$21</f>
        <v>4558.9568154299996</v>
      </c>
      <c r="W55" s="36">
        <f>SUMIFS(СВЦЭМ!$D$39:$D$782,СВЦЭМ!$A$39:$A$782,$A55,СВЦЭМ!$B$39:$B$782,W$47)+'СЕТ СН'!$G$11+СВЦЭМ!$D$10+'СЕТ СН'!$G$5-'СЕТ СН'!$G$21</f>
        <v>4590.0808247699997</v>
      </c>
      <c r="X55" s="36">
        <f>SUMIFS(СВЦЭМ!$D$39:$D$782,СВЦЭМ!$A$39:$A$782,$A55,СВЦЭМ!$B$39:$B$782,X$47)+'СЕТ СН'!$G$11+СВЦЭМ!$D$10+'СЕТ СН'!$G$5-'СЕТ СН'!$G$21</f>
        <v>4654.2866660299997</v>
      </c>
      <c r="Y55" s="36">
        <f>SUMIFS(СВЦЭМ!$D$39:$D$782,СВЦЭМ!$A$39:$A$782,$A55,СВЦЭМ!$B$39:$B$782,Y$47)+'СЕТ СН'!$G$11+СВЦЭМ!$D$10+'СЕТ СН'!$G$5-'СЕТ СН'!$G$21</f>
        <v>4716.6612971499999</v>
      </c>
    </row>
    <row r="56" spans="1:25" ht="15.75" x14ac:dyDescent="0.2">
      <c r="A56" s="35">
        <f t="shared" si="1"/>
        <v>45574</v>
      </c>
      <c r="B56" s="36">
        <f>SUMIFS(СВЦЭМ!$D$39:$D$782,СВЦЭМ!$A$39:$A$782,$A56,СВЦЭМ!$B$39:$B$782,B$47)+'СЕТ СН'!$G$11+СВЦЭМ!$D$10+'СЕТ СН'!$G$5-'СЕТ СН'!$G$21</f>
        <v>4759.0614273199999</v>
      </c>
      <c r="C56" s="36">
        <f>SUMIFS(СВЦЭМ!$D$39:$D$782,СВЦЭМ!$A$39:$A$782,$A56,СВЦЭМ!$B$39:$B$782,C$47)+'СЕТ СН'!$G$11+СВЦЭМ!$D$10+'СЕТ СН'!$G$5-'СЕТ СН'!$G$21</f>
        <v>4846.3162704599999</v>
      </c>
      <c r="D56" s="36">
        <f>SUMIFS(СВЦЭМ!$D$39:$D$782,СВЦЭМ!$A$39:$A$782,$A56,СВЦЭМ!$B$39:$B$782,D$47)+'СЕТ СН'!$G$11+СВЦЭМ!$D$10+'СЕТ СН'!$G$5-'СЕТ СН'!$G$21</f>
        <v>4888.9035503599998</v>
      </c>
      <c r="E56" s="36">
        <f>SUMIFS(СВЦЭМ!$D$39:$D$782,СВЦЭМ!$A$39:$A$782,$A56,СВЦЭМ!$B$39:$B$782,E$47)+'СЕТ СН'!$G$11+СВЦЭМ!$D$10+'СЕТ СН'!$G$5-'СЕТ СН'!$G$21</f>
        <v>4913.9733050799996</v>
      </c>
      <c r="F56" s="36">
        <f>SUMIFS(СВЦЭМ!$D$39:$D$782,СВЦЭМ!$A$39:$A$782,$A56,СВЦЭМ!$B$39:$B$782,F$47)+'СЕТ СН'!$G$11+СВЦЭМ!$D$10+'СЕТ СН'!$G$5-'СЕТ СН'!$G$21</f>
        <v>4905.1244608199995</v>
      </c>
      <c r="G56" s="36">
        <f>SUMIFS(СВЦЭМ!$D$39:$D$782,СВЦЭМ!$A$39:$A$782,$A56,СВЦЭМ!$B$39:$B$782,G$47)+'СЕТ СН'!$G$11+СВЦЭМ!$D$10+'СЕТ СН'!$G$5-'СЕТ СН'!$G$21</f>
        <v>4866.7423692599996</v>
      </c>
      <c r="H56" s="36">
        <f>SUMIFS(СВЦЭМ!$D$39:$D$782,СВЦЭМ!$A$39:$A$782,$A56,СВЦЭМ!$B$39:$B$782,H$47)+'СЕТ СН'!$G$11+СВЦЭМ!$D$10+'СЕТ СН'!$G$5-'СЕТ СН'!$G$21</f>
        <v>4793.5663576999996</v>
      </c>
      <c r="I56" s="36">
        <f>SUMIFS(СВЦЭМ!$D$39:$D$782,СВЦЭМ!$A$39:$A$782,$A56,СВЦЭМ!$B$39:$B$782,I$47)+'СЕТ СН'!$G$11+СВЦЭМ!$D$10+'СЕТ СН'!$G$5-'СЕТ СН'!$G$21</f>
        <v>4764.2524657599997</v>
      </c>
      <c r="J56" s="36">
        <f>SUMIFS(СВЦЭМ!$D$39:$D$782,СВЦЭМ!$A$39:$A$782,$A56,СВЦЭМ!$B$39:$B$782,J$47)+'СЕТ СН'!$G$11+СВЦЭМ!$D$10+'СЕТ СН'!$G$5-'СЕТ СН'!$G$21</f>
        <v>4669.0649953499997</v>
      </c>
      <c r="K56" s="36">
        <f>SUMIFS(СВЦЭМ!$D$39:$D$782,СВЦЭМ!$A$39:$A$782,$A56,СВЦЭМ!$B$39:$B$782,K$47)+'СЕТ СН'!$G$11+СВЦЭМ!$D$10+'СЕТ СН'!$G$5-'СЕТ СН'!$G$21</f>
        <v>4659.3480240499994</v>
      </c>
      <c r="L56" s="36">
        <f>SUMIFS(СВЦЭМ!$D$39:$D$782,СВЦЭМ!$A$39:$A$782,$A56,СВЦЭМ!$B$39:$B$782,L$47)+'СЕТ СН'!$G$11+СВЦЭМ!$D$10+'СЕТ СН'!$G$5-'СЕТ СН'!$G$21</f>
        <v>4643.8736715499999</v>
      </c>
      <c r="M56" s="36">
        <f>SUMIFS(СВЦЭМ!$D$39:$D$782,СВЦЭМ!$A$39:$A$782,$A56,СВЦЭМ!$B$39:$B$782,M$47)+'СЕТ СН'!$G$11+СВЦЭМ!$D$10+'СЕТ СН'!$G$5-'СЕТ СН'!$G$21</f>
        <v>4664.9452227399997</v>
      </c>
      <c r="N56" s="36">
        <f>SUMIFS(СВЦЭМ!$D$39:$D$782,СВЦЭМ!$A$39:$A$782,$A56,СВЦЭМ!$B$39:$B$782,N$47)+'СЕТ СН'!$G$11+СВЦЭМ!$D$10+'СЕТ СН'!$G$5-'СЕТ СН'!$G$21</f>
        <v>4693.8104548499996</v>
      </c>
      <c r="O56" s="36">
        <f>SUMIFS(СВЦЭМ!$D$39:$D$782,СВЦЭМ!$A$39:$A$782,$A56,СВЦЭМ!$B$39:$B$782,O$47)+'СЕТ СН'!$G$11+СВЦЭМ!$D$10+'СЕТ СН'!$G$5-'СЕТ СН'!$G$21</f>
        <v>4686.3789541999995</v>
      </c>
      <c r="P56" s="36">
        <f>SUMIFS(СВЦЭМ!$D$39:$D$782,СВЦЭМ!$A$39:$A$782,$A56,СВЦЭМ!$B$39:$B$782,P$47)+'СЕТ СН'!$G$11+СВЦЭМ!$D$10+'СЕТ СН'!$G$5-'СЕТ СН'!$G$21</f>
        <v>4674.8304211599998</v>
      </c>
      <c r="Q56" s="36">
        <f>SUMIFS(СВЦЭМ!$D$39:$D$782,СВЦЭМ!$A$39:$A$782,$A56,СВЦЭМ!$B$39:$B$782,Q$47)+'СЕТ СН'!$G$11+СВЦЭМ!$D$10+'СЕТ СН'!$G$5-'СЕТ СН'!$G$21</f>
        <v>4708.0248460100001</v>
      </c>
      <c r="R56" s="36">
        <f>SUMIFS(СВЦЭМ!$D$39:$D$782,СВЦЭМ!$A$39:$A$782,$A56,СВЦЭМ!$B$39:$B$782,R$47)+'СЕТ СН'!$G$11+СВЦЭМ!$D$10+'СЕТ СН'!$G$5-'СЕТ СН'!$G$21</f>
        <v>4703.3133233899998</v>
      </c>
      <c r="S56" s="36">
        <f>SUMIFS(СВЦЭМ!$D$39:$D$782,СВЦЭМ!$A$39:$A$782,$A56,СВЦЭМ!$B$39:$B$782,S$47)+'СЕТ СН'!$G$11+СВЦЭМ!$D$10+'СЕТ СН'!$G$5-'СЕТ СН'!$G$21</f>
        <v>4686.2974621499998</v>
      </c>
      <c r="T56" s="36">
        <f>SUMIFS(СВЦЭМ!$D$39:$D$782,СВЦЭМ!$A$39:$A$782,$A56,СВЦЭМ!$B$39:$B$782,T$47)+'СЕТ СН'!$G$11+СВЦЭМ!$D$10+'СЕТ СН'!$G$5-'СЕТ СН'!$G$21</f>
        <v>4684.4728749200003</v>
      </c>
      <c r="U56" s="36">
        <f>SUMIFS(СВЦЭМ!$D$39:$D$782,СВЦЭМ!$A$39:$A$782,$A56,СВЦЭМ!$B$39:$B$782,U$47)+'СЕТ СН'!$G$11+СВЦЭМ!$D$10+'СЕТ СН'!$G$5-'СЕТ СН'!$G$21</f>
        <v>4686.1907545200002</v>
      </c>
      <c r="V56" s="36">
        <f>SUMIFS(СВЦЭМ!$D$39:$D$782,СВЦЭМ!$A$39:$A$782,$A56,СВЦЭМ!$B$39:$B$782,V$47)+'СЕТ СН'!$G$11+СВЦЭМ!$D$10+'СЕТ СН'!$G$5-'СЕТ СН'!$G$21</f>
        <v>4699.6207813299998</v>
      </c>
      <c r="W56" s="36">
        <f>SUMIFS(СВЦЭМ!$D$39:$D$782,СВЦЭМ!$A$39:$A$782,$A56,СВЦЭМ!$B$39:$B$782,W$47)+'СЕТ СН'!$G$11+СВЦЭМ!$D$10+'СЕТ СН'!$G$5-'СЕТ СН'!$G$21</f>
        <v>4719.2180137100004</v>
      </c>
      <c r="X56" s="36">
        <f>SUMIFS(СВЦЭМ!$D$39:$D$782,СВЦЭМ!$A$39:$A$782,$A56,СВЦЭМ!$B$39:$B$782,X$47)+'СЕТ СН'!$G$11+СВЦЭМ!$D$10+'СЕТ СН'!$G$5-'СЕТ СН'!$G$21</f>
        <v>4793.28031121</v>
      </c>
      <c r="Y56" s="36">
        <f>SUMIFS(СВЦЭМ!$D$39:$D$782,СВЦЭМ!$A$39:$A$782,$A56,СВЦЭМ!$B$39:$B$782,Y$47)+'СЕТ СН'!$G$11+СВЦЭМ!$D$10+'СЕТ СН'!$G$5-'СЕТ СН'!$G$21</f>
        <v>4849.5018764500001</v>
      </c>
    </row>
    <row r="57" spans="1:25" ht="15.75" x14ac:dyDescent="0.2">
      <c r="A57" s="35">
        <f t="shared" si="1"/>
        <v>45575</v>
      </c>
      <c r="B57" s="36">
        <f>SUMIFS(СВЦЭМ!$D$39:$D$782,СВЦЭМ!$A$39:$A$782,$A57,СВЦЭМ!$B$39:$B$782,B$47)+'СЕТ СН'!$G$11+СВЦЭМ!$D$10+'СЕТ СН'!$G$5-'СЕТ СН'!$G$21</f>
        <v>4827.0724210099997</v>
      </c>
      <c r="C57" s="36">
        <f>SUMIFS(СВЦЭМ!$D$39:$D$782,СВЦЭМ!$A$39:$A$782,$A57,СВЦЭМ!$B$39:$B$782,C$47)+'СЕТ СН'!$G$11+СВЦЭМ!$D$10+'СЕТ СН'!$G$5-'СЕТ СН'!$G$21</f>
        <v>4865.89047269</v>
      </c>
      <c r="D57" s="36">
        <f>SUMIFS(СВЦЭМ!$D$39:$D$782,СВЦЭМ!$A$39:$A$782,$A57,СВЦЭМ!$B$39:$B$782,D$47)+'СЕТ СН'!$G$11+СВЦЭМ!$D$10+'СЕТ СН'!$G$5-'СЕТ СН'!$G$21</f>
        <v>4850.54750676</v>
      </c>
      <c r="E57" s="36">
        <f>SUMIFS(СВЦЭМ!$D$39:$D$782,СВЦЭМ!$A$39:$A$782,$A57,СВЦЭМ!$B$39:$B$782,E$47)+'СЕТ СН'!$G$11+СВЦЭМ!$D$10+'СЕТ СН'!$G$5-'СЕТ СН'!$G$21</f>
        <v>4854.71804075</v>
      </c>
      <c r="F57" s="36">
        <f>SUMIFS(СВЦЭМ!$D$39:$D$782,СВЦЭМ!$A$39:$A$782,$A57,СВЦЭМ!$B$39:$B$782,F$47)+'СЕТ СН'!$G$11+СВЦЭМ!$D$10+'СЕТ СН'!$G$5-'СЕТ СН'!$G$21</f>
        <v>4862.3958462299997</v>
      </c>
      <c r="G57" s="36">
        <f>SUMIFS(СВЦЭМ!$D$39:$D$782,СВЦЭМ!$A$39:$A$782,$A57,СВЦЭМ!$B$39:$B$782,G$47)+'СЕТ СН'!$G$11+СВЦЭМ!$D$10+'СЕТ СН'!$G$5-'СЕТ СН'!$G$21</f>
        <v>4831.92284406</v>
      </c>
      <c r="H57" s="36">
        <f>SUMIFS(СВЦЭМ!$D$39:$D$782,СВЦЭМ!$A$39:$A$782,$A57,СВЦЭМ!$B$39:$B$782,H$47)+'СЕТ СН'!$G$11+СВЦЭМ!$D$10+'СЕТ СН'!$G$5-'СЕТ СН'!$G$21</f>
        <v>4733.1881370800002</v>
      </c>
      <c r="I57" s="36">
        <f>SUMIFS(СВЦЭМ!$D$39:$D$782,СВЦЭМ!$A$39:$A$782,$A57,СВЦЭМ!$B$39:$B$782,I$47)+'СЕТ СН'!$G$11+СВЦЭМ!$D$10+'СЕТ СН'!$G$5-'СЕТ СН'!$G$21</f>
        <v>4642.8060127600002</v>
      </c>
      <c r="J57" s="36">
        <f>SUMIFS(СВЦЭМ!$D$39:$D$782,СВЦЭМ!$A$39:$A$782,$A57,СВЦЭМ!$B$39:$B$782,J$47)+'СЕТ СН'!$G$11+СВЦЭМ!$D$10+'СЕТ СН'!$G$5-'СЕТ СН'!$G$21</f>
        <v>4601.7520501700001</v>
      </c>
      <c r="K57" s="36">
        <f>SUMIFS(СВЦЭМ!$D$39:$D$782,СВЦЭМ!$A$39:$A$782,$A57,СВЦЭМ!$B$39:$B$782,K$47)+'СЕТ СН'!$G$11+СВЦЭМ!$D$10+'СЕТ СН'!$G$5-'СЕТ СН'!$G$21</f>
        <v>4593.17737218</v>
      </c>
      <c r="L57" s="36">
        <f>SUMIFS(СВЦЭМ!$D$39:$D$782,СВЦЭМ!$A$39:$A$782,$A57,СВЦЭМ!$B$39:$B$782,L$47)+'СЕТ СН'!$G$11+СВЦЭМ!$D$10+'СЕТ СН'!$G$5-'СЕТ СН'!$G$21</f>
        <v>4587.4840422799998</v>
      </c>
      <c r="M57" s="36">
        <f>SUMIFS(СВЦЭМ!$D$39:$D$782,СВЦЭМ!$A$39:$A$782,$A57,СВЦЭМ!$B$39:$B$782,M$47)+'СЕТ СН'!$G$11+СВЦЭМ!$D$10+'СЕТ СН'!$G$5-'СЕТ СН'!$G$21</f>
        <v>4613.4317176499999</v>
      </c>
      <c r="N57" s="36">
        <f>SUMIFS(СВЦЭМ!$D$39:$D$782,СВЦЭМ!$A$39:$A$782,$A57,СВЦЭМ!$B$39:$B$782,N$47)+'СЕТ СН'!$G$11+СВЦЭМ!$D$10+'СЕТ СН'!$G$5-'СЕТ СН'!$G$21</f>
        <v>4612.81515838</v>
      </c>
      <c r="O57" s="36">
        <f>SUMIFS(СВЦЭМ!$D$39:$D$782,СВЦЭМ!$A$39:$A$782,$A57,СВЦЭМ!$B$39:$B$782,O$47)+'СЕТ СН'!$G$11+СВЦЭМ!$D$10+'СЕТ СН'!$G$5-'СЕТ СН'!$G$21</f>
        <v>4621.8417757999996</v>
      </c>
      <c r="P57" s="36">
        <f>SUMIFS(СВЦЭМ!$D$39:$D$782,СВЦЭМ!$A$39:$A$782,$A57,СВЦЭМ!$B$39:$B$782,P$47)+'СЕТ СН'!$G$11+СВЦЭМ!$D$10+'СЕТ СН'!$G$5-'СЕТ СН'!$G$21</f>
        <v>4635.5572270900002</v>
      </c>
      <c r="Q57" s="36">
        <f>SUMIFS(СВЦЭМ!$D$39:$D$782,СВЦЭМ!$A$39:$A$782,$A57,СВЦЭМ!$B$39:$B$782,Q$47)+'СЕТ СН'!$G$11+СВЦЭМ!$D$10+'СЕТ СН'!$G$5-'СЕТ СН'!$G$21</f>
        <v>4658.3283863899997</v>
      </c>
      <c r="R57" s="36">
        <f>SUMIFS(СВЦЭМ!$D$39:$D$782,СВЦЭМ!$A$39:$A$782,$A57,СВЦЭМ!$B$39:$B$782,R$47)+'СЕТ СН'!$G$11+СВЦЭМ!$D$10+'СЕТ СН'!$G$5-'СЕТ СН'!$G$21</f>
        <v>4656.2098833999999</v>
      </c>
      <c r="S57" s="36">
        <f>SUMIFS(СВЦЭМ!$D$39:$D$782,СВЦЭМ!$A$39:$A$782,$A57,СВЦЭМ!$B$39:$B$782,S$47)+'СЕТ СН'!$G$11+СВЦЭМ!$D$10+'СЕТ СН'!$G$5-'СЕТ СН'!$G$21</f>
        <v>4649.2454632400004</v>
      </c>
      <c r="T57" s="36">
        <f>SUMIFS(СВЦЭМ!$D$39:$D$782,СВЦЭМ!$A$39:$A$782,$A57,СВЦЭМ!$B$39:$B$782,T$47)+'СЕТ СН'!$G$11+СВЦЭМ!$D$10+'СЕТ СН'!$G$5-'СЕТ СН'!$G$21</f>
        <v>4585.5806695499996</v>
      </c>
      <c r="U57" s="36">
        <f>SUMIFS(СВЦЭМ!$D$39:$D$782,СВЦЭМ!$A$39:$A$782,$A57,СВЦЭМ!$B$39:$B$782,U$47)+'СЕТ СН'!$G$11+СВЦЭМ!$D$10+'СЕТ СН'!$G$5-'СЕТ СН'!$G$21</f>
        <v>4516.7548809500004</v>
      </c>
      <c r="V57" s="36">
        <f>SUMIFS(СВЦЭМ!$D$39:$D$782,СВЦЭМ!$A$39:$A$782,$A57,СВЦЭМ!$B$39:$B$782,V$47)+'СЕТ СН'!$G$11+СВЦЭМ!$D$10+'СЕТ СН'!$G$5-'СЕТ СН'!$G$21</f>
        <v>4516.5963309300005</v>
      </c>
      <c r="W57" s="36">
        <f>SUMIFS(СВЦЭМ!$D$39:$D$782,СВЦЭМ!$A$39:$A$782,$A57,СВЦЭМ!$B$39:$B$782,W$47)+'СЕТ СН'!$G$11+СВЦЭМ!$D$10+'СЕТ СН'!$G$5-'СЕТ СН'!$G$21</f>
        <v>4533.36026081</v>
      </c>
      <c r="X57" s="36">
        <f>SUMIFS(СВЦЭМ!$D$39:$D$782,СВЦЭМ!$A$39:$A$782,$A57,СВЦЭМ!$B$39:$B$782,X$47)+'СЕТ СН'!$G$11+СВЦЭМ!$D$10+'СЕТ СН'!$G$5-'СЕТ СН'!$G$21</f>
        <v>4596.0681240699996</v>
      </c>
      <c r="Y57" s="36">
        <f>SUMIFS(СВЦЭМ!$D$39:$D$782,СВЦЭМ!$A$39:$A$782,$A57,СВЦЭМ!$B$39:$B$782,Y$47)+'СЕТ СН'!$G$11+СВЦЭМ!$D$10+'СЕТ СН'!$G$5-'СЕТ СН'!$G$21</f>
        <v>4667.8034146499995</v>
      </c>
    </row>
    <row r="58" spans="1:25" ht="15.75" x14ac:dyDescent="0.2">
      <c r="A58" s="35">
        <f t="shared" si="1"/>
        <v>45576</v>
      </c>
      <c r="B58" s="36">
        <f>SUMIFS(СВЦЭМ!$D$39:$D$782,СВЦЭМ!$A$39:$A$782,$A58,СВЦЭМ!$B$39:$B$782,B$47)+'СЕТ СН'!$G$11+СВЦЭМ!$D$10+'СЕТ СН'!$G$5-'СЕТ СН'!$G$21</f>
        <v>4816.4953280499994</v>
      </c>
      <c r="C58" s="36">
        <f>SUMIFS(СВЦЭМ!$D$39:$D$782,СВЦЭМ!$A$39:$A$782,$A58,СВЦЭМ!$B$39:$B$782,C$47)+'СЕТ СН'!$G$11+СВЦЭМ!$D$10+'СЕТ СН'!$G$5-'СЕТ СН'!$G$21</f>
        <v>4867.69612297</v>
      </c>
      <c r="D58" s="36">
        <f>SUMIFS(СВЦЭМ!$D$39:$D$782,СВЦЭМ!$A$39:$A$782,$A58,СВЦЭМ!$B$39:$B$782,D$47)+'СЕТ СН'!$G$11+СВЦЭМ!$D$10+'СЕТ СН'!$G$5-'СЕТ СН'!$G$21</f>
        <v>4877.7740668599999</v>
      </c>
      <c r="E58" s="36">
        <f>SUMIFS(СВЦЭМ!$D$39:$D$782,СВЦЭМ!$A$39:$A$782,$A58,СВЦЭМ!$B$39:$B$782,E$47)+'СЕТ СН'!$G$11+СВЦЭМ!$D$10+'СЕТ СН'!$G$5-'СЕТ СН'!$G$21</f>
        <v>4883.9535514399995</v>
      </c>
      <c r="F58" s="36">
        <f>SUMIFS(СВЦЭМ!$D$39:$D$782,СВЦЭМ!$A$39:$A$782,$A58,СВЦЭМ!$B$39:$B$782,F$47)+'СЕТ СН'!$G$11+СВЦЭМ!$D$10+'СЕТ СН'!$G$5-'СЕТ СН'!$G$21</f>
        <v>4904.22056866</v>
      </c>
      <c r="G58" s="36">
        <f>SUMIFS(СВЦЭМ!$D$39:$D$782,СВЦЭМ!$A$39:$A$782,$A58,СВЦЭМ!$B$39:$B$782,G$47)+'СЕТ СН'!$G$11+СВЦЭМ!$D$10+'СЕТ СН'!$G$5-'СЕТ СН'!$G$21</f>
        <v>4891.43636178</v>
      </c>
      <c r="H58" s="36">
        <f>SUMIFS(СВЦЭМ!$D$39:$D$782,СВЦЭМ!$A$39:$A$782,$A58,СВЦЭМ!$B$39:$B$782,H$47)+'СЕТ СН'!$G$11+СВЦЭМ!$D$10+'СЕТ СН'!$G$5-'СЕТ СН'!$G$21</f>
        <v>4782.0831426499999</v>
      </c>
      <c r="I58" s="36">
        <f>SUMIFS(СВЦЭМ!$D$39:$D$782,СВЦЭМ!$A$39:$A$782,$A58,СВЦЭМ!$B$39:$B$782,I$47)+'СЕТ СН'!$G$11+СВЦЭМ!$D$10+'СЕТ СН'!$G$5-'СЕТ СН'!$G$21</f>
        <v>4715.3453876799995</v>
      </c>
      <c r="J58" s="36">
        <f>SUMIFS(СВЦЭМ!$D$39:$D$782,СВЦЭМ!$A$39:$A$782,$A58,СВЦЭМ!$B$39:$B$782,J$47)+'СЕТ СН'!$G$11+СВЦЭМ!$D$10+'СЕТ СН'!$G$5-'СЕТ СН'!$G$21</f>
        <v>4660.9545172300004</v>
      </c>
      <c r="K58" s="36">
        <f>SUMIFS(СВЦЭМ!$D$39:$D$782,СВЦЭМ!$A$39:$A$782,$A58,СВЦЭМ!$B$39:$B$782,K$47)+'СЕТ СН'!$G$11+СВЦЭМ!$D$10+'СЕТ СН'!$G$5-'СЕТ СН'!$G$21</f>
        <v>4658.9657801899994</v>
      </c>
      <c r="L58" s="36">
        <f>SUMIFS(СВЦЭМ!$D$39:$D$782,СВЦЭМ!$A$39:$A$782,$A58,СВЦЭМ!$B$39:$B$782,L$47)+'СЕТ СН'!$G$11+СВЦЭМ!$D$10+'СЕТ СН'!$G$5-'СЕТ СН'!$G$21</f>
        <v>4656.3140799800003</v>
      </c>
      <c r="M58" s="36">
        <f>SUMIFS(СВЦЭМ!$D$39:$D$782,СВЦЭМ!$A$39:$A$782,$A58,СВЦЭМ!$B$39:$B$782,M$47)+'СЕТ СН'!$G$11+СВЦЭМ!$D$10+'СЕТ СН'!$G$5-'СЕТ СН'!$G$21</f>
        <v>4641.5154995499997</v>
      </c>
      <c r="N58" s="36">
        <f>SUMIFS(СВЦЭМ!$D$39:$D$782,СВЦЭМ!$A$39:$A$782,$A58,СВЦЭМ!$B$39:$B$782,N$47)+'СЕТ СН'!$G$11+СВЦЭМ!$D$10+'СЕТ СН'!$G$5-'СЕТ СН'!$G$21</f>
        <v>4687.52436812</v>
      </c>
      <c r="O58" s="36">
        <f>SUMIFS(СВЦЭМ!$D$39:$D$782,СВЦЭМ!$A$39:$A$782,$A58,СВЦЭМ!$B$39:$B$782,O$47)+'СЕТ СН'!$G$11+СВЦЭМ!$D$10+'СЕТ СН'!$G$5-'СЕТ СН'!$G$21</f>
        <v>4682.88693668</v>
      </c>
      <c r="P58" s="36">
        <f>SUMIFS(СВЦЭМ!$D$39:$D$782,СВЦЭМ!$A$39:$A$782,$A58,СВЦЭМ!$B$39:$B$782,P$47)+'СЕТ СН'!$G$11+СВЦЭМ!$D$10+'СЕТ СН'!$G$5-'СЕТ СН'!$G$21</f>
        <v>4686.2400485600001</v>
      </c>
      <c r="Q58" s="36">
        <f>SUMIFS(СВЦЭМ!$D$39:$D$782,СВЦЭМ!$A$39:$A$782,$A58,СВЦЭМ!$B$39:$B$782,Q$47)+'СЕТ СН'!$G$11+СВЦЭМ!$D$10+'СЕТ СН'!$G$5-'СЕТ СН'!$G$21</f>
        <v>4691.5179326199996</v>
      </c>
      <c r="R58" s="36">
        <f>SUMIFS(СВЦЭМ!$D$39:$D$782,СВЦЭМ!$A$39:$A$782,$A58,СВЦЭМ!$B$39:$B$782,R$47)+'СЕТ СН'!$G$11+СВЦЭМ!$D$10+'СЕТ СН'!$G$5-'СЕТ СН'!$G$21</f>
        <v>4690.4273303299997</v>
      </c>
      <c r="S58" s="36">
        <f>SUMIFS(СВЦЭМ!$D$39:$D$782,СВЦЭМ!$A$39:$A$782,$A58,СВЦЭМ!$B$39:$B$782,S$47)+'СЕТ СН'!$G$11+СВЦЭМ!$D$10+'СЕТ СН'!$G$5-'СЕТ СН'!$G$21</f>
        <v>4679.9231279599999</v>
      </c>
      <c r="T58" s="36">
        <f>SUMIFS(СВЦЭМ!$D$39:$D$782,СВЦЭМ!$A$39:$A$782,$A58,СВЦЭМ!$B$39:$B$782,T$47)+'СЕТ СН'!$G$11+СВЦЭМ!$D$10+'СЕТ СН'!$G$5-'СЕТ СН'!$G$21</f>
        <v>4632.0589920599996</v>
      </c>
      <c r="U58" s="36">
        <f>SUMIFS(СВЦЭМ!$D$39:$D$782,СВЦЭМ!$A$39:$A$782,$A58,СВЦЭМ!$B$39:$B$782,U$47)+'СЕТ СН'!$G$11+СВЦЭМ!$D$10+'СЕТ СН'!$G$5-'СЕТ СН'!$G$21</f>
        <v>4585.6274414600002</v>
      </c>
      <c r="V58" s="36">
        <f>SUMIFS(СВЦЭМ!$D$39:$D$782,СВЦЭМ!$A$39:$A$782,$A58,СВЦЭМ!$B$39:$B$782,V$47)+'СЕТ СН'!$G$11+СВЦЭМ!$D$10+'СЕТ СН'!$G$5-'СЕТ СН'!$G$21</f>
        <v>4597.8454453599998</v>
      </c>
      <c r="W58" s="36">
        <f>SUMIFS(СВЦЭМ!$D$39:$D$782,СВЦЭМ!$A$39:$A$782,$A58,СВЦЭМ!$B$39:$B$782,W$47)+'СЕТ СН'!$G$11+СВЦЭМ!$D$10+'СЕТ СН'!$G$5-'СЕТ СН'!$G$21</f>
        <v>4617.05574849</v>
      </c>
      <c r="X58" s="36">
        <f>SUMIFS(СВЦЭМ!$D$39:$D$782,СВЦЭМ!$A$39:$A$782,$A58,СВЦЭМ!$B$39:$B$782,X$47)+'СЕТ СН'!$G$11+СВЦЭМ!$D$10+'СЕТ СН'!$G$5-'СЕТ СН'!$G$21</f>
        <v>4689.9102573999999</v>
      </c>
      <c r="Y58" s="36">
        <f>SUMIFS(СВЦЭМ!$D$39:$D$782,СВЦЭМ!$A$39:$A$782,$A58,СВЦЭМ!$B$39:$B$782,Y$47)+'СЕТ СН'!$G$11+СВЦЭМ!$D$10+'СЕТ СН'!$G$5-'СЕТ СН'!$G$21</f>
        <v>4755.0250985799994</v>
      </c>
    </row>
    <row r="59" spans="1:25" ht="15.75" x14ac:dyDescent="0.2">
      <c r="A59" s="35">
        <f t="shared" si="1"/>
        <v>45577</v>
      </c>
      <c r="B59" s="36">
        <f>SUMIFS(СВЦЭМ!$D$39:$D$782,СВЦЭМ!$A$39:$A$782,$A59,СВЦЭМ!$B$39:$B$782,B$47)+'СЕТ СН'!$G$11+СВЦЭМ!$D$10+'СЕТ СН'!$G$5-'СЕТ СН'!$G$21</f>
        <v>4769.0029924999999</v>
      </c>
      <c r="C59" s="36">
        <f>SUMIFS(СВЦЭМ!$D$39:$D$782,СВЦЭМ!$A$39:$A$782,$A59,СВЦЭМ!$B$39:$B$782,C$47)+'СЕТ СН'!$G$11+СВЦЭМ!$D$10+'СЕТ СН'!$G$5-'СЕТ СН'!$G$21</f>
        <v>4837.2005014099996</v>
      </c>
      <c r="D59" s="36">
        <f>SUMIFS(СВЦЭМ!$D$39:$D$782,СВЦЭМ!$A$39:$A$782,$A59,СВЦЭМ!$B$39:$B$782,D$47)+'СЕТ СН'!$G$11+СВЦЭМ!$D$10+'СЕТ СН'!$G$5-'СЕТ СН'!$G$21</f>
        <v>4894.7524538600001</v>
      </c>
      <c r="E59" s="36">
        <f>SUMIFS(СВЦЭМ!$D$39:$D$782,СВЦЭМ!$A$39:$A$782,$A59,СВЦЭМ!$B$39:$B$782,E$47)+'СЕТ СН'!$G$11+СВЦЭМ!$D$10+'СЕТ СН'!$G$5-'СЕТ СН'!$G$21</f>
        <v>4886.9749117699994</v>
      </c>
      <c r="F59" s="36">
        <f>SUMIFS(СВЦЭМ!$D$39:$D$782,СВЦЭМ!$A$39:$A$782,$A59,СВЦЭМ!$B$39:$B$782,F$47)+'СЕТ СН'!$G$11+СВЦЭМ!$D$10+'СЕТ СН'!$G$5-'СЕТ СН'!$G$21</f>
        <v>4880.7712871499998</v>
      </c>
      <c r="G59" s="36">
        <f>SUMIFS(СВЦЭМ!$D$39:$D$782,СВЦЭМ!$A$39:$A$782,$A59,СВЦЭМ!$B$39:$B$782,G$47)+'СЕТ СН'!$G$11+СВЦЭМ!$D$10+'СЕТ СН'!$G$5-'СЕТ СН'!$G$21</f>
        <v>4886.6911159699994</v>
      </c>
      <c r="H59" s="36">
        <f>SUMIFS(СВЦЭМ!$D$39:$D$782,СВЦЭМ!$A$39:$A$782,$A59,СВЦЭМ!$B$39:$B$782,H$47)+'СЕТ СН'!$G$11+СВЦЭМ!$D$10+'СЕТ СН'!$G$5-'СЕТ СН'!$G$21</f>
        <v>4862.1587141999998</v>
      </c>
      <c r="I59" s="36">
        <f>SUMIFS(СВЦЭМ!$D$39:$D$782,СВЦЭМ!$A$39:$A$782,$A59,СВЦЭМ!$B$39:$B$782,I$47)+'СЕТ СН'!$G$11+СВЦЭМ!$D$10+'СЕТ СН'!$G$5-'СЕТ СН'!$G$21</f>
        <v>4807.0290350799996</v>
      </c>
      <c r="J59" s="36">
        <f>SUMIFS(СВЦЭМ!$D$39:$D$782,СВЦЭМ!$A$39:$A$782,$A59,СВЦЭМ!$B$39:$B$782,J$47)+'СЕТ СН'!$G$11+СВЦЭМ!$D$10+'СЕТ СН'!$G$5-'СЕТ СН'!$G$21</f>
        <v>4707.9883119099995</v>
      </c>
      <c r="K59" s="36">
        <f>SUMIFS(СВЦЭМ!$D$39:$D$782,СВЦЭМ!$A$39:$A$782,$A59,СВЦЭМ!$B$39:$B$782,K$47)+'СЕТ СН'!$G$11+СВЦЭМ!$D$10+'СЕТ СН'!$G$5-'СЕТ СН'!$G$21</f>
        <v>4645.5852143900001</v>
      </c>
      <c r="L59" s="36">
        <f>SUMIFS(СВЦЭМ!$D$39:$D$782,СВЦЭМ!$A$39:$A$782,$A59,СВЦЭМ!$B$39:$B$782,L$47)+'СЕТ СН'!$G$11+СВЦЭМ!$D$10+'СЕТ СН'!$G$5-'СЕТ СН'!$G$21</f>
        <v>4612.5169254299999</v>
      </c>
      <c r="M59" s="36">
        <f>SUMIFS(СВЦЭМ!$D$39:$D$782,СВЦЭМ!$A$39:$A$782,$A59,СВЦЭМ!$B$39:$B$782,M$47)+'СЕТ СН'!$G$11+СВЦЭМ!$D$10+'СЕТ СН'!$G$5-'СЕТ СН'!$G$21</f>
        <v>4599.7213014400004</v>
      </c>
      <c r="N59" s="36">
        <f>SUMIFS(СВЦЭМ!$D$39:$D$782,СВЦЭМ!$A$39:$A$782,$A59,СВЦЭМ!$B$39:$B$782,N$47)+'СЕТ СН'!$G$11+СВЦЭМ!$D$10+'СЕТ СН'!$G$5-'СЕТ СН'!$G$21</f>
        <v>4612.1741496699997</v>
      </c>
      <c r="O59" s="36">
        <f>SUMIFS(СВЦЭМ!$D$39:$D$782,СВЦЭМ!$A$39:$A$782,$A59,СВЦЭМ!$B$39:$B$782,O$47)+'СЕТ СН'!$G$11+СВЦЭМ!$D$10+'СЕТ СН'!$G$5-'СЕТ СН'!$G$21</f>
        <v>4617.6289285299999</v>
      </c>
      <c r="P59" s="36">
        <f>SUMIFS(СВЦЭМ!$D$39:$D$782,СВЦЭМ!$A$39:$A$782,$A59,СВЦЭМ!$B$39:$B$782,P$47)+'СЕТ СН'!$G$11+СВЦЭМ!$D$10+'СЕТ СН'!$G$5-'СЕТ СН'!$G$21</f>
        <v>4632.0263468200001</v>
      </c>
      <c r="Q59" s="36">
        <f>SUMIFS(СВЦЭМ!$D$39:$D$782,СВЦЭМ!$A$39:$A$782,$A59,СВЦЭМ!$B$39:$B$782,Q$47)+'СЕТ СН'!$G$11+СВЦЭМ!$D$10+'СЕТ СН'!$G$5-'СЕТ СН'!$G$21</f>
        <v>4636.4829602600003</v>
      </c>
      <c r="R59" s="36">
        <f>SUMIFS(СВЦЭМ!$D$39:$D$782,СВЦЭМ!$A$39:$A$782,$A59,СВЦЭМ!$B$39:$B$782,R$47)+'СЕТ СН'!$G$11+СВЦЭМ!$D$10+'СЕТ СН'!$G$5-'СЕТ СН'!$G$21</f>
        <v>4642.4484619799996</v>
      </c>
      <c r="S59" s="36">
        <f>SUMIFS(СВЦЭМ!$D$39:$D$782,СВЦЭМ!$A$39:$A$782,$A59,СВЦЭМ!$B$39:$B$782,S$47)+'СЕТ СН'!$G$11+СВЦЭМ!$D$10+'СЕТ СН'!$G$5-'СЕТ СН'!$G$21</f>
        <v>4637.8728444500002</v>
      </c>
      <c r="T59" s="36">
        <f>SUMIFS(СВЦЭМ!$D$39:$D$782,СВЦЭМ!$A$39:$A$782,$A59,СВЦЭМ!$B$39:$B$782,T$47)+'СЕТ СН'!$G$11+СВЦЭМ!$D$10+'СЕТ СН'!$G$5-'СЕТ СН'!$G$21</f>
        <v>4595.9211074100003</v>
      </c>
      <c r="U59" s="36">
        <f>SUMIFS(СВЦЭМ!$D$39:$D$782,СВЦЭМ!$A$39:$A$782,$A59,СВЦЭМ!$B$39:$B$782,U$47)+'СЕТ СН'!$G$11+СВЦЭМ!$D$10+'СЕТ СН'!$G$5-'СЕТ СН'!$G$21</f>
        <v>4545.4367433699999</v>
      </c>
      <c r="V59" s="36">
        <f>SUMIFS(СВЦЭМ!$D$39:$D$782,СВЦЭМ!$A$39:$A$782,$A59,СВЦЭМ!$B$39:$B$782,V$47)+'СЕТ СН'!$G$11+СВЦЭМ!$D$10+'СЕТ СН'!$G$5-'СЕТ СН'!$G$21</f>
        <v>4556.8927060400001</v>
      </c>
      <c r="W59" s="36">
        <f>SUMIFS(СВЦЭМ!$D$39:$D$782,СВЦЭМ!$A$39:$A$782,$A59,СВЦЭМ!$B$39:$B$782,W$47)+'СЕТ СН'!$G$11+СВЦЭМ!$D$10+'СЕТ СН'!$G$5-'СЕТ СН'!$G$21</f>
        <v>4575.1680507199999</v>
      </c>
      <c r="X59" s="36">
        <f>SUMIFS(СВЦЭМ!$D$39:$D$782,СВЦЭМ!$A$39:$A$782,$A59,СВЦЭМ!$B$39:$B$782,X$47)+'СЕТ СН'!$G$11+СВЦЭМ!$D$10+'СЕТ СН'!$G$5-'СЕТ СН'!$G$21</f>
        <v>4630.8332377400002</v>
      </c>
      <c r="Y59" s="36">
        <f>SUMIFS(СВЦЭМ!$D$39:$D$782,СВЦЭМ!$A$39:$A$782,$A59,СВЦЭМ!$B$39:$B$782,Y$47)+'СЕТ СН'!$G$11+СВЦЭМ!$D$10+'СЕТ СН'!$G$5-'СЕТ СН'!$G$21</f>
        <v>4717.6046231500004</v>
      </c>
    </row>
    <row r="60" spans="1:25" ht="15.75" x14ac:dyDescent="0.2">
      <c r="A60" s="35">
        <f t="shared" si="1"/>
        <v>45578</v>
      </c>
      <c r="B60" s="36">
        <f>SUMIFS(СВЦЭМ!$D$39:$D$782,СВЦЭМ!$A$39:$A$782,$A60,СВЦЭМ!$B$39:$B$782,B$47)+'СЕТ СН'!$G$11+СВЦЭМ!$D$10+'СЕТ СН'!$G$5-'СЕТ СН'!$G$21</f>
        <v>4738.8684095999997</v>
      </c>
      <c r="C60" s="36">
        <f>SUMIFS(СВЦЭМ!$D$39:$D$782,СВЦЭМ!$A$39:$A$782,$A60,СВЦЭМ!$B$39:$B$782,C$47)+'СЕТ СН'!$G$11+СВЦЭМ!$D$10+'СЕТ СН'!$G$5-'СЕТ СН'!$G$21</f>
        <v>4785.1187628600001</v>
      </c>
      <c r="D60" s="36">
        <f>SUMIFS(СВЦЭМ!$D$39:$D$782,СВЦЭМ!$A$39:$A$782,$A60,СВЦЭМ!$B$39:$B$782,D$47)+'СЕТ СН'!$G$11+СВЦЭМ!$D$10+'СЕТ СН'!$G$5-'СЕТ СН'!$G$21</f>
        <v>4840.9757125100004</v>
      </c>
      <c r="E60" s="36">
        <f>SUMIFS(СВЦЭМ!$D$39:$D$782,СВЦЭМ!$A$39:$A$782,$A60,СВЦЭМ!$B$39:$B$782,E$47)+'СЕТ СН'!$G$11+СВЦЭМ!$D$10+'СЕТ СН'!$G$5-'СЕТ СН'!$G$21</f>
        <v>4889.6858618699998</v>
      </c>
      <c r="F60" s="36">
        <f>SUMIFS(СВЦЭМ!$D$39:$D$782,СВЦЭМ!$A$39:$A$782,$A60,СВЦЭМ!$B$39:$B$782,F$47)+'СЕТ СН'!$G$11+СВЦЭМ!$D$10+'СЕТ СН'!$G$5-'СЕТ СН'!$G$21</f>
        <v>4890.9215722499994</v>
      </c>
      <c r="G60" s="36">
        <f>SUMIFS(СВЦЭМ!$D$39:$D$782,СВЦЭМ!$A$39:$A$782,$A60,СВЦЭМ!$B$39:$B$782,G$47)+'СЕТ СН'!$G$11+СВЦЭМ!$D$10+'СЕТ СН'!$G$5-'СЕТ СН'!$G$21</f>
        <v>4881.1158217499997</v>
      </c>
      <c r="H60" s="36">
        <f>SUMIFS(СВЦЭМ!$D$39:$D$782,СВЦЭМ!$A$39:$A$782,$A60,СВЦЭМ!$B$39:$B$782,H$47)+'СЕТ СН'!$G$11+СВЦЭМ!$D$10+'СЕТ СН'!$G$5-'СЕТ СН'!$G$21</f>
        <v>4843.9970655699999</v>
      </c>
      <c r="I60" s="36">
        <f>SUMIFS(СВЦЭМ!$D$39:$D$782,СВЦЭМ!$A$39:$A$782,$A60,СВЦЭМ!$B$39:$B$782,I$47)+'СЕТ СН'!$G$11+СВЦЭМ!$D$10+'СЕТ СН'!$G$5-'СЕТ СН'!$G$21</f>
        <v>4783.8372428900002</v>
      </c>
      <c r="J60" s="36">
        <f>SUMIFS(СВЦЭМ!$D$39:$D$782,СВЦЭМ!$A$39:$A$782,$A60,СВЦЭМ!$B$39:$B$782,J$47)+'СЕТ СН'!$G$11+СВЦЭМ!$D$10+'СЕТ СН'!$G$5-'СЕТ СН'!$G$21</f>
        <v>4702.8376046499998</v>
      </c>
      <c r="K60" s="36">
        <f>SUMIFS(СВЦЭМ!$D$39:$D$782,СВЦЭМ!$A$39:$A$782,$A60,СВЦЭМ!$B$39:$B$782,K$47)+'СЕТ СН'!$G$11+СВЦЭМ!$D$10+'СЕТ СН'!$G$5-'СЕТ СН'!$G$21</f>
        <v>4632.6100977200003</v>
      </c>
      <c r="L60" s="36">
        <f>SUMIFS(СВЦЭМ!$D$39:$D$782,СВЦЭМ!$A$39:$A$782,$A60,СВЦЭМ!$B$39:$B$782,L$47)+'СЕТ СН'!$G$11+СВЦЭМ!$D$10+'СЕТ СН'!$G$5-'СЕТ СН'!$G$21</f>
        <v>4574.2558363500002</v>
      </c>
      <c r="M60" s="36">
        <f>SUMIFS(СВЦЭМ!$D$39:$D$782,СВЦЭМ!$A$39:$A$782,$A60,СВЦЭМ!$B$39:$B$782,M$47)+'СЕТ СН'!$G$11+СВЦЭМ!$D$10+'СЕТ СН'!$G$5-'СЕТ СН'!$G$21</f>
        <v>4583.9233915000004</v>
      </c>
      <c r="N60" s="36">
        <f>SUMIFS(СВЦЭМ!$D$39:$D$782,СВЦЭМ!$A$39:$A$782,$A60,СВЦЭМ!$B$39:$B$782,N$47)+'СЕТ СН'!$G$11+СВЦЭМ!$D$10+'СЕТ СН'!$G$5-'СЕТ СН'!$G$21</f>
        <v>4611.2227587099997</v>
      </c>
      <c r="O60" s="36">
        <f>SUMIFS(СВЦЭМ!$D$39:$D$782,СВЦЭМ!$A$39:$A$782,$A60,СВЦЭМ!$B$39:$B$782,O$47)+'СЕТ СН'!$G$11+СВЦЭМ!$D$10+'СЕТ СН'!$G$5-'СЕТ СН'!$G$21</f>
        <v>4633.07289795</v>
      </c>
      <c r="P60" s="36">
        <f>SUMIFS(СВЦЭМ!$D$39:$D$782,СВЦЭМ!$A$39:$A$782,$A60,СВЦЭМ!$B$39:$B$782,P$47)+'СЕТ СН'!$G$11+СВЦЭМ!$D$10+'СЕТ СН'!$G$5-'СЕТ СН'!$G$21</f>
        <v>4643.4107688200002</v>
      </c>
      <c r="Q60" s="36">
        <f>SUMIFS(СВЦЭМ!$D$39:$D$782,СВЦЭМ!$A$39:$A$782,$A60,СВЦЭМ!$B$39:$B$782,Q$47)+'СЕТ СН'!$G$11+СВЦЭМ!$D$10+'СЕТ СН'!$G$5-'СЕТ СН'!$G$21</f>
        <v>4654.5710091299998</v>
      </c>
      <c r="R60" s="36">
        <f>SUMIFS(СВЦЭМ!$D$39:$D$782,СВЦЭМ!$A$39:$A$782,$A60,СВЦЭМ!$B$39:$B$782,R$47)+'СЕТ СН'!$G$11+СВЦЭМ!$D$10+'СЕТ СН'!$G$5-'СЕТ СН'!$G$21</f>
        <v>4652.9582384000005</v>
      </c>
      <c r="S60" s="36">
        <f>SUMIFS(СВЦЭМ!$D$39:$D$782,СВЦЭМ!$A$39:$A$782,$A60,СВЦЭМ!$B$39:$B$782,S$47)+'СЕТ СН'!$G$11+СВЦЭМ!$D$10+'СЕТ СН'!$G$5-'СЕТ СН'!$G$21</f>
        <v>4623.9720204599998</v>
      </c>
      <c r="T60" s="36">
        <f>SUMIFS(СВЦЭМ!$D$39:$D$782,СВЦЭМ!$A$39:$A$782,$A60,СВЦЭМ!$B$39:$B$782,T$47)+'СЕТ СН'!$G$11+СВЦЭМ!$D$10+'СЕТ СН'!$G$5-'СЕТ СН'!$G$21</f>
        <v>4558.6333723500002</v>
      </c>
      <c r="U60" s="36">
        <f>SUMIFS(СВЦЭМ!$D$39:$D$782,СВЦЭМ!$A$39:$A$782,$A60,СВЦЭМ!$B$39:$B$782,U$47)+'СЕТ СН'!$G$11+СВЦЭМ!$D$10+'СЕТ СН'!$G$5-'СЕТ СН'!$G$21</f>
        <v>4507.2198406500002</v>
      </c>
      <c r="V60" s="36">
        <f>SUMIFS(СВЦЭМ!$D$39:$D$782,СВЦЭМ!$A$39:$A$782,$A60,СВЦЭМ!$B$39:$B$782,V$47)+'СЕТ СН'!$G$11+СВЦЭМ!$D$10+'СЕТ СН'!$G$5-'СЕТ СН'!$G$21</f>
        <v>4507.4168737700002</v>
      </c>
      <c r="W60" s="36">
        <f>SUMIFS(СВЦЭМ!$D$39:$D$782,СВЦЭМ!$A$39:$A$782,$A60,СВЦЭМ!$B$39:$B$782,W$47)+'СЕТ СН'!$G$11+СВЦЭМ!$D$10+'СЕТ СН'!$G$5-'СЕТ СН'!$G$21</f>
        <v>4530.14858688</v>
      </c>
      <c r="X60" s="36">
        <f>SUMIFS(СВЦЭМ!$D$39:$D$782,СВЦЭМ!$A$39:$A$782,$A60,СВЦЭМ!$B$39:$B$782,X$47)+'СЕТ СН'!$G$11+СВЦЭМ!$D$10+'СЕТ СН'!$G$5-'СЕТ СН'!$G$21</f>
        <v>4603.4163996299994</v>
      </c>
      <c r="Y60" s="36">
        <f>SUMIFS(СВЦЭМ!$D$39:$D$782,СВЦЭМ!$A$39:$A$782,$A60,СВЦЭМ!$B$39:$B$782,Y$47)+'СЕТ СН'!$G$11+СВЦЭМ!$D$10+'СЕТ СН'!$G$5-'СЕТ СН'!$G$21</f>
        <v>4693.4444226699998</v>
      </c>
    </row>
    <row r="61" spans="1:25" ht="15.75" x14ac:dyDescent="0.2">
      <c r="A61" s="35">
        <f t="shared" si="1"/>
        <v>45579</v>
      </c>
      <c r="B61" s="36">
        <f>SUMIFS(СВЦЭМ!$D$39:$D$782,СВЦЭМ!$A$39:$A$782,$A61,СВЦЭМ!$B$39:$B$782,B$47)+'СЕТ СН'!$G$11+СВЦЭМ!$D$10+'СЕТ СН'!$G$5-'СЕТ СН'!$G$21</f>
        <v>4864.07520234</v>
      </c>
      <c r="C61" s="36">
        <f>SUMIFS(СВЦЭМ!$D$39:$D$782,СВЦЭМ!$A$39:$A$782,$A61,СВЦЭМ!$B$39:$B$782,C$47)+'СЕТ СН'!$G$11+СВЦЭМ!$D$10+'СЕТ СН'!$G$5-'СЕТ СН'!$G$21</f>
        <v>4935.7789409300003</v>
      </c>
      <c r="D61" s="36">
        <f>SUMIFS(СВЦЭМ!$D$39:$D$782,СВЦЭМ!$A$39:$A$782,$A61,СВЦЭМ!$B$39:$B$782,D$47)+'СЕТ СН'!$G$11+СВЦЭМ!$D$10+'СЕТ СН'!$G$5-'СЕТ СН'!$G$21</f>
        <v>4947.2710103899999</v>
      </c>
      <c r="E61" s="36">
        <f>SUMIFS(СВЦЭМ!$D$39:$D$782,СВЦЭМ!$A$39:$A$782,$A61,СВЦЭМ!$B$39:$B$782,E$47)+'СЕТ СН'!$G$11+СВЦЭМ!$D$10+'СЕТ СН'!$G$5-'СЕТ СН'!$G$21</f>
        <v>4950.8197643399999</v>
      </c>
      <c r="F61" s="36">
        <f>SUMIFS(СВЦЭМ!$D$39:$D$782,СВЦЭМ!$A$39:$A$782,$A61,СВЦЭМ!$B$39:$B$782,F$47)+'СЕТ СН'!$G$11+СВЦЭМ!$D$10+'СЕТ СН'!$G$5-'СЕТ СН'!$G$21</f>
        <v>4942.0897779200004</v>
      </c>
      <c r="G61" s="36">
        <f>SUMIFS(СВЦЭМ!$D$39:$D$782,СВЦЭМ!$A$39:$A$782,$A61,СВЦЭМ!$B$39:$B$782,G$47)+'СЕТ СН'!$G$11+СВЦЭМ!$D$10+'СЕТ СН'!$G$5-'СЕТ СН'!$G$21</f>
        <v>4959.3366344699998</v>
      </c>
      <c r="H61" s="36">
        <f>SUMIFS(СВЦЭМ!$D$39:$D$782,СВЦЭМ!$A$39:$A$782,$A61,СВЦЭМ!$B$39:$B$782,H$47)+'СЕТ СН'!$G$11+СВЦЭМ!$D$10+'СЕТ СН'!$G$5-'СЕТ СН'!$G$21</f>
        <v>4867.5802732699995</v>
      </c>
      <c r="I61" s="36">
        <f>SUMIFS(СВЦЭМ!$D$39:$D$782,СВЦЭМ!$A$39:$A$782,$A61,СВЦЭМ!$B$39:$B$782,I$47)+'СЕТ СН'!$G$11+СВЦЭМ!$D$10+'СЕТ СН'!$G$5-'СЕТ СН'!$G$21</f>
        <v>4796.5511593900001</v>
      </c>
      <c r="J61" s="36">
        <f>SUMIFS(СВЦЭМ!$D$39:$D$782,СВЦЭМ!$A$39:$A$782,$A61,СВЦЭМ!$B$39:$B$782,J$47)+'СЕТ СН'!$G$11+СВЦЭМ!$D$10+'СЕТ СН'!$G$5-'СЕТ СН'!$G$21</f>
        <v>4740.4383884299996</v>
      </c>
      <c r="K61" s="36">
        <f>SUMIFS(СВЦЭМ!$D$39:$D$782,СВЦЭМ!$A$39:$A$782,$A61,СВЦЭМ!$B$39:$B$782,K$47)+'СЕТ СН'!$G$11+СВЦЭМ!$D$10+'СЕТ СН'!$G$5-'СЕТ СН'!$G$21</f>
        <v>4741.8777775799999</v>
      </c>
      <c r="L61" s="36">
        <f>SUMIFS(СВЦЭМ!$D$39:$D$782,СВЦЭМ!$A$39:$A$782,$A61,СВЦЭМ!$B$39:$B$782,L$47)+'СЕТ СН'!$G$11+СВЦЭМ!$D$10+'СЕТ СН'!$G$5-'СЕТ СН'!$G$21</f>
        <v>4760.4159074899999</v>
      </c>
      <c r="M61" s="36">
        <f>SUMIFS(СВЦЭМ!$D$39:$D$782,СВЦЭМ!$A$39:$A$782,$A61,СВЦЭМ!$B$39:$B$782,M$47)+'СЕТ СН'!$G$11+СВЦЭМ!$D$10+'СЕТ СН'!$G$5-'СЕТ СН'!$G$21</f>
        <v>4801.5272454599999</v>
      </c>
      <c r="N61" s="36">
        <f>SUMIFS(СВЦЭМ!$D$39:$D$782,СВЦЭМ!$A$39:$A$782,$A61,СВЦЭМ!$B$39:$B$782,N$47)+'СЕТ СН'!$G$11+СВЦЭМ!$D$10+'СЕТ СН'!$G$5-'СЕТ СН'!$G$21</f>
        <v>4804.7902410799998</v>
      </c>
      <c r="O61" s="36">
        <f>SUMIFS(СВЦЭМ!$D$39:$D$782,СВЦЭМ!$A$39:$A$782,$A61,СВЦЭМ!$B$39:$B$782,O$47)+'СЕТ СН'!$G$11+СВЦЭМ!$D$10+'СЕТ СН'!$G$5-'СЕТ СН'!$G$21</f>
        <v>4782.1694405399994</v>
      </c>
      <c r="P61" s="36">
        <f>SUMIFS(СВЦЭМ!$D$39:$D$782,СВЦЭМ!$A$39:$A$782,$A61,СВЦЭМ!$B$39:$B$782,P$47)+'СЕТ СН'!$G$11+СВЦЭМ!$D$10+'СЕТ СН'!$G$5-'СЕТ СН'!$G$21</f>
        <v>4787.3145116899996</v>
      </c>
      <c r="Q61" s="36">
        <f>SUMIFS(СВЦЭМ!$D$39:$D$782,СВЦЭМ!$A$39:$A$782,$A61,СВЦЭМ!$B$39:$B$782,Q$47)+'СЕТ СН'!$G$11+СВЦЭМ!$D$10+'СЕТ СН'!$G$5-'СЕТ СН'!$G$21</f>
        <v>4808.0251669400004</v>
      </c>
      <c r="R61" s="36">
        <f>SUMIFS(СВЦЭМ!$D$39:$D$782,СВЦЭМ!$A$39:$A$782,$A61,СВЦЭМ!$B$39:$B$782,R$47)+'СЕТ СН'!$G$11+СВЦЭМ!$D$10+'СЕТ СН'!$G$5-'СЕТ СН'!$G$21</f>
        <v>4799.4091100699998</v>
      </c>
      <c r="S61" s="36">
        <f>SUMIFS(СВЦЭМ!$D$39:$D$782,СВЦЭМ!$A$39:$A$782,$A61,СВЦЭМ!$B$39:$B$782,S$47)+'СЕТ СН'!$G$11+СВЦЭМ!$D$10+'СЕТ СН'!$G$5-'СЕТ СН'!$G$21</f>
        <v>4779.4302997899995</v>
      </c>
      <c r="T61" s="36">
        <f>SUMIFS(СВЦЭМ!$D$39:$D$782,СВЦЭМ!$A$39:$A$782,$A61,СВЦЭМ!$B$39:$B$782,T$47)+'СЕТ СН'!$G$11+СВЦЭМ!$D$10+'СЕТ СН'!$G$5-'СЕТ СН'!$G$21</f>
        <v>4712.4392606700003</v>
      </c>
      <c r="U61" s="36">
        <f>SUMIFS(СВЦЭМ!$D$39:$D$782,СВЦЭМ!$A$39:$A$782,$A61,СВЦЭМ!$B$39:$B$782,U$47)+'СЕТ СН'!$G$11+СВЦЭМ!$D$10+'СЕТ СН'!$G$5-'СЕТ СН'!$G$21</f>
        <v>4670.4470074999999</v>
      </c>
      <c r="V61" s="36">
        <f>SUMIFS(СВЦЭМ!$D$39:$D$782,СВЦЭМ!$A$39:$A$782,$A61,СВЦЭМ!$B$39:$B$782,V$47)+'СЕТ СН'!$G$11+СВЦЭМ!$D$10+'СЕТ СН'!$G$5-'СЕТ СН'!$G$21</f>
        <v>4702.1245369999997</v>
      </c>
      <c r="W61" s="36">
        <f>SUMIFS(СВЦЭМ!$D$39:$D$782,СВЦЭМ!$A$39:$A$782,$A61,СВЦЭМ!$B$39:$B$782,W$47)+'СЕТ СН'!$G$11+СВЦЭМ!$D$10+'СЕТ СН'!$G$5-'СЕТ СН'!$G$21</f>
        <v>4740.9625894700002</v>
      </c>
      <c r="X61" s="36">
        <f>SUMIFS(СВЦЭМ!$D$39:$D$782,СВЦЭМ!$A$39:$A$782,$A61,СВЦЭМ!$B$39:$B$782,X$47)+'СЕТ СН'!$G$11+СВЦЭМ!$D$10+'СЕТ СН'!$G$5-'СЕТ СН'!$G$21</f>
        <v>4805.4877957799999</v>
      </c>
      <c r="Y61" s="36">
        <f>SUMIFS(СВЦЭМ!$D$39:$D$782,СВЦЭМ!$A$39:$A$782,$A61,СВЦЭМ!$B$39:$B$782,Y$47)+'СЕТ СН'!$G$11+СВЦЭМ!$D$10+'СЕТ СН'!$G$5-'СЕТ СН'!$G$21</f>
        <v>4874.3863191800001</v>
      </c>
    </row>
    <row r="62" spans="1:25" ht="15.75" x14ac:dyDescent="0.2">
      <c r="A62" s="35">
        <f t="shared" si="1"/>
        <v>45580</v>
      </c>
      <c r="B62" s="36">
        <f>SUMIFS(СВЦЭМ!$D$39:$D$782,СВЦЭМ!$A$39:$A$782,$A62,СВЦЭМ!$B$39:$B$782,B$47)+'СЕТ СН'!$G$11+СВЦЭМ!$D$10+'СЕТ СН'!$G$5-'СЕТ СН'!$G$21</f>
        <v>4965.3681630900001</v>
      </c>
      <c r="C62" s="36">
        <f>SUMIFS(СВЦЭМ!$D$39:$D$782,СВЦЭМ!$A$39:$A$782,$A62,СВЦЭМ!$B$39:$B$782,C$47)+'СЕТ СН'!$G$11+СВЦЭМ!$D$10+'СЕТ СН'!$G$5-'СЕТ СН'!$G$21</f>
        <v>5030.9253731199997</v>
      </c>
      <c r="D62" s="36">
        <f>SUMIFS(СВЦЭМ!$D$39:$D$782,СВЦЭМ!$A$39:$A$782,$A62,СВЦЭМ!$B$39:$B$782,D$47)+'СЕТ СН'!$G$11+СВЦЭМ!$D$10+'СЕТ СН'!$G$5-'СЕТ СН'!$G$21</f>
        <v>5046.4697195600002</v>
      </c>
      <c r="E62" s="36">
        <f>SUMIFS(СВЦЭМ!$D$39:$D$782,СВЦЭМ!$A$39:$A$782,$A62,СВЦЭМ!$B$39:$B$782,E$47)+'СЕТ СН'!$G$11+СВЦЭМ!$D$10+'СЕТ СН'!$G$5-'СЕТ СН'!$G$21</f>
        <v>4967.7811271299997</v>
      </c>
      <c r="F62" s="36">
        <f>SUMIFS(СВЦЭМ!$D$39:$D$782,СВЦЭМ!$A$39:$A$782,$A62,СВЦЭМ!$B$39:$B$782,F$47)+'СЕТ СН'!$G$11+СВЦЭМ!$D$10+'СЕТ СН'!$G$5-'СЕТ СН'!$G$21</f>
        <v>5070.4901175300001</v>
      </c>
      <c r="G62" s="36">
        <f>SUMIFS(СВЦЭМ!$D$39:$D$782,СВЦЭМ!$A$39:$A$782,$A62,СВЦЭМ!$B$39:$B$782,G$47)+'СЕТ СН'!$G$11+СВЦЭМ!$D$10+'СЕТ СН'!$G$5-'СЕТ СН'!$G$21</f>
        <v>4990.7776566499997</v>
      </c>
      <c r="H62" s="36">
        <f>SUMIFS(СВЦЭМ!$D$39:$D$782,СВЦЭМ!$A$39:$A$782,$A62,СВЦЭМ!$B$39:$B$782,H$47)+'СЕТ СН'!$G$11+СВЦЭМ!$D$10+'СЕТ СН'!$G$5-'СЕТ СН'!$G$21</f>
        <v>4922.8460796899999</v>
      </c>
      <c r="I62" s="36">
        <f>SUMIFS(СВЦЭМ!$D$39:$D$782,СВЦЭМ!$A$39:$A$782,$A62,СВЦЭМ!$B$39:$B$782,I$47)+'СЕТ СН'!$G$11+СВЦЭМ!$D$10+'СЕТ СН'!$G$5-'СЕТ СН'!$G$21</f>
        <v>4824.1287856399995</v>
      </c>
      <c r="J62" s="36">
        <f>SUMIFS(СВЦЭМ!$D$39:$D$782,СВЦЭМ!$A$39:$A$782,$A62,СВЦЭМ!$B$39:$B$782,J$47)+'СЕТ СН'!$G$11+СВЦЭМ!$D$10+'СЕТ СН'!$G$5-'СЕТ СН'!$G$21</f>
        <v>4776.3057559499994</v>
      </c>
      <c r="K62" s="36">
        <f>SUMIFS(СВЦЭМ!$D$39:$D$782,СВЦЭМ!$A$39:$A$782,$A62,СВЦЭМ!$B$39:$B$782,K$47)+'СЕТ СН'!$G$11+СВЦЭМ!$D$10+'СЕТ СН'!$G$5-'СЕТ СН'!$G$21</f>
        <v>4758.0941765899997</v>
      </c>
      <c r="L62" s="36">
        <f>SUMIFS(СВЦЭМ!$D$39:$D$782,СВЦЭМ!$A$39:$A$782,$A62,СВЦЭМ!$B$39:$B$782,L$47)+'СЕТ СН'!$G$11+СВЦЭМ!$D$10+'СЕТ СН'!$G$5-'СЕТ СН'!$G$21</f>
        <v>4765.5172575799998</v>
      </c>
      <c r="M62" s="36">
        <f>SUMIFS(СВЦЭМ!$D$39:$D$782,СВЦЭМ!$A$39:$A$782,$A62,СВЦЭМ!$B$39:$B$782,M$47)+'СЕТ СН'!$G$11+СВЦЭМ!$D$10+'СЕТ СН'!$G$5-'СЕТ СН'!$G$21</f>
        <v>4763.8725958899995</v>
      </c>
      <c r="N62" s="36">
        <f>SUMIFS(СВЦЭМ!$D$39:$D$782,СВЦЭМ!$A$39:$A$782,$A62,СВЦЭМ!$B$39:$B$782,N$47)+'СЕТ СН'!$G$11+СВЦЭМ!$D$10+'СЕТ СН'!$G$5-'СЕТ СН'!$G$21</f>
        <v>4770.0515788800003</v>
      </c>
      <c r="O62" s="36">
        <f>SUMIFS(СВЦЭМ!$D$39:$D$782,СВЦЭМ!$A$39:$A$782,$A62,СВЦЭМ!$B$39:$B$782,O$47)+'СЕТ СН'!$G$11+СВЦЭМ!$D$10+'СЕТ СН'!$G$5-'СЕТ СН'!$G$21</f>
        <v>4721.09320192</v>
      </c>
      <c r="P62" s="36">
        <f>SUMIFS(СВЦЭМ!$D$39:$D$782,СВЦЭМ!$A$39:$A$782,$A62,СВЦЭМ!$B$39:$B$782,P$47)+'СЕТ СН'!$G$11+СВЦЭМ!$D$10+'СЕТ СН'!$G$5-'СЕТ СН'!$G$21</f>
        <v>4738.0723715599997</v>
      </c>
      <c r="Q62" s="36">
        <f>SUMIFS(СВЦЭМ!$D$39:$D$782,СВЦЭМ!$A$39:$A$782,$A62,СВЦЭМ!$B$39:$B$782,Q$47)+'СЕТ СН'!$G$11+СВЦЭМ!$D$10+'СЕТ СН'!$G$5-'СЕТ СН'!$G$21</f>
        <v>4799.87401572</v>
      </c>
      <c r="R62" s="36">
        <f>SUMIFS(СВЦЭМ!$D$39:$D$782,СВЦЭМ!$A$39:$A$782,$A62,СВЦЭМ!$B$39:$B$782,R$47)+'СЕТ СН'!$G$11+СВЦЭМ!$D$10+'СЕТ СН'!$G$5-'СЕТ СН'!$G$21</f>
        <v>4790.32912665</v>
      </c>
      <c r="S62" s="36">
        <f>SUMIFS(СВЦЭМ!$D$39:$D$782,СВЦЭМ!$A$39:$A$782,$A62,СВЦЭМ!$B$39:$B$782,S$47)+'СЕТ СН'!$G$11+СВЦЭМ!$D$10+'СЕТ СН'!$G$5-'СЕТ СН'!$G$21</f>
        <v>4818.88910046</v>
      </c>
      <c r="T62" s="36">
        <f>SUMIFS(СВЦЭМ!$D$39:$D$782,СВЦЭМ!$A$39:$A$782,$A62,СВЦЭМ!$B$39:$B$782,T$47)+'СЕТ СН'!$G$11+СВЦЭМ!$D$10+'СЕТ СН'!$G$5-'СЕТ СН'!$G$21</f>
        <v>4743.83932078</v>
      </c>
      <c r="U62" s="36">
        <f>SUMIFS(СВЦЭМ!$D$39:$D$782,СВЦЭМ!$A$39:$A$782,$A62,СВЦЭМ!$B$39:$B$782,U$47)+'СЕТ СН'!$G$11+СВЦЭМ!$D$10+'СЕТ СН'!$G$5-'СЕТ СН'!$G$21</f>
        <v>4691.0527239399999</v>
      </c>
      <c r="V62" s="36">
        <f>SUMIFS(СВЦЭМ!$D$39:$D$782,СВЦЭМ!$A$39:$A$782,$A62,СВЦЭМ!$B$39:$B$782,V$47)+'СЕТ СН'!$G$11+СВЦЭМ!$D$10+'СЕТ СН'!$G$5-'СЕТ СН'!$G$21</f>
        <v>4712.0355514900002</v>
      </c>
      <c r="W62" s="36">
        <f>SUMIFS(СВЦЭМ!$D$39:$D$782,СВЦЭМ!$A$39:$A$782,$A62,СВЦЭМ!$B$39:$B$782,W$47)+'СЕТ СН'!$G$11+СВЦЭМ!$D$10+'СЕТ СН'!$G$5-'СЕТ СН'!$G$21</f>
        <v>4718.6540494399997</v>
      </c>
      <c r="X62" s="36">
        <f>SUMIFS(СВЦЭМ!$D$39:$D$782,СВЦЭМ!$A$39:$A$782,$A62,СВЦЭМ!$B$39:$B$782,X$47)+'СЕТ СН'!$G$11+СВЦЭМ!$D$10+'СЕТ СН'!$G$5-'СЕТ СН'!$G$21</f>
        <v>4771.5642366499997</v>
      </c>
      <c r="Y62" s="36">
        <f>SUMIFS(СВЦЭМ!$D$39:$D$782,СВЦЭМ!$A$39:$A$782,$A62,СВЦЭМ!$B$39:$B$782,Y$47)+'СЕТ СН'!$G$11+СВЦЭМ!$D$10+'СЕТ СН'!$G$5-'СЕТ СН'!$G$21</f>
        <v>4833.4642508400002</v>
      </c>
    </row>
    <row r="63" spans="1:25" ht="15.75" x14ac:dyDescent="0.2">
      <c r="A63" s="35">
        <f t="shared" si="1"/>
        <v>45581</v>
      </c>
      <c r="B63" s="36">
        <f>SUMIFS(СВЦЭМ!$D$39:$D$782,СВЦЭМ!$A$39:$A$782,$A63,СВЦЭМ!$B$39:$B$782,B$47)+'СЕТ СН'!$G$11+СВЦЭМ!$D$10+'СЕТ СН'!$G$5-'СЕТ СН'!$G$21</f>
        <v>4916.4114719999998</v>
      </c>
      <c r="C63" s="36">
        <f>SUMIFS(СВЦЭМ!$D$39:$D$782,СВЦЭМ!$A$39:$A$782,$A63,СВЦЭМ!$B$39:$B$782,C$47)+'СЕТ СН'!$G$11+СВЦЭМ!$D$10+'СЕТ СН'!$G$5-'СЕТ СН'!$G$21</f>
        <v>4984.9689117799999</v>
      </c>
      <c r="D63" s="36">
        <f>SUMIFS(СВЦЭМ!$D$39:$D$782,СВЦЭМ!$A$39:$A$782,$A63,СВЦЭМ!$B$39:$B$782,D$47)+'СЕТ СН'!$G$11+СВЦЭМ!$D$10+'СЕТ СН'!$G$5-'СЕТ СН'!$G$21</f>
        <v>4981.9559766599996</v>
      </c>
      <c r="E63" s="36">
        <f>SUMIFS(СВЦЭМ!$D$39:$D$782,СВЦЭМ!$A$39:$A$782,$A63,СВЦЭМ!$B$39:$B$782,E$47)+'СЕТ СН'!$G$11+СВЦЭМ!$D$10+'СЕТ СН'!$G$5-'СЕТ СН'!$G$21</f>
        <v>4978.5014882699998</v>
      </c>
      <c r="F63" s="36">
        <f>SUMIFS(СВЦЭМ!$D$39:$D$782,СВЦЭМ!$A$39:$A$782,$A63,СВЦЭМ!$B$39:$B$782,F$47)+'СЕТ СН'!$G$11+СВЦЭМ!$D$10+'СЕТ СН'!$G$5-'СЕТ СН'!$G$21</f>
        <v>4976.3475848300004</v>
      </c>
      <c r="G63" s="36">
        <f>SUMIFS(СВЦЭМ!$D$39:$D$782,СВЦЭМ!$A$39:$A$782,$A63,СВЦЭМ!$B$39:$B$782,G$47)+'СЕТ СН'!$G$11+СВЦЭМ!$D$10+'СЕТ СН'!$G$5-'СЕТ СН'!$G$21</f>
        <v>4990.7434163500002</v>
      </c>
      <c r="H63" s="36">
        <f>SUMIFS(СВЦЭМ!$D$39:$D$782,СВЦЭМ!$A$39:$A$782,$A63,СВЦЭМ!$B$39:$B$782,H$47)+'СЕТ СН'!$G$11+СВЦЭМ!$D$10+'СЕТ СН'!$G$5-'СЕТ СН'!$G$21</f>
        <v>4941.19293999</v>
      </c>
      <c r="I63" s="36">
        <f>SUMIFS(СВЦЭМ!$D$39:$D$782,СВЦЭМ!$A$39:$A$782,$A63,СВЦЭМ!$B$39:$B$782,I$47)+'СЕТ СН'!$G$11+СВЦЭМ!$D$10+'СЕТ СН'!$G$5-'СЕТ СН'!$G$21</f>
        <v>4850.2731787900002</v>
      </c>
      <c r="J63" s="36">
        <f>SUMIFS(СВЦЭМ!$D$39:$D$782,СВЦЭМ!$A$39:$A$782,$A63,СВЦЭМ!$B$39:$B$782,J$47)+'СЕТ СН'!$G$11+СВЦЭМ!$D$10+'СЕТ СН'!$G$5-'СЕТ СН'!$G$21</f>
        <v>4799.3286037799999</v>
      </c>
      <c r="K63" s="36">
        <f>SUMIFS(СВЦЭМ!$D$39:$D$782,СВЦЭМ!$A$39:$A$782,$A63,СВЦЭМ!$B$39:$B$782,K$47)+'СЕТ СН'!$G$11+СВЦЭМ!$D$10+'СЕТ СН'!$G$5-'СЕТ СН'!$G$21</f>
        <v>4797.5718169600004</v>
      </c>
      <c r="L63" s="36">
        <f>SUMIFS(СВЦЭМ!$D$39:$D$782,СВЦЭМ!$A$39:$A$782,$A63,СВЦЭМ!$B$39:$B$782,L$47)+'СЕТ СН'!$G$11+СВЦЭМ!$D$10+'СЕТ СН'!$G$5-'СЕТ СН'!$G$21</f>
        <v>4784.5321533099996</v>
      </c>
      <c r="M63" s="36">
        <f>SUMIFS(СВЦЭМ!$D$39:$D$782,СВЦЭМ!$A$39:$A$782,$A63,СВЦЭМ!$B$39:$B$782,M$47)+'СЕТ СН'!$G$11+СВЦЭМ!$D$10+'СЕТ СН'!$G$5-'СЕТ СН'!$G$21</f>
        <v>4805.6249837799996</v>
      </c>
      <c r="N63" s="36">
        <f>SUMIFS(СВЦЭМ!$D$39:$D$782,СВЦЭМ!$A$39:$A$782,$A63,СВЦЭМ!$B$39:$B$782,N$47)+'СЕТ СН'!$G$11+СВЦЭМ!$D$10+'СЕТ СН'!$G$5-'СЕТ СН'!$G$21</f>
        <v>4823.0997845000002</v>
      </c>
      <c r="O63" s="36">
        <f>SUMIFS(СВЦЭМ!$D$39:$D$782,СВЦЭМ!$A$39:$A$782,$A63,СВЦЭМ!$B$39:$B$782,O$47)+'СЕТ СН'!$G$11+СВЦЭМ!$D$10+'СЕТ СН'!$G$5-'СЕТ СН'!$G$21</f>
        <v>4797.9882356300004</v>
      </c>
      <c r="P63" s="36">
        <f>SUMIFS(СВЦЭМ!$D$39:$D$782,СВЦЭМ!$A$39:$A$782,$A63,СВЦЭМ!$B$39:$B$782,P$47)+'СЕТ СН'!$G$11+СВЦЭМ!$D$10+'СЕТ СН'!$G$5-'СЕТ СН'!$G$21</f>
        <v>4809.0912185899997</v>
      </c>
      <c r="Q63" s="36">
        <f>SUMIFS(СВЦЭМ!$D$39:$D$782,СВЦЭМ!$A$39:$A$782,$A63,СВЦЭМ!$B$39:$B$782,Q$47)+'СЕТ СН'!$G$11+СВЦЭМ!$D$10+'СЕТ СН'!$G$5-'СЕТ СН'!$G$21</f>
        <v>4838.5105684600003</v>
      </c>
      <c r="R63" s="36">
        <f>SUMIFS(СВЦЭМ!$D$39:$D$782,СВЦЭМ!$A$39:$A$782,$A63,СВЦЭМ!$B$39:$B$782,R$47)+'СЕТ СН'!$G$11+СВЦЭМ!$D$10+'СЕТ СН'!$G$5-'СЕТ СН'!$G$21</f>
        <v>4822.42366348</v>
      </c>
      <c r="S63" s="36">
        <f>SUMIFS(СВЦЭМ!$D$39:$D$782,СВЦЭМ!$A$39:$A$782,$A63,СВЦЭМ!$B$39:$B$782,S$47)+'СЕТ СН'!$G$11+СВЦЭМ!$D$10+'СЕТ СН'!$G$5-'СЕТ СН'!$G$21</f>
        <v>4825.3274858000004</v>
      </c>
      <c r="T63" s="36">
        <f>SUMIFS(СВЦЭМ!$D$39:$D$782,СВЦЭМ!$A$39:$A$782,$A63,СВЦЭМ!$B$39:$B$782,T$47)+'СЕТ СН'!$G$11+СВЦЭМ!$D$10+'СЕТ СН'!$G$5-'СЕТ СН'!$G$21</f>
        <v>4762.0703899199998</v>
      </c>
      <c r="U63" s="36">
        <f>SUMIFS(СВЦЭМ!$D$39:$D$782,СВЦЭМ!$A$39:$A$782,$A63,СВЦЭМ!$B$39:$B$782,U$47)+'СЕТ СН'!$G$11+СВЦЭМ!$D$10+'СЕТ СН'!$G$5-'СЕТ СН'!$G$21</f>
        <v>4727.2451079700004</v>
      </c>
      <c r="V63" s="36">
        <f>SUMIFS(СВЦЭМ!$D$39:$D$782,СВЦЭМ!$A$39:$A$782,$A63,СВЦЭМ!$B$39:$B$782,V$47)+'СЕТ СН'!$G$11+СВЦЭМ!$D$10+'СЕТ СН'!$G$5-'СЕТ СН'!$G$21</f>
        <v>4712.92509402</v>
      </c>
      <c r="W63" s="36">
        <f>SUMIFS(СВЦЭМ!$D$39:$D$782,СВЦЭМ!$A$39:$A$782,$A63,СВЦЭМ!$B$39:$B$782,W$47)+'СЕТ СН'!$G$11+СВЦЭМ!$D$10+'СЕТ СН'!$G$5-'СЕТ СН'!$G$21</f>
        <v>4747.3348298199999</v>
      </c>
      <c r="X63" s="36">
        <f>SUMIFS(СВЦЭМ!$D$39:$D$782,СВЦЭМ!$A$39:$A$782,$A63,СВЦЭМ!$B$39:$B$782,X$47)+'СЕТ СН'!$G$11+СВЦЭМ!$D$10+'СЕТ СН'!$G$5-'СЕТ СН'!$G$21</f>
        <v>4799.2080451900001</v>
      </c>
      <c r="Y63" s="36">
        <f>SUMIFS(СВЦЭМ!$D$39:$D$782,СВЦЭМ!$A$39:$A$782,$A63,СВЦЭМ!$B$39:$B$782,Y$47)+'СЕТ СН'!$G$11+СВЦЭМ!$D$10+'СЕТ СН'!$G$5-'СЕТ СН'!$G$21</f>
        <v>4852.8803828599994</v>
      </c>
    </row>
    <row r="64" spans="1:25" ht="15.75" x14ac:dyDescent="0.2">
      <c r="A64" s="35">
        <f t="shared" si="1"/>
        <v>45582</v>
      </c>
      <c r="B64" s="36">
        <f>SUMIFS(СВЦЭМ!$D$39:$D$782,СВЦЭМ!$A$39:$A$782,$A64,СВЦЭМ!$B$39:$B$782,B$47)+'СЕТ СН'!$G$11+СВЦЭМ!$D$10+'СЕТ СН'!$G$5-'СЕТ СН'!$G$21</f>
        <v>4917.9155868899998</v>
      </c>
      <c r="C64" s="36">
        <f>SUMIFS(СВЦЭМ!$D$39:$D$782,СВЦЭМ!$A$39:$A$782,$A64,СВЦЭМ!$B$39:$B$782,C$47)+'СЕТ СН'!$G$11+СВЦЭМ!$D$10+'СЕТ СН'!$G$5-'СЕТ СН'!$G$21</f>
        <v>4996.8528467899996</v>
      </c>
      <c r="D64" s="36">
        <f>SUMIFS(СВЦЭМ!$D$39:$D$782,СВЦЭМ!$A$39:$A$782,$A64,СВЦЭМ!$B$39:$B$782,D$47)+'СЕТ СН'!$G$11+СВЦЭМ!$D$10+'СЕТ СН'!$G$5-'СЕТ СН'!$G$21</f>
        <v>5034.7654276100002</v>
      </c>
      <c r="E64" s="36">
        <f>SUMIFS(СВЦЭМ!$D$39:$D$782,СВЦЭМ!$A$39:$A$782,$A64,СВЦЭМ!$B$39:$B$782,E$47)+'СЕТ СН'!$G$11+СВЦЭМ!$D$10+'СЕТ СН'!$G$5-'СЕТ СН'!$G$21</f>
        <v>5045.2092378799998</v>
      </c>
      <c r="F64" s="36">
        <f>SUMIFS(СВЦЭМ!$D$39:$D$782,СВЦЭМ!$A$39:$A$782,$A64,СВЦЭМ!$B$39:$B$782,F$47)+'СЕТ СН'!$G$11+СВЦЭМ!$D$10+'СЕТ СН'!$G$5-'СЕТ СН'!$G$21</f>
        <v>5045.8942822499994</v>
      </c>
      <c r="G64" s="36">
        <f>SUMIFS(СВЦЭМ!$D$39:$D$782,СВЦЭМ!$A$39:$A$782,$A64,СВЦЭМ!$B$39:$B$782,G$47)+'СЕТ СН'!$G$11+СВЦЭМ!$D$10+'СЕТ СН'!$G$5-'СЕТ СН'!$G$21</f>
        <v>5017.7199075799999</v>
      </c>
      <c r="H64" s="36">
        <f>SUMIFS(СВЦЭМ!$D$39:$D$782,СВЦЭМ!$A$39:$A$782,$A64,СВЦЭМ!$B$39:$B$782,H$47)+'СЕТ СН'!$G$11+СВЦЭМ!$D$10+'СЕТ СН'!$G$5-'СЕТ СН'!$G$21</f>
        <v>4926.5680335500001</v>
      </c>
      <c r="I64" s="36">
        <f>SUMIFS(СВЦЭМ!$D$39:$D$782,СВЦЭМ!$A$39:$A$782,$A64,СВЦЭМ!$B$39:$B$782,I$47)+'СЕТ СН'!$G$11+СВЦЭМ!$D$10+'СЕТ СН'!$G$5-'СЕТ СН'!$G$21</f>
        <v>4801.4234050100004</v>
      </c>
      <c r="J64" s="36">
        <f>SUMIFS(СВЦЭМ!$D$39:$D$782,СВЦЭМ!$A$39:$A$782,$A64,СВЦЭМ!$B$39:$B$782,J$47)+'СЕТ СН'!$G$11+СВЦЭМ!$D$10+'СЕТ СН'!$G$5-'СЕТ СН'!$G$21</f>
        <v>4759.4460893199994</v>
      </c>
      <c r="K64" s="36">
        <f>SUMIFS(СВЦЭМ!$D$39:$D$782,СВЦЭМ!$A$39:$A$782,$A64,СВЦЭМ!$B$39:$B$782,K$47)+'СЕТ СН'!$G$11+СВЦЭМ!$D$10+'СЕТ СН'!$G$5-'СЕТ СН'!$G$21</f>
        <v>4753.95813696</v>
      </c>
      <c r="L64" s="36">
        <f>SUMIFS(СВЦЭМ!$D$39:$D$782,СВЦЭМ!$A$39:$A$782,$A64,СВЦЭМ!$B$39:$B$782,L$47)+'СЕТ СН'!$G$11+СВЦЭМ!$D$10+'СЕТ СН'!$G$5-'СЕТ СН'!$G$21</f>
        <v>4740.7516622499998</v>
      </c>
      <c r="M64" s="36">
        <f>SUMIFS(СВЦЭМ!$D$39:$D$782,СВЦЭМ!$A$39:$A$782,$A64,СВЦЭМ!$B$39:$B$782,M$47)+'СЕТ СН'!$G$11+СВЦЭМ!$D$10+'СЕТ СН'!$G$5-'СЕТ СН'!$G$21</f>
        <v>4744.0342003099995</v>
      </c>
      <c r="N64" s="36">
        <f>SUMIFS(СВЦЭМ!$D$39:$D$782,СВЦЭМ!$A$39:$A$782,$A64,СВЦЭМ!$B$39:$B$782,N$47)+'СЕТ СН'!$G$11+СВЦЭМ!$D$10+'СЕТ СН'!$G$5-'СЕТ СН'!$G$21</f>
        <v>4760.3597242699998</v>
      </c>
      <c r="O64" s="36">
        <f>SUMIFS(СВЦЭМ!$D$39:$D$782,СВЦЭМ!$A$39:$A$782,$A64,СВЦЭМ!$B$39:$B$782,O$47)+'СЕТ СН'!$G$11+СВЦЭМ!$D$10+'СЕТ СН'!$G$5-'СЕТ СН'!$G$21</f>
        <v>4766.0938931399996</v>
      </c>
      <c r="P64" s="36">
        <f>SUMIFS(СВЦЭМ!$D$39:$D$782,СВЦЭМ!$A$39:$A$782,$A64,СВЦЭМ!$B$39:$B$782,P$47)+'СЕТ СН'!$G$11+СВЦЭМ!$D$10+'СЕТ СН'!$G$5-'СЕТ СН'!$G$21</f>
        <v>4772.5948156200002</v>
      </c>
      <c r="Q64" s="36">
        <f>SUMIFS(СВЦЭМ!$D$39:$D$782,СВЦЭМ!$A$39:$A$782,$A64,СВЦЭМ!$B$39:$B$782,Q$47)+'СЕТ СН'!$G$11+СВЦЭМ!$D$10+'СЕТ СН'!$G$5-'СЕТ СН'!$G$21</f>
        <v>4815.6096183099999</v>
      </c>
      <c r="R64" s="36">
        <f>SUMIFS(СВЦЭМ!$D$39:$D$782,СВЦЭМ!$A$39:$A$782,$A64,СВЦЭМ!$B$39:$B$782,R$47)+'СЕТ СН'!$G$11+СВЦЭМ!$D$10+'СЕТ СН'!$G$5-'СЕТ СН'!$G$21</f>
        <v>4792.4255706599997</v>
      </c>
      <c r="S64" s="36">
        <f>SUMIFS(СВЦЭМ!$D$39:$D$782,СВЦЭМ!$A$39:$A$782,$A64,СВЦЭМ!$B$39:$B$782,S$47)+'СЕТ СН'!$G$11+СВЦЭМ!$D$10+'СЕТ СН'!$G$5-'СЕТ СН'!$G$21</f>
        <v>4794.7537324300001</v>
      </c>
      <c r="T64" s="36">
        <f>SUMIFS(СВЦЭМ!$D$39:$D$782,СВЦЭМ!$A$39:$A$782,$A64,СВЦЭМ!$B$39:$B$782,T$47)+'СЕТ СН'!$G$11+СВЦЭМ!$D$10+'СЕТ СН'!$G$5-'СЕТ СН'!$G$21</f>
        <v>4711.4260805200001</v>
      </c>
      <c r="U64" s="36">
        <f>SUMIFS(СВЦЭМ!$D$39:$D$782,СВЦЭМ!$A$39:$A$782,$A64,СВЦЭМ!$B$39:$B$782,U$47)+'СЕТ СН'!$G$11+СВЦЭМ!$D$10+'СЕТ СН'!$G$5-'СЕТ СН'!$G$21</f>
        <v>4680.9901017499997</v>
      </c>
      <c r="V64" s="36">
        <f>SUMIFS(СВЦЭМ!$D$39:$D$782,СВЦЭМ!$A$39:$A$782,$A64,СВЦЭМ!$B$39:$B$782,V$47)+'СЕТ СН'!$G$11+СВЦЭМ!$D$10+'СЕТ СН'!$G$5-'СЕТ СН'!$G$21</f>
        <v>4684.3383475299997</v>
      </c>
      <c r="W64" s="36">
        <f>SUMIFS(СВЦЭМ!$D$39:$D$782,СВЦЭМ!$A$39:$A$782,$A64,СВЦЭМ!$B$39:$B$782,W$47)+'СЕТ СН'!$G$11+СВЦЭМ!$D$10+'СЕТ СН'!$G$5-'СЕТ СН'!$G$21</f>
        <v>4713.7161531499996</v>
      </c>
      <c r="X64" s="36">
        <f>SUMIFS(СВЦЭМ!$D$39:$D$782,СВЦЭМ!$A$39:$A$782,$A64,СВЦЭМ!$B$39:$B$782,X$47)+'СЕТ СН'!$G$11+СВЦЭМ!$D$10+'СЕТ СН'!$G$5-'СЕТ СН'!$G$21</f>
        <v>4767.9146672699999</v>
      </c>
      <c r="Y64" s="36">
        <f>SUMIFS(СВЦЭМ!$D$39:$D$782,СВЦЭМ!$A$39:$A$782,$A64,СВЦЭМ!$B$39:$B$782,Y$47)+'СЕТ СН'!$G$11+СВЦЭМ!$D$10+'СЕТ СН'!$G$5-'СЕТ СН'!$G$21</f>
        <v>4797.9945306999998</v>
      </c>
    </row>
    <row r="65" spans="1:26" ht="15.75" x14ac:dyDescent="0.2">
      <c r="A65" s="35">
        <f t="shared" si="1"/>
        <v>45583</v>
      </c>
      <c r="B65" s="36">
        <f>SUMIFS(СВЦЭМ!$D$39:$D$782,СВЦЭМ!$A$39:$A$782,$A65,СВЦЭМ!$B$39:$B$782,B$47)+'СЕТ СН'!$G$11+СВЦЭМ!$D$10+'СЕТ СН'!$G$5-'СЕТ СН'!$G$21</f>
        <v>4843.8791846300001</v>
      </c>
      <c r="C65" s="36">
        <f>SUMIFS(СВЦЭМ!$D$39:$D$782,СВЦЭМ!$A$39:$A$782,$A65,СВЦЭМ!$B$39:$B$782,C$47)+'СЕТ СН'!$G$11+СВЦЭМ!$D$10+'СЕТ СН'!$G$5-'СЕТ СН'!$G$21</f>
        <v>4927.9497988200001</v>
      </c>
      <c r="D65" s="36">
        <f>SUMIFS(СВЦЭМ!$D$39:$D$782,СВЦЭМ!$A$39:$A$782,$A65,СВЦЭМ!$B$39:$B$782,D$47)+'СЕТ СН'!$G$11+СВЦЭМ!$D$10+'СЕТ СН'!$G$5-'СЕТ СН'!$G$21</f>
        <v>4981.5177636299995</v>
      </c>
      <c r="E65" s="36">
        <f>SUMIFS(СВЦЭМ!$D$39:$D$782,СВЦЭМ!$A$39:$A$782,$A65,СВЦЭМ!$B$39:$B$782,E$47)+'СЕТ СН'!$G$11+СВЦЭМ!$D$10+'СЕТ СН'!$G$5-'СЕТ СН'!$G$21</f>
        <v>5063.0136951299992</v>
      </c>
      <c r="F65" s="36">
        <f>SUMIFS(СВЦЭМ!$D$39:$D$782,СВЦЭМ!$A$39:$A$782,$A65,СВЦЭМ!$B$39:$B$782,F$47)+'СЕТ СН'!$G$11+СВЦЭМ!$D$10+'СЕТ СН'!$G$5-'СЕТ СН'!$G$21</f>
        <v>5006.7714338200003</v>
      </c>
      <c r="G65" s="36">
        <f>SUMIFS(СВЦЭМ!$D$39:$D$782,СВЦЭМ!$A$39:$A$782,$A65,СВЦЭМ!$B$39:$B$782,G$47)+'СЕТ СН'!$G$11+СВЦЭМ!$D$10+'СЕТ СН'!$G$5-'СЕТ СН'!$G$21</f>
        <v>4966.3619071499998</v>
      </c>
      <c r="H65" s="36">
        <f>SUMIFS(СВЦЭМ!$D$39:$D$782,СВЦЭМ!$A$39:$A$782,$A65,СВЦЭМ!$B$39:$B$782,H$47)+'СЕТ СН'!$G$11+СВЦЭМ!$D$10+'СЕТ СН'!$G$5-'СЕТ СН'!$G$21</f>
        <v>4850.2214853999994</v>
      </c>
      <c r="I65" s="36">
        <f>SUMIFS(СВЦЭМ!$D$39:$D$782,СВЦЭМ!$A$39:$A$782,$A65,СВЦЭМ!$B$39:$B$782,I$47)+'СЕТ СН'!$G$11+СВЦЭМ!$D$10+'СЕТ СН'!$G$5-'СЕТ СН'!$G$21</f>
        <v>4769.6784980900002</v>
      </c>
      <c r="J65" s="36">
        <f>SUMIFS(СВЦЭМ!$D$39:$D$782,СВЦЭМ!$A$39:$A$782,$A65,СВЦЭМ!$B$39:$B$782,J$47)+'СЕТ СН'!$G$11+СВЦЭМ!$D$10+'СЕТ СН'!$G$5-'СЕТ СН'!$G$21</f>
        <v>4728.5686607200005</v>
      </c>
      <c r="K65" s="36">
        <f>SUMIFS(СВЦЭМ!$D$39:$D$782,СВЦЭМ!$A$39:$A$782,$A65,СВЦЭМ!$B$39:$B$782,K$47)+'СЕТ СН'!$G$11+СВЦЭМ!$D$10+'СЕТ СН'!$G$5-'СЕТ СН'!$G$21</f>
        <v>4767.0085981399998</v>
      </c>
      <c r="L65" s="36">
        <f>SUMIFS(СВЦЭМ!$D$39:$D$782,СВЦЭМ!$A$39:$A$782,$A65,СВЦЭМ!$B$39:$B$782,L$47)+'СЕТ СН'!$G$11+СВЦЭМ!$D$10+'СЕТ СН'!$G$5-'СЕТ СН'!$G$21</f>
        <v>4763.23596748</v>
      </c>
      <c r="M65" s="36">
        <f>SUMIFS(СВЦЭМ!$D$39:$D$782,СВЦЭМ!$A$39:$A$782,$A65,СВЦЭМ!$B$39:$B$782,M$47)+'СЕТ СН'!$G$11+СВЦЭМ!$D$10+'СЕТ СН'!$G$5-'СЕТ СН'!$G$21</f>
        <v>4767.2366038999999</v>
      </c>
      <c r="N65" s="36">
        <f>SUMIFS(СВЦЭМ!$D$39:$D$782,СВЦЭМ!$A$39:$A$782,$A65,СВЦЭМ!$B$39:$B$782,N$47)+'СЕТ СН'!$G$11+СВЦЭМ!$D$10+'СЕТ СН'!$G$5-'СЕТ СН'!$G$21</f>
        <v>4787.5793718499999</v>
      </c>
      <c r="O65" s="36">
        <f>SUMIFS(СВЦЭМ!$D$39:$D$782,СВЦЭМ!$A$39:$A$782,$A65,СВЦЭМ!$B$39:$B$782,O$47)+'СЕТ СН'!$G$11+СВЦЭМ!$D$10+'СЕТ СН'!$G$5-'СЕТ СН'!$G$21</f>
        <v>4773.83153786</v>
      </c>
      <c r="P65" s="36">
        <f>SUMIFS(СВЦЭМ!$D$39:$D$782,СВЦЭМ!$A$39:$A$782,$A65,СВЦЭМ!$B$39:$B$782,P$47)+'СЕТ СН'!$G$11+СВЦЭМ!$D$10+'СЕТ СН'!$G$5-'СЕТ СН'!$G$21</f>
        <v>4780.6445950999996</v>
      </c>
      <c r="Q65" s="36">
        <f>SUMIFS(СВЦЭМ!$D$39:$D$782,СВЦЭМ!$A$39:$A$782,$A65,СВЦЭМ!$B$39:$B$782,Q$47)+'СЕТ СН'!$G$11+СВЦЭМ!$D$10+'СЕТ СН'!$G$5-'СЕТ СН'!$G$21</f>
        <v>4799.9508244299996</v>
      </c>
      <c r="R65" s="36">
        <f>SUMIFS(СВЦЭМ!$D$39:$D$782,СВЦЭМ!$A$39:$A$782,$A65,СВЦЭМ!$B$39:$B$782,R$47)+'СЕТ СН'!$G$11+СВЦЭМ!$D$10+'СЕТ СН'!$G$5-'СЕТ СН'!$G$21</f>
        <v>4784.6825298200001</v>
      </c>
      <c r="S65" s="36">
        <f>SUMIFS(СВЦЭМ!$D$39:$D$782,СВЦЭМ!$A$39:$A$782,$A65,СВЦЭМ!$B$39:$B$782,S$47)+'СЕТ СН'!$G$11+СВЦЭМ!$D$10+'СЕТ СН'!$G$5-'СЕТ СН'!$G$21</f>
        <v>4762.6689885799997</v>
      </c>
      <c r="T65" s="36">
        <f>SUMIFS(СВЦЭМ!$D$39:$D$782,СВЦЭМ!$A$39:$A$782,$A65,СВЦЭМ!$B$39:$B$782,T$47)+'СЕТ СН'!$G$11+СВЦЭМ!$D$10+'СЕТ СН'!$G$5-'СЕТ СН'!$G$21</f>
        <v>4722.7990832899995</v>
      </c>
      <c r="U65" s="36">
        <f>SUMIFS(СВЦЭМ!$D$39:$D$782,СВЦЭМ!$A$39:$A$782,$A65,СВЦЭМ!$B$39:$B$782,U$47)+'СЕТ СН'!$G$11+СВЦЭМ!$D$10+'СЕТ СН'!$G$5-'СЕТ СН'!$G$21</f>
        <v>4705.7785145399994</v>
      </c>
      <c r="V65" s="36">
        <f>SUMIFS(СВЦЭМ!$D$39:$D$782,СВЦЭМ!$A$39:$A$782,$A65,СВЦЭМ!$B$39:$B$782,V$47)+'СЕТ СН'!$G$11+СВЦЭМ!$D$10+'СЕТ СН'!$G$5-'СЕТ СН'!$G$21</f>
        <v>4721.8390076799997</v>
      </c>
      <c r="W65" s="36">
        <f>SUMIFS(СВЦЭМ!$D$39:$D$782,СВЦЭМ!$A$39:$A$782,$A65,СВЦЭМ!$B$39:$B$782,W$47)+'СЕТ СН'!$G$11+СВЦЭМ!$D$10+'СЕТ СН'!$G$5-'СЕТ СН'!$G$21</f>
        <v>4746.9567772399996</v>
      </c>
      <c r="X65" s="36">
        <f>SUMIFS(СВЦЭМ!$D$39:$D$782,СВЦЭМ!$A$39:$A$782,$A65,СВЦЭМ!$B$39:$B$782,X$47)+'СЕТ СН'!$G$11+СВЦЭМ!$D$10+'СЕТ СН'!$G$5-'СЕТ СН'!$G$21</f>
        <v>4803.4818874900002</v>
      </c>
      <c r="Y65" s="36">
        <f>SUMIFS(СВЦЭМ!$D$39:$D$782,СВЦЭМ!$A$39:$A$782,$A65,СВЦЭМ!$B$39:$B$782,Y$47)+'СЕТ СН'!$G$11+СВЦЭМ!$D$10+'СЕТ СН'!$G$5-'СЕТ СН'!$G$21</f>
        <v>4881.7880313699998</v>
      </c>
    </row>
    <row r="66" spans="1:26" ht="15.75" x14ac:dyDescent="0.2">
      <c r="A66" s="35">
        <f t="shared" si="1"/>
        <v>45584</v>
      </c>
      <c r="B66" s="36">
        <f>SUMIFS(СВЦЭМ!$D$39:$D$782,СВЦЭМ!$A$39:$A$782,$A66,СВЦЭМ!$B$39:$B$782,B$47)+'СЕТ СН'!$G$11+СВЦЭМ!$D$10+'СЕТ СН'!$G$5-'СЕТ СН'!$G$21</f>
        <v>4819.8261309199997</v>
      </c>
      <c r="C66" s="36">
        <f>SUMIFS(СВЦЭМ!$D$39:$D$782,СВЦЭМ!$A$39:$A$782,$A66,СВЦЭМ!$B$39:$B$782,C$47)+'СЕТ СН'!$G$11+СВЦЭМ!$D$10+'СЕТ СН'!$G$5-'СЕТ СН'!$G$21</f>
        <v>4868.9026133400002</v>
      </c>
      <c r="D66" s="36">
        <f>SUMIFS(СВЦЭМ!$D$39:$D$782,СВЦЭМ!$A$39:$A$782,$A66,СВЦЭМ!$B$39:$B$782,D$47)+'СЕТ СН'!$G$11+СВЦЭМ!$D$10+'СЕТ СН'!$G$5-'СЕТ СН'!$G$21</f>
        <v>4939.5891738099999</v>
      </c>
      <c r="E66" s="36">
        <f>SUMIFS(СВЦЭМ!$D$39:$D$782,СВЦЭМ!$A$39:$A$782,$A66,СВЦЭМ!$B$39:$B$782,E$47)+'СЕТ СН'!$G$11+СВЦЭМ!$D$10+'СЕТ СН'!$G$5-'СЕТ СН'!$G$21</f>
        <v>4946.5783308600003</v>
      </c>
      <c r="F66" s="36">
        <f>SUMIFS(СВЦЭМ!$D$39:$D$782,СВЦЭМ!$A$39:$A$782,$A66,СВЦЭМ!$B$39:$B$782,F$47)+'СЕТ СН'!$G$11+СВЦЭМ!$D$10+'СЕТ СН'!$G$5-'СЕТ СН'!$G$21</f>
        <v>4953.68878219</v>
      </c>
      <c r="G66" s="36">
        <f>SUMIFS(СВЦЭМ!$D$39:$D$782,СВЦЭМ!$A$39:$A$782,$A66,СВЦЭМ!$B$39:$B$782,G$47)+'СЕТ СН'!$G$11+СВЦЭМ!$D$10+'СЕТ СН'!$G$5-'СЕТ СН'!$G$21</f>
        <v>4948.7279777599997</v>
      </c>
      <c r="H66" s="36">
        <f>SUMIFS(СВЦЭМ!$D$39:$D$782,СВЦЭМ!$A$39:$A$782,$A66,СВЦЭМ!$B$39:$B$782,H$47)+'СЕТ СН'!$G$11+СВЦЭМ!$D$10+'СЕТ СН'!$G$5-'СЕТ СН'!$G$21</f>
        <v>4923.7770840100002</v>
      </c>
      <c r="I66" s="36">
        <f>SUMIFS(СВЦЭМ!$D$39:$D$782,СВЦЭМ!$A$39:$A$782,$A66,СВЦЭМ!$B$39:$B$782,I$47)+'СЕТ СН'!$G$11+СВЦЭМ!$D$10+'СЕТ СН'!$G$5-'СЕТ СН'!$G$21</f>
        <v>4937.5345522400003</v>
      </c>
      <c r="J66" s="36">
        <f>SUMIFS(СВЦЭМ!$D$39:$D$782,СВЦЭМ!$A$39:$A$782,$A66,СВЦЭМ!$B$39:$B$782,J$47)+'СЕТ СН'!$G$11+СВЦЭМ!$D$10+'СЕТ СН'!$G$5-'СЕТ СН'!$G$21</f>
        <v>4837.36741093</v>
      </c>
      <c r="K66" s="36">
        <f>SUMIFS(СВЦЭМ!$D$39:$D$782,СВЦЭМ!$A$39:$A$782,$A66,СВЦЭМ!$B$39:$B$782,K$47)+'СЕТ СН'!$G$11+СВЦЭМ!$D$10+'СЕТ СН'!$G$5-'СЕТ СН'!$G$21</f>
        <v>4742.8732931100003</v>
      </c>
      <c r="L66" s="36">
        <f>SUMIFS(СВЦЭМ!$D$39:$D$782,СВЦЭМ!$A$39:$A$782,$A66,СВЦЭМ!$B$39:$B$782,L$47)+'СЕТ СН'!$G$11+СВЦЭМ!$D$10+'СЕТ СН'!$G$5-'СЕТ СН'!$G$21</f>
        <v>4706.1278639100001</v>
      </c>
      <c r="M66" s="36">
        <f>SUMIFS(СВЦЭМ!$D$39:$D$782,СВЦЭМ!$A$39:$A$782,$A66,СВЦЭМ!$B$39:$B$782,M$47)+'СЕТ СН'!$G$11+СВЦЭМ!$D$10+'СЕТ СН'!$G$5-'СЕТ СН'!$G$21</f>
        <v>4721.0879420000001</v>
      </c>
      <c r="N66" s="36">
        <f>SUMIFS(СВЦЭМ!$D$39:$D$782,СВЦЭМ!$A$39:$A$782,$A66,СВЦЭМ!$B$39:$B$782,N$47)+'СЕТ СН'!$G$11+СВЦЭМ!$D$10+'СЕТ СН'!$G$5-'СЕТ СН'!$G$21</f>
        <v>4738.9234731099996</v>
      </c>
      <c r="O66" s="36">
        <f>SUMIFS(СВЦЭМ!$D$39:$D$782,СВЦЭМ!$A$39:$A$782,$A66,СВЦЭМ!$B$39:$B$782,O$47)+'СЕТ СН'!$G$11+СВЦЭМ!$D$10+'СЕТ СН'!$G$5-'СЕТ СН'!$G$21</f>
        <v>4751.2818741000001</v>
      </c>
      <c r="P66" s="36">
        <f>SUMIFS(СВЦЭМ!$D$39:$D$782,СВЦЭМ!$A$39:$A$782,$A66,СВЦЭМ!$B$39:$B$782,P$47)+'СЕТ СН'!$G$11+СВЦЭМ!$D$10+'СЕТ СН'!$G$5-'СЕТ СН'!$G$21</f>
        <v>4773.5317133999997</v>
      </c>
      <c r="Q66" s="36">
        <f>SUMIFS(СВЦЭМ!$D$39:$D$782,СВЦЭМ!$A$39:$A$782,$A66,СВЦЭМ!$B$39:$B$782,Q$47)+'СЕТ СН'!$G$11+СВЦЭМ!$D$10+'СЕТ СН'!$G$5-'СЕТ СН'!$G$21</f>
        <v>4779.8400665099998</v>
      </c>
      <c r="R66" s="36">
        <f>SUMIFS(СВЦЭМ!$D$39:$D$782,СВЦЭМ!$A$39:$A$782,$A66,СВЦЭМ!$B$39:$B$782,R$47)+'СЕТ СН'!$G$11+СВЦЭМ!$D$10+'СЕТ СН'!$G$5-'СЕТ СН'!$G$21</f>
        <v>4783.5963478499998</v>
      </c>
      <c r="S66" s="36">
        <f>SUMIFS(СВЦЭМ!$D$39:$D$782,СВЦЭМ!$A$39:$A$782,$A66,СВЦЭМ!$B$39:$B$782,S$47)+'СЕТ СН'!$G$11+СВЦЭМ!$D$10+'СЕТ СН'!$G$5-'СЕТ СН'!$G$21</f>
        <v>4774.80886113</v>
      </c>
      <c r="T66" s="36">
        <f>SUMIFS(СВЦЭМ!$D$39:$D$782,СВЦЭМ!$A$39:$A$782,$A66,СВЦЭМ!$B$39:$B$782,T$47)+'СЕТ СН'!$G$11+СВЦЭМ!$D$10+'СЕТ СН'!$G$5-'СЕТ СН'!$G$21</f>
        <v>4707.3535402799998</v>
      </c>
      <c r="U66" s="36">
        <f>SUMIFS(СВЦЭМ!$D$39:$D$782,СВЦЭМ!$A$39:$A$782,$A66,СВЦЭМ!$B$39:$B$782,U$47)+'СЕТ СН'!$G$11+СВЦЭМ!$D$10+'СЕТ СН'!$G$5-'СЕТ СН'!$G$21</f>
        <v>4682.3789879400001</v>
      </c>
      <c r="V66" s="36">
        <f>SUMIFS(СВЦЭМ!$D$39:$D$782,СВЦЭМ!$A$39:$A$782,$A66,СВЦЭМ!$B$39:$B$782,V$47)+'СЕТ СН'!$G$11+СВЦЭМ!$D$10+'СЕТ СН'!$G$5-'СЕТ СН'!$G$21</f>
        <v>4693.4023195499994</v>
      </c>
      <c r="W66" s="36">
        <f>SUMIFS(СВЦЭМ!$D$39:$D$782,СВЦЭМ!$A$39:$A$782,$A66,СВЦЭМ!$B$39:$B$782,W$47)+'СЕТ СН'!$G$11+СВЦЭМ!$D$10+'СЕТ СН'!$G$5-'СЕТ СН'!$G$21</f>
        <v>4711.1593376000001</v>
      </c>
      <c r="X66" s="36">
        <f>SUMIFS(СВЦЭМ!$D$39:$D$782,СВЦЭМ!$A$39:$A$782,$A66,СВЦЭМ!$B$39:$B$782,X$47)+'СЕТ СН'!$G$11+СВЦЭМ!$D$10+'СЕТ СН'!$G$5-'СЕТ СН'!$G$21</f>
        <v>4766.6001735499995</v>
      </c>
      <c r="Y66" s="36">
        <f>SUMIFS(СВЦЭМ!$D$39:$D$782,СВЦЭМ!$A$39:$A$782,$A66,СВЦЭМ!$B$39:$B$782,Y$47)+'СЕТ СН'!$G$11+СВЦЭМ!$D$10+'СЕТ СН'!$G$5-'СЕТ СН'!$G$21</f>
        <v>4798.5691131499998</v>
      </c>
    </row>
    <row r="67" spans="1:26" ht="15.75" x14ac:dyDescent="0.2">
      <c r="A67" s="35">
        <f t="shared" si="1"/>
        <v>45585</v>
      </c>
      <c r="B67" s="36">
        <f>SUMIFS(СВЦЭМ!$D$39:$D$782,СВЦЭМ!$A$39:$A$782,$A67,СВЦЭМ!$B$39:$B$782,B$47)+'СЕТ СН'!$G$11+СВЦЭМ!$D$10+'СЕТ СН'!$G$5-'СЕТ СН'!$G$21</f>
        <v>4867.4615756599997</v>
      </c>
      <c r="C67" s="36">
        <f>SUMIFS(СВЦЭМ!$D$39:$D$782,СВЦЭМ!$A$39:$A$782,$A67,СВЦЭМ!$B$39:$B$782,C$47)+'СЕТ СН'!$G$11+СВЦЭМ!$D$10+'СЕТ СН'!$G$5-'СЕТ СН'!$G$21</f>
        <v>4930.1851034900001</v>
      </c>
      <c r="D67" s="36">
        <f>SUMIFS(СВЦЭМ!$D$39:$D$782,СВЦЭМ!$A$39:$A$782,$A67,СВЦЭМ!$B$39:$B$782,D$47)+'СЕТ СН'!$G$11+СВЦЭМ!$D$10+'СЕТ СН'!$G$5-'СЕТ СН'!$G$21</f>
        <v>4962.3301813600001</v>
      </c>
      <c r="E67" s="36">
        <f>SUMIFS(СВЦЭМ!$D$39:$D$782,СВЦЭМ!$A$39:$A$782,$A67,СВЦЭМ!$B$39:$B$782,E$47)+'СЕТ СН'!$G$11+СВЦЭМ!$D$10+'СЕТ СН'!$G$5-'СЕТ СН'!$G$21</f>
        <v>4983.1697834999995</v>
      </c>
      <c r="F67" s="36">
        <f>SUMIFS(СВЦЭМ!$D$39:$D$782,СВЦЭМ!$A$39:$A$782,$A67,СВЦЭМ!$B$39:$B$782,F$47)+'СЕТ СН'!$G$11+СВЦЭМ!$D$10+'СЕТ СН'!$G$5-'СЕТ СН'!$G$21</f>
        <v>4983.8155565199995</v>
      </c>
      <c r="G67" s="36">
        <f>SUMIFS(СВЦЭМ!$D$39:$D$782,СВЦЭМ!$A$39:$A$782,$A67,СВЦЭМ!$B$39:$B$782,G$47)+'СЕТ СН'!$G$11+СВЦЭМ!$D$10+'СЕТ СН'!$G$5-'СЕТ СН'!$G$21</f>
        <v>4968.0497888499995</v>
      </c>
      <c r="H67" s="36">
        <f>SUMIFS(СВЦЭМ!$D$39:$D$782,СВЦЭМ!$A$39:$A$782,$A67,СВЦЭМ!$B$39:$B$782,H$47)+'СЕТ СН'!$G$11+СВЦЭМ!$D$10+'СЕТ СН'!$G$5-'СЕТ СН'!$G$21</f>
        <v>4945.7725598699999</v>
      </c>
      <c r="I67" s="36">
        <f>SUMIFS(СВЦЭМ!$D$39:$D$782,СВЦЭМ!$A$39:$A$782,$A67,СВЦЭМ!$B$39:$B$782,I$47)+'СЕТ СН'!$G$11+СВЦЭМ!$D$10+'СЕТ СН'!$G$5-'СЕТ СН'!$G$21</f>
        <v>4902.7028599099995</v>
      </c>
      <c r="J67" s="36">
        <f>SUMIFS(СВЦЭМ!$D$39:$D$782,СВЦЭМ!$A$39:$A$782,$A67,СВЦЭМ!$B$39:$B$782,J$47)+'СЕТ СН'!$G$11+СВЦЭМ!$D$10+'СЕТ СН'!$G$5-'СЕТ СН'!$G$21</f>
        <v>4820.9472353500005</v>
      </c>
      <c r="K67" s="36">
        <f>SUMIFS(СВЦЭМ!$D$39:$D$782,СВЦЭМ!$A$39:$A$782,$A67,СВЦЭМ!$B$39:$B$782,K$47)+'СЕТ СН'!$G$11+СВЦЭМ!$D$10+'СЕТ СН'!$G$5-'СЕТ СН'!$G$21</f>
        <v>4757.5978733299999</v>
      </c>
      <c r="L67" s="36">
        <f>SUMIFS(СВЦЭМ!$D$39:$D$782,СВЦЭМ!$A$39:$A$782,$A67,СВЦЭМ!$B$39:$B$782,L$47)+'СЕТ СН'!$G$11+СВЦЭМ!$D$10+'СЕТ СН'!$G$5-'СЕТ СН'!$G$21</f>
        <v>4750.3113143499995</v>
      </c>
      <c r="M67" s="36">
        <f>SUMIFS(СВЦЭМ!$D$39:$D$782,СВЦЭМ!$A$39:$A$782,$A67,СВЦЭМ!$B$39:$B$782,M$47)+'СЕТ СН'!$G$11+СВЦЭМ!$D$10+'СЕТ СН'!$G$5-'СЕТ СН'!$G$21</f>
        <v>4753.08165921</v>
      </c>
      <c r="N67" s="36">
        <f>SUMIFS(СВЦЭМ!$D$39:$D$782,СВЦЭМ!$A$39:$A$782,$A67,СВЦЭМ!$B$39:$B$782,N$47)+'СЕТ СН'!$G$11+СВЦЭМ!$D$10+'СЕТ СН'!$G$5-'СЕТ СН'!$G$21</f>
        <v>4772.8498979100004</v>
      </c>
      <c r="O67" s="36">
        <f>SUMIFS(СВЦЭМ!$D$39:$D$782,СВЦЭМ!$A$39:$A$782,$A67,СВЦЭМ!$B$39:$B$782,O$47)+'СЕТ СН'!$G$11+СВЦЭМ!$D$10+'СЕТ СН'!$G$5-'СЕТ СН'!$G$21</f>
        <v>4796.4269044100001</v>
      </c>
      <c r="P67" s="36">
        <f>SUMIFS(СВЦЭМ!$D$39:$D$782,СВЦЭМ!$A$39:$A$782,$A67,СВЦЭМ!$B$39:$B$782,P$47)+'СЕТ СН'!$G$11+СВЦЭМ!$D$10+'СЕТ СН'!$G$5-'СЕТ СН'!$G$21</f>
        <v>4811.0550610999999</v>
      </c>
      <c r="Q67" s="36">
        <f>SUMIFS(СВЦЭМ!$D$39:$D$782,СВЦЭМ!$A$39:$A$782,$A67,СВЦЭМ!$B$39:$B$782,Q$47)+'СЕТ СН'!$G$11+СВЦЭМ!$D$10+'СЕТ СН'!$G$5-'СЕТ СН'!$G$21</f>
        <v>4806.8726683300001</v>
      </c>
      <c r="R67" s="36">
        <f>SUMIFS(СВЦЭМ!$D$39:$D$782,СВЦЭМ!$A$39:$A$782,$A67,СВЦЭМ!$B$39:$B$782,R$47)+'СЕТ СН'!$G$11+СВЦЭМ!$D$10+'СЕТ СН'!$G$5-'СЕТ СН'!$G$21</f>
        <v>4794.7623285199998</v>
      </c>
      <c r="S67" s="36">
        <f>SUMIFS(СВЦЭМ!$D$39:$D$782,СВЦЭМ!$A$39:$A$782,$A67,СВЦЭМ!$B$39:$B$782,S$47)+'СЕТ СН'!$G$11+СВЦЭМ!$D$10+'СЕТ СН'!$G$5-'СЕТ СН'!$G$21</f>
        <v>4753.57109029</v>
      </c>
      <c r="T67" s="36">
        <f>SUMIFS(СВЦЭМ!$D$39:$D$782,СВЦЭМ!$A$39:$A$782,$A67,СВЦЭМ!$B$39:$B$782,T$47)+'СЕТ СН'!$G$11+СВЦЭМ!$D$10+'СЕТ СН'!$G$5-'СЕТ СН'!$G$21</f>
        <v>4688.3716084500002</v>
      </c>
      <c r="U67" s="36">
        <f>SUMIFS(СВЦЭМ!$D$39:$D$782,СВЦЭМ!$A$39:$A$782,$A67,СВЦЭМ!$B$39:$B$782,U$47)+'СЕТ СН'!$G$11+СВЦЭМ!$D$10+'СЕТ СН'!$G$5-'СЕТ СН'!$G$21</f>
        <v>4639.0502458199999</v>
      </c>
      <c r="V67" s="36">
        <f>SUMIFS(СВЦЭМ!$D$39:$D$782,СВЦЭМ!$A$39:$A$782,$A67,СВЦЭМ!$B$39:$B$782,V$47)+'СЕТ СН'!$G$11+СВЦЭМ!$D$10+'СЕТ СН'!$G$5-'СЕТ СН'!$G$21</f>
        <v>4655.3497948300001</v>
      </c>
      <c r="W67" s="36">
        <f>SUMIFS(СВЦЭМ!$D$39:$D$782,СВЦЭМ!$A$39:$A$782,$A67,СВЦЭМ!$B$39:$B$782,W$47)+'СЕТ СН'!$G$11+СВЦЭМ!$D$10+'СЕТ СН'!$G$5-'СЕТ СН'!$G$21</f>
        <v>4698.8398455799997</v>
      </c>
      <c r="X67" s="36">
        <f>SUMIFS(СВЦЭМ!$D$39:$D$782,СВЦЭМ!$A$39:$A$782,$A67,СВЦЭМ!$B$39:$B$782,X$47)+'СЕТ СН'!$G$11+СВЦЭМ!$D$10+'СЕТ СН'!$G$5-'СЕТ СН'!$G$21</f>
        <v>4774.0324812700001</v>
      </c>
      <c r="Y67" s="36">
        <f>SUMIFS(СВЦЭМ!$D$39:$D$782,СВЦЭМ!$A$39:$A$782,$A67,СВЦЭМ!$B$39:$B$782,Y$47)+'СЕТ СН'!$G$11+СВЦЭМ!$D$10+'СЕТ СН'!$G$5-'СЕТ СН'!$G$21</f>
        <v>4834.6414305300004</v>
      </c>
    </row>
    <row r="68" spans="1:26" ht="15.75" x14ac:dyDescent="0.2">
      <c r="A68" s="35">
        <f t="shared" si="1"/>
        <v>45586</v>
      </c>
      <c r="B68" s="36">
        <f>SUMIFS(СВЦЭМ!$D$39:$D$782,СВЦЭМ!$A$39:$A$782,$A68,СВЦЭМ!$B$39:$B$782,B$47)+'СЕТ СН'!$G$11+СВЦЭМ!$D$10+'СЕТ СН'!$G$5-'СЕТ СН'!$G$21</f>
        <v>4936.6242088899999</v>
      </c>
      <c r="C68" s="36">
        <f>SUMIFS(СВЦЭМ!$D$39:$D$782,СВЦЭМ!$A$39:$A$782,$A68,СВЦЭМ!$B$39:$B$782,C$47)+'СЕТ СН'!$G$11+СВЦЭМ!$D$10+'СЕТ СН'!$G$5-'СЕТ СН'!$G$21</f>
        <v>4971.2072640799997</v>
      </c>
      <c r="D68" s="36">
        <f>SUMIFS(СВЦЭМ!$D$39:$D$782,СВЦЭМ!$A$39:$A$782,$A68,СВЦЭМ!$B$39:$B$782,D$47)+'СЕТ СН'!$G$11+СВЦЭМ!$D$10+'СЕТ СН'!$G$5-'СЕТ СН'!$G$21</f>
        <v>4990.3068178599997</v>
      </c>
      <c r="E68" s="36">
        <f>SUMIFS(СВЦЭМ!$D$39:$D$782,СВЦЭМ!$A$39:$A$782,$A68,СВЦЭМ!$B$39:$B$782,E$47)+'СЕТ СН'!$G$11+СВЦЭМ!$D$10+'СЕТ СН'!$G$5-'СЕТ СН'!$G$21</f>
        <v>4997.5454810699994</v>
      </c>
      <c r="F68" s="36">
        <f>SUMIFS(СВЦЭМ!$D$39:$D$782,СВЦЭМ!$A$39:$A$782,$A68,СВЦЭМ!$B$39:$B$782,F$47)+'СЕТ СН'!$G$11+СВЦЭМ!$D$10+'СЕТ СН'!$G$5-'СЕТ СН'!$G$21</f>
        <v>5002.1012853600005</v>
      </c>
      <c r="G68" s="36">
        <f>SUMIFS(СВЦЭМ!$D$39:$D$782,СВЦЭМ!$A$39:$A$782,$A68,СВЦЭМ!$B$39:$B$782,G$47)+'СЕТ СН'!$G$11+СВЦЭМ!$D$10+'СЕТ СН'!$G$5-'СЕТ СН'!$G$21</f>
        <v>4996.0791722499998</v>
      </c>
      <c r="H68" s="36">
        <f>SUMIFS(СВЦЭМ!$D$39:$D$782,СВЦЭМ!$A$39:$A$782,$A68,СВЦЭМ!$B$39:$B$782,H$47)+'СЕТ СН'!$G$11+СВЦЭМ!$D$10+'СЕТ СН'!$G$5-'СЕТ СН'!$G$21</f>
        <v>4907.4034615700002</v>
      </c>
      <c r="I68" s="36">
        <f>SUMIFS(СВЦЭМ!$D$39:$D$782,СВЦЭМ!$A$39:$A$782,$A68,СВЦЭМ!$B$39:$B$782,I$47)+'СЕТ СН'!$G$11+СВЦЭМ!$D$10+'СЕТ СН'!$G$5-'СЕТ СН'!$G$21</f>
        <v>4813.8273190700002</v>
      </c>
      <c r="J68" s="36">
        <f>SUMIFS(СВЦЭМ!$D$39:$D$782,СВЦЭМ!$A$39:$A$782,$A68,СВЦЭМ!$B$39:$B$782,J$47)+'СЕТ СН'!$G$11+СВЦЭМ!$D$10+'СЕТ СН'!$G$5-'СЕТ СН'!$G$21</f>
        <v>4763.6469278099994</v>
      </c>
      <c r="K68" s="36">
        <f>SUMIFS(СВЦЭМ!$D$39:$D$782,СВЦЭМ!$A$39:$A$782,$A68,СВЦЭМ!$B$39:$B$782,K$47)+'СЕТ СН'!$G$11+СВЦЭМ!$D$10+'СЕТ СН'!$G$5-'СЕТ СН'!$G$21</f>
        <v>4731.0500444899999</v>
      </c>
      <c r="L68" s="36">
        <f>SUMIFS(СВЦЭМ!$D$39:$D$782,СВЦЭМ!$A$39:$A$782,$A68,СВЦЭМ!$B$39:$B$782,L$47)+'СЕТ СН'!$G$11+СВЦЭМ!$D$10+'СЕТ СН'!$G$5-'СЕТ СН'!$G$21</f>
        <v>4757.6158488199999</v>
      </c>
      <c r="M68" s="36">
        <f>SUMIFS(СВЦЭМ!$D$39:$D$782,СВЦЭМ!$A$39:$A$782,$A68,СВЦЭМ!$B$39:$B$782,M$47)+'СЕТ СН'!$G$11+СВЦЭМ!$D$10+'СЕТ СН'!$G$5-'СЕТ СН'!$G$21</f>
        <v>4787.3815493599996</v>
      </c>
      <c r="N68" s="36">
        <f>SUMIFS(СВЦЭМ!$D$39:$D$782,СВЦЭМ!$A$39:$A$782,$A68,СВЦЭМ!$B$39:$B$782,N$47)+'СЕТ СН'!$G$11+СВЦЭМ!$D$10+'СЕТ СН'!$G$5-'СЕТ СН'!$G$21</f>
        <v>4833.52456497</v>
      </c>
      <c r="O68" s="36">
        <f>SUMIFS(СВЦЭМ!$D$39:$D$782,СВЦЭМ!$A$39:$A$782,$A68,СВЦЭМ!$B$39:$B$782,O$47)+'СЕТ СН'!$G$11+СВЦЭМ!$D$10+'СЕТ СН'!$G$5-'СЕТ СН'!$G$21</f>
        <v>4816.03716136</v>
      </c>
      <c r="P68" s="36">
        <f>SUMIFS(СВЦЭМ!$D$39:$D$782,СВЦЭМ!$A$39:$A$782,$A68,СВЦЭМ!$B$39:$B$782,P$47)+'СЕТ СН'!$G$11+СВЦЭМ!$D$10+'СЕТ СН'!$G$5-'СЕТ СН'!$G$21</f>
        <v>4827.0633916699999</v>
      </c>
      <c r="Q68" s="36">
        <f>SUMIFS(СВЦЭМ!$D$39:$D$782,СВЦЭМ!$A$39:$A$782,$A68,СВЦЭМ!$B$39:$B$782,Q$47)+'СЕТ СН'!$G$11+СВЦЭМ!$D$10+'СЕТ СН'!$G$5-'СЕТ СН'!$G$21</f>
        <v>4839.5523887999998</v>
      </c>
      <c r="R68" s="36">
        <f>SUMIFS(СВЦЭМ!$D$39:$D$782,СВЦЭМ!$A$39:$A$782,$A68,СВЦЭМ!$B$39:$B$782,R$47)+'СЕТ СН'!$G$11+СВЦЭМ!$D$10+'СЕТ СН'!$G$5-'СЕТ СН'!$G$21</f>
        <v>4846.8084276999998</v>
      </c>
      <c r="S68" s="36">
        <f>SUMIFS(СВЦЭМ!$D$39:$D$782,СВЦЭМ!$A$39:$A$782,$A68,СВЦЭМ!$B$39:$B$782,S$47)+'СЕТ СН'!$G$11+СВЦЭМ!$D$10+'СЕТ СН'!$G$5-'СЕТ СН'!$G$21</f>
        <v>4802.7838874700001</v>
      </c>
      <c r="T68" s="36">
        <f>SUMIFS(СВЦЭМ!$D$39:$D$782,СВЦЭМ!$A$39:$A$782,$A68,СВЦЭМ!$B$39:$B$782,T$47)+'СЕТ СН'!$G$11+СВЦЭМ!$D$10+'СЕТ СН'!$G$5-'СЕТ СН'!$G$21</f>
        <v>4716.2317533400001</v>
      </c>
      <c r="U68" s="36">
        <f>SUMIFS(СВЦЭМ!$D$39:$D$782,СВЦЭМ!$A$39:$A$782,$A68,СВЦЭМ!$B$39:$B$782,U$47)+'СЕТ СН'!$G$11+СВЦЭМ!$D$10+'СЕТ СН'!$G$5-'СЕТ СН'!$G$21</f>
        <v>4707.7994361800002</v>
      </c>
      <c r="V68" s="36">
        <f>SUMIFS(СВЦЭМ!$D$39:$D$782,СВЦЭМ!$A$39:$A$782,$A68,СВЦЭМ!$B$39:$B$782,V$47)+'СЕТ СН'!$G$11+СВЦЭМ!$D$10+'СЕТ СН'!$G$5-'СЕТ СН'!$G$21</f>
        <v>4720.0918812800001</v>
      </c>
      <c r="W68" s="36">
        <f>SUMIFS(СВЦЭМ!$D$39:$D$782,СВЦЭМ!$A$39:$A$782,$A68,СВЦЭМ!$B$39:$B$782,W$47)+'СЕТ СН'!$G$11+СВЦЭМ!$D$10+'СЕТ СН'!$G$5-'СЕТ СН'!$G$21</f>
        <v>4756.3317912700004</v>
      </c>
      <c r="X68" s="36">
        <f>SUMIFS(СВЦЭМ!$D$39:$D$782,СВЦЭМ!$A$39:$A$782,$A68,СВЦЭМ!$B$39:$B$782,X$47)+'СЕТ СН'!$G$11+СВЦЭМ!$D$10+'СЕТ СН'!$G$5-'СЕТ СН'!$G$21</f>
        <v>4833.7284809900002</v>
      </c>
      <c r="Y68" s="36">
        <f>SUMIFS(СВЦЭМ!$D$39:$D$782,СВЦЭМ!$A$39:$A$782,$A68,СВЦЭМ!$B$39:$B$782,Y$47)+'СЕТ СН'!$G$11+СВЦЭМ!$D$10+'СЕТ СН'!$G$5-'СЕТ СН'!$G$21</f>
        <v>4853.2552621499999</v>
      </c>
    </row>
    <row r="69" spans="1:26" ht="15.75" x14ac:dyDescent="0.2">
      <c r="A69" s="35">
        <f t="shared" si="1"/>
        <v>45587</v>
      </c>
      <c r="B69" s="36">
        <f>SUMIFS(СВЦЭМ!$D$39:$D$782,СВЦЭМ!$A$39:$A$782,$A69,СВЦЭМ!$B$39:$B$782,B$47)+'СЕТ СН'!$G$11+СВЦЭМ!$D$10+'СЕТ СН'!$G$5-'СЕТ СН'!$G$21</f>
        <v>4831.7757478799995</v>
      </c>
      <c r="C69" s="36">
        <f>SUMIFS(СВЦЭМ!$D$39:$D$782,СВЦЭМ!$A$39:$A$782,$A69,СВЦЭМ!$B$39:$B$782,C$47)+'СЕТ СН'!$G$11+СВЦЭМ!$D$10+'СЕТ СН'!$G$5-'СЕТ СН'!$G$21</f>
        <v>4859.1263602700001</v>
      </c>
      <c r="D69" s="36">
        <f>SUMIFS(СВЦЭМ!$D$39:$D$782,СВЦЭМ!$A$39:$A$782,$A69,СВЦЭМ!$B$39:$B$782,D$47)+'СЕТ СН'!$G$11+СВЦЭМ!$D$10+'СЕТ СН'!$G$5-'СЕТ СН'!$G$21</f>
        <v>4867.8400906899997</v>
      </c>
      <c r="E69" s="36">
        <f>SUMIFS(СВЦЭМ!$D$39:$D$782,СВЦЭМ!$A$39:$A$782,$A69,СВЦЭМ!$B$39:$B$782,E$47)+'СЕТ СН'!$G$11+СВЦЭМ!$D$10+'СЕТ СН'!$G$5-'СЕТ СН'!$G$21</f>
        <v>4938.2004139299997</v>
      </c>
      <c r="F69" s="36">
        <f>SUMIFS(СВЦЭМ!$D$39:$D$782,СВЦЭМ!$A$39:$A$782,$A69,СВЦЭМ!$B$39:$B$782,F$47)+'СЕТ СН'!$G$11+СВЦЭМ!$D$10+'СЕТ СН'!$G$5-'СЕТ СН'!$G$21</f>
        <v>4945.84273699</v>
      </c>
      <c r="G69" s="36">
        <f>SUMIFS(СВЦЭМ!$D$39:$D$782,СВЦЭМ!$A$39:$A$782,$A69,СВЦЭМ!$B$39:$B$782,G$47)+'СЕТ СН'!$G$11+СВЦЭМ!$D$10+'СЕТ СН'!$G$5-'СЕТ СН'!$G$21</f>
        <v>4929.7174096999997</v>
      </c>
      <c r="H69" s="36">
        <f>SUMIFS(СВЦЭМ!$D$39:$D$782,СВЦЭМ!$A$39:$A$782,$A69,СВЦЭМ!$B$39:$B$782,H$47)+'СЕТ СН'!$G$11+СВЦЭМ!$D$10+'СЕТ СН'!$G$5-'СЕТ СН'!$G$21</f>
        <v>4829.3955022999999</v>
      </c>
      <c r="I69" s="36">
        <f>SUMIFS(СВЦЭМ!$D$39:$D$782,СВЦЭМ!$A$39:$A$782,$A69,СВЦЭМ!$B$39:$B$782,I$47)+'СЕТ СН'!$G$11+СВЦЭМ!$D$10+'СЕТ СН'!$G$5-'СЕТ СН'!$G$21</f>
        <v>4754.8040457500001</v>
      </c>
      <c r="J69" s="36">
        <f>SUMIFS(СВЦЭМ!$D$39:$D$782,СВЦЭМ!$A$39:$A$782,$A69,СВЦЭМ!$B$39:$B$782,J$47)+'СЕТ СН'!$G$11+СВЦЭМ!$D$10+'СЕТ СН'!$G$5-'СЕТ СН'!$G$21</f>
        <v>4729.0146908200004</v>
      </c>
      <c r="K69" s="36">
        <f>SUMIFS(СВЦЭМ!$D$39:$D$782,СВЦЭМ!$A$39:$A$782,$A69,СВЦЭМ!$B$39:$B$782,K$47)+'СЕТ СН'!$G$11+СВЦЭМ!$D$10+'СЕТ СН'!$G$5-'СЕТ СН'!$G$21</f>
        <v>4725.5342655499999</v>
      </c>
      <c r="L69" s="36">
        <f>SUMIFS(СВЦЭМ!$D$39:$D$782,СВЦЭМ!$A$39:$A$782,$A69,СВЦЭМ!$B$39:$B$782,L$47)+'СЕТ СН'!$G$11+СВЦЭМ!$D$10+'СЕТ СН'!$G$5-'СЕТ СН'!$G$21</f>
        <v>4699.4401933899999</v>
      </c>
      <c r="M69" s="36">
        <f>SUMIFS(СВЦЭМ!$D$39:$D$782,СВЦЭМ!$A$39:$A$782,$A69,СВЦЭМ!$B$39:$B$782,M$47)+'СЕТ СН'!$G$11+СВЦЭМ!$D$10+'СЕТ СН'!$G$5-'СЕТ СН'!$G$21</f>
        <v>4696.4730399700002</v>
      </c>
      <c r="N69" s="36">
        <f>SUMIFS(СВЦЭМ!$D$39:$D$782,СВЦЭМ!$A$39:$A$782,$A69,СВЦЭМ!$B$39:$B$782,N$47)+'СЕТ СН'!$G$11+СВЦЭМ!$D$10+'СЕТ СН'!$G$5-'СЕТ СН'!$G$21</f>
        <v>4703.3022440499999</v>
      </c>
      <c r="O69" s="36">
        <f>SUMIFS(СВЦЭМ!$D$39:$D$782,СВЦЭМ!$A$39:$A$782,$A69,СВЦЭМ!$B$39:$B$782,O$47)+'СЕТ СН'!$G$11+СВЦЭМ!$D$10+'СЕТ СН'!$G$5-'СЕТ СН'!$G$21</f>
        <v>4680.3120463499999</v>
      </c>
      <c r="P69" s="36">
        <f>SUMIFS(СВЦЭМ!$D$39:$D$782,СВЦЭМ!$A$39:$A$782,$A69,СВЦЭМ!$B$39:$B$782,P$47)+'СЕТ СН'!$G$11+СВЦЭМ!$D$10+'СЕТ СН'!$G$5-'СЕТ СН'!$G$21</f>
        <v>4691.6348343700001</v>
      </c>
      <c r="Q69" s="36">
        <f>SUMIFS(СВЦЭМ!$D$39:$D$782,СВЦЭМ!$A$39:$A$782,$A69,СВЦЭМ!$B$39:$B$782,Q$47)+'СЕТ СН'!$G$11+СВЦЭМ!$D$10+'СЕТ СН'!$G$5-'СЕТ СН'!$G$21</f>
        <v>4735.1801322699994</v>
      </c>
      <c r="R69" s="36">
        <f>SUMIFS(СВЦЭМ!$D$39:$D$782,СВЦЭМ!$A$39:$A$782,$A69,СВЦЭМ!$B$39:$B$782,R$47)+'СЕТ СН'!$G$11+СВЦЭМ!$D$10+'СЕТ СН'!$G$5-'СЕТ СН'!$G$21</f>
        <v>4727.3511380399996</v>
      </c>
      <c r="S69" s="36">
        <f>SUMIFS(СВЦЭМ!$D$39:$D$782,СВЦЭМ!$A$39:$A$782,$A69,СВЦЭМ!$B$39:$B$782,S$47)+'СЕТ СН'!$G$11+СВЦЭМ!$D$10+'СЕТ СН'!$G$5-'СЕТ СН'!$G$21</f>
        <v>4708.21418412</v>
      </c>
      <c r="T69" s="36">
        <f>SUMIFS(СВЦЭМ!$D$39:$D$782,СВЦЭМ!$A$39:$A$782,$A69,СВЦЭМ!$B$39:$B$782,T$47)+'СЕТ СН'!$G$11+СВЦЭМ!$D$10+'СЕТ СН'!$G$5-'СЕТ СН'!$G$21</f>
        <v>4663.57814607</v>
      </c>
      <c r="U69" s="36">
        <f>SUMIFS(СВЦЭМ!$D$39:$D$782,СВЦЭМ!$A$39:$A$782,$A69,СВЦЭМ!$B$39:$B$782,U$47)+'СЕТ СН'!$G$11+СВЦЭМ!$D$10+'СЕТ СН'!$G$5-'СЕТ СН'!$G$21</f>
        <v>4662.39684941</v>
      </c>
      <c r="V69" s="36">
        <f>SUMIFS(СВЦЭМ!$D$39:$D$782,СВЦЭМ!$A$39:$A$782,$A69,СВЦЭМ!$B$39:$B$782,V$47)+'СЕТ СН'!$G$11+СВЦЭМ!$D$10+'СЕТ СН'!$G$5-'СЕТ СН'!$G$21</f>
        <v>4674.9000625899998</v>
      </c>
      <c r="W69" s="36">
        <f>SUMIFS(СВЦЭМ!$D$39:$D$782,СВЦЭМ!$A$39:$A$782,$A69,СВЦЭМ!$B$39:$B$782,W$47)+'СЕТ СН'!$G$11+СВЦЭМ!$D$10+'СЕТ СН'!$G$5-'СЕТ СН'!$G$21</f>
        <v>4678.7083462199998</v>
      </c>
      <c r="X69" s="36">
        <f>SUMIFS(СВЦЭМ!$D$39:$D$782,СВЦЭМ!$A$39:$A$782,$A69,СВЦЭМ!$B$39:$B$782,X$47)+'СЕТ СН'!$G$11+СВЦЭМ!$D$10+'СЕТ СН'!$G$5-'СЕТ СН'!$G$21</f>
        <v>4731.3234586300005</v>
      </c>
      <c r="Y69" s="36">
        <f>SUMIFS(СВЦЭМ!$D$39:$D$782,СВЦЭМ!$A$39:$A$782,$A69,СВЦЭМ!$B$39:$B$782,Y$47)+'СЕТ СН'!$G$11+СВЦЭМ!$D$10+'СЕТ СН'!$G$5-'СЕТ СН'!$G$21</f>
        <v>4764.4267467299996</v>
      </c>
    </row>
    <row r="70" spans="1:26" ht="15.75" x14ac:dyDescent="0.2">
      <c r="A70" s="35">
        <f t="shared" si="1"/>
        <v>45588</v>
      </c>
      <c r="B70" s="36">
        <f>SUMIFS(СВЦЭМ!$D$39:$D$782,СВЦЭМ!$A$39:$A$782,$A70,СВЦЭМ!$B$39:$B$782,B$47)+'СЕТ СН'!$G$11+СВЦЭМ!$D$10+'СЕТ СН'!$G$5-'СЕТ СН'!$G$21</f>
        <v>4850.5126399000001</v>
      </c>
      <c r="C70" s="36">
        <f>SUMIFS(СВЦЭМ!$D$39:$D$782,СВЦЭМ!$A$39:$A$782,$A70,СВЦЭМ!$B$39:$B$782,C$47)+'СЕТ СН'!$G$11+СВЦЭМ!$D$10+'СЕТ СН'!$G$5-'СЕТ СН'!$G$21</f>
        <v>4900.30731165</v>
      </c>
      <c r="D70" s="36">
        <f>SUMIFS(СВЦЭМ!$D$39:$D$782,СВЦЭМ!$A$39:$A$782,$A70,СВЦЭМ!$B$39:$B$782,D$47)+'СЕТ СН'!$G$11+СВЦЭМ!$D$10+'СЕТ СН'!$G$5-'СЕТ СН'!$G$21</f>
        <v>4935.50748097</v>
      </c>
      <c r="E70" s="36">
        <f>SUMIFS(СВЦЭМ!$D$39:$D$782,СВЦЭМ!$A$39:$A$782,$A70,СВЦЭМ!$B$39:$B$782,E$47)+'СЕТ СН'!$G$11+СВЦЭМ!$D$10+'СЕТ СН'!$G$5-'СЕТ СН'!$G$21</f>
        <v>4951.8175494200004</v>
      </c>
      <c r="F70" s="36">
        <f>SUMIFS(СВЦЭМ!$D$39:$D$782,СВЦЭМ!$A$39:$A$782,$A70,СВЦЭМ!$B$39:$B$782,F$47)+'СЕТ СН'!$G$11+СВЦЭМ!$D$10+'СЕТ СН'!$G$5-'СЕТ СН'!$G$21</f>
        <v>4938.7300648399996</v>
      </c>
      <c r="G70" s="36">
        <f>SUMIFS(СВЦЭМ!$D$39:$D$782,СВЦЭМ!$A$39:$A$782,$A70,СВЦЭМ!$B$39:$B$782,G$47)+'СЕТ СН'!$G$11+СВЦЭМ!$D$10+'СЕТ СН'!$G$5-'СЕТ СН'!$G$21</f>
        <v>4905.6687537300004</v>
      </c>
      <c r="H70" s="36">
        <f>SUMIFS(СВЦЭМ!$D$39:$D$782,СВЦЭМ!$A$39:$A$782,$A70,СВЦЭМ!$B$39:$B$782,H$47)+'СЕТ СН'!$G$11+СВЦЭМ!$D$10+'СЕТ СН'!$G$5-'СЕТ СН'!$G$21</f>
        <v>4815.3864080599997</v>
      </c>
      <c r="I70" s="36">
        <f>SUMIFS(СВЦЭМ!$D$39:$D$782,СВЦЭМ!$A$39:$A$782,$A70,СВЦЭМ!$B$39:$B$782,I$47)+'СЕТ СН'!$G$11+СВЦЭМ!$D$10+'СЕТ СН'!$G$5-'СЕТ СН'!$G$21</f>
        <v>4736.6116478200001</v>
      </c>
      <c r="J70" s="36">
        <f>SUMIFS(СВЦЭМ!$D$39:$D$782,СВЦЭМ!$A$39:$A$782,$A70,СВЦЭМ!$B$39:$B$782,J$47)+'СЕТ СН'!$G$11+СВЦЭМ!$D$10+'СЕТ СН'!$G$5-'СЕТ СН'!$G$21</f>
        <v>4695.9638993799999</v>
      </c>
      <c r="K70" s="36">
        <f>SUMIFS(СВЦЭМ!$D$39:$D$782,СВЦЭМ!$A$39:$A$782,$A70,СВЦЭМ!$B$39:$B$782,K$47)+'СЕТ СН'!$G$11+СВЦЭМ!$D$10+'СЕТ СН'!$G$5-'СЕТ СН'!$G$21</f>
        <v>4697.5637233799998</v>
      </c>
      <c r="L70" s="36">
        <f>SUMIFS(СВЦЭМ!$D$39:$D$782,СВЦЭМ!$A$39:$A$782,$A70,СВЦЭМ!$B$39:$B$782,L$47)+'СЕТ СН'!$G$11+СВЦЭМ!$D$10+'СЕТ СН'!$G$5-'СЕТ СН'!$G$21</f>
        <v>4680.3349436899998</v>
      </c>
      <c r="M70" s="36">
        <f>SUMIFS(СВЦЭМ!$D$39:$D$782,СВЦЭМ!$A$39:$A$782,$A70,СВЦЭМ!$B$39:$B$782,M$47)+'СЕТ СН'!$G$11+СВЦЭМ!$D$10+'СЕТ СН'!$G$5-'СЕТ СН'!$G$21</f>
        <v>4678.2010875599999</v>
      </c>
      <c r="N70" s="36">
        <f>SUMIFS(СВЦЭМ!$D$39:$D$782,СВЦЭМ!$A$39:$A$782,$A70,СВЦЭМ!$B$39:$B$782,N$47)+'СЕТ СН'!$G$11+СВЦЭМ!$D$10+'СЕТ СН'!$G$5-'СЕТ СН'!$G$21</f>
        <v>4698.7114957499998</v>
      </c>
      <c r="O70" s="36">
        <f>SUMIFS(СВЦЭМ!$D$39:$D$782,СВЦЭМ!$A$39:$A$782,$A70,СВЦЭМ!$B$39:$B$782,O$47)+'СЕТ СН'!$G$11+СВЦЭМ!$D$10+'СЕТ СН'!$G$5-'СЕТ СН'!$G$21</f>
        <v>4673.9558450799996</v>
      </c>
      <c r="P70" s="36">
        <f>SUMIFS(СВЦЭМ!$D$39:$D$782,СВЦЭМ!$A$39:$A$782,$A70,СВЦЭМ!$B$39:$B$782,P$47)+'СЕТ СН'!$G$11+СВЦЭМ!$D$10+'СЕТ СН'!$G$5-'СЕТ СН'!$G$21</f>
        <v>4690.5522582800004</v>
      </c>
      <c r="Q70" s="36">
        <f>SUMIFS(СВЦЭМ!$D$39:$D$782,СВЦЭМ!$A$39:$A$782,$A70,СВЦЭМ!$B$39:$B$782,Q$47)+'СЕТ СН'!$G$11+СВЦЭМ!$D$10+'СЕТ СН'!$G$5-'СЕТ СН'!$G$21</f>
        <v>4770.8711951599998</v>
      </c>
      <c r="R70" s="36">
        <f>SUMIFS(СВЦЭМ!$D$39:$D$782,СВЦЭМ!$A$39:$A$782,$A70,СВЦЭМ!$B$39:$B$782,R$47)+'СЕТ СН'!$G$11+СВЦЭМ!$D$10+'СЕТ СН'!$G$5-'СЕТ СН'!$G$21</f>
        <v>4766.1106213000003</v>
      </c>
      <c r="S70" s="36">
        <f>SUMIFS(СВЦЭМ!$D$39:$D$782,СВЦЭМ!$A$39:$A$782,$A70,СВЦЭМ!$B$39:$B$782,S$47)+'СЕТ СН'!$G$11+СВЦЭМ!$D$10+'СЕТ СН'!$G$5-'СЕТ СН'!$G$21</f>
        <v>4744.6552529399996</v>
      </c>
      <c r="T70" s="36">
        <f>SUMIFS(СВЦЭМ!$D$39:$D$782,СВЦЭМ!$A$39:$A$782,$A70,СВЦЭМ!$B$39:$B$782,T$47)+'СЕТ СН'!$G$11+СВЦЭМ!$D$10+'СЕТ СН'!$G$5-'СЕТ СН'!$G$21</f>
        <v>4691.2633481800003</v>
      </c>
      <c r="U70" s="36">
        <f>SUMIFS(СВЦЭМ!$D$39:$D$782,СВЦЭМ!$A$39:$A$782,$A70,СВЦЭМ!$B$39:$B$782,U$47)+'СЕТ СН'!$G$11+СВЦЭМ!$D$10+'СЕТ СН'!$G$5-'СЕТ СН'!$G$21</f>
        <v>4687.3116278400003</v>
      </c>
      <c r="V70" s="36">
        <f>SUMIFS(СВЦЭМ!$D$39:$D$782,СВЦЭМ!$A$39:$A$782,$A70,СВЦЭМ!$B$39:$B$782,V$47)+'СЕТ СН'!$G$11+СВЦЭМ!$D$10+'СЕТ СН'!$G$5-'СЕТ СН'!$G$21</f>
        <v>4698.2339737799994</v>
      </c>
      <c r="W70" s="36">
        <f>SUMIFS(СВЦЭМ!$D$39:$D$782,СВЦЭМ!$A$39:$A$782,$A70,СВЦЭМ!$B$39:$B$782,W$47)+'СЕТ СН'!$G$11+СВЦЭМ!$D$10+'СЕТ СН'!$G$5-'СЕТ СН'!$G$21</f>
        <v>4647.7925186900002</v>
      </c>
      <c r="X70" s="36">
        <f>SUMIFS(СВЦЭМ!$D$39:$D$782,СВЦЭМ!$A$39:$A$782,$A70,СВЦЭМ!$B$39:$B$782,X$47)+'СЕТ СН'!$G$11+СВЦЭМ!$D$10+'СЕТ СН'!$G$5-'СЕТ СН'!$G$21</f>
        <v>4694.5338127100003</v>
      </c>
      <c r="Y70" s="36">
        <f>SUMIFS(СВЦЭМ!$D$39:$D$782,СВЦЭМ!$A$39:$A$782,$A70,СВЦЭМ!$B$39:$B$782,Y$47)+'СЕТ СН'!$G$11+СВЦЭМ!$D$10+'СЕТ СН'!$G$5-'СЕТ СН'!$G$21</f>
        <v>4680.8105772600002</v>
      </c>
    </row>
    <row r="71" spans="1:26" ht="15.75" x14ac:dyDescent="0.2">
      <c r="A71" s="35">
        <f t="shared" si="1"/>
        <v>45589</v>
      </c>
      <c r="B71" s="36">
        <f>SUMIFS(СВЦЭМ!$D$39:$D$782,СВЦЭМ!$A$39:$A$782,$A71,СВЦЭМ!$B$39:$B$782,B$47)+'СЕТ СН'!$G$11+СВЦЭМ!$D$10+'СЕТ СН'!$G$5-'СЕТ СН'!$G$21</f>
        <v>4798.4286477699998</v>
      </c>
      <c r="C71" s="36">
        <f>SUMIFS(СВЦЭМ!$D$39:$D$782,СВЦЭМ!$A$39:$A$782,$A71,СВЦЭМ!$B$39:$B$782,C$47)+'СЕТ СН'!$G$11+СВЦЭМ!$D$10+'СЕТ СН'!$G$5-'СЕТ СН'!$G$21</f>
        <v>4829.5542717799999</v>
      </c>
      <c r="D71" s="36">
        <f>SUMIFS(СВЦЭМ!$D$39:$D$782,СВЦЭМ!$A$39:$A$782,$A71,СВЦЭМ!$B$39:$B$782,D$47)+'СЕТ СН'!$G$11+СВЦЭМ!$D$10+'СЕТ СН'!$G$5-'СЕТ СН'!$G$21</f>
        <v>4882.2389472899995</v>
      </c>
      <c r="E71" s="36">
        <f>SUMIFS(СВЦЭМ!$D$39:$D$782,СВЦЭМ!$A$39:$A$782,$A71,СВЦЭМ!$B$39:$B$782,E$47)+'СЕТ СН'!$G$11+СВЦЭМ!$D$10+'СЕТ СН'!$G$5-'СЕТ СН'!$G$21</f>
        <v>4901.2300978599997</v>
      </c>
      <c r="F71" s="36">
        <f>SUMIFS(СВЦЭМ!$D$39:$D$782,СВЦЭМ!$A$39:$A$782,$A71,СВЦЭМ!$B$39:$B$782,F$47)+'СЕТ СН'!$G$11+СВЦЭМ!$D$10+'СЕТ СН'!$G$5-'СЕТ СН'!$G$21</f>
        <v>4906.3800677700001</v>
      </c>
      <c r="G71" s="36">
        <f>SUMIFS(СВЦЭМ!$D$39:$D$782,СВЦЭМ!$A$39:$A$782,$A71,СВЦЭМ!$B$39:$B$782,G$47)+'СЕТ СН'!$G$11+СВЦЭМ!$D$10+'СЕТ СН'!$G$5-'СЕТ СН'!$G$21</f>
        <v>4884.5727035800001</v>
      </c>
      <c r="H71" s="36">
        <f>SUMIFS(СВЦЭМ!$D$39:$D$782,СВЦЭМ!$A$39:$A$782,$A71,СВЦЭМ!$B$39:$B$782,H$47)+'СЕТ СН'!$G$11+СВЦЭМ!$D$10+'СЕТ СН'!$G$5-'СЕТ СН'!$G$21</f>
        <v>4795.9958957999997</v>
      </c>
      <c r="I71" s="36">
        <f>SUMIFS(СВЦЭМ!$D$39:$D$782,СВЦЭМ!$A$39:$A$782,$A71,СВЦЭМ!$B$39:$B$782,I$47)+'СЕТ СН'!$G$11+СВЦЭМ!$D$10+'СЕТ СН'!$G$5-'СЕТ СН'!$G$21</f>
        <v>4716.5759829899998</v>
      </c>
      <c r="J71" s="36">
        <f>SUMIFS(СВЦЭМ!$D$39:$D$782,СВЦЭМ!$A$39:$A$782,$A71,СВЦЭМ!$B$39:$B$782,J$47)+'СЕТ СН'!$G$11+СВЦЭМ!$D$10+'СЕТ СН'!$G$5-'СЕТ СН'!$G$21</f>
        <v>4668.3916743999998</v>
      </c>
      <c r="K71" s="36">
        <f>SUMIFS(СВЦЭМ!$D$39:$D$782,СВЦЭМ!$A$39:$A$782,$A71,СВЦЭМ!$B$39:$B$782,K$47)+'СЕТ СН'!$G$11+СВЦЭМ!$D$10+'СЕТ СН'!$G$5-'СЕТ СН'!$G$21</f>
        <v>4643.5551639699997</v>
      </c>
      <c r="L71" s="36">
        <f>SUMIFS(СВЦЭМ!$D$39:$D$782,СВЦЭМ!$A$39:$A$782,$A71,СВЦЭМ!$B$39:$B$782,L$47)+'СЕТ СН'!$G$11+СВЦЭМ!$D$10+'СЕТ СН'!$G$5-'СЕТ СН'!$G$21</f>
        <v>4616.9552583499999</v>
      </c>
      <c r="M71" s="36">
        <f>SUMIFS(СВЦЭМ!$D$39:$D$782,СВЦЭМ!$A$39:$A$782,$A71,СВЦЭМ!$B$39:$B$782,M$47)+'СЕТ СН'!$G$11+СВЦЭМ!$D$10+'СЕТ СН'!$G$5-'СЕТ СН'!$G$21</f>
        <v>4630.8784820700002</v>
      </c>
      <c r="N71" s="36">
        <f>SUMIFS(СВЦЭМ!$D$39:$D$782,СВЦЭМ!$A$39:$A$782,$A71,СВЦЭМ!$B$39:$B$782,N$47)+'СЕТ СН'!$G$11+СВЦЭМ!$D$10+'СЕТ СН'!$G$5-'СЕТ СН'!$G$21</f>
        <v>4647.7384028799997</v>
      </c>
      <c r="O71" s="36">
        <f>SUMIFS(СВЦЭМ!$D$39:$D$782,СВЦЭМ!$A$39:$A$782,$A71,СВЦЭМ!$B$39:$B$782,O$47)+'СЕТ СН'!$G$11+СВЦЭМ!$D$10+'СЕТ СН'!$G$5-'СЕТ СН'!$G$21</f>
        <v>4666.5010108799997</v>
      </c>
      <c r="P71" s="36">
        <f>SUMIFS(СВЦЭМ!$D$39:$D$782,СВЦЭМ!$A$39:$A$782,$A71,СВЦЭМ!$B$39:$B$782,P$47)+'СЕТ СН'!$G$11+СВЦЭМ!$D$10+'СЕТ СН'!$G$5-'СЕТ СН'!$G$21</f>
        <v>4678.73131715</v>
      </c>
      <c r="Q71" s="36">
        <f>SUMIFS(СВЦЭМ!$D$39:$D$782,СВЦЭМ!$A$39:$A$782,$A71,СВЦЭМ!$B$39:$B$782,Q$47)+'СЕТ СН'!$G$11+СВЦЭМ!$D$10+'СЕТ СН'!$G$5-'СЕТ СН'!$G$21</f>
        <v>4697.8687657099999</v>
      </c>
      <c r="R71" s="36">
        <f>SUMIFS(СВЦЭМ!$D$39:$D$782,СВЦЭМ!$A$39:$A$782,$A71,СВЦЭМ!$B$39:$B$782,R$47)+'СЕТ СН'!$G$11+СВЦЭМ!$D$10+'СЕТ СН'!$G$5-'СЕТ СН'!$G$21</f>
        <v>4651.74773508</v>
      </c>
      <c r="S71" s="36">
        <f>SUMIFS(СВЦЭМ!$D$39:$D$782,СВЦЭМ!$A$39:$A$782,$A71,СВЦЭМ!$B$39:$B$782,S$47)+'СЕТ СН'!$G$11+СВЦЭМ!$D$10+'СЕТ СН'!$G$5-'СЕТ СН'!$G$21</f>
        <v>4686.2377711999998</v>
      </c>
      <c r="T71" s="36">
        <f>SUMIFS(СВЦЭМ!$D$39:$D$782,СВЦЭМ!$A$39:$A$782,$A71,СВЦЭМ!$B$39:$B$782,T$47)+'СЕТ СН'!$G$11+СВЦЭМ!$D$10+'СЕТ СН'!$G$5-'СЕТ СН'!$G$21</f>
        <v>4602.52556671</v>
      </c>
      <c r="U71" s="36">
        <f>SUMIFS(СВЦЭМ!$D$39:$D$782,СВЦЭМ!$A$39:$A$782,$A71,СВЦЭМ!$B$39:$B$782,U$47)+'СЕТ СН'!$G$11+СВЦЭМ!$D$10+'СЕТ СН'!$G$5-'СЕТ СН'!$G$21</f>
        <v>4608.1137545700003</v>
      </c>
      <c r="V71" s="36">
        <f>SUMIFS(СВЦЭМ!$D$39:$D$782,СВЦЭМ!$A$39:$A$782,$A71,СВЦЭМ!$B$39:$B$782,V$47)+'СЕТ СН'!$G$11+СВЦЭМ!$D$10+'СЕТ СН'!$G$5-'СЕТ СН'!$G$21</f>
        <v>4626.16068559</v>
      </c>
      <c r="W71" s="36">
        <f>SUMIFS(СВЦЭМ!$D$39:$D$782,СВЦЭМ!$A$39:$A$782,$A71,СВЦЭМ!$B$39:$B$782,W$47)+'СЕТ СН'!$G$11+СВЦЭМ!$D$10+'СЕТ СН'!$G$5-'СЕТ СН'!$G$21</f>
        <v>4653.8919794499998</v>
      </c>
      <c r="X71" s="36">
        <f>SUMIFS(СВЦЭМ!$D$39:$D$782,СВЦЭМ!$A$39:$A$782,$A71,СВЦЭМ!$B$39:$B$782,X$47)+'СЕТ СН'!$G$11+СВЦЭМ!$D$10+'СЕТ СН'!$G$5-'СЕТ СН'!$G$21</f>
        <v>4688.5403577799998</v>
      </c>
      <c r="Y71" s="36">
        <f>SUMIFS(СВЦЭМ!$D$39:$D$782,СВЦЭМ!$A$39:$A$782,$A71,СВЦЭМ!$B$39:$B$782,Y$47)+'СЕТ СН'!$G$11+СВЦЭМ!$D$10+'СЕТ СН'!$G$5-'СЕТ СН'!$G$21</f>
        <v>4727.8319465999994</v>
      </c>
    </row>
    <row r="72" spans="1:26" ht="15.75" x14ac:dyDescent="0.2">
      <c r="A72" s="35">
        <f t="shared" si="1"/>
        <v>45590</v>
      </c>
      <c r="B72" s="36">
        <f>SUMIFS(СВЦЭМ!$D$39:$D$782,СВЦЭМ!$A$39:$A$782,$A72,СВЦЭМ!$B$39:$B$782,B$47)+'СЕТ СН'!$G$11+СВЦЭМ!$D$10+'СЕТ СН'!$G$5-'СЕТ СН'!$G$21</f>
        <v>4695.9671408800004</v>
      </c>
      <c r="C72" s="36">
        <f>SUMIFS(СВЦЭМ!$D$39:$D$782,СВЦЭМ!$A$39:$A$782,$A72,СВЦЭМ!$B$39:$B$782,C$47)+'СЕТ СН'!$G$11+СВЦЭМ!$D$10+'СЕТ СН'!$G$5-'СЕТ СН'!$G$21</f>
        <v>4752.0881781099997</v>
      </c>
      <c r="D72" s="36">
        <f>SUMIFS(СВЦЭМ!$D$39:$D$782,СВЦЭМ!$A$39:$A$782,$A72,СВЦЭМ!$B$39:$B$782,D$47)+'СЕТ СН'!$G$11+СВЦЭМ!$D$10+'СЕТ СН'!$G$5-'СЕТ СН'!$G$21</f>
        <v>4782.7313322700002</v>
      </c>
      <c r="E72" s="36">
        <f>SUMIFS(СВЦЭМ!$D$39:$D$782,СВЦЭМ!$A$39:$A$782,$A72,СВЦЭМ!$B$39:$B$782,E$47)+'СЕТ СН'!$G$11+СВЦЭМ!$D$10+'СЕТ СН'!$G$5-'СЕТ СН'!$G$21</f>
        <v>4801.3301582300001</v>
      </c>
      <c r="F72" s="36">
        <f>SUMIFS(СВЦЭМ!$D$39:$D$782,СВЦЭМ!$A$39:$A$782,$A72,СВЦЭМ!$B$39:$B$782,F$47)+'СЕТ СН'!$G$11+СВЦЭМ!$D$10+'СЕТ СН'!$G$5-'СЕТ СН'!$G$21</f>
        <v>4791.1197338100001</v>
      </c>
      <c r="G72" s="36">
        <f>SUMIFS(СВЦЭМ!$D$39:$D$782,СВЦЭМ!$A$39:$A$782,$A72,СВЦЭМ!$B$39:$B$782,G$47)+'СЕТ СН'!$G$11+СВЦЭМ!$D$10+'СЕТ СН'!$G$5-'СЕТ СН'!$G$21</f>
        <v>4838.5471554300002</v>
      </c>
      <c r="H72" s="36">
        <f>SUMIFS(СВЦЭМ!$D$39:$D$782,СВЦЭМ!$A$39:$A$782,$A72,СВЦЭМ!$B$39:$B$782,H$47)+'СЕТ СН'!$G$11+СВЦЭМ!$D$10+'СЕТ СН'!$G$5-'СЕТ СН'!$G$21</f>
        <v>4805.4508111300001</v>
      </c>
      <c r="I72" s="36">
        <f>SUMIFS(СВЦЭМ!$D$39:$D$782,СВЦЭМ!$A$39:$A$782,$A72,СВЦЭМ!$B$39:$B$782,I$47)+'СЕТ СН'!$G$11+СВЦЭМ!$D$10+'СЕТ СН'!$G$5-'СЕТ СН'!$G$21</f>
        <v>4737.4026297</v>
      </c>
      <c r="J72" s="36">
        <f>SUMIFS(СВЦЭМ!$D$39:$D$782,СВЦЭМ!$A$39:$A$782,$A72,СВЦЭМ!$B$39:$B$782,J$47)+'СЕТ СН'!$G$11+СВЦЭМ!$D$10+'СЕТ СН'!$G$5-'СЕТ СН'!$G$21</f>
        <v>4668.5268952099996</v>
      </c>
      <c r="K72" s="36">
        <f>SUMIFS(СВЦЭМ!$D$39:$D$782,СВЦЭМ!$A$39:$A$782,$A72,СВЦЭМ!$B$39:$B$782,K$47)+'СЕТ СН'!$G$11+СВЦЭМ!$D$10+'СЕТ СН'!$G$5-'СЕТ СН'!$G$21</f>
        <v>4646.2541830600003</v>
      </c>
      <c r="L72" s="36">
        <f>SUMIFS(СВЦЭМ!$D$39:$D$782,СВЦЭМ!$A$39:$A$782,$A72,СВЦЭМ!$B$39:$B$782,L$47)+'СЕТ СН'!$G$11+СВЦЭМ!$D$10+'СЕТ СН'!$G$5-'СЕТ СН'!$G$21</f>
        <v>4639.4456897299997</v>
      </c>
      <c r="M72" s="36">
        <f>SUMIFS(СВЦЭМ!$D$39:$D$782,СВЦЭМ!$A$39:$A$782,$A72,СВЦЭМ!$B$39:$B$782,M$47)+'СЕТ СН'!$G$11+СВЦЭМ!$D$10+'СЕТ СН'!$G$5-'СЕТ СН'!$G$21</f>
        <v>4634.1183475799999</v>
      </c>
      <c r="N72" s="36">
        <f>SUMIFS(СВЦЭМ!$D$39:$D$782,СВЦЭМ!$A$39:$A$782,$A72,СВЦЭМ!$B$39:$B$782,N$47)+'СЕТ СН'!$G$11+СВЦЭМ!$D$10+'СЕТ СН'!$G$5-'СЕТ СН'!$G$21</f>
        <v>4665.7882619800002</v>
      </c>
      <c r="O72" s="36">
        <f>SUMIFS(СВЦЭМ!$D$39:$D$782,СВЦЭМ!$A$39:$A$782,$A72,СВЦЭМ!$B$39:$B$782,O$47)+'СЕТ СН'!$G$11+СВЦЭМ!$D$10+'СЕТ СН'!$G$5-'СЕТ СН'!$G$21</f>
        <v>4630.3195526999998</v>
      </c>
      <c r="P72" s="36">
        <f>SUMIFS(СВЦЭМ!$D$39:$D$782,СВЦЭМ!$A$39:$A$782,$A72,СВЦЭМ!$B$39:$B$782,P$47)+'СЕТ СН'!$G$11+СВЦЭМ!$D$10+'СЕТ СН'!$G$5-'СЕТ СН'!$G$21</f>
        <v>4628.3647470199994</v>
      </c>
      <c r="Q72" s="36">
        <f>SUMIFS(СВЦЭМ!$D$39:$D$782,СВЦЭМ!$A$39:$A$782,$A72,СВЦЭМ!$B$39:$B$782,Q$47)+'СЕТ СН'!$G$11+СВЦЭМ!$D$10+'СЕТ СН'!$G$5-'СЕТ СН'!$G$21</f>
        <v>4693.4960930199995</v>
      </c>
      <c r="R72" s="36">
        <f>SUMIFS(СВЦЭМ!$D$39:$D$782,СВЦЭМ!$A$39:$A$782,$A72,СВЦЭМ!$B$39:$B$782,R$47)+'СЕТ СН'!$G$11+СВЦЭМ!$D$10+'СЕТ СН'!$G$5-'СЕТ СН'!$G$21</f>
        <v>4682.7131016399999</v>
      </c>
      <c r="S72" s="36">
        <f>SUMIFS(СВЦЭМ!$D$39:$D$782,СВЦЭМ!$A$39:$A$782,$A72,СВЦЭМ!$B$39:$B$782,S$47)+'СЕТ СН'!$G$11+СВЦЭМ!$D$10+'СЕТ СН'!$G$5-'СЕТ СН'!$G$21</f>
        <v>4648.3986647000002</v>
      </c>
      <c r="T72" s="36">
        <f>SUMIFS(СВЦЭМ!$D$39:$D$782,СВЦЭМ!$A$39:$A$782,$A72,СВЦЭМ!$B$39:$B$782,T$47)+'СЕТ СН'!$G$11+СВЦЭМ!$D$10+'СЕТ СН'!$G$5-'СЕТ СН'!$G$21</f>
        <v>4578.6050920899997</v>
      </c>
      <c r="U72" s="36">
        <f>SUMIFS(СВЦЭМ!$D$39:$D$782,СВЦЭМ!$A$39:$A$782,$A72,СВЦЭМ!$B$39:$B$782,U$47)+'СЕТ СН'!$G$11+СВЦЭМ!$D$10+'СЕТ СН'!$G$5-'СЕТ СН'!$G$21</f>
        <v>4590.5358559699998</v>
      </c>
      <c r="V72" s="36">
        <f>SUMIFS(СВЦЭМ!$D$39:$D$782,СВЦЭМ!$A$39:$A$782,$A72,СВЦЭМ!$B$39:$B$782,V$47)+'СЕТ СН'!$G$11+СВЦЭМ!$D$10+'СЕТ СН'!$G$5-'СЕТ СН'!$G$21</f>
        <v>4620.14494577</v>
      </c>
      <c r="W72" s="36">
        <f>SUMIFS(СВЦЭМ!$D$39:$D$782,СВЦЭМ!$A$39:$A$782,$A72,СВЦЭМ!$B$39:$B$782,W$47)+'СЕТ СН'!$G$11+СВЦЭМ!$D$10+'СЕТ СН'!$G$5-'СЕТ СН'!$G$21</f>
        <v>4633.3662838399996</v>
      </c>
      <c r="X72" s="36">
        <f>SUMIFS(СВЦЭМ!$D$39:$D$782,СВЦЭМ!$A$39:$A$782,$A72,СВЦЭМ!$B$39:$B$782,X$47)+'СЕТ СН'!$G$11+СВЦЭМ!$D$10+'СЕТ СН'!$G$5-'СЕТ СН'!$G$21</f>
        <v>4685.9197078699999</v>
      </c>
      <c r="Y72" s="36">
        <f>SUMIFS(СВЦЭМ!$D$39:$D$782,СВЦЭМ!$A$39:$A$782,$A72,СВЦЭМ!$B$39:$B$782,Y$47)+'СЕТ СН'!$G$11+СВЦЭМ!$D$10+'СЕТ СН'!$G$5-'СЕТ СН'!$G$21</f>
        <v>4799.3785227500002</v>
      </c>
    </row>
    <row r="73" spans="1:26" ht="15.75" x14ac:dyDescent="0.2">
      <c r="A73" s="35">
        <f t="shared" si="1"/>
        <v>45591</v>
      </c>
      <c r="B73" s="36">
        <f>SUMIFS(СВЦЭМ!$D$39:$D$782,СВЦЭМ!$A$39:$A$782,$A73,СВЦЭМ!$B$39:$B$782,B$47)+'СЕТ СН'!$G$11+СВЦЭМ!$D$10+'СЕТ СН'!$G$5-'СЕТ СН'!$G$21</f>
        <v>4753.4293521899999</v>
      </c>
      <c r="C73" s="36">
        <f>SUMIFS(СВЦЭМ!$D$39:$D$782,СВЦЭМ!$A$39:$A$782,$A73,СВЦЭМ!$B$39:$B$782,C$47)+'СЕТ СН'!$G$11+СВЦЭМ!$D$10+'СЕТ СН'!$G$5-'СЕТ СН'!$G$21</f>
        <v>4824.33811031</v>
      </c>
      <c r="D73" s="36">
        <f>SUMIFS(СВЦЭМ!$D$39:$D$782,СВЦЭМ!$A$39:$A$782,$A73,СВЦЭМ!$B$39:$B$782,D$47)+'СЕТ СН'!$G$11+СВЦЭМ!$D$10+'СЕТ СН'!$G$5-'СЕТ СН'!$G$21</f>
        <v>4844.5815143500004</v>
      </c>
      <c r="E73" s="36">
        <f>SUMIFS(СВЦЭМ!$D$39:$D$782,СВЦЭМ!$A$39:$A$782,$A73,СВЦЭМ!$B$39:$B$782,E$47)+'СЕТ СН'!$G$11+СВЦЭМ!$D$10+'СЕТ СН'!$G$5-'СЕТ СН'!$G$21</f>
        <v>4848.0854341599997</v>
      </c>
      <c r="F73" s="36">
        <f>SUMIFS(СВЦЭМ!$D$39:$D$782,СВЦЭМ!$A$39:$A$782,$A73,СВЦЭМ!$B$39:$B$782,F$47)+'СЕТ СН'!$G$11+СВЦЭМ!$D$10+'СЕТ СН'!$G$5-'СЕТ СН'!$G$21</f>
        <v>4868.1537177499995</v>
      </c>
      <c r="G73" s="36">
        <f>SUMIFS(СВЦЭМ!$D$39:$D$782,СВЦЭМ!$A$39:$A$782,$A73,СВЦЭМ!$B$39:$B$782,G$47)+'СЕТ СН'!$G$11+СВЦЭМ!$D$10+'СЕТ СН'!$G$5-'СЕТ СН'!$G$21</f>
        <v>4848.2138455000004</v>
      </c>
      <c r="H73" s="36">
        <f>SUMIFS(СВЦЭМ!$D$39:$D$782,СВЦЭМ!$A$39:$A$782,$A73,СВЦЭМ!$B$39:$B$782,H$47)+'СЕТ СН'!$G$11+СВЦЭМ!$D$10+'СЕТ СН'!$G$5-'СЕТ СН'!$G$21</f>
        <v>4802.4132262200001</v>
      </c>
      <c r="I73" s="36">
        <f>SUMIFS(СВЦЭМ!$D$39:$D$782,СВЦЭМ!$A$39:$A$782,$A73,СВЦЭМ!$B$39:$B$782,I$47)+'СЕТ СН'!$G$11+СВЦЭМ!$D$10+'СЕТ СН'!$G$5-'СЕТ СН'!$G$21</f>
        <v>4782.0773389999995</v>
      </c>
      <c r="J73" s="36">
        <f>SUMIFS(СВЦЭМ!$D$39:$D$782,СВЦЭМ!$A$39:$A$782,$A73,СВЦЭМ!$B$39:$B$782,J$47)+'СЕТ СН'!$G$11+СВЦЭМ!$D$10+'СЕТ СН'!$G$5-'СЕТ СН'!$G$21</f>
        <v>4706.0936586899998</v>
      </c>
      <c r="K73" s="36">
        <f>SUMIFS(СВЦЭМ!$D$39:$D$782,СВЦЭМ!$A$39:$A$782,$A73,СВЦЭМ!$B$39:$B$782,K$47)+'СЕТ СН'!$G$11+СВЦЭМ!$D$10+'СЕТ СН'!$G$5-'СЕТ СН'!$G$21</f>
        <v>4624.5335207199996</v>
      </c>
      <c r="L73" s="36">
        <f>SUMIFS(СВЦЭМ!$D$39:$D$782,СВЦЭМ!$A$39:$A$782,$A73,СВЦЭМ!$B$39:$B$782,L$47)+'СЕТ СН'!$G$11+СВЦЭМ!$D$10+'СЕТ СН'!$G$5-'СЕТ СН'!$G$21</f>
        <v>4574.6468494999999</v>
      </c>
      <c r="M73" s="36">
        <f>SUMIFS(СВЦЭМ!$D$39:$D$782,СВЦЭМ!$A$39:$A$782,$A73,СВЦЭМ!$B$39:$B$782,M$47)+'СЕТ СН'!$G$11+СВЦЭМ!$D$10+'СЕТ СН'!$G$5-'СЕТ СН'!$G$21</f>
        <v>4574.2684508799994</v>
      </c>
      <c r="N73" s="36">
        <f>SUMIFS(СВЦЭМ!$D$39:$D$782,СВЦЭМ!$A$39:$A$782,$A73,СВЦЭМ!$B$39:$B$782,N$47)+'СЕТ СН'!$G$11+СВЦЭМ!$D$10+'СЕТ СН'!$G$5-'СЕТ СН'!$G$21</f>
        <v>4587.8196497099998</v>
      </c>
      <c r="O73" s="36">
        <f>SUMIFS(СВЦЭМ!$D$39:$D$782,СВЦЭМ!$A$39:$A$782,$A73,СВЦЭМ!$B$39:$B$782,O$47)+'СЕТ СН'!$G$11+СВЦЭМ!$D$10+'СЕТ СН'!$G$5-'СЕТ СН'!$G$21</f>
        <v>4604.9580651100005</v>
      </c>
      <c r="P73" s="36">
        <f>SUMIFS(СВЦЭМ!$D$39:$D$782,СВЦЭМ!$A$39:$A$782,$A73,СВЦЭМ!$B$39:$B$782,P$47)+'СЕТ СН'!$G$11+СВЦЭМ!$D$10+'СЕТ СН'!$G$5-'СЕТ СН'!$G$21</f>
        <v>4607.6435346799999</v>
      </c>
      <c r="Q73" s="36">
        <f>SUMIFS(СВЦЭМ!$D$39:$D$782,СВЦЭМ!$A$39:$A$782,$A73,СВЦЭМ!$B$39:$B$782,Q$47)+'СЕТ СН'!$G$11+СВЦЭМ!$D$10+'СЕТ СН'!$G$5-'СЕТ СН'!$G$21</f>
        <v>4611.5594885099999</v>
      </c>
      <c r="R73" s="36">
        <f>SUMIFS(СВЦЭМ!$D$39:$D$782,СВЦЭМ!$A$39:$A$782,$A73,СВЦЭМ!$B$39:$B$782,R$47)+'СЕТ СН'!$G$11+СВЦЭМ!$D$10+'СЕТ СН'!$G$5-'СЕТ СН'!$G$21</f>
        <v>4627.0738428499999</v>
      </c>
      <c r="S73" s="36">
        <f>SUMIFS(СВЦЭМ!$D$39:$D$782,СВЦЭМ!$A$39:$A$782,$A73,СВЦЭМ!$B$39:$B$782,S$47)+'СЕТ СН'!$G$11+СВЦЭМ!$D$10+'СЕТ СН'!$G$5-'СЕТ СН'!$G$21</f>
        <v>4624.7447702400004</v>
      </c>
      <c r="T73" s="36">
        <f>SUMIFS(СВЦЭМ!$D$39:$D$782,СВЦЭМ!$A$39:$A$782,$A73,СВЦЭМ!$B$39:$B$782,T$47)+'СЕТ СН'!$G$11+СВЦЭМ!$D$10+'СЕТ СН'!$G$5-'СЕТ СН'!$G$21</f>
        <v>4561.0709534600001</v>
      </c>
      <c r="U73" s="36">
        <f>SUMIFS(СВЦЭМ!$D$39:$D$782,СВЦЭМ!$A$39:$A$782,$A73,СВЦЭМ!$B$39:$B$782,U$47)+'СЕТ СН'!$G$11+СВЦЭМ!$D$10+'СЕТ СН'!$G$5-'СЕТ СН'!$G$21</f>
        <v>4561.9236211799998</v>
      </c>
      <c r="V73" s="36">
        <f>SUMIFS(СВЦЭМ!$D$39:$D$782,СВЦЭМ!$A$39:$A$782,$A73,СВЦЭМ!$B$39:$B$782,V$47)+'СЕТ СН'!$G$11+СВЦЭМ!$D$10+'СЕТ СН'!$G$5-'СЕТ СН'!$G$21</f>
        <v>4582.0871899200001</v>
      </c>
      <c r="W73" s="36">
        <f>SUMIFS(СВЦЭМ!$D$39:$D$782,СВЦЭМ!$A$39:$A$782,$A73,СВЦЭМ!$B$39:$B$782,W$47)+'СЕТ СН'!$G$11+СВЦЭМ!$D$10+'СЕТ СН'!$G$5-'СЕТ СН'!$G$21</f>
        <v>4575.6388726799996</v>
      </c>
      <c r="X73" s="36">
        <f>SUMIFS(СВЦЭМ!$D$39:$D$782,СВЦЭМ!$A$39:$A$782,$A73,СВЦЭМ!$B$39:$B$782,X$47)+'СЕТ СН'!$G$11+СВЦЭМ!$D$10+'СЕТ СН'!$G$5-'СЕТ СН'!$G$21</f>
        <v>4618.7730163400001</v>
      </c>
      <c r="Y73" s="36">
        <f>SUMIFS(СВЦЭМ!$D$39:$D$782,СВЦЭМ!$A$39:$A$782,$A73,СВЦЭМ!$B$39:$B$782,Y$47)+'СЕТ СН'!$G$11+СВЦЭМ!$D$10+'СЕТ СН'!$G$5-'СЕТ СН'!$G$21</f>
        <v>4682.6789289199996</v>
      </c>
    </row>
    <row r="74" spans="1:26" ht="15.75" x14ac:dyDescent="0.2">
      <c r="A74" s="35">
        <f t="shared" si="1"/>
        <v>45592</v>
      </c>
      <c r="B74" s="36">
        <f>SUMIFS(СВЦЭМ!$D$39:$D$782,СВЦЭМ!$A$39:$A$782,$A74,СВЦЭМ!$B$39:$B$782,B$47)+'СЕТ СН'!$G$11+СВЦЭМ!$D$10+'СЕТ СН'!$G$5-'СЕТ СН'!$G$21</f>
        <v>4682.0882153700004</v>
      </c>
      <c r="C74" s="36">
        <f>SUMIFS(СВЦЭМ!$D$39:$D$782,СВЦЭМ!$A$39:$A$782,$A74,СВЦЭМ!$B$39:$B$782,C$47)+'СЕТ СН'!$G$11+СВЦЭМ!$D$10+'СЕТ СН'!$G$5-'СЕТ СН'!$G$21</f>
        <v>4741.87985389</v>
      </c>
      <c r="D74" s="36">
        <f>SUMIFS(СВЦЭМ!$D$39:$D$782,СВЦЭМ!$A$39:$A$782,$A74,СВЦЭМ!$B$39:$B$782,D$47)+'СЕТ СН'!$G$11+СВЦЭМ!$D$10+'СЕТ СН'!$G$5-'СЕТ СН'!$G$21</f>
        <v>4771.3083938600003</v>
      </c>
      <c r="E74" s="36">
        <f>SUMIFS(СВЦЭМ!$D$39:$D$782,СВЦЭМ!$A$39:$A$782,$A74,СВЦЭМ!$B$39:$B$782,E$47)+'СЕТ СН'!$G$11+СВЦЭМ!$D$10+'СЕТ СН'!$G$5-'СЕТ СН'!$G$21</f>
        <v>4789.7187101</v>
      </c>
      <c r="F74" s="36">
        <f>SUMIFS(СВЦЭМ!$D$39:$D$782,СВЦЭМ!$A$39:$A$782,$A74,СВЦЭМ!$B$39:$B$782,F$47)+'СЕТ СН'!$G$11+СВЦЭМ!$D$10+'СЕТ СН'!$G$5-'СЕТ СН'!$G$21</f>
        <v>4798.2693713899998</v>
      </c>
      <c r="G74" s="36">
        <f>SUMIFS(СВЦЭМ!$D$39:$D$782,СВЦЭМ!$A$39:$A$782,$A74,СВЦЭМ!$B$39:$B$782,G$47)+'СЕТ СН'!$G$11+СВЦЭМ!$D$10+'СЕТ СН'!$G$5-'СЕТ СН'!$G$21</f>
        <v>4775.6377809300002</v>
      </c>
      <c r="H74" s="36">
        <f>SUMIFS(СВЦЭМ!$D$39:$D$782,СВЦЭМ!$A$39:$A$782,$A74,СВЦЭМ!$B$39:$B$782,H$47)+'СЕТ СН'!$G$11+СВЦЭМ!$D$10+'СЕТ СН'!$G$5-'СЕТ СН'!$G$21</f>
        <v>4738.8193140499998</v>
      </c>
      <c r="I74" s="36">
        <f>SUMIFS(СВЦЭМ!$D$39:$D$782,СВЦЭМ!$A$39:$A$782,$A74,СВЦЭМ!$B$39:$B$782,I$47)+'СЕТ СН'!$G$11+СВЦЭМ!$D$10+'СЕТ СН'!$G$5-'СЕТ СН'!$G$21</f>
        <v>4719.6177885699999</v>
      </c>
      <c r="J74" s="36">
        <f>SUMIFS(СВЦЭМ!$D$39:$D$782,СВЦЭМ!$A$39:$A$782,$A74,СВЦЭМ!$B$39:$B$782,J$47)+'СЕТ СН'!$G$11+СВЦЭМ!$D$10+'СЕТ СН'!$G$5-'СЕТ СН'!$G$21</f>
        <v>4627.1971682900003</v>
      </c>
      <c r="K74" s="36">
        <f>SUMIFS(СВЦЭМ!$D$39:$D$782,СВЦЭМ!$A$39:$A$782,$A74,СВЦЭМ!$B$39:$B$782,K$47)+'СЕТ СН'!$G$11+СВЦЭМ!$D$10+'СЕТ СН'!$G$5-'СЕТ СН'!$G$21</f>
        <v>4554.3873136100001</v>
      </c>
      <c r="L74" s="36">
        <f>SUMIFS(СВЦЭМ!$D$39:$D$782,СВЦЭМ!$A$39:$A$782,$A74,СВЦЭМ!$B$39:$B$782,L$47)+'СЕТ СН'!$G$11+СВЦЭМ!$D$10+'СЕТ СН'!$G$5-'СЕТ СН'!$G$21</f>
        <v>4527.58200124</v>
      </c>
      <c r="M74" s="36">
        <f>SUMIFS(СВЦЭМ!$D$39:$D$782,СВЦЭМ!$A$39:$A$782,$A74,СВЦЭМ!$B$39:$B$782,M$47)+'СЕТ СН'!$G$11+СВЦЭМ!$D$10+'СЕТ СН'!$G$5-'СЕТ СН'!$G$21</f>
        <v>4533.7279816999999</v>
      </c>
      <c r="N74" s="36">
        <f>SUMIFS(СВЦЭМ!$D$39:$D$782,СВЦЭМ!$A$39:$A$782,$A74,СВЦЭМ!$B$39:$B$782,N$47)+'СЕТ СН'!$G$11+СВЦЭМ!$D$10+'СЕТ СН'!$G$5-'СЕТ СН'!$G$21</f>
        <v>4552.9045954599997</v>
      </c>
      <c r="O74" s="36">
        <f>SUMIFS(СВЦЭМ!$D$39:$D$782,СВЦЭМ!$A$39:$A$782,$A74,СВЦЭМ!$B$39:$B$782,O$47)+'СЕТ СН'!$G$11+СВЦЭМ!$D$10+'СЕТ СН'!$G$5-'СЕТ СН'!$G$21</f>
        <v>4587.98496084</v>
      </c>
      <c r="P74" s="36">
        <f>SUMIFS(СВЦЭМ!$D$39:$D$782,СВЦЭМ!$A$39:$A$782,$A74,СВЦЭМ!$B$39:$B$782,P$47)+'СЕТ СН'!$G$11+СВЦЭМ!$D$10+'СЕТ СН'!$G$5-'СЕТ СН'!$G$21</f>
        <v>4601.41416312</v>
      </c>
      <c r="Q74" s="36">
        <f>SUMIFS(СВЦЭМ!$D$39:$D$782,СВЦЭМ!$A$39:$A$782,$A74,СВЦЭМ!$B$39:$B$782,Q$47)+'СЕТ СН'!$G$11+СВЦЭМ!$D$10+'СЕТ СН'!$G$5-'СЕТ СН'!$G$21</f>
        <v>4604.3192412199996</v>
      </c>
      <c r="R74" s="36">
        <f>SUMIFS(СВЦЭМ!$D$39:$D$782,СВЦЭМ!$A$39:$A$782,$A74,СВЦЭМ!$B$39:$B$782,R$47)+'СЕТ СН'!$G$11+СВЦЭМ!$D$10+'СЕТ СН'!$G$5-'СЕТ СН'!$G$21</f>
        <v>4628.3193048800003</v>
      </c>
      <c r="S74" s="36">
        <f>SUMIFS(СВЦЭМ!$D$39:$D$782,СВЦЭМ!$A$39:$A$782,$A74,СВЦЭМ!$B$39:$B$782,S$47)+'СЕТ СН'!$G$11+СВЦЭМ!$D$10+'СЕТ СН'!$G$5-'СЕТ СН'!$G$21</f>
        <v>4584.6421341000005</v>
      </c>
      <c r="T74" s="36">
        <f>SUMIFS(СВЦЭМ!$D$39:$D$782,СВЦЭМ!$A$39:$A$782,$A74,СВЦЭМ!$B$39:$B$782,T$47)+'СЕТ СН'!$G$11+СВЦЭМ!$D$10+'СЕТ СН'!$G$5-'СЕТ СН'!$G$21</f>
        <v>4508.4538189699997</v>
      </c>
      <c r="U74" s="36">
        <f>SUMIFS(СВЦЭМ!$D$39:$D$782,СВЦЭМ!$A$39:$A$782,$A74,СВЦЭМ!$B$39:$B$782,U$47)+'СЕТ СН'!$G$11+СВЦЭМ!$D$10+'СЕТ СН'!$G$5-'СЕТ СН'!$G$21</f>
        <v>4495.5195161000001</v>
      </c>
      <c r="V74" s="36">
        <f>SUMIFS(СВЦЭМ!$D$39:$D$782,СВЦЭМ!$A$39:$A$782,$A74,СВЦЭМ!$B$39:$B$782,V$47)+'СЕТ СН'!$G$11+СВЦЭМ!$D$10+'СЕТ СН'!$G$5-'СЕТ СН'!$G$21</f>
        <v>4514.1063797200004</v>
      </c>
      <c r="W74" s="36">
        <f>SUMIFS(СВЦЭМ!$D$39:$D$782,СВЦЭМ!$A$39:$A$782,$A74,СВЦЭМ!$B$39:$B$782,W$47)+'СЕТ СН'!$G$11+СВЦЭМ!$D$10+'СЕТ СН'!$G$5-'СЕТ СН'!$G$21</f>
        <v>4537.8362134099998</v>
      </c>
      <c r="X74" s="36">
        <f>SUMIFS(СВЦЭМ!$D$39:$D$782,СВЦЭМ!$A$39:$A$782,$A74,СВЦЭМ!$B$39:$B$782,X$47)+'СЕТ СН'!$G$11+СВЦЭМ!$D$10+'СЕТ СН'!$G$5-'СЕТ СН'!$G$21</f>
        <v>4571.1121189599999</v>
      </c>
      <c r="Y74" s="36">
        <f>SUMIFS(СВЦЭМ!$D$39:$D$782,СВЦЭМ!$A$39:$A$782,$A74,СВЦЭМ!$B$39:$B$782,Y$47)+'СЕТ СН'!$G$11+СВЦЭМ!$D$10+'СЕТ СН'!$G$5-'СЕТ СН'!$G$21</f>
        <v>4631.7143638399994</v>
      </c>
    </row>
    <row r="75" spans="1:26" ht="15.75" x14ac:dyDescent="0.2">
      <c r="A75" s="35">
        <f t="shared" si="1"/>
        <v>45593</v>
      </c>
      <c r="B75" s="36">
        <f>SUMIFS(СВЦЭМ!$D$39:$D$782,СВЦЭМ!$A$39:$A$782,$A75,СВЦЭМ!$B$39:$B$782,B$47)+'СЕТ СН'!$G$11+СВЦЭМ!$D$10+'СЕТ СН'!$G$5-'СЕТ СН'!$G$21</f>
        <v>4820.0984060999999</v>
      </c>
      <c r="C75" s="36">
        <f>SUMIFS(СВЦЭМ!$D$39:$D$782,СВЦЭМ!$A$39:$A$782,$A75,СВЦЭМ!$B$39:$B$782,C$47)+'СЕТ СН'!$G$11+СВЦЭМ!$D$10+'СЕТ СН'!$G$5-'СЕТ СН'!$G$21</f>
        <v>4873.78097703</v>
      </c>
      <c r="D75" s="36">
        <f>SUMIFS(СВЦЭМ!$D$39:$D$782,СВЦЭМ!$A$39:$A$782,$A75,СВЦЭМ!$B$39:$B$782,D$47)+'СЕТ СН'!$G$11+СВЦЭМ!$D$10+'СЕТ СН'!$G$5-'СЕТ СН'!$G$21</f>
        <v>4888.9428085500003</v>
      </c>
      <c r="E75" s="36">
        <f>SUMIFS(СВЦЭМ!$D$39:$D$782,СВЦЭМ!$A$39:$A$782,$A75,СВЦЭМ!$B$39:$B$782,E$47)+'СЕТ СН'!$G$11+СВЦЭМ!$D$10+'СЕТ СН'!$G$5-'СЕТ СН'!$G$21</f>
        <v>4881.0583382499999</v>
      </c>
      <c r="F75" s="36">
        <f>SUMIFS(СВЦЭМ!$D$39:$D$782,СВЦЭМ!$A$39:$A$782,$A75,СВЦЭМ!$B$39:$B$782,F$47)+'СЕТ СН'!$G$11+СВЦЭМ!$D$10+'СЕТ СН'!$G$5-'СЕТ СН'!$G$21</f>
        <v>4882.5560772299996</v>
      </c>
      <c r="G75" s="36">
        <f>SUMIFS(СВЦЭМ!$D$39:$D$782,СВЦЭМ!$A$39:$A$782,$A75,СВЦЭМ!$B$39:$B$782,G$47)+'СЕТ СН'!$G$11+СВЦЭМ!$D$10+'СЕТ СН'!$G$5-'СЕТ СН'!$G$21</f>
        <v>4878.3648264399999</v>
      </c>
      <c r="H75" s="36">
        <f>SUMIFS(СВЦЭМ!$D$39:$D$782,СВЦЭМ!$A$39:$A$782,$A75,СВЦЭМ!$B$39:$B$782,H$47)+'СЕТ СН'!$G$11+СВЦЭМ!$D$10+'СЕТ СН'!$G$5-'СЕТ СН'!$G$21</f>
        <v>4793.1480563000005</v>
      </c>
      <c r="I75" s="36">
        <f>SUMIFS(СВЦЭМ!$D$39:$D$782,СВЦЭМ!$A$39:$A$782,$A75,СВЦЭМ!$B$39:$B$782,I$47)+'СЕТ СН'!$G$11+СВЦЭМ!$D$10+'СЕТ СН'!$G$5-'СЕТ СН'!$G$21</f>
        <v>4714.57572024</v>
      </c>
      <c r="J75" s="36">
        <f>SUMIFS(СВЦЭМ!$D$39:$D$782,СВЦЭМ!$A$39:$A$782,$A75,СВЦЭМ!$B$39:$B$782,J$47)+'СЕТ СН'!$G$11+СВЦЭМ!$D$10+'СЕТ СН'!$G$5-'СЕТ СН'!$G$21</f>
        <v>4666.0567709999996</v>
      </c>
      <c r="K75" s="36">
        <f>SUMIFS(СВЦЭМ!$D$39:$D$782,СВЦЭМ!$A$39:$A$782,$A75,СВЦЭМ!$B$39:$B$782,K$47)+'СЕТ СН'!$G$11+СВЦЭМ!$D$10+'СЕТ СН'!$G$5-'СЕТ СН'!$G$21</f>
        <v>4649.6954975899998</v>
      </c>
      <c r="L75" s="36">
        <f>SUMIFS(СВЦЭМ!$D$39:$D$782,СВЦЭМ!$A$39:$A$782,$A75,СВЦЭМ!$B$39:$B$782,L$47)+'СЕТ СН'!$G$11+СВЦЭМ!$D$10+'СЕТ СН'!$G$5-'СЕТ СН'!$G$21</f>
        <v>4626.8874945500002</v>
      </c>
      <c r="M75" s="36">
        <f>SUMIFS(СВЦЭМ!$D$39:$D$782,СВЦЭМ!$A$39:$A$782,$A75,СВЦЭМ!$B$39:$B$782,M$47)+'СЕТ СН'!$G$11+СВЦЭМ!$D$10+'СЕТ СН'!$G$5-'СЕТ СН'!$G$21</f>
        <v>4653.9206901099997</v>
      </c>
      <c r="N75" s="36">
        <f>SUMIFS(СВЦЭМ!$D$39:$D$782,СВЦЭМ!$A$39:$A$782,$A75,СВЦЭМ!$B$39:$B$782,N$47)+'СЕТ СН'!$G$11+СВЦЭМ!$D$10+'СЕТ СН'!$G$5-'СЕТ СН'!$G$21</f>
        <v>4681.9423515600001</v>
      </c>
      <c r="O75" s="36">
        <f>SUMIFS(СВЦЭМ!$D$39:$D$782,СВЦЭМ!$A$39:$A$782,$A75,СВЦЭМ!$B$39:$B$782,O$47)+'СЕТ СН'!$G$11+СВЦЭМ!$D$10+'СЕТ СН'!$G$5-'СЕТ СН'!$G$21</f>
        <v>4681.65469605</v>
      </c>
      <c r="P75" s="36">
        <f>SUMIFS(СВЦЭМ!$D$39:$D$782,СВЦЭМ!$A$39:$A$782,$A75,СВЦЭМ!$B$39:$B$782,P$47)+'СЕТ СН'!$G$11+СВЦЭМ!$D$10+'СЕТ СН'!$G$5-'СЕТ СН'!$G$21</f>
        <v>4693.8938202099998</v>
      </c>
      <c r="Q75" s="36">
        <f>SUMIFS(СВЦЭМ!$D$39:$D$782,СВЦЭМ!$A$39:$A$782,$A75,СВЦЭМ!$B$39:$B$782,Q$47)+'СЕТ СН'!$G$11+СВЦЭМ!$D$10+'СЕТ СН'!$G$5-'СЕТ СН'!$G$21</f>
        <v>4700.5205935800004</v>
      </c>
      <c r="R75" s="36">
        <f>SUMIFS(СВЦЭМ!$D$39:$D$782,СВЦЭМ!$A$39:$A$782,$A75,СВЦЭМ!$B$39:$B$782,R$47)+'СЕТ СН'!$G$11+СВЦЭМ!$D$10+'СЕТ СН'!$G$5-'СЕТ СН'!$G$21</f>
        <v>4700.0079938500003</v>
      </c>
      <c r="S75" s="36">
        <f>SUMIFS(СВЦЭМ!$D$39:$D$782,СВЦЭМ!$A$39:$A$782,$A75,СВЦЭМ!$B$39:$B$782,S$47)+'СЕТ СН'!$G$11+СВЦЭМ!$D$10+'СЕТ СН'!$G$5-'СЕТ СН'!$G$21</f>
        <v>4652.1993723300002</v>
      </c>
      <c r="T75" s="36">
        <f>SUMIFS(СВЦЭМ!$D$39:$D$782,СВЦЭМ!$A$39:$A$782,$A75,СВЦЭМ!$B$39:$B$782,T$47)+'СЕТ СН'!$G$11+СВЦЭМ!$D$10+'СЕТ СН'!$G$5-'СЕТ СН'!$G$21</f>
        <v>4595.3900840300003</v>
      </c>
      <c r="U75" s="36">
        <f>SUMIFS(СВЦЭМ!$D$39:$D$782,СВЦЭМ!$A$39:$A$782,$A75,СВЦЭМ!$B$39:$B$782,U$47)+'СЕТ СН'!$G$11+СВЦЭМ!$D$10+'СЕТ СН'!$G$5-'СЕТ СН'!$G$21</f>
        <v>4592.5886717699996</v>
      </c>
      <c r="V75" s="36">
        <f>SUMIFS(СВЦЭМ!$D$39:$D$782,СВЦЭМ!$A$39:$A$782,$A75,СВЦЭМ!$B$39:$B$782,V$47)+'СЕТ СН'!$G$11+СВЦЭМ!$D$10+'СЕТ СН'!$G$5-'СЕТ СН'!$G$21</f>
        <v>4615.9322567899999</v>
      </c>
      <c r="W75" s="36">
        <f>SUMIFS(СВЦЭМ!$D$39:$D$782,СВЦЭМ!$A$39:$A$782,$A75,СВЦЭМ!$B$39:$B$782,W$47)+'СЕТ СН'!$G$11+СВЦЭМ!$D$10+'СЕТ СН'!$G$5-'СЕТ СН'!$G$21</f>
        <v>4653.2416710300004</v>
      </c>
      <c r="X75" s="36">
        <f>SUMIFS(СВЦЭМ!$D$39:$D$782,СВЦЭМ!$A$39:$A$782,$A75,СВЦЭМ!$B$39:$B$782,X$47)+'СЕТ СН'!$G$11+СВЦЭМ!$D$10+'СЕТ СН'!$G$5-'СЕТ СН'!$G$21</f>
        <v>4705.4154873299995</v>
      </c>
      <c r="Y75" s="36">
        <f>SUMIFS(СВЦЭМ!$D$39:$D$782,СВЦЭМ!$A$39:$A$782,$A75,СВЦЭМ!$B$39:$B$782,Y$47)+'СЕТ СН'!$G$11+СВЦЭМ!$D$10+'СЕТ СН'!$G$5-'СЕТ СН'!$G$21</f>
        <v>4782.0088884400002</v>
      </c>
    </row>
    <row r="76" spans="1:26" ht="15.75" x14ac:dyDescent="0.2">
      <c r="A76" s="35">
        <f t="shared" si="1"/>
        <v>45594</v>
      </c>
      <c r="B76" s="36">
        <f>SUMIFS(СВЦЭМ!$D$39:$D$782,СВЦЭМ!$A$39:$A$782,$A76,СВЦЭМ!$B$39:$B$782,B$47)+'СЕТ СН'!$G$11+СВЦЭМ!$D$10+'СЕТ СН'!$G$5-'СЕТ СН'!$G$21</f>
        <v>4814.8520829199997</v>
      </c>
      <c r="C76" s="36">
        <f>SUMIFS(СВЦЭМ!$D$39:$D$782,СВЦЭМ!$A$39:$A$782,$A76,СВЦЭМ!$B$39:$B$782,C$47)+'СЕТ СН'!$G$11+СВЦЭМ!$D$10+'СЕТ СН'!$G$5-'СЕТ СН'!$G$21</f>
        <v>4853.2257872399996</v>
      </c>
      <c r="D76" s="36">
        <f>SUMIFS(СВЦЭМ!$D$39:$D$782,СВЦЭМ!$A$39:$A$782,$A76,СВЦЭМ!$B$39:$B$782,D$47)+'СЕТ СН'!$G$11+СВЦЭМ!$D$10+'СЕТ СН'!$G$5-'СЕТ СН'!$G$21</f>
        <v>4879.0706279599999</v>
      </c>
      <c r="E76" s="36">
        <f>SUMIFS(СВЦЭМ!$D$39:$D$782,СВЦЭМ!$A$39:$A$782,$A76,СВЦЭМ!$B$39:$B$782,E$47)+'СЕТ СН'!$G$11+СВЦЭМ!$D$10+'СЕТ СН'!$G$5-'СЕТ СН'!$G$21</f>
        <v>4871.2308790799998</v>
      </c>
      <c r="F76" s="36">
        <f>SUMIFS(СВЦЭМ!$D$39:$D$782,СВЦЭМ!$A$39:$A$782,$A76,СВЦЭМ!$B$39:$B$782,F$47)+'СЕТ СН'!$G$11+СВЦЭМ!$D$10+'СЕТ СН'!$G$5-'СЕТ СН'!$G$21</f>
        <v>4879.7093484300003</v>
      </c>
      <c r="G76" s="36">
        <f>SUMIFS(СВЦЭМ!$D$39:$D$782,СВЦЭМ!$A$39:$A$782,$A76,СВЦЭМ!$B$39:$B$782,G$47)+'СЕТ СН'!$G$11+СВЦЭМ!$D$10+'СЕТ СН'!$G$5-'СЕТ СН'!$G$21</f>
        <v>4841.0715665299995</v>
      </c>
      <c r="H76" s="36">
        <f>SUMIFS(СВЦЭМ!$D$39:$D$782,СВЦЭМ!$A$39:$A$782,$A76,СВЦЭМ!$B$39:$B$782,H$47)+'СЕТ СН'!$G$11+СВЦЭМ!$D$10+'СЕТ СН'!$G$5-'СЕТ СН'!$G$21</f>
        <v>4738.7173215399998</v>
      </c>
      <c r="I76" s="36">
        <f>SUMIFS(СВЦЭМ!$D$39:$D$782,СВЦЭМ!$A$39:$A$782,$A76,СВЦЭМ!$B$39:$B$782,I$47)+'СЕТ СН'!$G$11+СВЦЭМ!$D$10+'СЕТ СН'!$G$5-'СЕТ СН'!$G$21</f>
        <v>4696.9223682499996</v>
      </c>
      <c r="J76" s="36">
        <f>SUMIFS(СВЦЭМ!$D$39:$D$782,СВЦЭМ!$A$39:$A$782,$A76,СВЦЭМ!$B$39:$B$782,J$47)+'СЕТ СН'!$G$11+СВЦЭМ!$D$10+'СЕТ СН'!$G$5-'СЕТ СН'!$G$21</f>
        <v>4651.12234377</v>
      </c>
      <c r="K76" s="36">
        <f>SUMIFS(СВЦЭМ!$D$39:$D$782,СВЦЭМ!$A$39:$A$782,$A76,СВЦЭМ!$B$39:$B$782,K$47)+'СЕТ СН'!$G$11+СВЦЭМ!$D$10+'СЕТ СН'!$G$5-'СЕТ СН'!$G$21</f>
        <v>4636.4889436200001</v>
      </c>
      <c r="L76" s="36">
        <f>SUMIFS(СВЦЭМ!$D$39:$D$782,СВЦЭМ!$A$39:$A$782,$A76,СВЦЭМ!$B$39:$B$782,L$47)+'СЕТ СН'!$G$11+СВЦЭМ!$D$10+'СЕТ СН'!$G$5-'СЕТ СН'!$G$21</f>
        <v>4619.9842111099997</v>
      </c>
      <c r="M76" s="36">
        <f>SUMIFS(СВЦЭМ!$D$39:$D$782,СВЦЭМ!$A$39:$A$782,$A76,СВЦЭМ!$B$39:$B$782,M$47)+'СЕТ СН'!$G$11+СВЦЭМ!$D$10+'СЕТ СН'!$G$5-'СЕТ СН'!$G$21</f>
        <v>4628.5999866599996</v>
      </c>
      <c r="N76" s="36">
        <f>SUMIFS(СВЦЭМ!$D$39:$D$782,СВЦЭМ!$A$39:$A$782,$A76,СВЦЭМ!$B$39:$B$782,N$47)+'СЕТ СН'!$G$11+СВЦЭМ!$D$10+'СЕТ СН'!$G$5-'СЕТ СН'!$G$21</f>
        <v>4643.2374891500003</v>
      </c>
      <c r="O76" s="36">
        <f>SUMIFS(СВЦЭМ!$D$39:$D$782,СВЦЭМ!$A$39:$A$782,$A76,СВЦЭМ!$B$39:$B$782,O$47)+'СЕТ СН'!$G$11+СВЦЭМ!$D$10+'СЕТ СН'!$G$5-'СЕТ СН'!$G$21</f>
        <v>4663.3690441399995</v>
      </c>
      <c r="P76" s="36">
        <f>SUMIFS(СВЦЭМ!$D$39:$D$782,СВЦЭМ!$A$39:$A$782,$A76,СВЦЭМ!$B$39:$B$782,P$47)+'СЕТ СН'!$G$11+СВЦЭМ!$D$10+'СЕТ СН'!$G$5-'СЕТ СН'!$G$21</f>
        <v>4671.9169612999995</v>
      </c>
      <c r="Q76" s="36">
        <f>SUMIFS(СВЦЭМ!$D$39:$D$782,СВЦЭМ!$A$39:$A$782,$A76,СВЦЭМ!$B$39:$B$782,Q$47)+'СЕТ СН'!$G$11+СВЦЭМ!$D$10+'СЕТ СН'!$G$5-'СЕТ СН'!$G$21</f>
        <v>4678.9873507100001</v>
      </c>
      <c r="R76" s="36">
        <f>SUMIFS(СВЦЭМ!$D$39:$D$782,СВЦЭМ!$A$39:$A$782,$A76,СВЦЭМ!$B$39:$B$782,R$47)+'СЕТ СН'!$G$11+СВЦЭМ!$D$10+'СЕТ СН'!$G$5-'СЕТ СН'!$G$21</f>
        <v>4674.1701960800001</v>
      </c>
      <c r="S76" s="36">
        <f>SUMIFS(СВЦЭМ!$D$39:$D$782,СВЦЭМ!$A$39:$A$782,$A76,СВЦЭМ!$B$39:$B$782,S$47)+'СЕТ СН'!$G$11+СВЦЭМ!$D$10+'СЕТ СН'!$G$5-'СЕТ СН'!$G$21</f>
        <v>4643.4112102500003</v>
      </c>
      <c r="T76" s="36">
        <f>SUMIFS(СВЦЭМ!$D$39:$D$782,СВЦЭМ!$A$39:$A$782,$A76,СВЦЭМ!$B$39:$B$782,T$47)+'СЕТ СН'!$G$11+СВЦЭМ!$D$10+'СЕТ СН'!$G$5-'СЕТ СН'!$G$21</f>
        <v>4558.1936471899999</v>
      </c>
      <c r="U76" s="36">
        <f>SUMIFS(СВЦЭМ!$D$39:$D$782,СВЦЭМ!$A$39:$A$782,$A76,СВЦЭМ!$B$39:$B$782,U$47)+'СЕТ СН'!$G$11+СВЦЭМ!$D$10+'СЕТ СН'!$G$5-'СЕТ СН'!$G$21</f>
        <v>4584.0798544400004</v>
      </c>
      <c r="V76" s="36">
        <f>SUMIFS(СВЦЭМ!$D$39:$D$782,СВЦЭМ!$A$39:$A$782,$A76,СВЦЭМ!$B$39:$B$782,V$47)+'СЕТ СН'!$G$11+СВЦЭМ!$D$10+'СЕТ СН'!$G$5-'СЕТ СН'!$G$21</f>
        <v>4609.6835810499997</v>
      </c>
      <c r="W76" s="36">
        <f>SUMIFS(СВЦЭМ!$D$39:$D$782,СВЦЭМ!$A$39:$A$782,$A76,СВЦЭМ!$B$39:$B$782,W$47)+'СЕТ СН'!$G$11+СВЦЭМ!$D$10+'СЕТ СН'!$G$5-'СЕТ СН'!$G$21</f>
        <v>4647.1774599700002</v>
      </c>
      <c r="X76" s="36">
        <f>SUMIFS(СВЦЭМ!$D$39:$D$782,СВЦЭМ!$A$39:$A$782,$A76,СВЦЭМ!$B$39:$B$782,X$47)+'СЕТ СН'!$G$11+СВЦЭМ!$D$10+'СЕТ СН'!$G$5-'СЕТ СН'!$G$21</f>
        <v>4679.8313247599999</v>
      </c>
      <c r="Y76" s="36">
        <f>SUMIFS(СВЦЭМ!$D$39:$D$782,СВЦЭМ!$A$39:$A$782,$A76,СВЦЭМ!$B$39:$B$782,Y$47)+'СЕТ СН'!$G$11+СВЦЭМ!$D$10+'СЕТ СН'!$G$5-'СЕТ СН'!$G$21</f>
        <v>4739.1981306999996</v>
      </c>
    </row>
    <row r="77" spans="1:26" ht="15.75" x14ac:dyDescent="0.2">
      <c r="A77" s="35">
        <f t="shared" si="1"/>
        <v>45595</v>
      </c>
      <c r="B77" s="36">
        <f>SUMIFS(СВЦЭМ!$D$39:$D$782,СВЦЭМ!$A$39:$A$782,$A77,СВЦЭМ!$B$39:$B$782,B$47)+'СЕТ СН'!$G$11+СВЦЭМ!$D$10+'СЕТ СН'!$G$5-'СЕТ СН'!$G$21</f>
        <v>5006.59827769</v>
      </c>
      <c r="C77" s="36">
        <f>SUMIFS(СВЦЭМ!$D$39:$D$782,СВЦЭМ!$A$39:$A$782,$A77,СВЦЭМ!$B$39:$B$782,C$47)+'СЕТ СН'!$G$11+СВЦЭМ!$D$10+'СЕТ СН'!$G$5-'СЕТ СН'!$G$21</f>
        <v>5030.4628490799996</v>
      </c>
      <c r="D77" s="36">
        <f>SUMIFS(СВЦЭМ!$D$39:$D$782,СВЦЭМ!$A$39:$A$782,$A77,СВЦЭМ!$B$39:$B$782,D$47)+'СЕТ СН'!$G$11+СВЦЭМ!$D$10+'СЕТ СН'!$G$5-'СЕТ СН'!$G$21</f>
        <v>5088.4121792899996</v>
      </c>
      <c r="E77" s="36">
        <f>SUMIFS(СВЦЭМ!$D$39:$D$782,СВЦЭМ!$A$39:$A$782,$A77,СВЦЭМ!$B$39:$B$782,E$47)+'СЕТ СН'!$G$11+СВЦЭМ!$D$10+'СЕТ СН'!$G$5-'СЕТ СН'!$G$21</f>
        <v>5081.8856678899992</v>
      </c>
      <c r="F77" s="36">
        <f>SUMIFS(СВЦЭМ!$D$39:$D$782,СВЦЭМ!$A$39:$A$782,$A77,СВЦЭМ!$B$39:$B$782,F$47)+'СЕТ СН'!$G$11+СВЦЭМ!$D$10+'СЕТ СН'!$G$5-'СЕТ СН'!$G$21</f>
        <v>5070.0277934599999</v>
      </c>
      <c r="G77" s="36">
        <f>SUMIFS(СВЦЭМ!$D$39:$D$782,СВЦЭМ!$A$39:$A$782,$A77,СВЦЭМ!$B$39:$B$782,G$47)+'СЕТ СН'!$G$11+СВЦЭМ!$D$10+'СЕТ СН'!$G$5-'СЕТ СН'!$G$21</f>
        <v>5056.1541242900003</v>
      </c>
      <c r="H77" s="36">
        <f>SUMIFS(СВЦЭМ!$D$39:$D$782,СВЦЭМ!$A$39:$A$782,$A77,СВЦЭМ!$B$39:$B$782,H$47)+'СЕТ СН'!$G$11+СВЦЭМ!$D$10+'СЕТ СН'!$G$5-'СЕТ СН'!$G$21</f>
        <v>4952.6105727499998</v>
      </c>
      <c r="I77" s="36">
        <f>SUMIFS(СВЦЭМ!$D$39:$D$782,СВЦЭМ!$A$39:$A$782,$A77,СВЦЭМ!$B$39:$B$782,I$47)+'СЕТ СН'!$G$11+СВЦЭМ!$D$10+'СЕТ СН'!$G$5-'СЕТ СН'!$G$21</f>
        <v>4902.8506117699999</v>
      </c>
      <c r="J77" s="36">
        <f>SUMIFS(СВЦЭМ!$D$39:$D$782,СВЦЭМ!$A$39:$A$782,$A77,СВЦЭМ!$B$39:$B$782,J$47)+'СЕТ СН'!$G$11+СВЦЭМ!$D$10+'СЕТ СН'!$G$5-'СЕТ СН'!$G$21</f>
        <v>4839.8959595699998</v>
      </c>
      <c r="K77" s="36">
        <f>SUMIFS(СВЦЭМ!$D$39:$D$782,СВЦЭМ!$A$39:$A$782,$A77,СВЦЭМ!$B$39:$B$782,K$47)+'СЕТ СН'!$G$11+СВЦЭМ!$D$10+'СЕТ СН'!$G$5-'СЕТ СН'!$G$21</f>
        <v>4831.9720762699999</v>
      </c>
      <c r="L77" s="36">
        <f>SUMIFS(СВЦЭМ!$D$39:$D$782,СВЦЭМ!$A$39:$A$782,$A77,СВЦЭМ!$B$39:$B$782,L$47)+'СЕТ СН'!$G$11+СВЦЭМ!$D$10+'СЕТ СН'!$G$5-'СЕТ СН'!$G$21</f>
        <v>4808.2914649300001</v>
      </c>
      <c r="M77" s="36">
        <f>SUMIFS(СВЦЭМ!$D$39:$D$782,СВЦЭМ!$A$39:$A$782,$A77,СВЦЭМ!$B$39:$B$782,M$47)+'СЕТ СН'!$G$11+СВЦЭМ!$D$10+'СЕТ СН'!$G$5-'СЕТ СН'!$G$21</f>
        <v>4819.3162825899999</v>
      </c>
      <c r="N77" s="36">
        <f>SUMIFS(СВЦЭМ!$D$39:$D$782,СВЦЭМ!$A$39:$A$782,$A77,СВЦЭМ!$B$39:$B$782,N$47)+'СЕТ СН'!$G$11+СВЦЭМ!$D$10+'СЕТ СН'!$G$5-'СЕТ СН'!$G$21</f>
        <v>4844.7172500300003</v>
      </c>
      <c r="O77" s="36">
        <f>SUMIFS(СВЦЭМ!$D$39:$D$782,СВЦЭМ!$A$39:$A$782,$A77,СВЦЭМ!$B$39:$B$782,O$47)+'СЕТ СН'!$G$11+СВЦЭМ!$D$10+'СЕТ СН'!$G$5-'СЕТ СН'!$G$21</f>
        <v>4854.8238265</v>
      </c>
      <c r="P77" s="36">
        <f>SUMIFS(СВЦЭМ!$D$39:$D$782,СВЦЭМ!$A$39:$A$782,$A77,СВЦЭМ!$B$39:$B$782,P$47)+'СЕТ СН'!$G$11+СВЦЭМ!$D$10+'СЕТ СН'!$G$5-'СЕТ СН'!$G$21</f>
        <v>4862.7815014400003</v>
      </c>
      <c r="Q77" s="36">
        <f>SUMIFS(СВЦЭМ!$D$39:$D$782,СВЦЭМ!$A$39:$A$782,$A77,СВЦЭМ!$B$39:$B$782,Q$47)+'СЕТ СН'!$G$11+СВЦЭМ!$D$10+'СЕТ СН'!$G$5-'СЕТ СН'!$G$21</f>
        <v>4881.0534220199997</v>
      </c>
      <c r="R77" s="36">
        <f>SUMIFS(СВЦЭМ!$D$39:$D$782,СВЦЭМ!$A$39:$A$782,$A77,СВЦЭМ!$B$39:$B$782,R$47)+'СЕТ СН'!$G$11+СВЦЭМ!$D$10+'СЕТ СН'!$G$5-'СЕТ СН'!$G$21</f>
        <v>4875.0322935799995</v>
      </c>
      <c r="S77" s="36">
        <f>SUMIFS(СВЦЭМ!$D$39:$D$782,СВЦЭМ!$A$39:$A$782,$A77,СВЦЭМ!$B$39:$B$782,S$47)+'СЕТ СН'!$G$11+СВЦЭМ!$D$10+'СЕТ СН'!$G$5-'СЕТ СН'!$G$21</f>
        <v>4842.7870509099994</v>
      </c>
      <c r="T77" s="36">
        <f>SUMIFS(СВЦЭМ!$D$39:$D$782,СВЦЭМ!$A$39:$A$782,$A77,СВЦЭМ!$B$39:$B$782,T$47)+'СЕТ СН'!$G$11+СВЦЭМ!$D$10+'СЕТ СН'!$G$5-'СЕТ СН'!$G$21</f>
        <v>4776.17229503</v>
      </c>
      <c r="U77" s="36">
        <f>SUMIFS(СВЦЭМ!$D$39:$D$782,СВЦЭМ!$A$39:$A$782,$A77,СВЦЭМ!$B$39:$B$782,U$47)+'СЕТ СН'!$G$11+СВЦЭМ!$D$10+'СЕТ СН'!$G$5-'СЕТ СН'!$G$21</f>
        <v>4756.8003875499999</v>
      </c>
      <c r="V77" s="36">
        <f>SUMIFS(СВЦЭМ!$D$39:$D$782,СВЦЭМ!$A$39:$A$782,$A77,СВЦЭМ!$B$39:$B$782,V$47)+'СЕТ СН'!$G$11+СВЦЭМ!$D$10+'СЕТ СН'!$G$5-'СЕТ СН'!$G$21</f>
        <v>4776.6579242500002</v>
      </c>
      <c r="W77" s="36">
        <f>SUMIFS(СВЦЭМ!$D$39:$D$782,СВЦЭМ!$A$39:$A$782,$A77,СВЦЭМ!$B$39:$B$782,W$47)+'СЕТ СН'!$G$11+СВЦЭМ!$D$10+'СЕТ СН'!$G$5-'СЕТ СН'!$G$21</f>
        <v>4804.57348568</v>
      </c>
      <c r="X77" s="36">
        <f>SUMIFS(СВЦЭМ!$D$39:$D$782,СВЦЭМ!$A$39:$A$782,$A77,СВЦЭМ!$B$39:$B$782,X$47)+'СЕТ СН'!$G$11+СВЦЭМ!$D$10+'СЕТ СН'!$G$5-'СЕТ СН'!$G$21</f>
        <v>4856.9124139699998</v>
      </c>
      <c r="Y77" s="36">
        <f>SUMIFS(СВЦЭМ!$D$39:$D$782,СВЦЭМ!$A$39:$A$782,$A77,СВЦЭМ!$B$39:$B$782,Y$47)+'СЕТ СН'!$G$11+СВЦЭМ!$D$10+'СЕТ СН'!$G$5-'СЕТ СН'!$G$21</f>
        <v>4919.6199350099996</v>
      </c>
    </row>
    <row r="78" spans="1:26" ht="15.75" x14ac:dyDescent="0.2">
      <c r="A78" s="35">
        <f t="shared" si="1"/>
        <v>45596</v>
      </c>
      <c r="B78" s="36">
        <f>SUMIFS(СВЦЭМ!$D$39:$D$782,СВЦЭМ!$A$39:$A$782,$A78,СВЦЭМ!$B$39:$B$782,B$47)+'СЕТ СН'!$G$11+СВЦЭМ!$D$10+'СЕТ СН'!$G$5-'СЕТ СН'!$G$21</f>
        <v>5025.4644610199994</v>
      </c>
      <c r="C78" s="36">
        <f>SUMIFS(СВЦЭМ!$D$39:$D$782,СВЦЭМ!$A$39:$A$782,$A78,СВЦЭМ!$B$39:$B$782,C$47)+'СЕТ СН'!$G$11+СВЦЭМ!$D$10+'СЕТ СН'!$G$5-'СЕТ СН'!$G$21</f>
        <v>5001.9448426099998</v>
      </c>
      <c r="D78" s="36">
        <f>SUMIFS(СВЦЭМ!$D$39:$D$782,СВЦЭМ!$A$39:$A$782,$A78,СВЦЭМ!$B$39:$B$782,D$47)+'СЕТ СН'!$G$11+СВЦЭМ!$D$10+'СЕТ СН'!$G$5-'СЕТ СН'!$G$21</f>
        <v>5027.0672064199998</v>
      </c>
      <c r="E78" s="36">
        <f>SUMIFS(СВЦЭМ!$D$39:$D$782,СВЦЭМ!$A$39:$A$782,$A78,СВЦЭМ!$B$39:$B$782,E$47)+'СЕТ СН'!$G$11+СВЦЭМ!$D$10+'СЕТ СН'!$G$5-'СЕТ СН'!$G$21</f>
        <v>5030.9307672599998</v>
      </c>
      <c r="F78" s="36">
        <f>SUMIFS(СВЦЭМ!$D$39:$D$782,СВЦЭМ!$A$39:$A$782,$A78,СВЦЭМ!$B$39:$B$782,F$47)+'СЕТ СН'!$G$11+СВЦЭМ!$D$10+'СЕТ СН'!$G$5-'СЕТ СН'!$G$21</f>
        <v>5031.2052450699994</v>
      </c>
      <c r="G78" s="36">
        <f>SUMIFS(СВЦЭМ!$D$39:$D$782,СВЦЭМ!$A$39:$A$782,$A78,СВЦЭМ!$B$39:$B$782,G$47)+'СЕТ СН'!$G$11+СВЦЭМ!$D$10+'СЕТ СН'!$G$5-'СЕТ СН'!$G$21</f>
        <v>5005.7436041199999</v>
      </c>
      <c r="H78" s="36">
        <f>SUMIFS(СВЦЭМ!$D$39:$D$782,СВЦЭМ!$A$39:$A$782,$A78,СВЦЭМ!$B$39:$B$782,H$47)+'СЕТ СН'!$G$11+СВЦЭМ!$D$10+'СЕТ СН'!$G$5-'СЕТ СН'!$G$21</f>
        <v>4918.1151516800001</v>
      </c>
      <c r="I78" s="36">
        <f>SUMIFS(СВЦЭМ!$D$39:$D$782,СВЦЭМ!$A$39:$A$782,$A78,СВЦЭМ!$B$39:$B$782,I$47)+'СЕТ СН'!$G$11+СВЦЭМ!$D$10+'СЕТ СН'!$G$5-'СЕТ СН'!$G$21</f>
        <v>4810.8001243099998</v>
      </c>
      <c r="J78" s="36">
        <f>SUMIFS(СВЦЭМ!$D$39:$D$782,СВЦЭМ!$A$39:$A$782,$A78,СВЦЭМ!$B$39:$B$782,J$47)+'СЕТ СН'!$G$11+СВЦЭМ!$D$10+'СЕТ СН'!$G$5-'СЕТ СН'!$G$21</f>
        <v>4772.2880696900002</v>
      </c>
      <c r="K78" s="36">
        <f>SUMIFS(СВЦЭМ!$D$39:$D$782,СВЦЭМ!$A$39:$A$782,$A78,СВЦЭМ!$B$39:$B$782,K$47)+'СЕТ СН'!$G$11+СВЦЭМ!$D$10+'СЕТ СН'!$G$5-'СЕТ СН'!$G$21</f>
        <v>4744.2045507299999</v>
      </c>
      <c r="L78" s="36">
        <f>SUMIFS(СВЦЭМ!$D$39:$D$782,СВЦЭМ!$A$39:$A$782,$A78,СВЦЭМ!$B$39:$B$782,L$47)+'СЕТ СН'!$G$11+СВЦЭМ!$D$10+'СЕТ СН'!$G$5-'СЕТ СН'!$G$21</f>
        <v>4724.7425728199996</v>
      </c>
      <c r="M78" s="36">
        <f>SUMIFS(СВЦЭМ!$D$39:$D$782,СВЦЭМ!$A$39:$A$782,$A78,СВЦЭМ!$B$39:$B$782,M$47)+'СЕТ СН'!$G$11+СВЦЭМ!$D$10+'СЕТ СН'!$G$5-'СЕТ СН'!$G$21</f>
        <v>4733.5931398000002</v>
      </c>
      <c r="N78" s="36">
        <f>SUMIFS(СВЦЭМ!$D$39:$D$782,СВЦЭМ!$A$39:$A$782,$A78,СВЦЭМ!$B$39:$B$782,N$47)+'СЕТ СН'!$G$11+СВЦЭМ!$D$10+'СЕТ СН'!$G$5-'СЕТ СН'!$G$21</f>
        <v>4764.7904528299996</v>
      </c>
      <c r="O78" s="36">
        <f>SUMIFS(СВЦЭМ!$D$39:$D$782,СВЦЭМ!$A$39:$A$782,$A78,СВЦЭМ!$B$39:$B$782,O$47)+'СЕТ СН'!$G$11+СВЦЭМ!$D$10+'СЕТ СН'!$G$5-'СЕТ СН'!$G$21</f>
        <v>4785.30915396</v>
      </c>
      <c r="P78" s="36">
        <f>SUMIFS(СВЦЭМ!$D$39:$D$782,СВЦЭМ!$A$39:$A$782,$A78,СВЦЭМ!$B$39:$B$782,P$47)+'СЕТ СН'!$G$11+СВЦЭМ!$D$10+'СЕТ СН'!$G$5-'СЕТ СН'!$G$21</f>
        <v>4799.17312115</v>
      </c>
      <c r="Q78" s="36">
        <f>SUMIFS(СВЦЭМ!$D$39:$D$782,СВЦЭМ!$A$39:$A$782,$A78,СВЦЭМ!$B$39:$B$782,Q$47)+'СЕТ СН'!$G$11+СВЦЭМ!$D$10+'СЕТ СН'!$G$5-'СЕТ СН'!$G$21</f>
        <v>4807.7399405599999</v>
      </c>
      <c r="R78" s="36">
        <f>SUMIFS(СВЦЭМ!$D$39:$D$782,СВЦЭМ!$A$39:$A$782,$A78,СВЦЭМ!$B$39:$B$782,R$47)+'СЕТ СН'!$G$11+СВЦЭМ!$D$10+'СЕТ СН'!$G$5-'СЕТ СН'!$G$21</f>
        <v>4807.7087449999999</v>
      </c>
      <c r="S78" s="36">
        <f>SUMIFS(СВЦЭМ!$D$39:$D$782,СВЦЭМ!$A$39:$A$782,$A78,СВЦЭМ!$B$39:$B$782,S$47)+'СЕТ СН'!$G$11+СВЦЭМ!$D$10+'СЕТ СН'!$G$5-'СЕТ СН'!$G$21</f>
        <v>4794.68200927</v>
      </c>
      <c r="T78" s="36">
        <f>SUMIFS(СВЦЭМ!$D$39:$D$782,СВЦЭМ!$A$39:$A$782,$A78,СВЦЭМ!$B$39:$B$782,T$47)+'СЕТ СН'!$G$11+СВЦЭМ!$D$10+'СЕТ СН'!$G$5-'СЕТ СН'!$G$21</f>
        <v>4710.7631574099996</v>
      </c>
      <c r="U78" s="36">
        <f>SUMIFS(СВЦЭМ!$D$39:$D$782,СВЦЭМ!$A$39:$A$782,$A78,СВЦЭМ!$B$39:$B$782,U$47)+'СЕТ СН'!$G$11+СВЦЭМ!$D$10+'СЕТ СН'!$G$5-'СЕТ СН'!$G$21</f>
        <v>4710.2746153400003</v>
      </c>
      <c r="V78" s="36">
        <f>SUMIFS(СВЦЭМ!$D$39:$D$782,СВЦЭМ!$A$39:$A$782,$A78,СВЦЭМ!$B$39:$B$782,V$47)+'СЕТ СН'!$G$11+СВЦЭМ!$D$10+'СЕТ СН'!$G$5-'СЕТ СН'!$G$21</f>
        <v>4711.50260454</v>
      </c>
      <c r="W78" s="36">
        <f>SUMIFS(СВЦЭМ!$D$39:$D$782,СВЦЭМ!$A$39:$A$782,$A78,СВЦЭМ!$B$39:$B$782,W$47)+'СЕТ СН'!$G$11+СВЦЭМ!$D$10+'СЕТ СН'!$G$5-'СЕТ СН'!$G$21</f>
        <v>4734.7607597899996</v>
      </c>
      <c r="X78" s="36">
        <f>SUMIFS(СВЦЭМ!$D$39:$D$782,СВЦЭМ!$A$39:$A$782,$A78,СВЦЭМ!$B$39:$B$782,X$47)+'СЕТ СН'!$G$11+СВЦЭМ!$D$10+'СЕТ СН'!$G$5-'СЕТ СН'!$G$21</f>
        <v>4799.6662047899999</v>
      </c>
      <c r="Y78" s="36">
        <f>SUMIFS(СВЦЭМ!$D$39:$D$782,СВЦЭМ!$A$39:$A$782,$A78,СВЦЭМ!$B$39:$B$782,Y$47)+'СЕТ СН'!$G$11+СВЦЭМ!$D$10+'СЕТ СН'!$G$5-'СЕТ СН'!$G$21</f>
        <v>4831.0849002699997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01.10.2024</v>
      </c>
      <c r="B84" s="36">
        <f>SUMIFS(СВЦЭМ!$D$39:$D$782,СВЦЭМ!$A$39:$A$782,$A84,СВЦЭМ!$B$39:$B$782,B$83)+'СЕТ СН'!$H$11+СВЦЭМ!$D$10+'СЕТ СН'!$H$5-'СЕТ СН'!$H$21</f>
        <v>5180.7511822500001</v>
      </c>
      <c r="C84" s="36">
        <f>SUMIFS(СВЦЭМ!$D$39:$D$782,СВЦЭМ!$A$39:$A$782,$A84,СВЦЭМ!$B$39:$B$782,C$83)+'СЕТ СН'!$H$11+СВЦЭМ!$D$10+'СЕТ СН'!$H$5-'СЕТ СН'!$H$21</f>
        <v>5170.0536102599999</v>
      </c>
      <c r="D84" s="36">
        <f>SUMIFS(СВЦЭМ!$D$39:$D$782,СВЦЭМ!$A$39:$A$782,$A84,СВЦЭМ!$B$39:$B$782,D$83)+'СЕТ СН'!$H$11+СВЦЭМ!$D$10+'СЕТ СН'!$H$5-'СЕТ СН'!$H$21</f>
        <v>5270.9571835900006</v>
      </c>
      <c r="E84" s="36">
        <f>SUMIFS(СВЦЭМ!$D$39:$D$782,СВЦЭМ!$A$39:$A$782,$A84,СВЦЭМ!$B$39:$B$782,E$83)+'СЕТ СН'!$H$11+СВЦЭМ!$D$10+'СЕТ СН'!$H$5-'СЕТ СН'!$H$21</f>
        <v>5290.8523435900006</v>
      </c>
      <c r="F84" s="36">
        <f>SUMIFS(СВЦЭМ!$D$39:$D$782,СВЦЭМ!$A$39:$A$782,$A84,СВЦЭМ!$B$39:$B$782,F$83)+'СЕТ СН'!$H$11+СВЦЭМ!$D$10+'СЕТ СН'!$H$5-'СЕТ СН'!$H$21</f>
        <v>5288.9880418600005</v>
      </c>
      <c r="G84" s="36">
        <f>SUMIFS(СВЦЭМ!$D$39:$D$782,СВЦЭМ!$A$39:$A$782,$A84,СВЦЭМ!$B$39:$B$782,G$83)+'СЕТ СН'!$H$11+СВЦЭМ!$D$10+'СЕТ СН'!$H$5-'СЕТ СН'!$H$21</f>
        <v>5252.4402728300001</v>
      </c>
      <c r="H84" s="36">
        <f>SUMIFS(СВЦЭМ!$D$39:$D$782,СВЦЭМ!$A$39:$A$782,$A84,СВЦЭМ!$B$39:$B$782,H$83)+'СЕТ СН'!$H$11+СВЦЭМ!$D$10+'СЕТ СН'!$H$5-'СЕТ СН'!$H$21</f>
        <v>5148.8349829799999</v>
      </c>
      <c r="I84" s="36">
        <f>SUMIFS(СВЦЭМ!$D$39:$D$782,СВЦЭМ!$A$39:$A$782,$A84,СВЦЭМ!$B$39:$B$782,I$83)+'СЕТ СН'!$H$11+СВЦЭМ!$D$10+'СЕТ СН'!$H$5-'СЕТ СН'!$H$21</f>
        <v>5035.2024505899999</v>
      </c>
      <c r="J84" s="36">
        <f>SUMIFS(СВЦЭМ!$D$39:$D$782,СВЦЭМ!$A$39:$A$782,$A84,СВЦЭМ!$B$39:$B$782,J$83)+'СЕТ СН'!$H$11+СВЦЭМ!$D$10+'СЕТ СН'!$H$5-'СЕТ СН'!$H$21</f>
        <v>4989.8595182999998</v>
      </c>
      <c r="K84" s="36">
        <f>SUMIFS(СВЦЭМ!$D$39:$D$782,СВЦЭМ!$A$39:$A$782,$A84,СВЦЭМ!$B$39:$B$782,K$83)+'СЕТ СН'!$H$11+СВЦЭМ!$D$10+'СЕТ СН'!$H$5-'СЕТ СН'!$H$21</f>
        <v>4941.31692724</v>
      </c>
      <c r="L84" s="36">
        <f>SUMIFS(СВЦЭМ!$D$39:$D$782,СВЦЭМ!$A$39:$A$782,$A84,СВЦЭМ!$B$39:$B$782,L$83)+'СЕТ СН'!$H$11+СВЦЭМ!$D$10+'СЕТ СН'!$H$5-'СЕТ СН'!$H$21</f>
        <v>4945.1853005800003</v>
      </c>
      <c r="M84" s="36">
        <f>SUMIFS(СВЦЭМ!$D$39:$D$782,СВЦЭМ!$A$39:$A$782,$A84,СВЦЭМ!$B$39:$B$782,M$83)+'СЕТ СН'!$H$11+СВЦЭМ!$D$10+'СЕТ СН'!$H$5-'СЕТ СН'!$H$21</f>
        <v>4948.9671783700005</v>
      </c>
      <c r="N84" s="36">
        <f>SUMIFS(СВЦЭМ!$D$39:$D$782,СВЦЭМ!$A$39:$A$782,$A84,СВЦЭМ!$B$39:$B$782,N$83)+'СЕТ СН'!$H$11+СВЦЭМ!$D$10+'СЕТ СН'!$H$5-'СЕТ СН'!$H$21</f>
        <v>4971.9507501999997</v>
      </c>
      <c r="O84" s="36">
        <f>SUMIFS(СВЦЭМ!$D$39:$D$782,СВЦЭМ!$A$39:$A$782,$A84,СВЦЭМ!$B$39:$B$782,O$83)+'СЕТ СН'!$H$11+СВЦЭМ!$D$10+'СЕТ СН'!$H$5-'СЕТ СН'!$H$21</f>
        <v>4951.3039272100004</v>
      </c>
      <c r="P84" s="36">
        <f>SUMIFS(СВЦЭМ!$D$39:$D$782,СВЦЭМ!$A$39:$A$782,$A84,СВЦЭМ!$B$39:$B$782,P$83)+'СЕТ СН'!$H$11+СВЦЭМ!$D$10+'СЕТ СН'!$H$5-'СЕТ СН'!$H$21</f>
        <v>4957.6977033399999</v>
      </c>
      <c r="Q84" s="36">
        <f>SUMIFS(СВЦЭМ!$D$39:$D$782,СВЦЭМ!$A$39:$A$782,$A84,СВЦЭМ!$B$39:$B$782,Q$83)+'СЕТ СН'!$H$11+СВЦЭМ!$D$10+'СЕТ СН'!$H$5-'СЕТ СН'!$H$21</f>
        <v>4996.06127947</v>
      </c>
      <c r="R84" s="36">
        <f>SUMIFS(СВЦЭМ!$D$39:$D$782,СВЦЭМ!$A$39:$A$782,$A84,СВЦЭМ!$B$39:$B$782,R$83)+'СЕТ СН'!$H$11+СВЦЭМ!$D$10+'СЕТ СН'!$H$5-'СЕТ СН'!$H$21</f>
        <v>4974.7900530400002</v>
      </c>
      <c r="S84" s="36">
        <f>SUMIFS(СВЦЭМ!$D$39:$D$782,СВЦЭМ!$A$39:$A$782,$A84,СВЦЭМ!$B$39:$B$782,S$83)+'СЕТ СН'!$H$11+СВЦЭМ!$D$10+'СЕТ СН'!$H$5-'СЕТ СН'!$H$21</f>
        <v>4940.4790273899998</v>
      </c>
      <c r="T84" s="36">
        <f>SUMIFS(СВЦЭМ!$D$39:$D$782,СВЦЭМ!$A$39:$A$782,$A84,СВЦЭМ!$B$39:$B$782,T$83)+'СЕТ СН'!$H$11+СВЦЭМ!$D$10+'СЕТ СН'!$H$5-'СЕТ СН'!$H$21</f>
        <v>4928.3624585800007</v>
      </c>
      <c r="U84" s="36">
        <f>SUMIFS(СВЦЭМ!$D$39:$D$782,СВЦЭМ!$A$39:$A$782,$A84,СВЦЭМ!$B$39:$B$782,U$83)+'СЕТ СН'!$H$11+СВЦЭМ!$D$10+'СЕТ СН'!$H$5-'СЕТ СН'!$H$21</f>
        <v>4899.5979794699997</v>
      </c>
      <c r="V84" s="36">
        <f>SUMIFS(СВЦЭМ!$D$39:$D$782,СВЦЭМ!$A$39:$A$782,$A84,СВЦЭМ!$B$39:$B$782,V$83)+'СЕТ СН'!$H$11+СВЦЭМ!$D$10+'СЕТ СН'!$H$5-'СЕТ СН'!$H$21</f>
        <v>4883.2620433000002</v>
      </c>
      <c r="W84" s="36">
        <f>SUMIFS(СВЦЭМ!$D$39:$D$782,СВЦЭМ!$A$39:$A$782,$A84,СВЦЭМ!$B$39:$B$782,W$83)+'СЕТ СН'!$H$11+СВЦЭМ!$D$10+'СЕТ СН'!$H$5-'СЕТ СН'!$H$21</f>
        <v>4883.1829270799999</v>
      </c>
      <c r="X84" s="36">
        <f>SUMIFS(СВЦЭМ!$D$39:$D$782,СВЦЭМ!$A$39:$A$782,$A84,СВЦЭМ!$B$39:$B$782,X$83)+'СЕТ СН'!$H$11+СВЦЭМ!$D$10+'СЕТ СН'!$H$5-'СЕТ СН'!$H$21</f>
        <v>4957.8537028600003</v>
      </c>
      <c r="Y84" s="36">
        <f>SUMIFS(СВЦЭМ!$D$39:$D$782,СВЦЭМ!$A$39:$A$782,$A84,СВЦЭМ!$B$39:$B$782,Y$83)+'СЕТ СН'!$H$11+СВЦЭМ!$D$10+'СЕТ СН'!$H$5-'СЕТ СН'!$H$21</f>
        <v>5037.5682855300001</v>
      </c>
      <c r="AA84" s="45"/>
    </row>
    <row r="85" spans="1:27" ht="15.75" x14ac:dyDescent="0.2">
      <c r="A85" s="35">
        <f>A84+1</f>
        <v>45567</v>
      </c>
      <c r="B85" s="36">
        <f>SUMIFS(СВЦЭМ!$D$39:$D$782,СВЦЭМ!$A$39:$A$782,$A85,СВЦЭМ!$B$39:$B$782,B$83)+'СЕТ СН'!$H$11+СВЦЭМ!$D$10+'СЕТ СН'!$H$5-'СЕТ СН'!$H$21</f>
        <v>5124.82631692</v>
      </c>
      <c r="C85" s="36">
        <f>SUMIFS(СВЦЭМ!$D$39:$D$782,СВЦЭМ!$A$39:$A$782,$A85,СВЦЭМ!$B$39:$B$782,C$83)+'СЕТ СН'!$H$11+СВЦЭМ!$D$10+'СЕТ СН'!$H$5-'СЕТ СН'!$H$21</f>
        <v>5184.4153663699999</v>
      </c>
      <c r="D85" s="36">
        <f>SUMIFS(СВЦЭМ!$D$39:$D$782,СВЦЭМ!$A$39:$A$782,$A85,СВЦЭМ!$B$39:$B$782,D$83)+'СЕТ СН'!$H$11+СВЦЭМ!$D$10+'СЕТ СН'!$H$5-'СЕТ СН'!$H$21</f>
        <v>5251.0180511500002</v>
      </c>
      <c r="E85" s="36">
        <f>SUMIFS(СВЦЭМ!$D$39:$D$782,СВЦЭМ!$A$39:$A$782,$A85,СВЦЭМ!$B$39:$B$782,E$83)+'СЕТ СН'!$H$11+СВЦЭМ!$D$10+'СЕТ СН'!$H$5-'СЕТ СН'!$H$21</f>
        <v>5276.0280408799999</v>
      </c>
      <c r="F85" s="36">
        <f>SUMIFS(СВЦЭМ!$D$39:$D$782,СВЦЭМ!$A$39:$A$782,$A85,СВЦЭМ!$B$39:$B$782,F$83)+'СЕТ СН'!$H$11+СВЦЭМ!$D$10+'СЕТ СН'!$H$5-'СЕТ СН'!$H$21</f>
        <v>5265.6465670400003</v>
      </c>
      <c r="G85" s="36">
        <f>SUMIFS(СВЦЭМ!$D$39:$D$782,СВЦЭМ!$A$39:$A$782,$A85,СВЦЭМ!$B$39:$B$782,G$83)+'СЕТ СН'!$H$11+СВЦЭМ!$D$10+'СЕТ СН'!$H$5-'СЕТ СН'!$H$21</f>
        <v>5233.0094159800001</v>
      </c>
      <c r="H85" s="36">
        <f>SUMIFS(СВЦЭМ!$D$39:$D$782,СВЦЭМ!$A$39:$A$782,$A85,СВЦЭМ!$B$39:$B$782,H$83)+'СЕТ СН'!$H$11+СВЦЭМ!$D$10+'СЕТ СН'!$H$5-'СЕТ СН'!$H$21</f>
        <v>5143.2856881900007</v>
      </c>
      <c r="I85" s="36">
        <f>SUMIFS(СВЦЭМ!$D$39:$D$782,СВЦЭМ!$A$39:$A$782,$A85,СВЦЭМ!$B$39:$B$782,I$83)+'СЕТ СН'!$H$11+СВЦЭМ!$D$10+'СЕТ СН'!$H$5-'СЕТ СН'!$H$21</f>
        <v>5050.96341115</v>
      </c>
      <c r="J85" s="36">
        <f>SUMIFS(СВЦЭМ!$D$39:$D$782,СВЦЭМ!$A$39:$A$782,$A85,СВЦЭМ!$B$39:$B$782,J$83)+'СЕТ СН'!$H$11+СВЦЭМ!$D$10+'СЕТ СН'!$H$5-'СЕТ СН'!$H$21</f>
        <v>5020.81321011</v>
      </c>
      <c r="K85" s="36">
        <f>SUMIFS(СВЦЭМ!$D$39:$D$782,СВЦЭМ!$A$39:$A$782,$A85,СВЦЭМ!$B$39:$B$782,K$83)+'СЕТ СН'!$H$11+СВЦЭМ!$D$10+'СЕТ СН'!$H$5-'СЕТ СН'!$H$21</f>
        <v>4987.66619885</v>
      </c>
      <c r="L85" s="36">
        <f>SUMIFS(СВЦЭМ!$D$39:$D$782,СВЦЭМ!$A$39:$A$782,$A85,СВЦЭМ!$B$39:$B$782,L$83)+'СЕТ СН'!$H$11+СВЦЭМ!$D$10+'СЕТ СН'!$H$5-'СЕТ СН'!$H$21</f>
        <v>4991.0193019400003</v>
      </c>
      <c r="M85" s="36">
        <f>SUMIFS(СВЦЭМ!$D$39:$D$782,СВЦЭМ!$A$39:$A$782,$A85,СВЦЭМ!$B$39:$B$782,M$83)+'СЕТ СН'!$H$11+СВЦЭМ!$D$10+'СЕТ СН'!$H$5-'СЕТ СН'!$H$21</f>
        <v>5005.4561462700003</v>
      </c>
      <c r="N85" s="36">
        <f>SUMIFS(СВЦЭМ!$D$39:$D$782,СВЦЭМ!$A$39:$A$782,$A85,СВЦЭМ!$B$39:$B$782,N$83)+'СЕТ СН'!$H$11+СВЦЭМ!$D$10+'СЕТ СН'!$H$5-'СЕТ СН'!$H$21</f>
        <v>5013.6623294999999</v>
      </c>
      <c r="O85" s="36">
        <f>SUMIFS(СВЦЭМ!$D$39:$D$782,СВЦЭМ!$A$39:$A$782,$A85,СВЦЭМ!$B$39:$B$782,O$83)+'СЕТ СН'!$H$11+СВЦЭМ!$D$10+'СЕТ СН'!$H$5-'СЕТ СН'!$H$21</f>
        <v>5001.5800409200001</v>
      </c>
      <c r="P85" s="36">
        <f>SUMIFS(СВЦЭМ!$D$39:$D$782,СВЦЭМ!$A$39:$A$782,$A85,СВЦЭМ!$B$39:$B$782,P$83)+'СЕТ СН'!$H$11+СВЦЭМ!$D$10+'СЕТ СН'!$H$5-'СЕТ СН'!$H$21</f>
        <v>4999.9018295900005</v>
      </c>
      <c r="Q85" s="36">
        <f>SUMIFS(СВЦЭМ!$D$39:$D$782,СВЦЭМ!$A$39:$A$782,$A85,СВЦЭМ!$B$39:$B$782,Q$83)+'СЕТ СН'!$H$11+СВЦЭМ!$D$10+'СЕТ СН'!$H$5-'СЕТ СН'!$H$21</f>
        <v>5026.61289244</v>
      </c>
      <c r="R85" s="36">
        <f>SUMIFS(СВЦЭМ!$D$39:$D$782,СВЦЭМ!$A$39:$A$782,$A85,СВЦЭМ!$B$39:$B$782,R$83)+'СЕТ СН'!$H$11+СВЦЭМ!$D$10+'СЕТ СН'!$H$5-'СЕТ СН'!$H$21</f>
        <v>4982.7413455799997</v>
      </c>
      <c r="S85" s="36">
        <f>SUMIFS(СВЦЭМ!$D$39:$D$782,СВЦЭМ!$A$39:$A$782,$A85,СВЦЭМ!$B$39:$B$782,S$83)+'СЕТ СН'!$H$11+СВЦЭМ!$D$10+'СЕТ СН'!$H$5-'СЕТ СН'!$H$21</f>
        <v>4973.4271109800002</v>
      </c>
      <c r="T85" s="36">
        <f>SUMIFS(СВЦЭМ!$D$39:$D$782,СВЦЭМ!$A$39:$A$782,$A85,СВЦЭМ!$B$39:$B$782,T$83)+'СЕТ СН'!$H$11+СВЦЭМ!$D$10+'СЕТ СН'!$H$5-'СЕТ СН'!$H$21</f>
        <v>4955.8070828300006</v>
      </c>
      <c r="U85" s="36">
        <f>SUMIFS(СВЦЭМ!$D$39:$D$782,СВЦЭМ!$A$39:$A$782,$A85,СВЦЭМ!$B$39:$B$782,U$83)+'СЕТ СН'!$H$11+СВЦЭМ!$D$10+'СЕТ СН'!$H$5-'СЕТ СН'!$H$21</f>
        <v>4927.6850950600001</v>
      </c>
      <c r="V85" s="36">
        <f>SUMIFS(СВЦЭМ!$D$39:$D$782,СВЦЭМ!$A$39:$A$782,$A85,СВЦЭМ!$B$39:$B$782,V$83)+'СЕТ СН'!$H$11+СВЦЭМ!$D$10+'СЕТ СН'!$H$5-'СЕТ СН'!$H$21</f>
        <v>4929.62904617</v>
      </c>
      <c r="W85" s="36">
        <f>SUMIFS(СВЦЭМ!$D$39:$D$782,СВЦЭМ!$A$39:$A$782,$A85,СВЦЭМ!$B$39:$B$782,W$83)+'СЕТ СН'!$H$11+СВЦЭМ!$D$10+'СЕТ СН'!$H$5-'СЕТ СН'!$H$21</f>
        <v>4942.9536238600003</v>
      </c>
      <c r="X85" s="36">
        <f>SUMIFS(СВЦЭМ!$D$39:$D$782,СВЦЭМ!$A$39:$A$782,$A85,СВЦЭМ!$B$39:$B$782,X$83)+'СЕТ СН'!$H$11+СВЦЭМ!$D$10+'СЕТ СН'!$H$5-'СЕТ СН'!$H$21</f>
        <v>5011.3307362400001</v>
      </c>
      <c r="Y85" s="36">
        <f>SUMIFS(СВЦЭМ!$D$39:$D$782,СВЦЭМ!$A$39:$A$782,$A85,СВЦЭМ!$B$39:$B$782,Y$83)+'СЕТ СН'!$H$11+СВЦЭМ!$D$10+'СЕТ СН'!$H$5-'СЕТ СН'!$H$21</f>
        <v>5083.0039191599999</v>
      </c>
    </row>
    <row r="86" spans="1:27" ht="15.75" x14ac:dyDescent="0.2">
      <c r="A86" s="35">
        <f t="shared" ref="A86:A114" si="2">A85+1</f>
        <v>45568</v>
      </c>
      <c r="B86" s="36">
        <f>SUMIFS(СВЦЭМ!$D$39:$D$782,СВЦЭМ!$A$39:$A$782,$A86,СВЦЭМ!$B$39:$B$782,B$83)+'СЕТ СН'!$H$11+СВЦЭМ!$D$10+'СЕТ СН'!$H$5-'СЕТ СН'!$H$21</f>
        <v>5062.42668314</v>
      </c>
      <c r="C86" s="36">
        <f>SUMIFS(СВЦЭМ!$D$39:$D$782,СВЦЭМ!$A$39:$A$782,$A86,СВЦЭМ!$B$39:$B$782,C$83)+'СЕТ СН'!$H$11+СВЦЭМ!$D$10+'СЕТ СН'!$H$5-'СЕТ СН'!$H$21</f>
        <v>5110.0068007099999</v>
      </c>
      <c r="D86" s="36">
        <f>SUMIFS(СВЦЭМ!$D$39:$D$782,СВЦЭМ!$A$39:$A$782,$A86,СВЦЭМ!$B$39:$B$782,D$83)+'СЕТ СН'!$H$11+СВЦЭМ!$D$10+'СЕТ СН'!$H$5-'СЕТ СН'!$H$21</f>
        <v>5154.8869003</v>
      </c>
      <c r="E86" s="36">
        <f>SUMIFS(СВЦЭМ!$D$39:$D$782,СВЦЭМ!$A$39:$A$782,$A86,СВЦЭМ!$B$39:$B$782,E$83)+'СЕТ СН'!$H$11+СВЦЭМ!$D$10+'СЕТ СН'!$H$5-'СЕТ СН'!$H$21</f>
        <v>5205.02933828</v>
      </c>
      <c r="F86" s="36">
        <f>SUMIFS(СВЦЭМ!$D$39:$D$782,СВЦЭМ!$A$39:$A$782,$A86,СВЦЭМ!$B$39:$B$782,F$83)+'СЕТ СН'!$H$11+СВЦЭМ!$D$10+'СЕТ СН'!$H$5-'СЕТ СН'!$H$21</f>
        <v>5183.4409740900001</v>
      </c>
      <c r="G86" s="36">
        <f>SUMIFS(СВЦЭМ!$D$39:$D$782,СВЦЭМ!$A$39:$A$782,$A86,СВЦЭМ!$B$39:$B$782,G$83)+'СЕТ СН'!$H$11+СВЦЭМ!$D$10+'СЕТ СН'!$H$5-'СЕТ СН'!$H$21</f>
        <v>5179.4323645100003</v>
      </c>
      <c r="H86" s="36">
        <f>SUMIFS(СВЦЭМ!$D$39:$D$782,СВЦЭМ!$A$39:$A$782,$A86,СВЦЭМ!$B$39:$B$782,H$83)+'СЕТ СН'!$H$11+СВЦЭМ!$D$10+'СЕТ СН'!$H$5-'СЕТ СН'!$H$21</f>
        <v>5103.2367620700006</v>
      </c>
      <c r="I86" s="36">
        <f>SUMIFS(СВЦЭМ!$D$39:$D$782,СВЦЭМ!$A$39:$A$782,$A86,СВЦЭМ!$B$39:$B$782,I$83)+'СЕТ СН'!$H$11+СВЦЭМ!$D$10+'СЕТ СН'!$H$5-'СЕТ СН'!$H$21</f>
        <v>5030.0046102900005</v>
      </c>
      <c r="J86" s="36">
        <f>SUMIFS(СВЦЭМ!$D$39:$D$782,СВЦЭМ!$A$39:$A$782,$A86,СВЦЭМ!$B$39:$B$782,J$83)+'СЕТ СН'!$H$11+СВЦЭМ!$D$10+'СЕТ СН'!$H$5-'СЕТ СН'!$H$21</f>
        <v>4996.1407672700007</v>
      </c>
      <c r="K86" s="36">
        <f>SUMIFS(СВЦЭМ!$D$39:$D$782,СВЦЭМ!$A$39:$A$782,$A86,СВЦЭМ!$B$39:$B$782,K$83)+'СЕТ СН'!$H$11+СВЦЭМ!$D$10+'СЕТ СН'!$H$5-'СЕТ СН'!$H$21</f>
        <v>4963.3495759699999</v>
      </c>
      <c r="L86" s="36">
        <f>SUMIFS(СВЦЭМ!$D$39:$D$782,СВЦЭМ!$A$39:$A$782,$A86,СВЦЭМ!$B$39:$B$782,L$83)+'СЕТ СН'!$H$11+СВЦЭМ!$D$10+'СЕТ СН'!$H$5-'СЕТ СН'!$H$21</f>
        <v>4948.1301409099997</v>
      </c>
      <c r="M86" s="36">
        <f>SUMIFS(СВЦЭМ!$D$39:$D$782,СВЦЭМ!$A$39:$A$782,$A86,СВЦЭМ!$B$39:$B$782,M$83)+'СЕТ СН'!$H$11+СВЦЭМ!$D$10+'СЕТ СН'!$H$5-'СЕТ СН'!$H$21</f>
        <v>4966.2953331200006</v>
      </c>
      <c r="N86" s="36">
        <f>SUMIFS(СВЦЭМ!$D$39:$D$782,СВЦЭМ!$A$39:$A$782,$A86,СВЦЭМ!$B$39:$B$782,N$83)+'СЕТ СН'!$H$11+СВЦЭМ!$D$10+'СЕТ СН'!$H$5-'СЕТ СН'!$H$21</f>
        <v>4997.4453128800005</v>
      </c>
      <c r="O86" s="36">
        <f>SUMIFS(СВЦЭМ!$D$39:$D$782,СВЦЭМ!$A$39:$A$782,$A86,СВЦЭМ!$B$39:$B$782,O$83)+'СЕТ СН'!$H$11+СВЦЭМ!$D$10+'СЕТ СН'!$H$5-'СЕТ СН'!$H$21</f>
        <v>4976.8946398300004</v>
      </c>
      <c r="P86" s="36">
        <f>SUMIFS(СВЦЭМ!$D$39:$D$782,СВЦЭМ!$A$39:$A$782,$A86,СВЦЭМ!$B$39:$B$782,P$83)+'СЕТ СН'!$H$11+СВЦЭМ!$D$10+'СЕТ СН'!$H$5-'СЕТ СН'!$H$21</f>
        <v>4977.93430902</v>
      </c>
      <c r="Q86" s="36">
        <f>SUMIFS(СВЦЭМ!$D$39:$D$782,СВЦЭМ!$A$39:$A$782,$A86,СВЦЭМ!$B$39:$B$782,Q$83)+'СЕТ СН'!$H$11+СВЦЭМ!$D$10+'СЕТ СН'!$H$5-'СЕТ СН'!$H$21</f>
        <v>4995.0220897600002</v>
      </c>
      <c r="R86" s="36">
        <f>SUMIFS(СВЦЭМ!$D$39:$D$782,СВЦЭМ!$A$39:$A$782,$A86,СВЦЭМ!$B$39:$B$782,R$83)+'СЕТ СН'!$H$11+СВЦЭМ!$D$10+'СЕТ СН'!$H$5-'СЕТ СН'!$H$21</f>
        <v>4991.9075297100007</v>
      </c>
      <c r="S86" s="36">
        <f>SUMIFS(СВЦЭМ!$D$39:$D$782,СВЦЭМ!$A$39:$A$782,$A86,СВЦЭМ!$B$39:$B$782,S$83)+'СЕТ СН'!$H$11+СВЦЭМ!$D$10+'СЕТ СН'!$H$5-'СЕТ СН'!$H$21</f>
        <v>4962.9958556700003</v>
      </c>
      <c r="T86" s="36">
        <f>SUMIFS(СВЦЭМ!$D$39:$D$782,СВЦЭМ!$A$39:$A$782,$A86,СВЦЭМ!$B$39:$B$782,T$83)+'СЕТ СН'!$H$11+СВЦЭМ!$D$10+'СЕТ СН'!$H$5-'СЕТ СН'!$H$21</f>
        <v>4951.84759278</v>
      </c>
      <c r="U86" s="36">
        <f>SUMIFS(СВЦЭМ!$D$39:$D$782,СВЦЭМ!$A$39:$A$782,$A86,СВЦЭМ!$B$39:$B$782,U$83)+'СЕТ СН'!$H$11+СВЦЭМ!$D$10+'СЕТ СН'!$H$5-'СЕТ СН'!$H$21</f>
        <v>4931.3506093300002</v>
      </c>
      <c r="V86" s="36">
        <f>SUMIFS(СВЦЭМ!$D$39:$D$782,СВЦЭМ!$A$39:$A$782,$A86,СВЦЭМ!$B$39:$B$782,V$83)+'СЕТ СН'!$H$11+СВЦЭМ!$D$10+'СЕТ СН'!$H$5-'СЕТ СН'!$H$21</f>
        <v>4914.3724065599999</v>
      </c>
      <c r="W86" s="36">
        <f>SUMIFS(СВЦЭМ!$D$39:$D$782,СВЦЭМ!$A$39:$A$782,$A86,СВЦЭМ!$B$39:$B$782,W$83)+'СЕТ СН'!$H$11+СВЦЭМ!$D$10+'СЕТ СН'!$H$5-'СЕТ СН'!$H$21</f>
        <v>4951.2216347800004</v>
      </c>
      <c r="X86" s="36">
        <f>SUMIFS(СВЦЭМ!$D$39:$D$782,СВЦЭМ!$A$39:$A$782,$A86,СВЦЭМ!$B$39:$B$782,X$83)+'СЕТ СН'!$H$11+СВЦЭМ!$D$10+'СЕТ СН'!$H$5-'СЕТ СН'!$H$21</f>
        <v>5010.7964267300003</v>
      </c>
      <c r="Y86" s="36">
        <f>SUMIFS(СВЦЭМ!$D$39:$D$782,СВЦЭМ!$A$39:$A$782,$A86,СВЦЭМ!$B$39:$B$782,Y$83)+'СЕТ СН'!$H$11+СВЦЭМ!$D$10+'СЕТ СН'!$H$5-'СЕТ СН'!$H$21</f>
        <v>5077.2003044000003</v>
      </c>
    </row>
    <row r="87" spans="1:27" ht="15.75" x14ac:dyDescent="0.2">
      <c r="A87" s="35">
        <f t="shared" si="2"/>
        <v>45569</v>
      </c>
      <c r="B87" s="36">
        <f>SUMIFS(СВЦЭМ!$D$39:$D$782,СВЦЭМ!$A$39:$A$782,$A87,СВЦЭМ!$B$39:$B$782,B$83)+'СЕТ СН'!$H$11+СВЦЭМ!$D$10+'СЕТ СН'!$H$5-'СЕТ СН'!$H$21</f>
        <v>5148.0916308400001</v>
      </c>
      <c r="C87" s="36">
        <f>SUMIFS(СВЦЭМ!$D$39:$D$782,СВЦЭМ!$A$39:$A$782,$A87,СВЦЭМ!$B$39:$B$782,C$83)+'СЕТ СН'!$H$11+СВЦЭМ!$D$10+'СЕТ СН'!$H$5-'СЕТ СН'!$H$21</f>
        <v>5202.7927634200005</v>
      </c>
      <c r="D87" s="36">
        <f>SUMIFS(СВЦЭМ!$D$39:$D$782,СВЦЭМ!$A$39:$A$782,$A87,СВЦЭМ!$B$39:$B$782,D$83)+'СЕТ СН'!$H$11+СВЦЭМ!$D$10+'СЕТ СН'!$H$5-'СЕТ СН'!$H$21</f>
        <v>5226.2347438699999</v>
      </c>
      <c r="E87" s="36">
        <f>SUMIFS(СВЦЭМ!$D$39:$D$782,СВЦЭМ!$A$39:$A$782,$A87,СВЦЭМ!$B$39:$B$782,E$83)+'СЕТ СН'!$H$11+СВЦЭМ!$D$10+'СЕТ СН'!$H$5-'СЕТ СН'!$H$21</f>
        <v>5254.5074669200003</v>
      </c>
      <c r="F87" s="36">
        <f>SUMIFS(СВЦЭМ!$D$39:$D$782,СВЦЭМ!$A$39:$A$782,$A87,СВЦЭМ!$B$39:$B$782,F$83)+'СЕТ СН'!$H$11+СВЦЭМ!$D$10+'СЕТ СН'!$H$5-'СЕТ СН'!$H$21</f>
        <v>5260.1140949600003</v>
      </c>
      <c r="G87" s="36">
        <f>SUMIFS(СВЦЭМ!$D$39:$D$782,СВЦЭМ!$A$39:$A$782,$A87,СВЦЭМ!$B$39:$B$782,G$83)+'СЕТ СН'!$H$11+СВЦЭМ!$D$10+'СЕТ СН'!$H$5-'СЕТ СН'!$H$21</f>
        <v>5207.6687299700006</v>
      </c>
      <c r="H87" s="36">
        <f>SUMIFS(СВЦЭМ!$D$39:$D$782,СВЦЭМ!$A$39:$A$782,$A87,СВЦЭМ!$B$39:$B$782,H$83)+'СЕТ СН'!$H$11+СВЦЭМ!$D$10+'СЕТ СН'!$H$5-'СЕТ СН'!$H$21</f>
        <v>5134.9351404099998</v>
      </c>
      <c r="I87" s="36">
        <f>SUMIFS(СВЦЭМ!$D$39:$D$782,СВЦЭМ!$A$39:$A$782,$A87,СВЦЭМ!$B$39:$B$782,I$83)+'СЕТ СН'!$H$11+СВЦЭМ!$D$10+'СЕТ СН'!$H$5-'СЕТ СН'!$H$21</f>
        <v>5053.6978353800005</v>
      </c>
      <c r="J87" s="36">
        <f>SUMIFS(СВЦЭМ!$D$39:$D$782,СВЦЭМ!$A$39:$A$782,$A87,СВЦЭМ!$B$39:$B$782,J$83)+'СЕТ СН'!$H$11+СВЦЭМ!$D$10+'СЕТ СН'!$H$5-'СЕТ СН'!$H$21</f>
        <v>4992.4816866399997</v>
      </c>
      <c r="K87" s="36">
        <f>SUMIFS(СВЦЭМ!$D$39:$D$782,СВЦЭМ!$A$39:$A$782,$A87,СВЦЭМ!$B$39:$B$782,K$83)+'СЕТ СН'!$H$11+СВЦЭМ!$D$10+'СЕТ СН'!$H$5-'СЕТ СН'!$H$21</f>
        <v>4963.9919490700004</v>
      </c>
      <c r="L87" s="36">
        <f>SUMIFS(СВЦЭМ!$D$39:$D$782,СВЦЭМ!$A$39:$A$782,$A87,СВЦЭМ!$B$39:$B$782,L$83)+'СЕТ СН'!$H$11+СВЦЭМ!$D$10+'СЕТ СН'!$H$5-'СЕТ СН'!$H$21</f>
        <v>4942.3637973599998</v>
      </c>
      <c r="M87" s="36">
        <f>SUMIFS(СВЦЭМ!$D$39:$D$782,СВЦЭМ!$A$39:$A$782,$A87,СВЦЭМ!$B$39:$B$782,M$83)+'СЕТ СН'!$H$11+СВЦЭМ!$D$10+'СЕТ СН'!$H$5-'СЕТ СН'!$H$21</f>
        <v>4967.1987690599999</v>
      </c>
      <c r="N87" s="36">
        <f>SUMIFS(СВЦЭМ!$D$39:$D$782,СВЦЭМ!$A$39:$A$782,$A87,СВЦЭМ!$B$39:$B$782,N$83)+'СЕТ СН'!$H$11+СВЦЭМ!$D$10+'СЕТ СН'!$H$5-'СЕТ СН'!$H$21</f>
        <v>5014.6194744100003</v>
      </c>
      <c r="O87" s="36">
        <f>SUMIFS(СВЦЭМ!$D$39:$D$782,СВЦЭМ!$A$39:$A$782,$A87,СВЦЭМ!$B$39:$B$782,O$83)+'СЕТ СН'!$H$11+СВЦЭМ!$D$10+'СЕТ СН'!$H$5-'СЕТ СН'!$H$21</f>
        <v>4998.6213028399998</v>
      </c>
      <c r="P87" s="36">
        <f>SUMIFS(СВЦЭМ!$D$39:$D$782,СВЦЭМ!$A$39:$A$782,$A87,СВЦЭМ!$B$39:$B$782,P$83)+'СЕТ СН'!$H$11+СВЦЭМ!$D$10+'СЕТ СН'!$H$5-'СЕТ СН'!$H$21</f>
        <v>4980.0059849500003</v>
      </c>
      <c r="Q87" s="36">
        <f>SUMIFS(СВЦЭМ!$D$39:$D$782,СВЦЭМ!$A$39:$A$782,$A87,СВЦЭМ!$B$39:$B$782,Q$83)+'СЕТ СН'!$H$11+СВЦЭМ!$D$10+'СЕТ СН'!$H$5-'СЕТ СН'!$H$21</f>
        <v>5000.83881311</v>
      </c>
      <c r="R87" s="36">
        <f>SUMIFS(СВЦЭМ!$D$39:$D$782,СВЦЭМ!$A$39:$A$782,$A87,СВЦЭМ!$B$39:$B$782,R$83)+'СЕТ СН'!$H$11+СВЦЭМ!$D$10+'СЕТ СН'!$H$5-'СЕТ СН'!$H$21</f>
        <v>5002.7872511799997</v>
      </c>
      <c r="S87" s="36">
        <f>SUMIFS(СВЦЭМ!$D$39:$D$782,СВЦЭМ!$A$39:$A$782,$A87,СВЦЭМ!$B$39:$B$782,S$83)+'СЕТ СН'!$H$11+СВЦЭМ!$D$10+'СЕТ СН'!$H$5-'СЕТ СН'!$H$21</f>
        <v>4978.3652785100003</v>
      </c>
      <c r="T87" s="36">
        <f>SUMIFS(СВЦЭМ!$D$39:$D$782,СВЦЭМ!$A$39:$A$782,$A87,СВЦЭМ!$B$39:$B$782,T$83)+'СЕТ СН'!$H$11+СВЦЭМ!$D$10+'СЕТ СН'!$H$5-'СЕТ СН'!$H$21</f>
        <v>4946.0482784699998</v>
      </c>
      <c r="U87" s="36">
        <f>SUMIFS(СВЦЭМ!$D$39:$D$782,СВЦЭМ!$A$39:$A$782,$A87,СВЦЭМ!$B$39:$B$782,U$83)+'СЕТ СН'!$H$11+СВЦЭМ!$D$10+'СЕТ СН'!$H$5-'СЕТ СН'!$H$21</f>
        <v>4898.4193862000002</v>
      </c>
      <c r="V87" s="36">
        <f>SUMIFS(СВЦЭМ!$D$39:$D$782,СВЦЭМ!$A$39:$A$782,$A87,СВЦЭМ!$B$39:$B$782,V$83)+'СЕТ СН'!$H$11+СВЦЭМ!$D$10+'СЕТ СН'!$H$5-'СЕТ СН'!$H$21</f>
        <v>4900.9448991300005</v>
      </c>
      <c r="W87" s="36">
        <f>SUMIFS(СВЦЭМ!$D$39:$D$782,СВЦЭМ!$A$39:$A$782,$A87,СВЦЭМ!$B$39:$B$782,W$83)+'СЕТ СН'!$H$11+СВЦЭМ!$D$10+'СЕТ СН'!$H$5-'СЕТ СН'!$H$21</f>
        <v>4929.1733288300002</v>
      </c>
      <c r="X87" s="36">
        <f>SUMIFS(СВЦЭМ!$D$39:$D$782,СВЦЭМ!$A$39:$A$782,$A87,СВЦЭМ!$B$39:$B$782,X$83)+'СЕТ СН'!$H$11+СВЦЭМ!$D$10+'СЕТ СН'!$H$5-'СЕТ СН'!$H$21</f>
        <v>4985.8438371299999</v>
      </c>
      <c r="Y87" s="36">
        <f>SUMIFS(СВЦЭМ!$D$39:$D$782,СВЦЭМ!$A$39:$A$782,$A87,СВЦЭМ!$B$39:$B$782,Y$83)+'СЕТ СН'!$H$11+СВЦЭМ!$D$10+'СЕТ СН'!$H$5-'СЕТ СН'!$H$21</f>
        <v>5061.1174580900006</v>
      </c>
    </row>
    <row r="88" spans="1:27" ht="15.75" x14ac:dyDescent="0.2">
      <c r="A88" s="35">
        <f t="shared" si="2"/>
        <v>45570</v>
      </c>
      <c r="B88" s="36">
        <f>SUMIFS(СВЦЭМ!$D$39:$D$782,СВЦЭМ!$A$39:$A$782,$A88,СВЦЭМ!$B$39:$B$782,B$83)+'СЕТ СН'!$H$11+СВЦЭМ!$D$10+'СЕТ СН'!$H$5-'СЕТ СН'!$H$21</f>
        <v>5265.1363451500001</v>
      </c>
      <c r="C88" s="36">
        <f>SUMIFS(СВЦЭМ!$D$39:$D$782,СВЦЭМ!$A$39:$A$782,$A88,СВЦЭМ!$B$39:$B$782,C$83)+'СЕТ СН'!$H$11+СВЦЭМ!$D$10+'СЕТ СН'!$H$5-'СЕТ СН'!$H$21</f>
        <v>5261.3968062200001</v>
      </c>
      <c r="D88" s="36">
        <f>SUMIFS(СВЦЭМ!$D$39:$D$782,СВЦЭМ!$A$39:$A$782,$A88,СВЦЭМ!$B$39:$B$782,D$83)+'СЕТ СН'!$H$11+СВЦЭМ!$D$10+'СЕТ СН'!$H$5-'СЕТ СН'!$H$21</f>
        <v>5306.90946747</v>
      </c>
      <c r="E88" s="36">
        <f>SUMIFS(СВЦЭМ!$D$39:$D$782,СВЦЭМ!$A$39:$A$782,$A88,СВЦЭМ!$B$39:$B$782,E$83)+'СЕТ СН'!$H$11+СВЦЭМ!$D$10+'СЕТ СН'!$H$5-'СЕТ СН'!$H$21</f>
        <v>5311.4134474500006</v>
      </c>
      <c r="F88" s="36">
        <f>SUMIFS(СВЦЭМ!$D$39:$D$782,СВЦЭМ!$A$39:$A$782,$A88,СВЦЭМ!$B$39:$B$782,F$83)+'СЕТ СН'!$H$11+СВЦЭМ!$D$10+'СЕТ СН'!$H$5-'СЕТ СН'!$H$21</f>
        <v>5305.9449330200005</v>
      </c>
      <c r="G88" s="36">
        <f>SUMIFS(СВЦЭМ!$D$39:$D$782,СВЦЭМ!$A$39:$A$782,$A88,СВЦЭМ!$B$39:$B$782,G$83)+'СЕТ СН'!$H$11+СВЦЭМ!$D$10+'СЕТ СН'!$H$5-'СЕТ СН'!$H$21</f>
        <v>5308.4773308800004</v>
      </c>
      <c r="H88" s="36">
        <f>SUMIFS(СВЦЭМ!$D$39:$D$782,СВЦЭМ!$A$39:$A$782,$A88,СВЦЭМ!$B$39:$B$782,H$83)+'СЕТ СН'!$H$11+СВЦЭМ!$D$10+'СЕТ СН'!$H$5-'СЕТ СН'!$H$21</f>
        <v>5247.9734793900006</v>
      </c>
      <c r="I88" s="36">
        <f>SUMIFS(СВЦЭМ!$D$39:$D$782,СВЦЭМ!$A$39:$A$782,$A88,СВЦЭМ!$B$39:$B$782,I$83)+'СЕТ СН'!$H$11+СВЦЭМ!$D$10+'СЕТ СН'!$H$5-'СЕТ СН'!$H$21</f>
        <v>5179.46266689</v>
      </c>
      <c r="J88" s="36">
        <f>SUMIFS(СВЦЭМ!$D$39:$D$782,СВЦЭМ!$A$39:$A$782,$A88,СВЦЭМ!$B$39:$B$782,J$83)+'СЕТ СН'!$H$11+СВЦЭМ!$D$10+'СЕТ СН'!$H$5-'СЕТ СН'!$H$21</f>
        <v>5071.2478398399999</v>
      </c>
      <c r="K88" s="36">
        <f>SUMIFS(СВЦЭМ!$D$39:$D$782,СВЦЭМ!$A$39:$A$782,$A88,СВЦЭМ!$B$39:$B$782,K$83)+'СЕТ СН'!$H$11+СВЦЭМ!$D$10+'СЕТ СН'!$H$5-'СЕТ СН'!$H$21</f>
        <v>4984.60651521</v>
      </c>
      <c r="L88" s="36">
        <f>SUMIFS(СВЦЭМ!$D$39:$D$782,СВЦЭМ!$A$39:$A$782,$A88,СВЦЭМ!$B$39:$B$782,L$83)+'СЕТ СН'!$H$11+СВЦЭМ!$D$10+'СЕТ СН'!$H$5-'СЕТ СН'!$H$21</f>
        <v>4970.4195057300003</v>
      </c>
      <c r="M88" s="36">
        <f>SUMIFS(СВЦЭМ!$D$39:$D$782,СВЦЭМ!$A$39:$A$782,$A88,СВЦЭМ!$B$39:$B$782,M$83)+'СЕТ СН'!$H$11+СВЦЭМ!$D$10+'СЕТ СН'!$H$5-'СЕТ СН'!$H$21</f>
        <v>4984.4778509999996</v>
      </c>
      <c r="N88" s="36">
        <f>SUMIFS(СВЦЭМ!$D$39:$D$782,СВЦЭМ!$A$39:$A$782,$A88,СВЦЭМ!$B$39:$B$782,N$83)+'СЕТ СН'!$H$11+СВЦЭМ!$D$10+'СЕТ СН'!$H$5-'СЕТ СН'!$H$21</f>
        <v>4991.85637735</v>
      </c>
      <c r="O88" s="36">
        <f>SUMIFS(СВЦЭМ!$D$39:$D$782,СВЦЭМ!$A$39:$A$782,$A88,СВЦЭМ!$B$39:$B$782,O$83)+'СЕТ СН'!$H$11+СВЦЭМ!$D$10+'СЕТ СН'!$H$5-'СЕТ СН'!$H$21</f>
        <v>5008.5164455000004</v>
      </c>
      <c r="P88" s="36">
        <f>SUMIFS(СВЦЭМ!$D$39:$D$782,СВЦЭМ!$A$39:$A$782,$A88,СВЦЭМ!$B$39:$B$782,P$83)+'СЕТ СН'!$H$11+СВЦЭМ!$D$10+'СЕТ СН'!$H$5-'СЕТ СН'!$H$21</f>
        <v>5021.4014595400004</v>
      </c>
      <c r="Q88" s="36">
        <f>SUMIFS(СВЦЭМ!$D$39:$D$782,СВЦЭМ!$A$39:$A$782,$A88,СВЦЭМ!$B$39:$B$782,Q$83)+'СЕТ СН'!$H$11+СВЦЭМ!$D$10+'СЕТ СН'!$H$5-'СЕТ СН'!$H$21</f>
        <v>5011.5715570800003</v>
      </c>
      <c r="R88" s="36">
        <f>SUMIFS(СВЦЭМ!$D$39:$D$782,СВЦЭМ!$A$39:$A$782,$A88,СВЦЭМ!$B$39:$B$782,R$83)+'СЕТ СН'!$H$11+СВЦЭМ!$D$10+'СЕТ СН'!$H$5-'СЕТ СН'!$H$21</f>
        <v>5023.35545946</v>
      </c>
      <c r="S88" s="36">
        <f>SUMIFS(СВЦЭМ!$D$39:$D$782,СВЦЭМ!$A$39:$A$782,$A88,СВЦЭМ!$B$39:$B$782,S$83)+'СЕТ СН'!$H$11+СВЦЭМ!$D$10+'СЕТ СН'!$H$5-'СЕТ СН'!$H$21</f>
        <v>5005.7159952500006</v>
      </c>
      <c r="T88" s="36">
        <f>SUMIFS(СВЦЭМ!$D$39:$D$782,СВЦЭМ!$A$39:$A$782,$A88,СВЦЭМ!$B$39:$B$782,T$83)+'СЕТ СН'!$H$11+СВЦЭМ!$D$10+'СЕТ СН'!$H$5-'СЕТ СН'!$H$21</f>
        <v>4991.4725289799999</v>
      </c>
      <c r="U88" s="36">
        <f>SUMIFS(СВЦЭМ!$D$39:$D$782,СВЦЭМ!$A$39:$A$782,$A88,СВЦЭМ!$B$39:$B$782,U$83)+'СЕТ СН'!$H$11+СВЦЭМ!$D$10+'СЕТ СН'!$H$5-'СЕТ СН'!$H$21</f>
        <v>4950.6774771400005</v>
      </c>
      <c r="V88" s="36">
        <f>SUMIFS(СВЦЭМ!$D$39:$D$782,СВЦЭМ!$A$39:$A$782,$A88,СВЦЭМ!$B$39:$B$782,V$83)+'СЕТ СН'!$H$11+СВЦЭМ!$D$10+'СЕТ СН'!$H$5-'СЕТ СН'!$H$21</f>
        <v>4945.3987077399997</v>
      </c>
      <c r="W88" s="36">
        <f>SUMIFS(СВЦЭМ!$D$39:$D$782,СВЦЭМ!$A$39:$A$782,$A88,СВЦЭМ!$B$39:$B$782,W$83)+'СЕТ СН'!$H$11+СВЦЭМ!$D$10+'СЕТ СН'!$H$5-'СЕТ СН'!$H$21</f>
        <v>4983.6471207499999</v>
      </c>
      <c r="X88" s="36">
        <f>SUMIFS(СВЦЭМ!$D$39:$D$782,СВЦЭМ!$A$39:$A$782,$A88,СВЦЭМ!$B$39:$B$782,X$83)+'СЕТ СН'!$H$11+СВЦЭМ!$D$10+'СЕТ СН'!$H$5-'СЕТ СН'!$H$21</f>
        <v>5054.4371953</v>
      </c>
      <c r="Y88" s="36">
        <f>SUMIFS(СВЦЭМ!$D$39:$D$782,СВЦЭМ!$A$39:$A$782,$A88,СВЦЭМ!$B$39:$B$782,Y$83)+'СЕТ СН'!$H$11+СВЦЭМ!$D$10+'СЕТ СН'!$H$5-'СЕТ СН'!$H$21</f>
        <v>5105.5794910700006</v>
      </c>
    </row>
    <row r="89" spans="1:27" ht="15.75" x14ac:dyDescent="0.2">
      <c r="A89" s="35">
        <f t="shared" si="2"/>
        <v>45571</v>
      </c>
      <c r="B89" s="36">
        <f>SUMIFS(СВЦЭМ!$D$39:$D$782,СВЦЭМ!$A$39:$A$782,$A89,СВЦЭМ!$B$39:$B$782,B$83)+'СЕТ СН'!$H$11+СВЦЭМ!$D$10+'СЕТ СН'!$H$5-'СЕТ СН'!$H$21</f>
        <v>5185.7552895600002</v>
      </c>
      <c r="C89" s="36">
        <f>SUMIFS(СВЦЭМ!$D$39:$D$782,СВЦЭМ!$A$39:$A$782,$A89,СВЦЭМ!$B$39:$B$782,C$83)+'СЕТ СН'!$H$11+СВЦЭМ!$D$10+'СЕТ СН'!$H$5-'СЕТ СН'!$H$21</f>
        <v>5248.9972810700001</v>
      </c>
      <c r="D89" s="36">
        <f>SUMIFS(СВЦЭМ!$D$39:$D$782,СВЦЭМ!$A$39:$A$782,$A89,СВЦЭМ!$B$39:$B$782,D$83)+'СЕТ СН'!$H$11+СВЦЭМ!$D$10+'СЕТ СН'!$H$5-'СЕТ СН'!$H$21</f>
        <v>5351.6305472599997</v>
      </c>
      <c r="E89" s="36">
        <f>SUMIFS(СВЦЭМ!$D$39:$D$782,СВЦЭМ!$A$39:$A$782,$A89,СВЦЭМ!$B$39:$B$782,E$83)+'СЕТ СН'!$H$11+СВЦЭМ!$D$10+'СЕТ СН'!$H$5-'СЕТ СН'!$H$21</f>
        <v>5298.6453578300006</v>
      </c>
      <c r="F89" s="36">
        <f>SUMIFS(СВЦЭМ!$D$39:$D$782,СВЦЭМ!$A$39:$A$782,$A89,СВЦЭМ!$B$39:$B$782,F$83)+'СЕТ СН'!$H$11+СВЦЭМ!$D$10+'СЕТ СН'!$H$5-'СЕТ СН'!$H$21</f>
        <v>5250.1359958700004</v>
      </c>
      <c r="G89" s="36">
        <f>SUMIFS(СВЦЭМ!$D$39:$D$782,СВЦЭМ!$A$39:$A$782,$A89,СВЦЭМ!$B$39:$B$782,G$83)+'СЕТ СН'!$H$11+СВЦЭМ!$D$10+'СЕТ СН'!$H$5-'СЕТ СН'!$H$21</f>
        <v>5218.86386795</v>
      </c>
      <c r="H89" s="36">
        <f>SUMIFS(СВЦЭМ!$D$39:$D$782,СВЦЭМ!$A$39:$A$782,$A89,СВЦЭМ!$B$39:$B$782,H$83)+'СЕТ СН'!$H$11+СВЦЭМ!$D$10+'СЕТ СН'!$H$5-'СЕТ СН'!$H$21</f>
        <v>5190.3991888999999</v>
      </c>
      <c r="I89" s="36">
        <f>SUMIFS(СВЦЭМ!$D$39:$D$782,СВЦЭМ!$A$39:$A$782,$A89,СВЦЭМ!$B$39:$B$782,I$83)+'СЕТ СН'!$H$11+СВЦЭМ!$D$10+'СЕТ СН'!$H$5-'СЕТ СН'!$H$21</f>
        <v>5142.1103481500004</v>
      </c>
      <c r="J89" s="36">
        <f>SUMIFS(СВЦЭМ!$D$39:$D$782,СВЦЭМ!$A$39:$A$782,$A89,СВЦЭМ!$B$39:$B$782,J$83)+'СЕТ СН'!$H$11+СВЦЭМ!$D$10+'СЕТ СН'!$H$5-'СЕТ СН'!$H$21</f>
        <v>5019.6544550799999</v>
      </c>
      <c r="K89" s="36">
        <f>SUMIFS(СВЦЭМ!$D$39:$D$782,СВЦЭМ!$A$39:$A$782,$A89,СВЦЭМ!$B$39:$B$782,K$83)+'СЕТ СН'!$H$11+СВЦЭМ!$D$10+'СЕТ СН'!$H$5-'СЕТ СН'!$H$21</f>
        <v>4941.8150062000004</v>
      </c>
      <c r="L89" s="36">
        <f>SUMIFS(СВЦЭМ!$D$39:$D$782,СВЦЭМ!$A$39:$A$782,$A89,СВЦЭМ!$B$39:$B$782,L$83)+'СЕТ СН'!$H$11+СВЦЭМ!$D$10+'СЕТ СН'!$H$5-'СЕТ СН'!$H$21</f>
        <v>4919.4749226000004</v>
      </c>
      <c r="M89" s="36">
        <f>SUMIFS(СВЦЭМ!$D$39:$D$782,СВЦЭМ!$A$39:$A$782,$A89,СВЦЭМ!$B$39:$B$782,M$83)+'СЕТ СН'!$H$11+СВЦЭМ!$D$10+'СЕТ СН'!$H$5-'СЕТ СН'!$H$21</f>
        <v>4930.0289208000004</v>
      </c>
      <c r="N89" s="36">
        <f>SUMIFS(СВЦЭМ!$D$39:$D$782,СВЦЭМ!$A$39:$A$782,$A89,СВЦЭМ!$B$39:$B$782,N$83)+'СЕТ СН'!$H$11+СВЦЭМ!$D$10+'СЕТ СН'!$H$5-'СЕТ СН'!$H$21</f>
        <v>4946.0991329099998</v>
      </c>
      <c r="O89" s="36">
        <f>SUMIFS(СВЦЭМ!$D$39:$D$782,СВЦЭМ!$A$39:$A$782,$A89,СВЦЭМ!$B$39:$B$782,O$83)+'СЕТ СН'!$H$11+СВЦЭМ!$D$10+'СЕТ СН'!$H$5-'СЕТ СН'!$H$21</f>
        <v>4971.3786676099999</v>
      </c>
      <c r="P89" s="36">
        <f>SUMIFS(СВЦЭМ!$D$39:$D$782,СВЦЭМ!$A$39:$A$782,$A89,СВЦЭМ!$B$39:$B$782,P$83)+'СЕТ СН'!$H$11+СВЦЭМ!$D$10+'СЕТ СН'!$H$5-'СЕТ СН'!$H$21</f>
        <v>4980.3153398300001</v>
      </c>
      <c r="Q89" s="36">
        <f>SUMIFS(СВЦЭМ!$D$39:$D$782,СВЦЭМ!$A$39:$A$782,$A89,СВЦЭМ!$B$39:$B$782,Q$83)+'СЕТ СН'!$H$11+СВЦЭМ!$D$10+'СЕТ СН'!$H$5-'СЕТ СН'!$H$21</f>
        <v>4991.9125073499999</v>
      </c>
      <c r="R89" s="36">
        <f>SUMIFS(СВЦЭМ!$D$39:$D$782,СВЦЭМ!$A$39:$A$782,$A89,СВЦЭМ!$B$39:$B$782,R$83)+'СЕТ СН'!$H$11+СВЦЭМ!$D$10+'СЕТ СН'!$H$5-'СЕТ СН'!$H$21</f>
        <v>4986.72177268</v>
      </c>
      <c r="S89" s="36">
        <f>SUMIFS(СВЦЭМ!$D$39:$D$782,СВЦЭМ!$A$39:$A$782,$A89,СВЦЭМ!$B$39:$B$782,S$83)+'СЕТ СН'!$H$11+СВЦЭМ!$D$10+'СЕТ СН'!$H$5-'СЕТ СН'!$H$21</f>
        <v>4965.4218938900003</v>
      </c>
      <c r="T89" s="36">
        <f>SUMIFS(СВЦЭМ!$D$39:$D$782,СВЦЭМ!$A$39:$A$782,$A89,СВЦЭМ!$B$39:$B$782,T$83)+'СЕТ СН'!$H$11+СВЦЭМ!$D$10+'СЕТ СН'!$H$5-'СЕТ СН'!$H$21</f>
        <v>4970.7683354800001</v>
      </c>
      <c r="U89" s="36">
        <f>SUMIFS(СВЦЭМ!$D$39:$D$782,СВЦЭМ!$A$39:$A$782,$A89,СВЦЭМ!$B$39:$B$782,U$83)+'СЕТ СН'!$H$11+СВЦЭМ!$D$10+'СЕТ СН'!$H$5-'СЕТ СН'!$H$21</f>
        <v>4909.3973976200004</v>
      </c>
      <c r="V89" s="36">
        <f>SUMIFS(СВЦЭМ!$D$39:$D$782,СВЦЭМ!$A$39:$A$782,$A89,СВЦЭМ!$B$39:$B$782,V$83)+'СЕТ СН'!$H$11+СВЦЭМ!$D$10+'СЕТ СН'!$H$5-'СЕТ СН'!$H$21</f>
        <v>4912.3028956100006</v>
      </c>
      <c r="W89" s="36">
        <f>SUMIFS(СВЦЭМ!$D$39:$D$782,СВЦЭМ!$A$39:$A$782,$A89,СВЦЭМ!$B$39:$B$782,W$83)+'СЕТ СН'!$H$11+СВЦЭМ!$D$10+'СЕТ СН'!$H$5-'СЕТ СН'!$H$21</f>
        <v>4925.1279773599999</v>
      </c>
      <c r="X89" s="36">
        <f>SUMIFS(СВЦЭМ!$D$39:$D$782,СВЦЭМ!$A$39:$A$782,$A89,СВЦЭМ!$B$39:$B$782,X$83)+'СЕТ СН'!$H$11+СВЦЭМ!$D$10+'СЕТ СН'!$H$5-'СЕТ СН'!$H$21</f>
        <v>4995.8730006100004</v>
      </c>
      <c r="Y89" s="36">
        <f>SUMIFS(СВЦЭМ!$D$39:$D$782,СВЦЭМ!$A$39:$A$782,$A89,СВЦЭМ!$B$39:$B$782,Y$83)+'СЕТ СН'!$H$11+СВЦЭМ!$D$10+'СЕТ СН'!$H$5-'СЕТ СН'!$H$21</f>
        <v>5078.3054430100001</v>
      </c>
    </row>
    <row r="90" spans="1:27" ht="15.75" x14ac:dyDescent="0.2">
      <c r="A90" s="35">
        <f t="shared" si="2"/>
        <v>45572</v>
      </c>
      <c r="B90" s="36">
        <f>SUMIFS(СВЦЭМ!$D$39:$D$782,СВЦЭМ!$A$39:$A$782,$A90,СВЦЭМ!$B$39:$B$782,B$83)+'СЕТ СН'!$H$11+СВЦЭМ!$D$10+'СЕТ СН'!$H$5-'СЕТ СН'!$H$21</f>
        <v>5068.2370808300002</v>
      </c>
      <c r="C90" s="36">
        <f>SUMIFS(СВЦЭМ!$D$39:$D$782,СВЦЭМ!$A$39:$A$782,$A90,СВЦЭМ!$B$39:$B$782,C$83)+'СЕТ СН'!$H$11+СВЦЭМ!$D$10+'СЕТ СН'!$H$5-'СЕТ СН'!$H$21</f>
        <v>5137.3938808000003</v>
      </c>
      <c r="D90" s="36">
        <f>SUMIFS(СВЦЭМ!$D$39:$D$782,СВЦЭМ!$A$39:$A$782,$A90,СВЦЭМ!$B$39:$B$782,D$83)+'СЕТ СН'!$H$11+СВЦЭМ!$D$10+'СЕТ СН'!$H$5-'СЕТ СН'!$H$21</f>
        <v>5197.9332144800001</v>
      </c>
      <c r="E90" s="36">
        <f>SUMIFS(СВЦЭМ!$D$39:$D$782,СВЦЭМ!$A$39:$A$782,$A90,СВЦЭМ!$B$39:$B$782,E$83)+'СЕТ СН'!$H$11+СВЦЭМ!$D$10+'СЕТ СН'!$H$5-'СЕТ СН'!$H$21</f>
        <v>5173.7175330800001</v>
      </c>
      <c r="F90" s="36">
        <f>SUMIFS(СВЦЭМ!$D$39:$D$782,СВЦЭМ!$A$39:$A$782,$A90,СВЦЭМ!$B$39:$B$782,F$83)+'СЕТ СН'!$H$11+СВЦЭМ!$D$10+'СЕТ СН'!$H$5-'СЕТ СН'!$H$21</f>
        <v>5180.5247373600005</v>
      </c>
      <c r="G90" s="36">
        <f>SUMIFS(СВЦЭМ!$D$39:$D$782,СВЦЭМ!$A$39:$A$782,$A90,СВЦЭМ!$B$39:$B$782,G$83)+'СЕТ СН'!$H$11+СВЦЭМ!$D$10+'СЕТ СН'!$H$5-'СЕТ СН'!$H$21</f>
        <v>5156.5961038400001</v>
      </c>
      <c r="H90" s="36">
        <f>SUMIFS(СВЦЭМ!$D$39:$D$782,СВЦЭМ!$A$39:$A$782,$A90,СВЦЭМ!$B$39:$B$782,H$83)+'СЕТ СН'!$H$11+СВЦЭМ!$D$10+'СЕТ СН'!$H$5-'СЕТ СН'!$H$21</f>
        <v>5085.4493940000002</v>
      </c>
      <c r="I90" s="36">
        <f>SUMIFS(СВЦЭМ!$D$39:$D$782,СВЦЭМ!$A$39:$A$782,$A90,СВЦЭМ!$B$39:$B$782,I$83)+'СЕТ СН'!$H$11+СВЦЭМ!$D$10+'СЕТ СН'!$H$5-'СЕТ СН'!$H$21</f>
        <v>4989.5726591900002</v>
      </c>
      <c r="J90" s="36">
        <f>SUMIFS(СВЦЭМ!$D$39:$D$782,СВЦЭМ!$A$39:$A$782,$A90,СВЦЭМ!$B$39:$B$782,J$83)+'СЕТ СН'!$H$11+СВЦЭМ!$D$10+'СЕТ СН'!$H$5-'СЕТ СН'!$H$21</f>
        <v>4960.8307103900006</v>
      </c>
      <c r="K90" s="36">
        <f>SUMIFS(СВЦЭМ!$D$39:$D$782,СВЦЭМ!$A$39:$A$782,$A90,СВЦЭМ!$B$39:$B$782,K$83)+'СЕТ СН'!$H$11+СВЦЭМ!$D$10+'СЕТ СН'!$H$5-'СЕТ СН'!$H$21</f>
        <v>4915.6658230900002</v>
      </c>
      <c r="L90" s="36">
        <f>SUMIFS(СВЦЭМ!$D$39:$D$782,СВЦЭМ!$A$39:$A$782,$A90,СВЦЭМ!$B$39:$B$782,L$83)+'СЕТ СН'!$H$11+СВЦЭМ!$D$10+'СЕТ СН'!$H$5-'СЕТ СН'!$H$21</f>
        <v>4909.9065966600001</v>
      </c>
      <c r="M90" s="36">
        <f>SUMIFS(СВЦЭМ!$D$39:$D$782,СВЦЭМ!$A$39:$A$782,$A90,СВЦЭМ!$B$39:$B$782,M$83)+'СЕТ СН'!$H$11+СВЦЭМ!$D$10+'СЕТ СН'!$H$5-'СЕТ СН'!$H$21</f>
        <v>4966.81203585</v>
      </c>
      <c r="N90" s="36">
        <f>SUMIFS(СВЦЭМ!$D$39:$D$782,СВЦЭМ!$A$39:$A$782,$A90,СВЦЭМ!$B$39:$B$782,N$83)+'СЕТ СН'!$H$11+СВЦЭМ!$D$10+'СЕТ СН'!$H$5-'СЕТ СН'!$H$21</f>
        <v>4970.3532586399997</v>
      </c>
      <c r="O90" s="36">
        <f>SUMIFS(СВЦЭМ!$D$39:$D$782,СВЦЭМ!$A$39:$A$782,$A90,СВЦЭМ!$B$39:$B$782,O$83)+'СЕТ СН'!$H$11+СВЦЭМ!$D$10+'СЕТ СН'!$H$5-'СЕТ СН'!$H$21</f>
        <v>4960.7625108800003</v>
      </c>
      <c r="P90" s="36">
        <f>SUMIFS(СВЦЭМ!$D$39:$D$782,СВЦЭМ!$A$39:$A$782,$A90,СВЦЭМ!$B$39:$B$782,P$83)+'СЕТ СН'!$H$11+СВЦЭМ!$D$10+'СЕТ СН'!$H$5-'СЕТ СН'!$H$21</f>
        <v>4961.8040061199999</v>
      </c>
      <c r="Q90" s="36">
        <f>SUMIFS(СВЦЭМ!$D$39:$D$782,СВЦЭМ!$A$39:$A$782,$A90,СВЦЭМ!$B$39:$B$782,Q$83)+'СЕТ СН'!$H$11+СВЦЭМ!$D$10+'СЕТ СН'!$H$5-'СЕТ СН'!$H$21</f>
        <v>4993.3278731400005</v>
      </c>
      <c r="R90" s="36">
        <f>SUMIFS(СВЦЭМ!$D$39:$D$782,СВЦЭМ!$A$39:$A$782,$A90,СВЦЭМ!$B$39:$B$782,R$83)+'СЕТ СН'!$H$11+СВЦЭМ!$D$10+'СЕТ СН'!$H$5-'СЕТ СН'!$H$21</f>
        <v>4977.9793084600005</v>
      </c>
      <c r="S90" s="36">
        <f>SUMIFS(СВЦЭМ!$D$39:$D$782,СВЦЭМ!$A$39:$A$782,$A90,СВЦЭМ!$B$39:$B$782,S$83)+'СЕТ СН'!$H$11+СВЦЭМ!$D$10+'СЕТ СН'!$H$5-'СЕТ СН'!$H$21</f>
        <v>4939.1403700000001</v>
      </c>
      <c r="T90" s="36">
        <f>SUMIFS(СВЦЭМ!$D$39:$D$782,СВЦЭМ!$A$39:$A$782,$A90,СВЦЭМ!$B$39:$B$782,T$83)+'СЕТ СН'!$H$11+СВЦЭМ!$D$10+'СЕТ СН'!$H$5-'СЕТ СН'!$H$21</f>
        <v>4910.0591373400002</v>
      </c>
      <c r="U90" s="36">
        <f>SUMIFS(СВЦЭМ!$D$39:$D$782,СВЦЭМ!$A$39:$A$782,$A90,СВЦЭМ!$B$39:$B$782,U$83)+'СЕТ СН'!$H$11+СВЦЭМ!$D$10+'СЕТ СН'!$H$5-'СЕТ СН'!$H$21</f>
        <v>4844.1699214099999</v>
      </c>
      <c r="V90" s="36">
        <f>SUMIFS(СВЦЭМ!$D$39:$D$782,СВЦЭМ!$A$39:$A$782,$A90,СВЦЭМ!$B$39:$B$782,V$83)+'СЕТ СН'!$H$11+СВЦЭМ!$D$10+'СЕТ СН'!$H$5-'СЕТ СН'!$H$21</f>
        <v>4858.9415678100004</v>
      </c>
      <c r="W90" s="36">
        <f>SUMIFS(СВЦЭМ!$D$39:$D$782,СВЦЭМ!$A$39:$A$782,$A90,СВЦЭМ!$B$39:$B$782,W$83)+'СЕТ СН'!$H$11+СВЦЭМ!$D$10+'СЕТ СН'!$H$5-'СЕТ СН'!$H$21</f>
        <v>4884.5029715399996</v>
      </c>
      <c r="X90" s="36">
        <f>SUMIFS(СВЦЭМ!$D$39:$D$782,СВЦЭМ!$A$39:$A$782,$A90,СВЦЭМ!$B$39:$B$782,X$83)+'СЕТ СН'!$H$11+СВЦЭМ!$D$10+'СЕТ СН'!$H$5-'СЕТ СН'!$H$21</f>
        <v>4961.9173880100006</v>
      </c>
      <c r="Y90" s="36">
        <f>SUMIFS(СВЦЭМ!$D$39:$D$782,СВЦЭМ!$A$39:$A$782,$A90,СВЦЭМ!$B$39:$B$782,Y$83)+'СЕТ СН'!$H$11+СВЦЭМ!$D$10+'СЕТ СН'!$H$5-'СЕТ СН'!$H$21</f>
        <v>5003.3750080899999</v>
      </c>
    </row>
    <row r="91" spans="1:27" ht="15.75" x14ac:dyDescent="0.2">
      <c r="A91" s="35">
        <f t="shared" si="2"/>
        <v>45573</v>
      </c>
      <c r="B91" s="36">
        <f>SUMIFS(СВЦЭМ!$D$39:$D$782,СВЦЭМ!$A$39:$A$782,$A91,СВЦЭМ!$B$39:$B$782,B$83)+'СЕТ СН'!$H$11+СВЦЭМ!$D$10+'СЕТ СН'!$H$5-'СЕТ СН'!$H$21</f>
        <v>5113.5080854799999</v>
      </c>
      <c r="C91" s="36">
        <f>SUMIFS(СВЦЭМ!$D$39:$D$782,СВЦЭМ!$A$39:$A$782,$A91,СВЦЭМ!$B$39:$B$782,C$83)+'СЕТ СН'!$H$11+СВЦЭМ!$D$10+'СЕТ СН'!$H$5-'СЕТ СН'!$H$21</f>
        <v>5172.3991043700007</v>
      </c>
      <c r="D91" s="36">
        <f>SUMIFS(СВЦЭМ!$D$39:$D$782,СВЦЭМ!$A$39:$A$782,$A91,СВЦЭМ!$B$39:$B$782,D$83)+'СЕТ СН'!$H$11+СВЦЭМ!$D$10+'СЕТ СН'!$H$5-'СЕТ СН'!$H$21</f>
        <v>5196.74608369</v>
      </c>
      <c r="E91" s="36">
        <f>SUMIFS(СВЦЭМ!$D$39:$D$782,СВЦЭМ!$A$39:$A$782,$A91,СВЦЭМ!$B$39:$B$782,E$83)+'СЕТ СН'!$H$11+СВЦЭМ!$D$10+'СЕТ СН'!$H$5-'СЕТ СН'!$H$21</f>
        <v>5189.2244080800001</v>
      </c>
      <c r="F91" s="36">
        <f>SUMIFS(СВЦЭМ!$D$39:$D$782,СВЦЭМ!$A$39:$A$782,$A91,СВЦЭМ!$B$39:$B$782,F$83)+'СЕТ СН'!$H$11+СВЦЭМ!$D$10+'СЕТ СН'!$H$5-'СЕТ СН'!$H$21</f>
        <v>5188.0368094000005</v>
      </c>
      <c r="G91" s="36">
        <f>SUMIFS(СВЦЭМ!$D$39:$D$782,СВЦЭМ!$A$39:$A$782,$A91,СВЦЭМ!$B$39:$B$782,G$83)+'СЕТ СН'!$H$11+СВЦЭМ!$D$10+'СЕТ СН'!$H$5-'СЕТ СН'!$H$21</f>
        <v>5165.7536826599999</v>
      </c>
      <c r="H91" s="36">
        <f>SUMIFS(СВЦЭМ!$D$39:$D$782,СВЦЭМ!$A$39:$A$782,$A91,СВЦЭМ!$B$39:$B$782,H$83)+'СЕТ СН'!$H$11+СВЦЭМ!$D$10+'СЕТ СН'!$H$5-'СЕТ СН'!$H$21</f>
        <v>5094.9582400700001</v>
      </c>
      <c r="I91" s="36">
        <f>SUMIFS(СВЦЭМ!$D$39:$D$782,СВЦЭМ!$A$39:$A$782,$A91,СВЦЭМ!$B$39:$B$782,I$83)+'СЕТ СН'!$H$11+СВЦЭМ!$D$10+'СЕТ СН'!$H$5-'СЕТ СН'!$H$21</f>
        <v>4961.8469868100001</v>
      </c>
      <c r="J91" s="36">
        <f>SUMIFS(СВЦЭМ!$D$39:$D$782,СВЦЭМ!$A$39:$A$782,$A91,СВЦЭМ!$B$39:$B$782,J$83)+'СЕТ СН'!$H$11+СВЦЭМ!$D$10+'СЕТ СН'!$H$5-'СЕТ СН'!$H$21</f>
        <v>4922.8770239200003</v>
      </c>
      <c r="K91" s="36">
        <f>SUMIFS(СВЦЭМ!$D$39:$D$782,СВЦЭМ!$A$39:$A$782,$A91,СВЦЭМ!$B$39:$B$782,K$83)+'СЕТ СН'!$H$11+СВЦЭМ!$D$10+'СЕТ СН'!$H$5-'СЕТ СН'!$H$21</f>
        <v>4942.9554829600002</v>
      </c>
      <c r="L91" s="36">
        <f>SUMIFS(СВЦЭМ!$D$39:$D$782,СВЦЭМ!$A$39:$A$782,$A91,СВЦЭМ!$B$39:$B$782,L$83)+'СЕТ СН'!$H$11+СВЦЭМ!$D$10+'СЕТ СН'!$H$5-'СЕТ СН'!$H$21</f>
        <v>4893.7773463399999</v>
      </c>
      <c r="M91" s="36">
        <f>SUMIFS(СВЦЭМ!$D$39:$D$782,СВЦЭМ!$A$39:$A$782,$A91,СВЦЭМ!$B$39:$B$782,M$83)+'СЕТ СН'!$H$11+СВЦЭМ!$D$10+'СЕТ СН'!$H$5-'СЕТ СН'!$H$21</f>
        <v>4910.8245567900003</v>
      </c>
      <c r="N91" s="36">
        <f>SUMIFS(СВЦЭМ!$D$39:$D$782,СВЦЭМ!$A$39:$A$782,$A91,СВЦЭМ!$B$39:$B$782,N$83)+'СЕТ СН'!$H$11+СВЦЭМ!$D$10+'СЕТ СН'!$H$5-'СЕТ СН'!$H$21</f>
        <v>4938.9787179100003</v>
      </c>
      <c r="O91" s="36">
        <f>SUMIFS(СВЦЭМ!$D$39:$D$782,СВЦЭМ!$A$39:$A$782,$A91,СВЦЭМ!$B$39:$B$782,O$83)+'СЕТ СН'!$H$11+СВЦЭМ!$D$10+'СЕТ СН'!$H$5-'СЕТ СН'!$H$21</f>
        <v>4910.8938218100002</v>
      </c>
      <c r="P91" s="36">
        <f>SUMIFS(СВЦЭМ!$D$39:$D$782,СВЦЭМ!$A$39:$A$782,$A91,СВЦЭМ!$B$39:$B$782,P$83)+'СЕТ СН'!$H$11+СВЦЭМ!$D$10+'СЕТ СН'!$H$5-'СЕТ СН'!$H$21</f>
        <v>4921.47677312</v>
      </c>
      <c r="Q91" s="36">
        <f>SUMIFS(СВЦЭМ!$D$39:$D$782,СВЦЭМ!$A$39:$A$782,$A91,СВЦЭМ!$B$39:$B$782,Q$83)+'СЕТ СН'!$H$11+СВЦЭМ!$D$10+'СЕТ СН'!$H$5-'СЕТ СН'!$H$21</f>
        <v>4951.1793270100006</v>
      </c>
      <c r="R91" s="36">
        <f>SUMIFS(СВЦЭМ!$D$39:$D$782,СВЦЭМ!$A$39:$A$782,$A91,СВЦЭМ!$B$39:$B$782,R$83)+'СЕТ СН'!$H$11+СВЦЭМ!$D$10+'СЕТ СН'!$H$5-'СЕТ СН'!$H$21</f>
        <v>4944.9940189500003</v>
      </c>
      <c r="S91" s="36">
        <f>SUMIFS(СВЦЭМ!$D$39:$D$782,СВЦЭМ!$A$39:$A$782,$A91,СВЦЭМ!$B$39:$B$782,S$83)+'СЕТ СН'!$H$11+СВЦЭМ!$D$10+'СЕТ СН'!$H$5-'СЕТ СН'!$H$21</f>
        <v>4925.8162120500001</v>
      </c>
      <c r="T91" s="36">
        <f>SUMIFS(СВЦЭМ!$D$39:$D$782,СВЦЭМ!$A$39:$A$782,$A91,СВЦЭМ!$B$39:$B$782,T$83)+'СЕТ СН'!$H$11+СВЦЭМ!$D$10+'СЕТ СН'!$H$5-'СЕТ СН'!$H$21</f>
        <v>4909.2474954500003</v>
      </c>
      <c r="U91" s="36">
        <f>SUMIFS(СВЦЭМ!$D$39:$D$782,СВЦЭМ!$A$39:$A$782,$A91,СВЦЭМ!$B$39:$B$782,U$83)+'СЕТ СН'!$H$11+СВЦЭМ!$D$10+'СЕТ СН'!$H$5-'СЕТ СН'!$H$21</f>
        <v>4884.5075493599998</v>
      </c>
      <c r="V91" s="36">
        <f>SUMIFS(СВЦЭМ!$D$39:$D$782,СВЦЭМ!$A$39:$A$782,$A91,СВЦЭМ!$B$39:$B$782,V$83)+'СЕТ СН'!$H$11+СВЦЭМ!$D$10+'СЕТ СН'!$H$5-'СЕТ СН'!$H$21</f>
        <v>4883.1568154300003</v>
      </c>
      <c r="W91" s="36">
        <f>SUMIFS(СВЦЭМ!$D$39:$D$782,СВЦЭМ!$A$39:$A$782,$A91,СВЦЭМ!$B$39:$B$782,W$83)+'СЕТ СН'!$H$11+СВЦЭМ!$D$10+'СЕТ СН'!$H$5-'СЕТ СН'!$H$21</f>
        <v>4914.2808247700004</v>
      </c>
      <c r="X91" s="36">
        <f>SUMIFS(СВЦЭМ!$D$39:$D$782,СВЦЭМ!$A$39:$A$782,$A91,СВЦЭМ!$B$39:$B$782,X$83)+'СЕТ СН'!$H$11+СВЦЭМ!$D$10+'СЕТ СН'!$H$5-'СЕТ СН'!$H$21</f>
        <v>4978.4866660300004</v>
      </c>
      <c r="Y91" s="36">
        <f>SUMIFS(СВЦЭМ!$D$39:$D$782,СВЦЭМ!$A$39:$A$782,$A91,СВЦЭМ!$B$39:$B$782,Y$83)+'СЕТ СН'!$H$11+СВЦЭМ!$D$10+'СЕТ СН'!$H$5-'СЕТ СН'!$H$21</f>
        <v>5040.8612971500006</v>
      </c>
    </row>
    <row r="92" spans="1:27" ht="15.75" x14ac:dyDescent="0.2">
      <c r="A92" s="35">
        <f t="shared" si="2"/>
        <v>45574</v>
      </c>
      <c r="B92" s="36">
        <f>SUMIFS(СВЦЭМ!$D$39:$D$782,СВЦЭМ!$A$39:$A$782,$A92,СВЦЭМ!$B$39:$B$782,B$83)+'СЕТ СН'!$H$11+СВЦЭМ!$D$10+'СЕТ СН'!$H$5-'СЕТ СН'!$H$21</f>
        <v>5083.2614273199997</v>
      </c>
      <c r="C92" s="36">
        <f>SUMIFS(СВЦЭМ!$D$39:$D$782,СВЦЭМ!$A$39:$A$782,$A92,СВЦЭМ!$B$39:$B$782,C$83)+'СЕТ СН'!$H$11+СВЦЭМ!$D$10+'СЕТ СН'!$H$5-'СЕТ СН'!$H$21</f>
        <v>5170.5162704600007</v>
      </c>
      <c r="D92" s="36">
        <f>SUMIFS(СВЦЭМ!$D$39:$D$782,СВЦЭМ!$A$39:$A$782,$A92,СВЦЭМ!$B$39:$B$782,D$83)+'СЕТ СН'!$H$11+СВЦЭМ!$D$10+'СЕТ СН'!$H$5-'СЕТ СН'!$H$21</f>
        <v>5213.1035503599996</v>
      </c>
      <c r="E92" s="36">
        <f>SUMIFS(СВЦЭМ!$D$39:$D$782,СВЦЭМ!$A$39:$A$782,$A92,СВЦЭМ!$B$39:$B$782,E$83)+'СЕТ СН'!$H$11+СВЦЭМ!$D$10+'СЕТ СН'!$H$5-'СЕТ СН'!$H$21</f>
        <v>5238.1733050800003</v>
      </c>
      <c r="F92" s="36">
        <f>SUMIFS(СВЦЭМ!$D$39:$D$782,СВЦЭМ!$A$39:$A$782,$A92,СВЦЭМ!$B$39:$B$782,F$83)+'СЕТ СН'!$H$11+СВЦЭМ!$D$10+'СЕТ СН'!$H$5-'СЕТ СН'!$H$21</f>
        <v>5229.3244608200002</v>
      </c>
      <c r="G92" s="36">
        <f>SUMIFS(СВЦЭМ!$D$39:$D$782,СВЦЭМ!$A$39:$A$782,$A92,СВЦЭМ!$B$39:$B$782,G$83)+'СЕТ СН'!$H$11+СВЦЭМ!$D$10+'СЕТ СН'!$H$5-'СЕТ СН'!$H$21</f>
        <v>5190.9423692600003</v>
      </c>
      <c r="H92" s="36">
        <f>SUMIFS(СВЦЭМ!$D$39:$D$782,СВЦЭМ!$A$39:$A$782,$A92,СВЦЭМ!$B$39:$B$782,H$83)+'СЕТ СН'!$H$11+СВЦЭМ!$D$10+'СЕТ СН'!$H$5-'СЕТ СН'!$H$21</f>
        <v>5117.7663577000003</v>
      </c>
      <c r="I92" s="36">
        <f>SUMIFS(СВЦЭМ!$D$39:$D$782,СВЦЭМ!$A$39:$A$782,$A92,СВЦЭМ!$B$39:$B$782,I$83)+'СЕТ СН'!$H$11+СВЦЭМ!$D$10+'СЕТ СН'!$H$5-'СЕТ СН'!$H$21</f>
        <v>5088.4524657600005</v>
      </c>
      <c r="J92" s="36">
        <f>SUMIFS(СВЦЭМ!$D$39:$D$782,СВЦЭМ!$A$39:$A$782,$A92,СВЦЭМ!$B$39:$B$782,J$83)+'СЕТ СН'!$H$11+СВЦЭМ!$D$10+'СЕТ СН'!$H$5-'СЕТ СН'!$H$21</f>
        <v>4993.2649953500004</v>
      </c>
      <c r="K92" s="36">
        <f>SUMIFS(СВЦЭМ!$D$39:$D$782,СВЦЭМ!$A$39:$A$782,$A92,СВЦЭМ!$B$39:$B$782,K$83)+'СЕТ СН'!$H$11+СВЦЭМ!$D$10+'СЕТ СН'!$H$5-'СЕТ СН'!$H$21</f>
        <v>4983.5480240500001</v>
      </c>
      <c r="L92" s="36">
        <f>SUMIFS(СВЦЭМ!$D$39:$D$782,СВЦЭМ!$A$39:$A$782,$A92,СВЦЭМ!$B$39:$B$782,L$83)+'СЕТ СН'!$H$11+СВЦЭМ!$D$10+'СЕТ СН'!$H$5-'СЕТ СН'!$H$21</f>
        <v>4968.0736715500007</v>
      </c>
      <c r="M92" s="36">
        <f>SUMIFS(СВЦЭМ!$D$39:$D$782,СВЦЭМ!$A$39:$A$782,$A92,СВЦЭМ!$B$39:$B$782,M$83)+'СЕТ СН'!$H$11+СВЦЭМ!$D$10+'СЕТ СН'!$H$5-'СЕТ СН'!$H$21</f>
        <v>4989.1452227400005</v>
      </c>
      <c r="N92" s="36">
        <f>SUMIFS(СВЦЭМ!$D$39:$D$782,СВЦЭМ!$A$39:$A$782,$A92,СВЦЭМ!$B$39:$B$782,N$83)+'СЕТ СН'!$H$11+СВЦЭМ!$D$10+'СЕТ СН'!$H$5-'СЕТ СН'!$H$21</f>
        <v>5018.0104548500003</v>
      </c>
      <c r="O92" s="36">
        <f>SUMIFS(СВЦЭМ!$D$39:$D$782,СВЦЭМ!$A$39:$A$782,$A92,СВЦЭМ!$B$39:$B$782,O$83)+'СЕТ СН'!$H$11+СВЦЭМ!$D$10+'СЕТ СН'!$H$5-'СЕТ СН'!$H$21</f>
        <v>5010.5789542000002</v>
      </c>
      <c r="P92" s="36">
        <f>SUMIFS(СВЦЭМ!$D$39:$D$782,СВЦЭМ!$A$39:$A$782,$A92,СВЦЭМ!$B$39:$B$782,P$83)+'СЕТ СН'!$H$11+СВЦЭМ!$D$10+'СЕТ СН'!$H$5-'СЕТ СН'!$H$21</f>
        <v>4999.0304211600005</v>
      </c>
      <c r="Q92" s="36">
        <f>SUMIFS(СВЦЭМ!$D$39:$D$782,СВЦЭМ!$A$39:$A$782,$A92,СВЦЭМ!$B$39:$B$782,Q$83)+'СЕТ СН'!$H$11+СВЦЭМ!$D$10+'СЕТ СН'!$H$5-'СЕТ СН'!$H$21</f>
        <v>5032.22484601</v>
      </c>
      <c r="R92" s="36">
        <f>SUMIFS(СВЦЭМ!$D$39:$D$782,СВЦЭМ!$A$39:$A$782,$A92,СВЦЭМ!$B$39:$B$782,R$83)+'СЕТ СН'!$H$11+СВЦЭМ!$D$10+'СЕТ СН'!$H$5-'СЕТ СН'!$H$21</f>
        <v>5027.5133233899996</v>
      </c>
      <c r="S92" s="36">
        <f>SUMIFS(СВЦЭМ!$D$39:$D$782,СВЦЭМ!$A$39:$A$782,$A92,СВЦЭМ!$B$39:$B$782,S$83)+'СЕТ СН'!$H$11+СВЦЭМ!$D$10+'СЕТ СН'!$H$5-'СЕТ СН'!$H$21</f>
        <v>5010.4974621500005</v>
      </c>
      <c r="T92" s="36">
        <f>SUMIFS(СВЦЭМ!$D$39:$D$782,СВЦЭМ!$A$39:$A$782,$A92,СВЦЭМ!$B$39:$B$782,T$83)+'СЕТ СН'!$H$11+СВЦЭМ!$D$10+'СЕТ СН'!$H$5-'СЕТ СН'!$H$21</f>
        <v>5008.6728749200001</v>
      </c>
      <c r="U92" s="36">
        <f>SUMIFS(СВЦЭМ!$D$39:$D$782,СВЦЭМ!$A$39:$A$782,$A92,СВЦЭМ!$B$39:$B$782,U$83)+'СЕТ СН'!$H$11+СВЦЭМ!$D$10+'СЕТ СН'!$H$5-'СЕТ СН'!$H$21</f>
        <v>5010.39075452</v>
      </c>
      <c r="V92" s="36">
        <f>SUMIFS(СВЦЭМ!$D$39:$D$782,СВЦЭМ!$A$39:$A$782,$A92,СВЦЭМ!$B$39:$B$782,V$83)+'СЕТ СН'!$H$11+СВЦЭМ!$D$10+'СЕТ СН'!$H$5-'СЕТ СН'!$H$21</f>
        <v>5023.8207813300005</v>
      </c>
      <c r="W92" s="36">
        <f>SUMIFS(СВЦЭМ!$D$39:$D$782,СВЦЭМ!$A$39:$A$782,$A92,СВЦЭМ!$B$39:$B$782,W$83)+'СЕТ СН'!$H$11+СВЦЭМ!$D$10+'СЕТ СН'!$H$5-'СЕТ СН'!$H$21</f>
        <v>5043.4180137100002</v>
      </c>
      <c r="X92" s="36">
        <f>SUMIFS(СВЦЭМ!$D$39:$D$782,СВЦЭМ!$A$39:$A$782,$A92,СВЦЭМ!$B$39:$B$782,X$83)+'СЕТ СН'!$H$11+СВЦЭМ!$D$10+'СЕТ СН'!$H$5-'СЕТ СН'!$H$21</f>
        <v>5117.4803112099999</v>
      </c>
      <c r="Y92" s="36">
        <f>SUMIFS(СВЦЭМ!$D$39:$D$782,СВЦЭМ!$A$39:$A$782,$A92,СВЦЭМ!$B$39:$B$782,Y$83)+'СЕТ СН'!$H$11+СВЦЭМ!$D$10+'СЕТ СН'!$H$5-'СЕТ СН'!$H$21</f>
        <v>5173.7018764499999</v>
      </c>
    </row>
    <row r="93" spans="1:27" ht="15.75" x14ac:dyDescent="0.2">
      <c r="A93" s="35">
        <f t="shared" si="2"/>
        <v>45575</v>
      </c>
      <c r="B93" s="36">
        <f>SUMIFS(СВЦЭМ!$D$39:$D$782,СВЦЭМ!$A$39:$A$782,$A93,СВЦЭМ!$B$39:$B$782,B$83)+'СЕТ СН'!$H$11+СВЦЭМ!$D$10+'СЕТ СН'!$H$5-'СЕТ СН'!$H$21</f>
        <v>5151.2724210100005</v>
      </c>
      <c r="C93" s="36">
        <f>SUMIFS(СВЦЭМ!$D$39:$D$782,СВЦЭМ!$A$39:$A$782,$A93,СВЦЭМ!$B$39:$B$782,C$83)+'СЕТ СН'!$H$11+СВЦЭМ!$D$10+'СЕТ СН'!$H$5-'СЕТ СН'!$H$21</f>
        <v>5190.0904726900008</v>
      </c>
      <c r="D93" s="36">
        <f>SUMIFS(СВЦЭМ!$D$39:$D$782,СВЦЭМ!$A$39:$A$782,$A93,СВЦЭМ!$B$39:$B$782,D$83)+'СЕТ СН'!$H$11+СВЦЭМ!$D$10+'СЕТ СН'!$H$5-'СЕТ СН'!$H$21</f>
        <v>5174.7475067599999</v>
      </c>
      <c r="E93" s="36">
        <f>SUMIFS(СВЦЭМ!$D$39:$D$782,СВЦЭМ!$A$39:$A$782,$A93,СВЦЭМ!$B$39:$B$782,E$83)+'СЕТ СН'!$H$11+СВЦЭМ!$D$10+'СЕТ СН'!$H$5-'СЕТ СН'!$H$21</f>
        <v>5178.9180407500007</v>
      </c>
      <c r="F93" s="36">
        <f>SUMIFS(СВЦЭМ!$D$39:$D$782,СВЦЭМ!$A$39:$A$782,$A93,СВЦЭМ!$B$39:$B$782,F$83)+'СЕТ СН'!$H$11+СВЦЭМ!$D$10+'СЕТ СН'!$H$5-'СЕТ СН'!$H$21</f>
        <v>5186.5958462300005</v>
      </c>
      <c r="G93" s="36">
        <f>SUMIFS(СВЦЭМ!$D$39:$D$782,СВЦЭМ!$A$39:$A$782,$A93,СВЦЭМ!$B$39:$B$782,G$83)+'СЕТ СН'!$H$11+СВЦЭМ!$D$10+'СЕТ СН'!$H$5-'СЕТ СН'!$H$21</f>
        <v>5156.1228440600007</v>
      </c>
      <c r="H93" s="36">
        <f>SUMIFS(СВЦЭМ!$D$39:$D$782,СВЦЭМ!$A$39:$A$782,$A93,СВЦЭМ!$B$39:$B$782,H$83)+'СЕТ СН'!$H$11+СВЦЭМ!$D$10+'СЕТ СН'!$H$5-'СЕТ СН'!$H$21</f>
        <v>5057.38813708</v>
      </c>
      <c r="I93" s="36">
        <f>SUMIFS(СВЦЭМ!$D$39:$D$782,СВЦЭМ!$A$39:$A$782,$A93,СВЦЭМ!$B$39:$B$782,I$83)+'СЕТ СН'!$H$11+СВЦЭМ!$D$10+'СЕТ СН'!$H$5-'СЕТ СН'!$H$21</f>
        <v>4967.00601276</v>
      </c>
      <c r="J93" s="36">
        <f>SUMIFS(СВЦЭМ!$D$39:$D$782,СВЦЭМ!$A$39:$A$782,$A93,СВЦЭМ!$B$39:$B$782,J$83)+'СЕТ СН'!$H$11+СВЦЭМ!$D$10+'СЕТ СН'!$H$5-'СЕТ СН'!$H$21</f>
        <v>4925.9520501699999</v>
      </c>
      <c r="K93" s="36">
        <f>SUMIFS(СВЦЭМ!$D$39:$D$782,СВЦЭМ!$A$39:$A$782,$A93,СВЦЭМ!$B$39:$B$782,K$83)+'СЕТ СН'!$H$11+СВЦЭМ!$D$10+'СЕТ СН'!$H$5-'СЕТ СН'!$H$21</f>
        <v>4917.3773721800007</v>
      </c>
      <c r="L93" s="36">
        <f>SUMIFS(СВЦЭМ!$D$39:$D$782,СВЦЭМ!$A$39:$A$782,$A93,СВЦЭМ!$B$39:$B$782,L$83)+'СЕТ СН'!$H$11+СВЦЭМ!$D$10+'СЕТ СН'!$H$5-'СЕТ СН'!$H$21</f>
        <v>4911.6840422799996</v>
      </c>
      <c r="M93" s="36">
        <f>SUMIFS(СВЦЭМ!$D$39:$D$782,СВЦЭМ!$A$39:$A$782,$A93,СВЦЭМ!$B$39:$B$782,M$83)+'СЕТ СН'!$H$11+СВЦЭМ!$D$10+'СЕТ СН'!$H$5-'СЕТ СН'!$H$21</f>
        <v>4937.6317176499997</v>
      </c>
      <c r="N93" s="36">
        <f>SUMIFS(СВЦЭМ!$D$39:$D$782,СВЦЭМ!$A$39:$A$782,$A93,СВЦЭМ!$B$39:$B$782,N$83)+'СЕТ СН'!$H$11+СВЦЭМ!$D$10+'СЕТ СН'!$H$5-'СЕТ СН'!$H$21</f>
        <v>4937.0151583799998</v>
      </c>
      <c r="O93" s="36">
        <f>SUMIFS(СВЦЭМ!$D$39:$D$782,СВЦЭМ!$A$39:$A$782,$A93,СВЦЭМ!$B$39:$B$782,O$83)+'СЕТ СН'!$H$11+СВЦЭМ!$D$10+'СЕТ СН'!$H$5-'СЕТ СН'!$H$21</f>
        <v>4946.0417758000003</v>
      </c>
      <c r="P93" s="36">
        <f>SUMIFS(СВЦЭМ!$D$39:$D$782,СВЦЭМ!$A$39:$A$782,$A93,СВЦЭМ!$B$39:$B$782,P$83)+'СЕТ СН'!$H$11+СВЦЭМ!$D$10+'СЕТ СН'!$H$5-'СЕТ СН'!$H$21</f>
        <v>4959.75722709</v>
      </c>
      <c r="Q93" s="36">
        <f>SUMIFS(СВЦЭМ!$D$39:$D$782,СВЦЭМ!$A$39:$A$782,$A93,СВЦЭМ!$B$39:$B$782,Q$83)+'СЕТ СН'!$H$11+СВЦЭМ!$D$10+'СЕТ СН'!$H$5-'СЕТ СН'!$H$21</f>
        <v>4982.5283863900004</v>
      </c>
      <c r="R93" s="36">
        <f>SUMIFS(СВЦЭМ!$D$39:$D$782,СВЦЭМ!$A$39:$A$782,$A93,СВЦЭМ!$B$39:$B$782,R$83)+'СЕТ СН'!$H$11+СВЦЭМ!$D$10+'СЕТ СН'!$H$5-'СЕТ СН'!$H$21</f>
        <v>4980.4098833999997</v>
      </c>
      <c r="S93" s="36">
        <f>SUMIFS(СВЦЭМ!$D$39:$D$782,СВЦЭМ!$A$39:$A$782,$A93,СВЦЭМ!$B$39:$B$782,S$83)+'СЕТ СН'!$H$11+СВЦЭМ!$D$10+'СЕТ СН'!$H$5-'СЕТ СН'!$H$21</f>
        <v>4973.4454632400002</v>
      </c>
      <c r="T93" s="36">
        <f>SUMIFS(СВЦЭМ!$D$39:$D$782,СВЦЭМ!$A$39:$A$782,$A93,СВЦЭМ!$B$39:$B$782,T$83)+'СЕТ СН'!$H$11+СВЦЭМ!$D$10+'СЕТ СН'!$H$5-'СЕТ СН'!$H$21</f>
        <v>4909.7806695500003</v>
      </c>
      <c r="U93" s="36">
        <f>SUMIFS(СВЦЭМ!$D$39:$D$782,СВЦЭМ!$A$39:$A$782,$A93,СВЦЭМ!$B$39:$B$782,U$83)+'СЕТ СН'!$H$11+СВЦЭМ!$D$10+'СЕТ СН'!$H$5-'СЕТ СН'!$H$21</f>
        <v>4840.9548809500002</v>
      </c>
      <c r="V93" s="36">
        <f>SUMIFS(СВЦЭМ!$D$39:$D$782,СВЦЭМ!$A$39:$A$782,$A93,СВЦЭМ!$B$39:$B$782,V$83)+'СЕТ СН'!$H$11+СВЦЭМ!$D$10+'СЕТ СН'!$H$5-'СЕТ СН'!$H$21</f>
        <v>4840.7963309300003</v>
      </c>
      <c r="W93" s="36">
        <f>SUMIFS(СВЦЭМ!$D$39:$D$782,СВЦЭМ!$A$39:$A$782,$A93,СВЦЭМ!$B$39:$B$782,W$83)+'СЕТ СН'!$H$11+СВЦЭМ!$D$10+'СЕТ СН'!$H$5-'СЕТ СН'!$H$21</f>
        <v>4857.5602608099998</v>
      </c>
      <c r="X93" s="36">
        <f>SUMIFS(СВЦЭМ!$D$39:$D$782,СВЦЭМ!$A$39:$A$782,$A93,СВЦЭМ!$B$39:$B$782,X$83)+'СЕТ СН'!$H$11+СВЦЭМ!$D$10+'СЕТ СН'!$H$5-'СЕТ СН'!$H$21</f>
        <v>4920.2681240700003</v>
      </c>
      <c r="Y93" s="36">
        <f>SUMIFS(СВЦЭМ!$D$39:$D$782,СВЦЭМ!$A$39:$A$782,$A93,СВЦЭМ!$B$39:$B$782,Y$83)+'СЕТ СН'!$H$11+СВЦЭМ!$D$10+'СЕТ СН'!$H$5-'СЕТ СН'!$H$21</f>
        <v>4992.0034146500002</v>
      </c>
    </row>
    <row r="94" spans="1:27" ht="15.75" x14ac:dyDescent="0.2">
      <c r="A94" s="35">
        <f t="shared" si="2"/>
        <v>45576</v>
      </c>
      <c r="B94" s="36">
        <f>SUMIFS(СВЦЭМ!$D$39:$D$782,СВЦЭМ!$A$39:$A$782,$A94,СВЦЭМ!$B$39:$B$782,B$83)+'СЕТ СН'!$H$11+СВЦЭМ!$D$10+'СЕТ СН'!$H$5-'СЕТ СН'!$H$21</f>
        <v>5140.6953280500002</v>
      </c>
      <c r="C94" s="36">
        <f>SUMIFS(СВЦЭМ!$D$39:$D$782,СВЦЭМ!$A$39:$A$782,$A94,СВЦЭМ!$B$39:$B$782,C$83)+'СЕТ СН'!$H$11+СВЦЭМ!$D$10+'СЕТ СН'!$H$5-'СЕТ СН'!$H$21</f>
        <v>5191.8961229699999</v>
      </c>
      <c r="D94" s="36">
        <f>SUMIFS(СВЦЭМ!$D$39:$D$782,СВЦЭМ!$A$39:$A$782,$A94,СВЦЭМ!$B$39:$B$782,D$83)+'СЕТ СН'!$H$11+СВЦЭМ!$D$10+'СЕТ СН'!$H$5-'СЕТ СН'!$H$21</f>
        <v>5201.9740668600007</v>
      </c>
      <c r="E94" s="36">
        <f>SUMIFS(СВЦЭМ!$D$39:$D$782,СВЦЭМ!$A$39:$A$782,$A94,СВЦЭМ!$B$39:$B$782,E$83)+'СЕТ СН'!$H$11+СВЦЭМ!$D$10+'СЕТ СН'!$H$5-'СЕТ СН'!$H$21</f>
        <v>5208.1535514400002</v>
      </c>
      <c r="F94" s="36">
        <f>SUMIFS(СВЦЭМ!$D$39:$D$782,СВЦЭМ!$A$39:$A$782,$A94,СВЦЭМ!$B$39:$B$782,F$83)+'СЕТ СН'!$H$11+СВЦЭМ!$D$10+'СЕТ СН'!$H$5-'СЕТ СН'!$H$21</f>
        <v>5228.4205686599998</v>
      </c>
      <c r="G94" s="36">
        <f>SUMIFS(СВЦЭМ!$D$39:$D$782,СВЦЭМ!$A$39:$A$782,$A94,СВЦЭМ!$B$39:$B$782,G$83)+'СЕТ СН'!$H$11+СВЦЭМ!$D$10+'СЕТ СН'!$H$5-'СЕТ СН'!$H$21</f>
        <v>5215.6363617799998</v>
      </c>
      <c r="H94" s="36">
        <f>SUMIFS(СВЦЭМ!$D$39:$D$782,СВЦЭМ!$A$39:$A$782,$A94,СВЦЭМ!$B$39:$B$782,H$83)+'СЕТ СН'!$H$11+СВЦЭМ!$D$10+'СЕТ СН'!$H$5-'СЕТ СН'!$H$21</f>
        <v>5106.2831426499997</v>
      </c>
      <c r="I94" s="36">
        <f>SUMIFS(СВЦЭМ!$D$39:$D$782,СВЦЭМ!$A$39:$A$782,$A94,СВЦЭМ!$B$39:$B$782,I$83)+'СЕТ СН'!$H$11+СВЦЭМ!$D$10+'СЕТ СН'!$H$5-'СЕТ СН'!$H$21</f>
        <v>5039.5453876800002</v>
      </c>
      <c r="J94" s="36">
        <f>SUMIFS(СВЦЭМ!$D$39:$D$782,СВЦЭМ!$A$39:$A$782,$A94,СВЦЭМ!$B$39:$B$782,J$83)+'СЕТ СН'!$H$11+СВЦЭМ!$D$10+'СЕТ СН'!$H$5-'СЕТ СН'!$H$21</f>
        <v>4985.1545172300002</v>
      </c>
      <c r="K94" s="36">
        <f>SUMIFS(СВЦЭМ!$D$39:$D$782,СВЦЭМ!$A$39:$A$782,$A94,СВЦЭМ!$B$39:$B$782,K$83)+'СЕТ СН'!$H$11+СВЦЭМ!$D$10+'СЕТ СН'!$H$5-'СЕТ СН'!$H$21</f>
        <v>4983.1657801900001</v>
      </c>
      <c r="L94" s="36">
        <f>SUMIFS(СВЦЭМ!$D$39:$D$782,СВЦЭМ!$A$39:$A$782,$A94,СВЦЭМ!$B$39:$B$782,L$83)+'СЕТ СН'!$H$11+СВЦЭМ!$D$10+'СЕТ СН'!$H$5-'СЕТ СН'!$H$21</f>
        <v>4980.5140799800001</v>
      </c>
      <c r="M94" s="36">
        <f>SUMIFS(СВЦЭМ!$D$39:$D$782,СВЦЭМ!$A$39:$A$782,$A94,СВЦЭМ!$B$39:$B$782,M$83)+'СЕТ СН'!$H$11+СВЦЭМ!$D$10+'СЕТ СН'!$H$5-'СЕТ СН'!$H$21</f>
        <v>4965.7154995500005</v>
      </c>
      <c r="N94" s="36">
        <f>SUMIFS(СВЦЭМ!$D$39:$D$782,СВЦЭМ!$A$39:$A$782,$A94,СВЦЭМ!$B$39:$B$782,N$83)+'СЕТ СН'!$H$11+СВЦЭМ!$D$10+'СЕТ СН'!$H$5-'СЕТ СН'!$H$21</f>
        <v>5011.7243681199998</v>
      </c>
      <c r="O94" s="36">
        <f>SUMIFS(СВЦЭМ!$D$39:$D$782,СВЦЭМ!$A$39:$A$782,$A94,СВЦЭМ!$B$39:$B$782,O$83)+'СЕТ СН'!$H$11+СВЦЭМ!$D$10+'СЕТ СН'!$H$5-'СЕТ СН'!$H$21</f>
        <v>5007.0869366799998</v>
      </c>
      <c r="P94" s="36">
        <f>SUMIFS(СВЦЭМ!$D$39:$D$782,СВЦЭМ!$A$39:$A$782,$A94,СВЦЭМ!$B$39:$B$782,P$83)+'СЕТ СН'!$H$11+СВЦЭМ!$D$10+'СЕТ СН'!$H$5-'СЕТ СН'!$H$21</f>
        <v>5010.4400485599999</v>
      </c>
      <c r="Q94" s="36">
        <f>SUMIFS(СВЦЭМ!$D$39:$D$782,СВЦЭМ!$A$39:$A$782,$A94,СВЦЭМ!$B$39:$B$782,Q$83)+'СЕТ СН'!$H$11+СВЦЭМ!$D$10+'СЕТ СН'!$H$5-'СЕТ СН'!$H$21</f>
        <v>5015.7179326200003</v>
      </c>
      <c r="R94" s="36">
        <f>SUMIFS(СВЦЭМ!$D$39:$D$782,СВЦЭМ!$A$39:$A$782,$A94,СВЦЭМ!$B$39:$B$782,R$83)+'СЕТ СН'!$H$11+СВЦЭМ!$D$10+'СЕТ СН'!$H$5-'СЕТ СН'!$H$21</f>
        <v>5014.6273303300004</v>
      </c>
      <c r="S94" s="36">
        <f>SUMIFS(СВЦЭМ!$D$39:$D$782,СВЦЭМ!$A$39:$A$782,$A94,СВЦЭМ!$B$39:$B$782,S$83)+'СЕТ СН'!$H$11+СВЦЭМ!$D$10+'СЕТ СН'!$H$5-'СЕТ СН'!$H$21</f>
        <v>5004.1231279599997</v>
      </c>
      <c r="T94" s="36">
        <f>SUMIFS(СВЦЭМ!$D$39:$D$782,СВЦЭМ!$A$39:$A$782,$A94,СВЦЭМ!$B$39:$B$782,T$83)+'СЕТ СН'!$H$11+СВЦЭМ!$D$10+'СЕТ СН'!$H$5-'СЕТ СН'!$H$21</f>
        <v>4956.2589920600003</v>
      </c>
      <c r="U94" s="36">
        <f>SUMIFS(СВЦЭМ!$D$39:$D$782,СВЦЭМ!$A$39:$A$782,$A94,СВЦЭМ!$B$39:$B$782,U$83)+'СЕТ СН'!$H$11+СВЦЭМ!$D$10+'СЕТ СН'!$H$5-'СЕТ СН'!$H$21</f>
        <v>4909.82744146</v>
      </c>
      <c r="V94" s="36">
        <f>SUMIFS(СВЦЭМ!$D$39:$D$782,СВЦЭМ!$A$39:$A$782,$A94,СВЦЭМ!$B$39:$B$782,V$83)+'СЕТ СН'!$H$11+СВЦЭМ!$D$10+'СЕТ СН'!$H$5-'СЕТ СН'!$H$21</f>
        <v>4922.0454453600005</v>
      </c>
      <c r="W94" s="36">
        <f>SUMIFS(СВЦЭМ!$D$39:$D$782,СВЦЭМ!$A$39:$A$782,$A94,СВЦЭМ!$B$39:$B$782,W$83)+'СЕТ СН'!$H$11+СВЦЭМ!$D$10+'СЕТ СН'!$H$5-'СЕТ СН'!$H$21</f>
        <v>4941.2557484899999</v>
      </c>
      <c r="X94" s="36">
        <f>SUMIFS(СВЦЭМ!$D$39:$D$782,СВЦЭМ!$A$39:$A$782,$A94,СВЦЭМ!$B$39:$B$782,X$83)+'СЕТ СН'!$H$11+СВЦЭМ!$D$10+'СЕТ СН'!$H$5-'СЕТ СН'!$H$21</f>
        <v>5014.1102573999997</v>
      </c>
      <c r="Y94" s="36">
        <f>SUMIFS(СВЦЭМ!$D$39:$D$782,СВЦЭМ!$A$39:$A$782,$A94,СВЦЭМ!$B$39:$B$782,Y$83)+'СЕТ СН'!$H$11+СВЦЭМ!$D$10+'СЕТ СН'!$H$5-'СЕТ СН'!$H$21</f>
        <v>5079.2250985800001</v>
      </c>
    </row>
    <row r="95" spans="1:27" ht="15.75" x14ac:dyDescent="0.2">
      <c r="A95" s="35">
        <f t="shared" si="2"/>
        <v>45577</v>
      </c>
      <c r="B95" s="36">
        <f>SUMIFS(СВЦЭМ!$D$39:$D$782,СВЦЭМ!$A$39:$A$782,$A95,СВЦЭМ!$B$39:$B$782,B$83)+'СЕТ СН'!$H$11+СВЦЭМ!$D$10+'СЕТ СН'!$H$5-'СЕТ СН'!$H$21</f>
        <v>5093.2029925000006</v>
      </c>
      <c r="C95" s="36">
        <f>SUMIFS(СВЦЭМ!$D$39:$D$782,СВЦЭМ!$A$39:$A$782,$A95,СВЦЭМ!$B$39:$B$782,C$83)+'СЕТ СН'!$H$11+СВЦЭМ!$D$10+'СЕТ СН'!$H$5-'СЕТ СН'!$H$21</f>
        <v>5161.4005014100003</v>
      </c>
      <c r="D95" s="36">
        <f>SUMIFS(СВЦЭМ!$D$39:$D$782,СВЦЭМ!$A$39:$A$782,$A95,СВЦЭМ!$B$39:$B$782,D$83)+'СЕТ СН'!$H$11+СВЦЭМ!$D$10+'СЕТ СН'!$H$5-'СЕТ СН'!$H$21</f>
        <v>5218.9524538599999</v>
      </c>
      <c r="E95" s="36">
        <f>SUMIFS(СВЦЭМ!$D$39:$D$782,СВЦЭМ!$A$39:$A$782,$A95,СВЦЭМ!$B$39:$B$782,E$83)+'СЕТ СН'!$H$11+СВЦЭМ!$D$10+'СЕТ СН'!$H$5-'СЕТ СН'!$H$21</f>
        <v>5211.1749117700001</v>
      </c>
      <c r="F95" s="36">
        <f>SUMIFS(СВЦЭМ!$D$39:$D$782,СВЦЭМ!$A$39:$A$782,$A95,СВЦЭМ!$B$39:$B$782,F$83)+'СЕТ СН'!$H$11+СВЦЭМ!$D$10+'СЕТ СН'!$H$5-'СЕТ СН'!$H$21</f>
        <v>5204.9712871499996</v>
      </c>
      <c r="G95" s="36">
        <f>SUMIFS(СВЦЭМ!$D$39:$D$782,СВЦЭМ!$A$39:$A$782,$A95,СВЦЭМ!$B$39:$B$782,G$83)+'СЕТ СН'!$H$11+СВЦЭМ!$D$10+'СЕТ СН'!$H$5-'СЕТ СН'!$H$21</f>
        <v>5210.8911159700001</v>
      </c>
      <c r="H95" s="36">
        <f>SUMIFS(СВЦЭМ!$D$39:$D$782,СВЦЭМ!$A$39:$A$782,$A95,СВЦЭМ!$B$39:$B$782,H$83)+'СЕТ СН'!$H$11+СВЦЭМ!$D$10+'СЕТ СН'!$H$5-'СЕТ СН'!$H$21</f>
        <v>5186.3587141999997</v>
      </c>
      <c r="I95" s="36">
        <f>SUMIFS(СВЦЭМ!$D$39:$D$782,СВЦЭМ!$A$39:$A$782,$A95,СВЦЭМ!$B$39:$B$782,I$83)+'СЕТ СН'!$H$11+СВЦЭМ!$D$10+'СЕТ СН'!$H$5-'СЕТ СН'!$H$21</f>
        <v>5131.2290350800004</v>
      </c>
      <c r="J95" s="36">
        <f>SUMIFS(СВЦЭМ!$D$39:$D$782,СВЦЭМ!$A$39:$A$782,$A95,СВЦЭМ!$B$39:$B$782,J$83)+'СЕТ СН'!$H$11+СВЦЭМ!$D$10+'СЕТ СН'!$H$5-'СЕТ СН'!$H$21</f>
        <v>5032.1883119100003</v>
      </c>
      <c r="K95" s="36">
        <f>SUMIFS(СВЦЭМ!$D$39:$D$782,СВЦЭМ!$A$39:$A$782,$A95,СВЦЭМ!$B$39:$B$782,K$83)+'СЕТ СН'!$H$11+СВЦЭМ!$D$10+'СЕТ СН'!$H$5-'СЕТ СН'!$H$21</f>
        <v>4969.78521439</v>
      </c>
      <c r="L95" s="36">
        <f>SUMIFS(СВЦЭМ!$D$39:$D$782,СВЦЭМ!$A$39:$A$782,$A95,СВЦЭМ!$B$39:$B$782,L$83)+'СЕТ СН'!$H$11+СВЦЭМ!$D$10+'СЕТ СН'!$H$5-'СЕТ СН'!$H$21</f>
        <v>4936.7169254300006</v>
      </c>
      <c r="M95" s="36">
        <f>SUMIFS(СВЦЭМ!$D$39:$D$782,СВЦЭМ!$A$39:$A$782,$A95,СВЦЭМ!$B$39:$B$782,M$83)+'СЕТ СН'!$H$11+СВЦЭМ!$D$10+'СЕТ СН'!$H$5-'СЕТ СН'!$H$21</f>
        <v>4923.9213014400002</v>
      </c>
      <c r="N95" s="36">
        <f>SUMIFS(СВЦЭМ!$D$39:$D$782,СВЦЭМ!$A$39:$A$782,$A95,СВЦЭМ!$B$39:$B$782,N$83)+'СЕТ СН'!$H$11+СВЦЭМ!$D$10+'СЕТ СН'!$H$5-'СЕТ СН'!$H$21</f>
        <v>4936.3741496700004</v>
      </c>
      <c r="O95" s="36">
        <f>SUMIFS(СВЦЭМ!$D$39:$D$782,СВЦЭМ!$A$39:$A$782,$A95,СВЦЭМ!$B$39:$B$782,O$83)+'СЕТ СН'!$H$11+СВЦЭМ!$D$10+'СЕТ СН'!$H$5-'СЕТ СН'!$H$21</f>
        <v>4941.8289285299998</v>
      </c>
      <c r="P95" s="36">
        <f>SUMIFS(СВЦЭМ!$D$39:$D$782,СВЦЭМ!$A$39:$A$782,$A95,СВЦЭМ!$B$39:$B$782,P$83)+'СЕТ СН'!$H$11+СВЦЭМ!$D$10+'СЕТ СН'!$H$5-'СЕТ СН'!$H$21</f>
        <v>4956.2263468199999</v>
      </c>
      <c r="Q95" s="36">
        <f>SUMIFS(СВЦЭМ!$D$39:$D$782,СВЦЭМ!$A$39:$A$782,$A95,СВЦЭМ!$B$39:$B$782,Q$83)+'СЕТ СН'!$H$11+СВЦЭМ!$D$10+'СЕТ СН'!$H$5-'СЕТ СН'!$H$21</f>
        <v>4960.6829602600001</v>
      </c>
      <c r="R95" s="36">
        <f>SUMIFS(СВЦЭМ!$D$39:$D$782,СВЦЭМ!$A$39:$A$782,$A95,СВЦЭМ!$B$39:$B$782,R$83)+'СЕТ СН'!$H$11+СВЦЭМ!$D$10+'СЕТ СН'!$H$5-'СЕТ СН'!$H$21</f>
        <v>4966.6484619800003</v>
      </c>
      <c r="S95" s="36">
        <f>SUMIFS(СВЦЭМ!$D$39:$D$782,СВЦЭМ!$A$39:$A$782,$A95,СВЦЭМ!$B$39:$B$782,S$83)+'СЕТ СН'!$H$11+СВЦЭМ!$D$10+'СЕТ СН'!$H$5-'СЕТ СН'!$H$21</f>
        <v>4962.07284445</v>
      </c>
      <c r="T95" s="36">
        <f>SUMIFS(СВЦЭМ!$D$39:$D$782,СВЦЭМ!$A$39:$A$782,$A95,СВЦЭМ!$B$39:$B$782,T$83)+'СЕТ СН'!$H$11+СВЦЭМ!$D$10+'СЕТ СН'!$H$5-'СЕТ СН'!$H$21</f>
        <v>4920.1211074100001</v>
      </c>
      <c r="U95" s="36">
        <f>SUMIFS(СВЦЭМ!$D$39:$D$782,СВЦЭМ!$A$39:$A$782,$A95,СВЦЭМ!$B$39:$B$782,U$83)+'СЕТ СН'!$H$11+СВЦЭМ!$D$10+'СЕТ СН'!$H$5-'СЕТ СН'!$H$21</f>
        <v>4869.6367433699997</v>
      </c>
      <c r="V95" s="36">
        <f>SUMIFS(СВЦЭМ!$D$39:$D$782,СВЦЭМ!$A$39:$A$782,$A95,СВЦЭМ!$B$39:$B$782,V$83)+'СЕТ СН'!$H$11+СВЦЭМ!$D$10+'СЕТ СН'!$H$5-'СЕТ СН'!$H$21</f>
        <v>4881.0927060399999</v>
      </c>
      <c r="W95" s="36">
        <f>SUMIFS(СВЦЭМ!$D$39:$D$782,СВЦЭМ!$A$39:$A$782,$A95,СВЦЭМ!$B$39:$B$782,W$83)+'СЕТ СН'!$H$11+СВЦЭМ!$D$10+'СЕТ СН'!$H$5-'СЕТ СН'!$H$21</f>
        <v>4899.3680507200006</v>
      </c>
      <c r="X95" s="36">
        <f>SUMIFS(СВЦЭМ!$D$39:$D$782,СВЦЭМ!$A$39:$A$782,$A95,СВЦЭМ!$B$39:$B$782,X$83)+'СЕТ СН'!$H$11+СВЦЭМ!$D$10+'СЕТ СН'!$H$5-'СЕТ СН'!$H$21</f>
        <v>4955.03323774</v>
      </c>
      <c r="Y95" s="36">
        <f>SUMIFS(СВЦЭМ!$D$39:$D$782,СВЦЭМ!$A$39:$A$782,$A95,СВЦЭМ!$B$39:$B$782,Y$83)+'СЕТ СН'!$H$11+СВЦЭМ!$D$10+'СЕТ СН'!$H$5-'СЕТ СН'!$H$21</f>
        <v>5041.8046231500002</v>
      </c>
    </row>
    <row r="96" spans="1:27" ht="15.75" x14ac:dyDescent="0.2">
      <c r="A96" s="35">
        <f t="shared" si="2"/>
        <v>45578</v>
      </c>
      <c r="B96" s="36">
        <f>SUMIFS(СВЦЭМ!$D$39:$D$782,СВЦЭМ!$A$39:$A$782,$A96,СВЦЭМ!$B$39:$B$782,B$83)+'СЕТ СН'!$H$11+СВЦЭМ!$D$10+'СЕТ СН'!$H$5-'СЕТ СН'!$H$21</f>
        <v>5063.0684096000005</v>
      </c>
      <c r="C96" s="36">
        <f>SUMIFS(СВЦЭМ!$D$39:$D$782,СВЦЭМ!$A$39:$A$782,$A96,СВЦЭМ!$B$39:$B$782,C$83)+'СЕТ СН'!$H$11+СВЦЭМ!$D$10+'СЕТ СН'!$H$5-'СЕТ СН'!$H$21</f>
        <v>5109.3187628599999</v>
      </c>
      <c r="D96" s="36">
        <f>SUMIFS(СВЦЭМ!$D$39:$D$782,СВЦЭМ!$A$39:$A$782,$A96,СВЦЭМ!$B$39:$B$782,D$83)+'СЕТ СН'!$H$11+СВЦЭМ!$D$10+'СЕТ СН'!$H$5-'СЕТ СН'!$H$21</f>
        <v>5165.1757125100003</v>
      </c>
      <c r="E96" s="36">
        <f>SUMIFS(СВЦЭМ!$D$39:$D$782,СВЦЭМ!$A$39:$A$782,$A96,СВЦЭМ!$B$39:$B$782,E$83)+'СЕТ СН'!$H$11+СВЦЭМ!$D$10+'СЕТ СН'!$H$5-'СЕТ СН'!$H$21</f>
        <v>5213.8858618699996</v>
      </c>
      <c r="F96" s="36">
        <f>SUMIFS(СВЦЭМ!$D$39:$D$782,СВЦЭМ!$A$39:$A$782,$A96,СВЦЭМ!$B$39:$B$782,F$83)+'СЕТ СН'!$H$11+СВЦЭМ!$D$10+'СЕТ СН'!$H$5-'СЕТ СН'!$H$21</f>
        <v>5215.1215722500001</v>
      </c>
      <c r="G96" s="36">
        <f>SUMIFS(СВЦЭМ!$D$39:$D$782,СВЦЭМ!$A$39:$A$782,$A96,СВЦЭМ!$B$39:$B$782,G$83)+'СЕТ СН'!$H$11+СВЦЭМ!$D$10+'СЕТ СН'!$H$5-'СЕТ СН'!$H$21</f>
        <v>5205.3158217500004</v>
      </c>
      <c r="H96" s="36">
        <f>SUMIFS(СВЦЭМ!$D$39:$D$782,СВЦЭМ!$A$39:$A$782,$A96,СВЦЭМ!$B$39:$B$782,H$83)+'СЕТ СН'!$H$11+СВЦЭМ!$D$10+'СЕТ СН'!$H$5-'СЕТ СН'!$H$21</f>
        <v>5168.1970655700006</v>
      </c>
      <c r="I96" s="36">
        <f>SUMIFS(СВЦЭМ!$D$39:$D$782,СВЦЭМ!$A$39:$A$782,$A96,СВЦЭМ!$B$39:$B$782,I$83)+'СЕТ СН'!$H$11+СВЦЭМ!$D$10+'СЕТ СН'!$H$5-'СЕТ СН'!$H$21</f>
        <v>5108.03724289</v>
      </c>
      <c r="J96" s="36">
        <f>SUMIFS(СВЦЭМ!$D$39:$D$782,СВЦЭМ!$A$39:$A$782,$A96,СВЦЭМ!$B$39:$B$782,J$83)+'СЕТ СН'!$H$11+СВЦЭМ!$D$10+'СЕТ СН'!$H$5-'СЕТ СН'!$H$21</f>
        <v>5027.0376046500005</v>
      </c>
      <c r="K96" s="36">
        <f>SUMIFS(СВЦЭМ!$D$39:$D$782,СВЦЭМ!$A$39:$A$782,$A96,СВЦЭМ!$B$39:$B$782,K$83)+'СЕТ СН'!$H$11+СВЦЭМ!$D$10+'СЕТ СН'!$H$5-'СЕТ СН'!$H$21</f>
        <v>4956.8100977200002</v>
      </c>
      <c r="L96" s="36">
        <f>SUMIFS(СВЦЭМ!$D$39:$D$782,СВЦЭМ!$A$39:$A$782,$A96,СВЦЭМ!$B$39:$B$782,L$83)+'СЕТ СН'!$H$11+СВЦЭМ!$D$10+'СЕТ СН'!$H$5-'СЕТ СН'!$H$21</f>
        <v>4898.45583635</v>
      </c>
      <c r="M96" s="36">
        <f>SUMIFS(СВЦЭМ!$D$39:$D$782,СВЦЭМ!$A$39:$A$782,$A96,СВЦЭМ!$B$39:$B$782,M$83)+'СЕТ СН'!$H$11+СВЦЭМ!$D$10+'СЕТ СН'!$H$5-'СЕТ СН'!$H$21</f>
        <v>4908.1233915000003</v>
      </c>
      <c r="N96" s="36">
        <f>SUMIFS(СВЦЭМ!$D$39:$D$782,СВЦЭМ!$A$39:$A$782,$A96,СВЦЭМ!$B$39:$B$782,N$83)+'СЕТ СН'!$H$11+СВЦЭМ!$D$10+'СЕТ СН'!$H$5-'СЕТ СН'!$H$21</f>
        <v>4935.4227587100004</v>
      </c>
      <c r="O96" s="36">
        <f>SUMIFS(СВЦЭМ!$D$39:$D$782,СВЦЭМ!$A$39:$A$782,$A96,СВЦЭМ!$B$39:$B$782,O$83)+'СЕТ СН'!$H$11+СВЦЭМ!$D$10+'СЕТ СН'!$H$5-'СЕТ СН'!$H$21</f>
        <v>4957.2728979500007</v>
      </c>
      <c r="P96" s="36">
        <f>SUMIFS(СВЦЭМ!$D$39:$D$782,СВЦЭМ!$A$39:$A$782,$A96,СВЦЭМ!$B$39:$B$782,P$83)+'СЕТ СН'!$H$11+СВЦЭМ!$D$10+'СЕТ СН'!$H$5-'СЕТ СН'!$H$21</f>
        <v>4967.61076882</v>
      </c>
      <c r="Q96" s="36">
        <f>SUMIFS(СВЦЭМ!$D$39:$D$782,СВЦЭМ!$A$39:$A$782,$A96,СВЦЭМ!$B$39:$B$782,Q$83)+'СЕТ СН'!$H$11+СВЦЭМ!$D$10+'СЕТ СН'!$H$5-'СЕТ СН'!$H$21</f>
        <v>4978.7710091300005</v>
      </c>
      <c r="R96" s="36">
        <f>SUMIFS(СВЦЭМ!$D$39:$D$782,СВЦЭМ!$A$39:$A$782,$A96,СВЦЭМ!$B$39:$B$782,R$83)+'СЕТ СН'!$H$11+СВЦЭМ!$D$10+'СЕТ СН'!$H$5-'СЕТ СН'!$H$21</f>
        <v>4977.1582384000003</v>
      </c>
      <c r="S96" s="36">
        <f>SUMIFS(СВЦЭМ!$D$39:$D$782,СВЦЭМ!$A$39:$A$782,$A96,СВЦЭМ!$B$39:$B$782,S$83)+'СЕТ СН'!$H$11+СВЦЭМ!$D$10+'СЕТ СН'!$H$5-'СЕТ СН'!$H$21</f>
        <v>4948.1720204600006</v>
      </c>
      <c r="T96" s="36">
        <f>SUMIFS(СВЦЭМ!$D$39:$D$782,СВЦЭМ!$A$39:$A$782,$A96,СВЦЭМ!$B$39:$B$782,T$83)+'СЕТ СН'!$H$11+СВЦЭМ!$D$10+'СЕТ СН'!$H$5-'СЕТ СН'!$H$21</f>
        <v>4882.83337235</v>
      </c>
      <c r="U96" s="36">
        <f>SUMIFS(СВЦЭМ!$D$39:$D$782,СВЦЭМ!$A$39:$A$782,$A96,СВЦЭМ!$B$39:$B$782,U$83)+'СЕТ СН'!$H$11+СВЦЭМ!$D$10+'СЕТ СН'!$H$5-'СЕТ СН'!$H$21</f>
        <v>4831.41984065</v>
      </c>
      <c r="V96" s="36">
        <f>SUMIFS(СВЦЭМ!$D$39:$D$782,СВЦЭМ!$A$39:$A$782,$A96,СВЦЭМ!$B$39:$B$782,V$83)+'СЕТ СН'!$H$11+СВЦЭМ!$D$10+'СЕТ СН'!$H$5-'СЕТ СН'!$H$21</f>
        <v>4831.61687377</v>
      </c>
      <c r="W96" s="36">
        <f>SUMIFS(СВЦЭМ!$D$39:$D$782,СВЦЭМ!$A$39:$A$782,$A96,СВЦЭМ!$B$39:$B$782,W$83)+'СЕТ СН'!$H$11+СВЦЭМ!$D$10+'СЕТ СН'!$H$5-'СЕТ СН'!$H$21</f>
        <v>4854.3485868799999</v>
      </c>
      <c r="X96" s="36">
        <f>SUMIFS(СВЦЭМ!$D$39:$D$782,СВЦЭМ!$A$39:$A$782,$A96,СВЦЭМ!$B$39:$B$782,X$83)+'СЕТ СН'!$H$11+СВЦЭМ!$D$10+'СЕТ СН'!$H$5-'СЕТ СН'!$H$21</f>
        <v>4927.6163996300002</v>
      </c>
      <c r="Y96" s="36">
        <f>SUMIFS(СВЦЭМ!$D$39:$D$782,СВЦЭМ!$A$39:$A$782,$A96,СВЦЭМ!$B$39:$B$782,Y$83)+'СЕТ СН'!$H$11+СВЦЭМ!$D$10+'СЕТ СН'!$H$5-'СЕТ СН'!$H$21</f>
        <v>5017.6444226700005</v>
      </c>
    </row>
    <row r="97" spans="1:25" ht="15.75" x14ac:dyDescent="0.2">
      <c r="A97" s="35">
        <f t="shared" si="2"/>
        <v>45579</v>
      </c>
      <c r="B97" s="36">
        <f>SUMIFS(СВЦЭМ!$D$39:$D$782,СВЦЭМ!$A$39:$A$782,$A97,СВЦЭМ!$B$39:$B$782,B$83)+'СЕТ СН'!$H$11+СВЦЭМ!$D$10+'СЕТ СН'!$H$5-'СЕТ СН'!$H$21</f>
        <v>5188.2752023399999</v>
      </c>
      <c r="C97" s="36">
        <f>SUMIFS(СВЦЭМ!$D$39:$D$782,СВЦЭМ!$A$39:$A$782,$A97,СВЦЭМ!$B$39:$B$782,C$83)+'СЕТ СН'!$H$11+СВЦЭМ!$D$10+'СЕТ СН'!$H$5-'СЕТ СН'!$H$21</f>
        <v>5259.9789409300001</v>
      </c>
      <c r="D97" s="36">
        <f>SUMIFS(СВЦЭМ!$D$39:$D$782,СВЦЭМ!$A$39:$A$782,$A97,СВЦЭМ!$B$39:$B$782,D$83)+'СЕТ СН'!$H$11+СВЦЭМ!$D$10+'СЕТ СН'!$H$5-'СЕТ СН'!$H$21</f>
        <v>5271.4710103899997</v>
      </c>
      <c r="E97" s="36">
        <f>SUMIFS(СВЦЭМ!$D$39:$D$782,СВЦЭМ!$A$39:$A$782,$A97,СВЦЭМ!$B$39:$B$782,E$83)+'СЕТ СН'!$H$11+СВЦЭМ!$D$10+'СЕТ СН'!$H$5-'СЕТ СН'!$H$21</f>
        <v>5275.0197643400006</v>
      </c>
      <c r="F97" s="36">
        <f>SUMIFS(СВЦЭМ!$D$39:$D$782,СВЦЭМ!$A$39:$A$782,$A97,СВЦЭМ!$B$39:$B$782,F$83)+'СЕТ СН'!$H$11+СВЦЭМ!$D$10+'СЕТ СН'!$H$5-'СЕТ СН'!$H$21</f>
        <v>5266.2897779200002</v>
      </c>
      <c r="G97" s="36">
        <f>SUMIFS(СВЦЭМ!$D$39:$D$782,СВЦЭМ!$A$39:$A$782,$A97,СВЦЭМ!$B$39:$B$782,G$83)+'СЕТ СН'!$H$11+СВЦЭМ!$D$10+'СЕТ СН'!$H$5-'СЕТ СН'!$H$21</f>
        <v>5283.5366344699996</v>
      </c>
      <c r="H97" s="36">
        <f>SUMIFS(СВЦЭМ!$D$39:$D$782,СВЦЭМ!$A$39:$A$782,$A97,СВЦЭМ!$B$39:$B$782,H$83)+'СЕТ СН'!$H$11+СВЦЭМ!$D$10+'СЕТ СН'!$H$5-'СЕТ СН'!$H$21</f>
        <v>5191.7802732700002</v>
      </c>
      <c r="I97" s="36">
        <f>SUMIFS(СВЦЭМ!$D$39:$D$782,СВЦЭМ!$A$39:$A$782,$A97,СВЦЭМ!$B$39:$B$782,I$83)+'СЕТ СН'!$H$11+СВЦЭМ!$D$10+'СЕТ СН'!$H$5-'СЕТ СН'!$H$21</f>
        <v>5120.7511593899999</v>
      </c>
      <c r="J97" s="36">
        <f>SUMIFS(СВЦЭМ!$D$39:$D$782,СВЦЭМ!$A$39:$A$782,$A97,СВЦЭМ!$B$39:$B$782,J$83)+'СЕТ СН'!$H$11+СВЦЭМ!$D$10+'СЕТ СН'!$H$5-'СЕТ СН'!$H$21</f>
        <v>5064.6383884300003</v>
      </c>
      <c r="K97" s="36">
        <f>SUMIFS(СВЦЭМ!$D$39:$D$782,СВЦЭМ!$A$39:$A$782,$A97,СВЦЭМ!$B$39:$B$782,K$83)+'СЕТ СН'!$H$11+СВЦЭМ!$D$10+'СЕТ СН'!$H$5-'СЕТ СН'!$H$21</f>
        <v>5066.0777775799997</v>
      </c>
      <c r="L97" s="36">
        <f>SUMIFS(СВЦЭМ!$D$39:$D$782,СВЦЭМ!$A$39:$A$782,$A97,СВЦЭМ!$B$39:$B$782,L$83)+'СЕТ СН'!$H$11+СВЦЭМ!$D$10+'СЕТ СН'!$H$5-'СЕТ СН'!$H$21</f>
        <v>5084.6159074900006</v>
      </c>
      <c r="M97" s="36">
        <f>SUMIFS(СВЦЭМ!$D$39:$D$782,СВЦЭМ!$A$39:$A$782,$A97,СВЦЭМ!$B$39:$B$782,M$83)+'СЕТ СН'!$H$11+СВЦЭМ!$D$10+'СЕТ СН'!$H$5-'СЕТ СН'!$H$21</f>
        <v>5125.7272454600006</v>
      </c>
      <c r="N97" s="36">
        <f>SUMIFS(СВЦЭМ!$D$39:$D$782,СВЦЭМ!$A$39:$A$782,$A97,СВЦЭМ!$B$39:$B$782,N$83)+'СЕТ СН'!$H$11+СВЦЭМ!$D$10+'СЕТ СН'!$H$5-'СЕТ СН'!$H$21</f>
        <v>5128.9902410800005</v>
      </c>
      <c r="O97" s="36">
        <f>SUMIFS(СВЦЭМ!$D$39:$D$782,СВЦЭМ!$A$39:$A$782,$A97,СВЦЭМ!$B$39:$B$782,O$83)+'СЕТ СН'!$H$11+СВЦЭМ!$D$10+'СЕТ СН'!$H$5-'СЕТ СН'!$H$21</f>
        <v>5106.3694405400001</v>
      </c>
      <c r="P97" s="36">
        <f>SUMIFS(СВЦЭМ!$D$39:$D$782,СВЦЭМ!$A$39:$A$782,$A97,СВЦЭМ!$B$39:$B$782,P$83)+'СЕТ СН'!$H$11+СВЦЭМ!$D$10+'СЕТ СН'!$H$5-'СЕТ СН'!$H$21</f>
        <v>5111.5145116900003</v>
      </c>
      <c r="Q97" s="36">
        <f>SUMIFS(СВЦЭМ!$D$39:$D$782,СВЦЭМ!$A$39:$A$782,$A97,СВЦЭМ!$B$39:$B$782,Q$83)+'СЕТ СН'!$H$11+СВЦЭМ!$D$10+'СЕТ СН'!$H$5-'СЕТ СН'!$H$21</f>
        <v>5132.2251669400002</v>
      </c>
      <c r="R97" s="36">
        <f>SUMIFS(СВЦЭМ!$D$39:$D$782,СВЦЭМ!$A$39:$A$782,$A97,СВЦЭМ!$B$39:$B$782,R$83)+'СЕТ СН'!$H$11+СВЦЭМ!$D$10+'СЕТ СН'!$H$5-'СЕТ СН'!$H$21</f>
        <v>5123.6091100700005</v>
      </c>
      <c r="S97" s="36">
        <f>SUMIFS(СВЦЭМ!$D$39:$D$782,СВЦЭМ!$A$39:$A$782,$A97,СВЦЭМ!$B$39:$B$782,S$83)+'СЕТ СН'!$H$11+СВЦЭМ!$D$10+'СЕТ СН'!$H$5-'СЕТ СН'!$H$21</f>
        <v>5103.6302997900002</v>
      </c>
      <c r="T97" s="36">
        <f>SUMIFS(СВЦЭМ!$D$39:$D$782,СВЦЭМ!$A$39:$A$782,$A97,СВЦЭМ!$B$39:$B$782,T$83)+'СЕТ СН'!$H$11+СВЦЭМ!$D$10+'СЕТ СН'!$H$5-'СЕТ СН'!$H$21</f>
        <v>5036.6392606700001</v>
      </c>
      <c r="U97" s="36">
        <f>SUMIFS(СВЦЭМ!$D$39:$D$782,СВЦЭМ!$A$39:$A$782,$A97,СВЦЭМ!$B$39:$B$782,U$83)+'СЕТ СН'!$H$11+СВЦЭМ!$D$10+'СЕТ СН'!$H$5-'СЕТ СН'!$H$21</f>
        <v>4994.6470074999997</v>
      </c>
      <c r="V97" s="36">
        <f>SUMIFS(СВЦЭМ!$D$39:$D$782,СВЦЭМ!$A$39:$A$782,$A97,СВЦЭМ!$B$39:$B$782,V$83)+'СЕТ СН'!$H$11+СВЦЭМ!$D$10+'СЕТ СН'!$H$5-'СЕТ СН'!$H$21</f>
        <v>5026.3245370000004</v>
      </c>
      <c r="W97" s="36">
        <f>SUMIFS(СВЦЭМ!$D$39:$D$782,СВЦЭМ!$A$39:$A$782,$A97,СВЦЭМ!$B$39:$B$782,W$83)+'СЕТ СН'!$H$11+СВЦЭМ!$D$10+'СЕТ СН'!$H$5-'СЕТ СН'!$H$21</f>
        <v>5065.1625894700001</v>
      </c>
      <c r="X97" s="36">
        <f>SUMIFS(СВЦЭМ!$D$39:$D$782,СВЦЭМ!$A$39:$A$782,$A97,СВЦЭМ!$B$39:$B$782,X$83)+'СЕТ СН'!$H$11+СВЦЭМ!$D$10+'СЕТ СН'!$H$5-'СЕТ СН'!$H$21</f>
        <v>5129.6877957800007</v>
      </c>
      <c r="Y97" s="36">
        <f>SUMIFS(СВЦЭМ!$D$39:$D$782,СВЦЭМ!$A$39:$A$782,$A97,СВЦЭМ!$B$39:$B$782,Y$83)+'СЕТ СН'!$H$11+СВЦЭМ!$D$10+'СЕТ СН'!$H$5-'СЕТ СН'!$H$21</f>
        <v>5198.5863191799999</v>
      </c>
    </row>
    <row r="98" spans="1:25" ht="15.75" x14ac:dyDescent="0.2">
      <c r="A98" s="35">
        <f t="shared" si="2"/>
        <v>45580</v>
      </c>
      <c r="B98" s="36">
        <f>SUMIFS(СВЦЭМ!$D$39:$D$782,СВЦЭМ!$A$39:$A$782,$A98,СВЦЭМ!$B$39:$B$782,B$83)+'СЕТ СН'!$H$11+СВЦЭМ!$D$10+'СЕТ СН'!$H$5-'СЕТ СН'!$H$21</f>
        <v>5289.5681630899999</v>
      </c>
      <c r="C98" s="36">
        <f>SUMIFS(СВЦЭМ!$D$39:$D$782,СВЦЭМ!$A$39:$A$782,$A98,СВЦЭМ!$B$39:$B$782,C$83)+'СЕТ СН'!$H$11+СВЦЭМ!$D$10+'СЕТ СН'!$H$5-'СЕТ СН'!$H$21</f>
        <v>5355.1253731200004</v>
      </c>
      <c r="D98" s="36">
        <f>SUMIFS(СВЦЭМ!$D$39:$D$782,СВЦЭМ!$A$39:$A$782,$A98,СВЦЭМ!$B$39:$B$782,D$83)+'СЕТ СН'!$H$11+СВЦЭМ!$D$10+'СЕТ СН'!$H$5-'СЕТ СН'!$H$21</f>
        <v>5370.66971956</v>
      </c>
      <c r="E98" s="36">
        <f>SUMIFS(СВЦЭМ!$D$39:$D$782,СВЦЭМ!$A$39:$A$782,$A98,СВЦЭМ!$B$39:$B$782,E$83)+'СЕТ СН'!$H$11+СВЦЭМ!$D$10+'СЕТ СН'!$H$5-'СЕТ СН'!$H$21</f>
        <v>5291.9811271300005</v>
      </c>
      <c r="F98" s="36">
        <f>SUMIFS(СВЦЭМ!$D$39:$D$782,СВЦЭМ!$A$39:$A$782,$A98,СВЦЭМ!$B$39:$B$782,F$83)+'СЕТ СН'!$H$11+СВЦЭМ!$D$10+'СЕТ СН'!$H$5-'СЕТ СН'!$H$21</f>
        <v>5394.69011753</v>
      </c>
      <c r="G98" s="36">
        <f>SUMIFS(СВЦЭМ!$D$39:$D$782,СВЦЭМ!$A$39:$A$782,$A98,СВЦЭМ!$B$39:$B$782,G$83)+'СЕТ СН'!$H$11+СВЦЭМ!$D$10+'СЕТ СН'!$H$5-'СЕТ СН'!$H$21</f>
        <v>5314.9776566500004</v>
      </c>
      <c r="H98" s="36">
        <f>SUMIFS(СВЦЭМ!$D$39:$D$782,СВЦЭМ!$A$39:$A$782,$A98,СВЦЭМ!$B$39:$B$782,H$83)+'СЕТ СН'!$H$11+СВЦЭМ!$D$10+'СЕТ СН'!$H$5-'СЕТ СН'!$H$21</f>
        <v>5247.0460796900006</v>
      </c>
      <c r="I98" s="36">
        <f>SUMIFS(СВЦЭМ!$D$39:$D$782,СВЦЭМ!$A$39:$A$782,$A98,СВЦЭМ!$B$39:$B$782,I$83)+'СЕТ СН'!$H$11+СВЦЭМ!$D$10+'СЕТ СН'!$H$5-'СЕТ СН'!$H$21</f>
        <v>5148.3287856400002</v>
      </c>
      <c r="J98" s="36">
        <f>SUMIFS(СВЦЭМ!$D$39:$D$782,СВЦЭМ!$A$39:$A$782,$A98,СВЦЭМ!$B$39:$B$782,J$83)+'СЕТ СН'!$H$11+СВЦЭМ!$D$10+'СЕТ СН'!$H$5-'СЕТ СН'!$H$21</f>
        <v>5100.5057559500001</v>
      </c>
      <c r="K98" s="36">
        <f>SUMIFS(СВЦЭМ!$D$39:$D$782,СВЦЭМ!$A$39:$A$782,$A98,СВЦЭМ!$B$39:$B$782,K$83)+'СЕТ СН'!$H$11+СВЦЭМ!$D$10+'СЕТ СН'!$H$5-'СЕТ СН'!$H$21</f>
        <v>5082.2941765900005</v>
      </c>
      <c r="L98" s="36">
        <f>SUMIFS(СВЦЭМ!$D$39:$D$782,СВЦЭМ!$A$39:$A$782,$A98,СВЦЭМ!$B$39:$B$782,L$83)+'СЕТ СН'!$H$11+СВЦЭМ!$D$10+'СЕТ СН'!$H$5-'СЕТ СН'!$H$21</f>
        <v>5089.7172575800005</v>
      </c>
      <c r="M98" s="36">
        <f>SUMIFS(СВЦЭМ!$D$39:$D$782,СВЦЭМ!$A$39:$A$782,$A98,СВЦЭМ!$B$39:$B$782,M$83)+'СЕТ СН'!$H$11+СВЦЭМ!$D$10+'СЕТ СН'!$H$5-'СЕТ СН'!$H$21</f>
        <v>5088.0725958900002</v>
      </c>
      <c r="N98" s="36">
        <f>SUMIFS(СВЦЭМ!$D$39:$D$782,СВЦЭМ!$A$39:$A$782,$A98,СВЦЭМ!$B$39:$B$782,N$83)+'СЕТ СН'!$H$11+СВЦЭМ!$D$10+'СЕТ СН'!$H$5-'СЕТ СН'!$H$21</f>
        <v>5094.2515788800001</v>
      </c>
      <c r="O98" s="36">
        <f>SUMIFS(СВЦЭМ!$D$39:$D$782,СВЦЭМ!$A$39:$A$782,$A98,СВЦЭМ!$B$39:$B$782,O$83)+'СЕТ СН'!$H$11+СВЦЭМ!$D$10+'СЕТ СН'!$H$5-'СЕТ СН'!$H$21</f>
        <v>5045.2932019199998</v>
      </c>
      <c r="P98" s="36">
        <f>SUMIFS(СВЦЭМ!$D$39:$D$782,СВЦЭМ!$A$39:$A$782,$A98,СВЦЭМ!$B$39:$B$782,P$83)+'СЕТ СН'!$H$11+СВЦЭМ!$D$10+'СЕТ СН'!$H$5-'СЕТ СН'!$H$21</f>
        <v>5062.2723715600005</v>
      </c>
      <c r="Q98" s="36">
        <f>SUMIFS(СВЦЭМ!$D$39:$D$782,СВЦЭМ!$A$39:$A$782,$A98,СВЦЭМ!$B$39:$B$782,Q$83)+'СЕТ СН'!$H$11+СВЦЭМ!$D$10+'СЕТ СН'!$H$5-'СЕТ СН'!$H$21</f>
        <v>5124.0740157199998</v>
      </c>
      <c r="R98" s="36">
        <f>SUMIFS(СВЦЭМ!$D$39:$D$782,СВЦЭМ!$A$39:$A$782,$A98,СВЦЭМ!$B$39:$B$782,R$83)+'СЕТ СН'!$H$11+СВЦЭМ!$D$10+'СЕТ СН'!$H$5-'СЕТ СН'!$H$21</f>
        <v>5114.5291266499999</v>
      </c>
      <c r="S98" s="36">
        <f>SUMIFS(СВЦЭМ!$D$39:$D$782,СВЦЭМ!$A$39:$A$782,$A98,СВЦЭМ!$B$39:$B$782,S$83)+'СЕТ СН'!$H$11+СВЦЭМ!$D$10+'СЕТ СН'!$H$5-'СЕТ СН'!$H$21</f>
        <v>5143.0891004599998</v>
      </c>
      <c r="T98" s="36">
        <f>SUMIFS(СВЦЭМ!$D$39:$D$782,СВЦЭМ!$A$39:$A$782,$A98,СВЦЭМ!$B$39:$B$782,T$83)+'СЕТ СН'!$H$11+СВЦЭМ!$D$10+'СЕТ СН'!$H$5-'СЕТ СН'!$H$21</f>
        <v>5068.0393207800007</v>
      </c>
      <c r="U98" s="36">
        <f>SUMIFS(СВЦЭМ!$D$39:$D$782,СВЦЭМ!$A$39:$A$782,$A98,СВЦЭМ!$B$39:$B$782,U$83)+'СЕТ СН'!$H$11+СВЦЭМ!$D$10+'СЕТ СН'!$H$5-'СЕТ СН'!$H$21</f>
        <v>5015.2527239400006</v>
      </c>
      <c r="V98" s="36">
        <f>SUMIFS(СВЦЭМ!$D$39:$D$782,СВЦЭМ!$A$39:$A$782,$A98,СВЦЭМ!$B$39:$B$782,V$83)+'СЕТ СН'!$H$11+СВЦЭМ!$D$10+'СЕТ СН'!$H$5-'СЕТ СН'!$H$21</f>
        <v>5036.23555149</v>
      </c>
      <c r="W98" s="36">
        <f>SUMIFS(СВЦЭМ!$D$39:$D$782,СВЦЭМ!$A$39:$A$782,$A98,СВЦЭМ!$B$39:$B$782,W$83)+'СЕТ СН'!$H$11+СВЦЭМ!$D$10+'СЕТ СН'!$H$5-'СЕТ СН'!$H$21</f>
        <v>5042.8540494400004</v>
      </c>
      <c r="X98" s="36">
        <f>SUMIFS(СВЦЭМ!$D$39:$D$782,СВЦЭМ!$A$39:$A$782,$A98,СВЦЭМ!$B$39:$B$782,X$83)+'СЕТ СН'!$H$11+СВЦЭМ!$D$10+'СЕТ СН'!$H$5-'СЕТ СН'!$H$21</f>
        <v>5095.7642366500004</v>
      </c>
      <c r="Y98" s="36">
        <f>SUMIFS(СВЦЭМ!$D$39:$D$782,СВЦЭМ!$A$39:$A$782,$A98,СВЦЭМ!$B$39:$B$782,Y$83)+'СЕТ СН'!$H$11+СВЦЭМ!$D$10+'СЕТ СН'!$H$5-'СЕТ СН'!$H$21</f>
        <v>5157.66425084</v>
      </c>
    </row>
    <row r="99" spans="1:25" ht="15.75" x14ac:dyDescent="0.2">
      <c r="A99" s="35">
        <f t="shared" si="2"/>
        <v>45581</v>
      </c>
      <c r="B99" s="36">
        <f>SUMIFS(СВЦЭМ!$D$39:$D$782,СВЦЭМ!$A$39:$A$782,$A99,СВЦЭМ!$B$39:$B$782,B$83)+'СЕТ СН'!$H$11+СВЦЭМ!$D$10+'СЕТ СН'!$H$5-'СЕТ СН'!$H$21</f>
        <v>5240.6114720000005</v>
      </c>
      <c r="C99" s="36">
        <f>SUMIFS(СВЦЭМ!$D$39:$D$782,СВЦЭМ!$A$39:$A$782,$A99,СВЦЭМ!$B$39:$B$782,C$83)+'СЕТ СН'!$H$11+СВЦЭМ!$D$10+'СЕТ СН'!$H$5-'СЕТ СН'!$H$21</f>
        <v>5309.1689117799997</v>
      </c>
      <c r="D99" s="36">
        <f>SUMIFS(СВЦЭМ!$D$39:$D$782,СВЦЭМ!$A$39:$A$782,$A99,СВЦЭМ!$B$39:$B$782,D$83)+'СЕТ СН'!$H$11+СВЦЭМ!$D$10+'СЕТ СН'!$H$5-'СЕТ СН'!$H$21</f>
        <v>5306.1559766600003</v>
      </c>
      <c r="E99" s="36">
        <f>SUMIFS(СВЦЭМ!$D$39:$D$782,СВЦЭМ!$A$39:$A$782,$A99,СВЦЭМ!$B$39:$B$782,E$83)+'СЕТ СН'!$H$11+СВЦЭМ!$D$10+'СЕТ СН'!$H$5-'СЕТ СН'!$H$21</f>
        <v>5302.7014882700005</v>
      </c>
      <c r="F99" s="36">
        <f>SUMIFS(СВЦЭМ!$D$39:$D$782,СВЦЭМ!$A$39:$A$782,$A99,СВЦЭМ!$B$39:$B$782,F$83)+'СЕТ СН'!$H$11+СВЦЭМ!$D$10+'СЕТ СН'!$H$5-'СЕТ СН'!$H$21</f>
        <v>5300.5475848300002</v>
      </c>
      <c r="G99" s="36">
        <f>SUMIFS(СВЦЭМ!$D$39:$D$782,СВЦЭМ!$A$39:$A$782,$A99,СВЦЭМ!$B$39:$B$782,G$83)+'СЕТ СН'!$H$11+СВЦЭМ!$D$10+'СЕТ СН'!$H$5-'СЕТ СН'!$H$21</f>
        <v>5314.94341635</v>
      </c>
      <c r="H99" s="36">
        <f>SUMIFS(СВЦЭМ!$D$39:$D$782,СВЦЭМ!$A$39:$A$782,$A99,СВЦЭМ!$B$39:$B$782,H$83)+'СЕТ СН'!$H$11+СВЦЭМ!$D$10+'СЕТ СН'!$H$5-'СЕТ СН'!$H$21</f>
        <v>5265.3929399900007</v>
      </c>
      <c r="I99" s="36">
        <f>SUMIFS(СВЦЭМ!$D$39:$D$782,СВЦЭМ!$A$39:$A$782,$A99,СВЦЭМ!$B$39:$B$782,I$83)+'СЕТ СН'!$H$11+СВЦЭМ!$D$10+'СЕТ СН'!$H$5-'СЕТ СН'!$H$21</f>
        <v>5174.47317879</v>
      </c>
      <c r="J99" s="36">
        <f>SUMIFS(СВЦЭМ!$D$39:$D$782,СВЦЭМ!$A$39:$A$782,$A99,СВЦЭМ!$B$39:$B$782,J$83)+'СЕТ СН'!$H$11+СВЦЭМ!$D$10+'СЕТ СН'!$H$5-'СЕТ СН'!$H$21</f>
        <v>5123.5286037799997</v>
      </c>
      <c r="K99" s="36">
        <f>SUMIFS(СВЦЭМ!$D$39:$D$782,СВЦЭМ!$A$39:$A$782,$A99,СВЦЭМ!$B$39:$B$782,K$83)+'СЕТ СН'!$H$11+СВЦЭМ!$D$10+'СЕТ СН'!$H$5-'СЕТ СН'!$H$21</f>
        <v>5121.7718169600003</v>
      </c>
      <c r="L99" s="36">
        <f>SUMIFS(СВЦЭМ!$D$39:$D$782,СВЦЭМ!$A$39:$A$782,$A99,СВЦЭМ!$B$39:$B$782,L$83)+'СЕТ СН'!$H$11+СВЦЭМ!$D$10+'СЕТ СН'!$H$5-'СЕТ СН'!$H$21</f>
        <v>5108.7321533100003</v>
      </c>
      <c r="M99" s="36">
        <f>SUMIFS(СВЦЭМ!$D$39:$D$782,СВЦЭМ!$A$39:$A$782,$A99,СВЦЭМ!$B$39:$B$782,M$83)+'СЕТ СН'!$H$11+СВЦЭМ!$D$10+'СЕТ СН'!$H$5-'СЕТ СН'!$H$21</f>
        <v>5129.8249837800004</v>
      </c>
      <c r="N99" s="36">
        <f>SUMIFS(СВЦЭМ!$D$39:$D$782,СВЦЭМ!$A$39:$A$782,$A99,СВЦЭМ!$B$39:$B$782,N$83)+'СЕТ СН'!$H$11+СВЦЭМ!$D$10+'СЕТ СН'!$H$5-'СЕТ СН'!$H$21</f>
        <v>5147.2997845</v>
      </c>
      <c r="O99" s="36">
        <f>SUMIFS(СВЦЭМ!$D$39:$D$782,СВЦЭМ!$A$39:$A$782,$A99,СВЦЭМ!$B$39:$B$782,O$83)+'СЕТ СН'!$H$11+СВЦЭМ!$D$10+'СЕТ СН'!$H$5-'СЕТ СН'!$H$21</f>
        <v>5122.1882356300002</v>
      </c>
      <c r="P99" s="36">
        <f>SUMIFS(СВЦЭМ!$D$39:$D$782,СВЦЭМ!$A$39:$A$782,$A99,СВЦЭМ!$B$39:$B$782,P$83)+'СЕТ СН'!$H$11+СВЦЭМ!$D$10+'СЕТ СН'!$H$5-'СЕТ СН'!$H$21</f>
        <v>5133.2912185900004</v>
      </c>
      <c r="Q99" s="36">
        <f>SUMIFS(СВЦЭМ!$D$39:$D$782,СВЦЭМ!$A$39:$A$782,$A99,СВЦЭМ!$B$39:$B$782,Q$83)+'СЕТ СН'!$H$11+СВЦЭМ!$D$10+'СЕТ СН'!$H$5-'СЕТ СН'!$H$21</f>
        <v>5162.7105684600001</v>
      </c>
      <c r="R99" s="36">
        <f>SUMIFS(СВЦЭМ!$D$39:$D$782,СВЦЭМ!$A$39:$A$782,$A99,СВЦЭМ!$B$39:$B$782,R$83)+'СЕТ СН'!$H$11+СВЦЭМ!$D$10+'СЕТ СН'!$H$5-'СЕТ СН'!$H$21</f>
        <v>5146.6236634800007</v>
      </c>
      <c r="S99" s="36">
        <f>SUMIFS(СВЦЭМ!$D$39:$D$782,СВЦЭМ!$A$39:$A$782,$A99,СВЦЭМ!$B$39:$B$782,S$83)+'СЕТ СН'!$H$11+СВЦЭМ!$D$10+'СЕТ СН'!$H$5-'СЕТ СН'!$H$21</f>
        <v>5149.5274858000002</v>
      </c>
      <c r="T99" s="36">
        <f>SUMIFS(СВЦЭМ!$D$39:$D$782,СВЦЭМ!$A$39:$A$782,$A99,СВЦЭМ!$B$39:$B$782,T$83)+'СЕТ СН'!$H$11+СВЦЭМ!$D$10+'СЕТ СН'!$H$5-'СЕТ СН'!$H$21</f>
        <v>5086.2703899200005</v>
      </c>
      <c r="U99" s="36">
        <f>SUMIFS(СВЦЭМ!$D$39:$D$782,СВЦЭМ!$A$39:$A$782,$A99,СВЦЭМ!$B$39:$B$782,U$83)+'СЕТ СН'!$H$11+СВЦЭМ!$D$10+'СЕТ СН'!$H$5-'СЕТ СН'!$H$21</f>
        <v>5051.4451079700002</v>
      </c>
      <c r="V99" s="36">
        <f>SUMIFS(СВЦЭМ!$D$39:$D$782,СВЦЭМ!$A$39:$A$782,$A99,СВЦЭМ!$B$39:$B$782,V$83)+'СЕТ СН'!$H$11+СВЦЭМ!$D$10+'СЕТ СН'!$H$5-'СЕТ СН'!$H$21</f>
        <v>5037.1250940200007</v>
      </c>
      <c r="W99" s="36">
        <f>SUMIFS(СВЦЭМ!$D$39:$D$782,СВЦЭМ!$A$39:$A$782,$A99,СВЦЭМ!$B$39:$B$782,W$83)+'СЕТ СН'!$H$11+СВЦЭМ!$D$10+'СЕТ СН'!$H$5-'СЕТ СН'!$H$21</f>
        <v>5071.5348298200006</v>
      </c>
      <c r="X99" s="36">
        <f>SUMIFS(СВЦЭМ!$D$39:$D$782,СВЦЭМ!$A$39:$A$782,$A99,СВЦЭМ!$B$39:$B$782,X$83)+'СЕТ СН'!$H$11+СВЦЭМ!$D$10+'СЕТ СН'!$H$5-'СЕТ СН'!$H$21</f>
        <v>5123.4080451899999</v>
      </c>
      <c r="Y99" s="36">
        <f>SUMIFS(СВЦЭМ!$D$39:$D$782,СВЦЭМ!$A$39:$A$782,$A99,СВЦЭМ!$B$39:$B$782,Y$83)+'СЕТ СН'!$H$11+СВЦЭМ!$D$10+'СЕТ СН'!$H$5-'СЕТ СН'!$H$21</f>
        <v>5177.0803828600001</v>
      </c>
    </row>
    <row r="100" spans="1:25" ht="15.75" x14ac:dyDescent="0.2">
      <c r="A100" s="35">
        <f t="shared" si="2"/>
        <v>45582</v>
      </c>
      <c r="B100" s="36">
        <f>SUMIFS(СВЦЭМ!$D$39:$D$782,СВЦЭМ!$A$39:$A$782,$A100,СВЦЭМ!$B$39:$B$782,B$83)+'СЕТ СН'!$H$11+СВЦЭМ!$D$10+'СЕТ СН'!$H$5-'СЕТ СН'!$H$21</f>
        <v>5242.1155868900005</v>
      </c>
      <c r="C100" s="36">
        <f>SUMIFS(СВЦЭМ!$D$39:$D$782,СВЦЭМ!$A$39:$A$782,$A100,СВЦЭМ!$B$39:$B$782,C$83)+'СЕТ СН'!$H$11+СВЦЭМ!$D$10+'СЕТ СН'!$H$5-'СЕТ СН'!$H$21</f>
        <v>5321.0528467900003</v>
      </c>
      <c r="D100" s="36">
        <f>SUMIFS(СВЦЭМ!$D$39:$D$782,СВЦЭМ!$A$39:$A$782,$A100,СВЦЭМ!$B$39:$B$782,D$83)+'СЕТ СН'!$H$11+СВЦЭМ!$D$10+'СЕТ СН'!$H$5-'СЕТ СН'!$H$21</f>
        <v>5358.96542761</v>
      </c>
      <c r="E100" s="36">
        <f>SUMIFS(СВЦЭМ!$D$39:$D$782,СВЦЭМ!$A$39:$A$782,$A100,СВЦЭМ!$B$39:$B$782,E$83)+'СЕТ СН'!$H$11+СВЦЭМ!$D$10+'СЕТ СН'!$H$5-'СЕТ СН'!$H$21</f>
        <v>5369.4092378799996</v>
      </c>
      <c r="F100" s="36">
        <f>SUMIFS(СВЦЭМ!$D$39:$D$782,СВЦЭМ!$A$39:$A$782,$A100,СВЦЭМ!$B$39:$B$782,F$83)+'СЕТ СН'!$H$11+СВЦЭМ!$D$10+'СЕТ СН'!$H$5-'СЕТ СН'!$H$21</f>
        <v>5370.0942822500001</v>
      </c>
      <c r="G100" s="36">
        <f>SUMIFS(СВЦЭМ!$D$39:$D$782,СВЦЭМ!$A$39:$A$782,$A100,СВЦЭМ!$B$39:$B$782,G$83)+'СЕТ СН'!$H$11+СВЦЭМ!$D$10+'СЕТ СН'!$H$5-'СЕТ СН'!$H$21</f>
        <v>5341.9199075800007</v>
      </c>
      <c r="H100" s="36">
        <f>SUMIFS(СВЦЭМ!$D$39:$D$782,СВЦЭМ!$A$39:$A$782,$A100,СВЦЭМ!$B$39:$B$782,H$83)+'СЕТ СН'!$H$11+СВЦЭМ!$D$10+'СЕТ СН'!$H$5-'СЕТ СН'!$H$21</f>
        <v>5250.7680335499999</v>
      </c>
      <c r="I100" s="36">
        <f>SUMIFS(СВЦЭМ!$D$39:$D$782,СВЦЭМ!$A$39:$A$782,$A100,СВЦЭМ!$B$39:$B$782,I$83)+'СЕТ СН'!$H$11+СВЦЭМ!$D$10+'СЕТ СН'!$H$5-'СЕТ СН'!$H$21</f>
        <v>5125.6234050100002</v>
      </c>
      <c r="J100" s="36">
        <f>SUMIFS(СВЦЭМ!$D$39:$D$782,СВЦЭМ!$A$39:$A$782,$A100,СВЦЭМ!$B$39:$B$782,J$83)+'СЕТ СН'!$H$11+СВЦЭМ!$D$10+'СЕТ СН'!$H$5-'СЕТ СН'!$H$21</f>
        <v>5083.6460893200001</v>
      </c>
      <c r="K100" s="36">
        <f>SUMIFS(СВЦЭМ!$D$39:$D$782,СВЦЭМ!$A$39:$A$782,$A100,СВЦЭМ!$B$39:$B$782,K$83)+'СЕТ СН'!$H$11+СВЦЭМ!$D$10+'СЕТ СН'!$H$5-'СЕТ СН'!$H$21</f>
        <v>5078.1581369599999</v>
      </c>
      <c r="L100" s="36">
        <f>SUMIFS(СВЦЭМ!$D$39:$D$782,СВЦЭМ!$A$39:$A$782,$A100,СВЦЭМ!$B$39:$B$782,L$83)+'СЕТ СН'!$H$11+СВЦЭМ!$D$10+'СЕТ СН'!$H$5-'СЕТ СН'!$H$21</f>
        <v>5064.9516622500005</v>
      </c>
      <c r="M100" s="36">
        <f>SUMIFS(СВЦЭМ!$D$39:$D$782,СВЦЭМ!$A$39:$A$782,$A100,СВЦЭМ!$B$39:$B$782,M$83)+'СЕТ СН'!$H$11+СВЦЭМ!$D$10+'СЕТ СН'!$H$5-'СЕТ СН'!$H$21</f>
        <v>5068.2342003100002</v>
      </c>
      <c r="N100" s="36">
        <f>SUMIFS(СВЦЭМ!$D$39:$D$782,СВЦЭМ!$A$39:$A$782,$A100,СВЦЭМ!$B$39:$B$782,N$83)+'СЕТ СН'!$H$11+СВЦЭМ!$D$10+'СЕТ СН'!$H$5-'СЕТ СН'!$H$21</f>
        <v>5084.5597242700005</v>
      </c>
      <c r="O100" s="36">
        <f>SUMIFS(СВЦЭМ!$D$39:$D$782,СВЦЭМ!$A$39:$A$782,$A100,СВЦЭМ!$B$39:$B$782,O$83)+'СЕТ СН'!$H$11+СВЦЭМ!$D$10+'СЕТ СН'!$H$5-'СЕТ СН'!$H$21</f>
        <v>5090.2938931400004</v>
      </c>
      <c r="P100" s="36">
        <f>SUMIFS(СВЦЭМ!$D$39:$D$782,СВЦЭМ!$A$39:$A$782,$A100,СВЦЭМ!$B$39:$B$782,P$83)+'СЕТ СН'!$H$11+СВЦЭМ!$D$10+'СЕТ СН'!$H$5-'СЕТ СН'!$H$21</f>
        <v>5096.79481562</v>
      </c>
      <c r="Q100" s="36">
        <f>SUMIFS(СВЦЭМ!$D$39:$D$782,СВЦЭМ!$A$39:$A$782,$A100,СВЦЭМ!$B$39:$B$782,Q$83)+'СЕТ СН'!$H$11+СВЦЭМ!$D$10+'СЕТ СН'!$H$5-'СЕТ СН'!$H$21</f>
        <v>5139.8096183100006</v>
      </c>
      <c r="R100" s="36">
        <f>SUMIFS(СВЦЭМ!$D$39:$D$782,СВЦЭМ!$A$39:$A$782,$A100,СВЦЭМ!$B$39:$B$782,R$83)+'СЕТ СН'!$H$11+СВЦЭМ!$D$10+'СЕТ СН'!$H$5-'СЕТ СН'!$H$21</f>
        <v>5116.6255706600004</v>
      </c>
      <c r="S100" s="36">
        <f>SUMIFS(СВЦЭМ!$D$39:$D$782,СВЦЭМ!$A$39:$A$782,$A100,СВЦЭМ!$B$39:$B$782,S$83)+'СЕТ СН'!$H$11+СВЦЭМ!$D$10+'СЕТ СН'!$H$5-'СЕТ СН'!$H$21</f>
        <v>5118.9537324299999</v>
      </c>
      <c r="T100" s="36">
        <f>SUMIFS(СВЦЭМ!$D$39:$D$782,СВЦЭМ!$A$39:$A$782,$A100,СВЦЭМ!$B$39:$B$782,T$83)+'СЕТ СН'!$H$11+СВЦЭМ!$D$10+'СЕТ СН'!$H$5-'СЕТ СН'!$H$21</f>
        <v>5035.62608052</v>
      </c>
      <c r="U100" s="36">
        <f>SUMIFS(СВЦЭМ!$D$39:$D$782,СВЦЭМ!$A$39:$A$782,$A100,СВЦЭМ!$B$39:$B$782,U$83)+'СЕТ СН'!$H$11+СВЦЭМ!$D$10+'СЕТ СН'!$H$5-'СЕТ СН'!$H$21</f>
        <v>5005.1901017500004</v>
      </c>
      <c r="V100" s="36">
        <f>SUMIFS(СВЦЭМ!$D$39:$D$782,СВЦЭМ!$A$39:$A$782,$A100,СВЦЭМ!$B$39:$B$782,V$83)+'СЕТ СН'!$H$11+СВЦЭМ!$D$10+'СЕТ СН'!$H$5-'СЕТ СН'!$H$21</f>
        <v>5008.5383475300005</v>
      </c>
      <c r="W100" s="36">
        <f>SUMIFS(СВЦЭМ!$D$39:$D$782,СВЦЭМ!$A$39:$A$782,$A100,СВЦЭМ!$B$39:$B$782,W$83)+'СЕТ СН'!$H$11+СВЦЭМ!$D$10+'СЕТ СН'!$H$5-'СЕТ СН'!$H$21</f>
        <v>5037.9161531500004</v>
      </c>
      <c r="X100" s="36">
        <f>SUMIFS(СВЦЭМ!$D$39:$D$782,СВЦЭМ!$A$39:$A$782,$A100,СВЦЭМ!$B$39:$B$782,X$83)+'СЕТ СН'!$H$11+СВЦЭМ!$D$10+'СЕТ СН'!$H$5-'СЕТ СН'!$H$21</f>
        <v>5092.1146672699997</v>
      </c>
      <c r="Y100" s="36">
        <f>SUMIFS(СВЦЭМ!$D$39:$D$782,СВЦЭМ!$A$39:$A$782,$A100,СВЦЭМ!$B$39:$B$782,Y$83)+'СЕТ СН'!$H$11+СВЦЭМ!$D$10+'СЕТ СН'!$H$5-'СЕТ СН'!$H$21</f>
        <v>5122.1945307000005</v>
      </c>
    </row>
    <row r="101" spans="1:25" ht="15.75" x14ac:dyDescent="0.2">
      <c r="A101" s="35">
        <f t="shared" si="2"/>
        <v>45583</v>
      </c>
      <c r="B101" s="36">
        <f>SUMIFS(СВЦЭМ!$D$39:$D$782,СВЦЭМ!$A$39:$A$782,$A101,СВЦЭМ!$B$39:$B$782,B$83)+'СЕТ СН'!$H$11+СВЦЭМ!$D$10+'СЕТ СН'!$H$5-'СЕТ СН'!$H$21</f>
        <v>5168.0791846299999</v>
      </c>
      <c r="C101" s="36">
        <f>SUMIFS(СВЦЭМ!$D$39:$D$782,СВЦЭМ!$A$39:$A$782,$A101,СВЦЭМ!$B$39:$B$782,C$83)+'СЕТ СН'!$H$11+СВЦЭМ!$D$10+'СЕТ СН'!$H$5-'СЕТ СН'!$H$21</f>
        <v>5252.1497988199999</v>
      </c>
      <c r="D101" s="36">
        <f>SUMIFS(СВЦЭМ!$D$39:$D$782,СВЦЭМ!$A$39:$A$782,$A101,СВЦЭМ!$B$39:$B$782,D$83)+'СЕТ СН'!$H$11+СВЦЭМ!$D$10+'СЕТ СН'!$H$5-'СЕТ СН'!$H$21</f>
        <v>5305.7177636300003</v>
      </c>
      <c r="E101" s="36">
        <f>SUMIFS(СВЦЭМ!$D$39:$D$782,СВЦЭМ!$A$39:$A$782,$A101,СВЦЭМ!$B$39:$B$782,E$83)+'СЕТ СН'!$H$11+СВЦЭМ!$D$10+'СЕТ СН'!$H$5-'СЕТ СН'!$H$21</f>
        <v>5387.2136951299999</v>
      </c>
      <c r="F101" s="36">
        <f>SUMIFS(СВЦЭМ!$D$39:$D$782,СВЦЭМ!$A$39:$A$782,$A101,СВЦЭМ!$B$39:$B$782,F$83)+'СЕТ СН'!$H$11+СВЦЭМ!$D$10+'СЕТ СН'!$H$5-'СЕТ СН'!$H$21</f>
        <v>5330.9714338200001</v>
      </c>
      <c r="G101" s="36">
        <f>SUMIFS(СВЦЭМ!$D$39:$D$782,СВЦЭМ!$A$39:$A$782,$A101,СВЦЭМ!$B$39:$B$782,G$83)+'СЕТ СН'!$H$11+СВЦЭМ!$D$10+'СЕТ СН'!$H$5-'СЕТ СН'!$H$21</f>
        <v>5290.5619071500005</v>
      </c>
      <c r="H101" s="36">
        <f>SUMIFS(СВЦЭМ!$D$39:$D$782,СВЦЭМ!$A$39:$A$782,$A101,СВЦЭМ!$B$39:$B$782,H$83)+'СЕТ СН'!$H$11+СВЦЭМ!$D$10+'СЕТ СН'!$H$5-'СЕТ СН'!$H$21</f>
        <v>5174.4214854000002</v>
      </c>
      <c r="I101" s="36">
        <f>SUMIFS(СВЦЭМ!$D$39:$D$782,СВЦЭМ!$A$39:$A$782,$A101,СВЦЭМ!$B$39:$B$782,I$83)+'СЕТ СН'!$H$11+СВЦЭМ!$D$10+'СЕТ СН'!$H$5-'СЕТ СН'!$H$21</f>
        <v>5093.87849809</v>
      </c>
      <c r="J101" s="36">
        <f>SUMIFS(СВЦЭМ!$D$39:$D$782,СВЦЭМ!$A$39:$A$782,$A101,СВЦЭМ!$B$39:$B$782,J$83)+'СЕТ СН'!$H$11+СВЦЭМ!$D$10+'СЕТ СН'!$H$5-'СЕТ СН'!$H$21</f>
        <v>5052.7686607200003</v>
      </c>
      <c r="K101" s="36">
        <f>SUMIFS(СВЦЭМ!$D$39:$D$782,СВЦЭМ!$A$39:$A$782,$A101,СВЦЭМ!$B$39:$B$782,K$83)+'СЕТ СН'!$H$11+СВЦЭМ!$D$10+'СЕТ СН'!$H$5-'СЕТ СН'!$H$21</f>
        <v>5091.2085981400005</v>
      </c>
      <c r="L101" s="36">
        <f>SUMIFS(СВЦЭМ!$D$39:$D$782,СВЦЭМ!$A$39:$A$782,$A101,СВЦЭМ!$B$39:$B$782,L$83)+'СЕТ СН'!$H$11+СВЦЭМ!$D$10+'СЕТ СН'!$H$5-'СЕТ СН'!$H$21</f>
        <v>5087.4359674799998</v>
      </c>
      <c r="M101" s="36">
        <f>SUMIFS(СВЦЭМ!$D$39:$D$782,СВЦЭМ!$A$39:$A$782,$A101,СВЦЭМ!$B$39:$B$782,M$83)+'СЕТ СН'!$H$11+СВЦЭМ!$D$10+'СЕТ СН'!$H$5-'СЕТ СН'!$H$21</f>
        <v>5091.4366038999997</v>
      </c>
      <c r="N101" s="36">
        <f>SUMIFS(СВЦЭМ!$D$39:$D$782,СВЦЭМ!$A$39:$A$782,$A101,СВЦЭМ!$B$39:$B$782,N$83)+'СЕТ СН'!$H$11+СВЦЭМ!$D$10+'СЕТ СН'!$H$5-'СЕТ СН'!$H$21</f>
        <v>5111.7793718499997</v>
      </c>
      <c r="O101" s="36">
        <f>SUMIFS(СВЦЭМ!$D$39:$D$782,СВЦЭМ!$A$39:$A$782,$A101,СВЦЭМ!$B$39:$B$782,O$83)+'СЕТ СН'!$H$11+СВЦЭМ!$D$10+'СЕТ СН'!$H$5-'СЕТ СН'!$H$21</f>
        <v>5098.0315378600008</v>
      </c>
      <c r="P101" s="36">
        <f>SUMIFS(СВЦЭМ!$D$39:$D$782,СВЦЭМ!$A$39:$A$782,$A101,СВЦЭМ!$B$39:$B$782,P$83)+'СЕТ СН'!$H$11+СВЦЭМ!$D$10+'СЕТ СН'!$H$5-'СЕТ СН'!$H$21</f>
        <v>5104.8445951000003</v>
      </c>
      <c r="Q101" s="36">
        <f>SUMIFS(СВЦЭМ!$D$39:$D$782,СВЦЭМ!$A$39:$A$782,$A101,СВЦЭМ!$B$39:$B$782,Q$83)+'СЕТ СН'!$H$11+СВЦЭМ!$D$10+'СЕТ СН'!$H$5-'СЕТ СН'!$H$21</f>
        <v>5124.1508244300003</v>
      </c>
      <c r="R101" s="36">
        <f>SUMIFS(СВЦЭМ!$D$39:$D$782,СВЦЭМ!$A$39:$A$782,$A101,СВЦЭМ!$B$39:$B$782,R$83)+'СЕТ СН'!$H$11+СВЦЭМ!$D$10+'СЕТ СН'!$H$5-'СЕТ СН'!$H$21</f>
        <v>5108.8825298199999</v>
      </c>
      <c r="S101" s="36">
        <f>SUMIFS(СВЦЭМ!$D$39:$D$782,СВЦЭМ!$A$39:$A$782,$A101,СВЦЭМ!$B$39:$B$782,S$83)+'СЕТ СН'!$H$11+СВЦЭМ!$D$10+'СЕТ СН'!$H$5-'СЕТ СН'!$H$21</f>
        <v>5086.8689885800004</v>
      </c>
      <c r="T101" s="36">
        <f>SUMIFS(СВЦЭМ!$D$39:$D$782,СВЦЭМ!$A$39:$A$782,$A101,СВЦЭМ!$B$39:$B$782,T$83)+'СЕТ СН'!$H$11+СВЦЭМ!$D$10+'СЕТ СН'!$H$5-'СЕТ СН'!$H$21</f>
        <v>5046.9990832900003</v>
      </c>
      <c r="U101" s="36">
        <f>SUMIFS(СВЦЭМ!$D$39:$D$782,СВЦЭМ!$A$39:$A$782,$A101,СВЦЭМ!$B$39:$B$782,U$83)+'СЕТ СН'!$H$11+СВЦЭМ!$D$10+'СЕТ СН'!$H$5-'СЕТ СН'!$H$21</f>
        <v>5029.9785145400001</v>
      </c>
      <c r="V101" s="36">
        <f>SUMIFS(СВЦЭМ!$D$39:$D$782,СВЦЭМ!$A$39:$A$782,$A101,СВЦЭМ!$B$39:$B$782,V$83)+'СЕТ СН'!$H$11+СВЦЭМ!$D$10+'СЕТ СН'!$H$5-'СЕТ СН'!$H$21</f>
        <v>5046.0390076800004</v>
      </c>
      <c r="W101" s="36">
        <f>SUMIFS(СВЦЭМ!$D$39:$D$782,СВЦЭМ!$A$39:$A$782,$A101,СВЦЭМ!$B$39:$B$782,W$83)+'СЕТ СН'!$H$11+СВЦЭМ!$D$10+'СЕТ СН'!$H$5-'СЕТ СН'!$H$21</f>
        <v>5071.1567772400003</v>
      </c>
      <c r="X101" s="36">
        <f>SUMIFS(СВЦЭМ!$D$39:$D$782,СВЦЭМ!$A$39:$A$782,$A101,СВЦЭМ!$B$39:$B$782,X$83)+'СЕТ СН'!$H$11+СВЦЭМ!$D$10+'СЕТ СН'!$H$5-'СЕТ СН'!$H$21</f>
        <v>5127.68188749</v>
      </c>
      <c r="Y101" s="36">
        <f>SUMIFS(СВЦЭМ!$D$39:$D$782,СВЦЭМ!$A$39:$A$782,$A101,СВЦЭМ!$B$39:$B$782,Y$83)+'СЕТ СН'!$H$11+СВЦЭМ!$D$10+'СЕТ СН'!$H$5-'СЕТ СН'!$H$21</f>
        <v>5205.9880313700005</v>
      </c>
    </row>
    <row r="102" spans="1:25" ht="15.75" x14ac:dyDescent="0.2">
      <c r="A102" s="35">
        <f t="shared" si="2"/>
        <v>45584</v>
      </c>
      <c r="B102" s="36">
        <f>SUMIFS(СВЦЭМ!$D$39:$D$782,СВЦЭМ!$A$39:$A$782,$A102,СВЦЭМ!$B$39:$B$782,B$83)+'СЕТ СН'!$H$11+СВЦЭМ!$D$10+'СЕТ СН'!$H$5-'СЕТ СН'!$H$21</f>
        <v>5144.0261309200005</v>
      </c>
      <c r="C102" s="36">
        <f>SUMIFS(СВЦЭМ!$D$39:$D$782,СВЦЭМ!$A$39:$A$782,$A102,СВЦЭМ!$B$39:$B$782,C$83)+'СЕТ СН'!$H$11+СВЦЭМ!$D$10+'СЕТ СН'!$H$5-'СЕТ СН'!$H$21</f>
        <v>5193.1026133400001</v>
      </c>
      <c r="D102" s="36">
        <f>SUMIFS(СВЦЭМ!$D$39:$D$782,СВЦЭМ!$A$39:$A$782,$A102,СВЦЭМ!$B$39:$B$782,D$83)+'СЕТ СН'!$H$11+СВЦЭМ!$D$10+'СЕТ СН'!$H$5-'СЕТ СН'!$H$21</f>
        <v>5263.7891738100006</v>
      </c>
      <c r="E102" s="36">
        <f>SUMIFS(СВЦЭМ!$D$39:$D$782,СВЦЭМ!$A$39:$A$782,$A102,СВЦЭМ!$B$39:$B$782,E$83)+'СЕТ СН'!$H$11+СВЦЭМ!$D$10+'СЕТ СН'!$H$5-'СЕТ СН'!$H$21</f>
        <v>5270.7783308600001</v>
      </c>
      <c r="F102" s="36">
        <f>SUMIFS(СВЦЭМ!$D$39:$D$782,СВЦЭМ!$A$39:$A$782,$A102,СВЦЭМ!$B$39:$B$782,F$83)+'СЕТ СН'!$H$11+СВЦЭМ!$D$10+'СЕТ СН'!$H$5-'СЕТ СН'!$H$21</f>
        <v>5277.8887821900007</v>
      </c>
      <c r="G102" s="36">
        <f>SUMIFS(СВЦЭМ!$D$39:$D$782,СВЦЭМ!$A$39:$A$782,$A102,СВЦЭМ!$B$39:$B$782,G$83)+'СЕТ СН'!$H$11+СВЦЭМ!$D$10+'СЕТ СН'!$H$5-'СЕТ СН'!$H$21</f>
        <v>5272.9279777600004</v>
      </c>
      <c r="H102" s="36">
        <f>SUMIFS(СВЦЭМ!$D$39:$D$782,СВЦЭМ!$A$39:$A$782,$A102,СВЦЭМ!$B$39:$B$782,H$83)+'СЕТ СН'!$H$11+СВЦЭМ!$D$10+'СЕТ СН'!$H$5-'СЕТ СН'!$H$21</f>
        <v>5247.97708401</v>
      </c>
      <c r="I102" s="36">
        <f>SUMIFS(СВЦЭМ!$D$39:$D$782,СВЦЭМ!$A$39:$A$782,$A102,СВЦЭМ!$B$39:$B$782,I$83)+'СЕТ СН'!$H$11+СВЦЭМ!$D$10+'СЕТ СН'!$H$5-'СЕТ СН'!$H$21</f>
        <v>5261.7345522400001</v>
      </c>
      <c r="J102" s="36">
        <f>SUMIFS(СВЦЭМ!$D$39:$D$782,СВЦЭМ!$A$39:$A$782,$A102,СВЦЭМ!$B$39:$B$782,J$83)+'СЕТ СН'!$H$11+СВЦЭМ!$D$10+'СЕТ СН'!$H$5-'СЕТ СН'!$H$21</f>
        <v>5161.5674109299998</v>
      </c>
      <c r="K102" s="36">
        <f>SUMIFS(СВЦЭМ!$D$39:$D$782,СВЦЭМ!$A$39:$A$782,$A102,СВЦЭМ!$B$39:$B$782,K$83)+'СЕТ СН'!$H$11+СВЦЭМ!$D$10+'СЕТ СН'!$H$5-'СЕТ СН'!$H$21</f>
        <v>5067.0732931100001</v>
      </c>
      <c r="L102" s="36">
        <f>SUMIFS(СВЦЭМ!$D$39:$D$782,СВЦЭМ!$A$39:$A$782,$A102,СВЦЭМ!$B$39:$B$782,L$83)+'СЕТ СН'!$H$11+СВЦЭМ!$D$10+'СЕТ СН'!$H$5-'СЕТ СН'!$H$21</f>
        <v>5030.3278639099999</v>
      </c>
      <c r="M102" s="36">
        <f>SUMIFS(СВЦЭМ!$D$39:$D$782,СВЦЭМ!$A$39:$A$782,$A102,СВЦЭМ!$B$39:$B$782,M$83)+'СЕТ СН'!$H$11+СВЦЭМ!$D$10+'СЕТ СН'!$H$5-'СЕТ СН'!$H$21</f>
        <v>5045.2879419999999</v>
      </c>
      <c r="N102" s="36">
        <f>SUMIFS(СВЦЭМ!$D$39:$D$782,СВЦЭМ!$A$39:$A$782,$A102,СВЦЭМ!$B$39:$B$782,N$83)+'СЕТ СН'!$H$11+СВЦЭМ!$D$10+'СЕТ СН'!$H$5-'СЕТ СН'!$H$21</f>
        <v>5063.1234731100003</v>
      </c>
      <c r="O102" s="36">
        <f>SUMIFS(СВЦЭМ!$D$39:$D$782,СВЦЭМ!$A$39:$A$782,$A102,СВЦЭМ!$B$39:$B$782,O$83)+'СЕТ СН'!$H$11+СВЦЭМ!$D$10+'СЕТ СН'!$H$5-'СЕТ СН'!$H$21</f>
        <v>5075.4818740999999</v>
      </c>
      <c r="P102" s="36">
        <f>SUMIFS(СВЦЭМ!$D$39:$D$782,СВЦЭМ!$A$39:$A$782,$A102,СВЦЭМ!$B$39:$B$782,P$83)+'СЕТ СН'!$H$11+СВЦЭМ!$D$10+'СЕТ СН'!$H$5-'СЕТ СН'!$H$21</f>
        <v>5097.7317134000004</v>
      </c>
      <c r="Q102" s="36">
        <f>SUMIFS(СВЦЭМ!$D$39:$D$782,СВЦЭМ!$A$39:$A$782,$A102,СВЦЭМ!$B$39:$B$782,Q$83)+'СЕТ СН'!$H$11+СВЦЭМ!$D$10+'СЕТ СН'!$H$5-'СЕТ СН'!$H$21</f>
        <v>5104.0400665100005</v>
      </c>
      <c r="R102" s="36">
        <f>SUMIFS(СВЦЭМ!$D$39:$D$782,СВЦЭМ!$A$39:$A$782,$A102,СВЦЭМ!$B$39:$B$782,R$83)+'СЕТ СН'!$H$11+СВЦЭМ!$D$10+'СЕТ СН'!$H$5-'СЕТ СН'!$H$21</f>
        <v>5107.7963478500005</v>
      </c>
      <c r="S102" s="36">
        <f>SUMIFS(СВЦЭМ!$D$39:$D$782,СВЦЭМ!$A$39:$A$782,$A102,СВЦЭМ!$B$39:$B$782,S$83)+'СЕТ СН'!$H$11+СВЦЭМ!$D$10+'СЕТ СН'!$H$5-'СЕТ СН'!$H$21</f>
        <v>5099.0088611299998</v>
      </c>
      <c r="T102" s="36">
        <f>SUMIFS(СВЦЭМ!$D$39:$D$782,СВЦЭМ!$A$39:$A$782,$A102,СВЦЭМ!$B$39:$B$782,T$83)+'СЕТ СН'!$H$11+СВЦЭМ!$D$10+'СЕТ СН'!$H$5-'СЕТ СН'!$H$21</f>
        <v>5031.5535402799997</v>
      </c>
      <c r="U102" s="36">
        <f>SUMIFS(СВЦЭМ!$D$39:$D$782,СВЦЭМ!$A$39:$A$782,$A102,СВЦЭМ!$B$39:$B$782,U$83)+'СЕТ СН'!$H$11+СВЦЭМ!$D$10+'СЕТ СН'!$H$5-'СЕТ СН'!$H$21</f>
        <v>5006.5789879399999</v>
      </c>
      <c r="V102" s="36">
        <f>SUMIFS(СВЦЭМ!$D$39:$D$782,СВЦЭМ!$A$39:$A$782,$A102,СВЦЭМ!$B$39:$B$782,V$83)+'СЕТ СН'!$H$11+СВЦЭМ!$D$10+'СЕТ СН'!$H$5-'СЕТ СН'!$H$21</f>
        <v>5017.6023195500002</v>
      </c>
      <c r="W102" s="36">
        <f>SUMIFS(СВЦЭМ!$D$39:$D$782,СВЦЭМ!$A$39:$A$782,$A102,СВЦЭМ!$B$39:$B$782,W$83)+'СЕТ СН'!$H$11+СВЦЭМ!$D$10+'СЕТ СН'!$H$5-'СЕТ СН'!$H$21</f>
        <v>5035.3593375999999</v>
      </c>
      <c r="X102" s="36">
        <f>SUMIFS(СВЦЭМ!$D$39:$D$782,СВЦЭМ!$A$39:$A$782,$A102,СВЦЭМ!$B$39:$B$782,X$83)+'СЕТ СН'!$H$11+СВЦЭМ!$D$10+'СЕТ СН'!$H$5-'СЕТ СН'!$H$21</f>
        <v>5090.8001735500002</v>
      </c>
      <c r="Y102" s="36">
        <f>SUMIFS(СВЦЭМ!$D$39:$D$782,СВЦЭМ!$A$39:$A$782,$A102,СВЦЭМ!$B$39:$B$782,Y$83)+'СЕТ СН'!$H$11+СВЦЭМ!$D$10+'СЕТ СН'!$H$5-'СЕТ СН'!$H$21</f>
        <v>5122.7691131500005</v>
      </c>
    </row>
    <row r="103" spans="1:25" ht="15.75" x14ac:dyDescent="0.2">
      <c r="A103" s="35">
        <f t="shared" si="2"/>
        <v>45585</v>
      </c>
      <c r="B103" s="36">
        <f>SUMIFS(СВЦЭМ!$D$39:$D$782,СВЦЭМ!$A$39:$A$782,$A103,СВЦЭМ!$B$39:$B$782,B$83)+'СЕТ СН'!$H$11+СВЦЭМ!$D$10+'СЕТ СН'!$H$5-'СЕТ СН'!$H$21</f>
        <v>5191.6615756600004</v>
      </c>
      <c r="C103" s="36">
        <f>SUMIFS(СВЦЭМ!$D$39:$D$782,СВЦЭМ!$A$39:$A$782,$A103,СВЦЭМ!$B$39:$B$782,C$83)+'СЕТ СН'!$H$11+СВЦЭМ!$D$10+'СЕТ СН'!$H$5-'СЕТ СН'!$H$21</f>
        <v>5254.3851034899999</v>
      </c>
      <c r="D103" s="36">
        <f>SUMIFS(СВЦЭМ!$D$39:$D$782,СВЦЭМ!$A$39:$A$782,$A103,СВЦЭМ!$B$39:$B$782,D$83)+'СЕТ СН'!$H$11+СВЦЭМ!$D$10+'СЕТ СН'!$H$5-'СЕТ СН'!$H$21</f>
        <v>5286.5301813599999</v>
      </c>
      <c r="E103" s="36">
        <f>SUMIFS(СВЦЭМ!$D$39:$D$782,СВЦЭМ!$A$39:$A$782,$A103,СВЦЭМ!$B$39:$B$782,E$83)+'СЕТ СН'!$H$11+СВЦЭМ!$D$10+'СЕТ СН'!$H$5-'СЕТ СН'!$H$21</f>
        <v>5307.3697835000003</v>
      </c>
      <c r="F103" s="36">
        <f>SUMIFS(СВЦЭМ!$D$39:$D$782,СВЦЭМ!$A$39:$A$782,$A103,СВЦЭМ!$B$39:$B$782,F$83)+'СЕТ СН'!$H$11+СВЦЭМ!$D$10+'СЕТ СН'!$H$5-'СЕТ СН'!$H$21</f>
        <v>5308.0155565200002</v>
      </c>
      <c r="G103" s="36">
        <f>SUMIFS(СВЦЭМ!$D$39:$D$782,СВЦЭМ!$A$39:$A$782,$A103,СВЦЭМ!$B$39:$B$782,G$83)+'СЕТ СН'!$H$11+СВЦЭМ!$D$10+'СЕТ СН'!$H$5-'СЕТ СН'!$H$21</f>
        <v>5292.2497888500002</v>
      </c>
      <c r="H103" s="36">
        <f>SUMIFS(СВЦЭМ!$D$39:$D$782,СВЦЭМ!$A$39:$A$782,$A103,СВЦЭМ!$B$39:$B$782,H$83)+'СЕТ СН'!$H$11+СВЦЭМ!$D$10+'СЕТ СН'!$H$5-'СЕТ СН'!$H$21</f>
        <v>5269.9725598700006</v>
      </c>
      <c r="I103" s="36">
        <f>SUMIFS(СВЦЭМ!$D$39:$D$782,СВЦЭМ!$A$39:$A$782,$A103,СВЦЭМ!$B$39:$B$782,I$83)+'СЕТ СН'!$H$11+СВЦЭМ!$D$10+'СЕТ СН'!$H$5-'СЕТ СН'!$H$21</f>
        <v>5226.9028599100002</v>
      </c>
      <c r="J103" s="36">
        <f>SUMIFS(СВЦЭМ!$D$39:$D$782,СВЦЭМ!$A$39:$A$782,$A103,СВЦЭМ!$B$39:$B$782,J$83)+'СЕТ СН'!$H$11+СВЦЭМ!$D$10+'СЕТ СН'!$H$5-'СЕТ СН'!$H$21</f>
        <v>5145.1472353500003</v>
      </c>
      <c r="K103" s="36">
        <f>SUMIFS(СВЦЭМ!$D$39:$D$782,СВЦЭМ!$A$39:$A$782,$A103,СВЦЭМ!$B$39:$B$782,K$83)+'СЕТ СН'!$H$11+СВЦЭМ!$D$10+'СЕТ СН'!$H$5-'СЕТ СН'!$H$21</f>
        <v>5081.7978733300006</v>
      </c>
      <c r="L103" s="36">
        <f>SUMIFS(СВЦЭМ!$D$39:$D$782,СВЦЭМ!$A$39:$A$782,$A103,СВЦЭМ!$B$39:$B$782,L$83)+'СЕТ СН'!$H$11+СВЦЭМ!$D$10+'СЕТ СН'!$H$5-'СЕТ СН'!$H$21</f>
        <v>5074.5113143500002</v>
      </c>
      <c r="M103" s="36">
        <f>SUMIFS(СВЦЭМ!$D$39:$D$782,СВЦЭМ!$A$39:$A$782,$A103,СВЦЭМ!$B$39:$B$782,M$83)+'СЕТ СН'!$H$11+СВЦЭМ!$D$10+'СЕТ СН'!$H$5-'СЕТ СН'!$H$21</f>
        <v>5077.2816592100007</v>
      </c>
      <c r="N103" s="36">
        <f>SUMIFS(СВЦЭМ!$D$39:$D$782,СВЦЭМ!$A$39:$A$782,$A103,СВЦЭМ!$B$39:$B$782,N$83)+'СЕТ СН'!$H$11+СВЦЭМ!$D$10+'СЕТ СН'!$H$5-'СЕТ СН'!$H$21</f>
        <v>5097.0498979100003</v>
      </c>
      <c r="O103" s="36">
        <f>SUMIFS(СВЦЭМ!$D$39:$D$782,СВЦЭМ!$A$39:$A$782,$A103,СВЦЭМ!$B$39:$B$782,O$83)+'СЕТ СН'!$H$11+СВЦЭМ!$D$10+'СЕТ СН'!$H$5-'СЕТ СН'!$H$21</f>
        <v>5120.62690441</v>
      </c>
      <c r="P103" s="36">
        <f>SUMIFS(СВЦЭМ!$D$39:$D$782,СВЦЭМ!$A$39:$A$782,$A103,СВЦЭМ!$B$39:$B$782,P$83)+'СЕТ СН'!$H$11+СВЦЭМ!$D$10+'СЕТ СН'!$H$5-'СЕТ СН'!$H$21</f>
        <v>5135.2550611000006</v>
      </c>
      <c r="Q103" s="36">
        <f>SUMIFS(СВЦЭМ!$D$39:$D$782,СВЦЭМ!$A$39:$A$782,$A103,СВЦЭМ!$B$39:$B$782,Q$83)+'СЕТ СН'!$H$11+СВЦЭМ!$D$10+'СЕТ СН'!$H$5-'СЕТ СН'!$H$21</f>
        <v>5131.0726683299999</v>
      </c>
      <c r="R103" s="36">
        <f>SUMIFS(СВЦЭМ!$D$39:$D$782,СВЦЭМ!$A$39:$A$782,$A103,СВЦЭМ!$B$39:$B$782,R$83)+'СЕТ СН'!$H$11+СВЦЭМ!$D$10+'СЕТ СН'!$H$5-'СЕТ СН'!$H$21</f>
        <v>5118.9623285200005</v>
      </c>
      <c r="S103" s="36">
        <f>SUMIFS(СВЦЭМ!$D$39:$D$782,СВЦЭМ!$A$39:$A$782,$A103,СВЦЭМ!$B$39:$B$782,S$83)+'СЕТ СН'!$H$11+СВЦЭМ!$D$10+'СЕТ СН'!$H$5-'СЕТ СН'!$H$21</f>
        <v>5077.7710902899998</v>
      </c>
      <c r="T103" s="36">
        <f>SUMIFS(СВЦЭМ!$D$39:$D$782,СВЦЭМ!$A$39:$A$782,$A103,СВЦЭМ!$B$39:$B$782,T$83)+'СЕТ СН'!$H$11+СВЦЭМ!$D$10+'СЕТ СН'!$H$5-'СЕТ СН'!$H$21</f>
        <v>5012.57160845</v>
      </c>
      <c r="U103" s="36">
        <f>SUMIFS(СВЦЭМ!$D$39:$D$782,СВЦЭМ!$A$39:$A$782,$A103,СВЦЭМ!$B$39:$B$782,U$83)+'СЕТ СН'!$H$11+СВЦЭМ!$D$10+'СЕТ СН'!$H$5-'СЕТ СН'!$H$21</f>
        <v>4963.2502458199997</v>
      </c>
      <c r="V103" s="36">
        <f>SUMIFS(СВЦЭМ!$D$39:$D$782,СВЦЭМ!$A$39:$A$782,$A103,СВЦЭМ!$B$39:$B$782,V$83)+'СЕТ СН'!$H$11+СВЦЭМ!$D$10+'СЕТ СН'!$H$5-'СЕТ СН'!$H$21</f>
        <v>4979.5497948299999</v>
      </c>
      <c r="W103" s="36">
        <f>SUMIFS(СВЦЭМ!$D$39:$D$782,СВЦЭМ!$A$39:$A$782,$A103,СВЦЭМ!$B$39:$B$782,W$83)+'СЕТ СН'!$H$11+СВЦЭМ!$D$10+'СЕТ СН'!$H$5-'СЕТ СН'!$H$21</f>
        <v>5023.0398455800005</v>
      </c>
      <c r="X103" s="36">
        <f>SUMIFS(СВЦЭМ!$D$39:$D$782,СВЦЭМ!$A$39:$A$782,$A103,СВЦЭМ!$B$39:$B$782,X$83)+'СЕТ СН'!$H$11+СВЦЭМ!$D$10+'СЕТ СН'!$H$5-'СЕТ СН'!$H$21</f>
        <v>5098.2324812699999</v>
      </c>
      <c r="Y103" s="36">
        <f>SUMIFS(СВЦЭМ!$D$39:$D$782,СВЦЭМ!$A$39:$A$782,$A103,СВЦЭМ!$B$39:$B$782,Y$83)+'СЕТ СН'!$H$11+СВЦЭМ!$D$10+'СЕТ СН'!$H$5-'СЕТ СН'!$H$21</f>
        <v>5158.8414305300003</v>
      </c>
    </row>
    <row r="104" spans="1:25" ht="15.75" x14ac:dyDescent="0.2">
      <c r="A104" s="35">
        <f t="shared" si="2"/>
        <v>45586</v>
      </c>
      <c r="B104" s="36">
        <f>SUMIFS(СВЦЭМ!$D$39:$D$782,СВЦЭМ!$A$39:$A$782,$A104,СВЦЭМ!$B$39:$B$782,B$83)+'СЕТ СН'!$H$11+СВЦЭМ!$D$10+'СЕТ СН'!$H$5-'СЕТ СН'!$H$21</f>
        <v>5260.8242088900006</v>
      </c>
      <c r="C104" s="36">
        <f>SUMIFS(СВЦЭМ!$D$39:$D$782,СВЦЭМ!$A$39:$A$782,$A104,СВЦЭМ!$B$39:$B$782,C$83)+'СЕТ СН'!$H$11+СВЦЭМ!$D$10+'СЕТ СН'!$H$5-'СЕТ СН'!$H$21</f>
        <v>5295.4072640800005</v>
      </c>
      <c r="D104" s="36">
        <f>SUMIFS(СВЦЭМ!$D$39:$D$782,СВЦЭМ!$A$39:$A$782,$A104,СВЦЭМ!$B$39:$B$782,D$83)+'СЕТ СН'!$H$11+СВЦЭМ!$D$10+'СЕТ СН'!$H$5-'СЕТ СН'!$H$21</f>
        <v>5314.5068178600004</v>
      </c>
      <c r="E104" s="36">
        <f>SUMIFS(СВЦЭМ!$D$39:$D$782,СВЦЭМ!$A$39:$A$782,$A104,СВЦЭМ!$B$39:$B$782,E$83)+'СЕТ СН'!$H$11+СВЦЭМ!$D$10+'СЕТ СН'!$H$5-'СЕТ СН'!$H$21</f>
        <v>5321.7454810700001</v>
      </c>
      <c r="F104" s="36">
        <f>SUMIFS(СВЦЭМ!$D$39:$D$782,СВЦЭМ!$A$39:$A$782,$A104,СВЦЭМ!$B$39:$B$782,F$83)+'СЕТ СН'!$H$11+СВЦЭМ!$D$10+'СЕТ СН'!$H$5-'СЕТ СН'!$H$21</f>
        <v>5326.3012853600003</v>
      </c>
      <c r="G104" s="36">
        <f>SUMIFS(СВЦЭМ!$D$39:$D$782,СВЦЭМ!$A$39:$A$782,$A104,СВЦЭМ!$B$39:$B$782,G$83)+'СЕТ СН'!$H$11+СВЦЭМ!$D$10+'СЕТ СН'!$H$5-'СЕТ СН'!$H$21</f>
        <v>5320.2791722500006</v>
      </c>
      <c r="H104" s="36">
        <f>SUMIFS(СВЦЭМ!$D$39:$D$782,СВЦЭМ!$A$39:$A$782,$A104,СВЦЭМ!$B$39:$B$782,H$83)+'СЕТ СН'!$H$11+СВЦЭМ!$D$10+'СЕТ СН'!$H$5-'СЕТ СН'!$H$21</f>
        <v>5231.60346157</v>
      </c>
      <c r="I104" s="36">
        <f>SUMIFS(СВЦЭМ!$D$39:$D$782,СВЦЭМ!$A$39:$A$782,$A104,СВЦЭМ!$B$39:$B$782,I$83)+'СЕТ СН'!$H$11+СВЦЭМ!$D$10+'СЕТ СН'!$H$5-'СЕТ СН'!$H$21</f>
        <v>5138.02731907</v>
      </c>
      <c r="J104" s="36">
        <f>SUMIFS(СВЦЭМ!$D$39:$D$782,СВЦЭМ!$A$39:$A$782,$A104,СВЦЭМ!$B$39:$B$782,J$83)+'СЕТ СН'!$H$11+СВЦЭМ!$D$10+'СЕТ СН'!$H$5-'СЕТ СН'!$H$21</f>
        <v>5087.8469278100001</v>
      </c>
      <c r="K104" s="36">
        <f>SUMIFS(СВЦЭМ!$D$39:$D$782,СВЦЭМ!$A$39:$A$782,$A104,СВЦЭМ!$B$39:$B$782,K$83)+'СЕТ СН'!$H$11+СВЦЭМ!$D$10+'СЕТ СН'!$H$5-'СЕТ СН'!$H$21</f>
        <v>5055.2500444899997</v>
      </c>
      <c r="L104" s="36">
        <f>SUMIFS(СВЦЭМ!$D$39:$D$782,СВЦЭМ!$A$39:$A$782,$A104,СВЦЭМ!$B$39:$B$782,L$83)+'СЕТ СН'!$H$11+СВЦЭМ!$D$10+'СЕТ СН'!$H$5-'СЕТ СН'!$H$21</f>
        <v>5081.8158488200006</v>
      </c>
      <c r="M104" s="36">
        <f>SUMIFS(СВЦЭМ!$D$39:$D$782,СВЦЭМ!$A$39:$A$782,$A104,СВЦЭМ!$B$39:$B$782,M$83)+'СЕТ СН'!$H$11+СВЦЭМ!$D$10+'СЕТ СН'!$H$5-'СЕТ СН'!$H$21</f>
        <v>5111.5815493600003</v>
      </c>
      <c r="N104" s="36">
        <f>SUMIFS(СВЦЭМ!$D$39:$D$782,СВЦЭМ!$A$39:$A$782,$A104,СВЦЭМ!$B$39:$B$782,N$83)+'СЕТ СН'!$H$11+СВЦЭМ!$D$10+'СЕТ СН'!$H$5-'СЕТ СН'!$H$21</f>
        <v>5157.7245649699998</v>
      </c>
      <c r="O104" s="36">
        <f>SUMIFS(СВЦЭМ!$D$39:$D$782,СВЦЭМ!$A$39:$A$782,$A104,СВЦЭМ!$B$39:$B$782,O$83)+'СЕТ СН'!$H$11+СВЦЭМ!$D$10+'СЕТ СН'!$H$5-'СЕТ СН'!$H$21</f>
        <v>5140.2371613600008</v>
      </c>
      <c r="P104" s="36">
        <f>SUMIFS(СВЦЭМ!$D$39:$D$782,СВЦЭМ!$A$39:$A$782,$A104,СВЦЭМ!$B$39:$B$782,P$83)+'СЕТ СН'!$H$11+СВЦЭМ!$D$10+'СЕТ СН'!$H$5-'СЕТ СН'!$H$21</f>
        <v>5151.2633916699997</v>
      </c>
      <c r="Q104" s="36">
        <f>SUMIFS(СВЦЭМ!$D$39:$D$782,СВЦЭМ!$A$39:$A$782,$A104,СВЦЭМ!$B$39:$B$782,Q$83)+'СЕТ СН'!$H$11+СВЦЭМ!$D$10+'СЕТ СН'!$H$5-'СЕТ СН'!$H$21</f>
        <v>5163.7523888000005</v>
      </c>
      <c r="R104" s="36">
        <f>SUMIFS(СВЦЭМ!$D$39:$D$782,СВЦЭМ!$A$39:$A$782,$A104,СВЦЭМ!$B$39:$B$782,R$83)+'СЕТ СН'!$H$11+СВЦЭМ!$D$10+'СЕТ СН'!$H$5-'СЕТ СН'!$H$21</f>
        <v>5171.0084277000005</v>
      </c>
      <c r="S104" s="36">
        <f>SUMIFS(СВЦЭМ!$D$39:$D$782,СВЦЭМ!$A$39:$A$782,$A104,СВЦЭМ!$B$39:$B$782,S$83)+'СЕТ СН'!$H$11+СВЦЭМ!$D$10+'СЕТ СН'!$H$5-'СЕТ СН'!$H$21</f>
        <v>5126.9838874699999</v>
      </c>
      <c r="T104" s="36">
        <f>SUMIFS(СВЦЭМ!$D$39:$D$782,СВЦЭМ!$A$39:$A$782,$A104,СВЦЭМ!$B$39:$B$782,T$83)+'СЕТ СН'!$H$11+СВЦЭМ!$D$10+'СЕТ СН'!$H$5-'СЕТ СН'!$H$21</f>
        <v>5040.4317533399999</v>
      </c>
      <c r="U104" s="36">
        <f>SUMIFS(СВЦЭМ!$D$39:$D$782,СВЦЭМ!$A$39:$A$782,$A104,СВЦЭМ!$B$39:$B$782,U$83)+'СЕТ СН'!$H$11+СВЦЭМ!$D$10+'СЕТ СН'!$H$5-'СЕТ СН'!$H$21</f>
        <v>5031.99943618</v>
      </c>
      <c r="V104" s="36">
        <f>SUMIFS(СВЦЭМ!$D$39:$D$782,СВЦЭМ!$A$39:$A$782,$A104,СВЦЭМ!$B$39:$B$782,V$83)+'СЕТ СН'!$H$11+СВЦЭМ!$D$10+'СЕТ СН'!$H$5-'СЕТ СН'!$H$21</f>
        <v>5044.2918812799999</v>
      </c>
      <c r="W104" s="36">
        <f>SUMIFS(СВЦЭМ!$D$39:$D$782,СВЦЭМ!$A$39:$A$782,$A104,СВЦЭМ!$B$39:$B$782,W$83)+'СЕТ СН'!$H$11+СВЦЭМ!$D$10+'СЕТ СН'!$H$5-'СЕТ СН'!$H$21</f>
        <v>5080.5317912700002</v>
      </c>
      <c r="X104" s="36">
        <f>SUMIFS(СВЦЭМ!$D$39:$D$782,СВЦЭМ!$A$39:$A$782,$A104,СВЦЭМ!$B$39:$B$782,X$83)+'СЕТ СН'!$H$11+СВЦЭМ!$D$10+'СЕТ СН'!$H$5-'СЕТ СН'!$H$21</f>
        <v>5157.92848099</v>
      </c>
      <c r="Y104" s="36">
        <f>SUMIFS(СВЦЭМ!$D$39:$D$782,СВЦЭМ!$A$39:$A$782,$A104,СВЦЭМ!$B$39:$B$782,Y$83)+'СЕТ СН'!$H$11+СВЦЭМ!$D$10+'СЕТ СН'!$H$5-'СЕТ СН'!$H$21</f>
        <v>5177.4552621500006</v>
      </c>
    </row>
    <row r="105" spans="1:25" ht="15.75" x14ac:dyDescent="0.2">
      <c r="A105" s="35">
        <f t="shared" si="2"/>
        <v>45587</v>
      </c>
      <c r="B105" s="36">
        <f>SUMIFS(СВЦЭМ!$D$39:$D$782,СВЦЭМ!$A$39:$A$782,$A105,СВЦЭМ!$B$39:$B$782,B$83)+'СЕТ СН'!$H$11+СВЦЭМ!$D$10+'СЕТ СН'!$H$5-'СЕТ СН'!$H$21</f>
        <v>5155.9757478800002</v>
      </c>
      <c r="C105" s="36">
        <f>SUMIFS(СВЦЭМ!$D$39:$D$782,СВЦЭМ!$A$39:$A$782,$A105,СВЦЭМ!$B$39:$B$782,C$83)+'СЕТ СН'!$H$11+СВЦЭМ!$D$10+'СЕТ СН'!$H$5-'СЕТ СН'!$H$21</f>
        <v>5183.3263602699999</v>
      </c>
      <c r="D105" s="36">
        <f>SUMIFS(СВЦЭМ!$D$39:$D$782,СВЦЭМ!$A$39:$A$782,$A105,СВЦЭМ!$B$39:$B$782,D$83)+'СЕТ СН'!$H$11+СВЦЭМ!$D$10+'СЕТ СН'!$H$5-'СЕТ СН'!$H$21</f>
        <v>5192.0400906900004</v>
      </c>
      <c r="E105" s="36">
        <f>SUMIFS(СВЦЭМ!$D$39:$D$782,СВЦЭМ!$A$39:$A$782,$A105,СВЦЭМ!$B$39:$B$782,E$83)+'СЕТ СН'!$H$11+СВЦЭМ!$D$10+'СЕТ СН'!$H$5-'СЕТ СН'!$H$21</f>
        <v>5262.4004139300005</v>
      </c>
      <c r="F105" s="36">
        <f>SUMIFS(СВЦЭМ!$D$39:$D$782,СВЦЭМ!$A$39:$A$782,$A105,СВЦЭМ!$B$39:$B$782,F$83)+'СЕТ СН'!$H$11+СВЦЭМ!$D$10+'СЕТ СН'!$H$5-'СЕТ СН'!$H$21</f>
        <v>5270.0427369899999</v>
      </c>
      <c r="G105" s="36">
        <f>SUMIFS(СВЦЭМ!$D$39:$D$782,СВЦЭМ!$A$39:$A$782,$A105,СВЦЭМ!$B$39:$B$782,G$83)+'СЕТ СН'!$H$11+СВЦЭМ!$D$10+'СЕТ СН'!$H$5-'СЕТ СН'!$H$21</f>
        <v>5253.9174097000005</v>
      </c>
      <c r="H105" s="36">
        <f>SUMIFS(СВЦЭМ!$D$39:$D$782,СВЦЭМ!$A$39:$A$782,$A105,СВЦЭМ!$B$39:$B$782,H$83)+'СЕТ СН'!$H$11+СВЦЭМ!$D$10+'СЕТ СН'!$H$5-'СЕТ СН'!$H$21</f>
        <v>5153.5955023000006</v>
      </c>
      <c r="I105" s="36">
        <f>SUMIFS(СВЦЭМ!$D$39:$D$782,СВЦЭМ!$A$39:$A$782,$A105,СВЦЭМ!$B$39:$B$782,I$83)+'СЕТ СН'!$H$11+СВЦЭМ!$D$10+'СЕТ СН'!$H$5-'СЕТ СН'!$H$21</f>
        <v>5079.0040457499999</v>
      </c>
      <c r="J105" s="36">
        <f>SUMIFS(СВЦЭМ!$D$39:$D$782,СВЦЭМ!$A$39:$A$782,$A105,СВЦЭМ!$B$39:$B$782,J$83)+'СЕТ СН'!$H$11+СВЦЭМ!$D$10+'СЕТ СН'!$H$5-'СЕТ СН'!$H$21</f>
        <v>5053.2146908200002</v>
      </c>
      <c r="K105" s="36">
        <f>SUMIFS(СВЦЭМ!$D$39:$D$782,СВЦЭМ!$A$39:$A$782,$A105,СВЦЭМ!$B$39:$B$782,K$83)+'СЕТ СН'!$H$11+СВЦЭМ!$D$10+'СЕТ СН'!$H$5-'СЕТ СН'!$H$21</f>
        <v>5049.7342655499997</v>
      </c>
      <c r="L105" s="36">
        <f>SUMIFS(СВЦЭМ!$D$39:$D$782,СВЦЭМ!$A$39:$A$782,$A105,СВЦЭМ!$B$39:$B$782,L$83)+'СЕТ СН'!$H$11+СВЦЭМ!$D$10+'СЕТ СН'!$H$5-'СЕТ СН'!$H$21</f>
        <v>5023.6401933899997</v>
      </c>
      <c r="M105" s="36">
        <f>SUMIFS(СВЦЭМ!$D$39:$D$782,СВЦЭМ!$A$39:$A$782,$A105,СВЦЭМ!$B$39:$B$782,M$83)+'СЕТ СН'!$H$11+СВЦЭМ!$D$10+'СЕТ СН'!$H$5-'СЕТ СН'!$H$21</f>
        <v>5020.67303997</v>
      </c>
      <c r="N105" s="36">
        <f>SUMIFS(СВЦЭМ!$D$39:$D$782,СВЦЭМ!$A$39:$A$782,$A105,СВЦЭМ!$B$39:$B$782,N$83)+'СЕТ СН'!$H$11+СВЦЭМ!$D$10+'СЕТ СН'!$H$5-'СЕТ СН'!$H$21</f>
        <v>5027.5022440499997</v>
      </c>
      <c r="O105" s="36">
        <f>SUMIFS(СВЦЭМ!$D$39:$D$782,СВЦЭМ!$A$39:$A$782,$A105,СВЦЭМ!$B$39:$B$782,O$83)+'СЕТ СН'!$H$11+СВЦЭМ!$D$10+'СЕТ СН'!$H$5-'СЕТ СН'!$H$21</f>
        <v>5004.5120463500007</v>
      </c>
      <c r="P105" s="36">
        <f>SUMIFS(СВЦЭМ!$D$39:$D$782,СВЦЭМ!$A$39:$A$782,$A105,СВЦЭМ!$B$39:$B$782,P$83)+'СЕТ СН'!$H$11+СВЦЭМ!$D$10+'СЕТ СН'!$H$5-'СЕТ СН'!$H$21</f>
        <v>5015.83483437</v>
      </c>
      <c r="Q105" s="36">
        <f>SUMIFS(СВЦЭМ!$D$39:$D$782,СВЦЭМ!$A$39:$A$782,$A105,СВЦЭМ!$B$39:$B$782,Q$83)+'СЕТ СН'!$H$11+СВЦЭМ!$D$10+'СЕТ СН'!$H$5-'СЕТ СН'!$H$21</f>
        <v>5059.3801322700001</v>
      </c>
      <c r="R105" s="36">
        <f>SUMIFS(СВЦЭМ!$D$39:$D$782,СВЦЭМ!$A$39:$A$782,$A105,СВЦЭМ!$B$39:$B$782,R$83)+'СЕТ СН'!$H$11+СВЦЭМ!$D$10+'СЕТ СН'!$H$5-'СЕТ СН'!$H$21</f>
        <v>5051.5511380400003</v>
      </c>
      <c r="S105" s="36">
        <f>SUMIFS(СВЦЭМ!$D$39:$D$782,СВЦЭМ!$A$39:$A$782,$A105,СВЦЭМ!$B$39:$B$782,S$83)+'СЕТ СН'!$H$11+СВЦЭМ!$D$10+'СЕТ СН'!$H$5-'СЕТ СН'!$H$21</f>
        <v>5032.4141841199998</v>
      </c>
      <c r="T105" s="36">
        <f>SUMIFS(СВЦЭМ!$D$39:$D$782,СВЦЭМ!$A$39:$A$782,$A105,СВЦЭМ!$B$39:$B$782,T$83)+'СЕТ СН'!$H$11+СВЦЭМ!$D$10+'СЕТ СН'!$H$5-'СЕТ СН'!$H$21</f>
        <v>4987.7781460700007</v>
      </c>
      <c r="U105" s="36">
        <f>SUMIFS(СВЦЭМ!$D$39:$D$782,СВЦЭМ!$A$39:$A$782,$A105,СВЦЭМ!$B$39:$B$782,U$83)+'СЕТ СН'!$H$11+СВЦЭМ!$D$10+'СЕТ СН'!$H$5-'СЕТ СН'!$H$21</f>
        <v>4986.5968494099998</v>
      </c>
      <c r="V105" s="36">
        <f>SUMIFS(СВЦЭМ!$D$39:$D$782,СВЦЭМ!$A$39:$A$782,$A105,СВЦЭМ!$B$39:$B$782,V$83)+'СЕТ СН'!$H$11+СВЦЭМ!$D$10+'СЕТ СН'!$H$5-'СЕТ СН'!$H$21</f>
        <v>4999.1000625899997</v>
      </c>
      <c r="W105" s="36">
        <f>SUMIFS(СВЦЭМ!$D$39:$D$782,СВЦЭМ!$A$39:$A$782,$A105,СВЦЭМ!$B$39:$B$782,W$83)+'СЕТ СН'!$H$11+СВЦЭМ!$D$10+'СЕТ СН'!$H$5-'СЕТ СН'!$H$21</f>
        <v>5002.9083462199997</v>
      </c>
      <c r="X105" s="36">
        <f>SUMIFS(СВЦЭМ!$D$39:$D$782,СВЦЭМ!$A$39:$A$782,$A105,СВЦЭМ!$B$39:$B$782,X$83)+'СЕТ СН'!$H$11+СВЦЭМ!$D$10+'СЕТ СН'!$H$5-'СЕТ СН'!$H$21</f>
        <v>5055.5234586300003</v>
      </c>
      <c r="Y105" s="36">
        <f>SUMIFS(СВЦЭМ!$D$39:$D$782,СВЦЭМ!$A$39:$A$782,$A105,СВЦЭМ!$B$39:$B$782,Y$83)+'СЕТ СН'!$H$11+СВЦЭМ!$D$10+'СЕТ СН'!$H$5-'СЕТ СН'!$H$21</f>
        <v>5088.6267467300004</v>
      </c>
    </row>
    <row r="106" spans="1:25" ht="15.75" x14ac:dyDescent="0.2">
      <c r="A106" s="35">
        <f t="shared" si="2"/>
        <v>45588</v>
      </c>
      <c r="B106" s="36">
        <f>SUMIFS(СВЦЭМ!$D$39:$D$782,СВЦЭМ!$A$39:$A$782,$A106,СВЦЭМ!$B$39:$B$782,B$83)+'СЕТ СН'!$H$11+СВЦЭМ!$D$10+'СЕТ СН'!$H$5-'СЕТ СН'!$H$21</f>
        <v>5174.7126398999999</v>
      </c>
      <c r="C106" s="36">
        <f>SUMIFS(СВЦЭМ!$D$39:$D$782,СВЦЭМ!$A$39:$A$782,$A106,СВЦЭМ!$B$39:$B$782,C$83)+'СЕТ СН'!$H$11+СВЦЭМ!$D$10+'СЕТ СН'!$H$5-'СЕТ СН'!$H$21</f>
        <v>5224.5073116500007</v>
      </c>
      <c r="D106" s="36">
        <f>SUMIFS(СВЦЭМ!$D$39:$D$782,СВЦЭМ!$A$39:$A$782,$A106,СВЦЭМ!$B$39:$B$782,D$83)+'СЕТ СН'!$H$11+СВЦЭМ!$D$10+'СЕТ СН'!$H$5-'СЕТ СН'!$H$21</f>
        <v>5259.7074809700007</v>
      </c>
      <c r="E106" s="36">
        <f>SUMIFS(СВЦЭМ!$D$39:$D$782,СВЦЭМ!$A$39:$A$782,$A106,СВЦЭМ!$B$39:$B$782,E$83)+'СЕТ СН'!$H$11+СВЦЭМ!$D$10+'СЕТ СН'!$H$5-'СЕТ СН'!$H$21</f>
        <v>5276.0175494200003</v>
      </c>
      <c r="F106" s="36">
        <f>SUMIFS(СВЦЭМ!$D$39:$D$782,СВЦЭМ!$A$39:$A$782,$A106,СВЦЭМ!$B$39:$B$782,F$83)+'СЕТ СН'!$H$11+СВЦЭМ!$D$10+'СЕТ СН'!$H$5-'СЕТ СН'!$H$21</f>
        <v>5262.9300648400003</v>
      </c>
      <c r="G106" s="36">
        <f>SUMIFS(СВЦЭМ!$D$39:$D$782,СВЦЭМ!$A$39:$A$782,$A106,СВЦЭМ!$B$39:$B$782,G$83)+'СЕТ СН'!$H$11+СВЦЭМ!$D$10+'СЕТ СН'!$H$5-'СЕТ СН'!$H$21</f>
        <v>5229.8687537300002</v>
      </c>
      <c r="H106" s="36">
        <f>SUMIFS(СВЦЭМ!$D$39:$D$782,СВЦЭМ!$A$39:$A$782,$A106,СВЦЭМ!$B$39:$B$782,H$83)+'СЕТ СН'!$H$11+СВЦЭМ!$D$10+'СЕТ СН'!$H$5-'СЕТ СН'!$H$21</f>
        <v>5139.5864080600004</v>
      </c>
      <c r="I106" s="36">
        <f>SUMIFS(СВЦЭМ!$D$39:$D$782,СВЦЭМ!$A$39:$A$782,$A106,СВЦЭМ!$B$39:$B$782,I$83)+'СЕТ СН'!$H$11+СВЦЭМ!$D$10+'СЕТ СН'!$H$5-'СЕТ СН'!$H$21</f>
        <v>5060.81164782</v>
      </c>
      <c r="J106" s="36">
        <f>SUMIFS(СВЦЭМ!$D$39:$D$782,СВЦЭМ!$A$39:$A$782,$A106,СВЦЭМ!$B$39:$B$782,J$83)+'СЕТ СН'!$H$11+СВЦЭМ!$D$10+'СЕТ СН'!$H$5-'СЕТ СН'!$H$21</f>
        <v>5020.1638993800007</v>
      </c>
      <c r="K106" s="36">
        <f>SUMIFS(СВЦЭМ!$D$39:$D$782,СВЦЭМ!$A$39:$A$782,$A106,СВЦЭМ!$B$39:$B$782,K$83)+'СЕТ СН'!$H$11+СВЦЭМ!$D$10+'СЕТ СН'!$H$5-'СЕТ СН'!$H$21</f>
        <v>5021.7637233799996</v>
      </c>
      <c r="L106" s="36">
        <f>SUMIFS(СВЦЭМ!$D$39:$D$782,СВЦЭМ!$A$39:$A$782,$A106,СВЦЭМ!$B$39:$B$782,L$83)+'СЕТ СН'!$H$11+СВЦЭМ!$D$10+'СЕТ СН'!$H$5-'СЕТ СН'!$H$21</f>
        <v>5004.5349436899996</v>
      </c>
      <c r="M106" s="36">
        <f>SUMIFS(СВЦЭМ!$D$39:$D$782,СВЦЭМ!$A$39:$A$782,$A106,СВЦЭМ!$B$39:$B$782,M$83)+'СЕТ СН'!$H$11+СВЦЭМ!$D$10+'СЕТ СН'!$H$5-'СЕТ СН'!$H$21</f>
        <v>5002.4010875599997</v>
      </c>
      <c r="N106" s="36">
        <f>SUMIFS(СВЦЭМ!$D$39:$D$782,СВЦЭМ!$A$39:$A$782,$A106,СВЦЭМ!$B$39:$B$782,N$83)+'СЕТ СН'!$H$11+СВЦЭМ!$D$10+'СЕТ СН'!$H$5-'СЕТ СН'!$H$21</f>
        <v>5022.9114957500005</v>
      </c>
      <c r="O106" s="36">
        <f>SUMIFS(СВЦЭМ!$D$39:$D$782,СВЦЭМ!$A$39:$A$782,$A106,СВЦЭМ!$B$39:$B$782,O$83)+'СЕТ СН'!$H$11+СВЦЭМ!$D$10+'СЕТ СН'!$H$5-'СЕТ СН'!$H$21</f>
        <v>4998.1558450800003</v>
      </c>
      <c r="P106" s="36">
        <f>SUMIFS(СВЦЭМ!$D$39:$D$782,СВЦЭМ!$A$39:$A$782,$A106,СВЦЭМ!$B$39:$B$782,P$83)+'СЕТ СН'!$H$11+СВЦЭМ!$D$10+'СЕТ СН'!$H$5-'СЕТ СН'!$H$21</f>
        <v>5014.7522582800002</v>
      </c>
      <c r="Q106" s="36">
        <f>SUMIFS(СВЦЭМ!$D$39:$D$782,СВЦЭМ!$A$39:$A$782,$A106,СВЦЭМ!$B$39:$B$782,Q$83)+'СЕТ СН'!$H$11+СВЦЭМ!$D$10+'СЕТ СН'!$H$5-'СЕТ СН'!$H$21</f>
        <v>5095.0711951600006</v>
      </c>
      <c r="R106" s="36">
        <f>SUMIFS(СВЦЭМ!$D$39:$D$782,СВЦЭМ!$A$39:$A$782,$A106,СВЦЭМ!$B$39:$B$782,R$83)+'СЕТ СН'!$H$11+СВЦЭМ!$D$10+'СЕТ СН'!$H$5-'СЕТ СН'!$H$21</f>
        <v>5090.3106213000001</v>
      </c>
      <c r="S106" s="36">
        <f>SUMIFS(СВЦЭМ!$D$39:$D$782,СВЦЭМ!$A$39:$A$782,$A106,СВЦЭМ!$B$39:$B$782,S$83)+'СЕТ СН'!$H$11+СВЦЭМ!$D$10+'СЕТ СН'!$H$5-'СЕТ СН'!$H$21</f>
        <v>5068.8552529400004</v>
      </c>
      <c r="T106" s="36">
        <f>SUMIFS(СВЦЭМ!$D$39:$D$782,СВЦЭМ!$A$39:$A$782,$A106,СВЦЭМ!$B$39:$B$782,T$83)+'СЕТ СН'!$H$11+СВЦЭМ!$D$10+'СЕТ СН'!$H$5-'СЕТ СН'!$H$21</f>
        <v>5015.4633481800001</v>
      </c>
      <c r="U106" s="36">
        <f>SUMIFS(СВЦЭМ!$D$39:$D$782,СВЦЭМ!$A$39:$A$782,$A106,СВЦЭМ!$B$39:$B$782,U$83)+'СЕТ СН'!$H$11+СВЦЭМ!$D$10+'СЕТ СН'!$H$5-'СЕТ СН'!$H$21</f>
        <v>5011.5116278400001</v>
      </c>
      <c r="V106" s="36">
        <f>SUMIFS(СВЦЭМ!$D$39:$D$782,СВЦЭМ!$A$39:$A$782,$A106,СВЦЭМ!$B$39:$B$782,V$83)+'СЕТ СН'!$H$11+СВЦЭМ!$D$10+'СЕТ СН'!$H$5-'СЕТ СН'!$H$21</f>
        <v>5022.4339737800001</v>
      </c>
      <c r="W106" s="36">
        <f>SUMIFS(СВЦЭМ!$D$39:$D$782,СВЦЭМ!$A$39:$A$782,$A106,СВЦЭМ!$B$39:$B$782,W$83)+'СЕТ СН'!$H$11+СВЦЭМ!$D$10+'СЕТ СН'!$H$5-'СЕТ СН'!$H$21</f>
        <v>4971.99251869</v>
      </c>
      <c r="X106" s="36">
        <f>SUMIFS(СВЦЭМ!$D$39:$D$782,СВЦЭМ!$A$39:$A$782,$A106,СВЦЭМ!$B$39:$B$782,X$83)+'СЕТ СН'!$H$11+СВЦЭМ!$D$10+'СЕТ СН'!$H$5-'СЕТ СН'!$H$21</f>
        <v>5018.7338127100002</v>
      </c>
      <c r="Y106" s="36">
        <f>SUMIFS(СВЦЭМ!$D$39:$D$782,СВЦЭМ!$A$39:$A$782,$A106,СВЦЭМ!$B$39:$B$782,Y$83)+'СЕТ СН'!$H$11+СВЦЭМ!$D$10+'СЕТ СН'!$H$5-'СЕТ СН'!$H$21</f>
        <v>5005.01057726</v>
      </c>
    </row>
    <row r="107" spans="1:25" ht="15.75" x14ac:dyDescent="0.2">
      <c r="A107" s="35">
        <f t="shared" si="2"/>
        <v>45589</v>
      </c>
      <c r="B107" s="36">
        <f>SUMIFS(СВЦЭМ!$D$39:$D$782,СВЦЭМ!$A$39:$A$782,$A107,СВЦЭМ!$B$39:$B$782,B$83)+'СЕТ СН'!$H$11+СВЦЭМ!$D$10+'СЕТ СН'!$H$5-'СЕТ СН'!$H$21</f>
        <v>5122.6286477700005</v>
      </c>
      <c r="C107" s="36">
        <f>SUMIFS(СВЦЭМ!$D$39:$D$782,СВЦЭМ!$A$39:$A$782,$A107,СВЦЭМ!$B$39:$B$782,C$83)+'СЕТ СН'!$H$11+СВЦЭМ!$D$10+'СЕТ СН'!$H$5-'СЕТ СН'!$H$21</f>
        <v>5153.7542717800006</v>
      </c>
      <c r="D107" s="36">
        <f>SUMIFS(СВЦЭМ!$D$39:$D$782,СВЦЭМ!$A$39:$A$782,$A107,СВЦЭМ!$B$39:$B$782,D$83)+'СЕТ СН'!$H$11+СВЦЭМ!$D$10+'СЕТ СН'!$H$5-'СЕТ СН'!$H$21</f>
        <v>5206.4389472900002</v>
      </c>
      <c r="E107" s="36">
        <f>SUMIFS(СВЦЭМ!$D$39:$D$782,СВЦЭМ!$A$39:$A$782,$A107,СВЦЭМ!$B$39:$B$782,E$83)+'СЕТ СН'!$H$11+СВЦЭМ!$D$10+'СЕТ СН'!$H$5-'СЕТ СН'!$H$21</f>
        <v>5225.4300978600004</v>
      </c>
      <c r="F107" s="36">
        <f>SUMIFS(СВЦЭМ!$D$39:$D$782,СВЦЭМ!$A$39:$A$782,$A107,СВЦЭМ!$B$39:$B$782,F$83)+'СЕТ СН'!$H$11+СВЦЭМ!$D$10+'СЕТ СН'!$H$5-'СЕТ СН'!$H$21</f>
        <v>5230.5800677699999</v>
      </c>
      <c r="G107" s="36">
        <f>SUMIFS(СВЦЭМ!$D$39:$D$782,СВЦЭМ!$A$39:$A$782,$A107,СВЦЭМ!$B$39:$B$782,G$83)+'СЕТ СН'!$H$11+СВЦЭМ!$D$10+'СЕТ СН'!$H$5-'СЕТ СН'!$H$21</f>
        <v>5208.7727035799999</v>
      </c>
      <c r="H107" s="36">
        <f>SUMIFS(СВЦЭМ!$D$39:$D$782,СВЦЭМ!$A$39:$A$782,$A107,СВЦЭМ!$B$39:$B$782,H$83)+'СЕТ СН'!$H$11+СВЦЭМ!$D$10+'СЕТ СН'!$H$5-'СЕТ СН'!$H$21</f>
        <v>5120.1958958000005</v>
      </c>
      <c r="I107" s="36">
        <f>SUMIFS(СВЦЭМ!$D$39:$D$782,СВЦЭМ!$A$39:$A$782,$A107,СВЦЭМ!$B$39:$B$782,I$83)+'СЕТ СН'!$H$11+СВЦЭМ!$D$10+'СЕТ СН'!$H$5-'СЕТ СН'!$H$21</f>
        <v>5040.7759829900006</v>
      </c>
      <c r="J107" s="36">
        <f>SUMIFS(СВЦЭМ!$D$39:$D$782,СВЦЭМ!$A$39:$A$782,$A107,СВЦЭМ!$B$39:$B$782,J$83)+'СЕТ СН'!$H$11+СВЦЭМ!$D$10+'СЕТ СН'!$H$5-'СЕТ СН'!$H$21</f>
        <v>4992.5916744000006</v>
      </c>
      <c r="K107" s="36">
        <f>SUMIFS(СВЦЭМ!$D$39:$D$782,СВЦЭМ!$A$39:$A$782,$A107,СВЦЭМ!$B$39:$B$782,K$83)+'СЕТ СН'!$H$11+СВЦЭМ!$D$10+'СЕТ СН'!$H$5-'СЕТ СН'!$H$21</f>
        <v>4967.7551639700005</v>
      </c>
      <c r="L107" s="36">
        <f>SUMIFS(СВЦЭМ!$D$39:$D$782,СВЦЭМ!$A$39:$A$782,$A107,СВЦЭМ!$B$39:$B$782,L$83)+'СЕТ СН'!$H$11+СВЦЭМ!$D$10+'СЕТ СН'!$H$5-'СЕТ СН'!$H$21</f>
        <v>4941.1552583499997</v>
      </c>
      <c r="M107" s="36">
        <f>SUMIFS(СВЦЭМ!$D$39:$D$782,СВЦЭМ!$A$39:$A$782,$A107,СВЦЭМ!$B$39:$B$782,M$83)+'СЕТ СН'!$H$11+СВЦЭМ!$D$10+'СЕТ СН'!$H$5-'СЕТ СН'!$H$21</f>
        <v>4955.0784820700001</v>
      </c>
      <c r="N107" s="36">
        <f>SUMIFS(СВЦЭМ!$D$39:$D$782,СВЦЭМ!$A$39:$A$782,$A107,СВЦЭМ!$B$39:$B$782,N$83)+'СЕТ СН'!$H$11+СВЦЭМ!$D$10+'СЕТ СН'!$H$5-'СЕТ СН'!$H$21</f>
        <v>4971.9384028800005</v>
      </c>
      <c r="O107" s="36">
        <f>SUMIFS(СВЦЭМ!$D$39:$D$782,СВЦЭМ!$A$39:$A$782,$A107,СВЦЭМ!$B$39:$B$782,O$83)+'СЕТ СН'!$H$11+СВЦЭМ!$D$10+'СЕТ СН'!$H$5-'СЕТ СН'!$H$21</f>
        <v>4990.7010108800005</v>
      </c>
      <c r="P107" s="36">
        <f>SUMIFS(СВЦЭМ!$D$39:$D$782,СВЦЭМ!$A$39:$A$782,$A107,СВЦЭМ!$B$39:$B$782,P$83)+'СЕТ СН'!$H$11+СВЦЭМ!$D$10+'СЕТ СН'!$H$5-'СЕТ СН'!$H$21</f>
        <v>5002.9313171499998</v>
      </c>
      <c r="Q107" s="36">
        <f>SUMIFS(СВЦЭМ!$D$39:$D$782,СВЦЭМ!$A$39:$A$782,$A107,СВЦЭМ!$B$39:$B$782,Q$83)+'СЕТ СН'!$H$11+СВЦЭМ!$D$10+'СЕТ СН'!$H$5-'СЕТ СН'!$H$21</f>
        <v>5022.0687657100007</v>
      </c>
      <c r="R107" s="36">
        <f>SUMIFS(СВЦЭМ!$D$39:$D$782,СВЦЭМ!$A$39:$A$782,$A107,СВЦЭМ!$B$39:$B$782,R$83)+'СЕТ СН'!$H$11+СВЦЭМ!$D$10+'СЕТ СН'!$H$5-'СЕТ СН'!$H$21</f>
        <v>4975.9477350800007</v>
      </c>
      <c r="S107" s="36">
        <f>SUMIFS(СВЦЭМ!$D$39:$D$782,СВЦЭМ!$A$39:$A$782,$A107,СВЦЭМ!$B$39:$B$782,S$83)+'СЕТ СН'!$H$11+СВЦЭМ!$D$10+'СЕТ СН'!$H$5-'СЕТ СН'!$H$21</f>
        <v>5010.4377712000005</v>
      </c>
      <c r="T107" s="36">
        <f>SUMIFS(СВЦЭМ!$D$39:$D$782,СВЦЭМ!$A$39:$A$782,$A107,СВЦЭМ!$B$39:$B$782,T$83)+'СЕТ СН'!$H$11+СВЦЭМ!$D$10+'СЕТ СН'!$H$5-'СЕТ СН'!$H$21</f>
        <v>4926.7255667099998</v>
      </c>
      <c r="U107" s="36">
        <f>SUMIFS(СВЦЭМ!$D$39:$D$782,СВЦЭМ!$A$39:$A$782,$A107,СВЦЭМ!$B$39:$B$782,U$83)+'СЕТ СН'!$H$11+СВЦЭМ!$D$10+'СЕТ СН'!$H$5-'СЕТ СН'!$H$21</f>
        <v>4932.3137545700001</v>
      </c>
      <c r="V107" s="36">
        <f>SUMIFS(СВЦЭМ!$D$39:$D$782,СВЦЭМ!$A$39:$A$782,$A107,СВЦЭМ!$B$39:$B$782,V$83)+'СЕТ СН'!$H$11+СВЦЭМ!$D$10+'СЕТ СН'!$H$5-'СЕТ СН'!$H$21</f>
        <v>4950.3606855899998</v>
      </c>
      <c r="W107" s="36">
        <f>SUMIFS(СВЦЭМ!$D$39:$D$782,СВЦЭМ!$A$39:$A$782,$A107,СВЦЭМ!$B$39:$B$782,W$83)+'СЕТ СН'!$H$11+СВЦЭМ!$D$10+'СЕТ СН'!$H$5-'СЕТ СН'!$H$21</f>
        <v>4978.0919794500005</v>
      </c>
      <c r="X107" s="36">
        <f>SUMIFS(СВЦЭМ!$D$39:$D$782,СВЦЭМ!$A$39:$A$782,$A107,СВЦЭМ!$B$39:$B$782,X$83)+'СЕТ СН'!$H$11+СВЦЭМ!$D$10+'СЕТ СН'!$H$5-'СЕТ СН'!$H$21</f>
        <v>5012.7403577800005</v>
      </c>
      <c r="Y107" s="36">
        <f>SUMIFS(СВЦЭМ!$D$39:$D$782,СВЦЭМ!$A$39:$A$782,$A107,СВЦЭМ!$B$39:$B$782,Y$83)+'СЕТ СН'!$H$11+СВЦЭМ!$D$10+'СЕТ СН'!$H$5-'СЕТ СН'!$H$21</f>
        <v>5052.0319466000001</v>
      </c>
    </row>
    <row r="108" spans="1:25" ht="15.75" x14ac:dyDescent="0.2">
      <c r="A108" s="35">
        <f t="shared" si="2"/>
        <v>45590</v>
      </c>
      <c r="B108" s="36">
        <f>SUMIFS(СВЦЭМ!$D$39:$D$782,СВЦЭМ!$A$39:$A$782,$A108,СВЦЭМ!$B$39:$B$782,B$83)+'СЕТ СН'!$H$11+СВЦЭМ!$D$10+'СЕТ СН'!$H$5-'СЕТ СН'!$H$21</f>
        <v>5020.1671408800003</v>
      </c>
      <c r="C108" s="36">
        <f>SUMIFS(СВЦЭМ!$D$39:$D$782,СВЦЭМ!$A$39:$A$782,$A108,СВЦЭМ!$B$39:$B$782,C$83)+'СЕТ СН'!$H$11+СВЦЭМ!$D$10+'СЕТ СН'!$H$5-'СЕТ СН'!$H$21</f>
        <v>5076.2881781100004</v>
      </c>
      <c r="D108" s="36">
        <f>SUMIFS(СВЦЭМ!$D$39:$D$782,СВЦЭМ!$A$39:$A$782,$A108,СВЦЭМ!$B$39:$B$782,D$83)+'СЕТ СН'!$H$11+СВЦЭМ!$D$10+'СЕТ СН'!$H$5-'СЕТ СН'!$H$21</f>
        <v>5106.93133227</v>
      </c>
      <c r="E108" s="36">
        <f>SUMIFS(СВЦЭМ!$D$39:$D$782,СВЦЭМ!$A$39:$A$782,$A108,СВЦЭМ!$B$39:$B$782,E$83)+'СЕТ СН'!$H$11+СВЦЭМ!$D$10+'СЕТ СН'!$H$5-'СЕТ СН'!$H$21</f>
        <v>5125.5301582299999</v>
      </c>
      <c r="F108" s="36">
        <f>SUMIFS(СВЦЭМ!$D$39:$D$782,СВЦЭМ!$A$39:$A$782,$A108,СВЦЭМ!$B$39:$B$782,F$83)+'СЕТ СН'!$H$11+СВЦЭМ!$D$10+'СЕТ СН'!$H$5-'СЕТ СН'!$H$21</f>
        <v>5115.3197338099999</v>
      </c>
      <c r="G108" s="36">
        <f>SUMIFS(СВЦЭМ!$D$39:$D$782,СВЦЭМ!$A$39:$A$782,$A108,СВЦЭМ!$B$39:$B$782,G$83)+'СЕТ СН'!$H$11+СВЦЭМ!$D$10+'СЕТ СН'!$H$5-'СЕТ СН'!$H$21</f>
        <v>5162.74715543</v>
      </c>
      <c r="H108" s="36">
        <f>SUMIFS(СВЦЭМ!$D$39:$D$782,СВЦЭМ!$A$39:$A$782,$A108,СВЦЭМ!$B$39:$B$782,H$83)+'СЕТ СН'!$H$11+СВЦЭМ!$D$10+'СЕТ СН'!$H$5-'СЕТ СН'!$H$21</f>
        <v>5129.65081113</v>
      </c>
      <c r="I108" s="36">
        <f>SUMIFS(СВЦЭМ!$D$39:$D$782,СВЦЭМ!$A$39:$A$782,$A108,СВЦЭМ!$B$39:$B$782,I$83)+'СЕТ СН'!$H$11+СВЦЭМ!$D$10+'СЕТ СН'!$H$5-'СЕТ СН'!$H$21</f>
        <v>5061.6026296999999</v>
      </c>
      <c r="J108" s="36">
        <f>SUMIFS(СВЦЭМ!$D$39:$D$782,СВЦЭМ!$A$39:$A$782,$A108,СВЦЭМ!$B$39:$B$782,J$83)+'СЕТ СН'!$H$11+СВЦЭМ!$D$10+'СЕТ СН'!$H$5-'СЕТ СН'!$H$21</f>
        <v>4992.7268952100003</v>
      </c>
      <c r="K108" s="36">
        <f>SUMIFS(СВЦЭМ!$D$39:$D$782,СВЦЭМ!$A$39:$A$782,$A108,СВЦЭМ!$B$39:$B$782,K$83)+'СЕТ СН'!$H$11+СВЦЭМ!$D$10+'СЕТ СН'!$H$5-'СЕТ СН'!$H$21</f>
        <v>4970.4541830600001</v>
      </c>
      <c r="L108" s="36">
        <f>SUMIFS(СВЦЭМ!$D$39:$D$782,СВЦЭМ!$A$39:$A$782,$A108,СВЦЭМ!$B$39:$B$782,L$83)+'СЕТ СН'!$H$11+СВЦЭМ!$D$10+'СЕТ СН'!$H$5-'СЕТ СН'!$H$21</f>
        <v>4963.6456897300004</v>
      </c>
      <c r="M108" s="36">
        <f>SUMIFS(СВЦЭМ!$D$39:$D$782,СВЦЭМ!$A$39:$A$782,$A108,СВЦЭМ!$B$39:$B$782,M$83)+'СЕТ СН'!$H$11+СВЦЭМ!$D$10+'СЕТ СН'!$H$5-'СЕТ СН'!$H$21</f>
        <v>4958.3183475799997</v>
      </c>
      <c r="N108" s="36">
        <f>SUMIFS(СВЦЭМ!$D$39:$D$782,СВЦЭМ!$A$39:$A$782,$A108,СВЦЭМ!$B$39:$B$782,N$83)+'СЕТ СН'!$H$11+СВЦЭМ!$D$10+'СЕТ СН'!$H$5-'СЕТ СН'!$H$21</f>
        <v>4989.9882619800001</v>
      </c>
      <c r="O108" s="36">
        <f>SUMIFS(СВЦЭМ!$D$39:$D$782,СВЦЭМ!$A$39:$A$782,$A108,СВЦЭМ!$B$39:$B$782,O$83)+'СЕТ СН'!$H$11+СВЦЭМ!$D$10+'СЕТ СН'!$H$5-'СЕТ СН'!$H$21</f>
        <v>4954.5195526999996</v>
      </c>
      <c r="P108" s="36">
        <f>SUMIFS(СВЦЭМ!$D$39:$D$782,СВЦЭМ!$A$39:$A$782,$A108,СВЦЭМ!$B$39:$B$782,P$83)+'СЕТ СН'!$H$11+СВЦЭМ!$D$10+'СЕТ СН'!$H$5-'СЕТ СН'!$H$21</f>
        <v>4952.5647470200001</v>
      </c>
      <c r="Q108" s="36">
        <f>SUMIFS(СВЦЭМ!$D$39:$D$782,СВЦЭМ!$A$39:$A$782,$A108,СВЦЭМ!$B$39:$B$782,Q$83)+'СЕТ СН'!$H$11+СВЦЭМ!$D$10+'СЕТ СН'!$H$5-'СЕТ СН'!$H$21</f>
        <v>5017.6960930200003</v>
      </c>
      <c r="R108" s="36">
        <f>SUMIFS(СВЦЭМ!$D$39:$D$782,СВЦЭМ!$A$39:$A$782,$A108,СВЦЭМ!$B$39:$B$782,R$83)+'СЕТ СН'!$H$11+СВЦЭМ!$D$10+'СЕТ СН'!$H$5-'СЕТ СН'!$H$21</f>
        <v>5006.9131016400006</v>
      </c>
      <c r="S108" s="36">
        <f>SUMIFS(СВЦЭМ!$D$39:$D$782,СВЦЭМ!$A$39:$A$782,$A108,СВЦЭМ!$B$39:$B$782,S$83)+'СЕТ СН'!$H$11+СВЦЭМ!$D$10+'СЕТ СН'!$H$5-'СЕТ СН'!$H$21</f>
        <v>4972.5986647</v>
      </c>
      <c r="T108" s="36">
        <f>SUMIFS(СВЦЭМ!$D$39:$D$782,СВЦЭМ!$A$39:$A$782,$A108,СВЦЭМ!$B$39:$B$782,T$83)+'СЕТ СН'!$H$11+СВЦЭМ!$D$10+'СЕТ СН'!$H$5-'СЕТ СН'!$H$21</f>
        <v>4902.8050920900005</v>
      </c>
      <c r="U108" s="36">
        <f>SUMIFS(СВЦЭМ!$D$39:$D$782,СВЦЭМ!$A$39:$A$782,$A108,СВЦЭМ!$B$39:$B$782,U$83)+'СЕТ СН'!$H$11+СВЦЭМ!$D$10+'СЕТ СН'!$H$5-'СЕТ СН'!$H$21</f>
        <v>4914.7358559700006</v>
      </c>
      <c r="V108" s="36">
        <f>SUMIFS(СВЦЭМ!$D$39:$D$782,СВЦЭМ!$A$39:$A$782,$A108,СВЦЭМ!$B$39:$B$782,V$83)+'СЕТ СН'!$H$11+СВЦЭМ!$D$10+'СЕТ СН'!$H$5-'СЕТ СН'!$H$21</f>
        <v>4944.3449457699999</v>
      </c>
      <c r="W108" s="36">
        <f>SUMIFS(СВЦЭМ!$D$39:$D$782,СВЦЭМ!$A$39:$A$782,$A108,СВЦЭМ!$B$39:$B$782,W$83)+'СЕТ СН'!$H$11+СВЦЭМ!$D$10+'СЕТ СН'!$H$5-'СЕТ СН'!$H$21</f>
        <v>4957.5662838400003</v>
      </c>
      <c r="X108" s="36">
        <f>SUMIFS(СВЦЭМ!$D$39:$D$782,СВЦЭМ!$A$39:$A$782,$A108,СВЦЭМ!$B$39:$B$782,X$83)+'СЕТ СН'!$H$11+СВЦЭМ!$D$10+'СЕТ СН'!$H$5-'СЕТ СН'!$H$21</f>
        <v>5010.1197078700006</v>
      </c>
      <c r="Y108" s="36">
        <f>SUMIFS(СВЦЭМ!$D$39:$D$782,СВЦЭМ!$A$39:$A$782,$A108,СВЦЭМ!$B$39:$B$782,Y$83)+'СЕТ СН'!$H$11+СВЦЭМ!$D$10+'СЕТ СН'!$H$5-'СЕТ СН'!$H$21</f>
        <v>5123.57852275</v>
      </c>
    </row>
    <row r="109" spans="1:25" ht="15.75" x14ac:dyDescent="0.2">
      <c r="A109" s="35">
        <f t="shared" si="2"/>
        <v>45591</v>
      </c>
      <c r="B109" s="36">
        <f>SUMIFS(СВЦЭМ!$D$39:$D$782,СВЦЭМ!$A$39:$A$782,$A109,СВЦЭМ!$B$39:$B$782,B$83)+'СЕТ СН'!$H$11+СВЦЭМ!$D$10+'СЕТ СН'!$H$5-'СЕТ СН'!$H$21</f>
        <v>5077.6293521900006</v>
      </c>
      <c r="C109" s="36">
        <f>SUMIFS(СВЦЭМ!$D$39:$D$782,СВЦЭМ!$A$39:$A$782,$A109,СВЦЭМ!$B$39:$B$782,C$83)+'СЕТ СН'!$H$11+СВЦЭМ!$D$10+'СЕТ СН'!$H$5-'СЕТ СН'!$H$21</f>
        <v>5148.5381103099999</v>
      </c>
      <c r="D109" s="36">
        <f>SUMIFS(СВЦЭМ!$D$39:$D$782,СВЦЭМ!$A$39:$A$782,$A109,СВЦЭМ!$B$39:$B$782,D$83)+'СЕТ СН'!$H$11+СВЦЭМ!$D$10+'СЕТ СН'!$H$5-'СЕТ СН'!$H$21</f>
        <v>5168.7815143500002</v>
      </c>
      <c r="E109" s="36">
        <f>SUMIFS(СВЦЭМ!$D$39:$D$782,СВЦЭМ!$A$39:$A$782,$A109,СВЦЭМ!$B$39:$B$782,E$83)+'СЕТ СН'!$H$11+СВЦЭМ!$D$10+'СЕТ СН'!$H$5-'СЕТ СН'!$H$21</f>
        <v>5172.2854341600005</v>
      </c>
      <c r="F109" s="36">
        <f>SUMIFS(СВЦЭМ!$D$39:$D$782,СВЦЭМ!$A$39:$A$782,$A109,СВЦЭМ!$B$39:$B$782,F$83)+'СЕТ СН'!$H$11+СВЦЭМ!$D$10+'СЕТ СН'!$H$5-'СЕТ СН'!$H$21</f>
        <v>5192.3537177500002</v>
      </c>
      <c r="G109" s="36">
        <f>SUMIFS(СВЦЭМ!$D$39:$D$782,СВЦЭМ!$A$39:$A$782,$A109,СВЦЭМ!$B$39:$B$782,G$83)+'СЕТ СН'!$H$11+СВЦЭМ!$D$10+'СЕТ СН'!$H$5-'СЕТ СН'!$H$21</f>
        <v>5172.4138455000002</v>
      </c>
      <c r="H109" s="36">
        <f>SUMIFS(СВЦЭМ!$D$39:$D$782,СВЦЭМ!$A$39:$A$782,$A109,СВЦЭМ!$B$39:$B$782,H$83)+'СЕТ СН'!$H$11+СВЦЭМ!$D$10+'СЕТ СН'!$H$5-'СЕТ СН'!$H$21</f>
        <v>5126.6132262199999</v>
      </c>
      <c r="I109" s="36">
        <f>SUMIFS(СВЦЭМ!$D$39:$D$782,СВЦЭМ!$A$39:$A$782,$A109,СВЦЭМ!$B$39:$B$782,I$83)+'СЕТ СН'!$H$11+СВЦЭМ!$D$10+'СЕТ СН'!$H$5-'СЕТ СН'!$H$21</f>
        <v>5106.2773390000002</v>
      </c>
      <c r="J109" s="36">
        <f>SUMIFS(СВЦЭМ!$D$39:$D$782,СВЦЭМ!$A$39:$A$782,$A109,СВЦЭМ!$B$39:$B$782,J$83)+'СЕТ СН'!$H$11+СВЦЭМ!$D$10+'СЕТ СН'!$H$5-'СЕТ СН'!$H$21</f>
        <v>5030.2936586900005</v>
      </c>
      <c r="K109" s="36">
        <f>SUMIFS(СВЦЭМ!$D$39:$D$782,СВЦЭМ!$A$39:$A$782,$A109,СВЦЭМ!$B$39:$B$782,K$83)+'СЕТ СН'!$H$11+СВЦЭМ!$D$10+'СЕТ СН'!$H$5-'СЕТ СН'!$H$21</f>
        <v>4948.7335207200003</v>
      </c>
      <c r="L109" s="36">
        <f>SUMIFS(СВЦЭМ!$D$39:$D$782,СВЦЭМ!$A$39:$A$782,$A109,СВЦЭМ!$B$39:$B$782,L$83)+'СЕТ СН'!$H$11+СВЦЭМ!$D$10+'СЕТ СН'!$H$5-'СЕТ СН'!$H$21</f>
        <v>4898.8468494999997</v>
      </c>
      <c r="M109" s="36">
        <f>SUMIFS(СВЦЭМ!$D$39:$D$782,СВЦЭМ!$A$39:$A$782,$A109,СВЦЭМ!$B$39:$B$782,M$83)+'СЕТ СН'!$H$11+СВЦЭМ!$D$10+'СЕТ СН'!$H$5-'СЕТ СН'!$H$21</f>
        <v>4898.4684508800001</v>
      </c>
      <c r="N109" s="36">
        <f>SUMIFS(СВЦЭМ!$D$39:$D$782,СВЦЭМ!$A$39:$A$782,$A109,СВЦЭМ!$B$39:$B$782,N$83)+'СЕТ СН'!$H$11+СВЦЭМ!$D$10+'СЕТ СН'!$H$5-'СЕТ СН'!$H$21</f>
        <v>4912.0196497100005</v>
      </c>
      <c r="O109" s="36">
        <f>SUMIFS(СВЦЭМ!$D$39:$D$782,СВЦЭМ!$A$39:$A$782,$A109,СВЦЭМ!$B$39:$B$782,O$83)+'СЕТ СН'!$H$11+СВЦЭМ!$D$10+'СЕТ СН'!$H$5-'СЕТ СН'!$H$21</f>
        <v>4929.1580651100003</v>
      </c>
      <c r="P109" s="36">
        <f>SUMIFS(СВЦЭМ!$D$39:$D$782,СВЦЭМ!$A$39:$A$782,$A109,СВЦЭМ!$B$39:$B$782,P$83)+'СЕТ СН'!$H$11+СВЦЭМ!$D$10+'СЕТ СН'!$H$5-'СЕТ СН'!$H$21</f>
        <v>4931.8435346799997</v>
      </c>
      <c r="Q109" s="36">
        <f>SUMIFS(СВЦЭМ!$D$39:$D$782,СВЦЭМ!$A$39:$A$782,$A109,СВЦЭМ!$B$39:$B$782,Q$83)+'СЕТ СН'!$H$11+СВЦЭМ!$D$10+'СЕТ СН'!$H$5-'СЕТ СН'!$H$21</f>
        <v>4935.7594885100007</v>
      </c>
      <c r="R109" s="36">
        <f>SUMIFS(СВЦЭМ!$D$39:$D$782,СВЦЭМ!$A$39:$A$782,$A109,СВЦЭМ!$B$39:$B$782,R$83)+'СЕТ СН'!$H$11+СВЦЭМ!$D$10+'СЕТ СН'!$H$5-'СЕТ СН'!$H$21</f>
        <v>4951.2738428499997</v>
      </c>
      <c r="S109" s="36">
        <f>SUMIFS(СВЦЭМ!$D$39:$D$782,СВЦЭМ!$A$39:$A$782,$A109,СВЦЭМ!$B$39:$B$782,S$83)+'СЕТ СН'!$H$11+СВЦЭМ!$D$10+'СЕТ СН'!$H$5-'СЕТ СН'!$H$21</f>
        <v>4948.9447702400003</v>
      </c>
      <c r="T109" s="36">
        <f>SUMIFS(СВЦЭМ!$D$39:$D$782,СВЦЭМ!$A$39:$A$782,$A109,СВЦЭМ!$B$39:$B$782,T$83)+'СЕТ СН'!$H$11+СВЦЭМ!$D$10+'СЕТ СН'!$H$5-'СЕТ СН'!$H$21</f>
        <v>4885.2709534599999</v>
      </c>
      <c r="U109" s="36">
        <f>SUMIFS(СВЦЭМ!$D$39:$D$782,СВЦЭМ!$A$39:$A$782,$A109,СВЦЭМ!$B$39:$B$782,U$83)+'СЕТ СН'!$H$11+СВЦЭМ!$D$10+'СЕТ СН'!$H$5-'СЕТ СН'!$H$21</f>
        <v>4886.1236211800006</v>
      </c>
      <c r="V109" s="36">
        <f>SUMIFS(СВЦЭМ!$D$39:$D$782,СВЦЭМ!$A$39:$A$782,$A109,СВЦЭМ!$B$39:$B$782,V$83)+'СЕТ СН'!$H$11+СВЦЭМ!$D$10+'СЕТ СН'!$H$5-'СЕТ СН'!$H$21</f>
        <v>4906.2871899199999</v>
      </c>
      <c r="W109" s="36">
        <f>SUMIFS(СВЦЭМ!$D$39:$D$782,СВЦЭМ!$A$39:$A$782,$A109,СВЦЭМ!$B$39:$B$782,W$83)+'СЕТ СН'!$H$11+СВЦЭМ!$D$10+'СЕТ СН'!$H$5-'СЕТ СН'!$H$21</f>
        <v>4899.8388726800003</v>
      </c>
      <c r="X109" s="36">
        <f>SUMIFS(СВЦЭМ!$D$39:$D$782,СВЦЭМ!$A$39:$A$782,$A109,СВЦЭМ!$B$39:$B$782,X$83)+'СЕТ СН'!$H$11+СВЦЭМ!$D$10+'СЕТ СН'!$H$5-'СЕТ СН'!$H$21</f>
        <v>4942.97301634</v>
      </c>
      <c r="Y109" s="36">
        <f>SUMIFS(СВЦЭМ!$D$39:$D$782,СВЦЭМ!$A$39:$A$782,$A109,СВЦЭМ!$B$39:$B$782,Y$83)+'СЕТ СН'!$H$11+СВЦЭМ!$D$10+'СЕТ СН'!$H$5-'СЕТ СН'!$H$21</f>
        <v>5006.8789289200004</v>
      </c>
    </row>
    <row r="110" spans="1:25" ht="15.75" x14ac:dyDescent="0.2">
      <c r="A110" s="35">
        <f t="shared" si="2"/>
        <v>45592</v>
      </c>
      <c r="B110" s="36">
        <f>SUMIFS(СВЦЭМ!$D$39:$D$782,СВЦЭМ!$A$39:$A$782,$A110,СВЦЭМ!$B$39:$B$782,B$83)+'СЕТ СН'!$H$11+СВЦЭМ!$D$10+'СЕТ СН'!$H$5-'СЕТ СН'!$H$21</f>
        <v>5006.2882153700002</v>
      </c>
      <c r="C110" s="36">
        <f>SUMIFS(СВЦЭМ!$D$39:$D$782,СВЦЭМ!$A$39:$A$782,$A110,СВЦЭМ!$B$39:$B$782,C$83)+'СЕТ СН'!$H$11+СВЦЭМ!$D$10+'СЕТ СН'!$H$5-'СЕТ СН'!$H$21</f>
        <v>5066.0798538899999</v>
      </c>
      <c r="D110" s="36">
        <f>SUMIFS(СВЦЭМ!$D$39:$D$782,СВЦЭМ!$A$39:$A$782,$A110,СВЦЭМ!$B$39:$B$782,D$83)+'СЕТ СН'!$H$11+СВЦЭМ!$D$10+'СЕТ СН'!$H$5-'СЕТ СН'!$H$21</f>
        <v>5095.5083938600001</v>
      </c>
      <c r="E110" s="36">
        <f>SUMIFS(СВЦЭМ!$D$39:$D$782,СВЦЭМ!$A$39:$A$782,$A110,СВЦЭМ!$B$39:$B$782,E$83)+'СЕТ СН'!$H$11+СВЦЭМ!$D$10+'СЕТ СН'!$H$5-'СЕТ СН'!$H$21</f>
        <v>5113.9187101000007</v>
      </c>
      <c r="F110" s="36">
        <f>SUMIFS(СВЦЭМ!$D$39:$D$782,СВЦЭМ!$A$39:$A$782,$A110,СВЦЭМ!$B$39:$B$782,F$83)+'СЕТ СН'!$H$11+СВЦЭМ!$D$10+'СЕТ СН'!$H$5-'СЕТ СН'!$H$21</f>
        <v>5122.4693713899997</v>
      </c>
      <c r="G110" s="36">
        <f>SUMIFS(СВЦЭМ!$D$39:$D$782,СВЦЭМ!$A$39:$A$782,$A110,СВЦЭМ!$B$39:$B$782,G$83)+'СЕТ СН'!$H$11+СВЦЭМ!$D$10+'СЕТ СН'!$H$5-'СЕТ СН'!$H$21</f>
        <v>5099.83778093</v>
      </c>
      <c r="H110" s="36">
        <f>SUMIFS(СВЦЭМ!$D$39:$D$782,СВЦЭМ!$A$39:$A$782,$A110,СВЦЭМ!$B$39:$B$782,H$83)+'СЕТ СН'!$H$11+СВЦЭМ!$D$10+'СЕТ СН'!$H$5-'СЕТ СН'!$H$21</f>
        <v>5063.0193140500005</v>
      </c>
      <c r="I110" s="36">
        <f>SUMIFS(СВЦЭМ!$D$39:$D$782,СВЦЭМ!$A$39:$A$782,$A110,СВЦЭМ!$B$39:$B$782,I$83)+'СЕТ СН'!$H$11+СВЦЭМ!$D$10+'СЕТ СН'!$H$5-'СЕТ СН'!$H$21</f>
        <v>5043.8177885700006</v>
      </c>
      <c r="J110" s="36">
        <f>SUMIFS(СВЦЭМ!$D$39:$D$782,СВЦЭМ!$A$39:$A$782,$A110,СВЦЭМ!$B$39:$B$782,J$83)+'СЕТ СН'!$H$11+СВЦЭМ!$D$10+'СЕТ СН'!$H$5-'СЕТ СН'!$H$21</f>
        <v>4951.3971682900001</v>
      </c>
      <c r="K110" s="36">
        <f>SUMIFS(СВЦЭМ!$D$39:$D$782,СВЦЭМ!$A$39:$A$782,$A110,СВЦЭМ!$B$39:$B$782,K$83)+'СЕТ СН'!$H$11+СВЦЭМ!$D$10+'СЕТ СН'!$H$5-'СЕТ СН'!$H$21</f>
        <v>4878.5873136099999</v>
      </c>
      <c r="L110" s="36">
        <f>SUMIFS(СВЦЭМ!$D$39:$D$782,СВЦЭМ!$A$39:$A$782,$A110,СВЦЭМ!$B$39:$B$782,L$83)+'СЕТ СН'!$H$11+СВЦЭМ!$D$10+'СЕТ СН'!$H$5-'СЕТ СН'!$H$21</f>
        <v>4851.7820012400007</v>
      </c>
      <c r="M110" s="36">
        <f>SUMIFS(СВЦЭМ!$D$39:$D$782,СВЦЭМ!$A$39:$A$782,$A110,СВЦЭМ!$B$39:$B$782,M$83)+'СЕТ СН'!$H$11+СВЦЭМ!$D$10+'СЕТ СН'!$H$5-'СЕТ СН'!$H$21</f>
        <v>4857.9279817000006</v>
      </c>
      <c r="N110" s="36">
        <f>SUMIFS(СВЦЭМ!$D$39:$D$782,СВЦЭМ!$A$39:$A$782,$A110,СВЦЭМ!$B$39:$B$782,N$83)+'СЕТ СН'!$H$11+СВЦЭМ!$D$10+'СЕТ СН'!$H$5-'СЕТ СН'!$H$21</f>
        <v>4877.1045954600004</v>
      </c>
      <c r="O110" s="36">
        <f>SUMIFS(СВЦЭМ!$D$39:$D$782,СВЦЭМ!$A$39:$A$782,$A110,СВЦЭМ!$B$39:$B$782,O$83)+'СЕТ СН'!$H$11+СВЦЭМ!$D$10+'СЕТ СН'!$H$5-'СЕТ СН'!$H$21</f>
        <v>4912.1849608400007</v>
      </c>
      <c r="P110" s="36">
        <f>SUMIFS(СВЦЭМ!$D$39:$D$782,СВЦЭМ!$A$39:$A$782,$A110,СВЦЭМ!$B$39:$B$782,P$83)+'СЕТ СН'!$H$11+СВЦЭМ!$D$10+'СЕТ СН'!$H$5-'СЕТ СН'!$H$21</f>
        <v>4925.6141631200007</v>
      </c>
      <c r="Q110" s="36">
        <f>SUMIFS(СВЦЭМ!$D$39:$D$782,СВЦЭМ!$A$39:$A$782,$A110,СВЦЭМ!$B$39:$B$782,Q$83)+'СЕТ СН'!$H$11+СВЦЭМ!$D$10+'СЕТ СН'!$H$5-'СЕТ СН'!$H$21</f>
        <v>4928.5192412200004</v>
      </c>
      <c r="R110" s="36">
        <f>SUMIFS(СВЦЭМ!$D$39:$D$782,СВЦЭМ!$A$39:$A$782,$A110,СВЦЭМ!$B$39:$B$782,R$83)+'СЕТ СН'!$H$11+СВЦЭМ!$D$10+'СЕТ СН'!$H$5-'СЕТ СН'!$H$21</f>
        <v>4952.5193048800002</v>
      </c>
      <c r="S110" s="36">
        <f>SUMIFS(СВЦЭМ!$D$39:$D$782,СВЦЭМ!$A$39:$A$782,$A110,СВЦЭМ!$B$39:$B$782,S$83)+'СЕТ СН'!$H$11+СВЦЭМ!$D$10+'СЕТ СН'!$H$5-'СЕТ СН'!$H$21</f>
        <v>4908.8421341000003</v>
      </c>
      <c r="T110" s="36">
        <f>SUMIFS(СВЦЭМ!$D$39:$D$782,СВЦЭМ!$A$39:$A$782,$A110,СВЦЭМ!$B$39:$B$782,T$83)+'СЕТ СН'!$H$11+СВЦЭМ!$D$10+'СЕТ СН'!$H$5-'СЕТ СН'!$H$21</f>
        <v>4832.6538189700004</v>
      </c>
      <c r="U110" s="36">
        <f>SUMIFS(СВЦЭМ!$D$39:$D$782,СВЦЭМ!$A$39:$A$782,$A110,СВЦЭМ!$B$39:$B$782,U$83)+'СЕТ СН'!$H$11+СВЦЭМ!$D$10+'СЕТ СН'!$H$5-'СЕТ СН'!$H$21</f>
        <v>4819.7195161</v>
      </c>
      <c r="V110" s="36">
        <f>SUMIFS(СВЦЭМ!$D$39:$D$782,СВЦЭМ!$A$39:$A$782,$A110,СВЦЭМ!$B$39:$B$782,V$83)+'СЕТ СН'!$H$11+СВЦЭМ!$D$10+'СЕТ СН'!$H$5-'СЕТ СН'!$H$21</f>
        <v>4838.3063797200002</v>
      </c>
      <c r="W110" s="36">
        <f>SUMIFS(СВЦЭМ!$D$39:$D$782,СВЦЭМ!$A$39:$A$782,$A110,СВЦЭМ!$B$39:$B$782,W$83)+'СЕТ СН'!$H$11+СВЦЭМ!$D$10+'СЕТ СН'!$H$5-'СЕТ СН'!$H$21</f>
        <v>4862.0362134100005</v>
      </c>
      <c r="X110" s="36">
        <f>SUMIFS(СВЦЭМ!$D$39:$D$782,СВЦЭМ!$A$39:$A$782,$A110,СВЦЭМ!$B$39:$B$782,X$83)+'СЕТ СН'!$H$11+СВЦЭМ!$D$10+'СЕТ СН'!$H$5-'СЕТ СН'!$H$21</f>
        <v>4895.3121189600006</v>
      </c>
      <c r="Y110" s="36">
        <f>SUMIFS(СВЦЭМ!$D$39:$D$782,СВЦЭМ!$A$39:$A$782,$A110,СВЦЭМ!$B$39:$B$782,Y$83)+'СЕТ СН'!$H$11+СВЦЭМ!$D$10+'СЕТ СН'!$H$5-'СЕТ СН'!$H$21</f>
        <v>4955.9143638400001</v>
      </c>
    </row>
    <row r="111" spans="1:25" ht="15.75" x14ac:dyDescent="0.2">
      <c r="A111" s="35">
        <f t="shared" si="2"/>
        <v>45593</v>
      </c>
      <c r="B111" s="36">
        <f>SUMIFS(СВЦЭМ!$D$39:$D$782,СВЦЭМ!$A$39:$A$782,$A111,СВЦЭМ!$B$39:$B$782,B$83)+'СЕТ СН'!$H$11+СВЦЭМ!$D$10+'СЕТ СН'!$H$5-'СЕТ СН'!$H$21</f>
        <v>5144.2984061000006</v>
      </c>
      <c r="C111" s="36">
        <f>SUMIFS(СВЦЭМ!$D$39:$D$782,СВЦЭМ!$A$39:$A$782,$A111,СВЦЭМ!$B$39:$B$782,C$83)+'СЕТ СН'!$H$11+СВЦЭМ!$D$10+'СЕТ СН'!$H$5-'СЕТ СН'!$H$21</f>
        <v>5197.9809770299998</v>
      </c>
      <c r="D111" s="36">
        <f>SUMIFS(СВЦЭМ!$D$39:$D$782,СВЦЭМ!$A$39:$A$782,$A111,СВЦЭМ!$B$39:$B$782,D$83)+'СЕТ СН'!$H$11+СВЦЭМ!$D$10+'СЕТ СН'!$H$5-'СЕТ СН'!$H$21</f>
        <v>5213.1428085500002</v>
      </c>
      <c r="E111" s="36">
        <f>SUMIFS(СВЦЭМ!$D$39:$D$782,СВЦЭМ!$A$39:$A$782,$A111,СВЦЭМ!$B$39:$B$782,E$83)+'СЕТ СН'!$H$11+СВЦЭМ!$D$10+'СЕТ СН'!$H$5-'СЕТ СН'!$H$21</f>
        <v>5205.2583382499997</v>
      </c>
      <c r="F111" s="36">
        <f>SUMIFS(СВЦЭМ!$D$39:$D$782,СВЦЭМ!$A$39:$A$782,$A111,СВЦЭМ!$B$39:$B$782,F$83)+'СЕТ СН'!$H$11+СВЦЭМ!$D$10+'СЕТ СН'!$H$5-'СЕТ СН'!$H$21</f>
        <v>5206.7560772300003</v>
      </c>
      <c r="G111" s="36">
        <f>SUMIFS(СВЦЭМ!$D$39:$D$782,СВЦЭМ!$A$39:$A$782,$A111,СВЦЭМ!$B$39:$B$782,G$83)+'СЕТ СН'!$H$11+СВЦЭМ!$D$10+'СЕТ СН'!$H$5-'СЕТ СН'!$H$21</f>
        <v>5202.5648264400006</v>
      </c>
      <c r="H111" s="36">
        <f>SUMIFS(СВЦЭМ!$D$39:$D$782,СВЦЭМ!$A$39:$A$782,$A111,СВЦЭМ!$B$39:$B$782,H$83)+'СЕТ СН'!$H$11+СВЦЭМ!$D$10+'СЕТ СН'!$H$5-'СЕТ СН'!$H$21</f>
        <v>5117.3480563000003</v>
      </c>
      <c r="I111" s="36">
        <f>SUMIFS(СВЦЭМ!$D$39:$D$782,СВЦЭМ!$A$39:$A$782,$A111,СВЦЭМ!$B$39:$B$782,I$83)+'СЕТ СН'!$H$11+СВЦЭМ!$D$10+'СЕТ СН'!$H$5-'СЕТ СН'!$H$21</f>
        <v>5038.7757202400007</v>
      </c>
      <c r="J111" s="36">
        <f>SUMIFS(СВЦЭМ!$D$39:$D$782,СВЦЭМ!$A$39:$A$782,$A111,СВЦЭМ!$B$39:$B$782,J$83)+'СЕТ СН'!$H$11+СВЦЭМ!$D$10+'СЕТ СН'!$H$5-'СЕТ СН'!$H$21</f>
        <v>4990.2567710000003</v>
      </c>
      <c r="K111" s="36">
        <f>SUMIFS(СВЦЭМ!$D$39:$D$782,СВЦЭМ!$A$39:$A$782,$A111,СВЦЭМ!$B$39:$B$782,K$83)+'СЕТ СН'!$H$11+СВЦЭМ!$D$10+'СЕТ СН'!$H$5-'СЕТ СН'!$H$21</f>
        <v>4973.8954975899996</v>
      </c>
      <c r="L111" s="36">
        <f>SUMIFS(СВЦЭМ!$D$39:$D$782,СВЦЭМ!$A$39:$A$782,$A111,СВЦЭМ!$B$39:$B$782,L$83)+'СЕТ СН'!$H$11+СВЦЭМ!$D$10+'СЕТ СН'!$H$5-'СЕТ СН'!$H$21</f>
        <v>4951.08749455</v>
      </c>
      <c r="M111" s="36">
        <f>SUMIFS(СВЦЭМ!$D$39:$D$782,СВЦЭМ!$A$39:$A$782,$A111,СВЦЭМ!$B$39:$B$782,M$83)+'СЕТ СН'!$H$11+СВЦЭМ!$D$10+'СЕТ СН'!$H$5-'СЕТ СН'!$H$21</f>
        <v>4978.1206901100004</v>
      </c>
      <c r="N111" s="36">
        <f>SUMIFS(СВЦЭМ!$D$39:$D$782,СВЦЭМ!$A$39:$A$782,$A111,СВЦЭМ!$B$39:$B$782,N$83)+'СЕТ СН'!$H$11+СВЦЭМ!$D$10+'СЕТ СН'!$H$5-'СЕТ СН'!$H$21</f>
        <v>5006.14235156</v>
      </c>
      <c r="O111" s="36">
        <f>SUMIFS(СВЦЭМ!$D$39:$D$782,СВЦЭМ!$A$39:$A$782,$A111,СВЦЭМ!$B$39:$B$782,O$83)+'СЕТ СН'!$H$11+СВЦЭМ!$D$10+'СЕТ СН'!$H$5-'СЕТ СН'!$H$21</f>
        <v>5005.8546960500007</v>
      </c>
      <c r="P111" s="36">
        <f>SUMIFS(СВЦЭМ!$D$39:$D$782,СВЦЭМ!$A$39:$A$782,$A111,СВЦЭМ!$B$39:$B$782,P$83)+'СЕТ СН'!$H$11+СВЦЭМ!$D$10+'СЕТ СН'!$H$5-'СЕТ СН'!$H$21</f>
        <v>5018.0938202100006</v>
      </c>
      <c r="Q111" s="36">
        <f>SUMIFS(СВЦЭМ!$D$39:$D$782,СВЦЭМ!$A$39:$A$782,$A111,СВЦЭМ!$B$39:$B$782,Q$83)+'СЕТ СН'!$H$11+СВЦЭМ!$D$10+'СЕТ СН'!$H$5-'СЕТ СН'!$H$21</f>
        <v>5024.7205935800002</v>
      </c>
      <c r="R111" s="36">
        <f>SUMIFS(СВЦЭМ!$D$39:$D$782,СВЦЭМ!$A$39:$A$782,$A111,СВЦЭМ!$B$39:$B$782,R$83)+'СЕТ СН'!$H$11+СВЦЭМ!$D$10+'СЕТ СН'!$H$5-'СЕТ СН'!$H$21</f>
        <v>5024.2079938500001</v>
      </c>
      <c r="S111" s="36">
        <f>SUMIFS(СВЦЭМ!$D$39:$D$782,СВЦЭМ!$A$39:$A$782,$A111,СВЦЭМ!$B$39:$B$782,S$83)+'СЕТ СН'!$H$11+СВЦЭМ!$D$10+'СЕТ СН'!$H$5-'СЕТ СН'!$H$21</f>
        <v>4976.39937233</v>
      </c>
      <c r="T111" s="36">
        <f>SUMIFS(СВЦЭМ!$D$39:$D$782,СВЦЭМ!$A$39:$A$782,$A111,СВЦЭМ!$B$39:$B$782,T$83)+'СЕТ СН'!$H$11+СВЦЭМ!$D$10+'СЕТ СН'!$H$5-'СЕТ СН'!$H$21</f>
        <v>4919.5900840300001</v>
      </c>
      <c r="U111" s="36">
        <f>SUMIFS(СВЦЭМ!$D$39:$D$782,СВЦЭМ!$A$39:$A$782,$A111,СВЦЭМ!$B$39:$B$782,U$83)+'СЕТ СН'!$H$11+СВЦЭМ!$D$10+'СЕТ СН'!$H$5-'СЕТ СН'!$H$21</f>
        <v>4916.7886717700003</v>
      </c>
      <c r="V111" s="36">
        <f>SUMIFS(СВЦЭМ!$D$39:$D$782,СВЦЭМ!$A$39:$A$782,$A111,СВЦЭМ!$B$39:$B$782,V$83)+'СЕТ СН'!$H$11+СВЦЭМ!$D$10+'СЕТ СН'!$H$5-'СЕТ СН'!$H$21</f>
        <v>4940.1322567900006</v>
      </c>
      <c r="W111" s="36">
        <f>SUMIFS(СВЦЭМ!$D$39:$D$782,СВЦЭМ!$A$39:$A$782,$A111,СВЦЭМ!$B$39:$B$782,W$83)+'СЕТ СН'!$H$11+СВЦЭМ!$D$10+'СЕТ СН'!$H$5-'СЕТ СН'!$H$21</f>
        <v>4977.4416710300002</v>
      </c>
      <c r="X111" s="36">
        <f>SUMIFS(СВЦЭМ!$D$39:$D$782,СВЦЭМ!$A$39:$A$782,$A111,СВЦЭМ!$B$39:$B$782,X$83)+'СЕТ СН'!$H$11+СВЦЭМ!$D$10+'СЕТ СН'!$H$5-'СЕТ СН'!$H$21</f>
        <v>5029.6154873300002</v>
      </c>
      <c r="Y111" s="36">
        <f>SUMIFS(СВЦЭМ!$D$39:$D$782,СВЦЭМ!$A$39:$A$782,$A111,СВЦЭМ!$B$39:$B$782,Y$83)+'СЕТ СН'!$H$11+СВЦЭМ!$D$10+'СЕТ СН'!$H$5-'СЕТ СН'!$H$21</f>
        <v>5106.20888844</v>
      </c>
    </row>
    <row r="112" spans="1:25" ht="15.75" x14ac:dyDescent="0.2">
      <c r="A112" s="35">
        <f t="shared" si="2"/>
        <v>45594</v>
      </c>
      <c r="B112" s="36">
        <f>SUMIFS(СВЦЭМ!$D$39:$D$782,СВЦЭМ!$A$39:$A$782,$A112,СВЦЭМ!$B$39:$B$782,B$83)+'СЕТ СН'!$H$11+СВЦЭМ!$D$10+'СЕТ СН'!$H$5-'СЕТ СН'!$H$21</f>
        <v>5139.0520829200004</v>
      </c>
      <c r="C112" s="36">
        <f>SUMIFS(СВЦЭМ!$D$39:$D$782,СВЦЭМ!$A$39:$A$782,$A112,СВЦЭМ!$B$39:$B$782,C$83)+'СЕТ СН'!$H$11+СВЦЭМ!$D$10+'СЕТ СН'!$H$5-'СЕТ СН'!$H$21</f>
        <v>5177.4257872400003</v>
      </c>
      <c r="D112" s="36">
        <f>SUMIFS(СВЦЭМ!$D$39:$D$782,СВЦЭМ!$A$39:$A$782,$A112,СВЦЭМ!$B$39:$B$782,D$83)+'СЕТ СН'!$H$11+СВЦЭМ!$D$10+'СЕТ СН'!$H$5-'СЕТ СН'!$H$21</f>
        <v>5203.2706279600006</v>
      </c>
      <c r="E112" s="36">
        <f>SUMIFS(СВЦЭМ!$D$39:$D$782,СВЦЭМ!$A$39:$A$782,$A112,СВЦЭМ!$B$39:$B$782,E$83)+'СЕТ СН'!$H$11+СВЦЭМ!$D$10+'СЕТ СН'!$H$5-'СЕТ СН'!$H$21</f>
        <v>5195.4308790800005</v>
      </c>
      <c r="F112" s="36">
        <f>SUMIFS(СВЦЭМ!$D$39:$D$782,СВЦЭМ!$A$39:$A$782,$A112,СВЦЭМ!$B$39:$B$782,F$83)+'СЕТ СН'!$H$11+СВЦЭМ!$D$10+'СЕТ СН'!$H$5-'СЕТ СН'!$H$21</f>
        <v>5203.9093484300001</v>
      </c>
      <c r="G112" s="36">
        <f>SUMIFS(СВЦЭМ!$D$39:$D$782,СВЦЭМ!$A$39:$A$782,$A112,СВЦЭМ!$B$39:$B$782,G$83)+'СЕТ СН'!$H$11+СВЦЭМ!$D$10+'СЕТ СН'!$H$5-'СЕТ СН'!$H$21</f>
        <v>5165.2715665300002</v>
      </c>
      <c r="H112" s="36">
        <f>SUMIFS(СВЦЭМ!$D$39:$D$782,СВЦЭМ!$A$39:$A$782,$A112,СВЦЭМ!$B$39:$B$782,H$83)+'СЕТ СН'!$H$11+СВЦЭМ!$D$10+'СЕТ СН'!$H$5-'СЕТ СН'!$H$21</f>
        <v>5062.9173215400006</v>
      </c>
      <c r="I112" s="36">
        <f>SUMIFS(СВЦЭМ!$D$39:$D$782,СВЦЭМ!$A$39:$A$782,$A112,СВЦЭМ!$B$39:$B$782,I$83)+'СЕТ СН'!$H$11+СВЦЭМ!$D$10+'СЕТ СН'!$H$5-'СЕТ СН'!$H$21</f>
        <v>5021.1223682500004</v>
      </c>
      <c r="J112" s="36">
        <f>SUMIFS(СВЦЭМ!$D$39:$D$782,СВЦЭМ!$A$39:$A$782,$A112,СВЦЭМ!$B$39:$B$782,J$83)+'СЕТ СН'!$H$11+СВЦЭМ!$D$10+'СЕТ СН'!$H$5-'СЕТ СН'!$H$21</f>
        <v>4975.3223437699999</v>
      </c>
      <c r="K112" s="36">
        <f>SUMIFS(СВЦЭМ!$D$39:$D$782,СВЦЭМ!$A$39:$A$782,$A112,СВЦЭМ!$B$39:$B$782,K$83)+'СЕТ СН'!$H$11+СВЦЭМ!$D$10+'СЕТ СН'!$H$5-'СЕТ СН'!$H$21</f>
        <v>4960.6889436199999</v>
      </c>
      <c r="L112" s="36">
        <f>SUMIFS(СВЦЭМ!$D$39:$D$782,СВЦЭМ!$A$39:$A$782,$A112,СВЦЭМ!$B$39:$B$782,L$83)+'СЕТ СН'!$H$11+СВЦЭМ!$D$10+'СЕТ СН'!$H$5-'СЕТ СН'!$H$21</f>
        <v>4944.1842111100004</v>
      </c>
      <c r="M112" s="36">
        <f>SUMIFS(СВЦЭМ!$D$39:$D$782,СВЦЭМ!$A$39:$A$782,$A112,СВЦЭМ!$B$39:$B$782,M$83)+'СЕТ СН'!$H$11+СВЦЭМ!$D$10+'СЕТ СН'!$H$5-'СЕТ СН'!$H$21</f>
        <v>4952.7999866600003</v>
      </c>
      <c r="N112" s="36">
        <f>SUMIFS(СВЦЭМ!$D$39:$D$782,СВЦЭМ!$A$39:$A$782,$A112,СВЦЭМ!$B$39:$B$782,N$83)+'СЕТ СН'!$H$11+СВЦЭМ!$D$10+'СЕТ СН'!$H$5-'СЕТ СН'!$H$21</f>
        <v>4967.4374891500001</v>
      </c>
      <c r="O112" s="36">
        <f>SUMIFS(СВЦЭМ!$D$39:$D$782,СВЦЭМ!$A$39:$A$782,$A112,СВЦЭМ!$B$39:$B$782,O$83)+'СЕТ СН'!$H$11+СВЦЭМ!$D$10+'СЕТ СН'!$H$5-'СЕТ СН'!$H$21</f>
        <v>4987.5690441400002</v>
      </c>
      <c r="P112" s="36">
        <f>SUMIFS(СВЦЭМ!$D$39:$D$782,СВЦЭМ!$A$39:$A$782,$A112,СВЦЭМ!$B$39:$B$782,P$83)+'СЕТ СН'!$H$11+СВЦЭМ!$D$10+'СЕТ СН'!$H$5-'СЕТ СН'!$H$21</f>
        <v>4996.1169613000002</v>
      </c>
      <c r="Q112" s="36">
        <f>SUMIFS(СВЦЭМ!$D$39:$D$782,СВЦЭМ!$A$39:$A$782,$A112,СВЦЭМ!$B$39:$B$782,Q$83)+'СЕТ СН'!$H$11+СВЦЭМ!$D$10+'СЕТ СН'!$H$5-'СЕТ СН'!$H$21</f>
        <v>5003.1873507099999</v>
      </c>
      <c r="R112" s="36">
        <f>SUMIFS(СВЦЭМ!$D$39:$D$782,СВЦЭМ!$A$39:$A$782,$A112,СВЦЭМ!$B$39:$B$782,R$83)+'СЕТ СН'!$H$11+СВЦЭМ!$D$10+'СЕТ СН'!$H$5-'СЕТ СН'!$H$21</f>
        <v>4998.3701960799999</v>
      </c>
      <c r="S112" s="36">
        <f>SUMIFS(СВЦЭМ!$D$39:$D$782,СВЦЭМ!$A$39:$A$782,$A112,СВЦЭМ!$B$39:$B$782,S$83)+'СЕТ СН'!$H$11+СВЦЭМ!$D$10+'СЕТ СН'!$H$5-'СЕТ СН'!$H$21</f>
        <v>4967.6112102500001</v>
      </c>
      <c r="T112" s="36">
        <f>SUMIFS(СВЦЭМ!$D$39:$D$782,СВЦЭМ!$A$39:$A$782,$A112,СВЦЭМ!$B$39:$B$782,T$83)+'СЕТ СН'!$H$11+СВЦЭМ!$D$10+'СЕТ СН'!$H$5-'СЕТ СН'!$H$21</f>
        <v>4882.3936471899997</v>
      </c>
      <c r="U112" s="36">
        <f>SUMIFS(СВЦЭМ!$D$39:$D$782,СВЦЭМ!$A$39:$A$782,$A112,СВЦЭМ!$B$39:$B$782,U$83)+'СЕТ СН'!$H$11+СВЦЭМ!$D$10+'СЕТ СН'!$H$5-'СЕТ СН'!$H$21</f>
        <v>4908.2798544400002</v>
      </c>
      <c r="V112" s="36">
        <f>SUMIFS(СВЦЭМ!$D$39:$D$782,СВЦЭМ!$A$39:$A$782,$A112,СВЦЭМ!$B$39:$B$782,V$83)+'СЕТ СН'!$H$11+СВЦЭМ!$D$10+'СЕТ СН'!$H$5-'СЕТ СН'!$H$21</f>
        <v>4933.8835810500004</v>
      </c>
      <c r="W112" s="36">
        <f>SUMIFS(СВЦЭМ!$D$39:$D$782,СВЦЭМ!$A$39:$A$782,$A112,СВЦЭМ!$B$39:$B$782,W$83)+'СЕТ СН'!$H$11+СВЦЭМ!$D$10+'СЕТ СН'!$H$5-'СЕТ СН'!$H$21</f>
        <v>4971.37745997</v>
      </c>
      <c r="X112" s="36">
        <f>SUMIFS(СВЦЭМ!$D$39:$D$782,СВЦЭМ!$A$39:$A$782,$A112,СВЦЭМ!$B$39:$B$782,X$83)+'СЕТ СН'!$H$11+СВЦЭМ!$D$10+'СЕТ СН'!$H$5-'СЕТ СН'!$H$21</f>
        <v>5004.0313247600006</v>
      </c>
      <c r="Y112" s="36">
        <f>SUMIFS(СВЦЭМ!$D$39:$D$782,СВЦЭМ!$A$39:$A$782,$A112,СВЦЭМ!$B$39:$B$782,Y$83)+'СЕТ СН'!$H$11+СВЦЭМ!$D$10+'СЕТ СН'!$H$5-'СЕТ СН'!$H$21</f>
        <v>5063.3981307000004</v>
      </c>
    </row>
    <row r="113" spans="1:27" ht="15.75" x14ac:dyDescent="0.2">
      <c r="A113" s="35">
        <f t="shared" si="2"/>
        <v>45595</v>
      </c>
      <c r="B113" s="36">
        <f>SUMIFS(СВЦЭМ!$D$39:$D$782,СВЦЭМ!$A$39:$A$782,$A113,СВЦЭМ!$B$39:$B$782,B$83)+'СЕТ СН'!$H$11+СВЦЭМ!$D$10+'СЕТ СН'!$H$5-'СЕТ СН'!$H$21</f>
        <v>5330.7982776899998</v>
      </c>
      <c r="C113" s="36">
        <f>SUMIFS(СВЦЭМ!$D$39:$D$782,СВЦЭМ!$A$39:$A$782,$A113,СВЦЭМ!$B$39:$B$782,C$83)+'СЕТ СН'!$H$11+СВЦЭМ!$D$10+'СЕТ СН'!$H$5-'СЕТ СН'!$H$21</f>
        <v>5354.6628490800003</v>
      </c>
      <c r="D113" s="36">
        <f>SUMIFS(СВЦЭМ!$D$39:$D$782,СВЦЭМ!$A$39:$A$782,$A113,СВЦЭМ!$B$39:$B$782,D$83)+'СЕТ СН'!$H$11+СВЦЭМ!$D$10+'СЕТ СН'!$H$5-'СЕТ СН'!$H$21</f>
        <v>5412.6121792899994</v>
      </c>
      <c r="E113" s="36">
        <f>SUMIFS(СВЦЭМ!$D$39:$D$782,СВЦЭМ!$A$39:$A$782,$A113,СВЦЭМ!$B$39:$B$782,E$83)+'СЕТ СН'!$H$11+СВЦЭМ!$D$10+'СЕТ СН'!$H$5-'СЕТ СН'!$H$21</f>
        <v>5406.08566789</v>
      </c>
      <c r="F113" s="36">
        <f>SUMIFS(СВЦЭМ!$D$39:$D$782,СВЦЭМ!$A$39:$A$782,$A113,СВЦЭМ!$B$39:$B$782,F$83)+'СЕТ СН'!$H$11+СВЦЭМ!$D$10+'СЕТ СН'!$H$5-'СЕТ СН'!$H$21</f>
        <v>5394.2277934599997</v>
      </c>
      <c r="G113" s="36">
        <f>SUMIFS(СВЦЭМ!$D$39:$D$782,СВЦЭМ!$A$39:$A$782,$A113,СВЦЭМ!$B$39:$B$782,G$83)+'СЕТ СН'!$H$11+СВЦЭМ!$D$10+'СЕТ СН'!$H$5-'СЕТ СН'!$H$21</f>
        <v>5380.3541242900001</v>
      </c>
      <c r="H113" s="36">
        <f>SUMIFS(СВЦЭМ!$D$39:$D$782,СВЦЭМ!$A$39:$A$782,$A113,СВЦЭМ!$B$39:$B$782,H$83)+'СЕТ СН'!$H$11+СВЦЭМ!$D$10+'СЕТ СН'!$H$5-'СЕТ СН'!$H$21</f>
        <v>5276.8105727500006</v>
      </c>
      <c r="I113" s="36">
        <f>SUMIFS(СВЦЭМ!$D$39:$D$782,СВЦЭМ!$A$39:$A$782,$A113,СВЦЭМ!$B$39:$B$782,I$83)+'СЕТ СН'!$H$11+СВЦЭМ!$D$10+'СЕТ СН'!$H$5-'СЕТ СН'!$H$21</f>
        <v>5227.0506117700006</v>
      </c>
      <c r="J113" s="36">
        <f>SUMIFS(СВЦЭМ!$D$39:$D$782,СВЦЭМ!$A$39:$A$782,$A113,СВЦЭМ!$B$39:$B$782,J$83)+'СЕТ СН'!$H$11+СВЦЭМ!$D$10+'СЕТ СН'!$H$5-'СЕТ СН'!$H$21</f>
        <v>5164.0959595700006</v>
      </c>
      <c r="K113" s="36">
        <f>SUMIFS(СВЦЭМ!$D$39:$D$782,СВЦЭМ!$A$39:$A$782,$A113,СВЦЭМ!$B$39:$B$782,K$83)+'СЕТ СН'!$H$11+СВЦЭМ!$D$10+'СЕТ СН'!$H$5-'СЕТ СН'!$H$21</f>
        <v>5156.1720762700006</v>
      </c>
      <c r="L113" s="36">
        <f>SUMIFS(СВЦЭМ!$D$39:$D$782,СВЦЭМ!$A$39:$A$782,$A113,СВЦЭМ!$B$39:$B$782,L$83)+'СЕТ СН'!$H$11+СВЦЭМ!$D$10+'СЕТ СН'!$H$5-'СЕТ СН'!$H$21</f>
        <v>5132.4914649299999</v>
      </c>
      <c r="M113" s="36">
        <f>SUMIFS(СВЦЭМ!$D$39:$D$782,СВЦЭМ!$A$39:$A$782,$A113,СВЦЭМ!$B$39:$B$782,M$83)+'СЕТ СН'!$H$11+СВЦЭМ!$D$10+'СЕТ СН'!$H$5-'СЕТ СН'!$H$21</f>
        <v>5143.5162825900006</v>
      </c>
      <c r="N113" s="36">
        <f>SUMIFS(СВЦЭМ!$D$39:$D$782,СВЦЭМ!$A$39:$A$782,$A113,СВЦЭМ!$B$39:$B$782,N$83)+'СЕТ СН'!$H$11+СВЦЭМ!$D$10+'СЕТ СН'!$H$5-'СЕТ СН'!$H$21</f>
        <v>5168.9172500300001</v>
      </c>
      <c r="O113" s="36">
        <f>SUMIFS(СВЦЭМ!$D$39:$D$782,СВЦЭМ!$A$39:$A$782,$A113,СВЦЭМ!$B$39:$B$782,O$83)+'СЕТ СН'!$H$11+СВЦЭМ!$D$10+'СЕТ СН'!$H$5-'СЕТ СН'!$H$21</f>
        <v>5179.0238265000007</v>
      </c>
      <c r="P113" s="36">
        <f>SUMIFS(СВЦЭМ!$D$39:$D$782,СВЦЭМ!$A$39:$A$782,$A113,СВЦЭМ!$B$39:$B$782,P$83)+'СЕТ СН'!$H$11+СВЦЭМ!$D$10+'СЕТ СН'!$H$5-'СЕТ СН'!$H$21</f>
        <v>5186.9815014400001</v>
      </c>
      <c r="Q113" s="36">
        <f>SUMIFS(СВЦЭМ!$D$39:$D$782,СВЦЭМ!$A$39:$A$782,$A113,СВЦЭМ!$B$39:$B$782,Q$83)+'СЕТ СН'!$H$11+СВЦЭМ!$D$10+'СЕТ СН'!$H$5-'СЕТ СН'!$H$21</f>
        <v>5205.2534220200005</v>
      </c>
      <c r="R113" s="36">
        <f>SUMIFS(СВЦЭМ!$D$39:$D$782,СВЦЭМ!$A$39:$A$782,$A113,СВЦЭМ!$B$39:$B$782,R$83)+'СЕТ СН'!$H$11+СВЦЭМ!$D$10+'СЕТ СН'!$H$5-'СЕТ СН'!$H$21</f>
        <v>5199.2322935800003</v>
      </c>
      <c r="S113" s="36">
        <f>SUMIFS(СВЦЭМ!$D$39:$D$782,СВЦЭМ!$A$39:$A$782,$A113,СВЦЭМ!$B$39:$B$782,S$83)+'СЕТ СН'!$H$11+СВЦЭМ!$D$10+'СЕТ СН'!$H$5-'СЕТ СН'!$H$21</f>
        <v>5166.9870509100001</v>
      </c>
      <c r="T113" s="36">
        <f>SUMIFS(СВЦЭМ!$D$39:$D$782,СВЦЭМ!$A$39:$A$782,$A113,СВЦЭМ!$B$39:$B$782,T$83)+'СЕТ СН'!$H$11+СВЦЭМ!$D$10+'СЕТ СН'!$H$5-'СЕТ СН'!$H$21</f>
        <v>5100.3722950299998</v>
      </c>
      <c r="U113" s="36">
        <f>SUMIFS(СВЦЭМ!$D$39:$D$782,СВЦЭМ!$A$39:$A$782,$A113,СВЦЭМ!$B$39:$B$782,U$83)+'СЕТ СН'!$H$11+СВЦЭМ!$D$10+'СЕТ СН'!$H$5-'СЕТ СН'!$H$21</f>
        <v>5081.0003875500006</v>
      </c>
      <c r="V113" s="36">
        <f>SUMIFS(СВЦЭМ!$D$39:$D$782,СВЦЭМ!$A$39:$A$782,$A113,СВЦЭМ!$B$39:$B$782,V$83)+'СЕТ СН'!$H$11+СВЦЭМ!$D$10+'СЕТ СН'!$H$5-'СЕТ СН'!$H$21</f>
        <v>5100.85792425</v>
      </c>
      <c r="W113" s="36">
        <f>SUMIFS(СВЦЭМ!$D$39:$D$782,СВЦЭМ!$A$39:$A$782,$A113,СВЦЭМ!$B$39:$B$782,W$83)+'СЕТ СН'!$H$11+СВЦЭМ!$D$10+'СЕТ СН'!$H$5-'СЕТ СН'!$H$21</f>
        <v>5128.7734856799998</v>
      </c>
      <c r="X113" s="36">
        <f>SUMIFS(СВЦЭМ!$D$39:$D$782,СВЦЭМ!$A$39:$A$782,$A113,СВЦЭМ!$B$39:$B$782,X$83)+'СЕТ СН'!$H$11+СВЦЭМ!$D$10+'СЕТ СН'!$H$5-'СЕТ СН'!$H$21</f>
        <v>5181.1124139700005</v>
      </c>
      <c r="Y113" s="36">
        <f>SUMIFS(СВЦЭМ!$D$39:$D$782,СВЦЭМ!$A$39:$A$782,$A113,СВЦЭМ!$B$39:$B$782,Y$83)+'СЕТ СН'!$H$11+СВЦЭМ!$D$10+'СЕТ СН'!$H$5-'СЕТ СН'!$H$21</f>
        <v>5243.8199350100003</v>
      </c>
    </row>
    <row r="114" spans="1:27" ht="15.75" x14ac:dyDescent="0.2">
      <c r="A114" s="35">
        <f t="shared" si="2"/>
        <v>45596</v>
      </c>
      <c r="B114" s="36">
        <f>SUMIFS(СВЦЭМ!$D$39:$D$782,СВЦЭМ!$A$39:$A$782,$A114,СВЦЭМ!$B$39:$B$782,B$83)+'СЕТ СН'!$H$11+СВЦЭМ!$D$10+'СЕТ СН'!$H$5-'СЕТ СН'!$H$21</f>
        <v>5349.6644610200001</v>
      </c>
      <c r="C114" s="36">
        <f>SUMIFS(СВЦЭМ!$D$39:$D$782,СВЦЭМ!$A$39:$A$782,$A114,СВЦЭМ!$B$39:$B$782,C$83)+'СЕТ СН'!$H$11+СВЦЭМ!$D$10+'СЕТ СН'!$H$5-'СЕТ СН'!$H$21</f>
        <v>5326.1448426100005</v>
      </c>
      <c r="D114" s="36">
        <f>SUMIFS(СВЦЭМ!$D$39:$D$782,СВЦЭМ!$A$39:$A$782,$A114,СВЦЭМ!$B$39:$B$782,D$83)+'СЕТ СН'!$H$11+СВЦЭМ!$D$10+'СЕТ СН'!$H$5-'СЕТ СН'!$H$21</f>
        <v>5351.2672064199996</v>
      </c>
      <c r="E114" s="36">
        <f>SUMIFS(СВЦЭМ!$D$39:$D$782,СВЦЭМ!$A$39:$A$782,$A114,СВЦЭМ!$B$39:$B$782,E$83)+'СЕТ СН'!$H$11+СВЦЭМ!$D$10+'СЕТ СН'!$H$5-'СЕТ СН'!$H$21</f>
        <v>5355.1307672599996</v>
      </c>
      <c r="F114" s="36">
        <f>SUMIFS(СВЦЭМ!$D$39:$D$782,СВЦЭМ!$A$39:$A$782,$A114,СВЦЭМ!$B$39:$B$782,F$83)+'СЕТ СН'!$H$11+СВЦЭМ!$D$10+'СЕТ СН'!$H$5-'СЕТ СН'!$H$21</f>
        <v>5355.4052450700001</v>
      </c>
      <c r="G114" s="36">
        <f>SUMIFS(СВЦЭМ!$D$39:$D$782,СВЦЭМ!$A$39:$A$782,$A114,СВЦЭМ!$B$39:$B$782,G$83)+'СЕТ СН'!$H$11+СВЦЭМ!$D$10+'СЕТ СН'!$H$5-'СЕТ СН'!$H$21</f>
        <v>5329.9436041200006</v>
      </c>
      <c r="H114" s="36">
        <f>SUMIFS(СВЦЭМ!$D$39:$D$782,СВЦЭМ!$A$39:$A$782,$A114,СВЦЭМ!$B$39:$B$782,H$83)+'СЕТ СН'!$H$11+СВЦЭМ!$D$10+'СЕТ СН'!$H$5-'СЕТ СН'!$H$21</f>
        <v>5242.3151516799999</v>
      </c>
      <c r="I114" s="36">
        <f>SUMIFS(СВЦЭМ!$D$39:$D$782,СВЦЭМ!$A$39:$A$782,$A114,СВЦЭМ!$B$39:$B$782,I$83)+'СЕТ СН'!$H$11+СВЦЭМ!$D$10+'СЕТ СН'!$H$5-'СЕТ СН'!$H$21</f>
        <v>5135.0001243100005</v>
      </c>
      <c r="J114" s="36">
        <f>SUMIFS(СВЦЭМ!$D$39:$D$782,СВЦЭМ!$A$39:$A$782,$A114,СВЦЭМ!$B$39:$B$782,J$83)+'СЕТ СН'!$H$11+СВЦЭМ!$D$10+'СЕТ СН'!$H$5-'СЕТ СН'!$H$21</f>
        <v>5096.48806969</v>
      </c>
      <c r="K114" s="36">
        <f>SUMIFS(СВЦЭМ!$D$39:$D$782,СВЦЭМ!$A$39:$A$782,$A114,СВЦЭМ!$B$39:$B$782,K$83)+'СЕТ СН'!$H$11+СВЦЭМ!$D$10+'СЕТ СН'!$H$5-'СЕТ СН'!$H$21</f>
        <v>5068.4045507299998</v>
      </c>
      <c r="L114" s="36">
        <f>SUMIFS(СВЦЭМ!$D$39:$D$782,СВЦЭМ!$A$39:$A$782,$A114,СВЦЭМ!$B$39:$B$782,L$83)+'СЕТ СН'!$H$11+СВЦЭМ!$D$10+'СЕТ СН'!$H$5-'СЕТ СН'!$H$21</f>
        <v>5048.9425728200004</v>
      </c>
      <c r="M114" s="36">
        <f>SUMIFS(СВЦЭМ!$D$39:$D$782,СВЦЭМ!$A$39:$A$782,$A114,СВЦЭМ!$B$39:$B$782,M$83)+'СЕТ СН'!$H$11+СВЦЭМ!$D$10+'СЕТ СН'!$H$5-'СЕТ СН'!$H$21</f>
        <v>5057.7931398000001</v>
      </c>
      <c r="N114" s="36">
        <f>SUMIFS(СВЦЭМ!$D$39:$D$782,СВЦЭМ!$A$39:$A$782,$A114,СВЦЭМ!$B$39:$B$782,N$83)+'СЕТ СН'!$H$11+СВЦЭМ!$D$10+'СЕТ СН'!$H$5-'СЕТ СН'!$H$21</f>
        <v>5088.9904528300003</v>
      </c>
      <c r="O114" s="36">
        <f>SUMIFS(СВЦЭМ!$D$39:$D$782,СВЦЭМ!$A$39:$A$782,$A114,СВЦЭМ!$B$39:$B$782,O$83)+'СЕТ СН'!$H$11+СВЦЭМ!$D$10+'СЕТ СН'!$H$5-'СЕТ СН'!$H$21</f>
        <v>5109.5091539599998</v>
      </c>
      <c r="P114" s="36">
        <f>SUMIFS(СВЦЭМ!$D$39:$D$782,СВЦЭМ!$A$39:$A$782,$A114,СВЦЭМ!$B$39:$B$782,P$83)+'СЕТ СН'!$H$11+СВЦЭМ!$D$10+'СЕТ СН'!$H$5-'СЕТ СН'!$H$21</f>
        <v>5123.3731211499999</v>
      </c>
      <c r="Q114" s="36">
        <f>SUMIFS(СВЦЭМ!$D$39:$D$782,СВЦЭМ!$A$39:$A$782,$A114,СВЦЭМ!$B$39:$B$782,Q$83)+'СЕТ СН'!$H$11+СВЦЭМ!$D$10+'СЕТ СН'!$H$5-'СЕТ СН'!$H$21</f>
        <v>5131.9399405599997</v>
      </c>
      <c r="R114" s="36">
        <f>SUMIFS(СВЦЭМ!$D$39:$D$782,СВЦЭМ!$A$39:$A$782,$A114,СВЦЭМ!$B$39:$B$782,R$83)+'СЕТ СН'!$H$11+СВЦЭМ!$D$10+'СЕТ СН'!$H$5-'СЕТ СН'!$H$21</f>
        <v>5131.9087450000006</v>
      </c>
      <c r="S114" s="36">
        <f>SUMIFS(СВЦЭМ!$D$39:$D$782,СВЦЭМ!$A$39:$A$782,$A114,СВЦЭМ!$B$39:$B$782,S$83)+'СЕТ СН'!$H$11+СВЦЭМ!$D$10+'СЕТ СН'!$H$5-'СЕТ СН'!$H$21</f>
        <v>5118.8820092700007</v>
      </c>
      <c r="T114" s="36">
        <f>SUMIFS(СВЦЭМ!$D$39:$D$782,СВЦЭМ!$A$39:$A$782,$A114,СВЦЭМ!$B$39:$B$782,T$83)+'СЕТ СН'!$H$11+СВЦЭМ!$D$10+'СЕТ СН'!$H$5-'СЕТ СН'!$H$21</f>
        <v>5034.9631574100003</v>
      </c>
      <c r="U114" s="36">
        <f>SUMIFS(СВЦЭМ!$D$39:$D$782,СВЦЭМ!$A$39:$A$782,$A114,СВЦЭМ!$B$39:$B$782,U$83)+'СЕТ СН'!$H$11+СВЦЭМ!$D$10+'СЕТ СН'!$H$5-'СЕТ СН'!$H$21</f>
        <v>5034.4746153400001</v>
      </c>
      <c r="V114" s="36">
        <f>SUMIFS(СВЦЭМ!$D$39:$D$782,СВЦЭМ!$A$39:$A$782,$A114,СВЦЭМ!$B$39:$B$782,V$83)+'СЕТ СН'!$H$11+СВЦЭМ!$D$10+'СЕТ СН'!$H$5-'СЕТ СН'!$H$21</f>
        <v>5035.7026045399998</v>
      </c>
      <c r="W114" s="36">
        <f>SUMIFS(СВЦЭМ!$D$39:$D$782,СВЦЭМ!$A$39:$A$782,$A114,СВЦЭМ!$B$39:$B$782,W$83)+'СЕТ СН'!$H$11+СВЦЭМ!$D$10+'СЕТ СН'!$H$5-'СЕТ СН'!$H$21</f>
        <v>5058.9607597900003</v>
      </c>
      <c r="X114" s="36">
        <f>SUMIFS(СВЦЭМ!$D$39:$D$782,СВЦЭМ!$A$39:$A$782,$A114,СВЦЭМ!$B$39:$B$782,X$83)+'СЕТ СН'!$H$11+СВЦЭМ!$D$10+'СЕТ СН'!$H$5-'СЕТ СН'!$H$21</f>
        <v>5123.8662047899998</v>
      </c>
      <c r="Y114" s="36">
        <f>SUMIFS(СВЦЭМ!$D$39:$D$782,СВЦЭМ!$A$39:$A$782,$A114,СВЦЭМ!$B$39:$B$782,Y$83)+'СЕТ СН'!$H$11+СВЦЭМ!$D$10+'СЕТ СН'!$H$5-'СЕТ СН'!$H$21</f>
        <v>5155.2849002700004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01.10.2024</v>
      </c>
      <c r="B120" s="36">
        <f>SUMIFS(СВЦЭМ!$D$39:$D$782,СВЦЭМ!$A$39:$A$782,$A120,СВЦЭМ!$B$39:$B$782,B$119)+'СЕТ СН'!$I$11+СВЦЭМ!$D$10+'СЕТ СН'!$I$5-'СЕТ СН'!$I$21</f>
        <v>5935.2411822499998</v>
      </c>
      <c r="C120" s="36">
        <f>SUMIFS(СВЦЭМ!$D$39:$D$782,СВЦЭМ!$A$39:$A$782,$A120,СВЦЭМ!$B$39:$B$782,C$119)+'СЕТ СН'!$I$11+СВЦЭМ!$D$10+'СЕТ СН'!$I$5-'СЕТ СН'!$I$21</f>
        <v>5924.5436102599997</v>
      </c>
      <c r="D120" s="36">
        <f>SUMIFS(СВЦЭМ!$D$39:$D$782,СВЦЭМ!$A$39:$A$782,$A120,СВЦЭМ!$B$39:$B$782,D$119)+'СЕТ СН'!$I$11+СВЦЭМ!$D$10+'СЕТ СН'!$I$5-'СЕТ СН'!$I$21</f>
        <v>6025.4471835900003</v>
      </c>
      <c r="E120" s="36">
        <f>SUMIFS(СВЦЭМ!$D$39:$D$782,СВЦЭМ!$A$39:$A$782,$A120,СВЦЭМ!$B$39:$B$782,E$119)+'СЕТ СН'!$I$11+СВЦЭМ!$D$10+'СЕТ СН'!$I$5-'СЕТ СН'!$I$21</f>
        <v>6045.3423435900004</v>
      </c>
      <c r="F120" s="36">
        <f>SUMIFS(СВЦЭМ!$D$39:$D$782,СВЦЭМ!$A$39:$A$782,$A120,СВЦЭМ!$B$39:$B$782,F$119)+'СЕТ СН'!$I$11+СВЦЭМ!$D$10+'СЕТ СН'!$I$5-'СЕТ СН'!$I$21</f>
        <v>6043.4780418600003</v>
      </c>
      <c r="G120" s="36">
        <f>SUMIFS(СВЦЭМ!$D$39:$D$782,СВЦЭМ!$A$39:$A$782,$A120,СВЦЭМ!$B$39:$B$782,G$119)+'СЕТ СН'!$I$11+СВЦЭМ!$D$10+'СЕТ СН'!$I$5-'СЕТ СН'!$I$21</f>
        <v>6006.9302728299999</v>
      </c>
      <c r="H120" s="36">
        <f>SUMIFS(СВЦЭМ!$D$39:$D$782,СВЦЭМ!$A$39:$A$782,$A120,СВЦЭМ!$B$39:$B$782,H$119)+'СЕТ СН'!$I$11+СВЦЭМ!$D$10+'СЕТ СН'!$I$5-'СЕТ СН'!$I$21</f>
        <v>5903.3249829799997</v>
      </c>
      <c r="I120" s="36">
        <f>SUMIFS(СВЦЭМ!$D$39:$D$782,СВЦЭМ!$A$39:$A$782,$A120,СВЦЭМ!$B$39:$B$782,I$119)+'СЕТ СН'!$I$11+СВЦЭМ!$D$10+'СЕТ СН'!$I$5-'СЕТ СН'!$I$21</f>
        <v>5789.6924505899997</v>
      </c>
      <c r="J120" s="36">
        <f>SUMIFS(СВЦЭМ!$D$39:$D$782,СВЦЭМ!$A$39:$A$782,$A120,СВЦЭМ!$B$39:$B$782,J$119)+'СЕТ СН'!$I$11+СВЦЭМ!$D$10+'СЕТ СН'!$I$5-'СЕТ СН'!$I$21</f>
        <v>5744.3495182999995</v>
      </c>
      <c r="K120" s="36">
        <f>SUMIFS(СВЦЭМ!$D$39:$D$782,СВЦЭМ!$A$39:$A$782,$A120,СВЦЭМ!$B$39:$B$782,K$119)+'СЕТ СН'!$I$11+СВЦЭМ!$D$10+'СЕТ СН'!$I$5-'СЕТ СН'!$I$21</f>
        <v>5695.8069272399998</v>
      </c>
      <c r="L120" s="36">
        <f>SUMIFS(СВЦЭМ!$D$39:$D$782,СВЦЭМ!$A$39:$A$782,$A120,СВЦЭМ!$B$39:$B$782,L$119)+'СЕТ СН'!$I$11+СВЦЭМ!$D$10+'СЕТ СН'!$I$5-'СЕТ СН'!$I$21</f>
        <v>5699.6753005800001</v>
      </c>
      <c r="M120" s="36">
        <f>SUMIFS(СВЦЭМ!$D$39:$D$782,СВЦЭМ!$A$39:$A$782,$A120,СВЦЭМ!$B$39:$B$782,M$119)+'СЕТ СН'!$I$11+СВЦЭМ!$D$10+'СЕТ СН'!$I$5-'СЕТ СН'!$I$21</f>
        <v>5703.4571783700003</v>
      </c>
      <c r="N120" s="36">
        <f>SUMIFS(СВЦЭМ!$D$39:$D$782,СВЦЭМ!$A$39:$A$782,$A120,СВЦЭМ!$B$39:$B$782,N$119)+'СЕТ СН'!$I$11+СВЦЭМ!$D$10+'СЕТ СН'!$I$5-'СЕТ СН'!$I$21</f>
        <v>5726.4407501999995</v>
      </c>
      <c r="O120" s="36">
        <f>SUMIFS(СВЦЭМ!$D$39:$D$782,СВЦЭМ!$A$39:$A$782,$A120,СВЦЭМ!$B$39:$B$782,O$119)+'СЕТ СН'!$I$11+СВЦЭМ!$D$10+'СЕТ СН'!$I$5-'СЕТ СН'!$I$21</f>
        <v>5705.7939272100002</v>
      </c>
      <c r="P120" s="36">
        <f>SUMIFS(СВЦЭМ!$D$39:$D$782,СВЦЭМ!$A$39:$A$782,$A120,СВЦЭМ!$B$39:$B$782,P$119)+'СЕТ СН'!$I$11+СВЦЭМ!$D$10+'СЕТ СН'!$I$5-'СЕТ СН'!$I$21</f>
        <v>5712.1877033399996</v>
      </c>
      <c r="Q120" s="36">
        <f>SUMIFS(СВЦЭМ!$D$39:$D$782,СВЦЭМ!$A$39:$A$782,$A120,СВЦЭМ!$B$39:$B$782,Q$119)+'СЕТ СН'!$I$11+СВЦЭМ!$D$10+'СЕТ СН'!$I$5-'СЕТ СН'!$I$21</f>
        <v>5750.5512794699998</v>
      </c>
      <c r="R120" s="36">
        <f>SUMIFS(СВЦЭМ!$D$39:$D$782,СВЦЭМ!$A$39:$A$782,$A120,СВЦЭМ!$B$39:$B$782,R$119)+'СЕТ СН'!$I$11+СВЦЭМ!$D$10+'СЕТ СН'!$I$5-'СЕТ СН'!$I$21</f>
        <v>5729.28005304</v>
      </c>
      <c r="S120" s="36">
        <f>SUMIFS(СВЦЭМ!$D$39:$D$782,СВЦЭМ!$A$39:$A$782,$A120,СВЦЭМ!$B$39:$B$782,S$119)+'СЕТ СН'!$I$11+СВЦЭМ!$D$10+'СЕТ СН'!$I$5-'СЕТ СН'!$I$21</f>
        <v>5694.9690273899996</v>
      </c>
      <c r="T120" s="36">
        <f>SUMIFS(СВЦЭМ!$D$39:$D$782,СВЦЭМ!$A$39:$A$782,$A120,СВЦЭМ!$B$39:$B$782,T$119)+'СЕТ СН'!$I$11+СВЦЭМ!$D$10+'СЕТ СН'!$I$5-'СЕТ СН'!$I$21</f>
        <v>5682.8524585800005</v>
      </c>
      <c r="U120" s="36">
        <f>SUMIFS(СВЦЭМ!$D$39:$D$782,СВЦЭМ!$A$39:$A$782,$A120,СВЦЭМ!$B$39:$B$782,U$119)+'СЕТ СН'!$I$11+СВЦЭМ!$D$10+'СЕТ СН'!$I$5-'СЕТ СН'!$I$21</f>
        <v>5654.0879794699995</v>
      </c>
      <c r="V120" s="36">
        <f>SUMIFS(СВЦЭМ!$D$39:$D$782,СВЦЭМ!$A$39:$A$782,$A120,СВЦЭМ!$B$39:$B$782,V$119)+'СЕТ СН'!$I$11+СВЦЭМ!$D$10+'СЕТ СН'!$I$5-'СЕТ СН'!$I$21</f>
        <v>5637.7520433</v>
      </c>
      <c r="W120" s="36">
        <f>SUMIFS(СВЦЭМ!$D$39:$D$782,СВЦЭМ!$A$39:$A$782,$A120,СВЦЭМ!$B$39:$B$782,W$119)+'СЕТ СН'!$I$11+СВЦЭМ!$D$10+'СЕТ СН'!$I$5-'СЕТ СН'!$I$21</f>
        <v>5637.6729270799997</v>
      </c>
      <c r="X120" s="36">
        <f>SUMIFS(СВЦЭМ!$D$39:$D$782,СВЦЭМ!$A$39:$A$782,$A120,СВЦЭМ!$B$39:$B$782,X$119)+'СЕТ СН'!$I$11+СВЦЭМ!$D$10+'СЕТ СН'!$I$5-'СЕТ СН'!$I$21</f>
        <v>5712.3437028600001</v>
      </c>
      <c r="Y120" s="36">
        <f>SUMIFS(СВЦЭМ!$D$39:$D$782,СВЦЭМ!$A$39:$A$782,$A120,СВЦЭМ!$B$39:$B$782,Y$119)+'СЕТ СН'!$I$11+СВЦЭМ!$D$10+'СЕТ СН'!$I$5-'СЕТ СН'!$I$21</f>
        <v>5792.0582855299999</v>
      </c>
      <c r="AA120" s="45"/>
    </row>
    <row r="121" spans="1:27" ht="15.75" x14ac:dyDescent="0.2">
      <c r="A121" s="35">
        <f>A120+1</f>
        <v>45567</v>
      </c>
      <c r="B121" s="36">
        <f>SUMIFS(СВЦЭМ!$D$39:$D$782,СВЦЭМ!$A$39:$A$782,$A121,СВЦЭМ!$B$39:$B$782,B$119)+'СЕТ СН'!$I$11+СВЦЭМ!$D$10+'СЕТ СН'!$I$5-'СЕТ СН'!$I$21</f>
        <v>5879.3163169199997</v>
      </c>
      <c r="C121" s="36">
        <f>SUMIFS(СВЦЭМ!$D$39:$D$782,СВЦЭМ!$A$39:$A$782,$A121,СВЦЭМ!$B$39:$B$782,C$119)+'СЕТ СН'!$I$11+СВЦЭМ!$D$10+'СЕТ СН'!$I$5-'СЕТ СН'!$I$21</f>
        <v>5938.9053663699997</v>
      </c>
      <c r="D121" s="36">
        <f>SUMIFS(СВЦЭМ!$D$39:$D$782,СВЦЭМ!$A$39:$A$782,$A121,СВЦЭМ!$B$39:$B$782,D$119)+'СЕТ СН'!$I$11+СВЦЭМ!$D$10+'СЕТ СН'!$I$5-'СЕТ СН'!$I$21</f>
        <v>6005.50805115</v>
      </c>
      <c r="E121" s="36">
        <f>SUMIFS(СВЦЭМ!$D$39:$D$782,СВЦЭМ!$A$39:$A$782,$A121,СВЦЭМ!$B$39:$B$782,E$119)+'СЕТ СН'!$I$11+СВЦЭМ!$D$10+'СЕТ СН'!$I$5-'СЕТ СН'!$I$21</f>
        <v>6030.5180408799997</v>
      </c>
      <c r="F121" s="36">
        <f>SUMIFS(СВЦЭМ!$D$39:$D$782,СВЦЭМ!$A$39:$A$782,$A121,СВЦЭМ!$B$39:$B$782,F$119)+'СЕТ СН'!$I$11+СВЦЭМ!$D$10+'СЕТ СН'!$I$5-'СЕТ СН'!$I$21</f>
        <v>6020.13656704</v>
      </c>
      <c r="G121" s="36">
        <f>SUMIFS(СВЦЭМ!$D$39:$D$782,СВЦЭМ!$A$39:$A$782,$A121,СВЦЭМ!$B$39:$B$782,G$119)+'СЕТ СН'!$I$11+СВЦЭМ!$D$10+'СЕТ СН'!$I$5-'СЕТ СН'!$I$21</f>
        <v>5987.4994159799999</v>
      </c>
      <c r="H121" s="36">
        <f>SUMIFS(СВЦЭМ!$D$39:$D$782,СВЦЭМ!$A$39:$A$782,$A121,СВЦЭМ!$B$39:$B$782,H$119)+'СЕТ СН'!$I$11+СВЦЭМ!$D$10+'СЕТ СН'!$I$5-'СЕТ СН'!$I$21</f>
        <v>5897.7756881900004</v>
      </c>
      <c r="I121" s="36">
        <f>SUMIFS(СВЦЭМ!$D$39:$D$782,СВЦЭМ!$A$39:$A$782,$A121,СВЦЭМ!$B$39:$B$782,I$119)+'СЕТ СН'!$I$11+СВЦЭМ!$D$10+'СЕТ СН'!$I$5-'СЕТ СН'!$I$21</f>
        <v>5805.4534111499997</v>
      </c>
      <c r="J121" s="36">
        <f>SUMIFS(СВЦЭМ!$D$39:$D$782,СВЦЭМ!$A$39:$A$782,$A121,СВЦЭМ!$B$39:$B$782,J$119)+'СЕТ СН'!$I$11+СВЦЭМ!$D$10+'СЕТ СН'!$I$5-'СЕТ СН'!$I$21</f>
        <v>5775.3032101099998</v>
      </c>
      <c r="K121" s="36">
        <f>SUMIFS(СВЦЭМ!$D$39:$D$782,СВЦЭМ!$A$39:$A$782,$A121,СВЦЭМ!$B$39:$B$782,K$119)+'СЕТ СН'!$I$11+СВЦЭМ!$D$10+'СЕТ СН'!$I$5-'СЕТ СН'!$I$21</f>
        <v>5742.1561988499998</v>
      </c>
      <c r="L121" s="36">
        <f>SUMIFS(СВЦЭМ!$D$39:$D$782,СВЦЭМ!$A$39:$A$782,$A121,СВЦЭМ!$B$39:$B$782,L$119)+'СЕТ СН'!$I$11+СВЦЭМ!$D$10+'СЕТ СН'!$I$5-'СЕТ СН'!$I$21</f>
        <v>5745.5093019400001</v>
      </c>
      <c r="M121" s="36">
        <f>SUMIFS(СВЦЭМ!$D$39:$D$782,СВЦЭМ!$A$39:$A$782,$A121,СВЦЭМ!$B$39:$B$782,M$119)+'СЕТ СН'!$I$11+СВЦЭМ!$D$10+'СЕТ СН'!$I$5-'СЕТ СН'!$I$21</f>
        <v>5759.9461462700001</v>
      </c>
      <c r="N121" s="36">
        <f>SUMIFS(СВЦЭМ!$D$39:$D$782,СВЦЭМ!$A$39:$A$782,$A121,СВЦЭМ!$B$39:$B$782,N$119)+'СЕТ СН'!$I$11+СВЦЭМ!$D$10+'СЕТ СН'!$I$5-'СЕТ СН'!$I$21</f>
        <v>5768.1523294999997</v>
      </c>
      <c r="O121" s="36">
        <f>SUMIFS(СВЦЭМ!$D$39:$D$782,СВЦЭМ!$A$39:$A$782,$A121,СВЦЭМ!$B$39:$B$782,O$119)+'СЕТ СН'!$I$11+СВЦЭМ!$D$10+'СЕТ СН'!$I$5-'СЕТ СН'!$I$21</f>
        <v>5756.0700409199999</v>
      </c>
      <c r="P121" s="36">
        <f>SUMIFS(СВЦЭМ!$D$39:$D$782,СВЦЭМ!$A$39:$A$782,$A121,СВЦЭМ!$B$39:$B$782,P$119)+'СЕТ СН'!$I$11+СВЦЭМ!$D$10+'СЕТ СН'!$I$5-'СЕТ СН'!$I$21</f>
        <v>5754.3918295900003</v>
      </c>
      <c r="Q121" s="36">
        <f>SUMIFS(СВЦЭМ!$D$39:$D$782,СВЦЭМ!$A$39:$A$782,$A121,СВЦЭМ!$B$39:$B$782,Q$119)+'СЕТ СН'!$I$11+СВЦЭМ!$D$10+'СЕТ СН'!$I$5-'СЕТ СН'!$I$21</f>
        <v>5781.1028924399998</v>
      </c>
      <c r="R121" s="36">
        <f>SUMIFS(СВЦЭМ!$D$39:$D$782,СВЦЭМ!$A$39:$A$782,$A121,СВЦЭМ!$B$39:$B$782,R$119)+'СЕТ СН'!$I$11+СВЦЭМ!$D$10+'СЕТ СН'!$I$5-'СЕТ СН'!$I$21</f>
        <v>5737.2313455799995</v>
      </c>
      <c r="S121" s="36">
        <f>SUMIFS(СВЦЭМ!$D$39:$D$782,СВЦЭМ!$A$39:$A$782,$A121,СВЦЭМ!$B$39:$B$782,S$119)+'СЕТ СН'!$I$11+СВЦЭМ!$D$10+'СЕТ СН'!$I$5-'СЕТ СН'!$I$21</f>
        <v>5727.91711098</v>
      </c>
      <c r="T121" s="36">
        <f>SUMIFS(СВЦЭМ!$D$39:$D$782,СВЦЭМ!$A$39:$A$782,$A121,СВЦЭМ!$B$39:$B$782,T$119)+'СЕТ СН'!$I$11+СВЦЭМ!$D$10+'СЕТ СН'!$I$5-'СЕТ СН'!$I$21</f>
        <v>5710.2970828300004</v>
      </c>
      <c r="U121" s="36">
        <f>SUMIFS(СВЦЭМ!$D$39:$D$782,СВЦЭМ!$A$39:$A$782,$A121,СВЦЭМ!$B$39:$B$782,U$119)+'СЕТ СН'!$I$11+СВЦЭМ!$D$10+'СЕТ СН'!$I$5-'СЕТ СН'!$I$21</f>
        <v>5682.1750950599999</v>
      </c>
      <c r="V121" s="36">
        <f>SUMIFS(СВЦЭМ!$D$39:$D$782,СВЦЭМ!$A$39:$A$782,$A121,СВЦЭМ!$B$39:$B$782,V$119)+'СЕТ СН'!$I$11+СВЦЭМ!$D$10+'СЕТ СН'!$I$5-'СЕТ СН'!$I$21</f>
        <v>5684.1190461699998</v>
      </c>
      <c r="W121" s="36">
        <f>SUMIFS(СВЦЭМ!$D$39:$D$782,СВЦЭМ!$A$39:$A$782,$A121,СВЦЭМ!$B$39:$B$782,W$119)+'СЕТ СН'!$I$11+СВЦЭМ!$D$10+'СЕТ СН'!$I$5-'СЕТ СН'!$I$21</f>
        <v>5697.4436238600001</v>
      </c>
      <c r="X121" s="36">
        <f>SUMIFS(СВЦЭМ!$D$39:$D$782,СВЦЭМ!$A$39:$A$782,$A121,СВЦЭМ!$B$39:$B$782,X$119)+'СЕТ СН'!$I$11+СВЦЭМ!$D$10+'СЕТ СН'!$I$5-'СЕТ СН'!$I$21</f>
        <v>5765.8207362399999</v>
      </c>
      <c r="Y121" s="36">
        <f>SUMIFS(СВЦЭМ!$D$39:$D$782,СВЦЭМ!$A$39:$A$782,$A121,СВЦЭМ!$B$39:$B$782,Y$119)+'СЕТ СН'!$I$11+СВЦЭМ!$D$10+'СЕТ СН'!$I$5-'СЕТ СН'!$I$21</f>
        <v>5837.4939191599997</v>
      </c>
    </row>
    <row r="122" spans="1:27" ht="15.75" x14ac:dyDescent="0.2">
      <c r="A122" s="35">
        <f t="shared" ref="A122:A150" si="3">A121+1</f>
        <v>45568</v>
      </c>
      <c r="B122" s="36">
        <f>SUMIFS(СВЦЭМ!$D$39:$D$782,СВЦЭМ!$A$39:$A$782,$A122,СВЦЭМ!$B$39:$B$782,B$119)+'СЕТ СН'!$I$11+СВЦЭМ!$D$10+'СЕТ СН'!$I$5-'СЕТ СН'!$I$21</f>
        <v>5816.9166831399998</v>
      </c>
      <c r="C122" s="36">
        <f>SUMIFS(СВЦЭМ!$D$39:$D$782,СВЦЭМ!$A$39:$A$782,$A122,СВЦЭМ!$B$39:$B$782,C$119)+'СЕТ СН'!$I$11+СВЦЭМ!$D$10+'СЕТ СН'!$I$5-'СЕТ СН'!$I$21</f>
        <v>5864.4968007099997</v>
      </c>
      <c r="D122" s="36">
        <f>SUMIFS(СВЦЭМ!$D$39:$D$782,СВЦЭМ!$A$39:$A$782,$A122,СВЦЭМ!$B$39:$B$782,D$119)+'СЕТ СН'!$I$11+СВЦЭМ!$D$10+'СЕТ СН'!$I$5-'СЕТ СН'!$I$21</f>
        <v>5909.3769002999998</v>
      </c>
      <c r="E122" s="36">
        <f>SUMIFS(СВЦЭМ!$D$39:$D$782,СВЦЭМ!$A$39:$A$782,$A122,СВЦЭМ!$B$39:$B$782,E$119)+'СЕТ СН'!$I$11+СВЦЭМ!$D$10+'СЕТ СН'!$I$5-'СЕТ СН'!$I$21</f>
        <v>5959.5193382799998</v>
      </c>
      <c r="F122" s="36">
        <f>SUMIFS(СВЦЭМ!$D$39:$D$782,СВЦЭМ!$A$39:$A$782,$A122,СВЦЭМ!$B$39:$B$782,F$119)+'СЕТ СН'!$I$11+СВЦЭМ!$D$10+'СЕТ СН'!$I$5-'СЕТ СН'!$I$21</f>
        <v>5937.9309740899998</v>
      </c>
      <c r="G122" s="36">
        <f>SUMIFS(СВЦЭМ!$D$39:$D$782,СВЦЭМ!$A$39:$A$782,$A122,СВЦЭМ!$B$39:$B$782,G$119)+'СЕТ СН'!$I$11+СВЦЭМ!$D$10+'СЕТ СН'!$I$5-'СЕТ СН'!$I$21</f>
        <v>5933.9223645100001</v>
      </c>
      <c r="H122" s="36">
        <f>SUMIFS(СВЦЭМ!$D$39:$D$782,СВЦЭМ!$A$39:$A$782,$A122,СВЦЭМ!$B$39:$B$782,H$119)+'СЕТ СН'!$I$11+СВЦЭМ!$D$10+'СЕТ СН'!$I$5-'СЕТ СН'!$I$21</f>
        <v>5857.7267620700004</v>
      </c>
      <c r="I122" s="36">
        <f>SUMIFS(СВЦЭМ!$D$39:$D$782,СВЦЭМ!$A$39:$A$782,$A122,СВЦЭМ!$B$39:$B$782,I$119)+'СЕТ СН'!$I$11+СВЦЭМ!$D$10+'СЕТ СН'!$I$5-'СЕТ СН'!$I$21</f>
        <v>5784.4946102900003</v>
      </c>
      <c r="J122" s="36">
        <f>SUMIFS(СВЦЭМ!$D$39:$D$782,СВЦЭМ!$A$39:$A$782,$A122,СВЦЭМ!$B$39:$B$782,J$119)+'СЕТ СН'!$I$11+СВЦЭМ!$D$10+'СЕТ СН'!$I$5-'СЕТ СН'!$I$21</f>
        <v>5750.6307672700004</v>
      </c>
      <c r="K122" s="36">
        <f>SUMIFS(СВЦЭМ!$D$39:$D$782,СВЦЭМ!$A$39:$A$782,$A122,СВЦЭМ!$B$39:$B$782,K$119)+'СЕТ СН'!$I$11+СВЦЭМ!$D$10+'СЕТ СН'!$I$5-'СЕТ СН'!$I$21</f>
        <v>5717.8395759699997</v>
      </c>
      <c r="L122" s="36">
        <f>SUMIFS(СВЦЭМ!$D$39:$D$782,СВЦЭМ!$A$39:$A$782,$A122,СВЦЭМ!$B$39:$B$782,L$119)+'СЕТ СН'!$I$11+СВЦЭМ!$D$10+'СЕТ СН'!$I$5-'СЕТ СН'!$I$21</f>
        <v>5702.6201409099995</v>
      </c>
      <c r="M122" s="36">
        <f>SUMIFS(СВЦЭМ!$D$39:$D$782,СВЦЭМ!$A$39:$A$782,$A122,СВЦЭМ!$B$39:$B$782,M$119)+'СЕТ СН'!$I$11+СВЦЭМ!$D$10+'СЕТ СН'!$I$5-'СЕТ СН'!$I$21</f>
        <v>5720.7853331200004</v>
      </c>
      <c r="N122" s="36">
        <f>SUMIFS(СВЦЭМ!$D$39:$D$782,СВЦЭМ!$A$39:$A$782,$A122,СВЦЭМ!$B$39:$B$782,N$119)+'СЕТ СН'!$I$11+СВЦЭМ!$D$10+'СЕТ СН'!$I$5-'СЕТ СН'!$I$21</f>
        <v>5751.9353128800003</v>
      </c>
      <c r="O122" s="36">
        <f>SUMIFS(СВЦЭМ!$D$39:$D$782,СВЦЭМ!$A$39:$A$782,$A122,СВЦЭМ!$B$39:$B$782,O$119)+'СЕТ СН'!$I$11+СВЦЭМ!$D$10+'СЕТ СН'!$I$5-'СЕТ СН'!$I$21</f>
        <v>5731.3846398300002</v>
      </c>
      <c r="P122" s="36">
        <f>SUMIFS(СВЦЭМ!$D$39:$D$782,СВЦЭМ!$A$39:$A$782,$A122,СВЦЭМ!$B$39:$B$782,P$119)+'СЕТ СН'!$I$11+СВЦЭМ!$D$10+'СЕТ СН'!$I$5-'СЕТ СН'!$I$21</f>
        <v>5732.4243090199998</v>
      </c>
      <c r="Q122" s="36">
        <f>SUMIFS(СВЦЭМ!$D$39:$D$782,СВЦЭМ!$A$39:$A$782,$A122,СВЦЭМ!$B$39:$B$782,Q$119)+'СЕТ СН'!$I$11+СВЦЭМ!$D$10+'СЕТ СН'!$I$5-'СЕТ СН'!$I$21</f>
        <v>5749.51208976</v>
      </c>
      <c r="R122" s="36">
        <f>SUMIFS(СВЦЭМ!$D$39:$D$782,СВЦЭМ!$A$39:$A$782,$A122,СВЦЭМ!$B$39:$B$782,R$119)+'СЕТ СН'!$I$11+СВЦЭМ!$D$10+'СЕТ СН'!$I$5-'СЕТ СН'!$I$21</f>
        <v>5746.3975297100005</v>
      </c>
      <c r="S122" s="36">
        <f>SUMIFS(СВЦЭМ!$D$39:$D$782,СВЦЭМ!$A$39:$A$782,$A122,СВЦЭМ!$B$39:$B$782,S$119)+'СЕТ СН'!$I$11+СВЦЭМ!$D$10+'СЕТ СН'!$I$5-'СЕТ СН'!$I$21</f>
        <v>5717.4858556700001</v>
      </c>
      <c r="T122" s="36">
        <f>SUMIFS(СВЦЭМ!$D$39:$D$782,СВЦЭМ!$A$39:$A$782,$A122,СВЦЭМ!$B$39:$B$782,T$119)+'СЕТ СН'!$I$11+СВЦЭМ!$D$10+'СЕТ СН'!$I$5-'СЕТ СН'!$I$21</f>
        <v>5706.3375927799998</v>
      </c>
      <c r="U122" s="36">
        <f>SUMIFS(СВЦЭМ!$D$39:$D$782,СВЦЭМ!$A$39:$A$782,$A122,СВЦЭМ!$B$39:$B$782,U$119)+'СЕТ СН'!$I$11+СВЦЭМ!$D$10+'СЕТ СН'!$I$5-'СЕТ СН'!$I$21</f>
        <v>5685.84060933</v>
      </c>
      <c r="V122" s="36">
        <f>SUMIFS(СВЦЭМ!$D$39:$D$782,СВЦЭМ!$A$39:$A$782,$A122,СВЦЭМ!$B$39:$B$782,V$119)+'СЕТ СН'!$I$11+СВЦЭМ!$D$10+'СЕТ СН'!$I$5-'СЕТ СН'!$I$21</f>
        <v>5668.8624065599997</v>
      </c>
      <c r="W122" s="36">
        <f>SUMIFS(СВЦЭМ!$D$39:$D$782,СВЦЭМ!$A$39:$A$782,$A122,СВЦЭМ!$B$39:$B$782,W$119)+'СЕТ СН'!$I$11+СВЦЭМ!$D$10+'СЕТ СН'!$I$5-'СЕТ СН'!$I$21</f>
        <v>5705.7116347800002</v>
      </c>
      <c r="X122" s="36">
        <f>SUMIFS(СВЦЭМ!$D$39:$D$782,СВЦЭМ!$A$39:$A$782,$A122,СВЦЭМ!$B$39:$B$782,X$119)+'СЕТ СН'!$I$11+СВЦЭМ!$D$10+'СЕТ СН'!$I$5-'СЕТ СН'!$I$21</f>
        <v>5765.2864267300001</v>
      </c>
      <c r="Y122" s="36">
        <f>SUMIFS(СВЦЭМ!$D$39:$D$782,СВЦЭМ!$A$39:$A$782,$A122,СВЦЭМ!$B$39:$B$782,Y$119)+'СЕТ СН'!$I$11+СВЦЭМ!$D$10+'СЕТ СН'!$I$5-'СЕТ СН'!$I$21</f>
        <v>5831.6903044000001</v>
      </c>
    </row>
    <row r="123" spans="1:27" ht="15.75" x14ac:dyDescent="0.2">
      <c r="A123" s="35">
        <f t="shared" si="3"/>
        <v>45569</v>
      </c>
      <c r="B123" s="36">
        <f>SUMIFS(СВЦЭМ!$D$39:$D$782,СВЦЭМ!$A$39:$A$782,$A123,СВЦЭМ!$B$39:$B$782,B$119)+'СЕТ СН'!$I$11+СВЦЭМ!$D$10+'СЕТ СН'!$I$5-'СЕТ СН'!$I$21</f>
        <v>5902.5816308399999</v>
      </c>
      <c r="C123" s="36">
        <f>SUMIFS(СВЦЭМ!$D$39:$D$782,СВЦЭМ!$A$39:$A$782,$A123,СВЦЭМ!$B$39:$B$782,C$119)+'СЕТ СН'!$I$11+СВЦЭМ!$D$10+'СЕТ СН'!$I$5-'СЕТ СН'!$I$21</f>
        <v>5957.2827634200003</v>
      </c>
      <c r="D123" s="36">
        <f>SUMIFS(СВЦЭМ!$D$39:$D$782,СВЦЭМ!$A$39:$A$782,$A123,СВЦЭМ!$B$39:$B$782,D$119)+'СЕТ СН'!$I$11+СВЦЭМ!$D$10+'СЕТ СН'!$I$5-'СЕТ СН'!$I$21</f>
        <v>5980.7247438699997</v>
      </c>
      <c r="E123" s="36">
        <f>SUMIFS(СВЦЭМ!$D$39:$D$782,СВЦЭМ!$A$39:$A$782,$A123,СВЦЭМ!$B$39:$B$782,E$119)+'СЕТ СН'!$I$11+СВЦЭМ!$D$10+'СЕТ СН'!$I$5-'СЕТ СН'!$I$21</f>
        <v>6008.9974669200001</v>
      </c>
      <c r="F123" s="36">
        <f>SUMIFS(СВЦЭМ!$D$39:$D$782,СВЦЭМ!$A$39:$A$782,$A123,СВЦЭМ!$B$39:$B$782,F$119)+'СЕТ СН'!$I$11+СВЦЭМ!$D$10+'СЕТ СН'!$I$5-'СЕТ СН'!$I$21</f>
        <v>6014.6040949600001</v>
      </c>
      <c r="G123" s="36">
        <f>SUMIFS(СВЦЭМ!$D$39:$D$782,СВЦЭМ!$A$39:$A$782,$A123,СВЦЭМ!$B$39:$B$782,G$119)+'СЕТ СН'!$I$11+СВЦЭМ!$D$10+'СЕТ СН'!$I$5-'СЕТ СН'!$I$21</f>
        <v>5962.1587299700004</v>
      </c>
      <c r="H123" s="36">
        <f>SUMIFS(СВЦЭМ!$D$39:$D$782,СВЦЭМ!$A$39:$A$782,$A123,СВЦЭМ!$B$39:$B$782,H$119)+'СЕТ СН'!$I$11+СВЦЭМ!$D$10+'СЕТ СН'!$I$5-'СЕТ СН'!$I$21</f>
        <v>5889.4251404099996</v>
      </c>
      <c r="I123" s="36">
        <f>SUMIFS(СВЦЭМ!$D$39:$D$782,СВЦЭМ!$A$39:$A$782,$A123,СВЦЭМ!$B$39:$B$782,I$119)+'СЕТ СН'!$I$11+СВЦЭМ!$D$10+'СЕТ СН'!$I$5-'СЕТ СН'!$I$21</f>
        <v>5808.1878353800003</v>
      </c>
      <c r="J123" s="36">
        <f>SUMIFS(СВЦЭМ!$D$39:$D$782,СВЦЭМ!$A$39:$A$782,$A123,СВЦЭМ!$B$39:$B$782,J$119)+'СЕТ СН'!$I$11+СВЦЭМ!$D$10+'СЕТ СН'!$I$5-'СЕТ СН'!$I$21</f>
        <v>5746.9716866399995</v>
      </c>
      <c r="K123" s="36">
        <f>SUMIFS(СВЦЭМ!$D$39:$D$782,СВЦЭМ!$A$39:$A$782,$A123,СВЦЭМ!$B$39:$B$782,K$119)+'СЕТ СН'!$I$11+СВЦЭМ!$D$10+'СЕТ СН'!$I$5-'СЕТ СН'!$I$21</f>
        <v>5718.4819490700002</v>
      </c>
      <c r="L123" s="36">
        <f>SUMIFS(СВЦЭМ!$D$39:$D$782,СВЦЭМ!$A$39:$A$782,$A123,СВЦЭМ!$B$39:$B$782,L$119)+'СЕТ СН'!$I$11+СВЦЭМ!$D$10+'СЕТ СН'!$I$5-'СЕТ СН'!$I$21</f>
        <v>5696.8537973599996</v>
      </c>
      <c r="M123" s="36">
        <f>SUMIFS(СВЦЭМ!$D$39:$D$782,СВЦЭМ!$A$39:$A$782,$A123,СВЦЭМ!$B$39:$B$782,M$119)+'СЕТ СН'!$I$11+СВЦЭМ!$D$10+'СЕТ СН'!$I$5-'СЕТ СН'!$I$21</f>
        <v>5721.6887690599997</v>
      </c>
      <c r="N123" s="36">
        <f>SUMIFS(СВЦЭМ!$D$39:$D$782,СВЦЭМ!$A$39:$A$782,$A123,СВЦЭМ!$B$39:$B$782,N$119)+'СЕТ СН'!$I$11+СВЦЭМ!$D$10+'СЕТ СН'!$I$5-'СЕТ СН'!$I$21</f>
        <v>5769.1094744100001</v>
      </c>
      <c r="O123" s="36">
        <f>SUMIFS(СВЦЭМ!$D$39:$D$782,СВЦЭМ!$A$39:$A$782,$A123,СВЦЭМ!$B$39:$B$782,O$119)+'СЕТ СН'!$I$11+СВЦЭМ!$D$10+'СЕТ СН'!$I$5-'СЕТ СН'!$I$21</f>
        <v>5753.1113028399996</v>
      </c>
      <c r="P123" s="36">
        <f>SUMIFS(СВЦЭМ!$D$39:$D$782,СВЦЭМ!$A$39:$A$782,$A123,СВЦЭМ!$B$39:$B$782,P$119)+'СЕТ СН'!$I$11+СВЦЭМ!$D$10+'СЕТ СН'!$I$5-'СЕТ СН'!$I$21</f>
        <v>5734.4959849500001</v>
      </c>
      <c r="Q123" s="36">
        <f>SUMIFS(СВЦЭМ!$D$39:$D$782,СВЦЭМ!$A$39:$A$782,$A123,СВЦЭМ!$B$39:$B$782,Q$119)+'СЕТ СН'!$I$11+СВЦЭМ!$D$10+'СЕТ СН'!$I$5-'СЕТ СН'!$I$21</f>
        <v>5755.3288131099998</v>
      </c>
      <c r="R123" s="36">
        <f>SUMIFS(СВЦЭМ!$D$39:$D$782,СВЦЭМ!$A$39:$A$782,$A123,СВЦЭМ!$B$39:$B$782,R$119)+'СЕТ СН'!$I$11+СВЦЭМ!$D$10+'СЕТ СН'!$I$5-'СЕТ СН'!$I$21</f>
        <v>5757.2772511799994</v>
      </c>
      <c r="S123" s="36">
        <f>SUMIFS(СВЦЭМ!$D$39:$D$782,СВЦЭМ!$A$39:$A$782,$A123,СВЦЭМ!$B$39:$B$782,S$119)+'СЕТ СН'!$I$11+СВЦЭМ!$D$10+'СЕТ СН'!$I$5-'СЕТ СН'!$I$21</f>
        <v>5732.8552785100001</v>
      </c>
      <c r="T123" s="36">
        <f>SUMIFS(СВЦЭМ!$D$39:$D$782,СВЦЭМ!$A$39:$A$782,$A123,СВЦЭМ!$B$39:$B$782,T$119)+'СЕТ СН'!$I$11+СВЦЭМ!$D$10+'СЕТ СН'!$I$5-'СЕТ СН'!$I$21</f>
        <v>5700.5382784699996</v>
      </c>
      <c r="U123" s="36">
        <f>SUMIFS(СВЦЭМ!$D$39:$D$782,СВЦЭМ!$A$39:$A$782,$A123,СВЦЭМ!$B$39:$B$782,U$119)+'СЕТ СН'!$I$11+СВЦЭМ!$D$10+'СЕТ СН'!$I$5-'СЕТ СН'!$I$21</f>
        <v>5652.9093862</v>
      </c>
      <c r="V123" s="36">
        <f>SUMIFS(СВЦЭМ!$D$39:$D$782,СВЦЭМ!$A$39:$A$782,$A123,СВЦЭМ!$B$39:$B$782,V$119)+'СЕТ СН'!$I$11+СВЦЭМ!$D$10+'СЕТ СН'!$I$5-'СЕТ СН'!$I$21</f>
        <v>5655.4348991300003</v>
      </c>
      <c r="W123" s="36">
        <f>SUMIFS(СВЦЭМ!$D$39:$D$782,СВЦЭМ!$A$39:$A$782,$A123,СВЦЭМ!$B$39:$B$782,W$119)+'СЕТ СН'!$I$11+СВЦЭМ!$D$10+'СЕТ СН'!$I$5-'СЕТ СН'!$I$21</f>
        <v>5683.66332883</v>
      </c>
      <c r="X123" s="36">
        <f>SUMIFS(СВЦЭМ!$D$39:$D$782,СВЦЭМ!$A$39:$A$782,$A123,СВЦЭМ!$B$39:$B$782,X$119)+'СЕТ СН'!$I$11+СВЦЭМ!$D$10+'СЕТ СН'!$I$5-'СЕТ СН'!$I$21</f>
        <v>5740.3338371299997</v>
      </c>
      <c r="Y123" s="36">
        <f>SUMIFS(СВЦЭМ!$D$39:$D$782,СВЦЭМ!$A$39:$A$782,$A123,СВЦЭМ!$B$39:$B$782,Y$119)+'СЕТ СН'!$I$11+СВЦЭМ!$D$10+'СЕТ СН'!$I$5-'СЕТ СН'!$I$21</f>
        <v>5815.6074580900004</v>
      </c>
    </row>
    <row r="124" spans="1:27" ht="15.75" x14ac:dyDescent="0.2">
      <c r="A124" s="35">
        <f t="shared" si="3"/>
        <v>45570</v>
      </c>
      <c r="B124" s="36">
        <f>SUMIFS(СВЦЭМ!$D$39:$D$782,СВЦЭМ!$A$39:$A$782,$A124,СВЦЭМ!$B$39:$B$782,B$119)+'СЕТ СН'!$I$11+СВЦЭМ!$D$10+'СЕТ СН'!$I$5-'СЕТ СН'!$I$21</f>
        <v>6019.6263451499999</v>
      </c>
      <c r="C124" s="36">
        <f>SUMIFS(СВЦЭМ!$D$39:$D$782,СВЦЭМ!$A$39:$A$782,$A124,СВЦЭМ!$B$39:$B$782,C$119)+'СЕТ СН'!$I$11+СВЦЭМ!$D$10+'СЕТ СН'!$I$5-'СЕТ СН'!$I$21</f>
        <v>6015.8868062199999</v>
      </c>
      <c r="D124" s="36">
        <f>SUMIFS(СВЦЭМ!$D$39:$D$782,СВЦЭМ!$A$39:$A$782,$A124,СВЦЭМ!$B$39:$B$782,D$119)+'СЕТ СН'!$I$11+СВЦЭМ!$D$10+'СЕТ СН'!$I$5-'СЕТ СН'!$I$21</f>
        <v>6061.3994674699998</v>
      </c>
      <c r="E124" s="36">
        <f>SUMIFS(СВЦЭМ!$D$39:$D$782,СВЦЭМ!$A$39:$A$782,$A124,СВЦЭМ!$B$39:$B$782,E$119)+'СЕТ СН'!$I$11+СВЦЭМ!$D$10+'СЕТ СН'!$I$5-'СЕТ СН'!$I$21</f>
        <v>6065.9034474500004</v>
      </c>
      <c r="F124" s="36">
        <f>SUMIFS(СВЦЭМ!$D$39:$D$782,СВЦЭМ!$A$39:$A$782,$A124,СВЦЭМ!$B$39:$B$782,F$119)+'СЕТ СН'!$I$11+СВЦЭМ!$D$10+'СЕТ СН'!$I$5-'СЕТ СН'!$I$21</f>
        <v>6060.4349330200002</v>
      </c>
      <c r="G124" s="36">
        <f>SUMIFS(СВЦЭМ!$D$39:$D$782,СВЦЭМ!$A$39:$A$782,$A124,СВЦЭМ!$B$39:$B$782,G$119)+'СЕТ СН'!$I$11+СВЦЭМ!$D$10+'СЕТ СН'!$I$5-'СЕТ СН'!$I$21</f>
        <v>6062.9673308800002</v>
      </c>
      <c r="H124" s="36">
        <f>SUMIFS(СВЦЭМ!$D$39:$D$782,СВЦЭМ!$A$39:$A$782,$A124,СВЦЭМ!$B$39:$B$782,H$119)+'СЕТ СН'!$I$11+СВЦЭМ!$D$10+'СЕТ СН'!$I$5-'СЕТ СН'!$I$21</f>
        <v>6002.4634793900004</v>
      </c>
      <c r="I124" s="36">
        <f>SUMIFS(СВЦЭМ!$D$39:$D$782,СВЦЭМ!$A$39:$A$782,$A124,СВЦЭМ!$B$39:$B$782,I$119)+'СЕТ СН'!$I$11+СВЦЭМ!$D$10+'СЕТ СН'!$I$5-'СЕТ СН'!$I$21</f>
        <v>5933.9526668899998</v>
      </c>
      <c r="J124" s="36">
        <f>SUMIFS(СВЦЭМ!$D$39:$D$782,СВЦЭМ!$A$39:$A$782,$A124,СВЦЭМ!$B$39:$B$782,J$119)+'СЕТ СН'!$I$11+СВЦЭМ!$D$10+'СЕТ СН'!$I$5-'СЕТ СН'!$I$21</f>
        <v>5825.7378398399997</v>
      </c>
      <c r="K124" s="36">
        <f>SUMIFS(СВЦЭМ!$D$39:$D$782,СВЦЭМ!$A$39:$A$782,$A124,СВЦЭМ!$B$39:$B$782,K$119)+'СЕТ СН'!$I$11+СВЦЭМ!$D$10+'СЕТ СН'!$I$5-'СЕТ СН'!$I$21</f>
        <v>5739.0965152099998</v>
      </c>
      <c r="L124" s="36">
        <f>SUMIFS(СВЦЭМ!$D$39:$D$782,СВЦЭМ!$A$39:$A$782,$A124,СВЦЭМ!$B$39:$B$782,L$119)+'СЕТ СН'!$I$11+СВЦЭМ!$D$10+'СЕТ СН'!$I$5-'СЕТ СН'!$I$21</f>
        <v>5724.9095057300001</v>
      </c>
      <c r="M124" s="36">
        <f>SUMIFS(СВЦЭМ!$D$39:$D$782,СВЦЭМ!$A$39:$A$782,$A124,СВЦЭМ!$B$39:$B$782,M$119)+'СЕТ СН'!$I$11+СВЦЭМ!$D$10+'СЕТ СН'!$I$5-'СЕТ СН'!$I$21</f>
        <v>5738.9678509999994</v>
      </c>
      <c r="N124" s="36">
        <f>SUMIFS(СВЦЭМ!$D$39:$D$782,СВЦЭМ!$A$39:$A$782,$A124,СВЦЭМ!$B$39:$B$782,N$119)+'СЕТ СН'!$I$11+СВЦЭМ!$D$10+'СЕТ СН'!$I$5-'СЕТ СН'!$I$21</f>
        <v>5746.3463773499998</v>
      </c>
      <c r="O124" s="36">
        <f>SUMIFS(СВЦЭМ!$D$39:$D$782,СВЦЭМ!$A$39:$A$782,$A124,СВЦЭМ!$B$39:$B$782,O$119)+'СЕТ СН'!$I$11+СВЦЭМ!$D$10+'СЕТ СН'!$I$5-'СЕТ СН'!$I$21</f>
        <v>5763.0064455000002</v>
      </c>
      <c r="P124" s="36">
        <f>SUMIFS(СВЦЭМ!$D$39:$D$782,СВЦЭМ!$A$39:$A$782,$A124,СВЦЭМ!$B$39:$B$782,P$119)+'СЕТ СН'!$I$11+СВЦЭМ!$D$10+'СЕТ СН'!$I$5-'СЕТ СН'!$I$21</f>
        <v>5775.8914595400001</v>
      </c>
      <c r="Q124" s="36">
        <f>SUMIFS(СВЦЭМ!$D$39:$D$782,СВЦЭМ!$A$39:$A$782,$A124,СВЦЭМ!$B$39:$B$782,Q$119)+'СЕТ СН'!$I$11+СВЦЭМ!$D$10+'СЕТ СН'!$I$5-'СЕТ СН'!$I$21</f>
        <v>5766.0615570800001</v>
      </c>
      <c r="R124" s="36">
        <f>SUMIFS(СВЦЭМ!$D$39:$D$782,СВЦЭМ!$A$39:$A$782,$A124,СВЦЭМ!$B$39:$B$782,R$119)+'СЕТ СН'!$I$11+СВЦЭМ!$D$10+'СЕТ СН'!$I$5-'СЕТ СН'!$I$21</f>
        <v>5777.8454594599998</v>
      </c>
      <c r="S124" s="36">
        <f>SUMIFS(СВЦЭМ!$D$39:$D$782,СВЦЭМ!$A$39:$A$782,$A124,СВЦЭМ!$B$39:$B$782,S$119)+'СЕТ СН'!$I$11+СВЦЭМ!$D$10+'СЕТ СН'!$I$5-'СЕТ СН'!$I$21</f>
        <v>5760.2059952500003</v>
      </c>
      <c r="T124" s="36">
        <f>SUMIFS(СВЦЭМ!$D$39:$D$782,СВЦЭМ!$A$39:$A$782,$A124,СВЦЭМ!$B$39:$B$782,T$119)+'СЕТ СН'!$I$11+СВЦЭМ!$D$10+'СЕТ СН'!$I$5-'СЕТ СН'!$I$21</f>
        <v>5745.9625289799997</v>
      </c>
      <c r="U124" s="36">
        <f>SUMIFS(СВЦЭМ!$D$39:$D$782,СВЦЭМ!$A$39:$A$782,$A124,СВЦЭМ!$B$39:$B$782,U$119)+'СЕТ СН'!$I$11+СВЦЭМ!$D$10+'СЕТ СН'!$I$5-'СЕТ СН'!$I$21</f>
        <v>5705.1674771400003</v>
      </c>
      <c r="V124" s="36">
        <f>SUMIFS(СВЦЭМ!$D$39:$D$782,СВЦЭМ!$A$39:$A$782,$A124,СВЦЭМ!$B$39:$B$782,V$119)+'СЕТ СН'!$I$11+СВЦЭМ!$D$10+'СЕТ СН'!$I$5-'СЕТ СН'!$I$21</f>
        <v>5699.8887077399995</v>
      </c>
      <c r="W124" s="36">
        <f>SUMIFS(СВЦЭМ!$D$39:$D$782,СВЦЭМ!$A$39:$A$782,$A124,СВЦЭМ!$B$39:$B$782,W$119)+'СЕТ СН'!$I$11+СВЦЭМ!$D$10+'СЕТ СН'!$I$5-'СЕТ СН'!$I$21</f>
        <v>5738.1371207499997</v>
      </c>
      <c r="X124" s="36">
        <f>SUMIFS(СВЦЭМ!$D$39:$D$782,СВЦЭМ!$A$39:$A$782,$A124,СВЦЭМ!$B$39:$B$782,X$119)+'СЕТ СН'!$I$11+СВЦЭМ!$D$10+'СЕТ СН'!$I$5-'СЕТ СН'!$I$21</f>
        <v>5808.9271952999998</v>
      </c>
      <c r="Y124" s="36">
        <f>SUMIFS(СВЦЭМ!$D$39:$D$782,СВЦЭМ!$A$39:$A$782,$A124,СВЦЭМ!$B$39:$B$782,Y$119)+'СЕТ СН'!$I$11+СВЦЭМ!$D$10+'СЕТ СН'!$I$5-'СЕТ СН'!$I$21</f>
        <v>5860.0694910700004</v>
      </c>
    </row>
    <row r="125" spans="1:27" ht="15.75" x14ac:dyDescent="0.2">
      <c r="A125" s="35">
        <f t="shared" si="3"/>
        <v>45571</v>
      </c>
      <c r="B125" s="36">
        <f>SUMIFS(СВЦЭМ!$D$39:$D$782,СВЦЭМ!$A$39:$A$782,$A125,СВЦЭМ!$B$39:$B$782,B$119)+'СЕТ СН'!$I$11+СВЦЭМ!$D$10+'СЕТ СН'!$I$5-'СЕТ СН'!$I$21</f>
        <v>5940.2452895599999</v>
      </c>
      <c r="C125" s="36">
        <f>SUMIFS(СВЦЭМ!$D$39:$D$782,СВЦЭМ!$A$39:$A$782,$A125,СВЦЭМ!$B$39:$B$782,C$119)+'СЕТ СН'!$I$11+СВЦЭМ!$D$10+'СЕТ СН'!$I$5-'СЕТ СН'!$I$21</f>
        <v>6003.4872810699999</v>
      </c>
      <c r="D125" s="36">
        <f>SUMIFS(СВЦЭМ!$D$39:$D$782,СВЦЭМ!$A$39:$A$782,$A125,СВЦЭМ!$B$39:$B$782,D$119)+'СЕТ СН'!$I$11+СВЦЭМ!$D$10+'СЕТ СН'!$I$5-'СЕТ СН'!$I$21</f>
        <v>6106.1205472599995</v>
      </c>
      <c r="E125" s="36">
        <f>SUMIFS(СВЦЭМ!$D$39:$D$782,СВЦЭМ!$A$39:$A$782,$A125,СВЦЭМ!$B$39:$B$782,E$119)+'СЕТ СН'!$I$11+СВЦЭМ!$D$10+'СЕТ СН'!$I$5-'СЕТ СН'!$I$21</f>
        <v>6053.1353578300004</v>
      </c>
      <c r="F125" s="36">
        <f>SUMIFS(СВЦЭМ!$D$39:$D$782,СВЦЭМ!$A$39:$A$782,$A125,СВЦЭМ!$B$39:$B$782,F$119)+'СЕТ СН'!$I$11+СВЦЭМ!$D$10+'СЕТ СН'!$I$5-'СЕТ СН'!$I$21</f>
        <v>6004.6259958700002</v>
      </c>
      <c r="G125" s="36">
        <f>SUMIFS(СВЦЭМ!$D$39:$D$782,СВЦЭМ!$A$39:$A$782,$A125,СВЦЭМ!$B$39:$B$782,G$119)+'СЕТ СН'!$I$11+СВЦЭМ!$D$10+'СЕТ СН'!$I$5-'СЕТ СН'!$I$21</f>
        <v>5973.3538679499998</v>
      </c>
      <c r="H125" s="36">
        <f>SUMIFS(СВЦЭМ!$D$39:$D$782,СВЦЭМ!$A$39:$A$782,$A125,СВЦЭМ!$B$39:$B$782,H$119)+'СЕТ СН'!$I$11+СВЦЭМ!$D$10+'СЕТ СН'!$I$5-'СЕТ СН'!$I$21</f>
        <v>5944.8891888999997</v>
      </c>
      <c r="I125" s="36">
        <f>SUMIFS(СВЦЭМ!$D$39:$D$782,СВЦЭМ!$A$39:$A$782,$A125,СВЦЭМ!$B$39:$B$782,I$119)+'СЕТ СН'!$I$11+СВЦЭМ!$D$10+'СЕТ СН'!$I$5-'СЕТ СН'!$I$21</f>
        <v>5896.6003481500002</v>
      </c>
      <c r="J125" s="36">
        <f>SUMIFS(СВЦЭМ!$D$39:$D$782,СВЦЭМ!$A$39:$A$782,$A125,СВЦЭМ!$B$39:$B$782,J$119)+'СЕТ СН'!$I$11+СВЦЭМ!$D$10+'СЕТ СН'!$I$5-'СЕТ СН'!$I$21</f>
        <v>5774.1444550799997</v>
      </c>
      <c r="K125" s="36">
        <f>SUMIFS(СВЦЭМ!$D$39:$D$782,СВЦЭМ!$A$39:$A$782,$A125,СВЦЭМ!$B$39:$B$782,K$119)+'СЕТ СН'!$I$11+СВЦЭМ!$D$10+'СЕТ СН'!$I$5-'СЕТ СН'!$I$21</f>
        <v>5696.3050062000002</v>
      </c>
      <c r="L125" s="36">
        <f>SUMIFS(СВЦЭМ!$D$39:$D$782,СВЦЭМ!$A$39:$A$782,$A125,СВЦЭМ!$B$39:$B$782,L$119)+'СЕТ СН'!$I$11+СВЦЭМ!$D$10+'СЕТ СН'!$I$5-'СЕТ СН'!$I$21</f>
        <v>5673.9649226000001</v>
      </c>
      <c r="M125" s="36">
        <f>SUMIFS(СВЦЭМ!$D$39:$D$782,СВЦЭМ!$A$39:$A$782,$A125,СВЦЭМ!$B$39:$B$782,M$119)+'СЕТ СН'!$I$11+СВЦЭМ!$D$10+'СЕТ СН'!$I$5-'СЕТ СН'!$I$21</f>
        <v>5684.5189208000002</v>
      </c>
      <c r="N125" s="36">
        <f>SUMIFS(СВЦЭМ!$D$39:$D$782,СВЦЭМ!$A$39:$A$782,$A125,СВЦЭМ!$B$39:$B$782,N$119)+'СЕТ СН'!$I$11+СВЦЭМ!$D$10+'СЕТ СН'!$I$5-'СЕТ СН'!$I$21</f>
        <v>5700.5891329099995</v>
      </c>
      <c r="O125" s="36">
        <f>SUMIFS(СВЦЭМ!$D$39:$D$782,СВЦЭМ!$A$39:$A$782,$A125,СВЦЭМ!$B$39:$B$782,O$119)+'СЕТ СН'!$I$11+СВЦЭМ!$D$10+'СЕТ СН'!$I$5-'СЕТ СН'!$I$21</f>
        <v>5725.8686676099996</v>
      </c>
      <c r="P125" s="36">
        <f>SUMIFS(СВЦЭМ!$D$39:$D$782,СВЦЭМ!$A$39:$A$782,$A125,СВЦЭМ!$B$39:$B$782,P$119)+'СЕТ СН'!$I$11+СВЦЭМ!$D$10+'СЕТ СН'!$I$5-'СЕТ СН'!$I$21</f>
        <v>5734.8053398299999</v>
      </c>
      <c r="Q125" s="36">
        <f>SUMIFS(СВЦЭМ!$D$39:$D$782,СВЦЭМ!$A$39:$A$782,$A125,СВЦЭМ!$B$39:$B$782,Q$119)+'СЕТ СН'!$I$11+СВЦЭМ!$D$10+'СЕТ СН'!$I$5-'СЕТ СН'!$I$21</f>
        <v>5746.4025073499997</v>
      </c>
      <c r="R125" s="36">
        <f>SUMIFS(СВЦЭМ!$D$39:$D$782,СВЦЭМ!$A$39:$A$782,$A125,СВЦЭМ!$B$39:$B$782,R$119)+'СЕТ СН'!$I$11+СВЦЭМ!$D$10+'СЕТ СН'!$I$5-'СЕТ СН'!$I$21</f>
        <v>5741.2117726799997</v>
      </c>
      <c r="S125" s="36">
        <f>SUMIFS(СВЦЭМ!$D$39:$D$782,СВЦЭМ!$A$39:$A$782,$A125,СВЦЭМ!$B$39:$B$782,S$119)+'СЕТ СН'!$I$11+СВЦЭМ!$D$10+'СЕТ СН'!$I$5-'СЕТ СН'!$I$21</f>
        <v>5719.9118938900001</v>
      </c>
      <c r="T125" s="36">
        <f>SUMIFS(СВЦЭМ!$D$39:$D$782,СВЦЭМ!$A$39:$A$782,$A125,СВЦЭМ!$B$39:$B$782,T$119)+'СЕТ СН'!$I$11+СВЦЭМ!$D$10+'СЕТ СН'!$I$5-'СЕТ СН'!$I$21</f>
        <v>5725.2583354799999</v>
      </c>
      <c r="U125" s="36">
        <f>SUMIFS(СВЦЭМ!$D$39:$D$782,СВЦЭМ!$A$39:$A$782,$A125,СВЦЭМ!$B$39:$B$782,U$119)+'СЕТ СН'!$I$11+СВЦЭМ!$D$10+'СЕТ СН'!$I$5-'СЕТ СН'!$I$21</f>
        <v>5663.8873976200002</v>
      </c>
      <c r="V125" s="36">
        <f>SUMIFS(СВЦЭМ!$D$39:$D$782,СВЦЭМ!$A$39:$A$782,$A125,СВЦЭМ!$B$39:$B$782,V$119)+'СЕТ СН'!$I$11+СВЦЭМ!$D$10+'СЕТ СН'!$I$5-'СЕТ СН'!$I$21</f>
        <v>5666.7928956100004</v>
      </c>
      <c r="W125" s="36">
        <f>SUMIFS(СВЦЭМ!$D$39:$D$782,СВЦЭМ!$A$39:$A$782,$A125,СВЦЭМ!$B$39:$B$782,W$119)+'СЕТ СН'!$I$11+СВЦЭМ!$D$10+'СЕТ СН'!$I$5-'СЕТ СН'!$I$21</f>
        <v>5679.6179773599997</v>
      </c>
      <c r="X125" s="36">
        <f>SUMIFS(СВЦЭМ!$D$39:$D$782,СВЦЭМ!$A$39:$A$782,$A125,СВЦЭМ!$B$39:$B$782,X$119)+'СЕТ СН'!$I$11+СВЦЭМ!$D$10+'СЕТ СН'!$I$5-'СЕТ СН'!$I$21</f>
        <v>5750.3630006100002</v>
      </c>
      <c r="Y125" s="36">
        <f>SUMIFS(СВЦЭМ!$D$39:$D$782,СВЦЭМ!$A$39:$A$782,$A125,СВЦЭМ!$B$39:$B$782,Y$119)+'СЕТ СН'!$I$11+СВЦЭМ!$D$10+'СЕТ СН'!$I$5-'СЕТ СН'!$I$21</f>
        <v>5832.7954430099999</v>
      </c>
    </row>
    <row r="126" spans="1:27" ht="15.75" x14ac:dyDescent="0.2">
      <c r="A126" s="35">
        <f t="shared" si="3"/>
        <v>45572</v>
      </c>
      <c r="B126" s="36">
        <f>SUMIFS(СВЦЭМ!$D$39:$D$782,СВЦЭМ!$A$39:$A$782,$A126,СВЦЭМ!$B$39:$B$782,B$119)+'СЕТ СН'!$I$11+СВЦЭМ!$D$10+'СЕТ СН'!$I$5-'СЕТ СН'!$I$21</f>
        <v>5822.72708083</v>
      </c>
      <c r="C126" s="36">
        <f>SUMIFS(СВЦЭМ!$D$39:$D$782,СВЦЭМ!$A$39:$A$782,$A126,СВЦЭМ!$B$39:$B$782,C$119)+'СЕТ СН'!$I$11+СВЦЭМ!$D$10+'СЕТ СН'!$I$5-'СЕТ СН'!$I$21</f>
        <v>5891.8838808</v>
      </c>
      <c r="D126" s="36">
        <f>SUMIFS(СВЦЭМ!$D$39:$D$782,СВЦЭМ!$A$39:$A$782,$A126,СВЦЭМ!$B$39:$B$782,D$119)+'СЕТ СН'!$I$11+СВЦЭМ!$D$10+'СЕТ СН'!$I$5-'СЕТ СН'!$I$21</f>
        <v>5952.4232144799998</v>
      </c>
      <c r="E126" s="36">
        <f>SUMIFS(СВЦЭМ!$D$39:$D$782,СВЦЭМ!$A$39:$A$782,$A126,СВЦЭМ!$B$39:$B$782,E$119)+'СЕТ СН'!$I$11+СВЦЭМ!$D$10+'СЕТ СН'!$I$5-'СЕТ СН'!$I$21</f>
        <v>5928.2075330799998</v>
      </c>
      <c r="F126" s="36">
        <f>SUMIFS(СВЦЭМ!$D$39:$D$782,СВЦЭМ!$A$39:$A$782,$A126,СВЦЭМ!$B$39:$B$782,F$119)+'СЕТ СН'!$I$11+СВЦЭМ!$D$10+'СЕТ СН'!$I$5-'СЕТ СН'!$I$21</f>
        <v>5935.0147373600003</v>
      </c>
      <c r="G126" s="36">
        <f>SUMIFS(СВЦЭМ!$D$39:$D$782,СВЦЭМ!$A$39:$A$782,$A126,СВЦЭМ!$B$39:$B$782,G$119)+'СЕТ СН'!$I$11+СВЦЭМ!$D$10+'СЕТ СН'!$I$5-'СЕТ СН'!$I$21</f>
        <v>5911.0861038399999</v>
      </c>
      <c r="H126" s="36">
        <f>SUMIFS(СВЦЭМ!$D$39:$D$782,СВЦЭМ!$A$39:$A$782,$A126,СВЦЭМ!$B$39:$B$782,H$119)+'СЕТ СН'!$I$11+СВЦЭМ!$D$10+'СЕТ СН'!$I$5-'СЕТ СН'!$I$21</f>
        <v>5839.939394</v>
      </c>
      <c r="I126" s="36">
        <f>SUMIFS(СВЦЭМ!$D$39:$D$782,СВЦЭМ!$A$39:$A$782,$A126,СВЦЭМ!$B$39:$B$782,I$119)+'СЕТ СН'!$I$11+СВЦЭМ!$D$10+'СЕТ СН'!$I$5-'СЕТ СН'!$I$21</f>
        <v>5744.06265919</v>
      </c>
      <c r="J126" s="36">
        <f>SUMIFS(СВЦЭМ!$D$39:$D$782,СВЦЭМ!$A$39:$A$782,$A126,СВЦЭМ!$B$39:$B$782,J$119)+'СЕТ СН'!$I$11+СВЦЭМ!$D$10+'СЕТ СН'!$I$5-'СЕТ СН'!$I$21</f>
        <v>5715.3207103900004</v>
      </c>
      <c r="K126" s="36">
        <f>SUMIFS(СВЦЭМ!$D$39:$D$782,СВЦЭМ!$A$39:$A$782,$A126,СВЦЭМ!$B$39:$B$782,K$119)+'СЕТ СН'!$I$11+СВЦЭМ!$D$10+'СЕТ СН'!$I$5-'СЕТ СН'!$I$21</f>
        <v>5670.15582309</v>
      </c>
      <c r="L126" s="36">
        <f>SUMIFS(СВЦЭМ!$D$39:$D$782,СВЦЭМ!$A$39:$A$782,$A126,СВЦЭМ!$B$39:$B$782,L$119)+'СЕТ СН'!$I$11+СВЦЭМ!$D$10+'СЕТ СН'!$I$5-'СЕТ СН'!$I$21</f>
        <v>5664.3965966599999</v>
      </c>
      <c r="M126" s="36">
        <f>SUMIFS(СВЦЭМ!$D$39:$D$782,СВЦЭМ!$A$39:$A$782,$A126,СВЦЭМ!$B$39:$B$782,M$119)+'СЕТ СН'!$I$11+СВЦЭМ!$D$10+'СЕТ СН'!$I$5-'СЕТ СН'!$I$21</f>
        <v>5721.3020358499998</v>
      </c>
      <c r="N126" s="36">
        <f>SUMIFS(СВЦЭМ!$D$39:$D$782,СВЦЭМ!$A$39:$A$782,$A126,СВЦЭМ!$B$39:$B$782,N$119)+'СЕТ СН'!$I$11+СВЦЭМ!$D$10+'СЕТ СН'!$I$5-'СЕТ СН'!$I$21</f>
        <v>5724.8432586399995</v>
      </c>
      <c r="O126" s="36">
        <f>SUMIFS(СВЦЭМ!$D$39:$D$782,СВЦЭМ!$A$39:$A$782,$A126,СВЦЭМ!$B$39:$B$782,O$119)+'СЕТ СН'!$I$11+СВЦЭМ!$D$10+'СЕТ СН'!$I$5-'СЕТ СН'!$I$21</f>
        <v>5715.25251088</v>
      </c>
      <c r="P126" s="36">
        <f>SUMIFS(СВЦЭМ!$D$39:$D$782,СВЦЭМ!$A$39:$A$782,$A126,СВЦЭМ!$B$39:$B$782,P$119)+'СЕТ СН'!$I$11+СВЦЭМ!$D$10+'СЕТ СН'!$I$5-'СЕТ СН'!$I$21</f>
        <v>5716.2940061199997</v>
      </c>
      <c r="Q126" s="36">
        <f>SUMIFS(СВЦЭМ!$D$39:$D$782,СВЦЭМ!$A$39:$A$782,$A126,СВЦЭМ!$B$39:$B$782,Q$119)+'СЕТ СН'!$I$11+СВЦЭМ!$D$10+'СЕТ СН'!$I$5-'СЕТ СН'!$I$21</f>
        <v>5747.8178731400003</v>
      </c>
      <c r="R126" s="36">
        <f>SUMIFS(СВЦЭМ!$D$39:$D$782,СВЦЭМ!$A$39:$A$782,$A126,СВЦЭМ!$B$39:$B$782,R$119)+'СЕТ СН'!$I$11+СВЦЭМ!$D$10+'СЕТ СН'!$I$5-'СЕТ СН'!$I$21</f>
        <v>5732.4693084600003</v>
      </c>
      <c r="S126" s="36">
        <f>SUMIFS(СВЦЭМ!$D$39:$D$782,СВЦЭМ!$A$39:$A$782,$A126,СВЦЭМ!$B$39:$B$782,S$119)+'СЕТ СН'!$I$11+СВЦЭМ!$D$10+'СЕТ СН'!$I$5-'СЕТ СН'!$I$21</f>
        <v>5693.6303699999999</v>
      </c>
      <c r="T126" s="36">
        <f>SUMIFS(СВЦЭМ!$D$39:$D$782,СВЦЭМ!$A$39:$A$782,$A126,СВЦЭМ!$B$39:$B$782,T$119)+'СЕТ СН'!$I$11+СВЦЭМ!$D$10+'СЕТ СН'!$I$5-'СЕТ СН'!$I$21</f>
        <v>5664.54913734</v>
      </c>
      <c r="U126" s="36">
        <f>SUMIFS(СВЦЭМ!$D$39:$D$782,СВЦЭМ!$A$39:$A$782,$A126,СВЦЭМ!$B$39:$B$782,U$119)+'СЕТ СН'!$I$11+СВЦЭМ!$D$10+'СЕТ СН'!$I$5-'СЕТ СН'!$I$21</f>
        <v>5598.6599214099997</v>
      </c>
      <c r="V126" s="36">
        <f>SUMIFS(СВЦЭМ!$D$39:$D$782,СВЦЭМ!$A$39:$A$782,$A126,СВЦЭМ!$B$39:$B$782,V$119)+'СЕТ СН'!$I$11+СВЦЭМ!$D$10+'СЕТ СН'!$I$5-'СЕТ СН'!$I$21</f>
        <v>5613.4315678100002</v>
      </c>
      <c r="W126" s="36">
        <f>SUMIFS(СВЦЭМ!$D$39:$D$782,СВЦЭМ!$A$39:$A$782,$A126,СВЦЭМ!$B$39:$B$782,W$119)+'СЕТ СН'!$I$11+СВЦЭМ!$D$10+'СЕТ СН'!$I$5-'СЕТ СН'!$I$21</f>
        <v>5638.9929715399994</v>
      </c>
      <c r="X126" s="36">
        <f>SUMIFS(СВЦЭМ!$D$39:$D$782,СВЦЭМ!$A$39:$A$782,$A126,СВЦЭМ!$B$39:$B$782,X$119)+'СЕТ СН'!$I$11+СВЦЭМ!$D$10+'СЕТ СН'!$I$5-'СЕТ СН'!$I$21</f>
        <v>5716.4073880100004</v>
      </c>
      <c r="Y126" s="36">
        <f>SUMIFS(СВЦЭМ!$D$39:$D$782,СВЦЭМ!$A$39:$A$782,$A126,СВЦЭМ!$B$39:$B$782,Y$119)+'СЕТ СН'!$I$11+СВЦЭМ!$D$10+'СЕТ СН'!$I$5-'СЕТ СН'!$I$21</f>
        <v>5757.8650080899997</v>
      </c>
    </row>
    <row r="127" spans="1:27" ht="15.75" x14ac:dyDescent="0.2">
      <c r="A127" s="35">
        <f t="shared" si="3"/>
        <v>45573</v>
      </c>
      <c r="B127" s="36">
        <f>SUMIFS(СВЦЭМ!$D$39:$D$782,СВЦЭМ!$A$39:$A$782,$A127,СВЦЭМ!$B$39:$B$782,B$119)+'СЕТ СН'!$I$11+СВЦЭМ!$D$10+'СЕТ СН'!$I$5-'СЕТ СН'!$I$21</f>
        <v>5867.9980854799996</v>
      </c>
      <c r="C127" s="36">
        <f>SUMIFS(СВЦЭМ!$D$39:$D$782,СВЦЭМ!$A$39:$A$782,$A127,СВЦЭМ!$B$39:$B$782,C$119)+'СЕТ СН'!$I$11+СВЦЭМ!$D$10+'СЕТ СН'!$I$5-'СЕТ СН'!$I$21</f>
        <v>5926.8891043700005</v>
      </c>
      <c r="D127" s="36">
        <f>SUMIFS(СВЦЭМ!$D$39:$D$782,СВЦЭМ!$A$39:$A$782,$A127,СВЦЭМ!$B$39:$B$782,D$119)+'СЕТ СН'!$I$11+СВЦЭМ!$D$10+'СЕТ СН'!$I$5-'СЕТ СН'!$I$21</f>
        <v>5951.2360836899998</v>
      </c>
      <c r="E127" s="36">
        <f>SUMIFS(СВЦЭМ!$D$39:$D$782,СВЦЭМ!$A$39:$A$782,$A127,СВЦЭМ!$B$39:$B$782,E$119)+'СЕТ СН'!$I$11+СВЦЭМ!$D$10+'СЕТ СН'!$I$5-'СЕТ СН'!$I$21</f>
        <v>5943.7144080799999</v>
      </c>
      <c r="F127" s="36">
        <f>SUMIFS(СВЦЭМ!$D$39:$D$782,СВЦЭМ!$A$39:$A$782,$A127,СВЦЭМ!$B$39:$B$782,F$119)+'СЕТ СН'!$I$11+СВЦЭМ!$D$10+'СЕТ СН'!$I$5-'СЕТ СН'!$I$21</f>
        <v>5942.5268094000003</v>
      </c>
      <c r="G127" s="36">
        <f>SUMIFS(СВЦЭМ!$D$39:$D$782,СВЦЭМ!$A$39:$A$782,$A127,СВЦЭМ!$B$39:$B$782,G$119)+'СЕТ СН'!$I$11+СВЦЭМ!$D$10+'СЕТ СН'!$I$5-'СЕТ СН'!$I$21</f>
        <v>5920.2436826599996</v>
      </c>
      <c r="H127" s="36">
        <f>SUMIFS(СВЦЭМ!$D$39:$D$782,СВЦЭМ!$A$39:$A$782,$A127,СВЦЭМ!$B$39:$B$782,H$119)+'СЕТ СН'!$I$11+СВЦЭМ!$D$10+'СЕТ СН'!$I$5-'СЕТ СН'!$I$21</f>
        <v>5849.4482400699999</v>
      </c>
      <c r="I127" s="36">
        <f>SUMIFS(СВЦЭМ!$D$39:$D$782,СВЦЭМ!$A$39:$A$782,$A127,СВЦЭМ!$B$39:$B$782,I$119)+'СЕТ СН'!$I$11+СВЦЭМ!$D$10+'СЕТ СН'!$I$5-'СЕТ СН'!$I$21</f>
        <v>5716.3369868099999</v>
      </c>
      <c r="J127" s="36">
        <f>SUMIFS(СВЦЭМ!$D$39:$D$782,СВЦЭМ!$A$39:$A$782,$A127,СВЦЭМ!$B$39:$B$782,J$119)+'СЕТ СН'!$I$11+СВЦЭМ!$D$10+'СЕТ СН'!$I$5-'СЕТ СН'!$I$21</f>
        <v>5677.3670239200001</v>
      </c>
      <c r="K127" s="36">
        <f>SUMIFS(СВЦЭМ!$D$39:$D$782,СВЦЭМ!$A$39:$A$782,$A127,СВЦЭМ!$B$39:$B$782,K$119)+'СЕТ СН'!$I$11+СВЦЭМ!$D$10+'СЕТ СН'!$I$5-'СЕТ СН'!$I$21</f>
        <v>5697.4454829599999</v>
      </c>
      <c r="L127" s="36">
        <f>SUMIFS(СВЦЭМ!$D$39:$D$782,СВЦЭМ!$A$39:$A$782,$A127,СВЦЭМ!$B$39:$B$782,L$119)+'СЕТ СН'!$I$11+СВЦЭМ!$D$10+'СЕТ СН'!$I$5-'СЕТ СН'!$I$21</f>
        <v>5648.2673463399997</v>
      </c>
      <c r="M127" s="36">
        <f>SUMIFS(СВЦЭМ!$D$39:$D$782,СВЦЭМ!$A$39:$A$782,$A127,СВЦЭМ!$B$39:$B$782,M$119)+'СЕТ СН'!$I$11+СВЦЭМ!$D$10+'СЕТ СН'!$I$5-'СЕТ СН'!$I$21</f>
        <v>5665.3145567900001</v>
      </c>
      <c r="N127" s="36">
        <f>SUMIFS(СВЦЭМ!$D$39:$D$782,СВЦЭМ!$A$39:$A$782,$A127,СВЦЭМ!$B$39:$B$782,N$119)+'СЕТ СН'!$I$11+СВЦЭМ!$D$10+'СЕТ СН'!$I$5-'СЕТ СН'!$I$21</f>
        <v>5693.4687179100001</v>
      </c>
      <c r="O127" s="36">
        <f>SUMIFS(СВЦЭМ!$D$39:$D$782,СВЦЭМ!$A$39:$A$782,$A127,СВЦЭМ!$B$39:$B$782,O$119)+'СЕТ СН'!$I$11+СВЦЭМ!$D$10+'СЕТ СН'!$I$5-'СЕТ СН'!$I$21</f>
        <v>5665.38382181</v>
      </c>
      <c r="P127" s="36">
        <f>SUMIFS(СВЦЭМ!$D$39:$D$782,СВЦЭМ!$A$39:$A$782,$A127,СВЦЭМ!$B$39:$B$782,P$119)+'СЕТ СН'!$I$11+СВЦЭМ!$D$10+'СЕТ СН'!$I$5-'СЕТ СН'!$I$21</f>
        <v>5675.9667731199997</v>
      </c>
      <c r="Q127" s="36">
        <f>SUMIFS(СВЦЭМ!$D$39:$D$782,СВЦЭМ!$A$39:$A$782,$A127,СВЦЭМ!$B$39:$B$782,Q$119)+'СЕТ СН'!$I$11+СВЦЭМ!$D$10+'СЕТ СН'!$I$5-'СЕТ СН'!$I$21</f>
        <v>5705.6693270100004</v>
      </c>
      <c r="R127" s="36">
        <f>SUMIFS(СВЦЭМ!$D$39:$D$782,СВЦЭМ!$A$39:$A$782,$A127,СВЦЭМ!$B$39:$B$782,R$119)+'СЕТ СН'!$I$11+СВЦЭМ!$D$10+'СЕТ СН'!$I$5-'СЕТ СН'!$I$21</f>
        <v>5699.4840189500001</v>
      </c>
      <c r="S127" s="36">
        <f>SUMIFS(СВЦЭМ!$D$39:$D$782,СВЦЭМ!$A$39:$A$782,$A127,СВЦЭМ!$B$39:$B$782,S$119)+'СЕТ СН'!$I$11+СВЦЭМ!$D$10+'СЕТ СН'!$I$5-'СЕТ СН'!$I$21</f>
        <v>5680.3062120499999</v>
      </c>
      <c r="T127" s="36">
        <f>SUMIFS(СВЦЭМ!$D$39:$D$782,СВЦЭМ!$A$39:$A$782,$A127,СВЦЭМ!$B$39:$B$782,T$119)+'СЕТ СН'!$I$11+СВЦЭМ!$D$10+'СЕТ СН'!$I$5-'СЕТ СН'!$I$21</f>
        <v>5663.7374954500001</v>
      </c>
      <c r="U127" s="36">
        <f>SUMIFS(СВЦЭМ!$D$39:$D$782,СВЦЭМ!$A$39:$A$782,$A127,СВЦЭМ!$B$39:$B$782,U$119)+'СЕТ СН'!$I$11+СВЦЭМ!$D$10+'СЕТ СН'!$I$5-'СЕТ СН'!$I$21</f>
        <v>5638.9975493599995</v>
      </c>
      <c r="V127" s="36">
        <f>SUMIFS(СВЦЭМ!$D$39:$D$782,СВЦЭМ!$A$39:$A$782,$A127,СВЦЭМ!$B$39:$B$782,V$119)+'СЕТ СН'!$I$11+СВЦЭМ!$D$10+'СЕТ СН'!$I$5-'СЕТ СН'!$I$21</f>
        <v>5637.6468154300001</v>
      </c>
      <c r="W127" s="36">
        <f>SUMIFS(СВЦЭМ!$D$39:$D$782,СВЦЭМ!$A$39:$A$782,$A127,СВЦЭМ!$B$39:$B$782,W$119)+'СЕТ СН'!$I$11+СВЦЭМ!$D$10+'СЕТ СН'!$I$5-'СЕТ СН'!$I$21</f>
        <v>5668.7708247700002</v>
      </c>
      <c r="X127" s="36">
        <f>SUMIFS(СВЦЭМ!$D$39:$D$782,СВЦЭМ!$A$39:$A$782,$A127,СВЦЭМ!$B$39:$B$782,X$119)+'СЕТ СН'!$I$11+СВЦЭМ!$D$10+'СЕТ СН'!$I$5-'СЕТ СН'!$I$21</f>
        <v>5732.9766660300002</v>
      </c>
      <c r="Y127" s="36">
        <f>SUMIFS(СВЦЭМ!$D$39:$D$782,СВЦЭМ!$A$39:$A$782,$A127,СВЦЭМ!$B$39:$B$782,Y$119)+'СЕТ СН'!$I$11+СВЦЭМ!$D$10+'СЕТ СН'!$I$5-'СЕТ СН'!$I$21</f>
        <v>5795.3512971500004</v>
      </c>
    </row>
    <row r="128" spans="1:27" ht="15.75" x14ac:dyDescent="0.2">
      <c r="A128" s="35">
        <f t="shared" si="3"/>
        <v>45574</v>
      </c>
      <c r="B128" s="36">
        <f>SUMIFS(СВЦЭМ!$D$39:$D$782,СВЦЭМ!$A$39:$A$782,$A128,СВЦЭМ!$B$39:$B$782,B$119)+'СЕТ СН'!$I$11+СВЦЭМ!$D$10+'СЕТ СН'!$I$5-'СЕТ СН'!$I$21</f>
        <v>5837.7514273199995</v>
      </c>
      <c r="C128" s="36">
        <f>SUMIFS(СВЦЭМ!$D$39:$D$782,СВЦЭМ!$A$39:$A$782,$A128,СВЦЭМ!$B$39:$B$782,C$119)+'СЕТ СН'!$I$11+СВЦЭМ!$D$10+'СЕТ СН'!$I$5-'СЕТ СН'!$I$21</f>
        <v>5925.0062704600005</v>
      </c>
      <c r="D128" s="36">
        <f>SUMIFS(СВЦЭМ!$D$39:$D$782,СВЦЭМ!$A$39:$A$782,$A128,СВЦЭМ!$B$39:$B$782,D$119)+'СЕТ СН'!$I$11+СВЦЭМ!$D$10+'СЕТ СН'!$I$5-'СЕТ СН'!$I$21</f>
        <v>5967.5935503599994</v>
      </c>
      <c r="E128" s="36">
        <f>SUMIFS(СВЦЭМ!$D$39:$D$782,СВЦЭМ!$A$39:$A$782,$A128,СВЦЭМ!$B$39:$B$782,E$119)+'СЕТ СН'!$I$11+СВЦЭМ!$D$10+'СЕТ СН'!$I$5-'СЕТ СН'!$I$21</f>
        <v>5992.6633050800001</v>
      </c>
      <c r="F128" s="36">
        <f>SUMIFS(СВЦЭМ!$D$39:$D$782,СВЦЭМ!$A$39:$A$782,$A128,СВЦЭМ!$B$39:$B$782,F$119)+'СЕТ СН'!$I$11+СВЦЭМ!$D$10+'СЕТ СН'!$I$5-'СЕТ СН'!$I$21</f>
        <v>5983.81446082</v>
      </c>
      <c r="G128" s="36">
        <f>SUMIFS(СВЦЭМ!$D$39:$D$782,СВЦЭМ!$A$39:$A$782,$A128,СВЦЭМ!$B$39:$B$782,G$119)+'СЕТ СН'!$I$11+СВЦЭМ!$D$10+'СЕТ СН'!$I$5-'СЕТ СН'!$I$21</f>
        <v>5945.4323692600001</v>
      </c>
      <c r="H128" s="36">
        <f>SUMIFS(СВЦЭМ!$D$39:$D$782,СВЦЭМ!$A$39:$A$782,$A128,СВЦЭМ!$B$39:$B$782,H$119)+'СЕТ СН'!$I$11+СВЦЭМ!$D$10+'СЕТ СН'!$I$5-'СЕТ СН'!$I$21</f>
        <v>5872.2563577000001</v>
      </c>
      <c r="I128" s="36">
        <f>SUMIFS(СВЦЭМ!$D$39:$D$782,СВЦЭМ!$A$39:$A$782,$A128,СВЦЭМ!$B$39:$B$782,I$119)+'СЕТ СН'!$I$11+СВЦЭМ!$D$10+'СЕТ СН'!$I$5-'СЕТ СН'!$I$21</f>
        <v>5842.9424657600002</v>
      </c>
      <c r="J128" s="36">
        <f>SUMIFS(СВЦЭМ!$D$39:$D$782,СВЦЭМ!$A$39:$A$782,$A128,СВЦЭМ!$B$39:$B$782,J$119)+'СЕТ СН'!$I$11+СВЦЭМ!$D$10+'СЕТ СН'!$I$5-'СЕТ СН'!$I$21</f>
        <v>5747.7549953500002</v>
      </c>
      <c r="K128" s="36">
        <f>SUMIFS(СВЦЭМ!$D$39:$D$782,СВЦЭМ!$A$39:$A$782,$A128,СВЦЭМ!$B$39:$B$782,K$119)+'СЕТ СН'!$I$11+СВЦЭМ!$D$10+'СЕТ СН'!$I$5-'СЕТ СН'!$I$21</f>
        <v>5738.0380240499999</v>
      </c>
      <c r="L128" s="36">
        <f>SUMIFS(СВЦЭМ!$D$39:$D$782,СВЦЭМ!$A$39:$A$782,$A128,СВЦЭМ!$B$39:$B$782,L$119)+'СЕТ СН'!$I$11+СВЦЭМ!$D$10+'СЕТ СН'!$I$5-'СЕТ СН'!$I$21</f>
        <v>5722.5636715500004</v>
      </c>
      <c r="M128" s="36">
        <f>SUMIFS(СВЦЭМ!$D$39:$D$782,СВЦЭМ!$A$39:$A$782,$A128,СВЦЭМ!$B$39:$B$782,M$119)+'СЕТ СН'!$I$11+СВЦЭМ!$D$10+'СЕТ СН'!$I$5-'СЕТ СН'!$I$21</f>
        <v>5743.6352227400002</v>
      </c>
      <c r="N128" s="36">
        <f>SUMIFS(СВЦЭМ!$D$39:$D$782,СВЦЭМ!$A$39:$A$782,$A128,СВЦЭМ!$B$39:$B$782,N$119)+'СЕТ СН'!$I$11+СВЦЭМ!$D$10+'СЕТ СН'!$I$5-'СЕТ СН'!$I$21</f>
        <v>5772.5004548500001</v>
      </c>
      <c r="O128" s="36">
        <f>SUMIFS(СВЦЭМ!$D$39:$D$782,СВЦЭМ!$A$39:$A$782,$A128,СВЦЭМ!$B$39:$B$782,O$119)+'СЕТ СН'!$I$11+СВЦЭМ!$D$10+'СЕТ СН'!$I$5-'СЕТ СН'!$I$21</f>
        <v>5765.0689542</v>
      </c>
      <c r="P128" s="36">
        <f>SUMIFS(СВЦЭМ!$D$39:$D$782,СВЦЭМ!$A$39:$A$782,$A128,СВЦЭМ!$B$39:$B$782,P$119)+'СЕТ СН'!$I$11+СВЦЭМ!$D$10+'СЕТ СН'!$I$5-'СЕТ СН'!$I$21</f>
        <v>5753.5204211600003</v>
      </c>
      <c r="Q128" s="36">
        <f>SUMIFS(СВЦЭМ!$D$39:$D$782,СВЦЭМ!$A$39:$A$782,$A128,СВЦЭМ!$B$39:$B$782,Q$119)+'СЕТ СН'!$I$11+СВЦЭМ!$D$10+'СЕТ СН'!$I$5-'СЕТ СН'!$I$21</f>
        <v>5786.7148460099997</v>
      </c>
      <c r="R128" s="36">
        <f>SUMIFS(СВЦЭМ!$D$39:$D$782,СВЦЭМ!$A$39:$A$782,$A128,СВЦЭМ!$B$39:$B$782,R$119)+'СЕТ СН'!$I$11+СВЦЭМ!$D$10+'СЕТ СН'!$I$5-'СЕТ СН'!$I$21</f>
        <v>5782.0033233899994</v>
      </c>
      <c r="S128" s="36">
        <f>SUMIFS(СВЦЭМ!$D$39:$D$782,СВЦЭМ!$A$39:$A$782,$A128,СВЦЭМ!$B$39:$B$782,S$119)+'СЕТ СН'!$I$11+СВЦЭМ!$D$10+'СЕТ СН'!$I$5-'СЕТ СН'!$I$21</f>
        <v>5764.9874621500003</v>
      </c>
      <c r="T128" s="36">
        <f>SUMIFS(СВЦЭМ!$D$39:$D$782,СВЦЭМ!$A$39:$A$782,$A128,СВЦЭМ!$B$39:$B$782,T$119)+'СЕТ СН'!$I$11+СВЦЭМ!$D$10+'СЕТ СН'!$I$5-'СЕТ СН'!$I$21</f>
        <v>5763.1628749199999</v>
      </c>
      <c r="U128" s="36">
        <f>SUMIFS(СВЦЭМ!$D$39:$D$782,СВЦЭМ!$A$39:$A$782,$A128,СВЦЭМ!$B$39:$B$782,U$119)+'СЕТ СН'!$I$11+СВЦЭМ!$D$10+'СЕТ СН'!$I$5-'СЕТ СН'!$I$21</f>
        <v>5764.8807545199998</v>
      </c>
      <c r="V128" s="36">
        <f>SUMIFS(СВЦЭМ!$D$39:$D$782,СВЦЭМ!$A$39:$A$782,$A128,СВЦЭМ!$B$39:$B$782,V$119)+'СЕТ СН'!$I$11+СВЦЭМ!$D$10+'СЕТ СН'!$I$5-'СЕТ СН'!$I$21</f>
        <v>5778.3107813300003</v>
      </c>
      <c r="W128" s="36">
        <f>SUMIFS(СВЦЭМ!$D$39:$D$782,СВЦЭМ!$A$39:$A$782,$A128,СВЦЭМ!$B$39:$B$782,W$119)+'СЕТ СН'!$I$11+СВЦЭМ!$D$10+'СЕТ СН'!$I$5-'СЕТ СН'!$I$21</f>
        <v>5797.90801371</v>
      </c>
      <c r="X128" s="36">
        <f>SUMIFS(СВЦЭМ!$D$39:$D$782,СВЦЭМ!$A$39:$A$782,$A128,СВЦЭМ!$B$39:$B$782,X$119)+'СЕТ СН'!$I$11+СВЦЭМ!$D$10+'СЕТ СН'!$I$5-'СЕТ СН'!$I$21</f>
        <v>5871.9703112099996</v>
      </c>
      <c r="Y128" s="36">
        <f>SUMIFS(СВЦЭМ!$D$39:$D$782,СВЦЭМ!$A$39:$A$782,$A128,СВЦЭМ!$B$39:$B$782,Y$119)+'СЕТ СН'!$I$11+СВЦЭМ!$D$10+'СЕТ СН'!$I$5-'СЕТ СН'!$I$21</f>
        <v>5928.1918764499997</v>
      </c>
    </row>
    <row r="129" spans="1:25" ht="15.75" x14ac:dyDescent="0.2">
      <c r="A129" s="35">
        <f t="shared" si="3"/>
        <v>45575</v>
      </c>
      <c r="B129" s="36">
        <f>SUMIFS(СВЦЭМ!$D$39:$D$782,СВЦЭМ!$A$39:$A$782,$A129,СВЦЭМ!$B$39:$B$782,B$119)+'СЕТ СН'!$I$11+СВЦЭМ!$D$10+'СЕТ СН'!$I$5-'СЕТ СН'!$I$21</f>
        <v>5905.7624210100003</v>
      </c>
      <c r="C129" s="36">
        <f>SUMIFS(СВЦЭМ!$D$39:$D$782,СВЦЭМ!$A$39:$A$782,$A129,СВЦЭМ!$B$39:$B$782,C$119)+'СЕТ СН'!$I$11+СВЦЭМ!$D$10+'СЕТ СН'!$I$5-'СЕТ СН'!$I$21</f>
        <v>5944.5804726900005</v>
      </c>
      <c r="D129" s="36">
        <f>SUMIFS(СВЦЭМ!$D$39:$D$782,СВЦЭМ!$A$39:$A$782,$A129,СВЦЭМ!$B$39:$B$782,D$119)+'СЕТ СН'!$I$11+СВЦЭМ!$D$10+'СЕТ СН'!$I$5-'СЕТ СН'!$I$21</f>
        <v>5929.2375067599996</v>
      </c>
      <c r="E129" s="36">
        <f>SUMIFS(СВЦЭМ!$D$39:$D$782,СВЦЭМ!$A$39:$A$782,$A129,СВЦЭМ!$B$39:$B$782,E$119)+'СЕТ СН'!$I$11+СВЦЭМ!$D$10+'СЕТ СН'!$I$5-'СЕТ СН'!$I$21</f>
        <v>5933.4080407500005</v>
      </c>
      <c r="F129" s="36">
        <f>SUMIFS(СВЦЭМ!$D$39:$D$782,СВЦЭМ!$A$39:$A$782,$A129,СВЦЭМ!$B$39:$B$782,F$119)+'СЕТ СН'!$I$11+СВЦЭМ!$D$10+'СЕТ СН'!$I$5-'СЕТ СН'!$I$21</f>
        <v>5941.0858462300002</v>
      </c>
      <c r="G129" s="36">
        <f>SUMIFS(СВЦЭМ!$D$39:$D$782,СВЦЭМ!$A$39:$A$782,$A129,СВЦЭМ!$B$39:$B$782,G$119)+'СЕТ СН'!$I$11+СВЦЭМ!$D$10+'СЕТ СН'!$I$5-'СЕТ СН'!$I$21</f>
        <v>5910.6128440600005</v>
      </c>
      <c r="H129" s="36">
        <f>SUMIFS(СВЦЭМ!$D$39:$D$782,СВЦЭМ!$A$39:$A$782,$A129,СВЦЭМ!$B$39:$B$782,H$119)+'СЕТ СН'!$I$11+СВЦЭМ!$D$10+'СЕТ СН'!$I$5-'СЕТ СН'!$I$21</f>
        <v>5811.8781370799998</v>
      </c>
      <c r="I129" s="36">
        <f>SUMIFS(СВЦЭМ!$D$39:$D$782,СВЦЭМ!$A$39:$A$782,$A129,СВЦЭМ!$B$39:$B$782,I$119)+'СЕТ СН'!$I$11+СВЦЭМ!$D$10+'СЕТ СН'!$I$5-'СЕТ СН'!$I$21</f>
        <v>5721.4960127599998</v>
      </c>
      <c r="J129" s="36">
        <f>SUMIFS(СВЦЭМ!$D$39:$D$782,СВЦЭМ!$A$39:$A$782,$A129,СВЦЭМ!$B$39:$B$782,J$119)+'СЕТ СН'!$I$11+СВЦЭМ!$D$10+'СЕТ СН'!$I$5-'СЕТ СН'!$I$21</f>
        <v>5680.4420501699997</v>
      </c>
      <c r="K129" s="36">
        <f>SUMIFS(СВЦЭМ!$D$39:$D$782,СВЦЭМ!$A$39:$A$782,$A129,СВЦЭМ!$B$39:$B$782,K$119)+'СЕТ СН'!$I$11+СВЦЭМ!$D$10+'СЕТ СН'!$I$5-'СЕТ СН'!$I$21</f>
        <v>5671.8673721800005</v>
      </c>
      <c r="L129" s="36">
        <f>SUMIFS(СВЦЭМ!$D$39:$D$782,СВЦЭМ!$A$39:$A$782,$A129,СВЦЭМ!$B$39:$B$782,L$119)+'СЕТ СН'!$I$11+СВЦЭМ!$D$10+'СЕТ СН'!$I$5-'СЕТ СН'!$I$21</f>
        <v>5666.1740422799994</v>
      </c>
      <c r="M129" s="36">
        <f>SUMIFS(СВЦЭМ!$D$39:$D$782,СВЦЭМ!$A$39:$A$782,$A129,СВЦЭМ!$B$39:$B$782,M$119)+'СЕТ СН'!$I$11+СВЦЭМ!$D$10+'СЕТ СН'!$I$5-'СЕТ СН'!$I$21</f>
        <v>5692.1217176499995</v>
      </c>
      <c r="N129" s="36">
        <f>SUMIFS(СВЦЭМ!$D$39:$D$782,СВЦЭМ!$A$39:$A$782,$A129,СВЦЭМ!$B$39:$B$782,N$119)+'СЕТ СН'!$I$11+СВЦЭМ!$D$10+'СЕТ СН'!$I$5-'СЕТ СН'!$I$21</f>
        <v>5691.5051583799996</v>
      </c>
      <c r="O129" s="36">
        <f>SUMIFS(СВЦЭМ!$D$39:$D$782,СВЦЭМ!$A$39:$A$782,$A129,СВЦЭМ!$B$39:$B$782,O$119)+'СЕТ СН'!$I$11+СВЦЭМ!$D$10+'СЕТ СН'!$I$5-'СЕТ СН'!$I$21</f>
        <v>5700.5317758000001</v>
      </c>
      <c r="P129" s="36">
        <f>SUMIFS(СВЦЭМ!$D$39:$D$782,СВЦЭМ!$A$39:$A$782,$A129,СВЦЭМ!$B$39:$B$782,P$119)+'СЕТ СН'!$I$11+СВЦЭМ!$D$10+'СЕТ СН'!$I$5-'СЕТ СН'!$I$21</f>
        <v>5714.2472270899998</v>
      </c>
      <c r="Q129" s="36">
        <f>SUMIFS(СВЦЭМ!$D$39:$D$782,СВЦЭМ!$A$39:$A$782,$A129,СВЦЭМ!$B$39:$B$782,Q$119)+'СЕТ СН'!$I$11+СВЦЭМ!$D$10+'СЕТ СН'!$I$5-'СЕТ СН'!$I$21</f>
        <v>5737.0183863900002</v>
      </c>
      <c r="R129" s="36">
        <f>SUMIFS(СВЦЭМ!$D$39:$D$782,СВЦЭМ!$A$39:$A$782,$A129,СВЦЭМ!$B$39:$B$782,R$119)+'СЕТ СН'!$I$11+СВЦЭМ!$D$10+'СЕТ СН'!$I$5-'СЕТ СН'!$I$21</f>
        <v>5734.8998833999995</v>
      </c>
      <c r="S129" s="36">
        <f>SUMIFS(СВЦЭМ!$D$39:$D$782,СВЦЭМ!$A$39:$A$782,$A129,СВЦЭМ!$B$39:$B$782,S$119)+'СЕТ СН'!$I$11+СВЦЭМ!$D$10+'СЕТ СН'!$I$5-'СЕТ СН'!$I$21</f>
        <v>5727.93546324</v>
      </c>
      <c r="T129" s="36">
        <f>SUMIFS(СВЦЭМ!$D$39:$D$782,СВЦЭМ!$A$39:$A$782,$A129,СВЦЭМ!$B$39:$B$782,T$119)+'СЕТ СН'!$I$11+СВЦЭМ!$D$10+'СЕТ СН'!$I$5-'СЕТ СН'!$I$21</f>
        <v>5664.2706695500001</v>
      </c>
      <c r="U129" s="36">
        <f>SUMIFS(СВЦЭМ!$D$39:$D$782,СВЦЭМ!$A$39:$A$782,$A129,СВЦЭМ!$B$39:$B$782,U$119)+'СЕТ СН'!$I$11+СВЦЭМ!$D$10+'СЕТ СН'!$I$5-'СЕТ СН'!$I$21</f>
        <v>5595.44488095</v>
      </c>
      <c r="V129" s="36">
        <f>SUMIFS(СВЦЭМ!$D$39:$D$782,СВЦЭМ!$A$39:$A$782,$A129,СВЦЭМ!$B$39:$B$782,V$119)+'СЕТ СН'!$I$11+СВЦЭМ!$D$10+'СЕТ СН'!$I$5-'СЕТ СН'!$I$21</f>
        <v>5595.2863309300001</v>
      </c>
      <c r="W129" s="36">
        <f>SUMIFS(СВЦЭМ!$D$39:$D$782,СВЦЭМ!$A$39:$A$782,$A129,СВЦЭМ!$B$39:$B$782,W$119)+'СЕТ СН'!$I$11+СВЦЭМ!$D$10+'СЕТ СН'!$I$5-'СЕТ СН'!$I$21</f>
        <v>5612.0502608099996</v>
      </c>
      <c r="X129" s="36">
        <f>SUMIFS(СВЦЭМ!$D$39:$D$782,СВЦЭМ!$A$39:$A$782,$A129,СВЦЭМ!$B$39:$B$782,X$119)+'СЕТ СН'!$I$11+СВЦЭМ!$D$10+'СЕТ СН'!$I$5-'СЕТ СН'!$I$21</f>
        <v>5674.7581240700001</v>
      </c>
      <c r="Y129" s="36">
        <f>SUMIFS(СВЦЭМ!$D$39:$D$782,СВЦЭМ!$A$39:$A$782,$A129,СВЦЭМ!$B$39:$B$782,Y$119)+'СЕТ СН'!$I$11+СВЦЭМ!$D$10+'СЕТ СН'!$I$5-'СЕТ СН'!$I$21</f>
        <v>5746.49341465</v>
      </c>
    </row>
    <row r="130" spans="1:25" ht="15.75" x14ac:dyDescent="0.2">
      <c r="A130" s="35">
        <f t="shared" si="3"/>
        <v>45576</v>
      </c>
      <c r="B130" s="36">
        <f>SUMIFS(СВЦЭМ!$D$39:$D$782,СВЦЭМ!$A$39:$A$782,$A130,СВЦЭМ!$B$39:$B$782,B$119)+'СЕТ СН'!$I$11+СВЦЭМ!$D$10+'СЕТ СН'!$I$5-'СЕТ СН'!$I$21</f>
        <v>5895.18532805</v>
      </c>
      <c r="C130" s="36">
        <f>SUMIFS(СВЦЭМ!$D$39:$D$782,СВЦЭМ!$A$39:$A$782,$A130,СВЦЭМ!$B$39:$B$782,C$119)+'СЕТ СН'!$I$11+СВЦЭМ!$D$10+'СЕТ СН'!$I$5-'СЕТ СН'!$I$21</f>
        <v>5946.3861229699996</v>
      </c>
      <c r="D130" s="36">
        <f>SUMIFS(СВЦЭМ!$D$39:$D$782,СВЦЭМ!$A$39:$A$782,$A130,СВЦЭМ!$B$39:$B$782,D$119)+'СЕТ СН'!$I$11+СВЦЭМ!$D$10+'СЕТ СН'!$I$5-'СЕТ СН'!$I$21</f>
        <v>5956.4640668600005</v>
      </c>
      <c r="E130" s="36">
        <f>SUMIFS(СВЦЭМ!$D$39:$D$782,СВЦЭМ!$A$39:$A$782,$A130,СВЦЭМ!$B$39:$B$782,E$119)+'СЕТ СН'!$I$11+СВЦЭМ!$D$10+'СЕТ СН'!$I$5-'СЕТ СН'!$I$21</f>
        <v>5962.64355144</v>
      </c>
      <c r="F130" s="36">
        <f>SUMIFS(СВЦЭМ!$D$39:$D$782,СВЦЭМ!$A$39:$A$782,$A130,СВЦЭМ!$B$39:$B$782,F$119)+'СЕТ СН'!$I$11+СВЦЭМ!$D$10+'СЕТ СН'!$I$5-'СЕТ СН'!$I$21</f>
        <v>5982.9105686599996</v>
      </c>
      <c r="G130" s="36">
        <f>SUMIFS(СВЦЭМ!$D$39:$D$782,СВЦЭМ!$A$39:$A$782,$A130,СВЦЭМ!$B$39:$B$782,G$119)+'СЕТ СН'!$I$11+СВЦЭМ!$D$10+'СЕТ СН'!$I$5-'СЕТ СН'!$I$21</f>
        <v>5970.1263617799996</v>
      </c>
      <c r="H130" s="36">
        <f>SUMIFS(СВЦЭМ!$D$39:$D$782,СВЦЭМ!$A$39:$A$782,$A130,СВЦЭМ!$B$39:$B$782,H$119)+'СЕТ СН'!$I$11+СВЦЭМ!$D$10+'СЕТ СН'!$I$5-'СЕТ СН'!$I$21</f>
        <v>5860.7731426499995</v>
      </c>
      <c r="I130" s="36">
        <f>SUMIFS(СВЦЭМ!$D$39:$D$782,СВЦЭМ!$A$39:$A$782,$A130,СВЦЭМ!$B$39:$B$782,I$119)+'СЕТ СН'!$I$11+СВЦЭМ!$D$10+'СЕТ СН'!$I$5-'СЕТ СН'!$I$21</f>
        <v>5794.03538768</v>
      </c>
      <c r="J130" s="36">
        <f>SUMIFS(СВЦЭМ!$D$39:$D$782,СВЦЭМ!$A$39:$A$782,$A130,СВЦЭМ!$B$39:$B$782,J$119)+'СЕТ СН'!$I$11+СВЦЭМ!$D$10+'СЕТ СН'!$I$5-'СЕТ СН'!$I$21</f>
        <v>5739.64451723</v>
      </c>
      <c r="K130" s="36">
        <f>SUMIFS(СВЦЭМ!$D$39:$D$782,СВЦЭМ!$A$39:$A$782,$A130,СВЦЭМ!$B$39:$B$782,K$119)+'СЕТ СН'!$I$11+СВЦЭМ!$D$10+'СЕТ СН'!$I$5-'СЕТ СН'!$I$21</f>
        <v>5737.6557801899999</v>
      </c>
      <c r="L130" s="36">
        <f>SUMIFS(СВЦЭМ!$D$39:$D$782,СВЦЭМ!$A$39:$A$782,$A130,СВЦЭМ!$B$39:$B$782,L$119)+'СЕТ СН'!$I$11+СВЦЭМ!$D$10+'СЕТ СН'!$I$5-'СЕТ СН'!$I$21</f>
        <v>5735.0040799799999</v>
      </c>
      <c r="M130" s="36">
        <f>SUMIFS(СВЦЭМ!$D$39:$D$782,СВЦЭМ!$A$39:$A$782,$A130,СВЦЭМ!$B$39:$B$782,M$119)+'СЕТ СН'!$I$11+СВЦЭМ!$D$10+'СЕТ СН'!$I$5-'СЕТ СН'!$I$21</f>
        <v>5720.2054995500002</v>
      </c>
      <c r="N130" s="36">
        <f>SUMIFS(СВЦЭМ!$D$39:$D$782,СВЦЭМ!$A$39:$A$782,$A130,СВЦЭМ!$B$39:$B$782,N$119)+'СЕТ СН'!$I$11+СВЦЭМ!$D$10+'СЕТ СН'!$I$5-'СЕТ СН'!$I$21</f>
        <v>5766.2143681199996</v>
      </c>
      <c r="O130" s="36">
        <f>SUMIFS(СВЦЭМ!$D$39:$D$782,СВЦЭМ!$A$39:$A$782,$A130,СВЦЭМ!$B$39:$B$782,O$119)+'СЕТ СН'!$I$11+СВЦЭМ!$D$10+'СЕТ СН'!$I$5-'СЕТ СН'!$I$21</f>
        <v>5761.5769366799996</v>
      </c>
      <c r="P130" s="36">
        <f>SUMIFS(СВЦЭМ!$D$39:$D$782,СВЦЭМ!$A$39:$A$782,$A130,СВЦЭМ!$B$39:$B$782,P$119)+'СЕТ СН'!$I$11+СВЦЭМ!$D$10+'СЕТ СН'!$I$5-'СЕТ СН'!$I$21</f>
        <v>5764.9300485599997</v>
      </c>
      <c r="Q130" s="36">
        <f>SUMIFS(СВЦЭМ!$D$39:$D$782,СВЦЭМ!$A$39:$A$782,$A130,СВЦЭМ!$B$39:$B$782,Q$119)+'СЕТ СН'!$I$11+СВЦЭМ!$D$10+'СЕТ СН'!$I$5-'СЕТ СН'!$I$21</f>
        <v>5770.2079326200001</v>
      </c>
      <c r="R130" s="36">
        <f>SUMIFS(СВЦЭМ!$D$39:$D$782,СВЦЭМ!$A$39:$A$782,$A130,СВЦЭМ!$B$39:$B$782,R$119)+'СЕТ СН'!$I$11+СВЦЭМ!$D$10+'СЕТ СН'!$I$5-'СЕТ СН'!$I$21</f>
        <v>5769.1173303300002</v>
      </c>
      <c r="S130" s="36">
        <f>SUMIFS(СВЦЭМ!$D$39:$D$782,СВЦЭМ!$A$39:$A$782,$A130,СВЦЭМ!$B$39:$B$782,S$119)+'СЕТ СН'!$I$11+СВЦЭМ!$D$10+'СЕТ СН'!$I$5-'СЕТ СН'!$I$21</f>
        <v>5758.6131279599995</v>
      </c>
      <c r="T130" s="36">
        <f>SUMIFS(СВЦЭМ!$D$39:$D$782,СВЦЭМ!$A$39:$A$782,$A130,СВЦЭМ!$B$39:$B$782,T$119)+'СЕТ СН'!$I$11+СВЦЭМ!$D$10+'СЕТ СН'!$I$5-'СЕТ СН'!$I$21</f>
        <v>5710.7489920600001</v>
      </c>
      <c r="U130" s="36">
        <f>SUMIFS(СВЦЭМ!$D$39:$D$782,СВЦЭМ!$A$39:$A$782,$A130,СВЦЭМ!$B$39:$B$782,U$119)+'СЕТ СН'!$I$11+СВЦЭМ!$D$10+'СЕТ СН'!$I$5-'СЕТ СН'!$I$21</f>
        <v>5664.3174414599998</v>
      </c>
      <c r="V130" s="36">
        <f>SUMIFS(СВЦЭМ!$D$39:$D$782,СВЦЭМ!$A$39:$A$782,$A130,СВЦЭМ!$B$39:$B$782,V$119)+'СЕТ СН'!$I$11+СВЦЭМ!$D$10+'СЕТ СН'!$I$5-'СЕТ СН'!$I$21</f>
        <v>5676.5354453600003</v>
      </c>
      <c r="W130" s="36">
        <f>SUMIFS(СВЦЭМ!$D$39:$D$782,СВЦЭМ!$A$39:$A$782,$A130,СВЦЭМ!$B$39:$B$782,W$119)+'СЕТ СН'!$I$11+СВЦЭМ!$D$10+'СЕТ СН'!$I$5-'СЕТ СН'!$I$21</f>
        <v>5695.7457484899996</v>
      </c>
      <c r="X130" s="36">
        <f>SUMIFS(СВЦЭМ!$D$39:$D$782,СВЦЭМ!$A$39:$A$782,$A130,СВЦЭМ!$B$39:$B$782,X$119)+'СЕТ СН'!$I$11+СВЦЭМ!$D$10+'СЕТ СН'!$I$5-'СЕТ СН'!$I$21</f>
        <v>5768.6002573999995</v>
      </c>
      <c r="Y130" s="36">
        <f>SUMIFS(СВЦЭМ!$D$39:$D$782,СВЦЭМ!$A$39:$A$782,$A130,СВЦЭМ!$B$39:$B$782,Y$119)+'СЕТ СН'!$I$11+СВЦЭМ!$D$10+'СЕТ СН'!$I$5-'СЕТ СН'!$I$21</f>
        <v>5833.7150985799999</v>
      </c>
    </row>
    <row r="131" spans="1:25" ht="15.75" x14ac:dyDescent="0.2">
      <c r="A131" s="35">
        <f t="shared" si="3"/>
        <v>45577</v>
      </c>
      <c r="B131" s="36">
        <f>SUMIFS(СВЦЭМ!$D$39:$D$782,СВЦЭМ!$A$39:$A$782,$A131,СВЦЭМ!$B$39:$B$782,B$119)+'СЕТ СН'!$I$11+СВЦЭМ!$D$10+'СЕТ СН'!$I$5-'СЕТ СН'!$I$21</f>
        <v>5847.6929925000004</v>
      </c>
      <c r="C131" s="36">
        <f>SUMIFS(СВЦЭМ!$D$39:$D$782,СВЦЭМ!$A$39:$A$782,$A131,СВЦЭМ!$B$39:$B$782,C$119)+'СЕТ СН'!$I$11+СВЦЭМ!$D$10+'СЕТ СН'!$I$5-'СЕТ СН'!$I$21</f>
        <v>5915.8905014100001</v>
      </c>
      <c r="D131" s="36">
        <f>SUMIFS(СВЦЭМ!$D$39:$D$782,СВЦЭМ!$A$39:$A$782,$A131,СВЦЭМ!$B$39:$B$782,D$119)+'СЕТ СН'!$I$11+СВЦЭМ!$D$10+'СЕТ СН'!$I$5-'СЕТ СН'!$I$21</f>
        <v>5973.4424538599997</v>
      </c>
      <c r="E131" s="36">
        <f>SUMIFS(СВЦЭМ!$D$39:$D$782,СВЦЭМ!$A$39:$A$782,$A131,СВЦЭМ!$B$39:$B$782,E$119)+'СЕТ СН'!$I$11+СВЦЭМ!$D$10+'СЕТ СН'!$I$5-'СЕТ СН'!$I$21</f>
        <v>5965.6649117699999</v>
      </c>
      <c r="F131" s="36">
        <f>SUMIFS(СВЦЭМ!$D$39:$D$782,СВЦЭМ!$A$39:$A$782,$A131,СВЦЭМ!$B$39:$B$782,F$119)+'СЕТ СН'!$I$11+СВЦЭМ!$D$10+'СЕТ СН'!$I$5-'СЕТ СН'!$I$21</f>
        <v>5959.4612871499994</v>
      </c>
      <c r="G131" s="36">
        <f>SUMIFS(СВЦЭМ!$D$39:$D$782,СВЦЭМ!$A$39:$A$782,$A131,СВЦЭМ!$B$39:$B$782,G$119)+'СЕТ СН'!$I$11+СВЦЭМ!$D$10+'СЕТ СН'!$I$5-'СЕТ СН'!$I$21</f>
        <v>5965.3811159699999</v>
      </c>
      <c r="H131" s="36">
        <f>SUMIFS(СВЦЭМ!$D$39:$D$782,СВЦЭМ!$A$39:$A$782,$A131,СВЦЭМ!$B$39:$B$782,H$119)+'СЕТ СН'!$I$11+СВЦЭМ!$D$10+'СЕТ СН'!$I$5-'СЕТ СН'!$I$21</f>
        <v>5940.8487141999994</v>
      </c>
      <c r="I131" s="36">
        <f>SUMIFS(СВЦЭМ!$D$39:$D$782,СВЦЭМ!$A$39:$A$782,$A131,СВЦЭМ!$B$39:$B$782,I$119)+'СЕТ СН'!$I$11+СВЦЭМ!$D$10+'СЕТ СН'!$I$5-'СЕТ СН'!$I$21</f>
        <v>5885.7190350800001</v>
      </c>
      <c r="J131" s="36">
        <f>SUMIFS(СВЦЭМ!$D$39:$D$782,СВЦЭМ!$A$39:$A$782,$A131,СВЦЭМ!$B$39:$B$782,J$119)+'СЕТ СН'!$I$11+СВЦЭМ!$D$10+'СЕТ СН'!$I$5-'СЕТ СН'!$I$21</f>
        <v>5786.67831191</v>
      </c>
      <c r="K131" s="36">
        <f>SUMIFS(СВЦЭМ!$D$39:$D$782,СВЦЭМ!$A$39:$A$782,$A131,СВЦЭМ!$B$39:$B$782,K$119)+'СЕТ СН'!$I$11+СВЦЭМ!$D$10+'СЕТ СН'!$I$5-'СЕТ СН'!$I$21</f>
        <v>5724.2752143899997</v>
      </c>
      <c r="L131" s="36">
        <f>SUMIFS(СВЦЭМ!$D$39:$D$782,СВЦЭМ!$A$39:$A$782,$A131,СВЦЭМ!$B$39:$B$782,L$119)+'СЕТ СН'!$I$11+СВЦЭМ!$D$10+'СЕТ СН'!$I$5-'СЕТ СН'!$I$21</f>
        <v>5691.2069254300004</v>
      </c>
      <c r="M131" s="36">
        <f>SUMIFS(СВЦЭМ!$D$39:$D$782,СВЦЭМ!$A$39:$A$782,$A131,СВЦЭМ!$B$39:$B$782,M$119)+'СЕТ СН'!$I$11+СВЦЭМ!$D$10+'СЕТ СН'!$I$5-'СЕТ СН'!$I$21</f>
        <v>5678.41130144</v>
      </c>
      <c r="N131" s="36">
        <f>SUMIFS(СВЦЭМ!$D$39:$D$782,СВЦЭМ!$A$39:$A$782,$A131,СВЦЭМ!$B$39:$B$782,N$119)+'СЕТ СН'!$I$11+СВЦЭМ!$D$10+'СЕТ СН'!$I$5-'СЕТ СН'!$I$21</f>
        <v>5690.8641496700002</v>
      </c>
      <c r="O131" s="36">
        <f>SUMIFS(СВЦЭМ!$D$39:$D$782,СВЦЭМ!$A$39:$A$782,$A131,СВЦЭМ!$B$39:$B$782,O$119)+'СЕТ СН'!$I$11+СВЦЭМ!$D$10+'СЕТ СН'!$I$5-'СЕТ СН'!$I$21</f>
        <v>5696.3189285299995</v>
      </c>
      <c r="P131" s="36">
        <f>SUMIFS(СВЦЭМ!$D$39:$D$782,СВЦЭМ!$A$39:$A$782,$A131,СВЦЭМ!$B$39:$B$782,P$119)+'СЕТ СН'!$I$11+СВЦЭМ!$D$10+'СЕТ СН'!$I$5-'СЕТ СН'!$I$21</f>
        <v>5710.7163468199997</v>
      </c>
      <c r="Q131" s="36">
        <f>SUMIFS(СВЦЭМ!$D$39:$D$782,СВЦЭМ!$A$39:$A$782,$A131,СВЦЭМ!$B$39:$B$782,Q$119)+'СЕТ СН'!$I$11+СВЦЭМ!$D$10+'СЕТ СН'!$I$5-'СЕТ СН'!$I$21</f>
        <v>5715.1729602599999</v>
      </c>
      <c r="R131" s="36">
        <f>SUMIFS(СВЦЭМ!$D$39:$D$782,СВЦЭМ!$A$39:$A$782,$A131,СВЦЭМ!$B$39:$B$782,R$119)+'СЕТ СН'!$I$11+СВЦЭМ!$D$10+'СЕТ СН'!$I$5-'СЕТ СН'!$I$21</f>
        <v>5721.1384619800001</v>
      </c>
      <c r="S131" s="36">
        <f>SUMIFS(СВЦЭМ!$D$39:$D$782,СВЦЭМ!$A$39:$A$782,$A131,СВЦЭМ!$B$39:$B$782,S$119)+'СЕТ СН'!$I$11+СВЦЭМ!$D$10+'СЕТ СН'!$I$5-'СЕТ СН'!$I$21</f>
        <v>5716.5628444499998</v>
      </c>
      <c r="T131" s="36">
        <f>SUMIFS(СВЦЭМ!$D$39:$D$782,СВЦЭМ!$A$39:$A$782,$A131,СВЦЭМ!$B$39:$B$782,T$119)+'СЕТ СН'!$I$11+СВЦЭМ!$D$10+'СЕТ СН'!$I$5-'СЕТ СН'!$I$21</f>
        <v>5674.6111074099999</v>
      </c>
      <c r="U131" s="36">
        <f>SUMIFS(СВЦЭМ!$D$39:$D$782,СВЦЭМ!$A$39:$A$782,$A131,СВЦЭМ!$B$39:$B$782,U$119)+'СЕТ СН'!$I$11+СВЦЭМ!$D$10+'СЕТ СН'!$I$5-'СЕТ СН'!$I$21</f>
        <v>5624.1267433699995</v>
      </c>
      <c r="V131" s="36">
        <f>SUMIFS(СВЦЭМ!$D$39:$D$782,СВЦЭМ!$A$39:$A$782,$A131,СВЦЭМ!$B$39:$B$782,V$119)+'СЕТ СН'!$I$11+СВЦЭМ!$D$10+'СЕТ СН'!$I$5-'СЕТ СН'!$I$21</f>
        <v>5635.5827060399997</v>
      </c>
      <c r="W131" s="36">
        <f>SUMIFS(СВЦЭМ!$D$39:$D$782,СВЦЭМ!$A$39:$A$782,$A131,СВЦЭМ!$B$39:$B$782,W$119)+'СЕТ СН'!$I$11+СВЦЭМ!$D$10+'СЕТ СН'!$I$5-'СЕТ СН'!$I$21</f>
        <v>5653.8580507200004</v>
      </c>
      <c r="X131" s="36">
        <f>SUMIFS(СВЦЭМ!$D$39:$D$782,СВЦЭМ!$A$39:$A$782,$A131,СВЦЭМ!$B$39:$B$782,X$119)+'СЕТ СН'!$I$11+СВЦЭМ!$D$10+'СЕТ СН'!$I$5-'СЕТ СН'!$I$21</f>
        <v>5709.5232377399998</v>
      </c>
      <c r="Y131" s="36">
        <f>SUMIFS(СВЦЭМ!$D$39:$D$782,СВЦЭМ!$A$39:$A$782,$A131,СВЦЭМ!$B$39:$B$782,Y$119)+'СЕТ СН'!$I$11+СВЦЭМ!$D$10+'СЕТ СН'!$I$5-'СЕТ СН'!$I$21</f>
        <v>5796.29462315</v>
      </c>
    </row>
    <row r="132" spans="1:25" ht="15.75" x14ac:dyDescent="0.2">
      <c r="A132" s="35">
        <f t="shared" si="3"/>
        <v>45578</v>
      </c>
      <c r="B132" s="36">
        <f>SUMIFS(СВЦЭМ!$D$39:$D$782,СВЦЭМ!$A$39:$A$782,$A132,СВЦЭМ!$B$39:$B$782,B$119)+'СЕТ СН'!$I$11+СВЦЭМ!$D$10+'СЕТ СН'!$I$5-'СЕТ СН'!$I$21</f>
        <v>5817.5584096000002</v>
      </c>
      <c r="C132" s="36">
        <f>SUMIFS(СВЦЭМ!$D$39:$D$782,СВЦЭМ!$A$39:$A$782,$A132,СВЦЭМ!$B$39:$B$782,C$119)+'СЕТ СН'!$I$11+СВЦЭМ!$D$10+'СЕТ СН'!$I$5-'СЕТ СН'!$I$21</f>
        <v>5863.8087628599997</v>
      </c>
      <c r="D132" s="36">
        <f>SUMIFS(СВЦЭМ!$D$39:$D$782,СВЦЭМ!$A$39:$A$782,$A132,СВЦЭМ!$B$39:$B$782,D$119)+'СЕТ СН'!$I$11+СВЦЭМ!$D$10+'СЕТ СН'!$I$5-'СЕТ СН'!$I$21</f>
        <v>5919.66571251</v>
      </c>
      <c r="E132" s="36">
        <f>SUMIFS(СВЦЭМ!$D$39:$D$782,СВЦЭМ!$A$39:$A$782,$A132,СВЦЭМ!$B$39:$B$782,E$119)+'СЕТ СН'!$I$11+СВЦЭМ!$D$10+'СЕТ СН'!$I$5-'СЕТ СН'!$I$21</f>
        <v>5968.3758618699994</v>
      </c>
      <c r="F132" s="36">
        <f>SUMIFS(СВЦЭМ!$D$39:$D$782,СВЦЭМ!$A$39:$A$782,$A132,СВЦЭМ!$B$39:$B$782,F$119)+'СЕТ СН'!$I$11+СВЦЭМ!$D$10+'СЕТ СН'!$I$5-'СЕТ СН'!$I$21</f>
        <v>5969.6115722499999</v>
      </c>
      <c r="G132" s="36">
        <f>SUMIFS(СВЦЭМ!$D$39:$D$782,СВЦЭМ!$A$39:$A$782,$A132,СВЦЭМ!$B$39:$B$782,G$119)+'СЕТ СН'!$I$11+СВЦЭМ!$D$10+'СЕТ СН'!$I$5-'СЕТ СН'!$I$21</f>
        <v>5959.8058217500002</v>
      </c>
      <c r="H132" s="36">
        <f>SUMIFS(СВЦЭМ!$D$39:$D$782,СВЦЭМ!$A$39:$A$782,$A132,СВЦЭМ!$B$39:$B$782,H$119)+'СЕТ СН'!$I$11+СВЦЭМ!$D$10+'СЕТ СН'!$I$5-'СЕТ СН'!$I$21</f>
        <v>5922.6870655700004</v>
      </c>
      <c r="I132" s="36">
        <f>SUMIFS(СВЦЭМ!$D$39:$D$782,СВЦЭМ!$A$39:$A$782,$A132,СВЦЭМ!$B$39:$B$782,I$119)+'СЕТ СН'!$I$11+СВЦЭМ!$D$10+'СЕТ СН'!$I$5-'СЕТ СН'!$I$21</f>
        <v>5862.5272428899998</v>
      </c>
      <c r="J132" s="36">
        <f>SUMIFS(СВЦЭМ!$D$39:$D$782,СВЦЭМ!$A$39:$A$782,$A132,СВЦЭМ!$B$39:$B$782,J$119)+'СЕТ СН'!$I$11+СВЦЭМ!$D$10+'СЕТ СН'!$I$5-'СЕТ СН'!$I$21</f>
        <v>5781.5276046500003</v>
      </c>
      <c r="K132" s="36">
        <f>SUMIFS(СВЦЭМ!$D$39:$D$782,СВЦЭМ!$A$39:$A$782,$A132,СВЦЭМ!$B$39:$B$782,K$119)+'СЕТ СН'!$I$11+СВЦЭМ!$D$10+'СЕТ СН'!$I$5-'СЕТ СН'!$I$21</f>
        <v>5711.3000977199999</v>
      </c>
      <c r="L132" s="36">
        <f>SUMIFS(СВЦЭМ!$D$39:$D$782,СВЦЭМ!$A$39:$A$782,$A132,СВЦЭМ!$B$39:$B$782,L$119)+'СЕТ СН'!$I$11+СВЦЭМ!$D$10+'СЕТ СН'!$I$5-'СЕТ СН'!$I$21</f>
        <v>5652.9458363499998</v>
      </c>
      <c r="M132" s="36">
        <f>SUMIFS(СВЦЭМ!$D$39:$D$782,СВЦЭМ!$A$39:$A$782,$A132,СВЦЭМ!$B$39:$B$782,M$119)+'СЕТ СН'!$I$11+СВЦЭМ!$D$10+'СЕТ СН'!$I$5-'СЕТ СН'!$I$21</f>
        <v>5662.6133915</v>
      </c>
      <c r="N132" s="36">
        <f>SUMIFS(СВЦЭМ!$D$39:$D$782,СВЦЭМ!$A$39:$A$782,$A132,СВЦЭМ!$B$39:$B$782,N$119)+'СЕТ СН'!$I$11+СВЦЭМ!$D$10+'СЕТ СН'!$I$5-'СЕТ СН'!$I$21</f>
        <v>5689.9127587100002</v>
      </c>
      <c r="O132" s="36">
        <f>SUMIFS(СВЦЭМ!$D$39:$D$782,СВЦЭМ!$A$39:$A$782,$A132,СВЦЭМ!$B$39:$B$782,O$119)+'СЕТ СН'!$I$11+СВЦЭМ!$D$10+'СЕТ СН'!$I$5-'СЕТ СН'!$I$21</f>
        <v>5711.7628979500005</v>
      </c>
      <c r="P132" s="36">
        <f>SUMIFS(СВЦЭМ!$D$39:$D$782,СВЦЭМ!$A$39:$A$782,$A132,СВЦЭМ!$B$39:$B$782,P$119)+'СЕТ СН'!$I$11+СВЦЭМ!$D$10+'СЕТ СН'!$I$5-'СЕТ СН'!$I$21</f>
        <v>5722.1007688199998</v>
      </c>
      <c r="Q132" s="36">
        <f>SUMIFS(СВЦЭМ!$D$39:$D$782,СВЦЭМ!$A$39:$A$782,$A132,СВЦЭМ!$B$39:$B$782,Q$119)+'СЕТ СН'!$I$11+СВЦЭМ!$D$10+'СЕТ СН'!$I$5-'СЕТ СН'!$I$21</f>
        <v>5733.2610091300003</v>
      </c>
      <c r="R132" s="36">
        <f>SUMIFS(СВЦЭМ!$D$39:$D$782,СВЦЭМ!$A$39:$A$782,$A132,СВЦЭМ!$B$39:$B$782,R$119)+'СЕТ СН'!$I$11+СВЦЭМ!$D$10+'СЕТ СН'!$I$5-'СЕТ СН'!$I$21</f>
        <v>5731.6482384000001</v>
      </c>
      <c r="S132" s="36">
        <f>SUMIFS(СВЦЭМ!$D$39:$D$782,СВЦЭМ!$A$39:$A$782,$A132,СВЦЭМ!$B$39:$B$782,S$119)+'СЕТ СН'!$I$11+СВЦЭМ!$D$10+'СЕТ СН'!$I$5-'СЕТ СН'!$I$21</f>
        <v>5702.6620204600003</v>
      </c>
      <c r="T132" s="36">
        <f>SUMIFS(СВЦЭМ!$D$39:$D$782,СВЦЭМ!$A$39:$A$782,$A132,СВЦЭМ!$B$39:$B$782,T$119)+'СЕТ СН'!$I$11+СВЦЭМ!$D$10+'СЕТ СН'!$I$5-'СЕТ СН'!$I$21</f>
        <v>5637.3233723499998</v>
      </c>
      <c r="U132" s="36">
        <f>SUMIFS(СВЦЭМ!$D$39:$D$782,СВЦЭМ!$A$39:$A$782,$A132,СВЦЭМ!$B$39:$B$782,U$119)+'СЕТ СН'!$I$11+СВЦЭМ!$D$10+'СЕТ СН'!$I$5-'СЕТ СН'!$I$21</f>
        <v>5585.9098406499998</v>
      </c>
      <c r="V132" s="36">
        <f>SUMIFS(СВЦЭМ!$D$39:$D$782,СВЦЭМ!$A$39:$A$782,$A132,СВЦЭМ!$B$39:$B$782,V$119)+'СЕТ СН'!$I$11+СВЦЭМ!$D$10+'СЕТ СН'!$I$5-'СЕТ СН'!$I$21</f>
        <v>5586.1068737699998</v>
      </c>
      <c r="W132" s="36">
        <f>SUMIFS(СВЦЭМ!$D$39:$D$782,СВЦЭМ!$A$39:$A$782,$A132,СВЦЭМ!$B$39:$B$782,W$119)+'СЕТ СН'!$I$11+СВЦЭМ!$D$10+'СЕТ СН'!$I$5-'СЕТ СН'!$I$21</f>
        <v>5608.8385868799996</v>
      </c>
      <c r="X132" s="36">
        <f>SUMIFS(СВЦЭМ!$D$39:$D$782,СВЦЭМ!$A$39:$A$782,$A132,СВЦЭМ!$B$39:$B$782,X$119)+'СЕТ СН'!$I$11+СВЦЭМ!$D$10+'СЕТ СН'!$I$5-'СЕТ СН'!$I$21</f>
        <v>5682.1063996299999</v>
      </c>
      <c r="Y132" s="36">
        <f>SUMIFS(СВЦЭМ!$D$39:$D$782,СВЦЭМ!$A$39:$A$782,$A132,СВЦЭМ!$B$39:$B$782,Y$119)+'СЕТ СН'!$I$11+СВЦЭМ!$D$10+'СЕТ СН'!$I$5-'СЕТ СН'!$I$21</f>
        <v>5772.1344226700003</v>
      </c>
    </row>
    <row r="133" spans="1:25" ht="15.75" x14ac:dyDescent="0.2">
      <c r="A133" s="35">
        <f t="shared" si="3"/>
        <v>45579</v>
      </c>
      <c r="B133" s="36">
        <f>SUMIFS(СВЦЭМ!$D$39:$D$782,СВЦЭМ!$A$39:$A$782,$A133,СВЦЭМ!$B$39:$B$782,B$119)+'СЕТ СН'!$I$11+СВЦЭМ!$D$10+'СЕТ СН'!$I$5-'СЕТ СН'!$I$21</f>
        <v>5942.7652023399996</v>
      </c>
      <c r="C133" s="36">
        <f>SUMIFS(СВЦЭМ!$D$39:$D$782,СВЦЭМ!$A$39:$A$782,$A133,СВЦЭМ!$B$39:$B$782,C$119)+'СЕТ СН'!$I$11+СВЦЭМ!$D$10+'СЕТ СН'!$I$5-'СЕТ СН'!$I$21</f>
        <v>6014.4689409299999</v>
      </c>
      <c r="D133" s="36">
        <f>SUMIFS(СВЦЭМ!$D$39:$D$782,СВЦЭМ!$A$39:$A$782,$A133,СВЦЭМ!$B$39:$B$782,D$119)+'СЕТ СН'!$I$11+СВЦЭМ!$D$10+'СЕТ СН'!$I$5-'СЕТ СН'!$I$21</f>
        <v>6025.9610103899995</v>
      </c>
      <c r="E133" s="36">
        <f>SUMIFS(СВЦЭМ!$D$39:$D$782,СВЦЭМ!$A$39:$A$782,$A133,СВЦЭМ!$B$39:$B$782,E$119)+'СЕТ СН'!$I$11+СВЦЭМ!$D$10+'СЕТ СН'!$I$5-'СЕТ СН'!$I$21</f>
        <v>6029.5097643400004</v>
      </c>
      <c r="F133" s="36">
        <f>SUMIFS(СВЦЭМ!$D$39:$D$782,СВЦЭМ!$A$39:$A$782,$A133,СВЦЭМ!$B$39:$B$782,F$119)+'СЕТ СН'!$I$11+СВЦЭМ!$D$10+'СЕТ СН'!$I$5-'СЕТ СН'!$I$21</f>
        <v>6020.77977792</v>
      </c>
      <c r="G133" s="36">
        <f>SUMIFS(СВЦЭМ!$D$39:$D$782,СВЦЭМ!$A$39:$A$782,$A133,СВЦЭМ!$B$39:$B$782,G$119)+'СЕТ СН'!$I$11+СВЦЭМ!$D$10+'СЕТ СН'!$I$5-'СЕТ СН'!$I$21</f>
        <v>6038.0266344699994</v>
      </c>
      <c r="H133" s="36">
        <f>SUMIFS(СВЦЭМ!$D$39:$D$782,СВЦЭМ!$A$39:$A$782,$A133,СВЦЭМ!$B$39:$B$782,H$119)+'СЕТ СН'!$I$11+СВЦЭМ!$D$10+'СЕТ СН'!$I$5-'СЕТ СН'!$I$21</f>
        <v>5946.27027327</v>
      </c>
      <c r="I133" s="36">
        <f>SUMIFS(СВЦЭМ!$D$39:$D$782,СВЦЭМ!$A$39:$A$782,$A133,СВЦЭМ!$B$39:$B$782,I$119)+'СЕТ СН'!$I$11+СВЦЭМ!$D$10+'СЕТ СН'!$I$5-'СЕТ СН'!$I$21</f>
        <v>5875.2411593899997</v>
      </c>
      <c r="J133" s="36">
        <f>SUMIFS(СВЦЭМ!$D$39:$D$782,СВЦЭМ!$A$39:$A$782,$A133,СВЦЭМ!$B$39:$B$782,J$119)+'СЕТ СН'!$I$11+СВЦЭМ!$D$10+'СЕТ СН'!$I$5-'СЕТ СН'!$I$21</f>
        <v>5819.1283884300001</v>
      </c>
      <c r="K133" s="36">
        <f>SUMIFS(СВЦЭМ!$D$39:$D$782,СВЦЭМ!$A$39:$A$782,$A133,СВЦЭМ!$B$39:$B$782,K$119)+'СЕТ СН'!$I$11+СВЦЭМ!$D$10+'СЕТ СН'!$I$5-'СЕТ СН'!$I$21</f>
        <v>5820.5677775799995</v>
      </c>
      <c r="L133" s="36">
        <f>SUMIFS(СВЦЭМ!$D$39:$D$782,СВЦЭМ!$A$39:$A$782,$A133,СВЦЭМ!$B$39:$B$782,L$119)+'СЕТ СН'!$I$11+СВЦЭМ!$D$10+'СЕТ СН'!$I$5-'СЕТ СН'!$I$21</f>
        <v>5839.1059074900004</v>
      </c>
      <c r="M133" s="36">
        <f>SUMIFS(СВЦЭМ!$D$39:$D$782,СВЦЭМ!$A$39:$A$782,$A133,СВЦЭМ!$B$39:$B$782,M$119)+'СЕТ СН'!$I$11+СВЦЭМ!$D$10+'СЕТ СН'!$I$5-'СЕТ СН'!$I$21</f>
        <v>5880.2172454600004</v>
      </c>
      <c r="N133" s="36">
        <f>SUMIFS(СВЦЭМ!$D$39:$D$782,СВЦЭМ!$A$39:$A$782,$A133,СВЦЭМ!$B$39:$B$782,N$119)+'СЕТ СН'!$I$11+СВЦЭМ!$D$10+'СЕТ СН'!$I$5-'СЕТ СН'!$I$21</f>
        <v>5883.4802410800003</v>
      </c>
      <c r="O133" s="36">
        <f>SUMIFS(СВЦЭМ!$D$39:$D$782,СВЦЭМ!$A$39:$A$782,$A133,СВЦЭМ!$B$39:$B$782,O$119)+'СЕТ СН'!$I$11+СВЦЭМ!$D$10+'СЕТ СН'!$I$5-'СЕТ СН'!$I$21</f>
        <v>5860.8594405399999</v>
      </c>
      <c r="P133" s="36">
        <f>SUMIFS(СВЦЭМ!$D$39:$D$782,СВЦЭМ!$A$39:$A$782,$A133,СВЦЭМ!$B$39:$B$782,P$119)+'СЕТ СН'!$I$11+СВЦЭМ!$D$10+'СЕТ СН'!$I$5-'СЕТ СН'!$I$21</f>
        <v>5866.0045116900001</v>
      </c>
      <c r="Q133" s="36">
        <f>SUMIFS(СВЦЭМ!$D$39:$D$782,СВЦЭМ!$A$39:$A$782,$A133,СВЦЭМ!$B$39:$B$782,Q$119)+'СЕТ СН'!$I$11+СВЦЭМ!$D$10+'СЕТ СН'!$I$5-'СЕТ СН'!$I$21</f>
        <v>5886.71516694</v>
      </c>
      <c r="R133" s="36">
        <f>SUMIFS(СВЦЭМ!$D$39:$D$782,СВЦЭМ!$A$39:$A$782,$A133,СВЦЭМ!$B$39:$B$782,R$119)+'СЕТ СН'!$I$11+СВЦЭМ!$D$10+'СЕТ СН'!$I$5-'СЕТ СН'!$I$21</f>
        <v>5878.0991100700003</v>
      </c>
      <c r="S133" s="36">
        <f>SUMIFS(СВЦЭМ!$D$39:$D$782,СВЦЭМ!$A$39:$A$782,$A133,СВЦЭМ!$B$39:$B$782,S$119)+'СЕТ СН'!$I$11+СВЦЭМ!$D$10+'СЕТ СН'!$I$5-'СЕТ СН'!$I$21</f>
        <v>5858.12029979</v>
      </c>
      <c r="T133" s="36">
        <f>SUMIFS(СВЦЭМ!$D$39:$D$782,СВЦЭМ!$A$39:$A$782,$A133,СВЦЭМ!$B$39:$B$782,T$119)+'СЕТ СН'!$I$11+СВЦЭМ!$D$10+'СЕТ СН'!$I$5-'СЕТ СН'!$I$21</f>
        <v>5791.1292606699999</v>
      </c>
      <c r="U133" s="36">
        <f>SUMIFS(СВЦЭМ!$D$39:$D$782,СВЦЭМ!$A$39:$A$782,$A133,СВЦЭМ!$B$39:$B$782,U$119)+'СЕТ СН'!$I$11+СВЦЭМ!$D$10+'СЕТ СН'!$I$5-'СЕТ СН'!$I$21</f>
        <v>5749.1370074999995</v>
      </c>
      <c r="V133" s="36">
        <f>SUMIFS(СВЦЭМ!$D$39:$D$782,СВЦЭМ!$A$39:$A$782,$A133,СВЦЭМ!$B$39:$B$782,V$119)+'СЕТ СН'!$I$11+СВЦЭМ!$D$10+'СЕТ СН'!$I$5-'СЕТ СН'!$I$21</f>
        <v>5780.8145370000002</v>
      </c>
      <c r="W133" s="36">
        <f>SUMIFS(СВЦЭМ!$D$39:$D$782,СВЦЭМ!$A$39:$A$782,$A133,СВЦЭМ!$B$39:$B$782,W$119)+'СЕТ СН'!$I$11+СВЦЭМ!$D$10+'СЕТ СН'!$I$5-'СЕТ СН'!$I$21</f>
        <v>5819.6525894699998</v>
      </c>
      <c r="X133" s="36">
        <f>SUMIFS(СВЦЭМ!$D$39:$D$782,СВЦЭМ!$A$39:$A$782,$A133,СВЦЭМ!$B$39:$B$782,X$119)+'СЕТ СН'!$I$11+СВЦЭМ!$D$10+'СЕТ СН'!$I$5-'СЕТ СН'!$I$21</f>
        <v>5884.1777957800005</v>
      </c>
      <c r="Y133" s="36">
        <f>SUMIFS(СВЦЭМ!$D$39:$D$782,СВЦЭМ!$A$39:$A$782,$A133,СВЦЭМ!$B$39:$B$782,Y$119)+'СЕТ СН'!$I$11+СВЦЭМ!$D$10+'СЕТ СН'!$I$5-'СЕТ СН'!$I$21</f>
        <v>5953.0763191799997</v>
      </c>
    </row>
    <row r="134" spans="1:25" ht="15.75" x14ac:dyDescent="0.2">
      <c r="A134" s="35">
        <f t="shared" si="3"/>
        <v>45580</v>
      </c>
      <c r="B134" s="36">
        <f>SUMIFS(СВЦЭМ!$D$39:$D$782,СВЦЭМ!$A$39:$A$782,$A134,СВЦЭМ!$B$39:$B$782,B$119)+'СЕТ СН'!$I$11+СВЦЭМ!$D$10+'СЕТ СН'!$I$5-'СЕТ СН'!$I$21</f>
        <v>6044.0581630899997</v>
      </c>
      <c r="C134" s="36">
        <f>SUMIFS(СВЦЭМ!$D$39:$D$782,СВЦЭМ!$A$39:$A$782,$A134,СВЦЭМ!$B$39:$B$782,C$119)+'СЕТ СН'!$I$11+СВЦЭМ!$D$10+'СЕТ СН'!$I$5-'СЕТ СН'!$I$21</f>
        <v>6109.6153731200002</v>
      </c>
      <c r="D134" s="36">
        <f>SUMIFS(СВЦЭМ!$D$39:$D$782,СВЦЭМ!$A$39:$A$782,$A134,СВЦЭМ!$B$39:$B$782,D$119)+'СЕТ СН'!$I$11+СВЦЭМ!$D$10+'СЕТ СН'!$I$5-'СЕТ СН'!$I$21</f>
        <v>6125.1597195599998</v>
      </c>
      <c r="E134" s="36">
        <f>SUMIFS(СВЦЭМ!$D$39:$D$782,СВЦЭМ!$A$39:$A$782,$A134,СВЦЭМ!$B$39:$B$782,E$119)+'СЕТ СН'!$I$11+СВЦЭМ!$D$10+'СЕТ СН'!$I$5-'СЕТ СН'!$I$21</f>
        <v>6046.4711271300002</v>
      </c>
      <c r="F134" s="36">
        <f>SUMIFS(СВЦЭМ!$D$39:$D$782,СВЦЭМ!$A$39:$A$782,$A134,СВЦЭМ!$B$39:$B$782,F$119)+'СЕТ СН'!$I$11+СВЦЭМ!$D$10+'СЕТ СН'!$I$5-'СЕТ СН'!$I$21</f>
        <v>6149.1801175299997</v>
      </c>
      <c r="G134" s="36">
        <f>SUMIFS(СВЦЭМ!$D$39:$D$782,СВЦЭМ!$A$39:$A$782,$A134,СВЦЭМ!$B$39:$B$782,G$119)+'СЕТ СН'!$I$11+СВЦЭМ!$D$10+'СЕТ СН'!$I$5-'СЕТ СН'!$I$21</f>
        <v>6069.4676566500002</v>
      </c>
      <c r="H134" s="36">
        <f>SUMIFS(СВЦЭМ!$D$39:$D$782,СВЦЭМ!$A$39:$A$782,$A134,СВЦЭМ!$B$39:$B$782,H$119)+'СЕТ СН'!$I$11+СВЦЭМ!$D$10+'СЕТ СН'!$I$5-'СЕТ СН'!$I$21</f>
        <v>6001.5360796900004</v>
      </c>
      <c r="I134" s="36">
        <f>SUMIFS(СВЦЭМ!$D$39:$D$782,СВЦЭМ!$A$39:$A$782,$A134,СВЦЭМ!$B$39:$B$782,I$119)+'СЕТ СН'!$I$11+СВЦЭМ!$D$10+'СЕТ СН'!$I$5-'СЕТ СН'!$I$21</f>
        <v>5902.81878564</v>
      </c>
      <c r="J134" s="36">
        <f>SUMIFS(СВЦЭМ!$D$39:$D$782,СВЦЭМ!$A$39:$A$782,$A134,СВЦЭМ!$B$39:$B$782,J$119)+'СЕТ СН'!$I$11+СВЦЭМ!$D$10+'СЕТ СН'!$I$5-'СЕТ СН'!$I$21</f>
        <v>5854.9957559499999</v>
      </c>
      <c r="K134" s="36">
        <f>SUMIFS(СВЦЭМ!$D$39:$D$782,СВЦЭМ!$A$39:$A$782,$A134,СВЦЭМ!$B$39:$B$782,K$119)+'СЕТ СН'!$I$11+СВЦЭМ!$D$10+'СЕТ СН'!$I$5-'СЕТ СН'!$I$21</f>
        <v>5836.7841765900002</v>
      </c>
      <c r="L134" s="36">
        <f>SUMIFS(СВЦЭМ!$D$39:$D$782,СВЦЭМ!$A$39:$A$782,$A134,СВЦЭМ!$B$39:$B$782,L$119)+'СЕТ СН'!$I$11+СВЦЭМ!$D$10+'СЕТ СН'!$I$5-'СЕТ СН'!$I$21</f>
        <v>5844.2072575800003</v>
      </c>
      <c r="M134" s="36">
        <f>SUMIFS(СВЦЭМ!$D$39:$D$782,СВЦЭМ!$A$39:$A$782,$A134,СВЦЭМ!$B$39:$B$782,M$119)+'СЕТ СН'!$I$11+СВЦЭМ!$D$10+'СЕТ СН'!$I$5-'СЕТ СН'!$I$21</f>
        <v>5842.56259589</v>
      </c>
      <c r="N134" s="36">
        <f>SUMIFS(СВЦЭМ!$D$39:$D$782,СВЦЭМ!$A$39:$A$782,$A134,СВЦЭМ!$B$39:$B$782,N$119)+'СЕТ СН'!$I$11+СВЦЭМ!$D$10+'СЕТ СН'!$I$5-'СЕТ СН'!$I$21</f>
        <v>5848.7415788799999</v>
      </c>
      <c r="O134" s="36">
        <f>SUMIFS(СВЦЭМ!$D$39:$D$782,СВЦЭМ!$A$39:$A$782,$A134,СВЦЭМ!$B$39:$B$782,O$119)+'СЕТ СН'!$I$11+СВЦЭМ!$D$10+'СЕТ СН'!$I$5-'СЕТ СН'!$I$21</f>
        <v>5799.7832019199996</v>
      </c>
      <c r="P134" s="36">
        <f>SUMIFS(СВЦЭМ!$D$39:$D$782,СВЦЭМ!$A$39:$A$782,$A134,СВЦЭМ!$B$39:$B$782,P$119)+'СЕТ СН'!$I$11+СВЦЭМ!$D$10+'СЕТ СН'!$I$5-'СЕТ СН'!$I$21</f>
        <v>5816.7623715600002</v>
      </c>
      <c r="Q134" s="36">
        <f>SUMIFS(СВЦЭМ!$D$39:$D$782,СВЦЭМ!$A$39:$A$782,$A134,СВЦЭМ!$B$39:$B$782,Q$119)+'СЕТ СН'!$I$11+СВЦЭМ!$D$10+'СЕТ СН'!$I$5-'СЕТ СН'!$I$21</f>
        <v>5878.5640157199996</v>
      </c>
      <c r="R134" s="36">
        <f>SUMIFS(СВЦЭМ!$D$39:$D$782,СВЦЭМ!$A$39:$A$782,$A134,СВЦЭМ!$B$39:$B$782,R$119)+'СЕТ СН'!$I$11+СВЦЭМ!$D$10+'СЕТ СН'!$I$5-'СЕТ СН'!$I$21</f>
        <v>5869.0191266499996</v>
      </c>
      <c r="S134" s="36">
        <f>SUMIFS(СВЦЭМ!$D$39:$D$782,СВЦЭМ!$A$39:$A$782,$A134,СВЦЭМ!$B$39:$B$782,S$119)+'СЕТ СН'!$I$11+СВЦЭМ!$D$10+'СЕТ СН'!$I$5-'СЕТ СН'!$I$21</f>
        <v>5897.5791004599996</v>
      </c>
      <c r="T134" s="36">
        <f>SUMIFS(СВЦЭМ!$D$39:$D$782,СВЦЭМ!$A$39:$A$782,$A134,СВЦЭМ!$B$39:$B$782,T$119)+'СЕТ СН'!$I$11+СВЦЭМ!$D$10+'СЕТ СН'!$I$5-'СЕТ СН'!$I$21</f>
        <v>5822.5293207800005</v>
      </c>
      <c r="U134" s="36">
        <f>SUMIFS(СВЦЭМ!$D$39:$D$782,СВЦЭМ!$A$39:$A$782,$A134,СВЦЭМ!$B$39:$B$782,U$119)+'СЕТ СН'!$I$11+СВЦЭМ!$D$10+'СЕТ СН'!$I$5-'СЕТ СН'!$I$21</f>
        <v>5769.7427239400004</v>
      </c>
      <c r="V134" s="36">
        <f>SUMIFS(СВЦЭМ!$D$39:$D$782,СВЦЭМ!$A$39:$A$782,$A134,СВЦЭМ!$B$39:$B$782,V$119)+'СЕТ СН'!$I$11+СВЦЭМ!$D$10+'СЕТ СН'!$I$5-'СЕТ СН'!$I$21</f>
        <v>5790.7255514899998</v>
      </c>
      <c r="W134" s="36">
        <f>SUMIFS(СВЦЭМ!$D$39:$D$782,СВЦЭМ!$A$39:$A$782,$A134,СВЦЭМ!$B$39:$B$782,W$119)+'СЕТ СН'!$I$11+СВЦЭМ!$D$10+'СЕТ СН'!$I$5-'СЕТ СН'!$I$21</f>
        <v>5797.3440494400002</v>
      </c>
      <c r="X134" s="36">
        <f>SUMIFS(СВЦЭМ!$D$39:$D$782,СВЦЭМ!$A$39:$A$782,$A134,СВЦЭМ!$B$39:$B$782,X$119)+'СЕТ СН'!$I$11+СВЦЭМ!$D$10+'СЕТ СН'!$I$5-'СЕТ СН'!$I$21</f>
        <v>5850.2542366500002</v>
      </c>
      <c r="Y134" s="36">
        <f>SUMIFS(СВЦЭМ!$D$39:$D$782,СВЦЭМ!$A$39:$A$782,$A134,СВЦЭМ!$B$39:$B$782,Y$119)+'СЕТ СН'!$I$11+СВЦЭМ!$D$10+'СЕТ СН'!$I$5-'СЕТ СН'!$I$21</f>
        <v>5912.1542508399998</v>
      </c>
    </row>
    <row r="135" spans="1:25" ht="15.75" x14ac:dyDescent="0.2">
      <c r="A135" s="35">
        <f t="shared" si="3"/>
        <v>45581</v>
      </c>
      <c r="B135" s="36">
        <f>SUMIFS(СВЦЭМ!$D$39:$D$782,СВЦЭМ!$A$39:$A$782,$A135,СВЦЭМ!$B$39:$B$782,B$119)+'СЕТ СН'!$I$11+СВЦЭМ!$D$10+'СЕТ СН'!$I$5-'СЕТ СН'!$I$21</f>
        <v>5995.1014720000003</v>
      </c>
      <c r="C135" s="36">
        <f>SUMIFS(СВЦЭМ!$D$39:$D$782,СВЦЭМ!$A$39:$A$782,$A135,СВЦЭМ!$B$39:$B$782,C$119)+'СЕТ СН'!$I$11+СВЦЭМ!$D$10+'СЕТ СН'!$I$5-'СЕТ СН'!$I$21</f>
        <v>6063.6589117799995</v>
      </c>
      <c r="D135" s="36">
        <f>SUMIFS(СВЦЭМ!$D$39:$D$782,СВЦЭМ!$A$39:$A$782,$A135,СВЦЭМ!$B$39:$B$782,D$119)+'СЕТ СН'!$I$11+СВЦЭМ!$D$10+'СЕТ СН'!$I$5-'СЕТ СН'!$I$21</f>
        <v>6060.6459766600001</v>
      </c>
      <c r="E135" s="36">
        <f>SUMIFS(СВЦЭМ!$D$39:$D$782,СВЦЭМ!$A$39:$A$782,$A135,СВЦЭМ!$B$39:$B$782,E$119)+'СЕТ СН'!$I$11+СВЦЭМ!$D$10+'СЕТ СН'!$I$5-'СЕТ СН'!$I$21</f>
        <v>6057.1914882700003</v>
      </c>
      <c r="F135" s="36">
        <f>SUMIFS(СВЦЭМ!$D$39:$D$782,СВЦЭМ!$A$39:$A$782,$A135,СВЦЭМ!$B$39:$B$782,F$119)+'СЕТ СН'!$I$11+СВЦЭМ!$D$10+'СЕТ СН'!$I$5-'СЕТ СН'!$I$21</f>
        <v>6055.03758483</v>
      </c>
      <c r="G135" s="36">
        <f>SUMIFS(СВЦЭМ!$D$39:$D$782,СВЦЭМ!$A$39:$A$782,$A135,СВЦЭМ!$B$39:$B$782,G$119)+'СЕТ СН'!$I$11+СВЦЭМ!$D$10+'СЕТ СН'!$I$5-'СЕТ СН'!$I$21</f>
        <v>6069.4334163499998</v>
      </c>
      <c r="H135" s="36">
        <f>SUMIFS(СВЦЭМ!$D$39:$D$782,СВЦЭМ!$A$39:$A$782,$A135,СВЦЭМ!$B$39:$B$782,H$119)+'СЕТ СН'!$I$11+СВЦЭМ!$D$10+'СЕТ СН'!$I$5-'СЕТ СН'!$I$21</f>
        <v>6019.8829399900005</v>
      </c>
      <c r="I135" s="36">
        <f>SUMIFS(СВЦЭМ!$D$39:$D$782,СВЦЭМ!$A$39:$A$782,$A135,СВЦЭМ!$B$39:$B$782,I$119)+'СЕТ СН'!$I$11+СВЦЭМ!$D$10+'СЕТ СН'!$I$5-'СЕТ СН'!$I$21</f>
        <v>5928.9631787899998</v>
      </c>
      <c r="J135" s="36">
        <f>SUMIFS(СВЦЭМ!$D$39:$D$782,СВЦЭМ!$A$39:$A$782,$A135,СВЦЭМ!$B$39:$B$782,J$119)+'СЕТ СН'!$I$11+СВЦЭМ!$D$10+'СЕТ СН'!$I$5-'СЕТ СН'!$I$21</f>
        <v>5878.0186037799995</v>
      </c>
      <c r="K135" s="36">
        <f>SUMIFS(СВЦЭМ!$D$39:$D$782,СВЦЭМ!$A$39:$A$782,$A135,СВЦЭМ!$B$39:$B$782,K$119)+'СЕТ СН'!$I$11+СВЦЭМ!$D$10+'СЕТ СН'!$I$5-'СЕТ СН'!$I$21</f>
        <v>5876.26181696</v>
      </c>
      <c r="L135" s="36">
        <f>SUMIFS(СВЦЭМ!$D$39:$D$782,СВЦЭМ!$A$39:$A$782,$A135,СВЦЭМ!$B$39:$B$782,L$119)+'СЕТ СН'!$I$11+СВЦЭМ!$D$10+'СЕТ СН'!$I$5-'СЕТ СН'!$I$21</f>
        <v>5863.2221533100001</v>
      </c>
      <c r="M135" s="36">
        <f>SUMIFS(СВЦЭМ!$D$39:$D$782,СВЦЭМ!$A$39:$A$782,$A135,СВЦЭМ!$B$39:$B$782,M$119)+'СЕТ СН'!$I$11+СВЦЭМ!$D$10+'СЕТ СН'!$I$5-'СЕТ СН'!$I$21</f>
        <v>5884.3149837800001</v>
      </c>
      <c r="N135" s="36">
        <f>SUMIFS(СВЦЭМ!$D$39:$D$782,СВЦЭМ!$A$39:$A$782,$A135,СВЦЭМ!$B$39:$B$782,N$119)+'СЕТ СН'!$I$11+СВЦЭМ!$D$10+'СЕТ СН'!$I$5-'СЕТ СН'!$I$21</f>
        <v>5901.7897844999998</v>
      </c>
      <c r="O135" s="36">
        <f>SUMIFS(СВЦЭМ!$D$39:$D$782,СВЦЭМ!$A$39:$A$782,$A135,СВЦЭМ!$B$39:$B$782,O$119)+'СЕТ СН'!$I$11+СВЦЭМ!$D$10+'СЕТ СН'!$I$5-'СЕТ СН'!$I$21</f>
        <v>5876.67823563</v>
      </c>
      <c r="P135" s="36">
        <f>SUMIFS(СВЦЭМ!$D$39:$D$782,СВЦЭМ!$A$39:$A$782,$A135,СВЦЭМ!$B$39:$B$782,P$119)+'СЕТ СН'!$I$11+СВЦЭМ!$D$10+'СЕТ СН'!$I$5-'СЕТ СН'!$I$21</f>
        <v>5887.7812185900002</v>
      </c>
      <c r="Q135" s="36">
        <f>SUMIFS(СВЦЭМ!$D$39:$D$782,СВЦЭМ!$A$39:$A$782,$A135,СВЦЭМ!$B$39:$B$782,Q$119)+'СЕТ СН'!$I$11+СВЦЭМ!$D$10+'СЕТ СН'!$I$5-'СЕТ СН'!$I$21</f>
        <v>5917.2005684599999</v>
      </c>
      <c r="R135" s="36">
        <f>SUMIFS(СВЦЭМ!$D$39:$D$782,СВЦЭМ!$A$39:$A$782,$A135,СВЦЭМ!$B$39:$B$782,R$119)+'СЕТ СН'!$I$11+СВЦЭМ!$D$10+'СЕТ СН'!$I$5-'СЕТ СН'!$I$21</f>
        <v>5901.1136634800005</v>
      </c>
      <c r="S135" s="36">
        <f>SUMIFS(СВЦЭМ!$D$39:$D$782,СВЦЭМ!$A$39:$A$782,$A135,СВЦЭМ!$B$39:$B$782,S$119)+'СЕТ СН'!$I$11+СВЦЭМ!$D$10+'СЕТ СН'!$I$5-'СЕТ СН'!$I$21</f>
        <v>5904.0174858</v>
      </c>
      <c r="T135" s="36">
        <f>SUMIFS(СВЦЭМ!$D$39:$D$782,СВЦЭМ!$A$39:$A$782,$A135,СВЦЭМ!$B$39:$B$782,T$119)+'СЕТ СН'!$I$11+СВЦЭМ!$D$10+'СЕТ СН'!$I$5-'СЕТ СН'!$I$21</f>
        <v>5840.7603899200003</v>
      </c>
      <c r="U135" s="36">
        <f>SUMIFS(СВЦЭМ!$D$39:$D$782,СВЦЭМ!$A$39:$A$782,$A135,СВЦЭМ!$B$39:$B$782,U$119)+'СЕТ СН'!$I$11+СВЦЭМ!$D$10+'СЕТ СН'!$I$5-'СЕТ СН'!$I$21</f>
        <v>5805.93510797</v>
      </c>
      <c r="V135" s="36">
        <f>SUMIFS(СВЦЭМ!$D$39:$D$782,СВЦЭМ!$A$39:$A$782,$A135,СВЦЭМ!$B$39:$B$782,V$119)+'СЕТ СН'!$I$11+СВЦЭМ!$D$10+'СЕТ СН'!$I$5-'СЕТ СН'!$I$21</f>
        <v>5791.6150940200005</v>
      </c>
      <c r="W135" s="36">
        <f>SUMIFS(СВЦЭМ!$D$39:$D$782,СВЦЭМ!$A$39:$A$782,$A135,СВЦЭМ!$B$39:$B$782,W$119)+'СЕТ СН'!$I$11+СВЦЭМ!$D$10+'СЕТ СН'!$I$5-'СЕТ СН'!$I$21</f>
        <v>5826.0248298200004</v>
      </c>
      <c r="X135" s="36">
        <f>SUMIFS(СВЦЭМ!$D$39:$D$782,СВЦЭМ!$A$39:$A$782,$A135,СВЦЭМ!$B$39:$B$782,X$119)+'СЕТ СН'!$I$11+СВЦЭМ!$D$10+'СЕТ СН'!$I$5-'СЕТ СН'!$I$21</f>
        <v>5877.8980451899997</v>
      </c>
      <c r="Y135" s="36">
        <f>SUMIFS(СВЦЭМ!$D$39:$D$782,СВЦЭМ!$A$39:$A$782,$A135,СВЦЭМ!$B$39:$B$782,Y$119)+'СЕТ СН'!$I$11+СВЦЭМ!$D$10+'СЕТ СН'!$I$5-'СЕТ СН'!$I$21</f>
        <v>5931.5703828599999</v>
      </c>
    </row>
    <row r="136" spans="1:25" ht="15.75" x14ac:dyDescent="0.2">
      <c r="A136" s="35">
        <f t="shared" si="3"/>
        <v>45582</v>
      </c>
      <c r="B136" s="36">
        <f>SUMIFS(СВЦЭМ!$D$39:$D$782,СВЦЭМ!$A$39:$A$782,$A136,СВЦЭМ!$B$39:$B$782,B$119)+'СЕТ СН'!$I$11+СВЦЭМ!$D$10+'СЕТ СН'!$I$5-'СЕТ СН'!$I$21</f>
        <v>5996.6055868900003</v>
      </c>
      <c r="C136" s="36">
        <f>SUMIFS(СВЦЭМ!$D$39:$D$782,СВЦЭМ!$A$39:$A$782,$A136,СВЦЭМ!$B$39:$B$782,C$119)+'СЕТ СН'!$I$11+СВЦЭМ!$D$10+'СЕТ СН'!$I$5-'СЕТ СН'!$I$21</f>
        <v>6075.5428467900001</v>
      </c>
      <c r="D136" s="36">
        <f>SUMIFS(СВЦЭМ!$D$39:$D$782,СВЦЭМ!$A$39:$A$782,$A136,СВЦЭМ!$B$39:$B$782,D$119)+'СЕТ СН'!$I$11+СВЦЭМ!$D$10+'СЕТ СН'!$I$5-'СЕТ СН'!$I$21</f>
        <v>6113.4554276099998</v>
      </c>
      <c r="E136" s="36">
        <f>SUMIFS(СВЦЭМ!$D$39:$D$782,СВЦЭМ!$A$39:$A$782,$A136,СВЦЭМ!$B$39:$B$782,E$119)+'СЕТ СН'!$I$11+СВЦЭМ!$D$10+'СЕТ СН'!$I$5-'СЕТ СН'!$I$21</f>
        <v>6123.8992378799994</v>
      </c>
      <c r="F136" s="36">
        <f>SUMIFS(СВЦЭМ!$D$39:$D$782,СВЦЭМ!$A$39:$A$782,$A136,СВЦЭМ!$B$39:$B$782,F$119)+'СЕТ СН'!$I$11+СВЦЭМ!$D$10+'СЕТ СН'!$I$5-'СЕТ СН'!$I$21</f>
        <v>6124.5842822499999</v>
      </c>
      <c r="G136" s="36">
        <f>SUMIFS(СВЦЭМ!$D$39:$D$782,СВЦЭМ!$A$39:$A$782,$A136,СВЦЭМ!$B$39:$B$782,G$119)+'СЕТ СН'!$I$11+СВЦЭМ!$D$10+'СЕТ СН'!$I$5-'СЕТ СН'!$I$21</f>
        <v>6096.4099075800004</v>
      </c>
      <c r="H136" s="36">
        <f>SUMIFS(СВЦЭМ!$D$39:$D$782,СВЦЭМ!$A$39:$A$782,$A136,СВЦЭМ!$B$39:$B$782,H$119)+'СЕТ СН'!$I$11+СВЦЭМ!$D$10+'СЕТ СН'!$I$5-'СЕТ СН'!$I$21</f>
        <v>6005.2580335499997</v>
      </c>
      <c r="I136" s="36">
        <f>SUMIFS(СВЦЭМ!$D$39:$D$782,СВЦЭМ!$A$39:$A$782,$A136,СВЦЭМ!$B$39:$B$782,I$119)+'СЕТ СН'!$I$11+СВЦЭМ!$D$10+'СЕТ СН'!$I$5-'СЕТ СН'!$I$21</f>
        <v>5880.11340501</v>
      </c>
      <c r="J136" s="36">
        <f>SUMIFS(СВЦЭМ!$D$39:$D$782,СВЦЭМ!$A$39:$A$782,$A136,СВЦЭМ!$B$39:$B$782,J$119)+'СЕТ СН'!$I$11+СВЦЭМ!$D$10+'СЕТ СН'!$I$5-'СЕТ СН'!$I$21</f>
        <v>5838.1360893199999</v>
      </c>
      <c r="K136" s="36">
        <f>SUMIFS(СВЦЭМ!$D$39:$D$782,СВЦЭМ!$A$39:$A$782,$A136,СВЦЭМ!$B$39:$B$782,K$119)+'СЕТ СН'!$I$11+СВЦЭМ!$D$10+'СЕТ СН'!$I$5-'СЕТ СН'!$I$21</f>
        <v>5832.6481369599996</v>
      </c>
      <c r="L136" s="36">
        <f>SUMIFS(СВЦЭМ!$D$39:$D$782,СВЦЭМ!$A$39:$A$782,$A136,СВЦЭМ!$B$39:$B$782,L$119)+'СЕТ СН'!$I$11+СВЦЭМ!$D$10+'СЕТ СН'!$I$5-'СЕТ СН'!$I$21</f>
        <v>5819.4416622500003</v>
      </c>
      <c r="M136" s="36">
        <f>SUMIFS(СВЦЭМ!$D$39:$D$782,СВЦЭМ!$A$39:$A$782,$A136,СВЦЭМ!$B$39:$B$782,M$119)+'СЕТ СН'!$I$11+СВЦЭМ!$D$10+'СЕТ СН'!$I$5-'СЕТ СН'!$I$21</f>
        <v>5822.72420031</v>
      </c>
      <c r="N136" s="36">
        <f>SUMIFS(СВЦЭМ!$D$39:$D$782,СВЦЭМ!$A$39:$A$782,$A136,СВЦЭМ!$B$39:$B$782,N$119)+'СЕТ СН'!$I$11+СВЦЭМ!$D$10+'СЕТ СН'!$I$5-'СЕТ СН'!$I$21</f>
        <v>5839.0497242700003</v>
      </c>
      <c r="O136" s="36">
        <f>SUMIFS(СВЦЭМ!$D$39:$D$782,СВЦЭМ!$A$39:$A$782,$A136,СВЦЭМ!$B$39:$B$782,O$119)+'СЕТ СН'!$I$11+СВЦЭМ!$D$10+'СЕТ СН'!$I$5-'СЕТ СН'!$I$21</f>
        <v>5844.7838931400001</v>
      </c>
      <c r="P136" s="36">
        <f>SUMIFS(СВЦЭМ!$D$39:$D$782,СВЦЭМ!$A$39:$A$782,$A136,СВЦЭМ!$B$39:$B$782,P$119)+'СЕТ СН'!$I$11+СВЦЭМ!$D$10+'СЕТ СН'!$I$5-'СЕТ СН'!$I$21</f>
        <v>5851.2848156199998</v>
      </c>
      <c r="Q136" s="36">
        <f>SUMIFS(СВЦЭМ!$D$39:$D$782,СВЦЭМ!$A$39:$A$782,$A136,СВЦЭМ!$B$39:$B$782,Q$119)+'СЕТ СН'!$I$11+СВЦЭМ!$D$10+'СЕТ СН'!$I$5-'СЕТ СН'!$I$21</f>
        <v>5894.2996183100004</v>
      </c>
      <c r="R136" s="36">
        <f>SUMIFS(СВЦЭМ!$D$39:$D$782,СВЦЭМ!$A$39:$A$782,$A136,СВЦЭМ!$B$39:$B$782,R$119)+'СЕТ СН'!$I$11+СВЦЭМ!$D$10+'СЕТ СН'!$I$5-'СЕТ СН'!$I$21</f>
        <v>5871.1155706600002</v>
      </c>
      <c r="S136" s="36">
        <f>SUMIFS(СВЦЭМ!$D$39:$D$782,СВЦЭМ!$A$39:$A$782,$A136,СВЦЭМ!$B$39:$B$782,S$119)+'СЕТ СН'!$I$11+СВЦЭМ!$D$10+'СЕТ СН'!$I$5-'СЕТ СН'!$I$21</f>
        <v>5873.4437324299997</v>
      </c>
      <c r="T136" s="36">
        <f>SUMIFS(СВЦЭМ!$D$39:$D$782,СВЦЭМ!$A$39:$A$782,$A136,СВЦЭМ!$B$39:$B$782,T$119)+'СЕТ СН'!$I$11+СВЦЭМ!$D$10+'СЕТ СН'!$I$5-'СЕТ СН'!$I$21</f>
        <v>5790.1160805199997</v>
      </c>
      <c r="U136" s="36">
        <f>SUMIFS(СВЦЭМ!$D$39:$D$782,СВЦЭМ!$A$39:$A$782,$A136,СВЦЭМ!$B$39:$B$782,U$119)+'СЕТ СН'!$I$11+СВЦЭМ!$D$10+'СЕТ СН'!$I$5-'СЕТ СН'!$I$21</f>
        <v>5759.6801017500002</v>
      </c>
      <c r="V136" s="36">
        <f>SUMIFS(СВЦЭМ!$D$39:$D$782,СВЦЭМ!$A$39:$A$782,$A136,СВЦЭМ!$B$39:$B$782,V$119)+'СЕТ СН'!$I$11+СВЦЭМ!$D$10+'СЕТ СН'!$I$5-'СЕТ СН'!$I$21</f>
        <v>5763.0283475300002</v>
      </c>
      <c r="W136" s="36">
        <f>SUMIFS(СВЦЭМ!$D$39:$D$782,СВЦЭМ!$A$39:$A$782,$A136,СВЦЭМ!$B$39:$B$782,W$119)+'СЕТ СН'!$I$11+СВЦЭМ!$D$10+'СЕТ СН'!$I$5-'СЕТ СН'!$I$21</f>
        <v>5792.4061531500001</v>
      </c>
      <c r="X136" s="36">
        <f>SUMIFS(СВЦЭМ!$D$39:$D$782,СВЦЭМ!$A$39:$A$782,$A136,СВЦЭМ!$B$39:$B$782,X$119)+'СЕТ СН'!$I$11+СВЦЭМ!$D$10+'СЕТ СН'!$I$5-'СЕТ СН'!$I$21</f>
        <v>5846.6046672699995</v>
      </c>
      <c r="Y136" s="36">
        <f>SUMIFS(СВЦЭМ!$D$39:$D$782,СВЦЭМ!$A$39:$A$782,$A136,СВЦЭМ!$B$39:$B$782,Y$119)+'СЕТ СН'!$I$11+СВЦЭМ!$D$10+'СЕТ СН'!$I$5-'СЕТ СН'!$I$21</f>
        <v>5876.6845307000003</v>
      </c>
    </row>
    <row r="137" spans="1:25" ht="15.75" x14ac:dyDescent="0.2">
      <c r="A137" s="35">
        <f t="shared" si="3"/>
        <v>45583</v>
      </c>
      <c r="B137" s="36">
        <f>SUMIFS(СВЦЭМ!$D$39:$D$782,СВЦЭМ!$A$39:$A$782,$A137,СВЦЭМ!$B$39:$B$782,B$119)+'СЕТ СН'!$I$11+СВЦЭМ!$D$10+'СЕТ СН'!$I$5-'СЕТ СН'!$I$21</f>
        <v>5922.5691846299997</v>
      </c>
      <c r="C137" s="36">
        <f>SUMIFS(СВЦЭМ!$D$39:$D$782,СВЦЭМ!$A$39:$A$782,$A137,СВЦЭМ!$B$39:$B$782,C$119)+'СЕТ СН'!$I$11+СВЦЭМ!$D$10+'СЕТ СН'!$I$5-'СЕТ СН'!$I$21</f>
        <v>6006.6397988199997</v>
      </c>
      <c r="D137" s="36">
        <f>SUMIFS(СВЦЭМ!$D$39:$D$782,СВЦЭМ!$A$39:$A$782,$A137,СВЦЭМ!$B$39:$B$782,D$119)+'СЕТ СН'!$I$11+СВЦЭМ!$D$10+'СЕТ СН'!$I$5-'СЕТ СН'!$I$21</f>
        <v>6060.20776363</v>
      </c>
      <c r="E137" s="36">
        <f>SUMIFS(СВЦЭМ!$D$39:$D$782,СВЦЭМ!$A$39:$A$782,$A137,СВЦЭМ!$B$39:$B$782,E$119)+'СЕТ СН'!$I$11+СВЦЭМ!$D$10+'СЕТ СН'!$I$5-'СЕТ СН'!$I$21</f>
        <v>6141.7036951299997</v>
      </c>
      <c r="F137" s="36">
        <f>SUMIFS(СВЦЭМ!$D$39:$D$782,СВЦЭМ!$A$39:$A$782,$A137,СВЦЭМ!$B$39:$B$782,F$119)+'СЕТ СН'!$I$11+СВЦЭМ!$D$10+'СЕТ СН'!$I$5-'СЕТ СН'!$I$21</f>
        <v>6085.4614338199999</v>
      </c>
      <c r="G137" s="36">
        <f>SUMIFS(СВЦЭМ!$D$39:$D$782,СВЦЭМ!$A$39:$A$782,$A137,СВЦЭМ!$B$39:$B$782,G$119)+'СЕТ СН'!$I$11+СВЦЭМ!$D$10+'СЕТ СН'!$I$5-'СЕТ СН'!$I$21</f>
        <v>6045.0519071500003</v>
      </c>
      <c r="H137" s="36">
        <f>SUMIFS(СВЦЭМ!$D$39:$D$782,СВЦЭМ!$A$39:$A$782,$A137,СВЦЭМ!$B$39:$B$782,H$119)+'СЕТ СН'!$I$11+СВЦЭМ!$D$10+'СЕТ СН'!$I$5-'СЕТ СН'!$I$21</f>
        <v>5928.9114853999999</v>
      </c>
      <c r="I137" s="36">
        <f>SUMIFS(СВЦЭМ!$D$39:$D$782,СВЦЭМ!$A$39:$A$782,$A137,СВЦЭМ!$B$39:$B$782,I$119)+'СЕТ СН'!$I$11+СВЦЭМ!$D$10+'СЕТ СН'!$I$5-'СЕТ СН'!$I$21</f>
        <v>5848.3684980899998</v>
      </c>
      <c r="J137" s="36">
        <f>SUMIFS(СВЦЭМ!$D$39:$D$782,СВЦЭМ!$A$39:$A$782,$A137,СВЦЭМ!$B$39:$B$782,J$119)+'СЕТ СН'!$I$11+СВЦЭМ!$D$10+'СЕТ СН'!$I$5-'СЕТ СН'!$I$21</f>
        <v>5807.2586607200001</v>
      </c>
      <c r="K137" s="36">
        <f>SUMIFS(СВЦЭМ!$D$39:$D$782,СВЦЭМ!$A$39:$A$782,$A137,СВЦЭМ!$B$39:$B$782,K$119)+'СЕТ СН'!$I$11+СВЦЭМ!$D$10+'СЕТ СН'!$I$5-'СЕТ СН'!$I$21</f>
        <v>5845.6985981400003</v>
      </c>
      <c r="L137" s="36">
        <f>SUMIFS(СВЦЭМ!$D$39:$D$782,СВЦЭМ!$A$39:$A$782,$A137,СВЦЭМ!$B$39:$B$782,L$119)+'СЕТ СН'!$I$11+СВЦЭМ!$D$10+'СЕТ СН'!$I$5-'СЕТ СН'!$I$21</f>
        <v>5841.9259674799996</v>
      </c>
      <c r="M137" s="36">
        <f>SUMIFS(СВЦЭМ!$D$39:$D$782,СВЦЭМ!$A$39:$A$782,$A137,СВЦЭМ!$B$39:$B$782,M$119)+'СЕТ СН'!$I$11+СВЦЭМ!$D$10+'СЕТ СН'!$I$5-'СЕТ СН'!$I$21</f>
        <v>5845.9266038999995</v>
      </c>
      <c r="N137" s="36">
        <f>SUMIFS(СВЦЭМ!$D$39:$D$782,СВЦЭМ!$A$39:$A$782,$A137,СВЦЭМ!$B$39:$B$782,N$119)+'СЕТ СН'!$I$11+СВЦЭМ!$D$10+'СЕТ СН'!$I$5-'СЕТ СН'!$I$21</f>
        <v>5866.2693718499995</v>
      </c>
      <c r="O137" s="36">
        <f>SUMIFS(СВЦЭМ!$D$39:$D$782,СВЦЭМ!$A$39:$A$782,$A137,СВЦЭМ!$B$39:$B$782,O$119)+'СЕТ СН'!$I$11+СВЦЭМ!$D$10+'СЕТ СН'!$I$5-'СЕТ СН'!$I$21</f>
        <v>5852.5215378600005</v>
      </c>
      <c r="P137" s="36">
        <f>SUMIFS(СВЦЭМ!$D$39:$D$782,СВЦЭМ!$A$39:$A$782,$A137,СВЦЭМ!$B$39:$B$782,P$119)+'СЕТ СН'!$I$11+СВЦЭМ!$D$10+'СЕТ СН'!$I$5-'СЕТ СН'!$I$21</f>
        <v>5859.3345951000001</v>
      </c>
      <c r="Q137" s="36">
        <f>SUMIFS(СВЦЭМ!$D$39:$D$782,СВЦЭМ!$A$39:$A$782,$A137,СВЦЭМ!$B$39:$B$782,Q$119)+'СЕТ СН'!$I$11+СВЦЭМ!$D$10+'СЕТ СН'!$I$5-'СЕТ СН'!$I$21</f>
        <v>5878.6408244300001</v>
      </c>
      <c r="R137" s="36">
        <f>SUMIFS(СВЦЭМ!$D$39:$D$782,СВЦЭМ!$A$39:$A$782,$A137,СВЦЭМ!$B$39:$B$782,R$119)+'СЕТ СН'!$I$11+СВЦЭМ!$D$10+'СЕТ СН'!$I$5-'СЕТ СН'!$I$21</f>
        <v>5863.3725298199997</v>
      </c>
      <c r="S137" s="36">
        <f>SUMIFS(СВЦЭМ!$D$39:$D$782,СВЦЭМ!$A$39:$A$782,$A137,СВЦЭМ!$B$39:$B$782,S$119)+'СЕТ СН'!$I$11+СВЦЭМ!$D$10+'СЕТ СН'!$I$5-'СЕТ СН'!$I$21</f>
        <v>5841.3589885800002</v>
      </c>
      <c r="T137" s="36">
        <f>SUMIFS(СВЦЭМ!$D$39:$D$782,СВЦЭМ!$A$39:$A$782,$A137,СВЦЭМ!$B$39:$B$782,T$119)+'СЕТ СН'!$I$11+СВЦЭМ!$D$10+'СЕТ СН'!$I$5-'СЕТ СН'!$I$21</f>
        <v>5801.4890832900001</v>
      </c>
      <c r="U137" s="36">
        <f>SUMIFS(СВЦЭМ!$D$39:$D$782,СВЦЭМ!$A$39:$A$782,$A137,СВЦЭМ!$B$39:$B$782,U$119)+'СЕТ СН'!$I$11+СВЦЭМ!$D$10+'СЕТ СН'!$I$5-'СЕТ СН'!$I$21</f>
        <v>5784.4685145399999</v>
      </c>
      <c r="V137" s="36">
        <f>SUMIFS(СВЦЭМ!$D$39:$D$782,СВЦЭМ!$A$39:$A$782,$A137,СВЦЭМ!$B$39:$B$782,V$119)+'СЕТ СН'!$I$11+СВЦЭМ!$D$10+'СЕТ СН'!$I$5-'СЕТ СН'!$I$21</f>
        <v>5800.5290076800002</v>
      </c>
      <c r="W137" s="36">
        <f>SUMIFS(СВЦЭМ!$D$39:$D$782,СВЦЭМ!$A$39:$A$782,$A137,СВЦЭМ!$B$39:$B$782,W$119)+'СЕТ СН'!$I$11+СВЦЭМ!$D$10+'СЕТ СН'!$I$5-'СЕТ СН'!$I$21</f>
        <v>5825.6467772400001</v>
      </c>
      <c r="X137" s="36">
        <f>SUMIFS(СВЦЭМ!$D$39:$D$782,СВЦЭМ!$A$39:$A$782,$A137,СВЦЭМ!$B$39:$B$782,X$119)+'СЕТ СН'!$I$11+СВЦЭМ!$D$10+'СЕТ СН'!$I$5-'СЕТ СН'!$I$21</f>
        <v>5882.1718874899998</v>
      </c>
      <c r="Y137" s="36">
        <f>SUMIFS(СВЦЭМ!$D$39:$D$782,СВЦЭМ!$A$39:$A$782,$A137,СВЦЭМ!$B$39:$B$782,Y$119)+'СЕТ СН'!$I$11+СВЦЭМ!$D$10+'СЕТ СН'!$I$5-'СЕТ СН'!$I$21</f>
        <v>5960.4780313700003</v>
      </c>
    </row>
    <row r="138" spans="1:25" ht="15.75" x14ac:dyDescent="0.2">
      <c r="A138" s="35">
        <f t="shared" si="3"/>
        <v>45584</v>
      </c>
      <c r="B138" s="36">
        <f>SUMIFS(СВЦЭМ!$D$39:$D$782,СВЦЭМ!$A$39:$A$782,$A138,СВЦЭМ!$B$39:$B$782,B$119)+'СЕТ СН'!$I$11+СВЦЭМ!$D$10+'СЕТ СН'!$I$5-'СЕТ СН'!$I$21</f>
        <v>5898.5161309200003</v>
      </c>
      <c r="C138" s="36">
        <f>SUMIFS(СВЦЭМ!$D$39:$D$782,СВЦЭМ!$A$39:$A$782,$A138,СВЦЭМ!$B$39:$B$782,C$119)+'СЕТ СН'!$I$11+СВЦЭМ!$D$10+'СЕТ СН'!$I$5-'СЕТ СН'!$I$21</f>
        <v>5947.5926133399998</v>
      </c>
      <c r="D138" s="36">
        <f>SUMIFS(СВЦЭМ!$D$39:$D$782,СВЦЭМ!$A$39:$A$782,$A138,СВЦЭМ!$B$39:$B$782,D$119)+'СЕТ СН'!$I$11+СВЦЭМ!$D$10+'СЕТ СН'!$I$5-'СЕТ СН'!$I$21</f>
        <v>6018.2791738100004</v>
      </c>
      <c r="E138" s="36">
        <f>SUMIFS(СВЦЭМ!$D$39:$D$782,СВЦЭМ!$A$39:$A$782,$A138,СВЦЭМ!$B$39:$B$782,E$119)+'СЕТ СН'!$I$11+СВЦЭМ!$D$10+'СЕТ СН'!$I$5-'СЕТ СН'!$I$21</f>
        <v>6025.2683308599999</v>
      </c>
      <c r="F138" s="36">
        <f>SUMIFS(СВЦЭМ!$D$39:$D$782,СВЦЭМ!$A$39:$A$782,$A138,СВЦЭМ!$B$39:$B$782,F$119)+'СЕТ СН'!$I$11+СВЦЭМ!$D$10+'СЕТ СН'!$I$5-'СЕТ СН'!$I$21</f>
        <v>6032.3787821900005</v>
      </c>
      <c r="G138" s="36">
        <f>SUMIFS(СВЦЭМ!$D$39:$D$782,СВЦЭМ!$A$39:$A$782,$A138,СВЦЭМ!$B$39:$B$782,G$119)+'СЕТ СН'!$I$11+СВЦЭМ!$D$10+'СЕТ СН'!$I$5-'СЕТ СН'!$I$21</f>
        <v>6027.4179777600002</v>
      </c>
      <c r="H138" s="36">
        <f>SUMIFS(СВЦЭМ!$D$39:$D$782,СВЦЭМ!$A$39:$A$782,$A138,СВЦЭМ!$B$39:$B$782,H$119)+'СЕТ СН'!$I$11+СВЦЭМ!$D$10+'СЕТ СН'!$I$5-'СЕТ СН'!$I$21</f>
        <v>6002.4670840099998</v>
      </c>
      <c r="I138" s="36">
        <f>SUMIFS(СВЦЭМ!$D$39:$D$782,СВЦЭМ!$A$39:$A$782,$A138,СВЦЭМ!$B$39:$B$782,I$119)+'СЕТ СН'!$I$11+СВЦЭМ!$D$10+'СЕТ СН'!$I$5-'СЕТ СН'!$I$21</f>
        <v>6016.2245522399999</v>
      </c>
      <c r="J138" s="36">
        <f>SUMIFS(СВЦЭМ!$D$39:$D$782,СВЦЭМ!$A$39:$A$782,$A138,СВЦЭМ!$B$39:$B$782,J$119)+'СЕТ СН'!$I$11+СВЦЭМ!$D$10+'СЕТ СН'!$I$5-'СЕТ СН'!$I$21</f>
        <v>5916.0574109299996</v>
      </c>
      <c r="K138" s="36">
        <f>SUMIFS(СВЦЭМ!$D$39:$D$782,СВЦЭМ!$A$39:$A$782,$A138,СВЦЭМ!$B$39:$B$782,K$119)+'СЕТ СН'!$I$11+СВЦЭМ!$D$10+'СЕТ СН'!$I$5-'СЕТ СН'!$I$21</f>
        <v>5821.5632931099999</v>
      </c>
      <c r="L138" s="36">
        <f>SUMIFS(СВЦЭМ!$D$39:$D$782,СВЦЭМ!$A$39:$A$782,$A138,СВЦЭМ!$B$39:$B$782,L$119)+'СЕТ СН'!$I$11+СВЦЭМ!$D$10+'СЕТ СН'!$I$5-'СЕТ СН'!$I$21</f>
        <v>5784.8178639099997</v>
      </c>
      <c r="M138" s="36">
        <f>SUMIFS(СВЦЭМ!$D$39:$D$782,СВЦЭМ!$A$39:$A$782,$A138,СВЦЭМ!$B$39:$B$782,M$119)+'СЕТ СН'!$I$11+СВЦЭМ!$D$10+'СЕТ СН'!$I$5-'СЕТ СН'!$I$21</f>
        <v>5799.7779419999997</v>
      </c>
      <c r="N138" s="36">
        <f>SUMIFS(СВЦЭМ!$D$39:$D$782,СВЦЭМ!$A$39:$A$782,$A138,СВЦЭМ!$B$39:$B$782,N$119)+'СЕТ СН'!$I$11+СВЦЭМ!$D$10+'СЕТ СН'!$I$5-'СЕТ СН'!$I$21</f>
        <v>5817.6134731100001</v>
      </c>
      <c r="O138" s="36">
        <f>SUMIFS(СВЦЭМ!$D$39:$D$782,СВЦЭМ!$A$39:$A$782,$A138,СВЦЭМ!$B$39:$B$782,O$119)+'СЕТ СН'!$I$11+СВЦЭМ!$D$10+'СЕТ СН'!$I$5-'СЕТ СН'!$I$21</f>
        <v>5829.9718740999997</v>
      </c>
      <c r="P138" s="36">
        <f>SUMIFS(СВЦЭМ!$D$39:$D$782,СВЦЭМ!$A$39:$A$782,$A138,СВЦЭМ!$B$39:$B$782,P$119)+'СЕТ СН'!$I$11+СВЦЭМ!$D$10+'СЕТ СН'!$I$5-'СЕТ СН'!$I$21</f>
        <v>5852.2217134000002</v>
      </c>
      <c r="Q138" s="36">
        <f>SUMIFS(СВЦЭМ!$D$39:$D$782,СВЦЭМ!$A$39:$A$782,$A138,СВЦЭМ!$B$39:$B$782,Q$119)+'СЕТ СН'!$I$11+СВЦЭМ!$D$10+'СЕТ СН'!$I$5-'СЕТ СН'!$I$21</f>
        <v>5858.5300665100003</v>
      </c>
      <c r="R138" s="36">
        <f>SUMIFS(СВЦЭМ!$D$39:$D$782,СВЦЭМ!$A$39:$A$782,$A138,СВЦЭМ!$B$39:$B$782,R$119)+'СЕТ СН'!$I$11+СВЦЭМ!$D$10+'СЕТ СН'!$I$5-'СЕТ СН'!$I$21</f>
        <v>5862.2863478500003</v>
      </c>
      <c r="S138" s="36">
        <f>SUMIFS(СВЦЭМ!$D$39:$D$782,СВЦЭМ!$A$39:$A$782,$A138,СВЦЭМ!$B$39:$B$782,S$119)+'СЕТ СН'!$I$11+СВЦЭМ!$D$10+'СЕТ СН'!$I$5-'СЕТ СН'!$I$21</f>
        <v>5853.4988611299996</v>
      </c>
      <c r="T138" s="36">
        <f>SUMIFS(СВЦЭМ!$D$39:$D$782,СВЦЭМ!$A$39:$A$782,$A138,СВЦЭМ!$B$39:$B$782,T$119)+'СЕТ СН'!$I$11+СВЦЭМ!$D$10+'СЕТ СН'!$I$5-'СЕТ СН'!$I$21</f>
        <v>5786.0435402799994</v>
      </c>
      <c r="U138" s="36">
        <f>SUMIFS(СВЦЭМ!$D$39:$D$782,СВЦЭМ!$A$39:$A$782,$A138,СВЦЭМ!$B$39:$B$782,U$119)+'СЕТ СН'!$I$11+СВЦЭМ!$D$10+'СЕТ СН'!$I$5-'СЕТ СН'!$I$21</f>
        <v>5761.0689879399997</v>
      </c>
      <c r="V138" s="36">
        <f>SUMIFS(СВЦЭМ!$D$39:$D$782,СВЦЭМ!$A$39:$A$782,$A138,СВЦЭМ!$B$39:$B$782,V$119)+'СЕТ СН'!$I$11+СВЦЭМ!$D$10+'СЕТ СН'!$I$5-'СЕТ СН'!$I$21</f>
        <v>5772.09231955</v>
      </c>
      <c r="W138" s="36">
        <f>SUMIFS(СВЦЭМ!$D$39:$D$782,СВЦЭМ!$A$39:$A$782,$A138,СВЦЭМ!$B$39:$B$782,W$119)+'СЕТ СН'!$I$11+СВЦЭМ!$D$10+'СЕТ СН'!$I$5-'СЕТ СН'!$I$21</f>
        <v>5789.8493375999997</v>
      </c>
      <c r="X138" s="36">
        <f>SUMIFS(СВЦЭМ!$D$39:$D$782,СВЦЭМ!$A$39:$A$782,$A138,СВЦЭМ!$B$39:$B$782,X$119)+'СЕТ СН'!$I$11+СВЦЭМ!$D$10+'СЕТ СН'!$I$5-'СЕТ СН'!$I$21</f>
        <v>5845.29017355</v>
      </c>
      <c r="Y138" s="36">
        <f>SUMIFS(СВЦЭМ!$D$39:$D$782,СВЦЭМ!$A$39:$A$782,$A138,СВЦЭМ!$B$39:$B$782,Y$119)+'СЕТ СН'!$I$11+СВЦЭМ!$D$10+'СЕТ СН'!$I$5-'СЕТ СН'!$I$21</f>
        <v>5877.2591131500003</v>
      </c>
    </row>
    <row r="139" spans="1:25" ht="15.75" x14ac:dyDescent="0.2">
      <c r="A139" s="35">
        <f t="shared" si="3"/>
        <v>45585</v>
      </c>
      <c r="B139" s="36">
        <f>SUMIFS(СВЦЭМ!$D$39:$D$782,СВЦЭМ!$A$39:$A$782,$A139,СВЦЭМ!$B$39:$B$782,B$119)+'СЕТ СН'!$I$11+СВЦЭМ!$D$10+'СЕТ СН'!$I$5-'СЕТ СН'!$I$21</f>
        <v>5946.1515756600002</v>
      </c>
      <c r="C139" s="36">
        <f>SUMIFS(СВЦЭМ!$D$39:$D$782,СВЦЭМ!$A$39:$A$782,$A139,СВЦЭМ!$B$39:$B$782,C$119)+'СЕТ СН'!$I$11+СВЦЭМ!$D$10+'СЕТ СН'!$I$5-'СЕТ СН'!$I$21</f>
        <v>6008.8751034899997</v>
      </c>
      <c r="D139" s="36">
        <f>SUMIFS(СВЦЭМ!$D$39:$D$782,СВЦЭМ!$A$39:$A$782,$A139,СВЦЭМ!$B$39:$B$782,D$119)+'СЕТ СН'!$I$11+СВЦЭМ!$D$10+'СЕТ СН'!$I$5-'СЕТ СН'!$I$21</f>
        <v>6041.0201813599997</v>
      </c>
      <c r="E139" s="36">
        <f>SUMIFS(СВЦЭМ!$D$39:$D$782,СВЦЭМ!$A$39:$A$782,$A139,СВЦЭМ!$B$39:$B$782,E$119)+'СЕТ СН'!$I$11+СВЦЭМ!$D$10+'СЕТ СН'!$I$5-'СЕТ СН'!$I$21</f>
        <v>6061.8597835</v>
      </c>
      <c r="F139" s="36">
        <f>SUMIFS(СВЦЭМ!$D$39:$D$782,СВЦЭМ!$A$39:$A$782,$A139,СВЦЭМ!$B$39:$B$782,F$119)+'СЕТ СН'!$I$11+СВЦЭМ!$D$10+'СЕТ СН'!$I$5-'СЕТ СН'!$I$21</f>
        <v>6062.50555652</v>
      </c>
      <c r="G139" s="36">
        <f>SUMIFS(СВЦЭМ!$D$39:$D$782,СВЦЭМ!$A$39:$A$782,$A139,СВЦЭМ!$B$39:$B$782,G$119)+'СЕТ СН'!$I$11+СВЦЭМ!$D$10+'СЕТ СН'!$I$5-'СЕТ СН'!$I$21</f>
        <v>6046.73978885</v>
      </c>
      <c r="H139" s="36">
        <f>SUMIFS(СВЦЭМ!$D$39:$D$782,СВЦЭМ!$A$39:$A$782,$A139,СВЦЭМ!$B$39:$B$782,H$119)+'СЕТ СН'!$I$11+СВЦЭМ!$D$10+'СЕТ СН'!$I$5-'СЕТ СН'!$I$21</f>
        <v>6024.4625598700004</v>
      </c>
      <c r="I139" s="36">
        <f>SUMIFS(СВЦЭМ!$D$39:$D$782,СВЦЭМ!$A$39:$A$782,$A139,СВЦЭМ!$B$39:$B$782,I$119)+'СЕТ СН'!$I$11+СВЦЭМ!$D$10+'СЕТ СН'!$I$5-'СЕТ СН'!$I$21</f>
        <v>5981.39285991</v>
      </c>
      <c r="J139" s="36">
        <f>SUMIFS(СВЦЭМ!$D$39:$D$782,СВЦЭМ!$A$39:$A$782,$A139,СВЦЭМ!$B$39:$B$782,J$119)+'СЕТ СН'!$I$11+СВЦЭМ!$D$10+'СЕТ СН'!$I$5-'СЕТ СН'!$I$21</f>
        <v>5899.6372353500001</v>
      </c>
      <c r="K139" s="36">
        <f>SUMIFS(СВЦЭМ!$D$39:$D$782,СВЦЭМ!$A$39:$A$782,$A139,СВЦЭМ!$B$39:$B$782,K$119)+'СЕТ СН'!$I$11+СВЦЭМ!$D$10+'СЕТ СН'!$I$5-'СЕТ СН'!$I$21</f>
        <v>5836.2878733300004</v>
      </c>
      <c r="L139" s="36">
        <f>SUMIFS(СВЦЭМ!$D$39:$D$782,СВЦЭМ!$A$39:$A$782,$A139,СВЦЭМ!$B$39:$B$782,L$119)+'СЕТ СН'!$I$11+СВЦЭМ!$D$10+'СЕТ СН'!$I$5-'СЕТ СН'!$I$21</f>
        <v>5829.00131435</v>
      </c>
      <c r="M139" s="36">
        <f>SUMIFS(СВЦЭМ!$D$39:$D$782,СВЦЭМ!$A$39:$A$782,$A139,СВЦЭМ!$B$39:$B$782,M$119)+'СЕТ СН'!$I$11+СВЦЭМ!$D$10+'СЕТ СН'!$I$5-'СЕТ СН'!$I$21</f>
        <v>5831.7716592100005</v>
      </c>
      <c r="N139" s="36">
        <f>SUMIFS(СВЦЭМ!$D$39:$D$782,СВЦЭМ!$A$39:$A$782,$A139,СВЦЭМ!$B$39:$B$782,N$119)+'СЕТ СН'!$I$11+СВЦЭМ!$D$10+'СЕТ СН'!$I$5-'СЕТ СН'!$I$21</f>
        <v>5851.53989791</v>
      </c>
      <c r="O139" s="36">
        <f>SUMIFS(СВЦЭМ!$D$39:$D$782,СВЦЭМ!$A$39:$A$782,$A139,СВЦЭМ!$B$39:$B$782,O$119)+'СЕТ СН'!$I$11+СВЦЭМ!$D$10+'СЕТ СН'!$I$5-'СЕТ СН'!$I$21</f>
        <v>5875.1169044099997</v>
      </c>
      <c r="P139" s="36">
        <f>SUMIFS(СВЦЭМ!$D$39:$D$782,СВЦЭМ!$A$39:$A$782,$A139,СВЦЭМ!$B$39:$B$782,P$119)+'СЕТ СН'!$I$11+СВЦЭМ!$D$10+'СЕТ СН'!$I$5-'СЕТ СН'!$I$21</f>
        <v>5889.7450611000004</v>
      </c>
      <c r="Q139" s="36">
        <f>SUMIFS(СВЦЭМ!$D$39:$D$782,СВЦЭМ!$A$39:$A$782,$A139,СВЦЭМ!$B$39:$B$782,Q$119)+'СЕТ СН'!$I$11+СВЦЭМ!$D$10+'СЕТ СН'!$I$5-'СЕТ СН'!$I$21</f>
        <v>5885.5626683299997</v>
      </c>
      <c r="R139" s="36">
        <f>SUMIFS(СВЦЭМ!$D$39:$D$782,СВЦЭМ!$A$39:$A$782,$A139,СВЦЭМ!$B$39:$B$782,R$119)+'СЕТ СН'!$I$11+СВЦЭМ!$D$10+'СЕТ СН'!$I$5-'СЕТ СН'!$I$21</f>
        <v>5873.4523285200003</v>
      </c>
      <c r="S139" s="36">
        <f>SUMIFS(СВЦЭМ!$D$39:$D$782,СВЦЭМ!$A$39:$A$782,$A139,СВЦЭМ!$B$39:$B$782,S$119)+'СЕТ СН'!$I$11+СВЦЭМ!$D$10+'СЕТ СН'!$I$5-'СЕТ СН'!$I$21</f>
        <v>5832.2610902899996</v>
      </c>
      <c r="T139" s="36">
        <f>SUMIFS(СВЦЭМ!$D$39:$D$782,СВЦЭМ!$A$39:$A$782,$A139,СВЦЭМ!$B$39:$B$782,T$119)+'СЕТ СН'!$I$11+СВЦЭМ!$D$10+'СЕТ СН'!$I$5-'СЕТ СН'!$I$21</f>
        <v>5767.0616084499998</v>
      </c>
      <c r="U139" s="36">
        <f>SUMIFS(СВЦЭМ!$D$39:$D$782,СВЦЭМ!$A$39:$A$782,$A139,СВЦЭМ!$B$39:$B$782,U$119)+'СЕТ СН'!$I$11+СВЦЭМ!$D$10+'СЕТ СН'!$I$5-'СЕТ СН'!$I$21</f>
        <v>5717.7402458199995</v>
      </c>
      <c r="V139" s="36">
        <f>SUMIFS(СВЦЭМ!$D$39:$D$782,СВЦЭМ!$A$39:$A$782,$A139,СВЦЭМ!$B$39:$B$782,V$119)+'СЕТ СН'!$I$11+СВЦЭМ!$D$10+'СЕТ СН'!$I$5-'СЕТ СН'!$I$21</f>
        <v>5734.0397948299997</v>
      </c>
      <c r="W139" s="36">
        <f>SUMIFS(СВЦЭМ!$D$39:$D$782,СВЦЭМ!$A$39:$A$782,$A139,СВЦЭМ!$B$39:$B$782,W$119)+'СЕТ СН'!$I$11+СВЦЭМ!$D$10+'СЕТ СН'!$I$5-'СЕТ СН'!$I$21</f>
        <v>5777.5298455800003</v>
      </c>
      <c r="X139" s="36">
        <f>SUMIFS(СВЦЭМ!$D$39:$D$782,СВЦЭМ!$A$39:$A$782,$A139,СВЦЭМ!$B$39:$B$782,X$119)+'СЕТ СН'!$I$11+СВЦЭМ!$D$10+'СЕТ СН'!$I$5-'СЕТ СН'!$I$21</f>
        <v>5852.7224812699997</v>
      </c>
      <c r="Y139" s="36">
        <f>SUMIFS(СВЦЭМ!$D$39:$D$782,СВЦЭМ!$A$39:$A$782,$A139,СВЦЭМ!$B$39:$B$782,Y$119)+'СЕТ СН'!$I$11+СВЦЭМ!$D$10+'СЕТ СН'!$I$5-'СЕТ СН'!$I$21</f>
        <v>5913.33143053</v>
      </c>
    </row>
    <row r="140" spans="1:25" ht="15.75" x14ac:dyDescent="0.2">
      <c r="A140" s="35">
        <f t="shared" si="3"/>
        <v>45586</v>
      </c>
      <c r="B140" s="36">
        <f>SUMIFS(СВЦЭМ!$D$39:$D$782,СВЦЭМ!$A$39:$A$782,$A140,СВЦЭМ!$B$39:$B$782,B$119)+'СЕТ СН'!$I$11+СВЦЭМ!$D$10+'СЕТ СН'!$I$5-'СЕТ СН'!$I$21</f>
        <v>6015.3142088900004</v>
      </c>
      <c r="C140" s="36">
        <f>SUMIFS(СВЦЭМ!$D$39:$D$782,СВЦЭМ!$A$39:$A$782,$A140,СВЦЭМ!$B$39:$B$782,C$119)+'СЕТ СН'!$I$11+СВЦЭМ!$D$10+'СЕТ СН'!$I$5-'СЕТ СН'!$I$21</f>
        <v>6049.8972640800002</v>
      </c>
      <c r="D140" s="36">
        <f>SUMIFS(СВЦЭМ!$D$39:$D$782,СВЦЭМ!$A$39:$A$782,$A140,СВЦЭМ!$B$39:$B$782,D$119)+'СЕТ СН'!$I$11+СВЦЭМ!$D$10+'СЕТ СН'!$I$5-'СЕТ СН'!$I$21</f>
        <v>6068.9968178600002</v>
      </c>
      <c r="E140" s="36">
        <f>SUMIFS(СВЦЭМ!$D$39:$D$782,СВЦЭМ!$A$39:$A$782,$A140,СВЦЭМ!$B$39:$B$782,E$119)+'СЕТ СН'!$I$11+СВЦЭМ!$D$10+'СЕТ СН'!$I$5-'СЕТ СН'!$I$21</f>
        <v>6076.2354810699999</v>
      </c>
      <c r="F140" s="36">
        <f>SUMIFS(СВЦЭМ!$D$39:$D$782,СВЦЭМ!$A$39:$A$782,$A140,СВЦЭМ!$B$39:$B$782,F$119)+'СЕТ СН'!$I$11+СВЦЭМ!$D$10+'СЕТ СН'!$I$5-'СЕТ СН'!$I$21</f>
        <v>6080.7912853600001</v>
      </c>
      <c r="G140" s="36">
        <f>SUMIFS(СВЦЭМ!$D$39:$D$782,СВЦЭМ!$A$39:$A$782,$A140,СВЦЭМ!$B$39:$B$782,G$119)+'СЕТ СН'!$I$11+СВЦЭМ!$D$10+'СЕТ СН'!$I$5-'СЕТ СН'!$I$21</f>
        <v>6074.7691722500003</v>
      </c>
      <c r="H140" s="36">
        <f>SUMIFS(СВЦЭМ!$D$39:$D$782,СВЦЭМ!$A$39:$A$782,$A140,СВЦЭМ!$B$39:$B$782,H$119)+'СЕТ СН'!$I$11+СВЦЭМ!$D$10+'СЕТ СН'!$I$5-'СЕТ СН'!$I$21</f>
        <v>5986.0934615699998</v>
      </c>
      <c r="I140" s="36">
        <f>SUMIFS(СВЦЭМ!$D$39:$D$782,СВЦЭМ!$A$39:$A$782,$A140,СВЦЭМ!$B$39:$B$782,I$119)+'СЕТ СН'!$I$11+СВЦЭМ!$D$10+'СЕТ СН'!$I$5-'СЕТ СН'!$I$21</f>
        <v>5892.5173190699998</v>
      </c>
      <c r="J140" s="36">
        <f>SUMIFS(СВЦЭМ!$D$39:$D$782,СВЦЭМ!$A$39:$A$782,$A140,СВЦЭМ!$B$39:$B$782,J$119)+'СЕТ СН'!$I$11+СВЦЭМ!$D$10+'СЕТ СН'!$I$5-'СЕТ СН'!$I$21</f>
        <v>5842.3369278099999</v>
      </c>
      <c r="K140" s="36">
        <f>SUMIFS(СВЦЭМ!$D$39:$D$782,СВЦЭМ!$A$39:$A$782,$A140,СВЦЭМ!$B$39:$B$782,K$119)+'СЕТ СН'!$I$11+СВЦЭМ!$D$10+'СЕТ СН'!$I$5-'СЕТ СН'!$I$21</f>
        <v>5809.7400444899995</v>
      </c>
      <c r="L140" s="36">
        <f>SUMIFS(СВЦЭМ!$D$39:$D$782,СВЦЭМ!$A$39:$A$782,$A140,СВЦЭМ!$B$39:$B$782,L$119)+'СЕТ СН'!$I$11+СВЦЭМ!$D$10+'СЕТ СН'!$I$5-'СЕТ СН'!$I$21</f>
        <v>5836.3058488200004</v>
      </c>
      <c r="M140" s="36">
        <f>SUMIFS(СВЦЭМ!$D$39:$D$782,СВЦЭМ!$A$39:$A$782,$A140,СВЦЭМ!$B$39:$B$782,M$119)+'СЕТ СН'!$I$11+СВЦЭМ!$D$10+'СЕТ СН'!$I$5-'СЕТ СН'!$I$21</f>
        <v>5866.0715493600001</v>
      </c>
      <c r="N140" s="36">
        <f>SUMIFS(СВЦЭМ!$D$39:$D$782,СВЦЭМ!$A$39:$A$782,$A140,СВЦЭМ!$B$39:$B$782,N$119)+'СЕТ СН'!$I$11+СВЦЭМ!$D$10+'СЕТ СН'!$I$5-'СЕТ СН'!$I$21</f>
        <v>5912.2145649699996</v>
      </c>
      <c r="O140" s="36">
        <f>SUMIFS(СВЦЭМ!$D$39:$D$782,СВЦЭМ!$A$39:$A$782,$A140,СВЦЭМ!$B$39:$B$782,O$119)+'СЕТ СН'!$I$11+СВЦЭМ!$D$10+'СЕТ СН'!$I$5-'СЕТ СН'!$I$21</f>
        <v>5894.7271613600005</v>
      </c>
      <c r="P140" s="36">
        <f>SUMIFS(СВЦЭМ!$D$39:$D$782,СВЦЭМ!$A$39:$A$782,$A140,СВЦЭМ!$B$39:$B$782,P$119)+'СЕТ СН'!$I$11+СВЦЭМ!$D$10+'СЕТ СН'!$I$5-'СЕТ СН'!$I$21</f>
        <v>5905.7533916699995</v>
      </c>
      <c r="Q140" s="36">
        <f>SUMIFS(СВЦЭМ!$D$39:$D$782,СВЦЭМ!$A$39:$A$782,$A140,СВЦЭМ!$B$39:$B$782,Q$119)+'СЕТ СН'!$I$11+СВЦЭМ!$D$10+'СЕТ СН'!$I$5-'СЕТ СН'!$I$21</f>
        <v>5918.2423888000003</v>
      </c>
      <c r="R140" s="36">
        <f>SUMIFS(СВЦЭМ!$D$39:$D$782,СВЦЭМ!$A$39:$A$782,$A140,СВЦЭМ!$B$39:$B$782,R$119)+'СЕТ СН'!$I$11+СВЦЭМ!$D$10+'СЕТ СН'!$I$5-'СЕТ СН'!$I$21</f>
        <v>5925.4984277000003</v>
      </c>
      <c r="S140" s="36">
        <f>SUMIFS(СВЦЭМ!$D$39:$D$782,СВЦЭМ!$A$39:$A$782,$A140,СВЦЭМ!$B$39:$B$782,S$119)+'СЕТ СН'!$I$11+СВЦЭМ!$D$10+'СЕТ СН'!$I$5-'СЕТ СН'!$I$21</f>
        <v>5881.4738874699997</v>
      </c>
      <c r="T140" s="36">
        <f>SUMIFS(СВЦЭМ!$D$39:$D$782,СВЦЭМ!$A$39:$A$782,$A140,СВЦЭМ!$B$39:$B$782,T$119)+'СЕТ СН'!$I$11+СВЦЭМ!$D$10+'СЕТ СН'!$I$5-'СЕТ СН'!$I$21</f>
        <v>5794.9217533399997</v>
      </c>
      <c r="U140" s="36">
        <f>SUMIFS(СВЦЭМ!$D$39:$D$782,СВЦЭМ!$A$39:$A$782,$A140,СВЦЭМ!$B$39:$B$782,U$119)+'СЕТ СН'!$I$11+СВЦЭМ!$D$10+'СЕТ СН'!$I$5-'СЕТ СН'!$I$21</f>
        <v>5786.4894361799998</v>
      </c>
      <c r="V140" s="36">
        <f>SUMIFS(СВЦЭМ!$D$39:$D$782,СВЦЭМ!$A$39:$A$782,$A140,СВЦЭМ!$B$39:$B$782,V$119)+'СЕТ СН'!$I$11+СВЦЭМ!$D$10+'СЕТ СН'!$I$5-'СЕТ СН'!$I$21</f>
        <v>5798.7818812799997</v>
      </c>
      <c r="W140" s="36">
        <f>SUMIFS(СВЦЭМ!$D$39:$D$782,СВЦЭМ!$A$39:$A$782,$A140,СВЦЭМ!$B$39:$B$782,W$119)+'СЕТ СН'!$I$11+СВЦЭМ!$D$10+'СЕТ СН'!$I$5-'СЕТ СН'!$I$21</f>
        <v>5835.02179127</v>
      </c>
      <c r="X140" s="36">
        <f>SUMIFS(СВЦЭМ!$D$39:$D$782,СВЦЭМ!$A$39:$A$782,$A140,СВЦЭМ!$B$39:$B$782,X$119)+'СЕТ СН'!$I$11+СВЦЭМ!$D$10+'СЕТ СН'!$I$5-'СЕТ СН'!$I$21</f>
        <v>5912.4184809899998</v>
      </c>
      <c r="Y140" s="36">
        <f>SUMIFS(СВЦЭМ!$D$39:$D$782,СВЦЭМ!$A$39:$A$782,$A140,СВЦЭМ!$B$39:$B$782,Y$119)+'СЕТ СН'!$I$11+СВЦЭМ!$D$10+'СЕТ СН'!$I$5-'СЕТ СН'!$I$21</f>
        <v>5931.9452621500004</v>
      </c>
    </row>
    <row r="141" spans="1:25" ht="15.75" x14ac:dyDescent="0.2">
      <c r="A141" s="35">
        <f t="shared" si="3"/>
        <v>45587</v>
      </c>
      <c r="B141" s="36">
        <f>SUMIFS(СВЦЭМ!$D$39:$D$782,СВЦЭМ!$A$39:$A$782,$A141,СВЦЭМ!$B$39:$B$782,B$119)+'СЕТ СН'!$I$11+СВЦЭМ!$D$10+'СЕТ СН'!$I$5-'СЕТ СН'!$I$21</f>
        <v>5910.46574788</v>
      </c>
      <c r="C141" s="36">
        <f>SUMIFS(СВЦЭМ!$D$39:$D$782,СВЦЭМ!$A$39:$A$782,$A141,СВЦЭМ!$B$39:$B$782,C$119)+'СЕТ СН'!$I$11+СВЦЭМ!$D$10+'СЕТ СН'!$I$5-'СЕТ СН'!$I$21</f>
        <v>5937.8163602699997</v>
      </c>
      <c r="D141" s="36">
        <f>SUMIFS(СВЦЭМ!$D$39:$D$782,СВЦЭМ!$A$39:$A$782,$A141,СВЦЭМ!$B$39:$B$782,D$119)+'СЕТ СН'!$I$11+СВЦЭМ!$D$10+'СЕТ СН'!$I$5-'СЕТ СН'!$I$21</f>
        <v>5946.5300906900002</v>
      </c>
      <c r="E141" s="36">
        <f>SUMIFS(СВЦЭМ!$D$39:$D$782,СВЦЭМ!$A$39:$A$782,$A141,СВЦЭМ!$B$39:$B$782,E$119)+'СЕТ СН'!$I$11+СВЦЭМ!$D$10+'СЕТ СН'!$I$5-'СЕТ СН'!$I$21</f>
        <v>6016.8904139300002</v>
      </c>
      <c r="F141" s="36">
        <f>SUMIFS(СВЦЭМ!$D$39:$D$782,СВЦЭМ!$A$39:$A$782,$A141,СВЦЭМ!$B$39:$B$782,F$119)+'СЕТ СН'!$I$11+СВЦЭМ!$D$10+'СЕТ СН'!$I$5-'СЕТ СН'!$I$21</f>
        <v>6024.5327369899996</v>
      </c>
      <c r="G141" s="36">
        <f>SUMIFS(СВЦЭМ!$D$39:$D$782,СВЦЭМ!$A$39:$A$782,$A141,СВЦЭМ!$B$39:$B$782,G$119)+'СЕТ СН'!$I$11+СВЦЭМ!$D$10+'СЕТ СН'!$I$5-'СЕТ СН'!$I$21</f>
        <v>6008.4074097000002</v>
      </c>
      <c r="H141" s="36">
        <f>SUMIFS(СВЦЭМ!$D$39:$D$782,СВЦЭМ!$A$39:$A$782,$A141,СВЦЭМ!$B$39:$B$782,H$119)+'СЕТ СН'!$I$11+СВЦЭМ!$D$10+'СЕТ СН'!$I$5-'СЕТ СН'!$I$21</f>
        <v>5908.0855023000004</v>
      </c>
      <c r="I141" s="36">
        <f>SUMIFS(СВЦЭМ!$D$39:$D$782,СВЦЭМ!$A$39:$A$782,$A141,СВЦЭМ!$B$39:$B$782,I$119)+'СЕТ СН'!$I$11+СВЦЭМ!$D$10+'СЕТ СН'!$I$5-'СЕТ СН'!$I$21</f>
        <v>5833.4940457499997</v>
      </c>
      <c r="J141" s="36">
        <f>SUMIFS(СВЦЭМ!$D$39:$D$782,СВЦЭМ!$A$39:$A$782,$A141,СВЦЭМ!$B$39:$B$782,J$119)+'СЕТ СН'!$I$11+СВЦЭМ!$D$10+'СЕТ СН'!$I$5-'СЕТ СН'!$I$21</f>
        <v>5807.70469082</v>
      </c>
      <c r="K141" s="36">
        <f>SUMIFS(СВЦЭМ!$D$39:$D$782,СВЦЭМ!$A$39:$A$782,$A141,СВЦЭМ!$B$39:$B$782,K$119)+'СЕТ СН'!$I$11+СВЦЭМ!$D$10+'СЕТ СН'!$I$5-'СЕТ СН'!$I$21</f>
        <v>5804.2242655499995</v>
      </c>
      <c r="L141" s="36">
        <f>SUMIFS(СВЦЭМ!$D$39:$D$782,СВЦЭМ!$A$39:$A$782,$A141,СВЦЭМ!$B$39:$B$782,L$119)+'СЕТ СН'!$I$11+СВЦЭМ!$D$10+'СЕТ СН'!$I$5-'СЕТ СН'!$I$21</f>
        <v>5778.1301933899995</v>
      </c>
      <c r="M141" s="36">
        <f>SUMIFS(СВЦЭМ!$D$39:$D$782,СВЦЭМ!$A$39:$A$782,$A141,СВЦЭМ!$B$39:$B$782,M$119)+'СЕТ СН'!$I$11+СВЦЭМ!$D$10+'СЕТ СН'!$I$5-'СЕТ СН'!$I$21</f>
        <v>5775.1630399699998</v>
      </c>
      <c r="N141" s="36">
        <f>SUMIFS(СВЦЭМ!$D$39:$D$782,СВЦЭМ!$A$39:$A$782,$A141,СВЦЭМ!$B$39:$B$782,N$119)+'СЕТ СН'!$I$11+СВЦЭМ!$D$10+'СЕТ СН'!$I$5-'СЕТ СН'!$I$21</f>
        <v>5781.9922440499995</v>
      </c>
      <c r="O141" s="36">
        <f>SUMIFS(СВЦЭМ!$D$39:$D$782,СВЦЭМ!$A$39:$A$782,$A141,СВЦЭМ!$B$39:$B$782,O$119)+'СЕТ СН'!$I$11+СВЦЭМ!$D$10+'СЕТ СН'!$I$5-'СЕТ СН'!$I$21</f>
        <v>5759.0020463500005</v>
      </c>
      <c r="P141" s="36">
        <f>SUMIFS(СВЦЭМ!$D$39:$D$782,СВЦЭМ!$A$39:$A$782,$A141,СВЦЭМ!$B$39:$B$782,P$119)+'СЕТ СН'!$I$11+СВЦЭМ!$D$10+'СЕТ СН'!$I$5-'СЕТ СН'!$I$21</f>
        <v>5770.3248343699997</v>
      </c>
      <c r="Q141" s="36">
        <f>SUMIFS(СВЦЭМ!$D$39:$D$782,СВЦЭМ!$A$39:$A$782,$A141,СВЦЭМ!$B$39:$B$782,Q$119)+'СЕТ СН'!$I$11+СВЦЭМ!$D$10+'СЕТ СН'!$I$5-'СЕТ СН'!$I$21</f>
        <v>5813.8701322699999</v>
      </c>
      <c r="R141" s="36">
        <f>SUMIFS(СВЦЭМ!$D$39:$D$782,СВЦЭМ!$A$39:$A$782,$A141,СВЦЭМ!$B$39:$B$782,R$119)+'СЕТ СН'!$I$11+СВЦЭМ!$D$10+'СЕТ СН'!$I$5-'СЕТ СН'!$I$21</f>
        <v>5806.0411380400001</v>
      </c>
      <c r="S141" s="36">
        <f>SUMIFS(СВЦЭМ!$D$39:$D$782,СВЦЭМ!$A$39:$A$782,$A141,СВЦЭМ!$B$39:$B$782,S$119)+'СЕТ СН'!$I$11+СВЦЭМ!$D$10+'СЕТ СН'!$I$5-'СЕТ СН'!$I$21</f>
        <v>5786.9041841199996</v>
      </c>
      <c r="T141" s="36">
        <f>SUMIFS(СВЦЭМ!$D$39:$D$782,СВЦЭМ!$A$39:$A$782,$A141,СВЦЭМ!$B$39:$B$782,T$119)+'СЕТ СН'!$I$11+СВЦЭМ!$D$10+'СЕТ СН'!$I$5-'СЕТ СН'!$I$21</f>
        <v>5742.2681460700005</v>
      </c>
      <c r="U141" s="36">
        <f>SUMIFS(СВЦЭМ!$D$39:$D$782,СВЦЭМ!$A$39:$A$782,$A141,СВЦЭМ!$B$39:$B$782,U$119)+'СЕТ СН'!$I$11+СВЦЭМ!$D$10+'СЕТ СН'!$I$5-'СЕТ СН'!$I$21</f>
        <v>5741.0868494099996</v>
      </c>
      <c r="V141" s="36">
        <f>SUMIFS(СВЦЭМ!$D$39:$D$782,СВЦЭМ!$A$39:$A$782,$A141,СВЦЭМ!$B$39:$B$782,V$119)+'СЕТ СН'!$I$11+СВЦЭМ!$D$10+'СЕТ СН'!$I$5-'СЕТ СН'!$I$21</f>
        <v>5753.5900625899994</v>
      </c>
      <c r="W141" s="36">
        <f>SUMIFS(СВЦЭМ!$D$39:$D$782,СВЦЭМ!$A$39:$A$782,$A141,СВЦЭМ!$B$39:$B$782,W$119)+'СЕТ СН'!$I$11+СВЦЭМ!$D$10+'СЕТ СН'!$I$5-'СЕТ СН'!$I$21</f>
        <v>5757.3983462199994</v>
      </c>
      <c r="X141" s="36">
        <f>SUMIFS(СВЦЭМ!$D$39:$D$782,СВЦЭМ!$A$39:$A$782,$A141,СВЦЭМ!$B$39:$B$782,X$119)+'СЕТ СН'!$I$11+СВЦЭМ!$D$10+'СЕТ СН'!$I$5-'СЕТ СН'!$I$21</f>
        <v>5810.0134586300001</v>
      </c>
      <c r="Y141" s="36">
        <f>SUMIFS(СВЦЭМ!$D$39:$D$782,СВЦЭМ!$A$39:$A$782,$A141,СВЦЭМ!$B$39:$B$782,Y$119)+'СЕТ СН'!$I$11+СВЦЭМ!$D$10+'СЕТ СН'!$I$5-'СЕТ СН'!$I$21</f>
        <v>5843.1167467300002</v>
      </c>
    </row>
    <row r="142" spans="1:25" ht="15.75" x14ac:dyDescent="0.2">
      <c r="A142" s="35">
        <f t="shared" si="3"/>
        <v>45588</v>
      </c>
      <c r="B142" s="36">
        <f>SUMIFS(СВЦЭМ!$D$39:$D$782,СВЦЭМ!$A$39:$A$782,$A142,СВЦЭМ!$B$39:$B$782,B$119)+'СЕТ СН'!$I$11+СВЦЭМ!$D$10+'СЕТ СН'!$I$5-'СЕТ СН'!$I$21</f>
        <v>5929.2026398999997</v>
      </c>
      <c r="C142" s="36">
        <f>SUMIFS(СВЦЭМ!$D$39:$D$782,СВЦЭМ!$A$39:$A$782,$A142,СВЦЭМ!$B$39:$B$782,C$119)+'СЕТ СН'!$I$11+СВЦЭМ!$D$10+'СЕТ СН'!$I$5-'СЕТ СН'!$I$21</f>
        <v>5978.9973116500005</v>
      </c>
      <c r="D142" s="36">
        <f>SUMIFS(СВЦЭМ!$D$39:$D$782,СВЦЭМ!$A$39:$A$782,$A142,СВЦЭМ!$B$39:$B$782,D$119)+'СЕТ СН'!$I$11+СВЦЭМ!$D$10+'СЕТ СН'!$I$5-'СЕТ СН'!$I$21</f>
        <v>6014.1974809700005</v>
      </c>
      <c r="E142" s="36">
        <f>SUMIFS(СВЦЭМ!$D$39:$D$782,СВЦЭМ!$A$39:$A$782,$A142,СВЦЭМ!$B$39:$B$782,E$119)+'СЕТ СН'!$I$11+СВЦЭМ!$D$10+'СЕТ СН'!$I$5-'СЕТ СН'!$I$21</f>
        <v>6030.50754942</v>
      </c>
      <c r="F142" s="36">
        <f>SUMIFS(СВЦЭМ!$D$39:$D$782,СВЦЭМ!$A$39:$A$782,$A142,СВЦЭМ!$B$39:$B$782,F$119)+'СЕТ СН'!$I$11+СВЦЭМ!$D$10+'СЕТ СН'!$I$5-'СЕТ СН'!$I$21</f>
        <v>6017.4200648400001</v>
      </c>
      <c r="G142" s="36">
        <f>SUMIFS(СВЦЭМ!$D$39:$D$782,СВЦЭМ!$A$39:$A$782,$A142,СВЦЭМ!$B$39:$B$782,G$119)+'СЕТ СН'!$I$11+СВЦЭМ!$D$10+'СЕТ СН'!$I$5-'СЕТ СН'!$I$21</f>
        <v>5984.35875373</v>
      </c>
      <c r="H142" s="36">
        <f>SUMIFS(СВЦЭМ!$D$39:$D$782,СВЦЭМ!$A$39:$A$782,$A142,СВЦЭМ!$B$39:$B$782,H$119)+'СЕТ СН'!$I$11+СВЦЭМ!$D$10+'СЕТ СН'!$I$5-'СЕТ СН'!$I$21</f>
        <v>5894.0764080600002</v>
      </c>
      <c r="I142" s="36">
        <f>SUMIFS(СВЦЭМ!$D$39:$D$782,СВЦЭМ!$A$39:$A$782,$A142,СВЦЭМ!$B$39:$B$782,I$119)+'СЕТ СН'!$I$11+СВЦЭМ!$D$10+'СЕТ СН'!$I$5-'СЕТ СН'!$I$21</f>
        <v>5815.3016478199997</v>
      </c>
      <c r="J142" s="36">
        <f>SUMIFS(СВЦЭМ!$D$39:$D$782,СВЦЭМ!$A$39:$A$782,$A142,СВЦЭМ!$B$39:$B$782,J$119)+'СЕТ СН'!$I$11+СВЦЭМ!$D$10+'СЕТ СН'!$I$5-'СЕТ СН'!$I$21</f>
        <v>5774.6538993800004</v>
      </c>
      <c r="K142" s="36">
        <f>SUMIFS(СВЦЭМ!$D$39:$D$782,СВЦЭМ!$A$39:$A$782,$A142,СВЦЭМ!$B$39:$B$782,K$119)+'СЕТ СН'!$I$11+СВЦЭМ!$D$10+'СЕТ СН'!$I$5-'СЕТ СН'!$I$21</f>
        <v>5776.2537233799994</v>
      </c>
      <c r="L142" s="36">
        <f>SUMIFS(СВЦЭМ!$D$39:$D$782,СВЦЭМ!$A$39:$A$782,$A142,СВЦЭМ!$B$39:$B$782,L$119)+'СЕТ СН'!$I$11+СВЦЭМ!$D$10+'СЕТ СН'!$I$5-'СЕТ СН'!$I$21</f>
        <v>5759.0249436899994</v>
      </c>
      <c r="M142" s="36">
        <f>SUMIFS(СВЦЭМ!$D$39:$D$782,СВЦЭМ!$A$39:$A$782,$A142,СВЦЭМ!$B$39:$B$782,M$119)+'СЕТ СН'!$I$11+СВЦЭМ!$D$10+'СЕТ СН'!$I$5-'СЕТ СН'!$I$21</f>
        <v>5756.8910875599995</v>
      </c>
      <c r="N142" s="36">
        <f>SUMIFS(СВЦЭМ!$D$39:$D$782,СВЦЭМ!$A$39:$A$782,$A142,СВЦЭМ!$B$39:$B$782,N$119)+'СЕТ СН'!$I$11+СВЦЭМ!$D$10+'СЕТ СН'!$I$5-'СЕТ СН'!$I$21</f>
        <v>5777.4014957500003</v>
      </c>
      <c r="O142" s="36">
        <f>SUMIFS(СВЦЭМ!$D$39:$D$782,СВЦЭМ!$A$39:$A$782,$A142,СВЦЭМ!$B$39:$B$782,O$119)+'СЕТ СН'!$I$11+СВЦЭМ!$D$10+'СЕТ СН'!$I$5-'СЕТ СН'!$I$21</f>
        <v>5752.6458450800001</v>
      </c>
      <c r="P142" s="36">
        <f>SUMIFS(СВЦЭМ!$D$39:$D$782,СВЦЭМ!$A$39:$A$782,$A142,СВЦЭМ!$B$39:$B$782,P$119)+'СЕТ СН'!$I$11+СВЦЭМ!$D$10+'СЕТ СН'!$I$5-'СЕТ СН'!$I$21</f>
        <v>5769.24225828</v>
      </c>
      <c r="Q142" s="36">
        <f>SUMIFS(СВЦЭМ!$D$39:$D$782,СВЦЭМ!$A$39:$A$782,$A142,СВЦЭМ!$B$39:$B$782,Q$119)+'СЕТ СН'!$I$11+СВЦЭМ!$D$10+'СЕТ СН'!$I$5-'СЕТ СН'!$I$21</f>
        <v>5849.5611951600004</v>
      </c>
      <c r="R142" s="36">
        <f>SUMIFS(СВЦЭМ!$D$39:$D$782,СВЦЭМ!$A$39:$A$782,$A142,СВЦЭМ!$B$39:$B$782,R$119)+'СЕТ СН'!$I$11+СВЦЭМ!$D$10+'СЕТ СН'!$I$5-'СЕТ СН'!$I$21</f>
        <v>5844.8006212999999</v>
      </c>
      <c r="S142" s="36">
        <f>SUMIFS(СВЦЭМ!$D$39:$D$782,СВЦЭМ!$A$39:$A$782,$A142,СВЦЭМ!$B$39:$B$782,S$119)+'СЕТ СН'!$I$11+СВЦЭМ!$D$10+'СЕТ СН'!$I$5-'СЕТ СН'!$I$21</f>
        <v>5823.3452529400001</v>
      </c>
      <c r="T142" s="36">
        <f>SUMIFS(СВЦЭМ!$D$39:$D$782,СВЦЭМ!$A$39:$A$782,$A142,СВЦЭМ!$B$39:$B$782,T$119)+'СЕТ СН'!$I$11+СВЦЭМ!$D$10+'СЕТ СН'!$I$5-'СЕТ СН'!$I$21</f>
        <v>5769.9533481799999</v>
      </c>
      <c r="U142" s="36">
        <f>SUMIFS(СВЦЭМ!$D$39:$D$782,СВЦЭМ!$A$39:$A$782,$A142,СВЦЭМ!$B$39:$B$782,U$119)+'СЕТ СН'!$I$11+СВЦЭМ!$D$10+'СЕТ СН'!$I$5-'СЕТ СН'!$I$21</f>
        <v>5766.0016278399999</v>
      </c>
      <c r="V142" s="36">
        <f>SUMIFS(СВЦЭМ!$D$39:$D$782,СВЦЭМ!$A$39:$A$782,$A142,СВЦЭМ!$B$39:$B$782,V$119)+'СЕТ СН'!$I$11+СВЦЭМ!$D$10+'СЕТ СН'!$I$5-'СЕТ СН'!$I$21</f>
        <v>5776.9239737799999</v>
      </c>
      <c r="W142" s="36">
        <f>SUMIFS(СВЦЭМ!$D$39:$D$782,СВЦЭМ!$A$39:$A$782,$A142,СВЦЭМ!$B$39:$B$782,W$119)+'СЕТ СН'!$I$11+СВЦЭМ!$D$10+'СЕТ СН'!$I$5-'СЕТ СН'!$I$21</f>
        <v>5726.4825186899998</v>
      </c>
      <c r="X142" s="36">
        <f>SUMIFS(СВЦЭМ!$D$39:$D$782,СВЦЭМ!$A$39:$A$782,$A142,СВЦЭМ!$B$39:$B$782,X$119)+'СЕТ СН'!$I$11+СВЦЭМ!$D$10+'СЕТ СН'!$I$5-'СЕТ СН'!$I$21</f>
        <v>5773.2238127099999</v>
      </c>
      <c r="Y142" s="36">
        <f>SUMIFS(СВЦЭМ!$D$39:$D$782,СВЦЭМ!$A$39:$A$782,$A142,СВЦЭМ!$B$39:$B$782,Y$119)+'СЕТ СН'!$I$11+СВЦЭМ!$D$10+'СЕТ СН'!$I$5-'СЕТ СН'!$I$21</f>
        <v>5759.5005772599998</v>
      </c>
    </row>
    <row r="143" spans="1:25" ht="15.75" x14ac:dyDescent="0.2">
      <c r="A143" s="35">
        <f t="shared" si="3"/>
        <v>45589</v>
      </c>
      <c r="B143" s="36">
        <f>SUMIFS(СВЦЭМ!$D$39:$D$782,СВЦЭМ!$A$39:$A$782,$A143,СВЦЭМ!$B$39:$B$782,B$119)+'СЕТ СН'!$I$11+СВЦЭМ!$D$10+'СЕТ СН'!$I$5-'СЕТ СН'!$I$21</f>
        <v>5877.1186477700003</v>
      </c>
      <c r="C143" s="36">
        <f>SUMIFS(СВЦЭМ!$D$39:$D$782,СВЦЭМ!$A$39:$A$782,$A143,СВЦЭМ!$B$39:$B$782,C$119)+'СЕТ СН'!$I$11+СВЦЭМ!$D$10+'СЕТ СН'!$I$5-'СЕТ СН'!$I$21</f>
        <v>5908.2442717800004</v>
      </c>
      <c r="D143" s="36">
        <f>SUMIFS(СВЦЭМ!$D$39:$D$782,СВЦЭМ!$A$39:$A$782,$A143,СВЦЭМ!$B$39:$B$782,D$119)+'СЕТ СН'!$I$11+СВЦЭМ!$D$10+'СЕТ СН'!$I$5-'СЕТ СН'!$I$21</f>
        <v>5960.92894729</v>
      </c>
      <c r="E143" s="36">
        <f>SUMIFS(СВЦЭМ!$D$39:$D$782,СВЦЭМ!$A$39:$A$782,$A143,СВЦЭМ!$B$39:$B$782,E$119)+'СЕТ СН'!$I$11+СВЦЭМ!$D$10+'СЕТ СН'!$I$5-'СЕТ СН'!$I$21</f>
        <v>5979.9200978600002</v>
      </c>
      <c r="F143" s="36">
        <f>SUMIFS(СВЦЭМ!$D$39:$D$782,СВЦЭМ!$A$39:$A$782,$A143,СВЦЭМ!$B$39:$B$782,F$119)+'СЕТ СН'!$I$11+СВЦЭМ!$D$10+'СЕТ СН'!$I$5-'СЕТ СН'!$I$21</f>
        <v>5985.0700677699997</v>
      </c>
      <c r="G143" s="36">
        <f>SUMIFS(СВЦЭМ!$D$39:$D$782,СВЦЭМ!$A$39:$A$782,$A143,СВЦЭМ!$B$39:$B$782,G$119)+'СЕТ СН'!$I$11+СВЦЭМ!$D$10+'СЕТ СН'!$I$5-'СЕТ СН'!$I$21</f>
        <v>5963.2627035799997</v>
      </c>
      <c r="H143" s="36">
        <f>SUMIFS(СВЦЭМ!$D$39:$D$782,СВЦЭМ!$A$39:$A$782,$A143,СВЦЭМ!$B$39:$B$782,H$119)+'СЕТ СН'!$I$11+СВЦЭМ!$D$10+'СЕТ СН'!$I$5-'СЕТ СН'!$I$21</f>
        <v>5874.6858958000003</v>
      </c>
      <c r="I143" s="36">
        <f>SUMIFS(СВЦЭМ!$D$39:$D$782,СВЦЭМ!$A$39:$A$782,$A143,СВЦЭМ!$B$39:$B$782,I$119)+'СЕТ СН'!$I$11+СВЦЭМ!$D$10+'СЕТ СН'!$I$5-'СЕТ СН'!$I$21</f>
        <v>5795.2659829900003</v>
      </c>
      <c r="J143" s="36">
        <f>SUMIFS(СВЦЭМ!$D$39:$D$782,СВЦЭМ!$A$39:$A$782,$A143,СВЦЭМ!$B$39:$B$782,J$119)+'СЕТ СН'!$I$11+СВЦЭМ!$D$10+'СЕТ СН'!$I$5-'СЕТ СН'!$I$21</f>
        <v>5747.0816744000003</v>
      </c>
      <c r="K143" s="36">
        <f>SUMIFS(СВЦЭМ!$D$39:$D$782,СВЦЭМ!$A$39:$A$782,$A143,СВЦЭМ!$B$39:$B$782,K$119)+'СЕТ СН'!$I$11+СВЦЭМ!$D$10+'СЕТ СН'!$I$5-'СЕТ СН'!$I$21</f>
        <v>5722.2451639700002</v>
      </c>
      <c r="L143" s="36">
        <f>SUMIFS(СВЦЭМ!$D$39:$D$782,СВЦЭМ!$A$39:$A$782,$A143,СВЦЭМ!$B$39:$B$782,L$119)+'СЕТ СН'!$I$11+СВЦЭМ!$D$10+'СЕТ СН'!$I$5-'СЕТ СН'!$I$21</f>
        <v>5695.6452583499995</v>
      </c>
      <c r="M143" s="36">
        <f>SUMIFS(СВЦЭМ!$D$39:$D$782,СВЦЭМ!$A$39:$A$782,$A143,СВЦЭМ!$B$39:$B$782,M$119)+'СЕТ СН'!$I$11+СВЦЭМ!$D$10+'СЕТ СН'!$I$5-'СЕТ СН'!$I$21</f>
        <v>5709.5684820699998</v>
      </c>
      <c r="N143" s="36">
        <f>SUMIFS(СВЦЭМ!$D$39:$D$782,СВЦЭМ!$A$39:$A$782,$A143,СВЦЭМ!$B$39:$B$782,N$119)+'СЕТ СН'!$I$11+СВЦЭМ!$D$10+'СЕТ СН'!$I$5-'СЕТ СН'!$I$21</f>
        <v>5726.4284028800002</v>
      </c>
      <c r="O143" s="36">
        <f>SUMIFS(СВЦЭМ!$D$39:$D$782,СВЦЭМ!$A$39:$A$782,$A143,СВЦЭМ!$B$39:$B$782,O$119)+'СЕТ СН'!$I$11+СВЦЭМ!$D$10+'СЕТ СН'!$I$5-'СЕТ СН'!$I$21</f>
        <v>5745.1910108800002</v>
      </c>
      <c r="P143" s="36">
        <f>SUMIFS(СВЦЭМ!$D$39:$D$782,СВЦЭМ!$A$39:$A$782,$A143,СВЦЭМ!$B$39:$B$782,P$119)+'СЕТ СН'!$I$11+СВЦЭМ!$D$10+'СЕТ СН'!$I$5-'СЕТ СН'!$I$21</f>
        <v>5757.4213171499996</v>
      </c>
      <c r="Q143" s="36">
        <f>SUMIFS(СВЦЭМ!$D$39:$D$782,СВЦЭМ!$A$39:$A$782,$A143,СВЦЭМ!$B$39:$B$782,Q$119)+'СЕТ СН'!$I$11+СВЦЭМ!$D$10+'СЕТ СН'!$I$5-'СЕТ СН'!$I$21</f>
        <v>5776.5587657100004</v>
      </c>
      <c r="R143" s="36">
        <f>SUMIFS(СВЦЭМ!$D$39:$D$782,СВЦЭМ!$A$39:$A$782,$A143,СВЦЭМ!$B$39:$B$782,R$119)+'СЕТ СН'!$I$11+СВЦЭМ!$D$10+'СЕТ СН'!$I$5-'СЕТ СН'!$I$21</f>
        <v>5730.4377350800005</v>
      </c>
      <c r="S143" s="36">
        <f>SUMIFS(СВЦЭМ!$D$39:$D$782,СВЦЭМ!$A$39:$A$782,$A143,СВЦЭМ!$B$39:$B$782,S$119)+'СЕТ СН'!$I$11+СВЦЭМ!$D$10+'СЕТ СН'!$I$5-'СЕТ СН'!$I$21</f>
        <v>5764.9277712000003</v>
      </c>
      <c r="T143" s="36">
        <f>SUMIFS(СВЦЭМ!$D$39:$D$782,СВЦЭМ!$A$39:$A$782,$A143,СВЦЭМ!$B$39:$B$782,T$119)+'СЕТ СН'!$I$11+СВЦЭМ!$D$10+'СЕТ СН'!$I$5-'СЕТ СН'!$I$21</f>
        <v>5681.2155667099996</v>
      </c>
      <c r="U143" s="36">
        <f>SUMIFS(СВЦЭМ!$D$39:$D$782,СВЦЭМ!$A$39:$A$782,$A143,СВЦЭМ!$B$39:$B$782,U$119)+'СЕТ СН'!$I$11+СВЦЭМ!$D$10+'СЕТ СН'!$I$5-'СЕТ СН'!$I$21</f>
        <v>5686.8037545699999</v>
      </c>
      <c r="V143" s="36">
        <f>SUMIFS(СВЦЭМ!$D$39:$D$782,СВЦЭМ!$A$39:$A$782,$A143,СВЦЭМ!$B$39:$B$782,V$119)+'СЕТ СН'!$I$11+СВЦЭМ!$D$10+'СЕТ СН'!$I$5-'СЕТ СН'!$I$21</f>
        <v>5704.8506855899996</v>
      </c>
      <c r="W143" s="36">
        <f>SUMIFS(СВЦЭМ!$D$39:$D$782,СВЦЭМ!$A$39:$A$782,$A143,СВЦЭМ!$B$39:$B$782,W$119)+'СЕТ СН'!$I$11+СВЦЭМ!$D$10+'СЕТ СН'!$I$5-'СЕТ СН'!$I$21</f>
        <v>5732.5819794500003</v>
      </c>
      <c r="X143" s="36">
        <f>SUMIFS(СВЦЭМ!$D$39:$D$782,СВЦЭМ!$A$39:$A$782,$A143,СВЦЭМ!$B$39:$B$782,X$119)+'СЕТ СН'!$I$11+СВЦЭМ!$D$10+'СЕТ СН'!$I$5-'СЕТ СН'!$I$21</f>
        <v>5767.2303577800003</v>
      </c>
      <c r="Y143" s="36">
        <f>SUMIFS(СВЦЭМ!$D$39:$D$782,СВЦЭМ!$A$39:$A$782,$A143,СВЦЭМ!$B$39:$B$782,Y$119)+'СЕТ СН'!$I$11+СВЦЭМ!$D$10+'СЕТ СН'!$I$5-'СЕТ СН'!$I$21</f>
        <v>5806.5219465999999</v>
      </c>
    </row>
    <row r="144" spans="1:25" ht="15.75" x14ac:dyDescent="0.2">
      <c r="A144" s="35">
        <f t="shared" si="3"/>
        <v>45590</v>
      </c>
      <c r="B144" s="36">
        <f>SUMIFS(СВЦЭМ!$D$39:$D$782,СВЦЭМ!$A$39:$A$782,$A144,СВЦЭМ!$B$39:$B$782,B$119)+'СЕТ СН'!$I$11+СВЦЭМ!$D$10+'СЕТ СН'!$I$5-'СЕТ СН'!$I$21</f>
        <v>5774.65714088</v>
      </c>
      <c r="C144" s="36">
        <f>SUMIFS(СВЦЭМ!$D$39:$D$782,СВЦЭМ!$A$39:$A$782,$A144,СВЦЭМ!$B$39:$B$782,C$119)+'СЕТ СН'!$I$11+СВЦЭМ!$D$10+'СЕТ СН'!$I$5-'СЕТ СН'!$I$21</f>
        <v>5830.7781781100002</v>
      </c>
      <c r="D144" s="36">
        <f>SUMIFS(СВЦЭМ!$D$39:$D$782,СВЦЭМ!$A$39:$A$782,$A144,СВЦЭМ!$B$39:$B$782,D$119)+'СЕТ СН'!$I$11+СВЦЭМ!$D$10+'СЕТ СН'!$I$5-'СЕТ СН'!$I$21</f>
        <v>5861.4213322699998</v>
      </c>
      <c r="E144" s="36">
        <f>SUMIFS(СВЦЭМ!$D$39:$D$782,СВЦЭМ!$A$39:$A$782,$A144,СВЦЭМ!$B$39:$B$782,E$119)+'СЕТ СН'!$I$11+СВЦЭМ!$D$10+'СЕТ СН'!$I$5-'СЕТ СН'!$I$21</f>
        <v>5880.0201582299997</v>
      </c>
      <c r="F144" s="36">
        <f>SUMIFS(СВЦЭМ!$D$39:$D$782,СВЦЭМ!$A$39:$A$782,$A144,СВЦЭМ!$B$39:$B$782,F$119)+'СЕТ СН'!$I$11+СВЦЭМ!$D$10+'СЕТ СН'!$I$5-'СЕТ СН'!$I$21</f>
        <v>5869.8097338099997</v>
      </c>
      <c r="G144" s="36">
        <f>SUMIFS(СВЦЭМ!$D$39:$D$782,СВЦЭМ!$A$39:$A$782,$A144,СВЦЭМ!$B$39:$B$782,G$119)+'СЕТ СН'!$I$11+СВЦЭМ!$D$10+'СЕТ СН'!$I$5-'СЕТ СН'!$I$21</f>
        <v>5917.2371554299998</v>
      </c>
      <c r="H144" s="36">
        <f>SUMIFS(СВЦЭМ!$D$39:$D$782,СВЦЭМ!$A$39:$A$782,$A144,СВЦЭМ!$B$39:$B$782,H$119)+'СЕТ СН'!$I$11+СВЦЭМ!$D$10+'СЕТ СН'!$I$5-'СЕТ СН'!$I$21</f>
        <v>5884.1408111299997</v>
      </c>
      <c r="I144" s="36">
        <f>SUMIFS(СВЦЭМ!$D$39:$D$782,СВЦЭМ!$A$39:$A$782,$A144,СВЦЭМ!$B$39:$B$782,I$119)+'СЕТ СН'!$I$11+СВЦЭМ!$D$10+'СЕТ СН'!$I$5-'СЕТ СН'!$I$21</f>
        <v>5816.0926296999996</v>
      </c>
      <c r="J144" s="36">
        <f>SUMIFS(СВЦЭМ!$D$39:$D$782,СВЦЭМ!$A$39:$A$782,$A144,СВЦЭМ!$B$39:$B$782,J$119)+'СЕТ СН'!$I$11+СВЦЭМ!$D$10+'СЕТ СН'!$I$5-'СЕТ СН'!$I$21</f>
        <v>5747.2168952100001</v>
      </c>
      <c r="K144" s="36">
        <f>SUMIFS(СВЦЭМ!$D$39:$D$782,СВЦЭМ!$A$39:$A$782,$A144,СВЦЭМ!$B$39:$B$782,K$119)+'СЕТ СН'!$I$11+СВЦЭМ!$D$10+'СЕТ СН'!$I$5-'СЕТ СН'!$I$21</f>
        <v>5724.9441830599999</v>
      </c>
      <c r="L144" s="36">
        <f>SUMIFS(СВЦЭМ!$D$39:$D$782,СВЦЭМ!$A$39:$A$782,$A144,СВЦЭМ!$B$39:$B$782,L$119)+'СЕТ СН'!$I$11+СВЦЭМ!$D$10+'СЕТ СН'!$I$5-'СЕТ СН'!$I$21</f>
        <v>5718.1356897300002</v>
      </c>
      <c r="M144" s="36">
        <f>SUMIFS(СВЦЭМ!$D$39:$D$782,СВЦЭМ!$A$39:$A$782,$A144,СВЦЭМ!$B$39:$B$782,M$119)+'СЕТ СН'!$I$11+СВЦЭМ!$D$10+'СЕТ СН'!$I$5-'СЕТ СН'!$I$21</f>
        <v>5712.8083475799995</v>
      </c>
      <c r="N144" s="36">
        <f>SUMIFS(СВЦЭМ!$D$39:$D$782,СВЦЭМ!$A$39:$A$782,$A144,СВЦЭМ!$B$39:$B$782,N$119)+'СЕТ СН'!$I$11+СВЦЭМ!$D$10+'СЕТ СН'!$I$5-'СЕТ СН'!$I$21</f>
        <v>5744.4782619799998</v>
      </c>
      <c r="O144" s="36">
        <f>SUMIFS(СВЦЭМ!$D$39:$D$782,СВЦЭМ!$A$39:$A$782,$A144,СВЦЭМ!$B$39:$B$782,O$119)+'СЕТ СН'!$I$11+СВЦЭМ!$D$10+'СЕТ СН'!$I$5-'СЕТ СН'!$I$21</f>
        <v>5709.0095526999994</v>
      </c>
      <c r="P144" s="36">
        <f>SUMIFS(СВЦЭМ!$D$39:$D$782,СВЦЭМ!$A$39:$A$782,$A144,СВЦЭМ!$B$39:$B$782,P$119)+'СЕТ СН'!$I$11+СВЦЭМ!$D$10+'СЕТ СН'!$I$5-'СЕТ СН'!$I$21</f>
        <v>5707.0547470199999</v>
      </c>
      <c r="Q144" s="36">
        <f>SUMIFS(СВЦЭМ!$D$39:$D$782,СВЦЭМ!$A$39:$A$782,$A144,СВЦЭМ!$B$39:$B$782,Q$119)+'СЕТ СН'!$I$11+СВЦЭМ!$D$10+'СЕТ СН'!$I$5-'СЕТ СН'!$I$21</f>
        <v>5772.18609302</v>
      </c>
      <c r="R144" s="36">
        <f>SUMIFS(СВЦЭМ!$D$39:$D$782,СВЦЭМ!$A$39:$A$782,$A144,СВЦЭМ!$B$39:$B$782,R$119)+'СЕТ СН'!$I$11+СВЦЭМ!$D$10+'СЕТ СН'!$I$5-'СЕТ СН'!$I$21</f>
        <v>5761.4031016400004</v>
      </c>
      <c r="S144" s="36">
        <f>SUMIFS(СВЦЭМ!$D$39:$D$782,СВЦЭМ!$A$39:$A$782,$A144,СВЦЭМ!$B$39:$B$782,S$119)+'СЕТ СН'!$I$11+СВЦЭМ!$D$10+'СЕТ СН'!$I$5-'СЕТ СН'!$I$21</f>
        <v>5727.0886646999998</v>
      </c>
      <c r="T144" s="36">
        <f>SUMIFS(СВЦЭМ!$D$39:$D$782,СВЦЭМ!$A$39:$A$782,$A144,СВЦЭМ!$B$39:$B$782,T$119)+'СЕТ СН'!$I$11+СВЦЭМ!$D$10+'СЕТ СН'!$I$5-'СЕТ СН'!$I$21</f>
        <v>5657.2950920900003</v>
      </c>
      <c r="U144" s="36">
        <f>SUMIFS(СВЦЭМ!$D$39:$D$782,СВЦЭМ!$A$39:$A$782,$A144,СВЦЭМ!$B$39:$B$782,U$119)+'СЕТ СН'!$I$11+СВЦЭМ!$D$10+'СЕТ СН'!$I$5-'СЕТ СН'!$I$21</f>
        <v>5669.2258559700003</v>
      </c>
      <c r="V144" s="36">
        <f>SUMIFS(СВЦЭМ!$D$39:$D$782,СВЦЭМ!$A$39:$A$782,$A144,СВЦЭМ!$B$39:$B$782,V$119)+'СЕТ СН'!$I$11+СВЦЭМ!$D$10+'СЕТ СН'!$I$5-'СЕТ СН'!$I$21</f>
        <v>5698.8349457699996</v>
      </c>
      <c r="W144" s="36">
        <f>SUMIFS(СВЦЭМ!$D$39:$D$782,СВЦЭМ!$A$39:$A$782,$A144,СВЦЭМ!$B$39:$B$782,W$119)+'СЕТ СН'!$I$11+СВЦЭМ!$D$10+'СЕТ СН'!$I$5-'СЕТ СН'!$I$21</f>
        <v>5712.0562838400001</v>
      </c>
      <c r="X144" s="36">
        <f>SUMIFS(СВЦЭМ!$D$39:$D$782,СВЦЭМ!$A$39:$A$782,$A144,СВЦЭМ!$B$39:$B$782,X$119)+'СЕТ СН'!$I$11+СВЦЭМ!$D$10+'СЕТ СН'!$I$5-'СЕТ СН'!$I$21</f>
        <v>5764.6097078700004</v>
      </c>
      <c r="Y144" s="36">
        <f>SUMIFS(СВЦЭМ!$D$39:$D$782,СВЦЭМ!$A$39:$A$782,$A144,СВЦЭМ!$B$39:$B$782,Y$119)+'СЕТ СН'!$I$11+СВЦЭМ!$D$10+'СЕТ СН'!$I$5-'СЕТ СН'!$I$21</f>
        <v>5878.0685227499998</v>
      </c>
    </row>
    <row r="145" spans="1:27" ht="15.75" x14ac:dyDescent="0.2">
      <c r="A145" s="35">
        <f t="shared" si="3"/>
        <v>45591</v>
      </c>
      <c r="B145" s="36">
        <f>SUMIFS(СВЦЭМ!$D$39:$D$782,СВЦЭМ!$A$39:$A$782,$A145,СВЦЭМ!$B$39:$B$782,B$119)+'СЕТ СН'!$I$11+СВЦЭМ!$D$10+'СЕТ СН'!$I$5-'СЕТ СН'!$I$21</f>
        <v>5832.1193521900004</v>
      </c>
      <c r="C145" s="36">
        <f>SUMIFS(СВЦЭМ!$D$39:$D$782,СВЦЭМ!$A$39:$A$782,$A145,СВЦЭМ!$B$39:$B$782,C$119)+'СЕТ СН'!$I$11+СВЦЭМ!$D$10+'СЕТ СН'!$I$5-'СЕТ СН'!$I$21</f>
        <v>5903.0281103099996</v>
      </c>
      <c r="D145" s="36">
        <f>SUMIFS(СВЦЭМ!$D$39:$D$782,СВЦЭМ!$A$39:$A$782,$A145,СВЦЭМ!$B$39:$B$782,D$119)+'СЕТ СН'!$I$11+СВЦЭМ!$D$10+'СЕТ СН'!$I$5-'СЕТ СН'!$I$21</f>
        <v>5923.27151435</v>
      </c>
      <c r="E145" s="36">
        <f>SUMIFS(СВЦЭМ!$D$39:$D$782,СВЦЭМ!$A$39:$A$782,$A145,СВЦЭМ!$B$39:$B$782,E$119)+'СЕТ СН'!$I$11+СВЦЭМ!$D$10+'СЕТ СН'!$I$5-'СЕТ СН'!$I$21</f>
        <v>5926.7754341600003</v>
      </c>
      <c r="F145" s="36">
        <f>SUMIFS(СВЦЭМ!$D$39:$D$782,СВЦЭМ!$A$39:$A$782,$A145,СВЦЭМ!$B$39:$B$782,F$119)+'СЕТ СН'!$I$11+СВЦЭМ!$D$10+'СЕТ СН'!$I$5-'СЕТ СН'!$I$21</f>
        <v>5946.84371775</v>
      </c>
      <c r="G145" s="36">
        <f>SUMIFS(СВЦЭМ!$D$39:$D$782,СВЦЭМ!$A$39:$A$782,$A145,СВЦЭМ!$B$39:$B$782,G$119)+'СЕТ СН'!$I$11+СВЦЭМ!$D$10+'СЕТ СН'!$I$5-'СЕТ СН'!$I$21</f>
        <v>5926.9038455</v>
      </c>
      <c r="H145" s="36">
        <f>SUMIFS(СВЦЭМ!$D$39:$D$782,СВЦЭМ!$A$39:$A$782,$A145,СВЦЭМ!$B$39:$B$782,H$119)+'СЕТ СН'!$I$11+СВЦЭМ!$D$10+'СЕТ СН'!$I$5-'СЕТ СН'!$I$21</f>
        <v>5881.1032262199997</v>
      </c>
      <c r="I145" s="36">
        <f>SUMIFS(СВЦЭМ!$D$39:$D$782,СВЦЭМ!$A$39:$A$782,$A145,СВЦЭМ!$B$39:$B$782,I$119)+'СЕТ СН'!$I$11+СВЦЭМ!$D$10+'СЕТ СН'!$I$5-'СЕТ СН'!$I$21</f>
        <v>5860.767339</v>
      </c>
      <c r="J145" s="36">
        <f>SUMIFS(СВЦЭМ!$D$39:$D$782,СВЦЭМ!$A$39:$A$782,$A145,СВЦЭМ!$B$39:$B$782,J$119)+'СЕТ СН'!$I$11+СВЦЭМ!$D$10+'СЕТ СН'!$I$5-'СЕТ СН'!$I$21</f>
        <v>5784.7836586900003</v>
      </c>
      <c r="K145" s="36">
        <f>SUMIFS(СВЦЭМ!$D$39:$D$782,СВЦЭМ!$A$39:$A$782,$A145,СВЦЭМ!$B$39:$B$782,K$119)+'СЕТ СН'!$I$11+СВЦЭМ!$D$10+'СЕТ СН'!$I$5-'СЕТ СН'!$I$21</f>
        <v>5703.2235207200001</v>
      </c>
      <c r="L145" s="36">
        <f>SUMIFS(СВЦЭМ!$D$39:$D$782,СВЦЭМ!$A$39:$A$782,$A145,СВЦЭМ!$B$39:$B$782,L$119)+'СЕТ СН'!$I$11+СВЦЭМ!$D$10+'СЕТ СН'!$I$5-'СЕТ СН'!$I$21</f>
        <v>5653.3368494999995</v>
      </c>
      <c r="M145" s="36">
        <f>SUMIFS(СВЦЭМ!$D$39:$D$782,СВЦЭМ!$A$39:$A$782,$A145,СВЦЭМ!$B$39:$B$782,M$119)+'СЕТ СН'!$I$11+СВЦЭМ!$D$10+'СЕТ СН'!$I$5-'СЕТ СН'!$I$21</f>
        <v>5652.9584508799999</v>
      </c>
      <c r="N145" s="36">
        <f>SUMIFS(СВЦЭМ!$D$39:$D$782,СВЦЭМ!$A$39:$A$782,$A145,СВЦЭМ!$B$39:$B$782,N$119)+'СЕТ СН'!$I$11+СВЦЭМ!$D$10+'СЕТ СН'!$I$5-'СЕТ СН'!$I$21</f>
        <v>5666.5096497100003</v>
      </c>
      <c r="O145" s="36">
        <f>SUMIFS(СВЦЭМ!$D$39:$D$782,СВЦЭМ!$A$39:$A$782,$A145,СВЦЭМ!$B$39:$B$782,O$119)+'СЕТ СН'!$I$11+СВЦЭМ!$D$10+'СЕТ СН'!$I$5-'СЕТ СН'!$I$21</f>
        <v>5683.6480651100001</v>
      </c>
      <c r="P145" s="36">
        <f>SUMIFS(СВЦЭМ!$D$39:$D$782,СВЦЭМ!$A$39:$A$782,$A145,СВЦЭМ!$B$39:$B$782,P$119)+'СЕТ СН'!$I$11+СВЦЭМ!$D$10+'СЕТ СН'!$I$5-'СЕТ СН'!$I$21</f>
        <v>5686.3335346799995</v>
      </c>
      <c r="Q145" s="36">
        <f>SUMIFS(СВЦЭМ!$D$39:$D$782,СВЦЭМ!$A$39:$A$782,$A145,СВЦЭМ!$B$39:$B$782,Q$119)+'СЕТ СН'!$I$11+СВЦЭМ!$D$10+'СЕТ СН'!$I$5-'СЕТ СН'!$I$21</f>
        <v>5690.2494885100004</v>
      </c>
      <c r="R145" s="36">
        <f>SUMIFS(СВЦЭМ!$D$39:$D$782,СВЦЭМ!$A$39:$A$782,$A145,СВЦЭМ!$B$39:$B$782,R$119)+'СЕТ СН'!$I$11+СВЦЭМ!$D$10+'СЕТ СН'!$I$5-'СЕТ СН'!$I$21</f>
        <v>5705.7638428499995</v>
      </c>
      <c r="S145" s="36">
        <f>SUMIFS(СВЦЭМ!$D$39:$D$782,СВЦЭМ!$A$39:$A$782,$A145,СВЦЭМ!$B$39:$B$782,S$119)+'СЕТ СН'!$I$11+СВЦЭМ!$D$10+'СЕТ СН'!$I$5-'СЕТ СН'!$I$21</f>
        <v>5703.43477024</v>
      </c>
      <c r="T145" s="36">
        <f>SUMIFS(СВЦЭМ!$D$39:$D$782,СВЦЭМ!$A$39:$A$782,$A145,СВЦЭМ!$B$39:$B$782,T$119)+'СЕТ СН'!$I$11+СВЦЭМ!$D$10+'СЕТ СН'!$I$5-'СЕТ СН'!$I$21</f>
        <v>5639.7609534599997</v>
      </c>
      <c r="U145" s="36">
        <f>SUMIFS(СВЦЭМ!$D$39:$D$782,СВЦЭМ!$A$39:$A$782,$A145,СВЦЭМ!$B$39:$B$782,U$119)+'СЕТ СН'!$I$11+СВЦЭМ!$D$10+'СЕТ СН'!$I$5-'СЕТ СН'!$I$21</f>
        <v>5640.6136211800003</v>
      </c>
      <c r="V145" s="36">
        <f>SUMIFS(СВЦЭМ!$D$39:$D$782,СВЦЭМ!$A$39:$A$782,$A145,СВЦЭМ!$B$39:$B$782,V$119)+'СЕТ СН'!$I$11+СВЦЭМ!$D$10+'СЕТ СН'!$I$5-'СЕТ СН'!$I$21</f>
        <v>5660.7771899199997</v>
      </c>
      <c r="W145" s="36">
        <f>SUMIFS(СВЦЭМ!$D$39:$D$782,СВЦЭМ!$A$39:$A$782,$A145,СВЦЭМ!$B$39:$B$782,W$119)+'СЕТ СН'!$I$11+СВЦЭМ!$D$10+'СЕТ СН'!$I$5-'СЕТ СН'!$I$21</f>
        <v>5654.3288726800001</v>
      </c>
      <c r="X145" s="36">
        <f>SUMIFS(СВЦЭМ!$D$39:$D$782,СВЦЭМ!$A$39:$A$782,$A145,СВЦЭМ!$B$39:$B$782,X$119)+'СЕТ СН'!$I$11+СВЦЭМ!$D$10+'СЕТ СН'!$I$5-'СЕТ СН'!$I$21</f>
        <v>5697.4630163399997</v>
      </c>
      <c r="Y145" s="36">
        <f>SUMIFS(СВЦЭМ!$D$39:$D$782,СВЦЭМ!$A$39:$A$782,$A145,СВЦЭМ!$B$39:$B$782,Y$119)+'СЕТ СН'!$I$11+СВЦЭМ!$D$10+'СЕТ СН'!$I$5-'СЕТ СН'!$I$21</f>
        <v>5761.3689289200001</v>
      </c>
    </row>
    <row r="146" spans="1:27" ht="15.75" x14ac:dyDescent="0.2">
      <c r="A146" s="35">
        <f t="shared" si="3"/>
        <v>45592</v>
      </c>
      <c r="B146" s="36">
        <f>SUMIFS(СВЦЭМ!$D$39:$D$782,СВЦЭМ!$A$39:$A$782,$A146,СВЦЭМ!$B$39:$B$782,B$119)+'СЕТ СН'!$I$11+СВЦЭМ!$D$10+'СЕТ СН'!$I$5-'СЕТ СН'!$I$21</f>
        <v>5760.77821537</v>
      </c>
      <c r="C146" s="36">
        <f>SUMIFS(СВЦЭМ!$D$39:$D$782,СВЦЭМ!$A$39:$A$782,$A146,СВЦЭМ!$B$39:$B$782,C$119)+'СЕТ СН'!$I$11+СВЦЭМ!$D$10+'СЕТ СН'!$I$5-'СЕТ СН'!$I$21</f>
        <v>5820.5698538899996</v>
      </c>
      <c r="D146" s="36">
        <f>SUMIFS(СВЦЭМ!$D$39:$D$782,СВЦЭМ!$A$39:$A$782,$A146,СВЦЭМ!$B$39:$B$782,D$119)+'СЕТ СН'!$I$11+СВЦЭМ!$D$10+'СЕТ СН'!$I$5-'СЕТ СН'!$I$21</f>
        <v>5849.9983938599999</v>
      </c>
      <c r="E146" s="36">
        <f>SUMIFS(СВЦЭМ!$D$39:$D$782,СВЦЭМ!$A$39:$A$782,$A146,СВЦЭМ!$B$39:$B$782,E$119)+'СЕТ СН'!$I$11+СВЦЭМ!$D$10+'СЕТ СН'!$I$5-'СЕТ СН'!$I$21</f>
        <v>5868.4087101000005</v>
      </c>
      <c r="F146" s="36">
        <f>SUMIFS(СВЦЭМ!$D$39:$D$782,СВЦЭМ!$A$39:$A$782,$A146,СВЦЭМ!$B$39:$B$782,F$119)+'СЕТ СН'!$I$11+СВЦЭМ!$D$10+'СЕТ СН'!$I$5-'СЕТ СН'!$I$21</f>
        <v>5876.9593713899994</v>
      </c>
      <c r="G146" s="36">
        <f>SUMIFS(СВЦЭМ!$D$39:$D$782,СВЦЭМ!$A$39:$A$782,$A146,СВЦЭМ!$B$39:$B$782,G$119)+'СЕТ СН'!$I$11+СВЦЭМ!$D$10+'СЕТ СН'!$I$5-'СЕТ СН'!$I$21</f>
        <v>5854.3277809299998</v>
      </c>
      <c r="H146" s="36">
        <f>SUMIFS(СВЦЭМ!$D$39:$D$782,СВЦЭМ!$A$39:$A$782,$A146,СВЦЭМ!$B$39:$B$782,H$119)+'СЕТ СН'!$I$11+СВЦЭМ!$D$10+'СЕТ СН'!$I$5-'СЕТ СН'!$I$21</f>
        <v>5817.5093140500003</v>
      </c>
      <c r="I146" s="36">
        <f>SUMIFS(СВЦЭМ!$D$39:$D$782,СВЦЭМ!$A$39:$A$782,$A146,СВЦЭМ!$B$39:$B$782,I$119)+'СЕТ СН'!$I$11+СВЦЭМ!$D$10+'СЕТ СН'!$I$5-'СЕТ СН'!$I$21</f>
        <v>5798.3077885700004</v>
      </c>
      <c r="J146" s="36">
        <f>SUMIFS(СВЦЭМ!$D$39:$D$782,СВЦЭМ!$A$39:$A$782,$A146,СВЦЭМ!$B$39:$B$782,J$119)+'СЕТ СН'!$I$11+СВЦЭМ!$D$10+'СЕТ СН'!$I$5-'СЕТ СН'!$I$21</f>
        <v>5705.8871682899999</v>
      </c>
      <c r="K146" s="36">
        <f>SUMIFS(СВЦЭМ!$D$39:$D$782,СВЦЭМ!$A$39:$A$782,$A146,СВЦЭМ!$B$39:$B$782,K$119)+'СЕТ СН'!$I$11+СВЦЭМ!$D$10+'СЕТ СН'!$I$5-'СЕТ СН'!$I$21</f>
        <v>5633.0773136099997</v>
      </c>
      <c r="L146" s="36">
        <f>SUMIFS(СВЦЭМ!$D$39:$D$782,СВЦЭМ!$A$39:$A$782,$A146,СВЦЭМ!$B$39:$B$782,L$119)+'СЕТ СН'!$I$11+СВЦЭМ!$D$10+'СЕТ СН'!$I$5-'СЕТ СН'!$I$21</f>
        <v>5606.2720012400005</v>
      </c>
      <c r="M146" s="36">
        <f>SUMIFS(СВЦЭМ!$D$39:$D$782,СВЦЭМ!$A$39:$A$782,$A146,СВЦЭМ!$B$39:$B$782,M$119)+'СЕТ СН'!$I$11+СВЦЭМ!$D$10+'СЕТ СН'!$I$5-'СЕТ СН'!$I$21</f>
        <v>5612.4179817000004</v>
      </c>
      <c r="N146" s="36">
        <f>SUMIFS(СВЦЭМ!$D$39:$D$782,СВЦЭМ!$A$39:$A$782,$A146,СВЦЭМ!$B$39:$B$782,N$119)+'СЕТ СН'!$I$11+СВЦЭМ!$D$10+'СЕТ СН'!$I$5-'СЕТ СН'!$I$21</f>
        <v>5631.5945954600002</v>
      </c>
      <c r="O146" s="36">
        <f>SUMIFS(СВЦЭМ!$D$39:$D$782,СВЦЭМ!$A$39:$A$782,$A146,СВЦЭМ!$B$39:$B$782,O$119)+'СЕТ СН'!$I$11+СВЦЭМ!$D$10+'СЕТ СН'!$I$5-'СЕТ СН'!$I$21</f>
        <v>5666.6749608400005</v>
      </c>
      <c r="P146" s="36">
        <f>SUMIFS(СВЦЭМ!$D$39:$D$782,СВЦЭМ!$A$39:$A$782,$A146,СВЦЭМ!$B$39:$B$782,P$119)+'СЕТ СН'!$I$11+СВЦЭМ!$D$10+'СЕТ СН'!$I$5-'СЕТ СН'!$I$21</f>
        <v>5680.1041631200005</v>
      </c>
      <c r="Q146" s="36">
        <f>SUMIFS(СВЦЭМ!$D$39:$D$782,СВЦЭМ!$A$39:$A$782,$A146,СВЦЭМ!$B$39:$B$782,Q$119)+'СЕТ СН'!$I$11+СВЦЭМ!$D$10+'СЕТ СН'!$I$5-'СЕТ СН'!$I$21</f>
        <v>5683.0092412200001</v>
      </c>
      <c r="R146" s="36">
        <f>SUMIFS(СВЦЭМ!$D$39:$D$782,СВЦЭМ!$A$39:$A$782,$A146,СВЦЭМ!$B$39:$B$782,R$119)+'СЕТ СН'!$I$11+СВЦЭМ!$D$10+'СЕТ СН'!$I$5-'СЕТ СН'!$I$21</f>
        <v>5707.0093048799999</v>
      </c>
      <c r="S146" s="36">
        <f>SUMIFS(СВЦЭМ!$D$39:$D$782,СВЦЭМ!$A$39:$A$782,$A146,СВЦЭМ!$B$39:$B$782,S$119)+'СЕТ СН'!$I$11+СВЦЭМ!$D$10+'СЕТ СН'!$I$5-'СЕТ СН'!$I$21</f>
        <v>5663.3321341000001</v>
      </c>
      <c r="T146" s="36">
        <f>SUMIFS(СВЦЭМ!$D$39:$D$782,СВЦЭМ!$A$39:$A$782,$A146,СВЦЭМ!$B$39:$B$782,T$119)+'СЕТ СН'!$I$11+СВЦЭМ!$D$10+'СЕТ СН'!$I$5-'СЕТ СН'!$I$21</f>
        <v>5587.1438189700002</v>
      </c>
      <c r="U146" s="36">
        <f>SUMIFS(СВЦЭМ!$D$39:$D$782,СВЦЭМ!$A$39:$A$782,$A146,СВЦЭМ!$B$39:$B$782,U$119)+'СЕТ СН'!$I$11+СВЦЭМ!$D$10+'СЕТ СН'!$I$5-'СЕТ СН'!$I$21</f>
        <v>5574.2095160999997</v>
      </c>
      <c r="V146" s="36">
        <f>SUMIFS(СВЦЭМ!$D$39:$D$782,СВЦЭМ!$A$39:$A$782,$A146,СВЦЭМ!$B$39:$B$782,V$119)+'СЕТ СН'!$I$11+СВЦЭМ!$D$10+'СЕТ СН'!$I$5-'СЕТ СН'!$I$21</f>
        <v>5592.79637972</v>
      </c>
      <c r="W146" s="36">
        <f>SUMIFS(СВЦЭМ!$D$39:$D$782,СВЦЭМ!$A$39:$A$782,$A146,СВЦЭМ!$B$39:$B$782,W$119)+'СЕТ СН'!$I$11+СВЦЭМ!$D$10+'СЕТ СН'!$I$5-'СЕТ СН'!$I$21</f>
        <v>5616.5262134100003</v>
      </c>
      <c r="X146" s="36">
        <f>SUMIFS(СВЦЭМ!$D$39:$D$782,СВЦЭМ!$A$39:$A$782,$A146,СВЦЭМ!$B$39:$B$782,X$119)+'СЕТ СН'!$I$11+СВЦЭМ!$D$10+'СЕТ СН'!$I$5-'СЕТ СН'!$I$21</f>
        <v>5649.8021189600004</v>
      </c>
      <c r="Y146" s="36">
        <f>SUMIFS(СВЦЭМ!$D$39:$D$782,СВЦЭМ!$A$39:$A$782,$A146,СВЦЭМ!$B$39:$B$782,Y$119)+'СЕТ СН'!$I$11+СВЦЭМ!$D$10+'СЕТ СН'!$I$5-'СЕТ СН'!$I$21</f>
        <v>5710.4043638399999</v>
      </c>
    </row>
    <row r="147" spans="1:27" ht="15.75" x14ac:dyDescent="0.2">
      <c r="A147" s="35">
        <f t="shared" si="3"/>
        <v>45593</v>
      </c>
      <c r="B147" s="36">
        <f>SUMIFS(СВЦЭМ!$D$39:$D$782,СВЦЭМ!$A$39:$A$782,$A147,СВЦЭМ!$B$39:$B$782,B$119)+'СЕТ СН'!$I$11+СВЦЭМ!$D$10+'СЕТ СН'!$I$5-'СЕТ СН'!$I$21</f>
        <v>5898.7884061000004</v>
      </c>
      <c r="C147" s="36">
        <f>SUMIFS(СВЦЭМ!$D$39:$D$782,СВЦЭМ!$A$39:$A$782,$A147,СВЦЭМ!$B$39:$B$782,C$119)+'СЕТ СН'!$I$11+СВЦЭМ!$D$10+'СЕТ СН'!$I$5-'СЕТ СН'!$I$21</f>
        <v>5952.4709770299996</v>
      </c>
      <c r="D147" s="36">
        <f>SUMIFS(СВЦЭМ!$D$39:$D$782,СВЦЭМ!$A$39:$A$782,$A147,СВЦЭМ!$B$39:$B$782,D$119)+'СЕТ СН'!$I$11+СВЦЭМ!$D$10+'СЕТ СН'!$I$5-'СЕТ СН'!$I$21</f>
        <v>5967.6328085499999</v>
      </c>
      <c r="E147" s="36">
        <f>SUMIFS(СВЦЭМ!$D$39:$D$782,СВЦЭМ!$A$39:$A$782,$A147,СВЦЭМ!$B$39:$B$782,E$119)+'СЕТ СН'!$I$11+СВЦЭМ!$D$10+'СЕТ СН'!$I$5-'СЕТ СН'!$I$21</f>
        <v>5959.7483382499995</v>
      </c>
      <c r="F147" s="36">
        <f>SUMIFS(СВЦЭМ!$D$39:$D$782,СВЦЭМ!$A$39:$A$782,$A147,СВЦЭМ!$B$39:$B$782,F$119)+'СЕТ СН'!$I$11+СВЦЭМ!$D$10+'СЕТ СН'!$I$5-'СЕТ СН'!$I$21</f>
        <v>5961.2460772300001</v>
      </c>
      <c r="G147" s="36">
        <f>SUMIFS(СВЦЭМ!$D$39:$D$782,СВЦЭМ!$A$39:$A$782,$A147,СВЦЭМ!$B$39:$B$782,G$119)+'СЕТ СН'!$I$11+СВЦЭМ!$D$10+'СЕТ СН'!$I$5-'СЕТ СН'!$I$21</f>
        <v>5957.0548264400004</v>
      </c>
      <c r="H147" s="36">
        <f>SUMIFS(СВЦЭМ!$D$39:$D$782,СВЦЭМ!$A$39:$A$782,$A147,СВЦЭМ!$B$39:$B$782,H$119)+'СЕТ СН'!$I$11+СВЦЭМ!$D$10+'СЕТ СН'!$I$5-'СЕТ СН'!$I$21</f>
        <v>5871.8380563000001</v>
      </c>
      <c r="I147" s="36">
        <f>SUMIFS(СВЦЭМ!$D$39:$D$782,СВЦЭМ!$A$39:$A$782,$A147,СВЦЭМ!$B$39:$B$782,I$119)+'СЕТ СН'!$I$11+СВЦЭМ!$D$10+'СЕТ СН'!$I$5-'СЕТ СН'!$I$21</f>
        <v>5793.2657202400005</v>
      </c>
      <c r="J147" s="36">
        <f>SUMIFS(СВЦЭМ!$D$39:$D$782,СВЦЭМ!$A$39:$A$782,$A147,СВЦЭМ!$B$39:$B$782,J$119)+'СЕТ СН'!$I$11+СВЦЭМ!$D$10+'СЕТ СН'!$I$5-'СЕТ СН'!$I$21</f>
        <v>5744.7467710000001</v>
      </c>
      <c r="K147" s="36">
        <f>SUMIFS(СВЦЭМ!$D$39:$D$782,СВЦЭМ!$A$39:$A$782,$A147,СВЦЭМ!$B$39:$B$782,K$119)+'СЕТ СН'!$I$11+СВЦЭМ!$D$10+'СЕТ СН'!$I$5-'СЕТ СН'!$I$21</f>
        <v>5728.3854975899994</v>
      </c>
      <c r="L147" s="36">
        <f>SUMIFS(СВЦЭМ!$D$39:$D$782,СВЦЭМ!$A$39:$A$782,$A147,СВЦЭМ!$B$39:$B$782,L$119)+'СЕТ СН'!$I$11+СВЦЭМ!$D$10+'СЕТ СН'!$I$5-'СЕТ СН'!$I$21</f>
        <v>5705.5774945499998</v>
      </c>
      <c r="M147" s="36">
        <f>SUMIFS(СВЦЭМ!$D$39:$D$782,СВЦЭМ!$A$39:$A$782,$A147,СВЦЭМ!$B$39:$B$782,M$119)+'СЕТ СН'!$I$11+СВЦЭМ!$D$10+'СЕТ СН'!$I$5-'СЕТ СН'!$I$21</f>
        <v>5732.6106901100002</v>
      </c>
      <c r="N147" s="36">
        <f>SUMIFS(СВЦЭМ!$D$39:$D$782,СВЦЭМ!$A$39:$A$782,$A147,СВЦЭМ!$B$39:$B$782,N$119)+'СЕТ СН'!$I$11+СВЦЭМ!$D$10+'СЕТ СН'!$I$5-'СЕТ СН'!$I$21</f>
        <v>5760.6323515599997</v>
      </c>
      <c r="O147" s="36">
        <f>SUMIFS(СВЦЭМ!$D$39:$D$782,СВЦЭМ!$A$39:$A$782,$A147,СВЦЭМ!$B$39:$B$782,O$119)+'СЕТ СН'!$I$11+СВЦЭМ!$D$10+'СЕТ СН'!$I$5-'СЕТ СН'!$I$21</f>
        <v>5760.3446960500005</v>
      </c>
      <c r="P147" s="36">
        <f>SUMIFS(СВЦЭМ!$D$39:$D$782,СВЦЭМ!$A$39:$A$782,$A147,СВЦЭМ!$B$39:$B$782,P$119)+'СЕТ СН'!$I$11+СВЦЭМ!$D$10+'СЕТ СН'!$I$5-'СЕТ СН'!$I$21</f>
        <v>5772.5838202100003</v>
      </c>
      <c r="Q147" s="36">
        <f>SUMIFS(СВЦЭМ!$D$39:$D$782,СВЦЭМ!$A$39:$A$782,$A147,СВЦЭМ!$B$39:$B$782,Q$119)+'СЕТ СН'!$I$11+СВЦЭМ!$D$10+'СЕТ СН'!$I$5-'СЕТ СН'!$I$21</f>
        <v>5779.21059358</v>
      </c>
      <c r="R147" s="36">
        <f>SUMIFS(СВЦЭМ!$D$39:$D$782,СВЦЭМ!$A$39:$A$782,$A147,СВЦЭМ!$B$39:$B$782,R$119)+'СЕТ СН'!$I$11+СВЦЭМ!$D$10+'СЕТ СН'!$I$5-'СЕТ СН'!$I$21</f>
        <v>5778.6979938499999</v>
      </c>
      <c r="S147" s="36">
        <f>SUMIFS(СВЦЭМ!$D$39:$D$782,СВЦЭМ!$A$39:$A$782,$A147,СВЦЭМ!$B$39:$B$782,S$119)+'СЕТ СН'!$I$11+СВЦЭМ!$D$10+'СЕТ СН'!$I$5-'СЕТ СН'!$I$21</f>
        <v>5730.8893723299998</v>
      </c>
      <c r="T147" s="36">
        <f>SUMIFS(СВЦЭМ!$D$39:$D$782,СВЦЭМ!$A$39:$A$782,$A147,СВЦЭМ!$B$39:$B$782,T$119)+'СЕТ СН'!$I$11+СВЦЭМ!$D$10+'СЕТ СН'!$I$5-'СЕТ СН'!$I$21</f>
        <v>5674.0800840299999</v>
      </c>
      <c r="U147" s="36">
        <f>SUMIFS(СВЦЭМ!$D$39:$D$782,СВЦЭМ!$A$39:$A$782,$A147,СВЦЭМ!$B$39:$B$782,U$119)+'СЕТ СН'!$I$11+СВЦЭМ!$D$10+'СЕТ СН'!$I$5-'СЕТ СН'!$I$21</f>
        <v>5671.2786717700001</v>
      </c>
      <c r="V147" s="36">
        <f>SUMIFS(СВЦЭМ!$D$39:$D$782,СВЦЭМ!$A$39:$A$782,$A147,СВЦЭМ!$B$39:$B$782,V$119)+'СЕТ СН'!$I$11+СВЦЭМ!$D$10+'СЕТ СН'!$I$5-'СЕТ СН'!$I$21</f>
        <v>5694.6222567900004</v>
      </c>
      <c r="W147" s="36">
        <f>SUMIFS(СВЦЭМ!$D$39:$D$782,СВЦЭМ!$A$39:$A$782,$A147,СВЦЭМ!$B$39:$B$782,W$119)+'СЕТ СН'!$I$11+СВЦЭМ!$D$10+'СЕТ СН'!$I$5-'СЕТ СН'!$I$21</f>
        <v>5731.93167103</v>
      </c>
      <c r="X147" s="36">
        <f>SUMIFS(СВЦЭМ!$D$39:$D$782,СВЦЭМ!$A$39:$A$782,$A147,СВЦЭМ!$B$39:$B$782,X$119)+'СЕТ СН'!$I$11+СВЦЭМ!$D$10+'СЕТ СН'!$I$5-'СЕТ СН'!$I$21</f>
        <v>5784.10548733</v>
      </c>
      <c r="Y147" s="36">
        <f>SUMIFS(СВЦЭМ!$D$39:$D$782,СВЦЭМ!$A$39:$A$782,$A147,СВЦЭМ!$B$39:$B$782,Y$119)+'СЕТ СН'!$I$11+СВЦЭМ!$D$10+'СЕТ СН'!$I$5-'СЕТ СН'!$I$21</f>
        <v>5860.6988884399998</v>
      </c>
    </row>
    <row r="148" spans="1:27" ht="15.75" x14ac:dyDescent="0.2">
      <c r="A148" s="35">
        <f t="shared" si="3"/>
        <v>45594</v>
      </c>
      <c r="B148" s="36">
        <f>SUMIFS(СВЦЭМ!$D$39:$D$782,СВЦЭМ!$A$39:$A$782,$A148,СВЦЭМ!$B$39:$B$782,B$119)+'СЕТ СН'!$I$11+СВЦЭМ!$D$10+'СЕТ СН'!$I$5-'СЕТ СН'!$I$21</f>
        <v>5893.5420829200002</v>
      </c>
      <c r="C148" s="36">
        <f>SUMIFS(СВЦЭМ!$D$39:$D$782,СВЦЭМ!$A$39:$A$782,$A148,СВЦЭМ!$B$39:$B$782,C$119)+'СЕТ СН'!$I$11+СВЦЭМ!$D$10+'СЕТ СН'!$I$5-'СЕТ СН'!$I$21</f>
        <v>5931.9157872400001</v>
      </c>
      <c r="D148" s="36">
        <f>SUMIFS(СВЦЭМ!$D$39:$D$782,СВЦЭМ!$A$39:$A$782,$A148,СВЦЭМ!$B$39:$B$782,D$119)+'СЕТ СН'!$I$11+СВЦЭМ!$D$10+'СЕТ СН'!$I$5-'СЕТ СН'!$I$21</f>
        <v>5957.7606279600004</v>
      </c>
      <c r="E148" s="36">
        <f>SUMIFS(СВЦЭМ!$D$39:$D$782,СВЦЭМ!$A$39:$A$782,$A148,СВЦЭМ!$B$39:$B$782,E$119)+'СЕТ СН'!$I$11+СВЦЭМ!$D$10+'СЕТ СН'!$I$5-'СЕТ СН'!$I$21</f>
        <v>5949.9208790800003</v>
      </c>
      <c r="F148" s="36">
        <f>SUMIFS(СВЦЭМ!$D$39:$D$782,СВЦЭМ!$A$39:$A$782,$A148,СВЦЭМ!$B$39:$B$782,F$119)+'СЕТ СН'!$I$11+СВЦЭМ!$D$10+'СЕТ СН'!$I$5-'СЕТ СН'!$I$21</f>
        <v>5958.3993484299999</v>
      </c>
      <c r="G148" s="36">
        <f>SUMIFS(СВЦЭМ!$D$39:$D$782,СВЦЭМ!$A$39:$A$782,$A148,СВЦЭМ!$B$39:$B$782,G$119)+'СЕТ СН'!$I$11+СВЦЭМ!$D$10+'СЕТ СН'!$I$5-'СЕТ СН'!$I$21</f>
        <v>5919.76156653</v>
      </c>
      <c r="H148" s="36">
        <f>SUMIFS(СВЦЭМ!$D$39:$D$782,СВЦЭМ!$A$39:$A$782,$A148,СВЦЭМ!$B$39:$B$782,H$119)+'СЕТ СН'!$I$11+СВЦЭМ!$D$10+'СЕТ СН'!$I$5-'СЕТ СН'!$I$21</f>
        <v>5817.4073215400003</v>
      </c>
      <c r="I148" s="36">
        <f>SUMIFS(СВЦЭМ!$D$39:$D$782,СВЦЭМ!$A$39:$A$782,$A148,СВЦЭМ!$B$39:$B$782,I$119)+'СЕТ СН'!$I$11+СВЦЭМ!$D$10+'СЕТ СН'!$I$5-'СЕТ СН'!$I$21</f>
        <v>5775.6123682500001</v>
      </c>
      <c r="J148" s="36">
        <f>SUMIFS(СВЦЭМ!$D$39:$D$782,СВЦЭМ!$A$39:$A$782,$A148,СВЦЭМ!$B$39:$B$782,J$119)+'СЕТ СН'!$I$11+СВЦЭМ!$D$10+'СЕТ СН'!$I$5-'СЕТ СН'!$I$21</f>
        <v>5729.8123437699996</v>
      </c>
      <c r="K148" s="36">
        <f>SUMIFS(СВЦЭМ!$D$39:$D$782,СВЦЭМ!$A$39:$A$782,$A148,СВЦЭМ!$B$39:$B$782,K$119)+'СЕТ СН'!$I$11+СВЦЭМ!$D$10+'СЕТ СН'!$I$5-'СЕТ СН'!$I$21</f>
        <v>5715.1789436199997</v>
      </c>
      <c r="L148" s="36">
        <f>SUMIFS(СВЦЭМ!$D$39:$D$782,СВЦЭМ!$A$39:$A$782,$A148,СВЦЭМ!$B$39:$B$782,L$119)+'СЕТ СН'!$I$11+СВЦЭМ!$D$10+'СЕТ СН'!$I$5-'СЕТ СН'!$I$21</f>
        <v>5698.6742111100002</v>
      </c>
      <c r="M148" s="36">
        <f>SUMIFS(СВЦЭМ!$D$39:$D$782,СВЦЭМ!$A$39:$A$782,$A148,СВЦЭМ!$B$39:$B$782,M$119)+'СЕТ СН'!$I$11+СВЦЭМ!$D$10+'СЕТ СН'!$I$5-'СЕТ СН'!$I$21</f>
        <v>5707.2899866600001</v>
      </c>
      <c r="N148" s="36">
        <f>SUMIFS(СВЦЭМ!$D$39:$D$782,СВЦЭМ!$A$39:$A$782,$A148,СВЦЭМ!$B$39:$B$782,N$119)+'СЕТ СН'!$I$11+СВЦЭМ!$D$10+'СЕТ СН'!$I$5-'СЕТ СН'!$I$21</f>
        <v>5721.9274891499999</v>
      </c>
      <c r="O148" s="36">
        <f>SUMIFS(СВЦЭМ!$D$39:$D$782,СВЦЭМ!$A$39:$A$782,$A148,СВЦЭМ!$B$39:$B$782,O$119)+'СЕТ СН'!$I$11+СВЦЭМ!$D$10+'СЕТ СН'!$I$5-'СЕТ СН'!$I$21</f>
        <v>5742.05904414</v>
      </c>
      <c r="P148" s="36">
        <f>SUMIFS(СВЦЭМ!$D$39:$D$782,СВЦЭМ!$A$39:$A$782,$A148,СВЦЭМ!$B$39:$B$782,P$119)+'СЕТ СН'!$I$11+СВЦЭМ!$D$10+'СЕТ СН'!$I$5-'СЕТ СН'!$I$21</f>
        <v>5750.6069613</v>
      </c>
      <c r="Q148" s="36">
        <f>SUMIFS(СВЦЭМ!$D$39:$D$782,СВЦЭМ!$A$39:$A$782,$A148,СВЦЭМ!$B$39:$B$782,Q$119)+'СЕТ СН'!$I$11+СВЦЭМ!$D$10+'СЕТ СН'!$I$5-'СЕТ СН'!$I$21</f>
        <v>5757.6773507099997</v>
      </c>
      <c r="R148" s="36">
        <f>SUMIFS(СВЦЭМ!$D$39:$D$782,СВЦЭМ!$A$39:$A$782,$A148,СВЦЭМ!$B$39:$B$782,R$119)+'СЕТ СН'!$I$11+СВЦЭМ!$D$10+'СЕТ СН'!$I$5-'СЕТ СН'!$I$21</f>
        <v>5752.8601960799997</v>
      </c>
      <c r="S148" s="36">
        <f>SUMIFS(СВЦЭМ!$D$39:$D$782,СВЦЭМ!$A$39:$A$782,$A148,СВЦЭМ!$B$39:$B$782,S$119)+'СЕТ СН'!$I$11+СВЦЭМ!$D$10+'СЕТ СН'!$I$5-'СЕТ СН'!$I$21</f>
        <v>5722.1012102499999</v>
      </c>
      <c r="T148" s="36">
        <f>SUMIFS(СВЦЭМ!$D$39:$D$782,СВЦЭМ!$A$39:$A$782,$A148,СВЦЭМ!$B$39:$B$782,T$119)+'СЕТ СН'!$I$11+СВЦЭМ!$D$10+'СЕТ СН'!$I$5-'СЕТ СН'!$I$21</f>
        <v>5636.8836471899995</v>
      </c>
      <c r="U148" s="36">
        <f>SUMIFS(СВЦЭМ!$D$39:$D$782,СВЦЭМ!$A$39:$A$782,$A148,СВЦЭМ!$B$39:$B$782,U$119)+'СЕТ СН'!$I$11+СВЦЭМ!$D$10+'СЕТ СН'!$I$5-'СЕТ СН'!$I$21</f>
        <v>5662.76985444</v>
      </c>
      <c r="V148" s="36">
        <f>SUMIFS(СВЦЭМ!$D$39:$D$782,СВЦЭМ!$A$39:$A$782,$A148,СВЦЭМ!$B$39:$B$782,V$119)+'СЕТ СН'!$I$11+СВЦЭМ!$D$10+'СЕТ СН'!$I$5-'СЕТ СН'!$I$21</f>
        <v>5688.3735810500002</v>
      </c>
      <c r="W148" s="36">
        <f>SUMIFS(СВЦЭМ!$D$39:$D$782,СВЦЭМ!$A$39:$A$782,$A148,СВЦЭМ!$B$39:$B$782,W$119)+'СЕТ СН'!$I$11+СВЦЭМ!$D$10+'СЕТ СН'!$I$5-'СЕТ СН'!$I$21</f>
        <v>5725.8674599699998</v>
      </c>
      <c r="X148" s="36">
        <f>SUMIFS(СВЦЭМ!$D$39:$D$782,СВЦЭМ!$A$39:$A$782,$A148,СВЦЭМ!$B$39:$B$782,X$119)+'СЕТ СН'!$I$11+СВЦЭМ!$D$10+'СЕТ СН'!$I$5-'СЕТ СН'!$I$21</f>
        <v>5758.5213247600004</v>
      </c>
      <c r="Y148" s="36">
        <f>SUMIFS(СВЦЭМ!$D$39:$D$782,СВЦЭМ!$A$39:$A$782,$A148,СВЦЭМ!$B$39:$B$782,Y$119)+'СЕТ СН'!$I$11+СВЦЭМ!$D$10+'СЕТ СН'!$I$5-'СЕТ СН'!$I$21</f>
        <v>5817.8881307000001</v>
      </c>
    </row>
    <row r="149" spans="1:27" ht="15.75" x14ac:dyDescent="0.2">
      <c r="A149" s="35">
        <f t="shared" si="3"/>
        <v>45595</v>
      </c>
      <c r="B149" s="36">
        <f>SUMIFS(СВЦЭМ!$D$39:$D$782,СВЦЭМ!$A$39:$A$782,$A149,СВЦЭМ!$B$39:$B$782,B$119)+'СЕТ СН'!$I$11+СВЦЭМ!$D$10+'СЕТ СН'!$I$5-'СЕТ СН'!$I$21</f>
        <v>6085.2882776899996</v>
      </c>
      <c r="C149" s="36">
        <f>SUMIFS(СВЦЭМ!$D$39:$D$782,СВЦЭМ!$A$39:$A$782,$A149,СВЦЭМ!$B$39:$B$782,C$119)+'СЕТ СН'!$I$11+СВЦЭМ!$D$10+'СЕТ СН'!$I$5-'СЕТ СН'!$I$21</f>
        <v>6109.1528490800001</v>
      </c>
      <c r="D149" s="36">
        <f>SUMIFS(СВЦЭМ!$D$39:$D$782,СВЦЭМ!$A$39:$A$782,$A149,СВЦЭМ!$B$39:$B$782,D$119)+'СЕТ СН'!$I$11+СВЦЭМ!$D$10+'СЕТ СН'!$I$5-'СЕТ СН'!$I$21</f>
        <v>6167.1021792899992</v>
      </c>
      <c r="E149" s="36">
        <f>SUMIFS(СВЦЭМ!$D$39:$D$782,СВЦЭМ!$A$39:$A$782,$A149,СВЦЭМ!$B$39:$B$782,E$119)+'СЕТ СН'!$I$11+СВЦЭМ!$D$10+'СЕТ СН'!$I$5-'СЕТ СН'!$I$21</f>
        <v>6160.5756678899997</v>
      </c>
      <c r="F149" s="36">
        <f>SUMIFS(СВЦЭМ!$D$39:$D$782,СВЦЭМ!$A$39:$A$782,$A149,СВЦЭМ!$B$39:$B$782,F$119)+'СЕТ СН'!$I$11+СВЦЭМ!$D$10+'СЕТ СН'!$I$5-'СЕТ СН'!$I$21</f>
        <v>6148.7177934599995</v>
      </c>
      <c r="G149" s="36">
        <f>SUMIFS(СВЦЭМ!$D$39:$D$782,СВЦЭМ!$A$39:$A$782,$A149,СВЦЭМ!$B$39:$B$782,G$119)+'СЕТ СН'!$I$11+СВЦЭМ!$D$10+'СЕТ СН'!$I$5-'СЕТ СН'!$I$21</f>
        <v>6134.8441242899999</v>
      </c>
      <c r="H149" s="36">
        <f>SUMIFS(СВЦЭМ!$D$39:$D$782,СВЦЭМ!$A$39:$A$782,$A149,СВЦЭМ!$B$39:$B$782,H$119)+'СЕТ СН'!$I$11+СВЦЭМ!$D$10+'СЕТ СН'!$I$5-'СЕТ СН'!$I$21</f>
        <v>6031.3005727500004</v>
      </c>
      <c r="I149" s="36">
        <f>SUMIFS(СВЦЭМ!$D$39:$D$782,СВЦЭМ!$A$39:$A$782,$A149,СВЦЭМ!$B$39:$B$782,I$119)+'СЕТ СН'!$I$11+СВЦЭМ!$D$10+'СЕТ СН'!$I$5-'СЕТ СН'!$I$21</f>
        <v>5981.5406117700004</v>
      </c>
      <c r="J149" s="36">
        <f>SUMIFS(СВЦЭМ!$D$39:$D$782,СВЦЭМ!$A$39:$A$782,$A149,СВЦЭМ!$B$39:$B$782,J$119)+'СЕТ СН'!$I$11+СВЦЭМ!$D$10+'СЕТ СН'!$I$5-'СЕТ СН'!$I$21</f>
        <v>5918.5859595700003</v>
      </c>
      <c r="K149" s="36">
        <f>SUMIFS(СВЦЭМ!$D$39:$D$782,СВЦЭМ!$A$39:$A$782,$A149,СВЦЭМ!$B$39:$B$782,K$119)+'СЕТ СН'!$I$11+СВЦЭМ!$D$10+'СЕТ СН'!$I$5-'СЕТ СН'!$I$21</f>
        <v>5910.6620762700004</v>
      </c>
      <c r="L149" s="36">
        <f>SUMIFS(СВЦЭМ!$D$39:$D$782,СВЦЭМ!$A$39:$A$782,$A149,СВЦЭМ!$B$39:$B$782,L$119)+'СЕТ СН'!$I$11+СВЦЭМ!$D$10+'СЕТ СН'!$I$5-'СЕТ СН'!$I$21</f>
        <v>5886.9814649299997</v>
      </c>
      <c r="M149" s="36">
        <f>SUMIFS(СВЦЭМ!$D$39:$D$782,СВЦЭМ!$A$39:$A$782,$A149,СВЦЭМ!$B$39:$B$782,M$119)+'СЕТ СН'!$I$11+СВЦЭМ!$D$10+'СЕТ СН'!$I$5-'СЕТ СН'!$I$21</f>
        <v>5898.0062825900004</v>
      </c>
      <c r="N149" s="36">
        <f>SUMIFS(СВЦЭМ!$D$39:$D$782,СВЦЭМ!$A$39:$A$782,$A149,СВЦЭМ!$B$39:$B$782,N$119)+'СЕТ СН'!$I$11+СВЦЭМ!$D$10+'СЕТ СН'!$I$5-'СЕТ СН'!$I$21</f>
        <v>5923.4072500299999</v>
      </c>
      <c r="O149" s="36">
        <f>SUMIFS(СВЦЭМ!$D$39:$D$782,СВЦЭМ!$A$39:$A$782,$A149,СВЦЭМ!$B$39:$B$782,O$119)+'СЕТ СН'!$I$11+СВЦЭМ!$D$10+'СЕТ СН'!$I$5-'СЕТ СН'!$I$21</f>
        <v>5933.5138265000005</v>
      </c>
      <c r="P149" s="36">
        <f>SUMIFS(СВЦЭМ!$D$39:$D$782,СВЦЭМ!$A$39:$A$782,$A149,СВЦЭМ!$B$39:$B$782,P$119)+'СЕТ СН'!$I$11+СВЦЭМ!$D$10+'СЕТ СН'!$I$5-'СЕТ СН'!$I$21</f>
        <v>5941.4715014399999</v>
      </c>
      <c r="Q149" s="36">
        <f>SUMIFS(СВЦЭМ!$D$39:$D$782,СВЦЭМ!$A$39:$A$782,$A149,СВЦЭМ!$B$39:$B$782,Q$119)+'СЕТ СН'!$I$11+СВЦЭМ!$D$10+'СЕТ СН'!$I$5-'СЕТ СН'!$I$21</f>
        <v>5959.7434220200003</v>
      </c>
      <c r="R149" s="36">
        <f>SUMIFS(СВЦЭМ!$D$39:$D$782,СВЦЭМ!$A$39:$A$782,$A149,СВЦЭМ!$B$39:$B$782,R$119)+'СЕТ СН'!$I$11+СВЦЭМ!$D$10+'СЕТ СН'!$I$5-'СЕТ СН'!$I$21</f>
        <v>5953.72229358</v>
      </c>
      <c r="S149" s="36">
        <f>SUMIFS(СВЦЭМ!$D$39:$D$782,СВЦЭМ!$A$39:$A$782,$A149,СВЦЭМ!$B$39:$B$782,S$119)+'СЕТ СН'!$I$11+СВЦЭМ!$D$10+'СЕТ СН'!$I$5-'СЕТ СН'!$I$21</f>
        <v>5921.4770509099999</v>
      </c>
      <c r="T149" s="36">
        <f>SUMIFS(СВЦЭМ!$D$39:$D$782,СВЦЭМ!$A$39:$A$782,$A149,СВЦЭМ!$B$39:$B$782,T$119)+'СЕТ СН'!$I$11+СВЦЭМ!$D$10+'СЕТ СН'!$I$5-'СЕТ СН'!$I$21</f>
        <v>5854.8622950299996</v>
      </c>
      <c r="U149" s="36">
        <f>SUMIFS(СВЦЭМ!$D$39:$D$782,СВЦЭМ!$A$39:$A$782,$A149,СВЦЭМ!$B$39:$B$782,U$119)+'СЕТ СН'!$I$11+СВЦЭМ!$D$10+'СЕТ СН'!$I$5-'СЕТ СН'!$I$21</f>
        <v>5835.4903875500004</v>
      </c>
      <c r="V149" s="36">
        <f>SUMIFS(СВЦЭМ!$D$39:$D$782,СВЦЭМ!$A$39:$A$782,$A149,СВЦЭМ!$B$39:$B$782,V$119)+'СЕТ СН'!$I$11+СВЦЭМ!$D$10+'СЕТ СН'!$I$5-'СЕТ СН'!$I$21</f>
        <v>5855.3479242499998</v>
      </c>
      <c r="W149" s="36">
        <f>SUMIFS(СВЦЭМ!$D$39:$D$782,СВЦЭМ!$A$39:$A$782,$A149,СВЦЭМ!$B$39:$B$782,W$119)+'СЕТ СН'!$I$11+СВЦЭМ!$D$10+'СЕТ СН'!$I$5-'СЕТ СН'!$I$21</f>
        <v>5883.2634856799996</v>
      </c>
      <c r="X149" s="36">
        <f>SUMIFS(СВЦЭМ!$D$39:$D$782,СВЦЭМ!$A$39:$A$782,$A149,СВЦЭМ!$B$39:$B$782,X$119)+'СЕТ СН'!$I$11+СВЦЭМ!$D$10+'СЕТ СН'!$I$5-'СЕТ СН'!$I$21</f>
        <v>5935.6024139700003</v>
      </c>
      <c r="Y149" s="36">
        <f>SUMIFS(СВЦЭМ!$D$39:$D$782,СВЦЭМ!$A$39:$A$782,$A149,СВЦЭМ!$B$39:$B$782,Y$119)+'СЕТ СН'!$I$11+СВЦЭМ!$D$10+'СЕТ СН'!$I$5-'СЕТ СН'!$I$21</f>
        <v>5998.3099350100001</v>
      </c>
    </row>
    <row r="150" spans="1:27" ht="15.75" x14ac:dyDescent="0.2">
      <c r="A150" s="35">
        <f t="shared" si="3"/>
        <v>45596</v>
      </c>
      <c r="B150" s="36">
        <f>SUMIFS(СВЦЭМ!$D$39:$D$782,СВЦЭМ!$A$39:$A$782,$A150,СВЦЭМ!$B$39:$B$782,B$119)+'СЕТ СН'!$I$11+СВЦЭМ!$D$10+'СЕТ СН'!$I$5-'СЕТ СН'!$I$21</f>
        <v>6104.1544610199999</v>
      </c>
      <c r="C150" s="36">
        <f>SUMIFS(СВЦЭМ!$D$39:$D$782,СВЦЭМ!$A$39:$A$782,$A150,СВЦЭМ!$B$39:$B$782,C$119)+'СЕТ СН'!$I$11+СВЦЭМ!$D$10+'СЕТ СН'!$I$5-'СЕТ СН'!$I$21</f>
        <v>6080.6348426100003</v>
      </c>
      <c r="D150" s="36">
        <f>SUMIFS(СВЦЭМ!$D$39:$D$782,СВЦЭМ!$A$39:$A$782,$A150,СВЦЭМ!$B$39:$B$782,D$119)+'СЕТ СН'!$I$11+СВЦЭМ!$D$10+'СЕТ СН'!$I$5-'СЕТ СН'!$I$21</f>
        <v>6105.7572064199994</v>
      </c>
      <c r="E150" s="36">
        <f>SUMIFS(СВЦЭМ!$D$39:$D$782,СВЦЭМ!$A$39:$A$782,$A150,СВЦЭМ!$B$39:$B$782,E$119)+'СЕТ СН'!$I$11+СВЦЭМ!$D$10+'СЕТ СН'!$I$5-'СЕТ СН'!$I$21</f>
        <v>6109.6207672599994</v>
      </c>
      <c r="F150" s="36">
        <f>SUMIFS(СВЦЭМ!$D$39:$D$782,СВЦЭМ!$A$39:$A$782,$A150,СВЦЭМ!$B$39:$B$782,F$119)+'СЕТ СН'!$I$11+СВЦЭМ!$D$10+'СЕТ СН'!$I$5-'СЕТ СН'!$I$21</f>
        <v>6109.8952450699999</v>
      </c>
      <c r="G150" s="36">
        <f>SUMIFS(СВЦЭМ!$D$39:$D$782,СВЦЭМ!$A$39:$A$782,$A150,СВЦЭМ!$B$39:$B$782,G$119)+'СЕТ СН'!$I$11+СВЦЭМ!$D$10+'СЕТ СН'!$I$5-'СЕТ СН'!$I$21</f>
        <v>6084.4336041200004</v>
      </c>
      <c r="H150" s="36">
        <f>SUMIFS(СВЦЭМ!$D$39:$D$782,СВЦЭМ!$A$39:$A$782,$A150,СВЦЭМ!$B$39:$B$782,H$119)+'СЕТ СН'!$I$11+СВЦЭМ!$D$10+'СЕТ СН'!$I$5-'СЕТ СН'!$I$21</f>
        <v>5996.8051516799997</v>
      </c>
      <c r="I150" s="36">
        <f>SUMIFS(СВЦЭМ!$D$39:$D$782,СВЦЭМ!$A$39:$A$782,$A150,СВЦЭМ!$B$39:$B$782,I$119)+'СЕТ СН'!$I$11+СВЦЭМ!$D$10+'СЕТ СН'!$I$5-'СЕТ СН'!$I$21</f>
        <v>5889.4901243100003</v>
      </c>
      <c r="J150" s="36">
        <f>SUMIFS(СВЦЭМ!$D$39:$D$782,СВЦЭМ!$A$39:$A$782,$A150,СВЦЭМ!$B$39:$B$782,J$119)+'СЕТ СН'!$I$11+СВЦЭМ!$D$10+'СЕТ СН'!$I$5-'СЕТ СН'!$I$21</f>
        <v>5850.9780696899998</v>
      </c>
      <c r="K150" s="36">
        <f>SUMIFS(СВЦЭМ!$D$39:$D$782,СВЦЭМ!$A$39:$A$782,$A150,СВЦЭМ!$B$39:$B$782,K$119)+'СЕТ СН'!$I$11+СВЦЭМ!$D$10+'СЕТ СН'!$I$5-'СЕТ СН'!$I$21</f>
        <v>5822.8945507299995</v>
      </c>
      <c r="L150" s="36">
        <f>SUMIFS(СВЦЭМ!$D$39:$D$782,СВЦЭМ!$A$39:$A$782,$A150,СВЦЭМ!$B$39:$B$782,L$119)+'СЕТ СН'!$I$11+СВЦЭМ!$D$10+'СЕТ СН'!$I$5-'СЕТ СН'!$I$21</f>
        <v>5803.4325728200001</v>
      </c>
      <c r="M150" s="36">
        <f>SUMIFS(СВЦЭМ!$D$39:$D$782,СВЦЭМ!$A$39:$A$782,$A150,СВЦЭМ!$B$39:$B$782,M$119)+'СЕТ СН'!$I$11+СВЦЭМ!$D$10+'СЕТ СН'!$I$5-'СЕТ СН'!$I$21</f>
        <v>5812.2831397999998</v>
      </c>
      <c r="N150" s="36">
        <f>SUMIFS(СВЦЭМ!$D$39:$D$782,СВЦЭМ!$A$39:$A$782,$A150,СВЦЭМ!$B$39:$B$782,N$119)+'СЕТ СН'!$I$11+СВЦЭМ!$D$10+'СЕТ СН'!$I$5-'СЕТ СН'!$I$21</f>
        <v>5843.4804528300001</v>
      </c>
      <c r="O150" s="36">
        <f>SUMIFS(СВЦЭМ!$D$39:$D$782,СВЦЭМ!$A$39:$A$782,$A150,СВЦЭМ!$B$39:$B$782,O$119)+'СЕТ СН'!$I$11+СВЦЭМ!$D$10+'СЕТ СН'!$I$5-'СЕТ СН'!$I$21</f>
        <v>5863.9991539599996</v>
      </c>
      <c r="P150" s="36">
        <f>SUMIFS(СВЦЭМ!$D$39:$D$782,СВЦЭМ!$A$39:$A$782,$A150,СВЦЭМ!$B$39:$B$782,P$119)+'СЕТ СН'!$I$11+СВЦЭМ!$D$10+'СЕТ СН'!$I$5-'СЕТ СН'!$I$21</f>
        <v>5877.8631211499996</v>
      </c>
      <c r="Q150" s="36">
        <f>SUMIFS(СВЦЭМ!$D$39:$D$782,СВЦЭМ!$A$39:$A$782,$A150,СВЦЭМ!$B$39:$B$782,Q$119)+'СЕТ СН'!$I$11+СВЦЭМ!$D$10+'СЕТ СН'!$I$5-'СЕТ СН'!$I$21</f>
        <v>5886.4299405599995</v>
      </c>
      <c r="R150" s="36">
        <f>SUMIFS(СВЦЭМ!$D$39:$D$782,СВЦЭМ!$A$39:$A$782,$A150,СВЦЭМ!$B$39:$B$782,R$119)+'СЕТ СН'!$I$11+СВЦЭМ!$D$10+'СЕТ СН'!$I$5-'СЕТ СН'!$I$21</f>
        <v>5886.3987450000004</v>
      </c>
      <c r="S150" s="36">
        <f>SUMIFS(СВЦЭМ!$D$39:$D$782,СВЦЭМ!$A$39:$A$782,$A150,СВЦЭМ!$B$39:$B$782,S$119)+'СЕТ СН'!$I$11+СВЦЭМ!$D$10+'СЕТ СН'!$I$5-'СЕТ СН'!$I$21</f>
        <v>5873.3720092700005</v>
      </c>
      <c r="T150" s="36">
        <f>SUMIFS(СВЦЭМ!$D$39:$D$782,СВЦЭМ!$A$39:$A$782,$A150,СВЦЭМ!$B$39:$B$782,T$119)+'СЕТ СН'!$I$11+СВЦЭМ!$D$10+'СЕТ СН'!$I$5-'СЕТ СН'!$I$21</f>
        <v>5789.4531574100001</v>
      </c>
      <c r="U150" s="36">
        <f>SUMIFS(СВЦЭМ!$D$39:$D$782,СВЦЭМ!$A$39:$A$782,$A150,СВЦЭМ!$B$39:$B$782,U$119)+'СЕТ СН'!$I$11+СВЦЭМ!$D$10+'СЕТ СН'!$I$5-'СЕТ СН'!$I$21</f>
        <v>5788.9646153399999</v>
      </c>
      <c r="V150" s="36">
        <f>SUMIFS(СВЦЭМ!$D$39:$D$782,СВЦЭМ!$A$39:$A$782,$A150,СВЦЭМ!$B$39:$B$782,V$119)+'СЕТ СН'!$I$11+СВЦЭМ!$D$10+'СЕТ СН'!$I$5-'СЕТ СН'!$I$21</f>
        <v>5790.1926045399996</v>
      </c>
      <c r="W150" s="36">
        <f>SUMIFS(СВЦЭМ!$D$39:$D$782,СВЦЭМ!$A$39:$A$782,$A150,СВЦЭМ!$B$39:$B$782,W$119)+'СЕТ СН'!$I$11+СВЦЭМ!$D$10+'СЕТ СН'!$I$5-'СЕТ СН'!$I$21</f>
        <v>5813.4507597900001</v>
      </c>
      <c r="X150" s="36">
        <f>SUMIFS(СВЦЭМ!$D$39:$D$782,СВЦЭМ!$A$39:$A$782,$A150,СВЦЭМ!$B$39:$B$782,X$119)+'СЕТ СН'!$I$11+СВЦЭМ!$D$10+'СЕТ СН'!$I$5-'СЕТ СН'!$I$21</f>
        <v>5878.3562047899995</v>
      </c>
      <c r="Y150" s="36">
        <f>SUMIFS(СВЦЭМ!$D$39:$D$782,СВЦЭМ!$A$39:$A$782,$A150,СВЦЭМ!$B$39:$B$782,Y$119)+'СЕТ СН'!$I$11+СВЦЭМ!$D$10+'СЕТ СН'!$I$5-'СЕТ СН'!$I$21</f>
        <v>5909.7749002700002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01.10.2024</v>
      </c>
      <c r="B156" s="36">
        <f>SUMIFS(СВЦЭМ!$E$39:$E$782,СВЦЭМ!$A$39:$A$782,$A156,СВЦЭМ!$B$39:$B$782,B$155)+'СЕТ СН'!$F$12</f>
        <v>180.24109303</v>
      </c>
      <c r="C156" s="36">
        <f>SUMIFS(СВЦЭМ!$E$39:$E$782,СВЦЭМ!$A$39:$A$782,$A156,СВЦЭМ!$B$39:$B$782,C$155)+'СЕТ СН'!$F$12</f>
        <v>179.17369237</v>
      </c>
      <c r="D156" s="36">
        <f>SUMIFS(СВЦЭМ!$E$39:$E$782,СВЦЭМ!$A$39:$A$782,$A156,СВЦЭМ!$B$39:$B$782,D$155)+'СЕТ СН'!$F$12</f>
        <v>189.24182191</v>
      </c>
      <c r="E156" s="36">
        <f>SUMIFS(СВЦЭМ!$E$39:$E$782,СВЦЭМ!$A$39:$A$782,$A156,СВЦЭМ!$B$39:$B$782,E$155)+'СЕТ СН'!$F$12</f>
        <v>191.22695525</v>
      </c>
      <c r="F156" s="36">
        <f>SUMIFS(СВЦЭМ!$E$39:$E$782,СВЦЭМ!$A$39:$A$782,$A156,СВЦЭМ!$B$39:$B$782,F$155)+'СЕТ СН'!$F$12</f>
        <v>191.04093576</v>
      </c>
      <c r="G156" s="36">
        <f>SUMIFS(СВЦЭМ!$E$39:$E$782,СВЦЭМ!$A$39:$A$782,$A156,СВЦЭМ!$B$39:$B$782,G$155)+'СЕТ СН'!$F$12</f>
        <v>187.39420988000001</v>
      </c>
      <c r="H156" s="36">
        <f>SUMIFS(СВЦЭМ!$E$39:$E$782,СВЦЭМ!$A$39:$A$782,$A156,СВЦЭМ!$B$39:$B$782,H$155)+'СЕТ СН'!$F$12</f>
        <v>177.05650384</v>
      </c>
      <c r="I156" s="36">
        <f>SUMIFS(СВЦЭМ!$E$39:$E$782,СВЦЭМ!$A$39:$A$782,$A156,СВЦЭМ!$B$39:$B$782,I$155)+'СЕТ СН'!$F$12</f>
        <v>165.71828242999999</v>
      </c>
      <c r="J156" s="36">
        <f>SUMIFS(СВЦЭМ!$E$39:$E$782,СВЦЭМ!$A$39:$A$782,$A156,СВЦЭМ!$B$39:$B$782,J$155)+'СЕТ СН'!$F$12</f>
        <v>161.19397769</v>
      </c>
      <c r="K156" s="36">
        <f>SUMIFS(СВЦЭМ!$E$39:$E$782,СВЦЭМ!$A$39:$A$782,$A156,СВЦЭМ!$B$39:$B$782,K$155)+'СЕТ СН'!$F$12</f>
        <v>156.35041190999999</v>
      </c>
      <c r="L156" s="36">
        <f>SUMIFS(СВЦЭМ!$E$39:$E$782,СВЦЭМ!$A$39:$A$782,$A156,СВЦЭМ!$B$39:$B$782,L$155)+'СЕТ СН'!$F$12</f>
        <v>156.73639709</v>
      </c>
      <c r="M156" s="36">
        <f>SUMIFS(СВЦЭМ!$E$39:$E$782,СВЦЭМ!$A$39:$A$782,$A156,СВЦЭМ!$B$39:$B$782,M$155)+'СЕТ СН'!$F$12</f>
        <v>157.11375176999999</v>
      </c>
      <c r="N156" s="36">
        <f>SUMIFS(СВЦЭМ!$E$39:$E$782,СВЦЭМ!$A$39:$A$782,$A156,СВЦЭМ!$B$39:$B$782,N$155)+'СЕТ СН'!$F$12</f>
        <v>159.40704596</v>
      </c>
      <c r="O156" s="36">
        <f>SUMIFS(СВЦЭМ!$E$39:$E$782,СВЦЭМ!$A$39:$A$782,$A156,СВЦЭМ!$B$39:$B$782,O$155)+'СЕТ СН'!$F$12</f>
        <v>157.34691189</v>
      </c>
      <c r="P156" s="36">
        <f>SUMIFS(СВЦЭМ!$E$39:$E$782,СВЦЭМ!$A$39:$A$782,$A156,СВЦЭМ!$B$39:$B$782,P$155)+'СЕТ СН'!$F$12</f>
        <v>157.98488104</v>
      </c>
      <c r="Q156" s="36">
        <f>SUMIFS(СВЦЭМ!$E$39:$E$782,СВЦЭМ!$A$39:$A$782,$A156,СВЦЭМ!$B$39:$B$782,Q$155)+'СЕТ СН'!$F$12</f>
        <v>161.81278763</v>
      </c>
      <c r="R156" s="36">
        <f>SUMIFS(СВЦЭМ!$E$39:$E$782,СВЦЭМ!$A$39:$A$782,$A156,СВЦЭМ!$B$39:$B$782,R$155)+'СЕТ СН'!$F$12</f>
        <v>159.69035077999999</v>
      </c>
      <c r="S156" s="36">
        <f>SUMIFS(СВЦЭМ!$E$39:$E$782,СВЦЭМ!$A$39:$A$782,$A156,СВЦЭМ!$B$39:$B$782,S$155)+'СЕТ СН'!$F$12</f>
        <v>156.2668065</v>
      </c>
      <c r="T156" s="36">
        <f>SUMIFS(СВЦЭМ!$E$39:$E$782,СВЦЭМ!$A$39:$A$782,$A156,СВЦЭМ!$B$39:$B$782,T$155)+'СЕТ СН'!$F$12</f>
        <v>155.05781875</v>
      </c>
      <c r="U156" s="36">
        <f>SUMIFS(СВЦЭМ!$E$39:$E$782,СВЦЭМ!$A$39:$A$782,$A156,СВЦЭМ!$B$39:$B$782,U$155)+'СЕТ СН'!$F$12</f>
        <v>152.18770728999999</v>
      </c>
      <c r="V156" s="36">
        <f>SUMIFS(СВЦЭМ!$E$39:$E$782,СВЦЭМ!$A$39:$A$782,$A156,СВЦЭМ!$B$39:$B$782,V$155)+'СЕТ СН'!$F$12</f>
        <v>150.55771228</v>
      </c>
      <c r="W156" s="36">
        <f>SUMIFS(СВЦЭМ!$E$39:$E$782,СВЦЭМ!$A$39:$A$782,$A156,СВЦЭМ!$B$39:$B$782,W$155)+'СЕТ СН'!$F$12</f>
        <v>150.54981809</v>
      </c>
      <c r="X156" s="36">
        <f>SUMIFS(СВЦЭМ!$E$39:$E$782,СВЦЭМ!$A$39:$A$782,$A156,СВЦЭМ!$B$39:$B$782,X$155)+'СЕТ СН'!$F$12</f>
        <v>158.00044661999999</v>
      </c>
      <c r="Y156" s="36">
        <f>SUMIFS(СВЦЭМ!$E$39:$E$782,СВЦЭМ!$A$39:$A$782,$A156,СВЦЭМ!$B$39:$B$782,Y$155)+'СЕТ СН'!$F$12</f>
        <v>165.95434476</v>
      </c>
      <c r="AA156" s="45"/>
    </row>
    <row r="157" spans="1:27" ht="15.75" x14ac:dyDescent="0.2">
      <c r="A157" s="35">
        <f>A156+1</f>
        <v>45567</v>
      </c>
      <c r="B157" s="36">
        <f>SUMIFS(СВЦЭМ!$E$39:$E$782,СВЦЭМ!$A$39:$A$782,$A157,СВЦЭМ!$B$39:$B$782,B$155)+'СЕТ СН'!$F$12</f>
        <v>174.66092605</v>
      </c>
      <c r="C157" s="36">
        <f>SUMIFS(СВЦЭМ!$E$39:$E$782,СВЦЭМ!$A$39:$A$782,$A157,СВЦЭМ!$B$39:$B$782,C$155)+'СЕТ СН'!$F$12</f>
        <v>180.60670426999999</v>
      </c>
      <c r="D157" s="36">
        <f>SUMIFS(СВЦЭМ!$E$39:$E$782,СВЦЭМ!$A$39:$A$782,$A157,СВЦЭМ!$B$39:$B$782,D$155)+'СЕТ СН'!$F$12</f>
        <v>187.25230101</v>
      </c>
      <c r="E157" s="36">
        <f>SUMIFS(СВЦЭМ!$E$39:$E$782,СВЦЭМ!$A$39:$A$782,$A157,СВЦЭМ!$B$39:$B$782,E$155)+'СЕТ СН'!$F$12</f>
        <v>189.74779058999999</v>
      </c>
      <c r="F157" s="36">
        <f>SUMIFS(СВЦЭМ!$E$39:$E$782,СВЦЭМ!$A$39:$A$782,$A157,СВЦЭМ!$B$39:$B$782,F$155)+'СЕТ СН'!$F$12</f>
        <v>188.71193012000001</v>
      </c>
      <c r="G157" s="36">
        <f>SUMIFS(СВЦЭМ!$E$39:$E$782,СВЦЭМ!$A$39:$A$782,$A157,СВЦЭМ!$B$39:$B$782,G$155)+'СЕТ СН'!$F$12</f>
        <v>185.45540457000001</v>
      </c>
      <c r="H157" s="36">
        <f>SUMIFS(СВЦЭМ!$E$39:$E$782,СВЦЭМ!$A$39:$A$782,$A157,СВЦЭМ!$B$39:$B$782,H$155)+'СЕТ СН'!$F$12</f>
        <v>176.50279681000001</v>
      </c>
      <c r="I157" s="36">
        <f>SUMIFS(СВЦЭМ!$E$39:$E$782,СВЦЭМ!$A$39:$A$782,$A157,СВЦЭМ!$B$39:$B$782,I$155)+'СЕТ СН'!$F$12</f>
        <v>167.29090654999999</v>
      </c>
      <c r="J157" s="36">
        <f>SUMIFS(СВЦЭМ!$E$39:$E$782,СВЦЭМ!$A$39:$A$782,$A157,СВЦЭМ!$B$39:$B$782,J$155)+'СЕТ СН'!$F$12</f>
        <v>164.28252816</v>
      </c>
      <c r="K157" s="36">
        <f>SUMIFS(СВЦЭМ!$E$39:$E$782,СВЦЭМ!$A$39:$A$782,$A157,СВЦЭМ!$B$39:$B$782,K$155)+'СЕТ СН'!$F$12</f>
        <v>160.97512889999999</v>
      </c>
      <c r="L157" s="36">
        <f>SUMIFS(СВЦЭМ!$E$39:$E$782,СВЦЭМ!$A$39:$A$782,$A157,СВЦЭМ!$B$39:$B$782,L$155)+'СЕТ СН'!$F$12</f>
        <v>161.30970056999999</v>
      </c>
      <c r="M157" s="36">
        <f>SUMIFS(СВЦЭМ!$E$39:$E$782,СВЦЭМ!$A$39:$A$782,$A157,СВЦЭМ!$B$39:$B$782,M$155)+'СЕТ СН'!$F$12</f>
        <v>162.75020473999999</v>
      </c>
      <c r="N157" s="36">
        <f>SUMIFS(СВЦЭМ!$E$39:$E$782,СВЦЭМ!$A$39:$A$782,$A157,СВЦЭМ!$B$39:$B$782,N$155)+'СЕТ СН'!$F$12</f>
        <v>163.56901533999999</v>
      </c>
      <c r="O157" s="36">
        <f>SUMIFS(СВЦЭМ!$E$39:$E$782,СВЦЭМ!$A$39:$A$782,$A157,СВЦЭМ!$B$39:$B$782,O$155)+'СЕТ СН'!$F$12</f>
        <v>162.36344806</v>
      </c>
      <c r="P157" s="36">
        <f>SUMIFS(СВЦЭМ!$E$39:$E$782,СВЦЭМ!$A$39:$A$782,$A157,СВЦЭМ!$B$39:$B$782,P$155)+'СЕТ СН'!$F$12</f>
        <v>162.19599661999999</v>
      </c>
      <c r="Q157" s="36">
        <f>SUMIFS(СВЦЭМ!$E$39:$E$782,СВЦЭМ!$A$39:$A$782,$A157,СВЦЭМ!$B$39:$B$782,Q$155)+'СЕТ СН'!$F$12</f>
        <v>164.86121879000001</v>
      </c>
      <c r="R157" s="36">
        <f>SUMIFS(СВЦЭМ!$E$39:$E$782,СВЦЭМ!$A$39:$A$782,$A157,СВЦЭМ!$B$39:$B$782,R$155)+'СЕТ СН'!$F$12</f>
        <v>160.48372846000001</v>
      </c>
      <c r="S157" s="36">
        <f>SUMIFS(СВЦЭМ!$E$39:$E$782,СВЦЭМ!$A$39:$A$782,$A157,СВЦЭМ!$B$39:$B$782,S$155)+'СЕТ СН'!$F$12</f>
        <v>159.55435681</v>
      </c>
      <c r="T157" s="36">
        <f>SUMIFS(СВЦЭМ!$E$39:$E$782,СВЦЭМ!$A$39:$A$782,$A157,СВЦЭМ!$B$39:$B$782,T$155)+'СЕТ СН'!$F$12</f>
        <v>157.79623547</v>
      </c>
      <c r="U157" s="36">
        <f>SUMIFS(СВЦЭМ!$E$39:$E$782,СВЦЭМ!$A$39:$A$782,$A157,СВЦЭМ!$B$39:$B$782,U$155)+'СЕТ СН'!$F$12</f>
        <v>154.99023161</v>
      </c>
      <c r="V157" s="36">
        <f>SUMIFS(СВЦЭМ!$E$39:$E$782,СВЦЭМ!$A$39:$A$782,$A157,СВЦЭМ!$B$39:$B$782,V$155)+'СЕТ СН'!$F$12</f>
        <v>155.18419850000001</v>
      </c>
      <c r="W157" s="36">
        <f>SUMIFS(СВЦЭМ!$E$39:$E$782,СВЦЭМ!$A$39:$A$782,$A157,СВЦЭМ!$B$39:$B$782,W$155)+'СЕТ СН'!$F$12</f>
        <v>156.51372103</v>
      </c>
      <c r="X157" s="36">
        <f>SUMIFS(СВЦЭМ!$E$39:$E$782,СВЦЭМ!$A$39:$A$782,$A157,СВЦЭМ!$B$39:$B$782,X$155)+'СЕТ СН'!$F$12</f>
        <v>163.33636963999999</v>
      </c>
      <c r="Y157" s="36">
        <f>SUMIFS(СВЦЭМ!$E$39:$E$782,СВЦЭМ!$A$39:$A$782,$A157,СВЦЭМ!$B$39:$B$782,Y$155)+'СЕТ СН'!$F$12</f>
        <v>170.48789922</v>
      </c>
    </row>
    <row r="158" spans="1:27" ht="15.75" x14ac:dyDescent="0.2">
      <c r="A158" s="35">
        <f t="shared" ref="A158:A186" si="4">A157+1</f>
        <v>45568</v>
      </c>
      <c r="B158" s="36">
        <f>SUMIFS(СВЦЭМ!$E$39:$E$782,СВЦЭМ!$A$39:$A$782,$A158,СВЦЭМ!$B$39:$B$782,B$155)+'СЕТ СН'!$F$12</f>
        <v>168.43470852999999</v>
      </c>
      <c r="C158" s="36">
        <f>SUMIFS(СВЦЭМ!$E$39:$E$782,СВЦЭМ!$A$39:$A$782,$A158,СВЦЭМ!$B$39:$B$782,C$155)+'СЕТ СН'!$F$12</f>
        <v>173.18223897999999</v>
      </c>
      <c r="D158" s="36">
        <f>SUMIFS(СВЦЭМ!$E$39:$E$782,СВЦЭМ!$A$39:$A$782,$A158,СВЦЭМ!$B$39:$B$782,D$155)+'СЕТ СН'!$F$12</f>
        <v>177.66036241</v>
      </c>
      <c r="E158" s="36">
        <f>SUMIFS(СВЦЭМ!$E$39:$E$782,СВЦЭМ!$A$39:$A$782,$A158,СВЦЭМ!$B$39:$B$782,E$155)+'СЕТ СН'!$F$12</f>
        <v>182.66356046000001</v>
      </c>
      <c r="F158" s="36">
        <f>SUMIFS(СВЦЭМ!$E$39:$E$782,СВЦЭМ!$A$39:$A$782,$A158,СВЦЭМ!$B$39:$B$782,F$155)+'СЕТ СН'!$F$12</f>
        <v>180.50947969000001</v>
      </c>
      <c r="G158" s="36">
        <f>SUMIFS(СВЦЭМ!$E$39:$E$782,СВЦЭМ!$A$39:$A$782,$A158,СВЦЭМ!$B$39:$B$782,G$155)+'СЕТ СН'!$F$12</f>
        <v>180.10950177999999</v>
      </c>
      <c r="H158" s="36">
        <f>SUMIFS(СВЦЭМ!$E$39:$E$782,СВЦЭМ!$A$39:$A$782,$A158,СВЦЭМ!$B$39:$B$782,H$155)+'СЕТ СН'!$F$12</f>
        <v>172.50672646999999</v>
      </c>
      <c r="I158" s="36">
        <f>SUMIFS(СВЦЭМ!$E$39:$E$782,СВЦЭМ!$A$39:$A$782,$A158,СВЦЭМ!$B$39:$B$782,I$155)+'СЕТ СН'!$F$12</f>
        <v>165.19964342</v>
      </c>
      <c r="J158" s="36">
        <f>SUMIFS(СВЦЭМ!$E$39:$E$782,СВЦЭМ!$A$39:$A$782,$A158,СВЦЭМ!$B$39:$B$782,J$155)+'СЕТ СН'!$F$12</f>
        <v>161.8207189</v>
      </c>
      <c r="K158" s="36">
        <f>SUMIFS(СВЦЭМ!$E$39:$E$782,СВЦЭМ!$A$39:$A$782,$A158,СВЦЭМ!$B$39:$B$782,K$155)+'СЕТ СН'!$F$12</f>
        <v>158.54882326000001</v>
      </c>
      <c r="L158" s="36">
        <f>SUMIFS(СВЦЭМ!$E$39:$E$782,СВЦЭМ!$A$39:$A$782,$A158,СВЦЭМ!$B$39:$B$782,L$155)+'СЕТ СН'!$F$12</f>
        <v>157.03023241</v>
      </c>
      <c r="M158" s="36">
        <f>SUMIFS(СВЦЭМ!$E$39:$E$782,СВЦЭМ!$A$39:$A$782,$A158,СВЦЭМ!$B$39:$B$782,M$155)+'СЕТ СН'!$F$12</f>
        <v>158.84275005999999</v>
      </c>
      <c r="N158" s="36">
        <f>SUMIFS(СВЦЭМ!$E$39:$E$782,СВЦЭМ!$A$39:$A$782,$A158,СВЦЭМ!$B$39:$B$782,N$155)+'СЕТ СН'!$F$12</f>
        <v>161.95088609000001</v>
      </c>
      <c r="O158" s="36">
        <f>SUMIFS(СВЦЭМ!$E$39:$E$782,СВЦЭМ!$A$39:$A$782,$A158,СВЦЭМ!$B$39:$B$782,O$155)+'СЕТ СН'!$F$12</f>
        <v>159.90034584</v>
      </c>
      <c r="P158" s="36">
        <f>SUMIFS(СВЦЭМ!$E$39:$E$782,СВЦЭМ!$A$39:$A$782,$A158,СВЦЭМ!$B$39:$B$782,P$155)+'СЕТ СН'!$F$12</f>
        <v>160.00408372999999</v>
      </c>
      <c r="Q158" s="36">
        <f>SUMIFS(СВЦЭМ!$E$39:$E$782,СВЦЭМ!$A$39:$A$782,$A158,СВЦЭМ!$B$39:$B$782,Q$155)+'СЕТ СН'!$F$12</f>
        <v>161.70909757999999</v>
      </c>
      <c r="R158" s="36">
        <f>SUMIFS(СВЦЭМ!$E$39:$E$782,СВЦЭМ!$A$39:$A$782,$A158,СВЦЭМ!$B$39:$B$782,R$155)+'СЕТ СН'!$F$12</f>
        <v>161.39832767999999</v>
      </c>
      <c r="S158" s="36">
        <f>SUMIFS(СВЦЭМ!$E$39:$E$782,СВЦЭМ!$A$39:$A$782,$A158,СВЦЭМ!$B$39:$B$782,S$155)+'СЕТ СН'!$F$12</f>
        <v>158.51352915000001</v>
      </c>
      <c r="T158" s="36">
        <f>SUMIFS(СВЦЭМ!$E$39:$E$782,СВЦЭМ!$A$39:$A$782,$A158,СВЦЭМ!$B$39:$B$782,T$155)+'СЕТ СН'!$F$12</f>
        <v>157.40115868999999</v>
      </c>
      <c r="U158" s="36">
        <f>SUMIFS(СВЦЭМ!$E$39:$E$782,СВЦЭМ!$A$39:$A$782,$A158,СВЦЭМ!$B$39:$B$782,U$155)+'СЕТ СН'!$F$12</f>
        <v>155.35597557</v>
      </c>
      <c r="V158" s="36">
        <f>SUMIFS(СВЦЭМ!$E$39:$E$782,СВЦЭМ!$A$39:$A$782,$A158,СВЦЭМ!$B$39:$B$782,V$155)+'СЕТ СН'!$F$12</f>
        <v>153.66189538</v>
      </c>
      <c r="W158" s="36">
        <f>SUMIFS(СВЦЭМ!$E$39:$E$782,СВЦЭМ!$A$39:$A$782,$A158,СВЦЭМ!$B$39:$B$782,W$155)+'СЕТ СН'!$F$12</f>
        <v>157.33870078000001</v>
      </c>
      <c r="X158" s="36">
        <f>SUMIFS(СВЦЭМ!$E$39:$E$782,СВЦЭМ!$A$39:$A$782,$A158,СВЦЭМ!$B$39:$B$782,X$155)+'СЕТ СН'!$F$12</f>
        <v>163.28305639000001</v>
      </c>
      <c r="Y158" s="36">
        <f>SUMIFS(СВЦЭМ!$E$39:$E$782,СВЦЭМ!$A$39:$A$782,$A158,СВЦЭМ!$B$39:$B$782,Y$155)+'СЕТ СН'!$F$12</f>
        <v>169.90881621</v>
      </c>
    </row>
    <row r="159" spans="1:27" ht="15.75" x14ac:dyDescent="0.2">
      <c r="A159" s="35">
        <f t="shared" si="4"/>
        <v>45569</v>
      </c>
      <c r="B159" s="36">
        <f>SUMIFS(СВЦЭМ!$E$39:$E$782,СВЦЭМ!$A$39:$A$782,$A159,СВЦЭМ!$B$39:$B$782,B$155)+'СЕТ СН'!$F$12</f>
        <v>176.98233238</v>
      </c>
      <c r="C159" s="36">
        <f>SUMIFS(СВЦЭМ!$E$39:$E$782,СВЦЭМ!$A$39:$A$782,$A159,СВЦЭМ!$B$39:$B$782,C$155)+'СЕТ СН'!$F$12</f>
        <v>182.44039566000001</v>
      </c>
      <c r="D159" s="36">
        <f>SUMIFS(СВЦЭМ!$E$39:$E$782,СВЦЭМ!$A$39:$A$782,$A159,СВЦЭМ!$B$39:$B$782,D$155)+'СЕТ СН'!$F$12</f>
        <v>184.77942973</v>
      </c>
      <c r="E159" s="36">
        <f>SUMIFS(СВЦЭМ!$E$39:$E$782,СВЦЭМ!$A$39:$A$782,$A159,СВЦЭМ!$B$39:$B$782,E$155)+'СЕТ СН'!$F$12</f>
        <v>187.60047391000001</v>
      </c>
      <c r="F159" s="36">
        <f>SUMIFS(СВЦЭМ!$E$39:$E$782,СВЦЭМ!$A$39:$A$782,$A159,СВЦЭМ!$B$39:$B$782,F$155)+'СЕТ СН'!$F$12</f>
        <v>188.15990163999999</v>
      </c>
      <c r="G159" s="36">
        <f>SUMIFS(СВЦЭМ!$E$39:$E$782,СВЦЭМ!$A$39:$A$782,$A159,СВЦЭМ!$B$39:$B$782,G$155)+'СЕТ СН'!$F$12</f>
        <v>182.92691819999999</v>
      </c>
      <c r="H159" s="36">
        <f>SUMIFS(СВЦЭМ!$E$39:$E$782,СВЦЭМ!$A$39:$A$782,$A159,СВЦЭМ!$B$39:$B$782,H$155)+'СЕТ СН'!$F$12</f>
        <v>175.66958155</v>
      </c>
      <c r="I159" s="36">
        <f>SUMIFS(СВЦЭМ!$E$39:$E$782,СВЦЭМ!$A$39:$A$782,$A159,СВЦЭМ!$B$39:$B$782,I$155)+'СЕТ СН'!$F$12</f>
        <v>167.56374661000001</v>
      </c>
      <c r="J159" s="36">
        <f>SUMIFS(СВЦЭМ!$E$39:$E$782,СВЦЭМ!$A$39:$A$782,$A159,СВЦЭМ!$B$39:$B$782,J$155)+'СЕТ СН'!$F$12</f>
        <v>161.45561688999999</v>
      </c>
      <c r="K159" s="36">
        <f>SUMIFS(СВЦЭМ!$E$39:$E$782,СВЦЭМ!$A$39:$A$782,$A159,СВЦЭМ!$B$39:$B$782,K$155)+'СЕТ СН'!$F$12</f>
        <v>158.61291907</v>
      </c>
      <c r="L159" s="36">
        <f>SUMIFS(СВЦЭМ!$E$39:$E$782,СВЦЭМ!$A$39:$A$782,$A159,СВЦЭМ!$B$39:$B$782,L$155)+'СЕТ СН'!$F$12</f>
        <v>156.45486830999999</v>
      </c>
      <c r="M159" s="36">
        <f>SUMIFS(СВЦЭМ!$E$39:$E$782,СВЦЭМ!$A$39:$A$782,$A159,СВЦЭМ!$B$39:$B$782,M$155)+'СЕТ СН'!$F$12</f>
        <v>158.93289464</v>
      </c>
      <c r="N159" s="36">
        <f>SUMIFS(СВЦЭМ!$E$39:$E$782,СВЦЭМ!$A$39:$A$782,$A159,СВЦЭМ!$B$39:$B$782,N$155)+'СЕТ СН'!$F$12</f>
        <v>163.66451899</v>
      </c>
      <c r="O159" s="36">
        <f>SUMIFS(СВЦЭМ!$E$39:$E$782,СВЦЭМ!$A$39:$A$782,$A159,СВЦЭМ!$B$39:$B$782,O$155)+'СЕТ СН'!$F$12</f>
        <v>162.06822603000001</v>
      </c>
      <c r="P159" s="36">
        <f>SUMIFS(СВЦЭМ!$E$39:$E$782,СВЦЭМ!$A$39:$A$782,$A159,СВЦЭМ!$B$39:$B$782,P$155)+'СЕТ СН'!$F$12</f>
        <v>160.21079495999999</v>
      </c>
      <c r="Q159" s="36">
        <f>SUMIFS(СВЦЭМ!$E$39:$E$782,СВЦЭМ!$A$39:$A$782,$A159,СВЦЭМ!$B$39:$B$782,Q$155)+'СЕТ СН'!$F$12</f>
        <v>162.28948857</v>
      </c>
      <c r="R159" s="36">
        <f>SUMIFS(СВЦЭМ!$E$39:$E$782,СВЦЭМ!$A$39:$A$782,$A159,СВЦЭМ!$B$39:$B$782,R$155)+'СЕТ СН'!$F$12</f>
        <v>162.48390316000001</v>
      </c>
      <c r="S159" s="36">
        <f>SUMIFS(СВЦЭМ!$E$39:$E$782,СВЦЭМ!$A$39:$A$782,$A159,СВЦЭМ!$B$39:$B$782,S$155)+'СЕТ СН'!$F$12</f>
        <v>160.04708575000001</v>
      </c>
      <c r="T159" s="36">
        <f>SUMIFS(СВЦЭМ!$E$39:$E$782,СВЦЭМ!$A$39:$A$782,$A159,СВЦЭМ!$B$39:$B$782,T$155)+'СЕТ СН'!$F$12</f>
        <v>156.82250476999999</v>
      </c>
      <c r="U159" s="36">
        <f>SUMIFS(СВЦЭМ!$E$39:$E$782,СВЦЭМ!$A$39:$A$782,$A159,СВЦЭМ!$B$39:$B$782,U$155)+'СЕТ СН'!$F$12</f>
        <v>152.0701076</v>
      </c>
      <c r="V159" s="36">
        <f>SUMIFS(СВЦЭМ!$E$39:$E$782,СВЦЭМ!$A$39:$A$782,$A159,СВЦЭМ!$B$39:$B$782,V$155)+'СЕТ СН'!$F$12</f>
        <v>152.32210255000001</v>
      </c>
      <c r="W159" s="36">
        <f>SUMIFS(СВЦЭМ!$E$39:$E$782,СВЦЭМ!$A$39:$A$782,$A159,СВЦЭМ!$B$39:$B$782,W$155)+'СЕТ СН'!$F$12</f>
        <v>155.13872714999999</v>
      </c>
      <c r="X159" s="36">
        <f>SUMIFS(СВЦЭМ!$E$39:$E$782,СВЦЭМ!$A$39:$A$782,$A159,СВЦЭМ!$B$39:$B$782,X$155)+'СЕТ СН'!$F$12</f>
        <v>160.79329417</v>
      </c>
      <c r="Y159" s="36">
        <f>SUMIFS(СВЦЭМ!$E$39:$E$782,СВЦЭМ!$A$39:$A$782,$A159,СВЦЭМ!$B$39:$B$782,Y$155)+'СЕТ СН'!$F$12</f>
        <v>168.30407442999999</v>
      </c>
    </row>
    <row r="160" spans="1:27" ht="15.75" x14ac:dyDescent="0.2">
      <c r="A160" s="35">
        <f t="shared" si="4"/>
        <v>45570</v>
      </c>
      <c r="B160" s="36">
        <f>SUMIFS(СВЦЭМ!$E$39:$E$782,СВЦЭМ!$A$39:$A$782,$A160,СВЦЭМ!$B$39:$B$782,B$155)+'СЕТ СН'!$F$12</f>
        <v>188.66102032000001</v>
      </c>
      <c r="C160" s="36">
        <f>SUMIFS(СВЦЭМ!$E$39:$E$782,СВЦЭМ!$A$39:$A$782,$A160,СВЦЭМ!$B$39:$B$782,C$155)+'СЕТ СН'!$F$12</f>
        <v>188.28789019999999</v>
      </c>
      <c r="D160" s="36">
        <f>SUMIFS(СВЦЭМ!$E$39:$E$782,СВЦЭМ!$A$39:$A$782,$A160,СВЦЭМ!$B$39:$B$782,D$155)+'СЕТ СН'!$F$12</f>
        <v>192.82913045999999</v>
      </c>
      <c r="E160" s="36">
        <f>SUMIFS(СВЦЭМ!$E$39:$E$782,СВЦЭМ!$A$39:$A$782,$A160,СВЦЭМ!$B$39:$B$782,E$155)+'СЕТ СН'!$F$12</f>
        <v>193.27853628</v>
      </c>
      <c r="F160" s="36">
        <f>SUMIFS(СВЦЭМ!$E$39:$E$782,СВЦЭМ!$A$39:$A$782,$A160,СВЦЭМ!$B$39:$B$782,F$155)+'СЕТ СН'!$F$12</f>
        <v>192.73288948999999</v>
      </c>
      <c r="G160" s="36">
        <f>SUMIFS(СВЦЭМ!$E$39:$E$782,СВЦЭМ!$A$39:$A$782,$A160,СВЦЭМ!$B$39:$B$782,G$155)+'СЕТ СН'!$F$12</f>
        <v>192.98557142000001</v>
      </c>
      <c r="H160" s="36">
        <f>SUMIFS(СВЦЭМ!$E$39:$E$782,СВЦЭМ!$A$39:$A$782,$A160,СВЦЭМ!$B$39:$B$782,H$155)+'СЕТ СН'!$F$12</f>
        <v>186.94851451</v>
      </c>
      <c r="I160" s="36">
        <f>SUMIFS(СВЦЭМ!$E$39:$E$782,СВЦЭМ!$A$39:$A$782,$A160,СВЦЭМ!$B$39:$B$782,I$155)+'СЕТ СН'!$F$12</f>
        <v>180.11252533999999</v>
      </c>
      <c r="J160" s="36">
        <f>SUMIFS(СВЦЭМ!$E$39:$E$782,СВЦЭМ!$A$39:$A$782,$A160,СВЦЭМ!$B$39:$B$782,J$155)+'СЕТ СН'!$F$12</f>
        <v>169.31488100999999</v>
      </c>
      <c r="K160" s="36">
        <f>SUMIFS(СВЦЭМ!$E$39:$E$782,СВЦЭМ!$A$39:$A$782,$A160,СВЦЭМ!$B$39:$B$782,K$155)+'СЕТ СН'!$F$12</f>
        <v>160.66983454999999</v>
      </c>
      <c r="L160" s="36">
        <f>SUMIFS(СВЦЭМ!$E$39:$E$782,СВЦЭМ!$A$39:$A$782,$A160,СВЦЭМ!$B$39:$B$782,L$155)+'СЕТ СН'!$F$12</f>
        <v>159.25425881999999</v>
      </c>
      <c r="M160" s="36">
        <f>SUMIFS(СВЦЭМ!$E$39:$E$782,СВЦЭМ!$A$39:$A$782,$A160,СВЦЭМ!$B$39:$B$782,M$155)+'СЕТ СН'!$F$12</f>
        <v>160.65699647</v>
      </c>
      <c r="N160" s="36">
        <f>SUMIFS(СВЦЭМ!$E$39:$E$782,СВЦЭМ!$A$39:$A$782,$A160,СВЦЭМ!$B$39:$B$782,N$155)+'СЕТ СН'!$F$12</f>
        <v>161.39322371</v>
      </c>
      <c r="O160" s="36">
        <f>SUMIFS(СВЦЭМ!$E$39:$E$782,СВЦЭМ!$A$39:$A$782,$A160,СВЦЭМ!$B$39:$B$782,O$155)+'СЕТ СН'!$F$12</f>
        <v>163.05556052</v>
      </c>
      <c r="P160" s="36">
        <f>SUMIFS(СВЦЭМ!$E$39:$E$782,СВЦЭМ!$A$39:$A$782,$A160,СВЦЭМ!$B$39:$B$782,P$155)+'СЕТ СН'!$F$12</f>
        <v>164.34122350999999</v>
      </c>
      <c r="Q160" s="36">
        <f>SUMIFS(СВЦЭМ!$E$39:$E$782,СВЦЭМ!$A$39:$A$782,$A160,СВЦЭМ!$B$39:$B$782,Q$155)+'СЕТ СН'!$F$12</f>
        <v>163.36039867</v>
      </c>
      <c r="R160" s="36">
        <f>SUMIFS(СВЦЭМ!$E$39:$E$782,СВЦЭМ!$A$39:$A$782,$A160,СВЦЭМ!$B$39:$B$782,R$155)+'СЕТ СН'!$F$12</f>
        <v>164.53619307</v>
      </c>
      <c r="S160" s="36">
        <f>SUMIFS(СВЦЭМ!$E$39:$E$782,СВЦЭМ!$A$39:$A$782,$A160,СВЦЭМ!$B$39:$B$782,S$155)+'СЕТ СН'!$F$12</f>
        <v>162.77613239999999</v>
      </c>
      <c r="T160" s="36">
        <f>SUMIFS(СВЦЭМ!$E$39:$E$782,СВЦЭМ!$A$39:$A$782,$A160,СВЦЭМ!$B$39:$B$782,T$155)+'СЕТ СН'!$F$12</f>
        <v>161.35492343000001</v>
      </c>
      <c r="U160" s="36">
        <f>SUMIFS(СВЦЭМ!$E$39:$E$782,СВЦЭМ!$A$39:$A$782,$A160,СВЦЭМ!$B$39:$B$782,U$155)+'СЕТ СН'!$F$12</f>
        <v>157.28440488999999</v>
      </c>
      <c r="V160" s="36">
        <f>SUMIFS(СВЦЭМ!$E$39:$E$782,СВЦЭМ!$A$39:$A$782,$A160,СВЦЭМ!$B$39:$B$782,V$155)+'СЕТ СН'!$F$12</f>
        <v>156.75769079</v>
      </c>
      <c r="W160" s="36">
        <f>SUMIFS(СВЦЭМ!$E$39:$E$782,СВЦЭМ!$A$39:$A$782,$A160,СВЦЭМ!$B$39:$B$782,W$155)+'СЕТ СН'!$F$12</f>
        <v>160.57410644999999</v>
      </c>
      <c r="X160" s="36">
        <f>SUMIFS(СВЦЭМ!$E$39:$E$782,СВЦЭМ!$A$39:$A$782,$A160,СВЦЭМ!$B$39:$B$782,X$155)+'СЕТ СН'!$F$12</f>
        <v>167.63751973000001</v>
      </c>
      <c r="Y160" s="36">
        <f>SUMIFS(СВЦЭМ!$E$39:$E$782,СВЦЭМ!$A$39:$A$782,$A160,СВЦЭМ!$B$39:$B$782,Y$155)+'СЕТ СН'!$F$12</f>
        <v>172.74048329999999</v>
      </c>
    </row>
    <row r="161" spans="1:25" ht="15.75" x14ac:dyDescent="0.2">
      <c r="A161" s="35">
        <f t="shared" si="4"/>
        <v>45571</v>
      </c>
      <c r="B161" s="36">
        <f>SUMIFS(СВЦЭМ!$E$39:$E$782,СВЦЭМ!$A$39:$A$782,$A161,СВЦЭМ!$B$39:$B$782,B$155)+'СЕТ СН'!$F$12</f>
        <v>180.74040142000001</v>
      </c>
      <c r="C161" s="36">
        <f>SUMIFS(СВЦЭМ!$E$39:$E$782,СВЦЭМ!$A$39:$A$782,$A161,СВЦЭМ!$B$39:$B$782,C$155)+'СЕТ СН'!$F$12</f>
        <v>187.05066915</v>
      </c>
      <c r="D161" s="36">
        <f>SUMIFS(СВЦЭМ!$E$39:$E$782,СВЦЭМ!$A$39:$A$782,$A161,СВЦЭМ!$B$39:$B$782,D$155)+'СЕТ СН'!$F$12</f>
        <v>197.29138694</v>
      </c>
      <c r="E161" s="36">
        <f>SUMIFS(СВЦЭМ!$E$39:$E$782,СВЦЭМ!$A$39:$A$782,$A161,СВЦЭМ!$B$39:$B$782,E$155)+'СЕТ СН'!$F$12</f>
        <v>192.00453997</v>
      </c>
      <c r="F161" s="36">
        <f>SUMIFS(СВЦЭМ!$E$39:$E$782,СВЦЭМ!$A$39:$A$782,$A161,СВЦЭМ!$B$39:$B$782,F$155)+'СЕТ СН'!$F$12</f>
        <v>187.16428977999999</v>
      </c>
      <c r="G161" s="36">
        <f>SUMIFS(СВЦЭМ!$E$39:$E$782,СВЦЭМ!$A$39:$A$782,$A161,СВЦЭМ!$B$39:$B$782,G$155)+'СЕТ СН'!$F$12</f>
        <v>184.04396585000001</v>
      </c>
      <c r="H161" s="36">
        <f>SUMIFS(СВЦЭМ!$E$39:$E$782,СВЦЭМ!$A$39:$A$782,$A161,СВЦЭМ!$B$39:$B$782,H$155)+'СЕТ СН'!$F$12</f>
        <v>181.20376836</v>
      </c>
      <c r="I161" s="36">
        <f>SUMIFS(СВЦЭМ!$E$39:$E$782,СВЦЭМ!$A$39:$A$782,$A161,СВЦЭМ!$B$39:$B$782,I$155)+'СЕТ СН'!$F$12</f>
        <v>176.38552171000001</v>
      </c>
      <c r="J161" s="36">
        <f>SUMIFS(СВЦЭМ!$E$39:$E$782,СВЦЭМ!$A$39:$A$782,$A161,СВЦЭМ!$B$39:$B$782,J$155)+'СЕТ СН'!$F$12</f>
        <v>164.16690790999999</v>
      </c>
      <c r="K161" s="36">
        <f>SUMIFS(СВЦЭМ!$E$39:$E$782,СВЦЭМ!$A$39:$A$782,$A161,СВЦЭМ!$B$39:$B$782,K$155)+'СЕТ СН'!$F$12</f>
        <v>156.40011007999999</v>
      </c>
      <c r="L161" s="36">
        <f>SUMIFS(СВЦЭМ!$E$39:$E$782,СВЦЭМ!$A$39:$A$782,$A161,СВЦЭМ!$B$39:$B$782,L$155)+'СЕТ СН'!$F$12</f>
        <v>154.17102295999999</v>
      </c>
      <c r="M161" s="36">
        <f>SUMIFS(СВЦЭМ!$E$39:$E$782,СВЦЭМ!$A$39:$A$782,$A161,СВЦЭМ!$B$39:$B$782,M$155)+'СЕТ СН'!$F$12</f>
        <v>155.22409787000001</v>
      </c>
      <c r="N161" s="36">
        <f>SUMIFS(СВЦЭМ!$E$39:$E$782,СВЦЭМ!$A$39:$A$782,$A161,СВЦЭМ!$B$39:$B$782,N$155)+'СЕТ СН'!$F$12</f>
        <v>156.82757900999999</v>
      </c>
      <c r="O161" s="36">
        <f>SUMIFS(СВЦЭМ!$E$39:$E$782,СВЦЭМ!$A$39:$A$782,$A161,СВЦЭМ!$B$39:$B$782,O$155)+'СЕТ СН'!$F$12</f>
        <v>159.34996372000001</v>
      </c>
      <c r="P161" s="36">
        <f>SUMIFS(СВЦЭМ!$E$39:$E$782,СВЦЭМ!$A$39:$A$782,$A161,СВЦЭМ!$B$39:$B$782,P$155)+'СЕТ СН'!$F$12</f>
        <v>160.2416623</v>
      </c>
      <c r="Q161" s="36">
        <f>SUMIFS(СВЦЭМ!$E$39:$E$782,СВЦЭМ!$A$39:$A$782,$A161,СВЦЭМ!$B$39:$B$782,Q$155)+'СЕТ СН'!$F$12</f>
        <v>161.39882434</v>
      </c>
      <c r="R161" s="36">
        <f>SUMIFS(СВЦЭМ!$E$39:$E$782,СВЦЭМ!$A$39:$A$782,$A161,СВЦЭМ!$B$39:$B$782,R$155)+'СЕТ СН'!$F$12</f>
        <v>160.88089432999999</v>
      </c>
      <c r="S161" s="36">
        <f>SUMIFS(СВЦЭМ!$E$39:$E$782,СВЦЭМ!$A$39:$A$782,$A161,СВЦЭМ!$B$39:$B$782,S$155)+'СЕТ СН'!$F$12</f>
        <v>158.75559855</v>
      </c>
      <c r="T161" s="36">
        <f>SUMIFS(СВЦЭМ!$E$39:$E$782,СВЦЭМ!$A$39:$A$782,$A161,СВЦЭМ!$B$39:$B$782,T$155)+'СЕТ СН'!$F$12</f>
        <v>159.28906495000001</v>
      </c>
      <c r="U161" s="36">
        <f>SUMIFS(СВЦЭМ!$E$39:$E$782,СВЦЭМ!$A$39:$A$782,$A161,СВЦЭМ!$B$39:$B$782,U$155)+'СЕТ СН'!$F$12</f>
        <v>153.16549042</v>
      </c>
      <c r="V161" s="36">
        <f>SUMIFS(СВЦЭМ!$E$39:$E$782,СВЦЭМ!$A$39:$A$782,$A161,СВЦЭМ!$B$39:$B$782,V$155)+'СЕТ СН'!$F$12</f>
        <v>153.45540016999999</v>
      </c>
      <c r="W161" s="36">
        <f>SUMIFS(СВЦЭМ!$E$39:$E$782,СВЦЭМ!$A$39:$A$782,$A161,СВЦЭМ!$B$39:$B$782,W$155)+'СЕТ СН'!$F$12</f>
        <v>154.73508314</v>
      </c>
      <c r="X161" s="36">
        <f>SUMIFS(СВЦЭМ!$E$39:$E$782,СВЦЭМ!$A$39:$A$782,$A161,СВЦЭМ!$B$39:$B$782,X$155)+'СЕТ СН'!$F$12</f>
        <v>161.79400122000001</v>
      </c>
      <c r="Y161" s="36">
        <f>SUMIFS(СВЦЭМ!$E$39:$E$782,СВЦЭМ!$A$39:$A$782,$A161,СВЦЭМ!$B$39:$B$782,Y$155)+'СЕТ СН'!$F$12</f>
        <v>170.01908662</v>
      </c>
    </row>
    <row r="162" spans="1:25" ht="15.75" x14ac:dyDescent="0.2">
      <c r="A162" s="35">
        <f t="shared" si="4"/>
        <v>45572</v>
      </c>
      <c r="B162" s="36">
        <f>SUMIFS(СВЦЭМ!$E$39:$E$782,СВЦЭМ!$A$39:$A$782,$A162,СВЦЭМ!$B$39:$B$782,B$155)+'СЕТ СН'!$F$12</f>
        <v>169.01446834000001</v>
      </c>
      <c r="C162" s="36">
        <f>SUMIFS(СВЦЭМ!$E$39:$E$782,СВЦЭМ!$A$39:$A$782,$A162,СВЦЭМ!$B$39:$B$782,C$155)+'СЕТ СН'!$F$12</f>
        <v>175.91491396000001</v>
      </c>
      <c r="D162" s="36">
        <f>SUMIFS(СВЦЭМ!$E$39:$E$782,СВЦЭМ!$A$39:$A$782,$A162,СВЦЭМ!$B$39:$B$782,D$155)+'СЕТ СН'!$F$12</f>
        <v>181.95551126999999</v>
      </c>
      <c r="E162" s="36">
        <f>SUMIFS(СВЦЭМ!$E$39:$E$782,СВЦЭМ!$A$39:$A$782,$A162,СВЦЭМ!$B$39:$B$782,E$155)+'СЕТ СН'!$F$12</f>
        <v>179.53927754</v>
      </c>
      <c r="F162" s="36">
        <f>SUMIFS(СВЦЭМ!$E$39:$E$782,СВЦЭМ!$A$39:$A$782,$A162,СВЦЭМ!$B$39:$B$782,F$155)+'СЕТ СН'!$F$12</f>
        <v>180.21849842</v>
      </c>
      <c r="G162" s="36">
        <f>SUMIFS(СВЦЭМ!$E$39:$E$782,СВЦЭМ!$A$39:$A$782,$A162,СВЦЭМ!$B$39:$B$782,G$155)+'СЕТ СН'!$F$12</f>
        <v>177.83090625</v>
      </c>
      <c r="H162" s="36">
        <f>SUMIFS(СВЦЭМ!$E$39:$E$782,СВЦЭМ!$A$39:$A$782,$A162,СВЦЭМ!$B$39:$B$782,H$155)+'СЕТ СН'!$F$12</f>
        <v>170.731908</v>
      </c>
      <c r="I162" s="36">
        <f>SUMIFS(СВЦЭМ!$E$39:$E$782,СВЦЭМ!$A$39:$A$782,$A162,СВЦЭМ!$B$39:$B$782,I$155)+'СЕТ СН'!$F$12</f>
        <v>161.16535497000001</v>
      </c>
      <c r="J162" s="36">
        <f>SUMIFS(СВЦЭМ!$E$39:$E$782,СВЦЭМ!$A$39:$A$782,$A162,СВЦЭМ!$B$39:$B$782,J$155)+'СЕТ СН'!$F$12</f>
        <v>158.29749158000001</v>
      </c>
      <c r="K162" s="36">
        <f>SUMIFS(СВЦЭМ!$E$39:$E$782,СВЦЭМ!$A$39:$A$782,$A162,СВЦЭМ!$B$39:$B$782,K$155)+'СЕТ СН'!$F$12</f>
        <v>153.79095211000001</v>
      </c>
      <c r="L162" s="36">
        <f>SUMIFS(СВЦЭМ!$E$39:$E$782,СВЦЭМ!$A$39:$A$782,$A162,СВЦЭМ!$B$39:$B$782,L$155)+'СЕТ СН'!$F$12</f>
        <v>153.21629815</v>
      </c>
      <c r="M162" s="36">
        <f>SUMIFS(СВЦЭМ!$E$39:$E$782,СВЦЭМ!$A$39:$A$782,$A162,СВЦЭМ!$B$39:$B$782,M$155)+'СЕТ СН'!$F$12</f>
        <v>158.89430651000001</v>
      </c>
      <c r="N162" s="36">
        <f>SUMIFS(СВЦЭМ!$E$39:$E$782,СВЦЭМ!$A$39:$A$782,$A162,СВЦЭМ!$B$39:$B$782,N$155)+'СЕТ СН'!$F$12</f>
        <v>159.24764870999999</v>
      </c>
      <c r="O162" s="36">
        <f>SUMIFS(СВЦЭМ!$E$39:$E$782,СВЦЭМ!$A$39:$A$782,$A162,СВЦЭМ!$B$39:$B$782,O$155)+'СЕТ СН'!$F$12</f>
        <v>158.29068665</v>
      </c>
      <c r="P162" s="36">
        <f>SUMIFS(СВЦЭМ!$E$39:$E$782,СВЦЭМ!$A$39:$A$782,$A162,СВЦЭМ!$B$39:$B$782,P$155)+'СЕТ СН'!$F$12</f>
        <v>158.39460675000001</v>
      </c>
      <c r="Q162" s="36">
        <f>SUMIFS(СВЦЭМ!$E$39:$E$782,СВЦЭМ!$A$39:$A$782,$A162,СВЦЭМ!$B$39:$B$782,Q$155)+'СЕТ СН'!$F$12</f>
        <v>161.54004914000001</v>
      </c>
      <c r="R162" s="36">
        <f>SUMIFS(СВЦЭМ!$E$39:$E$782,СВЦЭМ!$A$39:$A$782,$A162,СВЦЭМ!$B$39:$B$782,R$155)+'СЕТ СН'!$F$12</f>
        <v>160.00857375999999</v>
      </c>
      <c r="S162" s="36">
        <f>SUMIFS(СВЦЭМ!$E$39:$E$782,СВЦЭМ!$A$39:$A$782,$A162,СВЦЭМ!$B$39:$B$782,S$155)+'СЕТ СН'!$F$12</f>
        <v>156.13323564999999</v>
      </c>
      <c r="T162" s="36">
        <f>SUMIFS(СВЦЭМ!$E$39:$E$782,СВЦЭМ!$A$39:$A$782,$A162,СВЦЭМ!$B$39:$B$782,T$155)+'СЕТ СН'!$F$12</f>
        <v>153.23151862</v>
      </c>
      <c r="U162" s="36">
        <f>SUMIFS(СВЦЭМ!$E$39:$E$782,СВЦЭМ!$A$39:$A$782,$A162,СВЦЭМ!$B$39:$B$782,U$155)+'СЕТ СН'!$F$12</f>
        <v>146.65711160000001</v>
      </c>
      <c r="V162" s="36">
        <f>SUMIFS(СВЦЭМ!$E$39:$E$782,СВЦЭМ!$A$39:$A$782,$A162,СВЦЭМ!$B$39:$B$782,V$155)+'СЕТ СН'!$F$12</f>
        <v>148.13102223000001</v>
      </c>
      <c r="W162" s="36">
        <f>SUMIFS(СВЦЭМ!$E$39:$E$782,СВЦЭМ!$A$39:$A$782,$A162,СВЦЭМ!$B$39:$B$782,W$155)+'СЕТ СН'!$F$12</f>
        <v>150.68153174</v>
      </c>
      <c r="X162" s="36">
        <f>SUMIFS(СВЦЭМ!$E$39:$E$782,СВЦЭМ!$A$39:$A$782,$A162,СВЦЭМ!$B$39:$B$782,X$155)+'СЕТ СН'!$F$12</f>
        <v>158.40591996000001</v>
      </c>
      <c r="Y162" s="36">
        <f>SUMIFS(СВЦЭМ!$E$39:$E$782,СВЦЭМ!$A$39:$A$782,$A162,СВЦЭМ!$B$39:$B$782,Y$155)+'СЕТ СН'!$F$12</f>
        <v>162.54254936999999</v>
      </c>
    </row>
    <row r="163" spans="1:25" ht="15.75" x14ac:dyDescent="0.2">
      <c r="A163" s="35">
        <f t="shared" si="4"/>
        <v>45573</v>
      </c>
      <c r="B163" s="36">
        <f>SUMIFS(СВЦЭМ!$E$39:$E$782,СВЦЭМ!$A$39:$A$782,$A163,СВЦЭМ!$B$39:$B$782,B$155)+'СЕТ СН'!$F$12</f>
        <v>173.53159617</v>
      </c>
      <c r="C163" s="36">
        <f>SUMIFS(СВЦЭМ!$E$39:$E$782,СВЦЭМ!$A$39:$A$782,$A163,СВЦЭМ!$B$39:$B$782,C$155)+'СЕТ СН'!$F$12</f>
        <v>179.40772509999999</v>
      </c>
      <c r="D163" s="36">
        <f>SUMIFS(СВЦЭМ!$E$39:$E$782,СВЦЭМ!$A$39:$A$782,$A163,СВЦЭМ!$B$39:$B$782,D$155)+'СЕТ СН'!$F$12</f>
        <v>181.8370597</v>
      </c>
      <c r="E163" s="36">
        <f>SUMIFS(СВЦЭМ!$E$39:$E$782,СВЦЭМ!$A$39:$A$782,$A163,СВЦЭМ!$B$39:$B$782,E$155)+'СЕТ СН'!$F$12</f>
        <v>181.08654906999999</v>
      </c>
      <c r="F163" s="36">
        <f>SUMIFS(СВЦЭМ!$E$39:$E$782,СВЦЭМ!$A$39:$A$782,$A163,СВЦЭМ!$B$39:$B$782,F$155)+'СЕТ СН'!$F$12</f>
        <v>180.96805080999999</v>
      </c>
      <c r="G163" s="36">
        <f>SUMIFS(СВЦЭМ!$E$39:$E$782,СВЦЭМ!$A$39:$A$782,$A163,СВЦЭМ!$B$39:$B$782,G$155)+'СЕТ СН'!$F$12</f>
        <v>178.74464682999999</v>
      </c>
      <c r="H163" s="36">
        <f>SUMIFS(СВЦЭМ!$E$39:$E$782,СВЦЭМ!$A$39:$A$782,$A163,СВЦЭМ!$B$39:$B$782,H$155)+'СЕТ СН'!$F$12</f>
        <v>171.68069793000001</v>
      </c>
      <c r="I163" s="36">
        <f>SUMIFS(СВЦЭМ!$E$39:$E$782,СВЦЭМ!$A$39:$A$782,$A163,СВЦЭМ!$B$39:$B$782,I$155)+'СЕТ СН'!$F$12</f>
        <v>158.39889535</v>
      </c>
      <c r="J163" s="36">
        <f>SUMIFS(СВЦЭМ!$E$39:$E$782,СВЦЭМ!$A$39:$A$782,$A163,СВЦЭМ!$B$39:$B$782,J$155)+'СЕТ СН'!$F$12</f>
        <v>154.51048366000001</v>
      </c>
      <c r="K163" s="36">
        <f>SUMIFS(СВЦЭМ!$E$39:$E$782,СВЦЭМ!$A$39:$A$782,$A163,СВЦЭМ!$B$39:$B$782,K$155)+'СЕТ СН'!$F$12</f>
        <v>156.51390653000001</v>
      </c>
      <c r="L163" s="36">
        <f>SUMIFS(СВЦЭМ!$E$39:$E$782,СВЦЭМ!$A$39:$A$782,$A163,СВЦЭМ!$B$39:$B$782,L$155)+'СЕТ СН'!$F$12</f>
        <v>151.60692619</v>
      </c>
      <c r="M163" s="36">
        <f>SUMIFS(СВЦЭМ!$E$39:$E$782,СВЦЭМ!$A$39:$A$782,$A163,СВЦЭМ!$B$39:$B$782,M$155)+'СЕТ СН'!$F$12</f>
        <v>153.30789195</v>
      </c>
      <c r="N163" s="36">
        <f>SUMIFS(СВЦЭМ!$E$39:$E$782,СВЦЭМ!$A$39:$A$782,$A163,СВЦЭМ!$B$39:$B$782,N$155)+'СЕТ СН'!$F$12</f>
        <v>156.11710604999999</v>
      </c>
      <c r="O163" s="36">
        <f>SUMIFS(СВЦЭМ!$E$39:$E$782,СВЦЭМ!$A$39:$A$782,$A163,СВЦЭМ!$B$39:$B$782,O$155)+'СЕТ СН'!$F$12</f>
        <v>153.3148032</v>
      </c>
      <c r="P163" s="36">
        <f>SUMIFS(СВЦЭМ!$E$39:$E$782,СВЦЭМ!$A$39:$A$782,$A163,СВЦЭМ!$B$39:$B$782,P$155)+'СЕТ СН'!$F$12</f>
        <v>154.37076703</v>
      </c>
      <c r="Q163" s="36">
        <f>SUMIFS(СВЦЭМ!$E$39:$E$782,СВЦЭМ!$A$39:$A$782,$A163,СВЦЭМ!$B$39:$B$782,Q$155)+'СЕТ СН'!$F$12</f>
        <v>157.33447932000001</v>
      </c>
      <c r="R163" s="36">
        <f>SUMIFS(СВЦЭМ!$E$39:$E$782,СВЦЭМ!$A$39:$A$782,$A163,СВЦЭМ!$B$39:$B$782,R$155)+'СЕТ СН'!$F$12</f>
        <v>156.71731105999999</v>
      </c>
      <c r="S163" s="36">
        <f>SUMIFS(СВЦЭМ!$E$39:$E$782,СВЦЭМ!$A$39:$A$782,$A163,СВЦЭМ!$B$39:$B$782,S$155)+'СЕТ СН'!$F$12</f>
        <v>154.803755</v>
      </c>
      <c r="T163" s="36">
        <f>SUMIFS(СВЦЭМ!$E$39:$E$782,СВЦЭМ!$A$39:$A$782,$A163,СВЦЭМ!$B$39:$B$782,T$155)+'СЕТ СН'!$F$12</f>
        <v>153.15053322</v>
      </c>
      <c r="U163" s="36">
        <f>SUMIFS(СВЦЭМ!$E$39:$E$782,СВЦЭМ!$A$39:$A$782,$A163,СВЦЭМ!$B$39:$B$782,U$155)+'СЕТ СН'!$F$12</f>
        <v>150.68198852</v>
      </c>
      <c r="V163" s="36">
        <f>SUMIFS(СВЦЭМ!$E$39:$E$782,СВЦЭМ!$A$39:$A$782,$A163,СВЦЭМ!$B$39:$B$782,V$155)+'СЕТ СН'!$F$12</f>
        <v>150.54721266999999</v>
      </c>
      <c r="W163" s="36">
        <f>SUMIFS(СВЦЭМ!$E$39:$E$782,СВЦЭМ!$A$39:$A$782,$A163,СВЦЭМ!$B$39:$B$782,W$155)+'СЕТ СН'!$F$12</f>
        <v>153.65275738</v>
      </c>
      <c r="X163" s="36">
        <f>SUMIFS(СВЦЭМ!$E$39:$E$782,СВЦЭМ!$A$39:$A$782,$A163,СВЦЭМ!$B$39:$B$782,X$155)+'СЕТ СН'!$F$12</f>
        <v>160.05919775999999</v>
      </c>
      <c r="Y163" s="36">
        <f>SUMIFS(СВЦЭМ!$E$39:$E$782,СВЦЭМ!$A$39:$A$782,$A163,СВЦЭМ!$B$39:$B$782,Y$155)+'СЕТ СН'!$F$12</f>
        <v>166.28292052</v>
      </c>
    </row>
    <row r="164" spans="1:25" ht="15.75" x14ac:dyDescent="0.2">
      <c r="A164" s="35">
        <f t="shared" si="4"/>
        <v>45574</v>
      </c>
      <c r="B164" s="36">
        <f>SUMIFS(СВЦЭМ!$E$39:$E$782,СВЦЭМ!$A$39:$A$782,$A164,СВЦЭМ!$B$39:$B$782,B$155)+'СЕТ СН'!$F$12</f>
        <v>170.51359331</v>
      </c>
      <c r="C164" s="36">
        <f>SUMIFS(СВЦЭМ!$E$39:$E$782,СВЦЭМ!$A$39:$A$782,$A164,СВЦЭМ!$B$39:$B$782,C$155)+'СЕТ СН'!$F$12</f>
        <v>179.21985648</v>
      </c>
      <c r="D164" s="36">
        <f>SUMIFS(СВЦЭМ!$E$39:$E$782,СВЦЭМ!$A$39:$A$782,$A164,СВЦЭМ!$B$39:$B$782,D$155)+'СЕТ СН'!$F$12</f>
        <v>183.46920302000001</v>
      </c>
      <c r="E164" s="36">
        <f>SUMIFS(СВЦЭМ!$E$39:$E$782,СВЦЭМ!$A$39:$A$782,$A164,СВЦЭМ!$B$39:$B$782,E$155)+'СЕТ СН'!$F$12</f>
        <v>185.97065594</v>
      </c>
      <c r="F164" s="36">
        <f>SUMIFS(СВЦЭМ!$E$39:$E$782,СВЦЭМ!$A$39:$A$782,$A164,СВЦЭМ!$B$39:$B$782,F$155)+'СЕТ СН'!$F$12</f>
        <v>185.0877208</v>
      </c>
      <c r="G164" s="36">
        <f>SUMIFS(СВЦЭМ!$E$39:$E$782,СВЦЭМ!$A$39:$A$782,$A164,СВЦЭМ!$B$39:$B$782,G$155)+'СЕТ СН'!$F$12</f>
        <v>181.25796674</v>
      </c>
      <c r="H164" s="36">
        <f>SUMIFS(СВЦЭМ!$E$39:$E$782,СВЦЭМ!$A$39:$A$782,$A164,СВЦЭМ!$B$39:$B$782,H$155)+'СЕТ СН'!$F$12</f>
        <v>173.95648535000001</v>
      </c>
      <c r="I164" s="36">
        <f>SUMIFS(СВЦЭМ!$E$39:$E$782,СВЦЭМ!$A$39:$A$782,$A164,СВЦЭМ!$B$39:$B$782,I$155)+'СЕТ СН'!$F$12</f>
        <v>171.03155364</v>
      </c>
      <c r="J164" s="36">
        <f>SUMIFS(СВЦЭМ!$E$39:$E$782,СВЦЭМ!$A$39:$A$782,$A164,СВЦЭМ!$B$39:$B$782,J$155)+'СЕТ СН'!$F$12</f>
        <v>161.53377520999999</v>
      </c>
      <c r="K164" s="36">
        <f>SUMIFS(СВЦЭМ!$E$39:$E$782,СВЦЭМ!$A$39:$A$782,$A164,СВЦЭМ!$B$39:$B$782,K$155)+'СЕТ СН'!$F$12</f>
        <v>160.56421861000001</v>
      </c>
      <c r="L164" s="36">
        <f>SUMIFS(СВЦЭМ!$E$39:$E$782,СВЦЭМ!$A$39:$A$782,$A164,СВЦЭМ!$B$39:$B$782,L$155)+'СЕТ СН'!$F$12</f>
        <v>159.02019215999999</v>
      </c>
      <c r="M164" s="36">
        <f>SUMIFS(СВЦЭМ!$E$39:$E$782,СВЦЭМ!$A$39:$A$782,$A164,СВЦЭМ!$B$39:$B$782,M$155)+'СЕТ СН'!$F$12</f>
        <v>161.12270548000001</v>
      </c>
      <c r="N164" s="36">
        <f>SUMIFS(СВЦЭМ!$E$39:$E$782,СВЦЭМ!$A$39:$A$782,$A164,СВЦЭМ!$B$39:$B$782,N$155)+'СЕТ СН'!$F$12</f>
        <v>164.00287004</v>
      </c>
      <c r="O164" s="36">
        <f>SUMIFS(СВЦЭМ!$E$39:$E$782,СВЦЭМ!$A$39:$A$782,$A164,СВЦЭМ!$B$39:$B$782,O$155)+'СЕТ СН'!$F$12</f>
        <v>163.26135704000001</v>
      </c>
      <c r="P164" s="36">
        <f>SUMIFS(СВЦЭМ!$E$39:$E$782,СВЦЭМ!$A$39:$A$782,$A164,СВЦЭМ!$B$39:$B$782,P$155)+'СЕТ СН'!$F$12</f>
        <v>162.10904773999999</v>
      </c>
      <c r="Q164" s="36">
        <f>SUMIFS(СВЦЭМ!$E$39:$E$782,СВЦЭМ!$A$39:$A$782,$A164,СВЦЭМ!$B$39:$B$782,Q$155)+'СЕТ СН'!$F$12</f>
        <v>165.42117791000001</v>
      </c>
      <c r="R164" s="36">
        <f>SUMIFS(СВЦЭМ!$E$39:$E$782,СВЦЭМ!$A$39:$A$782,$A164,СВЦЭМ!$B$39:$B$782,R$155)+'СЕТ СН'!$F$12</f>
        <v>164.95106353</v>
      </c>
      <c r="S164" s="36">
        <f>SUMIFS(СВЦЭМ!$E$39:$E$782,СВЦЭМ!$A$39:$A$782,$A164,СВЦЭМ!$B$39:$B$782,S$155)+'СЕТ СН'!$F$12</f>
        <v>163.25322578999999</v>
      </c>
      <c r="T164" s="36">
        <f>SUMIFS(СВЦЭМ!$E$39:$E$782,СВЦЭМ!$A$39:$A$782,$A164,СВЦЭМ!$B$39:$B$782,T$155)+'СЕТ СН'!$F$12</f>
        <v>163.071169</v>
      </c>
      <c r="U164" s="36">
        <f>SUMIFS(СВЦЭМ!$E$39:$E$782,СВЦЭМ!$A$39:$A$782,$A164,СВЦЭМ!$B$39:$B$782,U$155)+'СЕТ СН'!$F$12</f>
        <v>163.24257853</v>
      </c>
      <c r="V164" s="36">
        <f>SUMIFS(СВЦЭМ!$E$39:$E$782,СВЦЭМ!$A$39:$A$782,$A164,СВЦЭМ!$B$39:$B$782,V$155)+'СЕТ СН'!$F$12</f>
        <v>164.58262275000001</v>
      </c>
      <c r="W164" s="36">
        <f>SUMIFS(СВЦЭМ!$E$39:$E$782,СВЦЭМ!$A$39:$A$782,$A164,СВЦЭМ!$B$39:$B$782,W$155)+'СЕТ СН'!$F$12</f>
        <v>166.53802895999999</v>
      </c>
      <c r="X164" s="36">
        <f>SUMIFS(СВЦЭМ!$E$39:$E$782,СВЦЭМ!$A$39:$A$782,$A164,СВЦЭМ!$B$39:$B$782,X$155)+'СЕТ СН'!$F$12</f>
        <v>173.92794370999999</v>
      </c>
      <c r="Y164" s="36">
        <f>SUMIFS(СВЦЭМ!$E$39:$E$782,СВЦЭМ!$A$39:$A$782,$A164,СВЦЭМ!$B$39:$B$782,Y$155)+'СЕТ СН'!$F$12</f>
        <v>179.53771531999999</v>
      </c>
    </row>
    <row r="165" spans="1:25" ht="15.75" x14ac:dyDescent="0.2">
      <c r="A165" s="35">
        <f t="shared" si="4"/>
        <v>45575</v>
      </c>
      <c r="B165" s="36">
        <f>SUMIFS(СВЦЭМ!$E$39:$E$782,СВЦЭМ!$A$39:$A$782,$A165,СВЦЭМ!$B$39:$B$782,B$155)+'СЕТ СН'!$F$12</f>
        <v>177.29971071</v>
      </c>
      <c r="C165" s="36">
        <f>SUMIFS(СВЦЭМ!$E$39:$E$782,СВЦЭМ!$A$39:$A$782,$A165,СВЦЭМ!$B$39:$B$782,C$155)+'СЕТ СН'!$F$12</f>
        <v>181.17296475000001</v>
      </c>
      <c r="D165" s="36">
        <f>SUMIFS(СВЦЭМ!$E$39:$E$782,СВЦЭМ!$A$39:$A$782,$A165,СВЦЭМ!$B$39:$B$782,D$155)+'СЕТ СН'!$F$12</f>
        <v>179.64204802</v>
      </c>
      <c r="E165" s="36">
        <f>SUMIFS(СВЦЭМ!$E$39:$E$782,СВЦЭМ!$A$39:$A$782,$A165,СВЦЭМ!$B$39:$B$782,E$155)+'СЕТ СН'!$F$12</f>
        <v>180.0581827</v>
      </c>
      <c r="F165" s="36">
        <f>SUMIFS(СВЦЭМ!$E$39:$E$782,СВЦЭМ!$A$39:$A$782,$A165,СВЦЭМ!$B$39:$B$782,F$155)+'СЕТ СН'!$F$12</f>
        <v>180.82427192</v>
      </c>
      <c r="G165" s="36">
        <f>SUMIFS(СВЦЭМ!$E$39:$E$782,СВЦЭМ!$A$39:$A$782,$A165,СВЦЭМ!$B$39:$B$782,G$155)+'СЕТ СН'!$F$12</f>
        <v>177.78368452999999</v>
      </c>
      <c r="H165" s="36">
        <f>SUMIFS(СВЦЭМ!$E$39:$E$782,СВЦЭМ!$A$39:$A$782,$A165,СВЦЭМ!$B$39:$B$782,H$155)+'СЕТ СН'!$F$12</f>
        <v>167.93196384999999</v>
      </c>
      <c r="I165" s="36">
        <f>SUMIFS(СВЦЭМ!$E$39:$E$782,СВЦЭМ!$A$39:$A$782,$A165,СВЦЭМ!$B$39:$B$782,I$155)+'СЕТ СН'!$F$12</f>
        <v>158.91366146999999</v>
      </c>
      <c r="J165" s="36">
        <f>SUMIFS(СВЦЭМ!$E$39:$E$782,СВЦЭМ!$A$39:$A$782,$A165,СВЦЭМ!$B$39:$B$782,J$155)+'СЕТ СН'!$F$12</f>
        <v>154.81730888999999</v>
      </c>
      <c r="K165" s="36">
        <f>SUMIFS(СВЦЭМ!$E$39:$E$782,СВЦЭМ!$A$39:$A$782,$A165,СВЦЭМ!$B$39:$B$782,K$155)+'СЕТ СН'!$F$12</f>
        <v>153.96172999000001</v>
      </c>
      <c r="L165" s="36">
        <f>SUMIFS(СВЦЭМ!$E$39:$E$782,СВЦЭМ!$A$39:$A$782,$A165,СВЦЭМ!$B$39:$B$782,L$155)+'СЕТ СН'!$F$12</f>
        <v>153.39365117</v>
      </c>
      <c r="M165" s="36">
        <f>SUMIFS(СВЦЭМ!$E$39:$E$782,СВЦЭМ!$A$39:$A$782,$A165,СВЦЭМ!$B$39:$B$782,M$155)+'СЕТ СН'!$F$12</f>
        <v>155.98270274999999</v>
      </c>
      <c r="N165" s="36">
        <f>SUMIFS(СВЦЭМ!$E$39:$E$782,СВЦЭМ!$A$39:$A$782,$A165,СВЦЭМ!$B$39:$B$782,N$155)+'СЕТ СН'!$F$12</f>
        <v>155.92118264999999</v>
      </c>
      <c r="O165" s="36">
        <f>SUMIFS(СВЦЭМ!$E$39:$E$782,СВЦЭМ!$A$39:$A$782,$A165,СВЦЭМ!$B$39:$B$782,O$155)+'СЕТ СН'!$F$12</f>
        <v>156.82185594000001</v>
      </c>
      <c r="P165" s="36">
        <f>SUMIFS(СВЦЭМ!$E$39:$E$782,СВЦЭМ!$A$39:$A$782,$A165,СВЦЭМ!$B$39:$B$782,P$155)+'СЕТ СН'!$F$12</f>
        <v>158.19037972999999</v>
      </c>
      <c r="Q165" s="36">
        <f>SUMIFS(СВЦЭМ!$E$39:$E$782,СВЦЭМ!$A$39:$A$782,$A165,СВЦЭМ!$B$39:$B$782,Q$155)+'СЕТ СН'!$F$12</f>
        <v>160.46247944999999</v>
      </c>
      <c r="R165" s="36">
        <f>SUMIFS(СВЦЭМ!$E$39:$E$782,СВЦЭМ!$A$39:$A$782,$A165,СВЦЭМ!$B$39:$B$782,R$155)+'СЕТ СН'!$F$12</f>
        <v>160.25109583</v>
      </c>
      <c r="S165" s="36">
        <f>SUMIFS(СВЦЭМ!$E$39:$E$782,СВЦЭМ!$A$39:$A$782,$A165,СВЦЭМ!$B$39:$B$782,S$155)+'СЕТ СН'!$F$12</f>
        <v>159.55618799000001</v>
      </c>
      <c r="T165" s="36">
        <f>SUMIFS(СВЦЭМ!$E$39:$E$782,СВЦЭМ!$A$39:$A$782,$A165,СВЦЭМ!$B$39:$B$782,T$155)+'СЕТ СН'!$F$12</f>
        <v>153.20373318</v>
      </c>
      <c r="U165" s="36">
        <f>SUMIFS(СВЦЭМ!$E$39:$E$782,СВЦЭМ!$A$39:$A$782,$A165,СВЦЭМ!$B$39:$B$782,U$155)+'СЕТ СН'!$F$12</f>
        <v>146.33631578999999</v>
      </c>
      <c r="V165" s="36">
        <f>SUMIFS(СВЦЭМ!$E$39:$E$782,СВЦЭМ!$A$39:$A$782,$A165,СВЦЭМ!$B$39:$B$782,V$155)+'СЕТ СН'!$F$12</f>
        <v>146.32049570999999</v>
      </c>
      <c r="W165" s="36">
        <f>SUMIFS(СВЦЭМ!$E$39:$E$782,СВЦЭМ!$A$39:$A$782,$A165,СВЦЭМ!$B$39:$B$782,W$155)+'СЕТ СН'!$F$12</f>
        <v>147.99319581</v>
      </c>
      <c r="X165" s="36">
        <f>SUMIFS(СВЦЭМ!$E$39:$E$782,СВЦЭМ!$A$39:$A$782,$A165,СВЦЭМ!$B$39:$B$782,X$155)+'СЕТ СН'!$F$12</f>
        <v>154.25016837999999</v>
      </c>
      <c r="Y165" s="36">
        <f>SUMIFS(СВЦЭМ!$E$39:$E$782,СВЦЭМ!$A$39:$A$782,$A165,СВЦЭМ!$B$39:$B$782,Y$155)+'СЕТ СН'!$F$12</f>
        <v>161.40789505000001</v>
      </c>
    </row>
    <row r="166" spans="1:25" ht="15.75" x14ac:dyDescent="0.2">
      <c r="A166" s="35">
        <f t="shared" si="4"/>
        <v>45576</v>
      </c>
      <c r="B166" s="36">
        <f>SUMIFS(СВЦЭМ!$E$39:$E$782,СВЦЭМ!$A$39:$A$782,$A166,СВЦЭМ!$B$39:$B$782,B$155)+'СЕТ СН'!$F$12</f>
        <v>176.24433142000001</v>
      </c>
      <c r="C166" s="36">
        <f>SUMIFS(СВЦЭМ!$E$39:$E$782,СВЦЭМ!$A$39:$A$782,$A166,СВЦЭМ!$B$39:$B$782,C$155)+'СЕТ СН'!$F$12</f>
        <v>181.35313201</v>
      </c>
      <c r="D166" s="36">
        <f>SUMIFS(СВЦЭМ!$E$39:$E$782,СВЦЭМ!$A$39:$A$782,$A166,СВЦЭМ!$B$39:$B$782,D$155)+'СЕТ СН'!$F$12</f>
        <v>182.35870636000001</v>
      </c>
      <c r="E166" s="36">
        <f>SUMIFS(СВЦЭМ!$E$39:$E$782,СВЦЭМ!$A$39:$A$782,$A166,СВЦЭМ!$B$39:$B$782,E$155)+'СЕТ СН'!$F$12</f>
        <v>182.97529355</v>
      </c>
      <c r="F166" s="36">
        <f>SUMIFS(СВЦЭМ!$E$39:$E$782,СВЦЭМ!$A$39:$A$782,$A166,СВЦЭМ!$B$39:$B$782,F$155)+'СЕТ СН'!$F$12</f>
        <v>184.9975307</v>
      </c>
      <c r="G166" s="36">
        <f>SUMIFS(СВЦЭМ!$E$39:$E$782,СВЦЭМ!$A$39:$A$782,$A166,СВЦЭМ!$B$39:$B$782,G$155)+'СЕТ СН'!$F$12</f>
        <v>183.72192620999999</v>
      </c>
      <c r="H166" s="36">
        <f>SUMIFS(СВЦЭМ!$E$39:$E$782,СВЦЭМ!$A$39:$A$782,$A166,СВЦЭМ!$B$39:$B$782,H$155)+'СЕТ СН'!$F$12</f>
        <v>172.81069345</v>
      </c>
      <c r="I166" s="36">
        <f>SUMIFS(СВЦЭМ!$E$39:$E$782,СВЦЭМ!$A$39:$A$782,$A166,СВЦЭМ!$B$39:$B$782,I$155)+'СЕТ СН'!$F$12</f>
        <v>166.15161945</v>
      </c>
      <c r="J166" s="36">
        <f>SUMIFS(СВЦЭМ!$E$39:$E$782,СВЦЭМ!$A$39:$A$782,$A166,СВЦЭМ!$B$39:$B$782,J$155)+'СЕТ СН'!$F$12</f>
        <v>160.72451402999999</v>
      </c>
      <c r="K166" s="36">
        <f>SUMIFS(СВЦЭМ!$E$39:$E$782,СВЦЭМ!$A$39:$A$782,$A166,СВЦЭМ!$B$39:$B$782,K$155)+'СЕТ СН'!$F$12</f>
        <v>160.52607842</v>
      </c>
      <c r="L166" s="36">
        <f>SUMIFS(СВЦЭМ!$E$39:$E$782,СВЦЭМ!$A$39:$A$782,$A166,СВЦЭМ!$B$39:$B$782,L$155)+'СЕТ СН'!$F$12</f>
        <v>160.26149254000001</v>
      </c>
      <c r="M166" s="36">
        <f>SUMIFS(СВЦЭМ!$E$39:$E$782,СВЦЭМ!$A$39:$A$782,$A166,СВЦЭМ!$B$39:$B$782,M$155)+'СЕТ СН'!$F$12</f>
        <v>158.78489443999999</v>
      </c>
      <c r="N166" s="36">
        <f>SUMIFS(СВЦЭМ!$E$39:$E$782,СВЦЭМ!$A$39:$A$782,$A166,СВЦЭМ!$B$39:$B$782,N$155)+'СЕТ СН'!$F$12</f>
        <v>163.37564612</v>
      </c>
      <c r="O166" s="36">
        <f>SUMIFS(СВЦЭМ!$E$39:$E$782,СВЦЭМ!$A$39:$A$782,$A166,СВЦЭМ!$B$39:$B$782,O$155)+'СЕТ СН'!$F$12</f>
        <v>162.91292454000001</v>
      </c>
      <c r="P166" s="36">
        <f>SUMIFS(СВЦЭМ!$E$39:$E$782,СВЦЭМ!$A$39:$A$782,$A166,СВЦЭМ!$B$39:$B$782,P$155)+'СЕТ СН'!$F$12</f>
        <v>163.24749707999999</v>
      </c>
      <c r="Q166" s="36">
        <f>SUMIFS(СВЦЭМ!$E$39:$E$782,СВЦЭМ!$A$39:$A$782,$A166,СВЦЭМ!$B$39:$B$782,Q$155)+'СЕТ СН'!$F$12</f>
        <v>163.77412283000001</v>
      </c>
      <c r="R166" s="36">
        <f>SUMIFS(СВЦЭМ!$E$39:$E$782,СВЦЭМ!$A$39:$A$782,$A166,СВЦЭМ!$B$39:$B$782,R$155)+'СЕТ СН'!$F$12</f>
        <v>163.66530284999999</v>
      </c>
      <c r="S166" s="36">
        <f>SUMIFS(СВЦЭМ!$E$39:$E$782,СВЦЭМ!$A$39:$A$782,$A166,СВЦЭМ!$B$39:$B$782,S$155)+'СЕТ СН'!$F$12</f>
        <v>162.61719656</v>
      </c>
      <c r="T166" s="36">
        <f>SUMIFS(СВЦЭМ!$E$39:$E$782,СВЦЭМ!$A$39:$A$782,$A166,СВЦЭМ!$B$39:$B$782,T$155)+'СЕТ СН'!$F$12</f>
        <v>157.84132683999999</v>
      </c>
      <c r="U166" s="36">
        <f>SUMIFS(СВЦЭМ!$E$39:$E$782,СВЦЭМ!$A$39:$A$782,$A166,СВЦЭМ!$B$39:$B$782,U$155)+'СЕТ СН'!$F$12</f>
        <v>153.20840007000001</v>
      </c>
      <c r="V166" s="36">
        <f>SUMIFS(СВЦЭМ!$E$39:$E$782,СВЦЭМ!$A$39:$A$782,$A166,СВЦЭМ!$B$39:$B$782,V$155)+'СЕТ СН'!$F$12</f>
        <v>154.42750899000001</v>
      </c>
      <c r="W166" s="36">
        <f>SUMIFS(СВЦЭМ!$E$39:$E$782,СВЦЭМ!$A$39:$A$782,$A166,СВЦЭМ!$B$39:$B$782,W$155)+'СЕТ СН'!$F$12</f>
        <v>156.34430750999999</v>
      </c>
      <c r="X166" s="36">
        <f>SUMIFS(СВЦЭМ!$E$39:$E$782,СВЦЭМ!$A$39:$A$782,$A166,СВЦЭМ!$B$39:$B$782,X$155)+'СЕТ СН'!$F$12</f>
        <v>163.61370946</v>
      </c>
      <c r="Y166" s="36">
        <f>SUMIFS(СВЦЭМ!$E$39:$E$782,СВЦЭМ!$A$39:$A$782,$A166,СВЦЭМ!$B$39:$B$782,Y$155)+'СЕТ СН'!$F$12</f>
        <v>170.11084958999999</v>
      </c>
    </row>
    <row r="167" spans="1:25" ht="15.75" x14ac:dyDescent="0.2">
      <c r="A167" s="35">
        <f t="shared" si="4"/>
        <v>45577</v>
      </c>
      <c r="B167" s="36">
        <f>SUMIFS(СВЦЭМ!$E$39:$E$782,СВЦЭМ!$A$39:$A$782,$A167,СВЦЭМ!$B$39:$B$782,B$155)+'СЕТ СН'!$F$12</f>
        <v>171.50555983000001</v>
      </c>
      <c r="C167" s="36">
        <f>SUMIFS(СВЦЭМ!$E$39:$E$782,СВЦЭМ!$A$39:$A$782,$A167,СВЦЭМ!$B$39:$B$782,C$155)+'СЕТ СН'!$F$12</f>
        <v>178.31028766</v>
      </c>
      <c r="D167" s="36">
        <f>SUMIFS(СВЦЭМ!$E$39:$E$782,СВЦЭМ!$A$39:$A$782,$A167,СВЦЭМ!$B$39:$B$782,D$155)+'СЕТ СН'!$F$12</f>
        <v>184.05280493000001</v>
      </c>
      <c r="E167" s="36">
        <f>SUMIFS(СВЦЭМ!$E$39:$E$782,СВЦЭМ!$A$39:$A$782,$A167,СВЦЭМ!$B$39:$B$782,E$155)+'СЕТ СН'!$F$12</f>
        <v>183.27676400999999</v>
      </c>
      <c r="F167" s="36">
        <f>SUMIFS(СВЦЭМ!$E$39:$E$782,СВЦЭМ!$A$39:$A$782,$A167,СВЦЭМ!$B$39:$B$782,F$155)+'СЕТ СН'!$F$12</f>
        <v>182.65776812999999</v>
      </c>
      <c r="G167" s="36">
        <f>SUMIFS(СВЦЭМ!$E$39:$E$782,СВЦЭМ!$A$39:$A$782,$A167,СВЦЭМ!$B$39:$B$782,G$155)+'СЕТ СН'!$F$12</f>
        <v>183.24844694999999</v>
      </c>
      <c r="H167" s="36">
        <f>SUMIFS(СВЦЭМ!$E$39:$E$782,СВЦЭМ!$A$39:$A$782,$A167,СВЦЭМ!$B$39:$B$782,H$155)+'СЕТ СН'!$F$12</f>
        <v>180.80061096</v>
      </c>
      <c r="I167" s="36">
        <f>SUMIFS(СВЦЭМ!$E$39:$E$782,СВЦЭМ!$A$39:$A$782,$A167,СВЦЭМ!$B$39:$B$782,I$155)+'СЕТ СН'!$F$12</f>
        <v>175.29978742</v>
      </c>
      <c r="J167" s="36">
        <f>SUMIFS(СВЦЭМ!$E$39:$E$782,СВЦЭМ!$A$39:$A$782,$A167,СВЦЭМ!$B$39:$B$782,J$155)+'СЕТ СН'!$F$12</f>
        <v>165.41753254</v>
      </c>
      <c r="K167" s="36">
        <f>SUMIFS(СВЦЭМ!$E$39:$E$782,СВЦЭМ!$A$39:$A$782,$A167,СВЦЭМ!$B$39:$B$782,K$155)+'СЕТ СН'!$F$12</f>
        <v>159.19096941000001</v>
      </c>
      <c r="L167" s="36">
        <f>SUMIFS(СВЦЭМ!$E$39:$E$782,СВЦЭМ!$A$39:$A$782,$A167,СВЦЭМ!$B$39:$B$782,L$155)+'СЕТ СН'!$F$12</f>
        <v>155.89142505000001</v>
      </c>
      <c r="M167" s="36">
        <f>SUMIFS(СВЦЭМ!$E$39:$E$782,СВЦЭМ!$A$39:$A$782,$A167,СВЦЭМ!$B$39:$B$782,M$155)+'СЕТ СН'!$F$12</f>
        <v>154.61468137</v>
      </c>
      <c r="N167" s="36">
        <f>SUMIFS(СВЦЭМ!$E$39:$E$782,СВЦЭМ!$A$39:$A$782,$A167,СВЦЭМ!$B$39:$B$782,N$155)+'СЕТ СН'!$F$12</f>
        <v>155.85722297999999</v>
      </c>
      <c r="O167" s="36">
        <f>SUMIFS(СВЦЭМ!$E$39:$E$782,СВЦЭМ!$A$39:$A$782,$A167,СВЦЭМ!$B$39:$B$782,O$155)+'СЕТ СН'!$F$12</f>
        <v>156.40149925</v>
      </c>
      <c r="P167" s="36">
        <f>SUMIFS(СВЦЭМ!$E$39:$E$782,СВЦЭМ!$A$39:$A$782,$A167,СВЦЭМ!$B$39:$B$782,P$155)+'СЕТ СН'!$F$12</f>
        <v>157.83806951</v>
      </c>
      <c r="Q167" s="36">
        <f>SUMIFS(СВЦЭМ!$E$39:$E$782,СВЦЭМ!$A$39:$A$782,$A167,СВЦЭМ!$B$39:$B$782,Q$155)+'СЕТ СН'!$F$12</f>
        <v>158.28274911</v>
      </c>
      <c r="R167" s="36">
        <f>SUMIFS(СВЦЭМ!$E$39:$E$782,СВЦЭМ!$A$39:$A$782,$A167,СВЦЭМ!$B$39:$B$782,R$155)+'СЕТ СН'!$F$12</f>
        <v>158.87798516000001</v>
      </c>
      <c r="S167" s="36">
        <f>SUMIFS(СВЦЭМ!$E$39:$E$782,СВЦЭМ!$A$39:$A$782,$A167,СВЦЭМ!$B$39:$B$782,S$155)+'СЕТ СН'!$F$12</f>
        <v>158.42143136000001</v>
      </c>
      <c r="T167" s="36">
        <f>SUMIFS(СВЦЭМ!$E$39:$E$782,СВЦЭМ!$A$39:$A$782,$A167,СВЦЭМ!$B$39:$B$782,T$155)+'СЕТ СН'!$F$12</f>
        <v>154.2354991</v>
      </c>
      <c r="U167" s="36">
        <f>SUMIFS(СВЦЭМ!$E$39:$E$782,СВЦЭМ!$A$39:$A$782,$A167,СВЦЭМ!$B$39:$B$782,U$155)+'СЕТ СН'!$F$12</f>
        <v>149.19818377000001</v>
      </c>
      <c r="V167" s="36">
        <f>SUMIFS(СВЦЭМ!$E$39:$E$782,СВЦЭМ!$A$39:$A$782,$A167,СВЦЭМ!$B$39:$B$782,V$155)+'СЕТ СН'!$F$12</f>
        <v>150.34125642999999</v>
      </c>
      <c r="W167" s="36">
        <f>SUMIFS(СВЦЭМ!$E$39:$E$782,СВЦЭМ!$A$39:$A$782,$A167,СВЦЭМ!$B$39:$B$782,W$155)+'СЕТ СН'!$F$12</f>
        <v>152.16476506999999</v>
      </c>
      <c r="X167" s="36">
        <f>SUMIFS(СВЦЭМ!$E$39:$E$782,СВЦЭМ!$A$39:$A$782,$A167,СВЦЭМ!$B$39:$B$782,X$155)+'СЕТ СН'!$F$12</f>
        <v>157.71902143</v>
      </c>
      <c r="Y167" s="36">
        <f>SUMIFS(СВЦЭМ!$E$39:$E$782,СВЦЭМ!$A$39:$A$782,$A167,СВЦЭМ!$B$39:$B$782,Y$155)+'СЕТ СН'!$F$12</f>
        <v>166.37704531</v>
      </c>
    </row>
    <row r="168" spans="1:25" ht="15.75" x14ac:dyDescent="0.2">
      <c r="A168" s="35">
        <f t="shared" si="4"/>
        <v>45578</v>
      </c>
      <c r="B168" s="36">
        <f>SUMIFS(СВЦЭМ!$E$39:$E$782,СВЦЭМ!$A$39:$A$782,$A168,СВЦЭМ!$B$39:$B$782,B$155)+'СЕТ СН'!$F$12</f>
        <v>168.49873980999999</v>
      </c>
      <c r="C168" s="36">
        <f>SUMIFS(СВЦЭМ!$E$39:$E$782,СВЦЭМ!$A$39:$A$782,$A168,СВЦЭМ!$B$39:$B$782,C$155)+'СЕТ СН'!$F$12</f>
        <v>173.11358676</v>
      </c>
      <c r="D168" s="36">
        <f>SUMIFS(СВЦЭМ!$E$39:$E$782,СВЦЭМ!$A$39:$A$782,$A168,СВЦЭМ!$B$39:$B$782,D$155)+'СЕТ СН'!$F$12</f>
        <v>178.68697714000001</v>
      </c>
      <c r="E168" s="36">
        <f>SUMIFS(СВЦЭМ!$E$39:$E$782,СВЦЭМ!$A$39:$A$782,$A168,СВЦЭМ!$B$39:$B$782,E$155)+'СЕТ СН'!$F$12</f>
        <v>183.54726184</v>
      </c>
      <c r="F168" s="36">
        <f>SUMIFS(СВЦЭМ!$E$39:$E$782,СВЦЭМ!$A$39:$A$782,$A168,СВЦЭМ!$B$39:$B$782,F$155)+'СЕТ СН'!$F$12</f>
        <v>183.67056066000001</v>
      </c>
      <c r="G168" s="36">
        <f>SUMIFS(СВЦЭМ!$E$39:$E$782,СВЦЭМ!$A$39:$A$782,$A168,СВЦЭМ!$B$39:$B$782,G$155)+'СЕТ СН'!$F$12</f>
        <v>182.6921457</v>
      </c>
      <c r="H168" s="36">
        <f>SUMIFS(СВЦЭМ!$E$39:$E$782,СВЦЭМ!$A$39:$A$782,$A168,СВЦЭМ!$B$39:$B$782,H$155)+'СЕТ СН'!$F$12</f>
        <v>178.98844688</v>
      </c>
      <c r="I168" s="36">
        <f>SUMIFS(СВЦЭМ!$E$39:$E$782,СВЦЭМ!$A$39:$A$782,$A168,СВЦЭМ!$B$39:$B$782,I$155)+'СЕТ СН'!$F$12</f>
        <v>172.98571706999999</v>
      </c>
      <c r="J168" s="36">
        <f>SUMIFS(СВЦЭМ!$E$39:$E$782,СВЦЭМ!$A$39:$A$782,$A168,СВЦЭМ!$B$39:$B$782,J$155)+'СЕТ СН'!$F$12</f>
        <v>164.90359645000001</v>
      </c>
      <c r="K168" s="36">
        <f>SUMIFS(СВЦЭМ!$E$39:$E$782,СВЦЭМ!$A$39:$A$782,$A168,СВЦЭМ!$B$39:$B$782,K$155)+'СЕТ СН'!$F$12</f>
        <v>157.89631600000001</v>
      </c>
      <c r="L168" s="36">
        <f>SUMIFS(СВЦЭМ!$E$39:$E$782,СВЦЭМ!$A$39:$A$782,$A168,СВЦЭМ!$B$39:$B$782,L$155)+'СЕТ СН'!$F$12</f>
        <v>152.07374458000001</v>
      </c>
      <c r="M168" s="36">
        <f>SUMIFS(СВЦЭМ!$E$39:$E$782,СВЦЭМ!$A$39:$A$782,$A168,СВЦЭМ!$B$39:$B$782,M$155)+'СЕТ СН'!$F$12</f>
        <v>153.03837046000001</v>
      </c>
      <c r="N168" s="36">
        <f>SUMIFS(СВЦЭМ!$E$39:$E$782,СВЦЭМ!$A$39:$A$782,$A168,СВЦЭМ!$B$39:$B$782,N$155)+'СЕТ СН'!$F$12</f>
        <v>155.76229347</v>
      </c>
      <c r="O168" s="36">
        <f>SUMIFS(СВЦЭМ!$E$39:$E$782,СВЦЭМ!$A$39:$A$782,$A168,СВЦЭМ!$B$39:$B$782,O$155)+'СЕТ СН'!$F$12</f>
        <v>157.94249407999999</v>
      </c>
      <c r="P168" s="36">
        <f>SUMIFS(СВЦЭМ!$E$39:$E$782,СВЦЭМ!$A$39:$A$782,$A168,СВЦЭМ!$B$39:$B$782,P$155)+'СЕТ СН'!$F$12</f>
        <v>158.97400386000001</v>
      </c>
      <c r="Q168" s="36">
        <f>SUMIFS(СВЦЭМ!$E$39:$E$782,СВЦЭМ!$A$39:$A$782,$A168,СВЦЭМ!$B$39:$B$782,Q$155)+'СЕТ СН'!$F$12</f>
        <v>160.08756943</v>
      </c>
      <c r="R168" s="36">
        <f>SUMIFS(СВЦЭМ!$E$39:$E$782,СВЦЭМ!$A$39:$A$782,$A168,СВЦЭМ!$B$39:$B$782,R$155)+'СЕТ СН'!$F$12</f>
        <v>159.92664762999999</v>
      </c>
      <c r="S168" s="36">
        <f>SUMIFS(СВЦЭМ!$E$39:$E$782,СВЦЭМ!$A$39:$A$782,$A168,СВЦЭМ!$B$39:$B$782,S$155)+'СЕТ СН'!$F$12</f>
        <v>157.03441114</v>
      </c>
      <c r="T168" s="36">
        <f>SUMIFS(СВЦЭМ!$E$39:$E$782,СВЦЭМ!$A$39:$A$782,$A168,СВЦЭМ!$B$39:$B$782,T$155)+'СЕТ СН'!$F$12</f>
        <v>150.51493962000001</v>
      </c>
      <c r="U168" s="36">
        <f>SUMIFS(СВЦЭМ!$E$39:$E$782,СВЦЭМ!$A$39:$A$782,$A168,СВЦЭМ!$B$39:$B$782,U$155)+'СЕТ СН'!$F$12</f>
        <v>145.38491221000001</v>
      </c>
      <c r="V168" s="36">
        <f>SUMIFS(СВЦЭМ!$E$39:$E$782,СВЦЭМ!$A$39:$A$782,$A168,СВЦЭМ!$B$39:$B$782,V$155)+'СЕТ СН'!$F$12</f>
        <v>145.40457211</v>
      </c>
      <c r="W168" s="36">
        <f>SUMIFS(СВЦЭМ!$E$39:$E$782,СВЦЭМ!$A$39:$A$782,$A168,СВЦЭМ!$B$39:$B$782,W$155)+'СЕТ СН'!$F$12</f>
        <v>147.67273591</v>
      </c>
      <c r="X168" s="36">
        <f>SUMIFS(СВЦЭМ!$E$39:$E$782,СВЦЭМ!$A$39:$A$782,$A168,СВЦЭМ!$B$39:$B$782,X$155)+'СЕТ СН'!$F$12</f>
        <v>154.98337720000001</v>
      </c>
      <c r="Y168" s="36">
        <f>SUMIFS(СВЦЭМ!$E$39:$E$782,СВЦЭМ!$A$39:$A$782,$A168,СВЦЭМ!$B$39:$B$782,Y$155)+'СЕТ СН'!$F$12</f>
        <v>163.96634746000001</v>
      </c>
    </row>
    <row r="169" spans="1:25" ht="15.75" x14ac:dyDescent="0.2">
      <c r="A169" s="35">
        <f t="shared" si="4"/>
        <v>45579</v>
      </c>
      <c r="B169" s="36">
        <f>SUMIFS(СВЦЭМ!$E$39:$E$782,СВЦЭМ!$A$39:$A$782,$A169,СВЦЭМ!$B$39:$B$782,B$155)+'СЕТ СН'!$F$12</f>
        <v>180.99183758999999</v>
      </c>
      <c r="C169" s="36">
        <f>SUMIFS(СВЦЭМ!$E$39:$E$782,СВЦЭМ!$A$39:$A$782,$A169,СВЦЭМ!$B$39:$B$782,C$155)+'СЕТ СН'!$F$12</f>
        <v>188.14641601</v>
      </c>
      <c r="D169" s="36">
        <f>SUMIFS(СВЦЭМ!$E$39:$E$782,СВЦЭМ!$A$39:$A$782,$A169,СВЦЭМ!$B$39:$B$782,D$155)+'СЕТ СН'!$F$12</f>
        <v>189.29309140000001</v>
      </c>
      <c r="E169" s="36">
        <f>SUMIFS(СВЦЭМ!$E$39:$E$782,СВЦЭМ!$A$39:$A$782,$A169,СВЦЭМ!$B$39:$B$782,E$155)+'СЕТ СН'!$F$12</f>
        <v>189.64718504999999</v>
      </c>
      <c r="F169" s="36">
        <f>SUMIFS(СВЦЭМ!$E$39:$E$782,СВЦЭМ!$A$39:$A$782,$A169,СВЦЭМ!$B$39:$B$782,F$155)+'СЕТ СН'!$F$12</f>
        <v>188.77610951</v>
      </c>
      <c r="G169" s="36">
        <f>SUMIFS(СВЦЭМ!$E$39:$E$782,СВЦЭМ!$A$39:$A$782,$A169,СВЦЭМ!$B$39:$B$782,G$155)+'СЕТ СН'!$F$12</f>
        <v>190.4969959</v>
      </c>
      <c r="H169" s="36">
        <f>SUMIFS(СВЦЭМ!$E$39:$E$782,СВЦЭМ!$A$39:$A$782,$A169,СВЦЭМ!$B$39:$B$782,H$155)+'СЕТ СН'!$F$12</f>
        <v>181.34157256</v>
      </c>
      <c r="I169" s="36">
        <f>SUMIFS(СВЦЭМ!$E$39:$E$782,СВЦЭМ!$A$39:$A$782,$A169,СВЦЭМ!$B$39:$B$782,I$155)+'СЕТ СН'!$F$12</f>
        <v>174.25430800000001</v>
      </c>
      <c r="J169" s="36">
        <f>SUMIFS(СВЦЭМ!$E$39:$E$782,СВЦЭМ!$A$39:$A$782,$A169,СВЦЭМ!$B$39:$B$782,J$155)+'СЕТ СН'!$F$12</f>
        <v>168.65539185</v>
      </c>
      <c r="K169" s="36">
        <f>SUMIFS(СВЦЭМ!$E$39:$E$782,СВЦЭМ!$A$39:$A$782,$A169,СВЦЭМ!$B$39:$B$782,K$155)+'СЕТ СН'!$F$12</f>
        <v>168.79901368</v>
      </c>
      <c r="L169" s="36">
        <f>SUMIFS(СВЦЭМ!$E$39:$E$782,СВЦЭМ!$A$39:$A$782,$A169,СВЦЭМ!$B$39:$B$782,L$155)+'СЕТ СН'!$F$12</f>
        <v>170.64874295999999</v>
      </c>
      <c r="M169" s="36">
        <f>SUMIFS(СВЦЭМ!$E$39:$E$782,СВЦЭМ!$A$39:$A$782,$A169,СВЦЭМ!$B$39:$B$782,M$155)+'СЕТ СН'!$F$12</f>
        <v>174.75082044000001</v>
      </c>
      <c r="N169" s="36">
        <f>SUMIFS(СВЦЭМ!$E$39:$E$782,СВЦЭМ!$A$39:$A$782,$A169,СВЦЭМ!$B$39:$B$782,N$155)+'СЕТ СН'!$F$12</f>
        <v>175.07640119999999</v>
      </c>
      <c r="O169" s="36">
        <f>SUMIFS(СВЦЭМ!$E$39:$E$782,СВЦЭМ!$A$39:$A$782,$A169,СВЦЭМ!$B$39:$B$782,O$155)+'СЕТ СН'!$F$12</f>
        <v>172.81930423</v>
      </c>
      <c r="P169" s="36">
        <f>SUMIFS(СВЦЭМ!$E$39:$E$782,СВЦЭМ!$A$39:$A$782,$A169,СВЦЭМ!$B$39:$B$782,P$155)+'СЕТ СН'!$F$12</f>
        <v>173.33267795</v>
      </c>
      <c r="Q169" s="36">
        <f>SUMIFS(СВЦЭМ!$E$39:$E$782,СВЦЭМ!$A$39:$A$782,$A169,СВЦЭМ!$B$39:$B$782,Q$155)+'СЕТ СН'!$F$12</f>
        <v>175.39918118</v>
      </c>
      <c r="R169" s="36">
        <f>SUMIFS(СВЦЭМ!$E$39:$E$782,СВЦЭМ!$A$39:$A$782,$A169,СВЦЭМ!$B$39:$B$782,R$155)+'СЕТ СН'!$F$12</f>
        <v>174.53947350000001</v>
      </c>
      <c r="S169" s="36">
        <f>SUMIFS(СВЦЭМ!$E$39:$E$782,СВЦЭМ!$A$39:$A$782,$A169,СВЦЭМ!$B$39:$B$782,S$155)+'СЕТ СН'!$F$12</f>
        <v>172.54599354999999</v>
      </c>
      <c r="T169" s="36">
        <f>SUMIFS(СВЦЭМ!$E$39:$E$782,СВЦЭМ!$A$39:$A$782,$A169,СВЦЭМ!$B$39:$B$782,T$155)+'СЕТ СН'!$F$12</f>
        <v>165.86164693000001</v>
      </c>
      <c r="U169" s="36">
        <f>SUMIFS(СВЦЭМ!$E$39:$E$782,СВЦЭМ!$A$39:$A$782,$A169,СВЦЭМ!$B$39:$B$782,U$155)+'СЕТ СН'!$F$12</f>
        <v>161.67167198000001</v>
      </c>
      <c r="V169" s="36">
        <f>SUMIFS(СВЦЭМ!$E$39:$E$782,СВЦЭМ!$A$39:$A$782,$A169,СВЦЭМ!$B$39:$B$782,V$155)+'СЕТ СН'!$F$12</f>
        <v>164.83244676999999</v>
      </c>
      <c r="W169" s="36">
        <f>SUMIFS(СВЦЭМ!$E$39:$E$782,СВЦЭМ!$A$39:$A$782,$A169,СВЦЭМ!$B$39:$B$782,W$155)+'СЕТ СН'!$F$12</f>
        <v>168.70769648000001</v>
      </c>
      <c r="X169" s="36">
        <f>SUMIFS(СВЦЭМ!$E$39:$E$782,СВЦЭМ!$A$39:$A$782,$A169,СВЦЭМ!$B$39:$B$782,X$155)+'СЕТ СН'!$F$12</f>
        <v>175.14600300999999</v>
      </c>
      <c r="Y169" s="36">
        <f>SUMIFS(СВЦЭМ!$E$39:$E$782,СВЦЭМ!$A$39:$A$782,$A169,СВЦЭМ!$B$39:$B$782,Y$155)+'СЕТ СН'!$F$12</f>
        <v>182.02067786999999</v>
      </c>
    </row>
    <row r="170" spans="1:25" ht="15.75" x14ac:dyDescent="0.2">
      <c r="A170" s="35">
        <f t="shared" si="4"/>
        <v>45580</v>
      </c>
      <c r="B170" s="36">
        <f>SUMIFS(СВЦЭМ!$E$39:$E$782,СВЦЭМ!$A$39:$A$782,$A170,СВЦЭМ!$B$39:$B$782,B$155)+'СЕТ СН'!$F$12</f>
        <v>191.09882009</v>
      </c>
      <c r="C170" s="36">
        <f>SUMIFS(СВЦЭМ!$E$39:$E$782,СВЦЭМ!$A$39:$A$782,$A170,СВЦЭМ!$B$39:$B$782,C$155)+'СЕТ СН'!$F$12</f>
        <v>197.64009966</v>
      </c>
      <c r="D170" s="36">
        <f>SUMIFS(СВЦЭМ!$E$39:$E$782,СВЦЭМ!$A$39:$A$782,$A170,СВЦЭМ!$B$39:$B$782,D$155)+'СЕТ СН'!$F$12</f>
        <v>199.19111007999999</v>
      </c>
      <c r="E170" s="36">
        <f>SUMIFS(СВЦЭМ!$E$39:$E$782,СВЦЭМ!$A$39:$A$782,$A170,СВЦЭМ!$B$39:$B$782,E$155)+'СЕТ СН'!$F$12</f>
        <v>191.33958494999999</v>
      </c>
      <c r="F170" s="36">
        <f>SUMIFS(СВЦЭМ!$E$39:$E$782,СВЦЭМ!$A$39:$A$782,$A170,СВЦЭМ!$B$39:$B$782,F$155)+'СЕТ СН'!$F$12</f>
        <v>201.58785847999999</v>
      </c>
      <c r="G170" s="36">
        <f>SUMIFS(СВЦЭМ!$E$39:$E$782,СВЦЭМ!$A$39:$A$782,$A170,СВЦЭМ!$B$39:$B$782,G$155)+'СЕТ СН'!$F$12</f>
        <v>193.63417204999999</v>
      </c>
      <c r="H170" s="36">
        <f>SUMIFS(СВЦЭМ!$E$39:$E$782,СВЦЭМ!$A$39:$A$782,$A170,СВЦЭМ!$B$39:$B$782,H$155)+'СЕТ СН'!$F$12</f>
        <v>186.85597884000001</v>
      </c>
      <c r="I170" s="36">
        <f>SUMIFS(СВЦЭМ!$E$39:$E$782,СВЦЭМ!$A$39:$A$782,$A170,СВЦЭМ!$B$39:$B$782,I$155)+'СЕТ СН'!$F$12</f>
        <v>177.00599561999999</v>
      </c>
      <c r="J170" s="36">
        <f>SUMIFS(СВЦЭМ!$E$39:$E$782,СВЦЭМ!$A$39:$A$782,$A170,СВЦЭМ!$B$39:$B$782,J$155)+'СЕТ СН'!$F$12</f>
        <v>172.23422747000001</v>
      </c>
      <c r="K170" s="36">
        <f>SUMIFS(СВЦЭМ!$E$39:$E$782,СВЦЭМ!$A$39:$A$782,$A170,СВЦЭМ!$B$39:$B$782,K$155)+'СЕТ СН'!$F$12</f>
        <v>170.41708130999999</v>
      </c>
      <c r="L170" s="36">
        <f>SUMIFS(СВЦЭМ!$E$39:$E$782,СВЦЭМ!$A$39:$A$782,$A170,СВЦЭМ!$B$39:$B$782,L$155)+'СЕТ СН'!$F$12</f>
        <v>171.1577542</v>
      </c>
      <c r="M170" s="36">
        <f>SUMIFS(СВЦЭМ!$E$39:$E$782,СВЦЭМ!$A$39:$A$782,$A170,СВЦЭМ!$B$39:$B$782,M$155)+'СЕТ СН'!$F$12</f>
        <v>170.99365033000001</v>
      </c>
      <c r="N170" s="36">
        <f>SUMIFS(СВЦЭМ!$E$39:$E$782,СВЦЭМ!$A$39:$A$782,$A170,СВЦЭМ!$B$39:$B$782,N$155)+'СЕТ СН'!$F$12</f>
        <v>171.61018748000001</v>
      </c>
      <c r="O170" s="36">
        <f>SUMIFS(СВЦЭМ!$E$39:$E$782,СВЦЭМ!$A$39:$A$782,$A170,СВЦЭМ!$B$39:$B$782,O$155)+'СЕТ СН'!$F$12</f>
        <v>166.72513470000001</v>
      </c>
      <c r="P170" s="36">
        <f>SUMIFS(СВЦЭМ!$E$39:$E$782,СВЦЭМ!$A$39:$A$782,$A170,СВЦЭМ!$B$39:$B$782,P$155)+'СЕТ СН'!$F$12</f>
        <v>168.41931137</v>
      </c>
      <c r="Q170" s="36">
        <f>SUMIFS(СВЦЭМ!$E$39:$E$782,СВЦЭМ!$A$39:$A$782,$A170,СВЦЭМ!$B$39:$B$782,Q$155)+'СЕТ СН'!$F$12</f>
        <v>174.58586165</v>
      </c>
      <c r="R170" s="36">
        <f>SUMIFS(СВЦЭМ!$E$39:$E$782,СВЦЭМ!$A$39:$A$782,$A170,СВЦЭМ!$B$39:$B$782,R$155)+'СЕТ СН'!$F$12</f>
        <v>173.63347536000001</v>
      </c>
      <c r="S170" s="36">
        <f>SUMIFS(СВЦЭМ!$E$39:$E$782,СВЦЭМ!$A$39:$A$782,$A170,СВЦЭМ!$B$39:$B$782,S$155)+'СЕТ СН'!$F$12</f>
        <v>176.48318133999999</v>
      </c>
      <c r="T170" s="36">
        <f>SUMIFS(СВЦЭМ!$E$39:$E$782,СВЦЭМ!$A$39:$A$782,$A170,СВЦЭМ!$B$39:$B$782,T$155)+'СЕТ СН'!$F$12</f>
        <v>168.99473589999999</v>
      </c>
      <c r="U170" s="36">
        <f>SUMIFS(СВЦЭМ!$E$39:$E$782,СВЦЭМ!$A$39:$A$782,$A170,СВЦЭМ!$B$39:$B$782,U$155)+'СЕТ СН'!$F$12</f>
        <v>163.72770444</v>
      </c>
      <c r="V170" s="36">
        <f>SUMIFS(СВЦЭМ!$E$39:$E$782,СВЦЭМ!$A$39:$A$782,$A170,СВЦЭМ!$B$39:$B$782,V$155)+'СЕТ СН'!$F$12</f>
        <v>165.82136494</v>
      </c>
      <c r="W170" s="36">
        <f>SUMIFS(СВЦЭМ!$E$39:$E$782,СВЦЭМ!$A$39:$A$782,$A170,СВЦЭМ!$B$39:$B$782,W$155)+'СЕТ СН'!$F$12</f>
        <v>166.48175677</v>
      </c>
      <c r="X170" s="36">
        <f>SUMIFS(СВЦЭМ!$E$39:$E$782,СВЦЭМ!$A$39:$A$782,$A170,СВЦЭМ!$B$39:$B$782,X$155)+'СЕТ СН'!$F$12</f>
        <v>171.76112003</v>
      </c>
      <c r="Y170" s="36">
        <f>SUMIFS(СВЦЭМ!$E$39:$E$782,СВЦЭМ!$A$39:$A$782,$A170,СВЦЭМ!$B$39:$B$782,Y$155)+'СЕТ СН'!$F$12</f>
        <v>177.93748565000001</v>
      </c>
    </row>
    <row r="171" spans="1:25" ht="15.75" x14ac:dyDescent="0.2">
      <c r="A171" s="35">
        <f t="shared" si="4"/>
        <v>45581</v>
      </c>
      <c r="B171" s="36">
        <f>SUMIFS(СВЦЭМ!$E$39:$E$782,СВЦЭМ!$A$39:$A$782,$A171,СВЦЭМ!$B$39:$B$782,B$155)+'СЕТ СН'!$F$12</f>
        <v>186.21393552999999</v>
      </c>
      <c r="C171" s="36">
        <f>SUMIFS(СВЦЭМ!$E$39:$E$782,СВЦЭМ!$A$39:$A$782,$A171,СВЦЭМ!$B$39:$B$782,C$155)+'СЕТ СН'!$F$12</f>
        <v>193.05457716000001</v>
      </c>
      <c r="D171" s="36">
        <f>SUMIFS(СВЦЭМ!$E$39:$E$782,СВЦЭМ!$A$39:$A$782,$A171,СВЦЭМ!$B$39:$B$782,D$155)+'СЕТ СН'!$F$12</f>
        <v>192.75394736000001</v>
      </c>
      <c r="E171" s="36">
        <f>SUMIFS(СВЦЭМ!$E$39:$E$782,СВЦЭМ!$A$39:$A$782,$A171,СВЦЭМ!$B$39:$B$782,E$155)+'СЕТ СН'!$F$12</f>
        <v>192.40925949999999</v>
      </c>
      <c r="F171" s="36">
        <f>SUMIFS(СВЦЭМ!$E$39:$E$782,СВЦЭМ!$A$39:$A$782,$A171,СВЦЭМ!$B$39:$B$782,F$155)+'СЕТ СН'!$F$12</f>
        <v>192.19434364</v>
      </c>
      <c r="G171" s="36">
        <f>SUMIFS(СВЦЭМ!$E$39:$E$782,СВЦЭМ!$A$39:$A$782,$A171,СВЦЭМ!$B$39:$B$782,G$155)+'СЕТ СН'!$F$12</f>
        <v>193.63075556999999</v>
      </c>
      <c r="H171" s="36">
        <f>SUMIFS(СВЦЭМ!$E$39:$E$782,СВЦЭМ!$A$39:$A$782,$A171,СВЦЭМ!$B$39:$B$782,H$155)+'СЕТ СН'!$F$12</f>
        <v>188.68662327999999</v>
      </c>
      <c r="I171" s="36">
        <f>SUMIFS(СВЦЭМ!$E$39:$E$782,СВЦЭМ!$A$39:$A$782,$A171,СВЦЭМ!$B$39:$B$782,I$155)+'СЕТ СН'!$F$12</f>
        <v>179.61467565000001</v>
      </c>
      <c r="J171" s="36">
        <f>SUMIFS(СВЦЭМ!$E$39:$E$782,СВЦЭМ!$A$39:$A$782,$A171,СВЦЭМ!$B$39:$B$782,J$155)+'СЕТ СН'!$F$12</f>
        <v>174.5314406</v>
      </c>
      <c r="K171" s="36">
        <f>SUMIFS(СВЦЭМ!$E$39:$E$782,СВЦЭМ!$A$39:$A$782,$A171,СВЦЭМ!$B$39:$B$782,K$155)+'СЕТ СН'!$F$12</f>
        <v>174.35614892000001</v>
      </c>
      <c r="L171" s="36">
        <f>SUMIFS(СВЦЭМ!$E$39:$E$782,СВЦЭМ!$A$39:$A$782,$A171,СВЦЭМ!$B$39:$B$782,L$155)+'СЕТ СН'!$F$12</f>
        <v>173.05505503000001</v>
      </c>
      <c r="M171" s="36">
        <f>SUMIFS(СВЦЭМ!$E$39:$E$782,СВЦЭМ!$A$39:$A$782,$A171,СВЦЭМ!$B$39:$B$782,M$155)+'СЕТ СН'!$F$12</f>
        <v>175.15969158999999</v>
      </c>
      <c r="N171" s="36">
        <f>SUMIFS(СВЦЭМ!$E$39:$E$782,СВЦЭМ!$A$39:$A$782,$A171,СВЦЭМ!$B$39:$B$782,N$155)+'СЕТ СН'!$F$12</f>
        <v>176.90332218</v>
      </c>
      <c r="O171" s="36">
        <f>SUMIFS(СВЦЭМ!$E$39:$E$782,СВЦЭМ!$A$39:$A$782,$A171,СВЦЭМ!$B$39:$B$782,O$155)+'СЕТ СН'!$F$12</f>
        <v>174.39769906000001</v>
      </c>
      <c r="P171" s="36">
        <f>SUMIFS(СВЦЭМ!$E$39:$E$782,СВЦЭМ!$A$39:$A$782,$A171,СВЦЭМ!$B$39:$B$782,P$155)+'СЕТ СН'!$F$12</f>
        <v>175.5055515</v>
      </c>
      <c r="Q171" s="36">
        <f>SUMIFS(СВЦЭМ!$E$39:$E$782,СВЦЭМ!$A$39:$A$782,$A171,СВЦЭМ!$B$39:$B$782,Q$155)+'СЕТ СН'!$F$12</f>
        <v>178.44100577</v>
      </c>
      <c r="R171" s="36">
        <f>SUMIFS(СВЦЭМ!$E$39:$E$782,СВЦЭМ!$A$39:$A$782,$A171,СВЦЭМ!$B$39:$B$782,R$155)+'СЕТ СН'!$F$12</f>
        <v>176.83585901999999</v>
      </c>
      <c r="S171" s="36">
        <f>SUMIFS(СВЦЭМ!$E$39:$E$782,СВЦЭМ!$A$39:$A$782,$A171,СВЦЭМ!$B$39:$B$782,S$155)+'СЕТ СН'!$F$12</f>
        <v>177.12560157999999</v>
      </c>
      <c r="T171" s="36">
        <f>SUMIFS(СВЦЭМ!$E$39:$E$782,СВЦЭМ!$A$39:$A$782,$A171,СВЦЭМ!$B$39:$B$782,T$155)+'СЕТ СН'!$F$12</f>
        <v>170.81382674</v>
      </c>
      <c r="U171" s="36">
        <f>SUMIFS(СВЦЭМ!$E$39:$E$782,СВЦЭМ!$A$39:$A$782,$A171,СВЦЭМ!$B$39:$B$782,U$155)+'СЕТ СН'!$F$12</f>
        <v>167.33897012</v>
      </c>
      <c r="V171" s="36">
        <f>SUMIFS(СВЦЭМ!$E$39:$E$782,СВЦЭМ!$A$39:$A$782,$A171,СВЦЭМ!$B$39:$B$782,V$155)+'СЕТ СН'!$F$12</f>
        <v>165.91012323999999</v>
      </c>
      <c r="W171" s="36">
        <f>SUMIFS(СВЦЭМ!$E$39:$E$782,СВЦЭМ!$A$39:$A$782,$A171,СВЦЭМ!$B$39:$B$782,W$155)+'СЕТ СН'!$F$12</f>
        <v>169.34351679</v>
      </c>
      <c r="X171" s="36">
        <f>SUMIFS(СВЦЭМ!$E$39:$E$782,СВЦЭМ!$A$39:$A$782,$A171,СВЦЭМ!$B$39:$B$782,X$155)+'СЕТ СН'!$F$12</f>
        <v>174.5194113</v>
      </c>
      <c r="Y171" s="36">
        <f>SUMIFS(СВЦЭМ!$E$39:$E$782,СВЦЭМ!$A$39:$A$782,$A171,СВЦЭМ!$B$39:$B$782,Y$155)+'СЕТ СН'!$F$12</f>
        <v>179.87482172</v>
      </c>
    </row>
    <row r="172" spans="1:25" ht="15.75" x14ac:dyDescent="0.2">
      <c r="A172" s="35">
        <f t="shared" si="4"/>
        <v>45582</v>
      </c>
      <c r="B172" s="36">
        <f>SUMIFS(СВЦЭМ!$E$39:$E$782,СВЦЭМ!$A$39:$A$782,$A172,СВЦЭМ!$B$39:$B$782,B$155)+'СЕТ СН'!$F$12</f>
        <v>186.36401567999999</v>
      </c>
      <c r="C172" s="36">
        <f>SUMIFS(СВЦЭМ!$E$39:$E$782,СВЦЭМ!$A$39:$A$782,$A172,СВЦЭМ!$B$39:$B$782,C$155)+'СЕТ СН'!$F$12</f>
        <v>194.24035277999999</v>
      </c>
      <c r="D172" s="36">
        <f>SUMIFS(СВЦЭМ!$E$39:$E$782,СВЦЭМ!$A$39:$A$782,$A172,СВЦЭМ!$B$39:$B$782,D$155)+'СЕТ СН'!$F$12</f>
        <v>198.02325919</v>
      </c>
      <c r="E172" s="36">
        <f>SUMIFS(СВЦЭМ!$E$39:$E$782,СВЦЭМ!$A$39:$A$782,$A172,СВЦЭМ!$B$39:$B$782,E$155)+'СЕТ СН'!$F$12</f>
        <v>199.06533958</v>
      </c>
      <c r="F172" s="36">
        <f>SUMIFS(СВЦЭМ!$E$39:$E$782,СВЦЭМ!$A$39:$A$782,$A172,СВЦЭМ!$B$39:$B$782,F$155)+'СЕТ СН'!$F$12</f>
        <v>199.13369311</v>
      </c>
      <c r="G172" s="36">
        <f>SUMIFS(СВЦЭМ!$E$39:$E$782,СВЦЭМ!$A$39:$A$782,$A172,СВЦЭМ!$B$39:$B$782,G$155)+'СЕТ СН'!$F$12</f>
        <v>196.32246211</v>
      </c>
      <c r="H172" s="36">
        <f>SUMIFS(СВЦЭМ!$E$39:$E$782,СВЦЭМ!$A$39:$A$782,$A172,СВЦЭМ!$B$39:$B$782,H$155)+'СЕТ СН'!$F$12</f>
        <v>187.22735431999999</v>
      </c>
      <c r="I172" s="36">
        <f>SUMIFS(СВЦЭМ!$E$39:$E$782,СВЦЭМ!$A$39:$A$782,$A172,СВЦЭМ!$B$39:$B$782,I$155)+'СЕТ СН'!$F$12</f>
        <v>174.74045927</v>
      </c>
      <c r="J172" s="36">
        <f>SUMIFS(СВЦЭМ!$E$39:$E$782,СВЦЭМ!$A$39:$A$782,$A172,СВЦЭМ!$B$39:$B$782,J$155)+'СЕТ СН'!$F$12</f>
        <v>170.55197477999999</v>
      </c>
      <c r="K172" s="36">
        <f>SUMIFS(СВЦЭМ!$E$39:$E$782,СВЦЭМ!$A$39:$A$782,$A172,СВЦЭМ!$B$39:$B$782,K$155)+'СЕТ СН'!$F$12</f>
        <v>170.00438847000001</v>
      </c>
      <c r="L172" s="36">
        <f>SUMIFS(СВЦЭМ!$E$39:$E$782,СВЦЭМ!$A$39:$A$782,$A172,СВЦЭМ!$B$39:$B$782,L$155)+'СЕТ СН'!$F$12</f>
        <v>168.68665021999999</v>
      </c>
      <c r="M172" s="36">
        <f>SUMIFS(СВЦЭМ!$E$39:$E$782,СВЦЭМ!$A$39:$A$782,$A172,СВЦЭМ!$B$39:$B$782,M$155)+'СЕТ СН'!$F$12</f>
        <v>169.01418092</v>
      </c>
      <c r="N172" s="36">
        <f>SUMIFS(СВЦЭМ!$E$39:$E$782,СВЦЭМ!$A$39:$A$782,$A172,СВЦЭМ!$B$39:$B$782,N$155)+'СЕТ СН'!$F$12</f>
        <v>170.64313701</v>
      </c>
      <c r="O172" s="36">
        <f>SUMIFS(СВЦЭМ!$E$39:$E$782,СВЦЭМ!$A$39:$A$782,$A172,СВЦЭМ!$B$39:$B$782,O$155)+'СЕТ СН'!$F$12</f>
        <v>171.21529072999999</v>
      </c>
      <c r="P172" s="36">
        <f>SUMIFS(СВЦЭМ!$E$39:$E$782,СВЦЭМ!$A$39:$A$782,$A172,СВЦЭМ!$B$39:$B$782,P$155)+'СЕТ СН'!$F$12</f>
        <v>171.86395091</v>
      </c>
      <c r="Q172" s="36">
        <f>SUMIFS(СВЦЭМ!$E$39:$E$782,СВЦЭМ!$A$39:$A$782,$A172,СВЦЭМ!$B$39:$B$782,Q$155)+'СЕТ СН'!$F$12</f>
        <v>176.15595554999999</v>
      </c>
      <c r="R172" s="36">
        <f>SUMIFS(СВЦЭМ!$E$39:$E$782,СВЦЭМ!$A$39:$A$782,$A172,СВЦЭМ!$B$39:$B$782,R$155)+'СЕТ СН'!$F$12</f>
        <v>173.84265794000001</v>
      </c>
      <c r="S172" s="36">
        <f>SUMIFS(СВЦЭМ!$E$39:$E$782,СВЦЭМ!$A$39:$A$782,$A172,СВЦЭМ!$B$39:$B$782,S$155)+'СЕТ СН'!$F$12</f>
        <v>174.07496126000001</v>
      </c>
      <c r="T172" s="36">
        <f>SUMIFS(СВЦЭМ!$E$39:$E$782,СВЦЭМ!$A$39:$A$782,$A172,СВЦЭМ!$B$39:$B$782,T$155)+'СЕТ СН'!$F$12</f>
        <v>165.76055210999999</v>
      </c>
      <c r="U172" s="36">
        <f>SUMIFS(СВЦЭМ!$E$39:$E$782,СВЦЭМ!$A$39:$A$782,$A172,СВЦЭМ!$B$39:$B$782,U$155)+'СЕТ СН'!$F$12</f>
        <v>162.7236589</v>
      </c>
      <c r="V172" s="36">
        <f>SUMIFS(СВЦЭМ!$E$39:$E$782,СВЦЭМ!$A$39:$A$782,$A172,СВЦЭМ!$B$39:$B$782,V$155)+'СЕТ СН'!$F$12</f>
        <v>163.05774589999999</v>
      </c>
      <c r="W172" s="36">
        <f>SUMIFS(СВЦЭМ!$E$39:$E$782,СВЦЭМ!$A$39:$A$782,$A172,СВЦЭМ!$B$39:$B$782,W$155)+'СЕТ СН'!$F$12</f>
        <v>165.98905490000001</v>
      </c>
      <c r="X172" s="36">
        <f>SUMIFS(СВЦЭМ!$E$39:$E$782,СВЦЭМ!$A$39:$A$782,$A172,СВЦЭМ!$B$39:$B$782,X$155)+'СЕТ СН'!$F$12</f>
        <v>171.39696705</v>
      </c>
      <c r="Y172" s="36">
        <f>SUMIFS(СВЦЭМ!$E$39:$E$782,СВЦЭМ!$A$39:$A$782,$A172,СВЦЭМ!$B$39:$B$782,Y$155)+'СЕТ СН'!$F$12</f>
        <v>174.39832718</v>
      </c>
    </row>
    <row r="173" spans="1:25" ht="15.75" x14ac:dyDescent="0.2">
      <c r="A173" s="35">
        <f t="shared" si="4"/>
        <v>45583</v>
      </c>
      <c r="B173" s="36">
        <f>SUMIFS(СВЦЭМ!$E$39:$E$782,СВЦЭМ!$A$39:$A$782,$A173,СВЦЭМ!$B$39:$B$782,B$155)+'СЕТ СН'!$F$12</f>
        <v>178.97668475</v>
      </c>
      <c r="C173" s="36">
        <f>SUMIFS(СВЦЭМ!$E$39:$E$782,СВЦЭМ!$A$39:$A$782,$A173,СВЦЭМ!$B$39:$B$782,C$155)+'СЕТ СН'!$F$12</f>
        <v>187.36522646</v>
      </c>
      <c r="D173" s="36">
        <f>SUMIFS(СВЦЭМ!$E$39:$E$782,СВЦЭМ!$A$39:$A$782,$A173,СВЦЭМ!$B$39:$B$782,D$155)+'СЕТ СН'!$F$12</f>
        <v>192.71022259</v>
      </c>
      <c r="E173" s="36">
        <f>SUMIFS(СВЦЭМ!$E$39:$E$782,СВЦЭМ!$A$39:$A$782,$A173,СВЦЭМ!$B$39:$B$782,E$155)+'СЕТ СН'!$F$12</f>
        <v>200.84186320000001</v>
      </c>
      <c r="F173" s="36">
        <f>SUMIFS(СВЦЭМ!$E$39:$E$782,СВЦЭМ!$A$39:$A$782,$A173,СВЦЭМ!$B$39:$B$782,F$155)+'СЕТ СН'!$F$12</f>
        <v>195.23002654000001</v>
      </c>
      <c r="G173" s="36">
        <f>SUMIFS(СВЦЭМ!$E$39:$E$782,СВЦЭМ!$A$39:$A$782,$A173,СВЦЭМ!$B$39:$B$782,G$155)+'СЕТ СН'!$F$12</f>
        <v>191.19797559</v>
      </c>
      <c r="H173" s="36">
        <f>SUMIFS(СВЦЭМ!$E$39:$E$782,СВЦЭМ!$A$39:$A$782,$A173,СВЦЭМ!$B$39:$B$782,H$155)+'СЕТ СН'!$F$12</f>
        <v>179.6095177</v>
      </c>
      <c r="I173" s="36">
        <f>SUMIFS(СВЦЭМ!$E$39:$E$782,СВЦЭМ!$A$39:$A$782,$A173,СВЦЭМ!$B$39:$B$782,I$155)+'СЕТ СН'!$F$12</f>
        <v>171.57296158</v>
      </c>
      <c r="J173" s="36">
        <f>SUMIFS(СВЦЭМ!$E$39:$E$782,СВЦЭМ!$A$39:$A$782,$A173,СВЦЭМ!$B$39:$B$782,J$155)+'СЕТ СН'!$F$12</f>
        <v>167.47103383000001</v>
      </c>
      <c r="K173" s="36">
        <f>SUMIFS(СВЦЭМ!$E$39:$E$782,СВЦЭМ!$A$39:$A$782,$A173,СВЦЭМ!$B$39:$B$782,K$155)+'СЕТ СН'!$F$12</f>
        <v>171.30655973</v>
      </c>
      <c r="L173" s="36">
        <f>SUMIFS(СВЦЭМ!$E$39:$E$782,СВЦЭМ!$A$39:$A$782,$A173,СВЦЭМ!$B$39:$B$782,L$155)+'СЕТ СН'!$F$12</f>
        <v>170.93012773000001</v>
      </c>
      <c r="M173" s="36">
        <f>SUMIFS(СВЦЭМ!$E$39:$E$782,СВЦЭМ!$A$39:$A$782,$A173,СВЦЭМ!$B$39:$B$782,M$155)+'СЕТ СН'!$F$12</f>
        <v>171.32931008</v>
      </c>
      <c r="N173" s="36">
        <f>SUMIFS(СВЦЭМ!$E$39:$E$782,СВЦЭМ!$A$39:$A$782,$A173,СВЦЭМ!$B$39:$B$782,N$155)+'СЕТ СН'!$F$12</f>
        <v>173.35910562000001</v>
      </c>
      <c r="O173" s="36">
        <f>SUMIFS(СВЦЭМ!$E$39:$E$782,СВЦЭМ!$A$39:$A$782,$A173,СВЦЭМ!$B$39:$B$782,O$155)+'СЕТ СН'!$F$12</f>
        <v>171.98735070000001</v>
      </c>
      <c r="P173" s="36">
        <f>SUMIFS(СВЦЭМ!$E$39:$E$782,СВЦЭМ!$A$39:$A$782,$A173,СВЦЭМ!$B$39:$B$782,P$155)+'СЕТ СН'!$F$12</f>
        <v>172.66715558999999</v>
      </c>
      <c r="Q173" s="36">
        <f>SUMIFS(СВЦЭМ!$E$39:$E$782,СВЦЭМ!$A$39:$A$782,$A173,СВЦЭМ!$B$39:$B$782,Q$155)+'СЕТ СН'!$F$12</f>
        <v>174.59352559999999</v>
      </c>
      <c r="R173" s="36">
        <f>SUMIFS(СВЦЭМ!$E$39:$E$782,СВЦЭМ!$A$39:$A$782,$A173,СВЦЭМ!$B$39:$B$782,R$155)+'СЕТ СН'!$F$12</f>
        <v>173.07005956</v>
      </c>
      <c r="S173" s="36">
        <f>SUMIFS(СВЦЭМ!$E$39:$E$782,СВЦЭМ!$A$39:$A$782,$A173,СВЦЭМ!$B$39:$B$782,S$155)+'СЕТ СН'!$F$12</f>
        <v>170.87355474</v>
      </c>
      <c r="T173" s="36">
        <f>SUMIFS(СВЦЭМ!$E$39:$E$782,СВЦЭМ!$A$39:$A$782,$A173,СВЦЭМ!$B$39:$B$782,T$155)+'СЕТ СН'!$F$12</f>
        <v>166.89534705</v>
      </c>
      <c r="U173" s="36">
        <f>SUMIFS(СВЦЭМ!$E$39:$E$782,СВЦЭМ!$A$39:$A$782,$A173,СВЦЭМ!$B$39:$B$782,U$155)+'СЕТ СН'!$F$12</f>
        <v>165.19703960000001</v>
      </c>
      <c r="V173" s="36">
        <f>SUMIFS(СВЦЭМ!$E$39:$E$782,СВЦЭМ!$A$39:$A$782,$A173,СВЦЭМ!$B$39:$B$782,V$155)+'СЕТ СН'!$F$12</f>
        <v>166.79955097999999</v>
      </c>
      <c r="W173" s="36">
        <f>SUMIFS(СВЦЭМ!$E$39:$E$782,СВЦЭМ!$A$39:$A$782,$A173,СВЦЭМ!$B$39:$B$782,W$155)+'СЕТ СН'!$F$12</f>
        <v>169.30579481000001</v>
      </c>
      <c r="X173" s="36">
        <f>SUMIFS(СВЦЭМ!$E$39:$E$782,СВЦЭМ!$A$39:$A$782,$A173,СВЦЭМ!$B$39:$B$782,X$155)+'СЕТ СН'!$F$12</f>
        <v>174.94585405999999</v>
      </c>
      <c r="Y173" s="36">
        <f>SUMIFS(СВЦЭМ!$E$39:$E$782,СВЦЭМ!$A$39:$A$782,$A173,СВЦЭМ!$B$39:$B$782,Y$155)+'СЕТ СН'!$F$12</f>
        <v>182.75921858000001</v>
      </c>
    </row>
    <row r="174" spans="1:25" ht="15.75" x14ac:dyDescent="0.2">
      <c r="A174" s="35">
        <f t="shared" si="4"/>
        <v>45584</v>
      </c>
      <c r="B174" s="36">
        <f>SUMIFS(СВЦЭМ!$E$39:$E$782,СВЦЭМ!$A$39:$A$782,$A174,СВЦЭМ!$B$39:$B$782,B$155)+'СЕТ СН'!$F$12</f>
        <v>176.57667796999999</v>
      </c>
      <c r="C174" s="36">
        <f>SUMIFS(СВЦЭМ!$E$39:$E$782,СВЦЭМ!$A$39:$A$782,$A174,СВЦЭМ!$B$39:$B$782,C$155)+'СЕТ СН'!$F$12</f>
        <v>181.47351527000001</v>
      </c>
      <c r="D174" s="36">
        <f>SUMIFS(СВЦЭМ!$E$39:$E$782,СВЦЭМ!$A$39:$A$782,$A174,СВЦЭМ!$B$39:$B$782,D$155)+'СЕТ СН'!$F$12</f>
        <v>188.52659994999999</v>
      </c>
      <c r="E174" s="36">
        <f>SUMIFS(СВЦЭМ!$E$39:$E$782,СВЦЭМ!$A$39:$A$782,$A174,СВЦЭМ!$B$39:$B$782,E$155)+'СЕТ СН'!$F$12</f>
        <v>189.22397602999999</v>
      </c>
      <c r="F174" s="36">
        <f>SUMIFS(СВЦЭМ!$E$39:$E$782,СВЦЭМ!$A$39:$A$782,$A174,СВЦЭМ!$B$39:$B$782,F$155)+'СЕТ СН'!$F$12</f>
        <v>189.93345482000001</v>
      </c>
      <c r="G174" s="36">
        <f>SUMIFS(СВЦЭМ!$E$39:$E$782,СВЦЭМ!$A$39:$A$782,$A174,СВЦЭМ!$B$39:$B$782,G$155)+'СЕТ СН'!$F$12</f>
        <v>189.43846718</v>
      </c>
      <c r="H174" s="36">
        <f>SUMIFS(СВЦЭМ!$E$39:$E$782,СВЦЭМ!$A$39:$A$782,$A174,СВЦЭМ!$B$39:$B$782,H$155)+'СЕТ СН'!$F$12</f>
        <v>186.94887417999999</v>
      </c>
      <c r="I174" s="36">
        <f>SUMIFS(СВЦЭМ!$E$39:$E$782,СВЦЭМ!$A$39:$A$782,$A174,СВЦЭМ!$B$39:$B$782,I$155)+'СЕТ СН'!$F$12</f>
        <v>188.32159039999999</v>
      </c>
      <c r="J174" s="36">
        <f>SUMIFS(СВЦЭМ!$E$39:$E$782,СВЦЭМ!$A$39:$A$782,$A174,СВЦЭМ!$B$39:$B$782,J$155)+'СЕТ СН'!$F$12</f>
        <v>178.32694183999999</v>
      </c>
      <c r="K174" s="36">
        <f>SUMIFS(СВЦЭМ!$E$39:$E$782,СВЦЭМ!$A$39:$A$782,$A174,СВЦЭМ!$B$39:$B$782,K$155)+'СЕТ СН'!$F$12</f>
        <v>168.89834594000001</v>
      </c>
      <c r="L174" s="36">
        <f>SUMIFS(СВЦЭМ!$E$39:$E$782,СВЦЭМ!$A$39:$A$782,$A174,СВЦЭМ!$B$39:$B$782,L$155)+'СЕТ СН'!$F$12</f>
        <v>165.23189758000001</v>
      </c>
      <c r="M174" s="36">
        <f>SUMIFS(СВЦЭМ!$E$39:$E$782,СВЦЭМ!$A$39:$A$782,$A174,СВЦЭМ!$B$39:$B$782,M$155)+'СЕТ СН'!$F$12</f>
        <v>166.72460986999999</v>
      </c>
      <c r="N174" s="36">
        <f>SUMIFS(СВЦЭМ!$E$39:$E$782,СВЦЭМ!$A$39:$A$782,$A174,СВЦЭМ!$B$39:$B$782,N$155)+'СЕТ СН'!$F$12</f>
        <v>168.50423402999999</v>
      </c>
      <c r="O174" s="36">
        <f>SUMIFS(СВЦЭМ!$E$39:$E$782,СВЦЭМ!$A$39:$A$782,$A174,СВЦЭМ!$B$39:$B$782,O$155)+'СЕТ СН'!$F$12</f>
        <v>169.73735173</v>
      </c>
      <c r="P174" s="36">
        <f>SUMIFS(СВЦЭМ!$E$39:$E$782,СВЦЭМ!$A$39:$A$782,$A174,СВЦЭМ!$B$39:$B$782,P$155)+'СЕТ СН'!$F$12</f>
        <v>171.95743429999999</v>
      </c>
      <c r="Q174" s="36">
        <f>SUMIFS(СВЦЭМ!$E$39:$E$782,СВЦЭМ!$A$39:$A$782,$A174,СВЦЭМ!$B$39:$B$782,Q$155)+'СЕТ СН'!$F$12</f>
        <v>172.58687996</v>
      </c>
      <c r="R174" s="36">
        <f>SUMIFS(СВЦЭМ!$E$39:$E$782,СВЦЭМ!$A$39:$A$782,$A174,СВЦЭМ!$B$39:$B$782,R$155)+'СЕТ СН'!$F$12</f>
        <v>172.96168062999999</v>
      </c>
      <c r="S174" s="36">
        <f>SUMIFS(СВЦЭМ!$E$39:$E$782,СВЦЭМ!$A$39:$A$782,$A174,СВЦЭМ!$B$39:$B$782,S$155)+'СЕТ СН'!$F$12</f>
        <v>172.08486773000001</v>
      </c>
      <c r="T174" s="36">
        <f>SUMIFS(СВЦЭМ!$E$39:$E$782,СВЦЭМ!$A$39:$A$782,$A174,СВЦЭМ!$B$39:$B$782,T$155)+'СЕТ СН'!$F$12</f>
        <v>165.35419521</v>
      </c>
      <c r="U174" s="36">
        <f>SUMIFS(СВЦЭМ!$E$39:$E$782,СВЦЭМ!$A$39:$A$782,$A174,СВЦЭМ!$B$39:$B$782,U$155)+'СЕТ СН'!$F$12</f>
        <v>162.86224156</v>
      </c>
      <c r="V174" s="36">
        <f>SUMIFS(СВЦЭМ!$E$39:$E$782,СВЦЭМ!$A$39:$A$782,$A174,СВЦЭМ!$B$39:$B$782,V$155)+'СЕТ СН'!$F$12</f>
        <v>163.96214642000001</v>
      </c>
      <c r="W174" s="36">
        <f>SUMIFS(СВЦЭМ!$E$39:$E$782,СВЦЭМ!$A$39:$A$782,$A174,СВЦЭМ!$B$39:$B$782,W$155)+'СЕТ СН'!$F$12</f>
        <v>165.73393657</v>
      </c>
      <c r="X174" s="36">
        <f>SUMIFS(СВЦЭМ!$E$39:$E$782,СВЦЭМ!$A$39:$A$782,$A174,СВЦЭМ!$B$39:$B$782,X$155)+'СЕТ СН'!$F$12</f>
        <v>171.26580724999999</v>
      </c>
      <c r="Y174" s="36">
        <f>SUMIFS(СВЦЭМ!$E$39:$E$782,СВЦЭМ!$A$39:$A$782,$A174,СВЦЭМ!$B$39:$B$782,Y$155)+'СЕТ СН'!$F$12</f>
        <v>174.45565884999999</v>
      </c>
    </row>
    <row r="175" spans="1:25" ht="15.75" x14ac:dyDescent="0.2">
      <c r="A175" s="35">
        <f t="shared" si="4"/>
        <v>45585</v>
      </c>
      <c r="B175" s="36">
        <f>SUMIFS(СВЦЭМ!$E$39:$E$782,СВЦЭМ!$A$39:$A$782,$A175,СВЦЭМ!$B$39:$B$782,B$155)+'СЕТ СН'!$F$12</f>
        <v>181.32972895</v>
      </c>
      <c r="C175" s="36">
        <f>SUMIFS(СВЦЭМ!$E$39:$E$782,СВЦЭМ!$A$39:$A$782,$A175,СВЦЭМ!$B$39:$B$782,C$155)+'СЕТ СН'!$F$12</f>
        <v>187.58826452</v>
      </c>
      <c r="D175" s="36">
        <f>SUMIFS(СВЦЭМ!$E$39:$E$782,СВЦЭМ!$A$39:$A$782,$A175,СВЦЭМ!$B$39:$B$782,D$155)+'СЕТ СН'!$F$12</f>
        <v>190.79569115000001</v>
      </c>
      <c r="E175" s="36">
        <f>SUMIFS(СВЦЭМ!$E$39:$E$782,СВЦЭМ!$A$39:$A$782,$A175,СВЦЭМ!$B$39:$B$782,E$155)+'СЕТ СН'!$F$12</f>
        <v>192.87506066</v>
      </c>
      <c r="F175" s="36">
        <f>SUMIFS(СВЦЭМ!$E$39:$E$782,СВЦЭМ!$A$39:$A$782,$A175,СВЦЭМ!$B$39:$B$782,F$155)+'СЕТ СН'!$F$12</f>
        <v>192.93949570000001</v>
      </c>
      <c r="G175" s="36">
        <f>SUMIFS(СВЦЭМ!$E$39:$E$782,СВЦЭМ!$A$39:$A$782,$A175,СВЦЭМ!$B$39:$B$782,G$155)+'СЕТ СН'!$F$12</f>
        <v>191.36639194</v>
      </c>
      <c r="H175" s="36">
        <f>SUMIFS(СВЦЭМ!$E$39:$E$782,СВЦЭМ!$A$39:$A$782,$A175,СВЦЭМ!$B$39:$B$782,H$155)+'СЕТ СН'!$F$12</f>
        <v>189.14357644</v>
      </c>
      <c r="I175" s="36">
        <f>SUMIFS(СВЦЭМ!$E$39:$E$782,СВЦЭМ!$A$39:$A$782,$A175,СВЦЭМ!$B$39:$B$782,I$155)+'СЕТ СН'!$F$12</f>
        <v>184.84609416000001</v>
      </c>
      <c r="J175" s="36">
        <f>SUMIFS(СВЦЭМ!$E$39:$E$782,СВЦЭМ!$A$39:$A$782,$A175,СВЦЭМ!$B$39:$B$782,J$155)+'СЕТ СН'!$F$12</f>
        <v>176.68854145</v>
      </c>
      <c r="K175" s="36">
        <f>SUMIFS(СВЦЭМ!$E$39:$E$782,СВЦЭМ!$A$39:$A$782,$A175,СВЦЭМ!$B$39:$B$782,K$155)+'СЕТ СН'!$F$12</f>
        <v>170.36756032</v>
      </c>
      <c r="L175" s="36">
        <f>SUMIFS(СВЦЭМ!$E$39:$E$782,СВЦЭМ!$A$39:$A$782,$A175,СВЦЭМ!$B$39:$B$782,L$155)+'СЕТ СН'!$F$12</f>
        <v>169.64050956</v>
      </c>
      <c r="M175" s="36">
        <f>SUMIFS(СВЦЭМ!$E$39:$E$782,СВЦЭМ!$A$39:$A$782,$A175,СВЦЭМ!$B$39:$B$782,M$155)+'СЕТ СН'!$F$12</f>
        <v>169.91693377000001</v>
      </c>
      <c r="N175" s="36">
        <f>SUMIFS(СВЦЭМ!$E$39:$E$782,СВЦЭМ!$A$39:$A$782,$A175,СВЦЭМ!$B$39:$B$782,N$155)+'СЕТ СН'!$F$12</f>
        <v>171.88940295</v>
      </c>
      <c r="O175" s="36">
        <f>SUMIFS(СВЦЭМ!$E$39:$E$782,СВЦЭМ!$A$39:$A$782,$A175,СВЦЭМ!$B$39:$B$782,O$155)+'СЕТ СН'!$F$12</f>
        <v>174.24190987</v>
      </c>
      <c r="P175" s="36">
        <f>SUMIFS(СВЦЭМ!$E$39:$E$782,СВЦЭМ!$A$39:$A$782,$A175,СВЦЭМ!$B$39:$B$782,P$155)+'СЕТ СН'!$F$12</f>
        <v>175.70150314</v>
      </c>
      <c r="Q175" s="36">
        <f>SUMIFS(СВЦЭМ!$E$39:$E$782,СВЦЭМ!$A$39:$A$782,$A175,СВЦЭМ!$B$39:$B$782,Q$155)+'СЕТ СН'!$F$12</f>
        <v>175.2841852</v>
      </c>
      <c r="R175" s="36">
        <f>SUMIFS(СВЦЭМ!$E$39:$E$782,СВЦЭМ!$A$39:$A$782,$A175,СВЦЭМ!$B$39:$B$782,R$155)+'СЕТ СН'!$F$12</f>
        <v>174.07581897</v>
      </c>
      <c r="S175" s="36">
        <f>SUMIFS(СВЦЭМ!$E$39:$E$782,СВЦЭМ!$A$39:$A$782,$A175,СВЦЭМ!$B$39:$B$782,S$155)+'СЕТ СН'!$F$12</f>
        <v>169.96576906000001</v>
      </c>
      <c r="T175" s="36">
        <f>SUMIFS(СВЦЭМ!$E$39:$E$782,СВЦЭМ!$A$39:$A$782,$A175,СВЦЭМ!$B$39:$B$782,T$155)+'СЕТ СН'!$F$12</f>
        <v>163.46018351000001</v>
      </c>
      <c r="U175" s="36">
        <f>SUMIFS(СВЦЭМ!$E$39:$E$782,СВЦЭМ!$A$39:$A$782,$A175,СВЦЭМ!$B$39:$B$782,U$155)+'СЕТ СН'!$F$12</f>
        <v>158.53891213</v>
      </c>
      <c r="V175" s="36">
        <f>SUMIFS(СВЦЭМ!$E$39:$E$782,СВЦЭМ!$A$39:$A$782,$A175,СВЦЭМ!$B$39:$B$782,V$155)+'СЕТ СН'!$F$12</f>
        <v>160.16527644000001</v>
      </c>
      <c r="W175" s="36">
        <f>SUMIFS(СВЦЭМ!$E$39:$E$782,СВЦЭМ!$A$39:$A$782,$A175,СВЦЭМ!$B$39:$B$782,W$155)+'СЕТ СН'!$F$12</f>
        <v>164.5047012</v>
      </c>
      <c r="X175" s="36">
        <f>SUMIFS(СВЦЭМ!$E$39:$E$782,СВЦЭМ!$A$39:$A$782,$A175,СВЦЭМ!$B$39:$B$782,X$155)+'СЕТ СН'!$F$12</f>
        <v>172.00740077</v>
      </c>
      <c r="Y175" s="36">
        <f>SUMIFS(СВЦЭМ!$E$39:$E$782,СВЦЭМ!$A$39:$A$782,$A175,СВЦЭМ!$B$39:$B$782,Y$155)+'СЕТ СН'!$F$12</f>
        <v>178.05494429999999</v>
      </c>
    </row>
    <row r="176" spans="1:25" ht="15.75" x14ac:dyDescent="0.2">
      <c r="A176" s="35">
        <f t="shared" si="4"/>
        <v>45586</v>
      </c>
      <c r="B176" s="36">
        <f>SUMIFS(СВЦЭМ!$E$39:$E$782,СВЦЭМ!$A$39:$A$782,$A176,СВЦЭМ!$B$39:$B$782,B$155)+'СЕТ СН'!$F$12</f>
        <v>188.23075660999999</v>
      </c>
      <c r="C176" s="36">
        <f>SUMIFS(СВЦЭМ!$E$39:$E$782,СВЦЭМ!$A$39:$A$782,$A176,СВЦЭМ!$B$39:$B$782,C$155)+'СЕТ СН'!$F$12</f>
        <v>191.68144391000001</v>
      </c>
      <c r="D176" s="36">
        <f>SUMIFS(СВЦЭМ!$E$39:$E$782,СВЦЭМ!$A$39:$A$782,$A176,СВЦЭМ!$B$39:$B$782,D$155)+'СЕТ СН'!$F$12</f>
        <v>193.58719189000001</v>
      </c>
      <c r="E176" s="36">
        <f>SUMIFS(СВЦЭМ!$E$39:$E$782,СВЦЭМ!$A$39:$A$782,$A176,СВЦЭМ!$B$39:$B$782,E$155)+'СЕТ СН'!$F$12</f>
        <v>194.30946363000001</v>
      </c>
      <c r="F176" s="36">
        <f>SUMIFS(СВЦЭМ!$E$39:$E$782,СВЦЭМ!$A$39:$A$782,$A176,СВЦЭМ!$B$39:$B$782,F$155)+'СЕТ СН'!$F$12</f>
        <v>194.76404047</v>
      </c>
      <c r="G176" s="36">
        <f>SUMIFS(СВЦЭМ!$E$39:$E$782,СВЦЭМ!$A$39:$A$782,$A176,СВЦЭМ!$B$39:$B$782,G$155)+'СЕТ СН'!$F$12</f>
        <v>194.16315576</v>
      </c>
      <c r="H176" s="36">
        <f>SUMIFS(СВЦЭМ!$E$39:$E$782,СВЦЭМ!$A$39:$A$782,$A176,СВЦЭМ!$B$39:$B$782,H$155)+'СЕТ СН'!$F$12</f>
        <v>185.31511884</v>
      </c>
      <c r="I176" s="36">
        <f>SUMIFS(СВЦЭМ!$E$39:$E$782,СВЦЭМ!$A$39:$A$782,$A176,СВЦЭМ!$B$39:$B$782,I$155)+'СЕТ СН'!$F$12</f>
        <v>175.97811824999999</v>
      </c>
      <c r="J176" s="36">
        <f>SUMIFS(СВЦЭМ!$E$39:$E$782,СВЦЭМ!$A$39:$A$782,$A176,СВЦЭМ!$B$39:$B$782,J$155)+'СЕТ СН'!$F$12</f>
        <v>170.97113322999999</v>
      </c>
      <c r="K176" s="36">
        <f>SUMIFS(СВЦЭМ!$E$39:$E$782,СВЦЭМ!$A$39:$A$782,$A176,СВЦЭМ!$B$39:$B$782,K$155)+'СЕТ СН'!$F$12</f>
        <v>167.71862558999999</v>
      </c>
      <c r="L176" s="36">
        <f>SUMIFS(СВЦЭМ!$E$39:$E$782,СВЦЭМ!$A$39:$A$782,$A176,СВЦЭМ!$B$39:$B$782,L$155)+'СЕТ СН'!$F$12</f>
        <v>170.36935391</v>
      </c>
      <c r="M176" s="36">
        <f>SUMIFS(СВЦЭМ!$E$39:$E$782,СВЦЭМ!$A$39:$A$782,$A176,СВЦЭМ!$B$39:$B$782,M$155)+'СЕТ СН'!$F$12</f>
        <v>173.33936695</v>
      </c>
      <c r="N176" s="36">
        <f>SUMIFS(СВЦЭМ!$E$39:$E$782,СВЦЭМ!$A$39:$A$782,$A176,СВЦЭМ!$B$39:$B$782,N$155)+'СЕТ СН'!$F$12</f>
        <v>177.94350377999999</v>
      </c>
      <c r="O176" s="36">
        <f>SUMIFS(СВЦЭМ!$E$39:$E$782,СВЦЭМ!$A$39:$A$782,$A176,СВЦЭМ!$B$39:$B$782,O$155)+'СЕТ СН'!$F$12</f>
        <v>176.19861567999999</v>
      </c>
      <c r="P176" s="36">
        <f>SUMIFS(СВЦЭМ!$E$39:$E$782,СВЦЭМ!$A$39:$A$782,$A176,СВЦЭМ!$B$39:$B$782,P$155)+'СЕТ СН'!$F$12</f>
        <v>177.29880976999999</v>
      </c>
      <c r="Q176" s="36">
        <f>SUMIFS(СВЦЭМ!$E$39:$E$782,СВЦЭМ!$A$39:$A$782,$A176,СВЦЭМ!$B$39:$B$782,Q$155)+'СЕТ СН'!$F$12</f>
        <v>178.54495831</v>
      </c>
      <c r="R176" s="36">
        <f>SUMIFS(СВЦЭМ!$E$39:$E$782,СВЦЭМ!$A$39:$A$782,$A176,СВЦЭМ!$B$39:$B$782,R$155)+'СЕТ СН'!$F$12</f>
        <v>179.26896378000001</v>
      </c>
      <c r="S176" s="36">
        <f>SUMIFS(СВЦЭМ!$E$39:$E$782,СВЦЭМ!$A$39:$A$782,$A176,СВЦЭМ!$B$39:$B$782,S$155)+'СЕТ СН'!$F$12</f>
        <v>174.87620781999999</v>
      </c>
      <c r="T176" s="36">
        <f>SUMIFS(СВЦЭМ!$E$39:$E$782,СВЦЭМ!$A$39:$A$782,$A176,СВЦЭМ!$B$39:$B$782,T$155)+'СЕТ СН'!$F$12</f>
        <v>166.24006076000001</v>
      </c>
      <c r="U176" s="36">
        <f>SUMIFS(СВЦЭМ!$E$39:$E$782,СВЦЭМ!$A$39:$A$782,$A176,СВЦЭМ!$B$39:$B$782,U$155)+'СЕТ СН'!$F$12</f>
        <v>165.39868658</v>
      </c>
      <c r="V176" s="36">
        <f>SUMIFS(СВЦЭМ!$E$39:$E$782,СВЦЭМ!$A$39:$A$782,$A176,СВЦЭМ!$B$39:$B$782,V$155)+'СЕТ СН'!$F$12</f>
        <v>166.62522321</v>
      </c>
      <c r="W176" s="36">
        <f>SUMIFS(СВЦЭМ!$E$39:$E$782,СВЦЭМ!$A$39:$A$782,$A176,СВЦЭМ!$B$39:$B$782,W$155)+'СЕТ СН'!$F$12</f>
        <v>170.24123101000001</v>
      </c>
      <c r="X176" s="36">
        <f>SUMIFS(СВЦЭМ!$E$39:$E$782,СВЦЭМ!$A$39:$A$782,$A176,СВЦЭМ!$B$39:$B$782,X$155)+'СЕТ СН'!$F$12</f>
        <v>177.96385046</v>
      </c>
      <c r="Y176" s="36">
        <f>SUMIFS(СВЦЭМ!$E$39:$E$782,СВЦЭМ!$A$39:$A$782,$A176,СВЦЭМ!$B$39:$B$782,Y$155)+'СЕТ СН'!$F$12</f>
        <v>179.91222707</v>
      </c>
    </row>
    <row r="177" spans="1:27" ht="15.75" x14ac:dyDescent="0.2">
      <c r="A177" s="35">
        <f t="shared" si="4"/>
        <v>45587</v>
      </c>
      <c r="B177" s="36">
        <f>SUMIFS(СВЦЭМ!$E$39:$E$782,СВЦЭМ!$A$39:$A$782,$A177,СВЦЭМ!$B$39:$B$782,B$155)+'СЕТ СН'!$F$12</f>
        <v>177.76900731000001</v>
      </c>
      <c r="C177" s="36">
        <f>SUMIFS(СВЦЭМ!$E$39:$E$782,СВЦЭМ!$A$39:$A$782,$A177,СВЦЭМ!$B$39:$B$782,C$155)+'СЕТ СН'!$F$12</f>
        <v>180.49804355000001</v>
      </c>
      <c r="D177" s="36">
        <f>SUMIFS(СВЦЭМ!$E$39:$E$782,СВЦЭМ!$A$39:$A$782,$A177,СВЦЭМ!$B$39:$B$782,D$155)+'СЕТ СН'!$F$12</f>
        <v>181.36749707000001</v>
      </c>
      <c r="E177" s="36">
        <f>SUMIFS(СВЦЭМ!$E$39:$E$782,СВЦЭМ!$A$39:$A$782,$A177,СВЦЭМ!$B$39:$B$782,E$155)+'СЕТ СН'!$F$12</f>
        <v>188.38802989000001</v>
      </c>
      <c r="F177" s="36">
        <f>SUMIFS(СВЦЭМ!$E$39:$E$782,СВЦЭМ!$A$39:$A$782,$A177,СВЦЭМ!$B$39:$B$782,F$155)+'СЕТ СН'!$F$12</f>
        <v>189.15057869</v>
      </c>
      <c r="G177" s="36">
        <f>SUMIFS(СВЦЭМ!$E$39:$E$782,СВЦЭМ!$A$39:$A$782,$A177,СВЦЭМ!$B$39:$B$782,G$155)+'СЕТ СН'!$F$12</f>
        <v>187.54159816999999</v>
      </c>
      <c r="H177" s="36">
        <f>SUMIFS(СВЦЭМ!$E$39:$E$782,СВЦЭМ!$A$39:$A$782,$A177,СВЦЭМ!$B$39:$B$782,H$155)+'СЕТ СН'!$F$12</f>
        <v>177.53150708999999</v>
      </c>
      <c r="I177" s="36">
        <f>SUMIFS(СВЦЭМ!$E$39:$E$782,СВЦЭМ!$A$39:$A$782,$A177,СВЦЭМ!$B$39:$B$782,I$155)+'СЕТ СН'!$F$12</f>
        <v>170.08879300999999</v>
      </c>
      <c r="J177" s="36">
        <f>SUMIFS(СВЦЭМ!$E$39:$E$782,СВЦЭМ!$A$39:$A$782,$A177,СВЦЭМ!$B$39:$B$782,J$155)+'СЕТ СН'!$F$12</f>
        <v>167.51553859000001</v>
      </c>
      <c r="K177" s="36">
        <f>SUMIFS(СВЦЭМ!$E$39:$E$782,СВЦЭМ!$A$39:$A$782,$A177,СВЦЭМ!$B$39:$B$782,K$155)+'СЕТ СН'!$F$12</f>
        <v>167.16826275</v>
      </c>
      <c r="L177" s="36">
        <f>SUMIFS(СВЦЭМ!$E$39:$E$782,СВЦЭМ!$A$39:$A$782,$A177,СВЦЭМ!$B$39:$B$782,L$155)+'СЕТ СН'!$F$12</f>
        <v>164.56460372999999</v>
      </c>
      <c r="M177" s="36">
        <f>SUMIFS(СВЦЭМ!$E$39:$E$782,СВЦЭМ!$A$39:$A$782,$A177,СВЦЭМ!$B$39:$B$782,M$155)+'СЕТ СН'!$F$12</f>
        <v>164.26854202000001</v>
      </c>
      <c r="N177" s="36">
        <f>SUMIFS(СВЦЭМ!$E$39:$E$782,СВЦЭМ!$A$39:$A$782,$A177,СВЦЭМ!$B$39:$B$782,N$155)+'СЕТ СН'!$F$12</f>
        <v>164.94995804000001</v>
      </c>
      <c r="O177" s="36">
        <f>SUMIFS(СВЦЭМ!$E$39:$E$782,СВЦЭМ!$A$39:$A$782,$A177,СВЦЭМ!$B$39:$B$782,O$155)+'СЕТ СН'!$F$12</f>
        <v>162.65600272</v>
      </c>
      <c r="P177" s="36">
        <f>SUMIFS(СВЦЭМ!$E$39:$E$782,СВЦЭМ!$A$39:$A$782,$A177,СВЦЭМ!$B$39:$B$782,P$155)+'СЕТ СН'!$F$12</f>
        <v>163.78578726000001</v>
      </c>
      <c r="Q177" s="36">
        <f>SUMIFS(СВЦЭМ!$E$39:$E$782,СВЦЭМ!$A$39:$A$782,$A177,СВЦЭМ!$B$39:$B$782,Q$155)+'СЕТ СН'!$F$12</f>
        <v>168.13072456</v>
      </c>
      <c r="R177" s="36">
        <f>SUMIFS(СВЦЭМ!$E$39:$E$782,СВЦЭМ!$A$39:$A$782,$A177,СВЦЭМ!$B$39:$B$782,R$155)+'СЕТ СН'!$F$12</f>
        <v>167.34954977000001</v>
      </c>
      <c r="S177" s="36">
        <f>SUMIFS(СВЦЭМ!$E$39:$E$782,СВЦЭМ!$A$39:$A$782,$A177,СВЦЭМ!$B$39:$B$782,S$155)+'СЕТ СН'!$F$12</f>
        <v>165.44007001</v>
      </c>
      <c r="T177" s="36">
        <f>SUMIFS(СВЦЭМ!$E$39:$E$782,СВЦЭМ!$A$39:$A$782,$A177,СВЦЭМ!$B$39:$B$782,T$155)+'СЕТ СН'!$F$12</f>
        <v>160.98629896</v>
      </c>
      <c r="U177" s="36">
        <f>SUMIFS(СВЦЭМ!$E$39:$E$782,СВЦЭМ!$A$39:$A$782,$A177,СВЦЭМ!$B$39:$B$782,U$155)+'СЕТ СН'!$F$12</f>
        <v>160.86842952000001</v>
      </c>
      <c r="V177" s="36">
        <f>SUMIFS(СВЦЭМ!$E$39:$E$782,СВЦЭМ!$A$39:$A$782,$A177,СВЦЭМ!$B$39:$B$782,V$155)+'СЕТ СН'!$F$12</f>
        <v>162.11599654</v>
      </c>
      <c r="W177" s="36">
        <f>SUMIFS(СВЦЭМ!$E$39:$E$782,СВЦЭМ!$A$39:$A$782,$A177,СВЦЭМ!$B$39:$B$782,W$155)+'СЕТ СН'!$F$12</f>
        <v>162.49598599000001</v>
      </c>
      <c r="X177" s="36">
        <f>SUMIFS(СВЦЭМ!$E$39:$E$782,СВЦЭМ!$A$39:$A$782,$A177,СВЦЭМ!$B$39:$B$782,X$155)+'СЕТ СН'!$F$12</f>
        <v>167.74590677</v>
      </c>
      <c r="Y177" s="36">
        <f>SUMIFS(СВЦЭМ!$E$39:$E$782,СВЦЭМ!$A$39:$A$782,$A177,СВЦЭМ!$B$39:$B$782,Y$155)+'СЕТ СН'!$F$12</f>
        <v>171.04894333999999</v>
      </c>
    </row>
    <row r="178" spans="1:27" ht="15.75" x14ac:dyDescent="0.2">
      <c r="A178" s="35">
        <f t="shared" si="4"/>
        <v>45588</v>
      </c>
      <c r="B178" s="36">
        <f>SUMIFS(СВЦЭМ!$E$39:$E$782,СВЦЭМ!$A$39:$A$782,$A178,СВЦЭМ!$B$39:$B$782,B$155)+'СЕТ СН'!$F$12</f>
        <v>179.63856901</v>
      </c>
      <c r="C178" s="36">
        <f>SUMIFS(СВЦЭМ!$E$39:$E$782,СВЦЭМ!$A$39:$A$782,$A178,СВЦЭМ!$B$39:$B$782,C$155)+'СЕТ СН'!$F$12</f>
        <v>184.60706704</v>
      </c>
      <c r="D178" s="36">
        <f>SUMIFS(СВЦЭМ!$E$39:$E$782,СВЦЭМ!$A$39:$A$782,$A178,СВЦЭМ!$B$39:$B$782,D$155)+'СЕТ СН'!$F$12</f>
        <v>188.11932981999999</v>
      </c>
      <c r="E178" s="36">
        <f>SUMIFS(СВЦЭМ!$E$39:$E$782,СВЦЭМ!$A$39:$A$782,$A178,СВЦЭМ!$B$39:$B$782,E$155)+'СЕТ СН'!$F$12</f>
        <v>189.74674375999999</v>
      </c>
      <c r="F178" s="36">
        <f>SUMIFS(СВЦЭМ!$E$39:$E$782,СВЦЭМ!$A$39:$A$782,$A178,СВЦЭМ!$B$39:$B$782,F$155)+'СЕТ СН'!$F$12</f>
        <v>188.44087830999999</v>
      </c>
      <c r="G178" s="36">
        <f>SUMIFS(СВЦЭМ!$E$39:$E$782,СВЦЭМ!$A$39:$A$782,$A178,СВЦЭМ!$B$39:$B$782,G$155)+'СЕТ СН'!$F$12</f>
        <v>185.14203019000001</v>
      </c>
      <c r="H178" s="36">
        <f>SUMIFS(СВЦЭМ!$E$39:$E$782,СВЦЭМ!$A$39:$A$782,$A178,СВЦЭМ!$B$39:$B$782,H$155)+'СЕТ СН'!$F$12</f>
        <v>176.13368370000001</v>
      </c>
      <c r="I178" s="36">
        <f>SUMIFS(СВЦЭМ!$E$39:$E$782,СВЦЭМ!$A$39:$A$782,$A178,СВЦЭМ!$B$39:$B$782,I$155)+'СЕТ СН'!$F$12</f>
        <v>168.27356076999999</v>
      </c>
      <c r="J178" s="36">
        <f>SUMIFS(СВЦЭМ!$E$39:$E$782,СВЦЭМ!$A$39:$A$782,$A178,СВЦЭМ!$B$39:$B$782,J$155)+'СЕТ СН'!$F$12</f>
        <v>164.21774012</v>
      </c>
      <c r="K178" s="36">
        <f>SUMIFS(СВЦЭМ!$E$39:$E$782,СВЦЭМ!$A$39:$A$782,$A178,СВЦЭМ!$B$39:$B$782,K$155)+'СЕТ СН'!$F$12</f>
        <v>164.37737010000001</v>
      </c>
      <c r="L178" s="36">
        <f>SUMIFS(СВЦЭМ!$E$39:$E$782,СВЦЭМ!$A$39:$A$782,$A178,СВЦЭМ!$B$39:$B$782,L$155)+'СЕТ СН'!$F$12</f>
        <v>162.65828741000001</v>
      </c>
      <c r="M178" s="36">
        <f>SUMIFS(СВЦЭМ!$E$39:$E$782,СВЦЭМ!$A$39:$A$782,$A178,СВЦЭМ!$B$39:$B$782,M$155)+'СЕТ СН'!$F$12</f>
        <v>162.44537185999999</v>
      </c>
      <c r="N178" s="36">
        <f>SUMIFS(СВЦЭМ!$E$39:$E$782,СВЦЭМ!$A$39:$A$782,$A178,СВЦЭМ!$B$39:$B$782,N$155)+'СЕТ СН'!$F$12</f>
        <v>164.49189448999999</v>
      </c>
      <c r="O178" s="36">
        <f>SUMIFS(СВЦЭМ!$E$39:$E$782,СВЦЭМ!$A$39:$A$782,$A178,СВЦЭМ!$B$39:$B$782,O$155)+'СЕТ СН'!$F$12</f>
        <v>162.02178279</v>
      </c>
      <c r="P178" s="36">
        <f>SUMIFS(СВЦЭМ!$E$39:$E$782,СВЦЭМ!$A$39:$A$782,$A178,СВЦЭМ!$B$39:$B$782,P$155)+'СЕТ СН'!$F$12</f>
        <v>163.67776813</v>
      </c>
      <c r="Q178" s="36">
        <f>SUMIFS(СВЦЭМ!$E$39:$E$782,СВЦЭМ!$A$39:$A$782,$A178,СВЦЭМ!$B$39:$B$782,Q$155)+'СЕТ СН'!$F$12</f>
        <v>171.69196855000001</v>
      </c>
      <c r="R178" s="36">
        <f>SUMIFS(СВЦЭМ!$E$39:$E$782,СВЦЭМ!$A$39:$A$782,$A178,СВЦЭМ!$B$39:$B$782,R$155)+'СЕТ СН'!$F$12</f>
        <v>171.21695986</v>
      </c>
      <c r="S178" s="36">
        <f>SUMIFS(СВЦЭМ!$E$39:$E$782,СВЦЭМ!$A$39:$A$782,$A178,СВЦЭМ!$B$39:$B$782,S$155)+'СЕТ СН'!$F$12</f>
        <v>169.07614938</v>
      </c>
      <c r="T178" s="36">
        <f>SUMIFS(СВЦЭМ!$E$39:$E$782,СВЦЭМ!$A$39:$A$782,$A178,СВЦЭМ!$B$39:$B$782,T$155)+'СЕТ СН'!$F$12</f>
        <v>163.74872046999999</v>
      </c>
      <c r="U178" s="36">
        <f>SUMIFS(СВЦЭМ!$E$39:$E$782,СВЦЭМ!$A$39:$A$782,$A178,СВЦЭМ!$B$39:$B$782,U$155)+'СЕТ СН'!$F$12</f>
        <v>163.35441895</v>
      </c>
      <c r="V178" s="36">
        <f>SUMIFS(СВЦЭМ!$E$39:$E$782,СВЦЭМ!$A$39:$A$782,$A178,СВЦЭМ!$B$39:$B$782,V$155)+'СЕТ СН'!$F$12</f>
        <v>164.44424749000001</v>
      </c>
      <c r="W178" s="36">
        <f>SUMIFS(СВЦЭМ!$E$39:$E$782,СВЦЭМ!$A$39:$A$782,$A178,СВЦЭМ!$B$39:$B$782,W$155)+'СЕТ СН'!$F$12</f>
        <v>159.4112136</v>
      </c>
      <c r="X178" s="36">
        <f>SUMIFS(СВЦЭМ!$E$39:$E$782,СВЦЭМ!$A$39:$A$782,$A178,СВЦЭМ!$B$39:$B$782,X$155)+'СЕТ СН'!$F$12</f>
        <v>164.07504648</v>
      </c>
      <c r="Y178" s="36">
        <f>SUMIFS(СВЦЭМ!$E$39:$E$782,СВЦЭМ!$A$39:$A$782,$A178,СВЦЭМ!$B$39:$B$782,Y$155)+'СЕТ СН'!$F$12</f>
        <v>162.70574599</v>
      </c>
    </row>
    <row r="179" spans="1:27" ht="15.75" x14ac:dyDescent="0.2">
      <c r="A179" s="35">
        <f t="shared" si="4"/>
        <v>45589</v>
      </c>
      <c r="B179" s="36">
        <f>SUMIFS(СВЦЭМ!$E$39:$E$782,СВЦЭМ!$A$39:$A$782,$A179,СВЦЭМ!$B$39:$B$782,B$155)+'СЕТ СН'!$F$12</f>
        <v>174.44164325</v>
      </c>
      <c r="C179" s="36">
        <f>SUMIFS(СВЦЭМ!$E$39:$E$782,СВЦЭМ!$A$39:$A$782,$A179,СВЦЭМ!$B$39:$B$782,C$155)+'СЕТ СН'!$F$12</f>
        <v>177.54734907</v>
      </c>
      <c r="D179" s="36">
        <f>SUMIFS(СВЦЭМ!$E$39:$E$782,СВЦЭМ!$A$39:$A$782,$A179,СВЦЭМ!$B$39:$B$782,D$155)+'СЕТ СН'!$F$12</f>
        <v>182.80421084</v>
      </c>
      <c r="E179" s="36">
        <f>SUMIFS(СВЦЭМ!$E$39:$E$782,СВЦЭМ!$A$39:$A$782,$A179,СВЦЭМ!$B$39:$B$782,E$155)+'СЕТ СН'!$F$12</f>
        <v>184.69914238000001</v>
      </c>
      <c r="F179" s="36">
        <f>SUMIFS(СВЦЭМ!$E$39:$E$782,СВЦЭМ!$A$39:$A$782,$A179,СВЦЭМ!$B$39:$B$782,F$155)+'СЕТ СН'!$F$12</f>
        <v>185.21300489999999</v>
      </c>
      <c r="G179" s="36">
        <f>SUMIFS(СВЦЭМ!$E$39:$E$782,СВЦЭМ!$A$39:$A$782,$A179,СВЦЭМ!$B$39:$B$782,G$155)+'СЕТ СН'!$F$12</f>
        <v>183.03707237</v>
      </c>
      <c r="H179" s="36">
        <f>SUMIFS(СВЦЭМ!$E$39:$E$782,СВЦЭМ!$A$39:$A$782,$A179,СВЦЭМ!$B$39:$B$782,H$155)+'СЕТ СН'!$F$12</f>
        <v>174.19890396</v>
      </c>
      <c r="I179" s="36">
        <f>SUMIFS(СВЦЭМ!$E$39:$E$782,СВЦЭМ!$A$39:$A$782,$A179,СВЦЭМ!$B$39:$B$782,I$155)+'СЕТ СН'!$F$12</f>
        <v>166.27440788999999</v>
      </c>
      <c r="J179" s="36">
        <f>SUMIFS(СВЦЭМ!$E$39:$E$782,СВЦЭМ!$A$39:$A$782,$A179,СВЦЭМ!$B$39:$B$782,J$155)+'СЕТ СН'!$F$12</f>
        <v>161.46659144</v>
      </c>
      <c r="K179" s="36">
        <f>SUMIFS(СВЦЭМ!$E$39:$E$782,СВЦЭМ!$A$39:$A$782,$A179,СВЦЭМ!$B$39:$B$782,K$155)+'СЕТ СН'!$F$12</f>
        <v>158.98841157000001</v>
      </c>
      <c r="L179" s="36">
        <f>SUMIFS(СВЦЭМ!$E$39:$E$782,СВЦЭМ!$A$39:$A$782,$A179,СВЦЭМ!$B$39:$B$782,L$155)+'СЕТ СН'!$F$12</f>
        <v>156.33428062999999</v>
      </c>
      <c r="M179" s="36">
        <f>SUMIFS(СВЦЭМ!$E$39:$E$782,СВЦЭМ!$A$39:$A$782,$A179,СВЦЭМ!$B$39:$B$782,M$155)+'СЕТ СН'!$F$12</f>
        <v>157.72353588999999</v>
      </c>
      <c r="N179" s="36">
        <f>SUMIFS(СВЦЭМ!$E$39:$E$782,СВЦЭМ!$A$39:$A$782,$A179,СВЦЭМ!$B$39:$B$782,N$155)+'СЕТ СН'!$F$12</f>
        <v>159.40581394</v>
      </c>
      <c r="O179" s="36">
        <f>SUMIFS(СВЦЭМ!$E$39:$E$782,СВЦЭМ!$A$39:$A$782,$A179,СВЦЭМ!$B$39:$B$782,O$155)+'СЕТ СН'!$F$12</f>
        <v>161.27794157</v>
      </c>
      <c r="P179" s="36">
        <f>SUMIFS(СВЦЭМ!$E$39:$E$782,СВЦЭМ!$A$39:$A$782,$A179,СВЦЭМ!$B$39:$B$782,P$155)+'СЕТ СН'!$F$12</f>
        <v>162.49827801999999</v>
      </c>
      <c r="Q179" s="36">
        <f>SUMIFS(СВЦЭМ!$E$39:$E$782,СВЦЭМ!$A$39:$A$782,$A179,СВЦЭМ!$B$39:$B$782,Q$155)+'СЕТ СН'!$F$12</f>
        <v>164.40780713000001</v>
      </c>
      <c r="R179" s="36">
        <f>SUMIFS(СВЦЭМ!$E$39:$E$782,СВЦЭМ!$A$39:$A$782,$A179,СВЦЭМ!$B$39:$B$782,R$155)+'СЕТ СН'!$F$12</f>
        <v>159.80586396000001</v>
      </c>
      <c r="S179" s="36">
        <f>SUMIFS(СВЦЭМ!$E$39:$E$782,СВЦЭМ!$A$39:$A$782,$A179,СВЦЭМ!$B$39:$B$782,S$155)+'СЕТ СН'!$F$12</f>
        <v>163.24726984</v>
      </c>
      <c r="T179" s="36">
        <f>SUMIFS(СВЦЭМ!$E$39:$E$782,СВЦЭМ!$A$39:$A$782,$A179,СВЦЭМ!$B$39:$B$782,T$155)+'СЕТ СН'!$F$12</f>
        <v>154.89449015</v>
      </c>
      <c r="U179" s="36">
        <f>SUMIFS(СВЦЭМ!$E$39:$E$782,СВЦЭМ!$A$39:$A$782,$A179,СВЦЭМ!$B$39:$B$782,U$155)+'СЕТ СН'!$F$12</f>
        <v>155.45207793</v>
      </c>
      <c r="V179" s="36">
        <f>SUMIFS(СВЦЭМ!$E$39:$E$782,СВЦЭМ!$A$39:$A$782,$A179,СВЦЭМ!$B$39:$B$782,V$155)+'СЕТ СН'!$F$12</f>
        <v>157.25279552000001</v>
      </c>
      <c r="W179" s="36">
        <f>SUMIFS(СВЦЭМ!$E$39:$E$782,СВЦЭМ!$A$39:$A$782,$A179,СВЦЭМ!$B$39:$B$782,W$155)+'СЕТ СН'!$F$12</f>
        <v>160.01981603999999</v>
      </c>
      <c r="X179" s="36">
        <f>SUMIFS(СВЦЭМ!$E$39:$E$782,СВЦЭМ!$A$39:$A$782,$A179,СВЦЭМ!$B$39:$B$782,X$155)+'СЕТ СН'!$F$12</f>
        <v>163.47702126999999</v>
      </c>
      <c r="Y179" s="36">
        <f>SUMIFS(СВЦЭМ!$E$39:$E$782,СВЦЭМ!$A$39:$A$782,$A179,СВЦЭМ!$B$39:$B$782,Y$155)+'СЕТ СН'!$F$12</f>
        <v>167.39752471</v>
      </c>
    </row>
    <row r="180" spans="1:27" ht="15.75" x14ac:dyDescent="0.2">
      <c r="A180" s="35">
        <f t="shared" si="4"/>
        <v>45590</v>
      </c>
      <c r="B180" s="36">
        <f>SUMIFS(СВЦЭМ!$E$39:$E$782,СВЦЭМ!$A$39:$A$782,$A180,СВЦЭМ!$B$39:$B$782,B$155)+'СЕТ СН'!$F$12</f>
        <v>164.21806355000001</v>
      </c>
      <c r="C180" s="36">
        <f>SUMIFS(СВЦЭМ!$E$39:$E$782,СВЦЭМ!$A$39:$A$782,$A180,СВЦЭМ!$B$39:$B$782,C$155)+'СЕТ СН'!$F$12</f>
        <v>169.81780451</v>
      </c>
      <c r="D180" s="36">
        <f>SUMIFS(СВЦЭМ!$E$39:$E$782,СВЦЭМ!$A$39:$A$782,$A180,СВЦЭМ!$B$39:$B$782,D$155)+'СЕТ СН'!$F$12</f>
        <v>172.87536961999999</v>
      </c>
      <c r="E180" s="36">
        <f>SUMIFS(СВЦЭМ!$E$39:$E$782,СВЦЭМ!$A$39:$A$782,$A180,СВЦЭМ!$B$39:$B$782,E$155)+'СЕТ СН'!$F$12</f>
        <v>174.73115512999999</v>
      </c>
      <c r="F180" s="36">
        <f>SUMIFS(СВЦЭМ!$E$39:$E$782,СВЦЭМ!$A$39:$A$782,$A180,СВЦЭМ!$B$39:$B$782,F$155)+'СЕТ СН'!$F$12</f>
        <v>173.71236192000001</v>
      </c>
      <c r="G180" s="36">
        <f>SUMIFS(СВЦЭМ!$E$39:$E$782,СВЦЭМ!$A$39:$A$782,$A180,СВЦЭМ!$B$39:$B$782,G$155)+'СЕТ СН'!$F$12</f>
        <v>178.44465640999999</v>
      </c>
      <c r="H180" s="36">
        <f>SUMIFS(СВЦЭМ!$E$39:$E$782,СВЦЭМ!$A$39:$A$782,$A180,СВЦЭМ!$B$39:$B$782,H$155)+'СЕТ СН'!$F$12</f>
        <v>175.14231269000001</v>
      </c>
      <c r="I180" s="36">
        <f>SUMIFS(СВЦЭМ!$E$39:$E$782,СВЦЭМ!$A$39:$A$782,$A180,СВЦЭМ!$B$39:$B$782,I$155)+'СЕТ СН'!$F$12</f>
        <v>168.35248471</v>
      </c>
      <c r="J180" s="36">
        <f>SUMIFS(СВЦЭМ!$E$39:$E$782,СВЦЭМ!$A$39:$A$782,$A180,СВЦЭМ!$B$39:$B$782,J$155)+'СЕТ СН'!$F$12</f>
        <v>161.48008372999999</v>
      </c>
      <c r="K180" s="36">
        <f>SUMIFS(СВЦЭМ!$E$39:$E$782,СВЦЭМ!$A$39:$A$782,$A180,СВЦЭМ!$B$39:$B$782,K$155)+'СЕТ СН'!$F$12</f>
        <v>159.25771892</v>
      </c>
      <c r="L180" s="36">
        <f>SUMIFS(СВЦЭМ!$E$39:$E$782,СВЦЭМ!$A$39:$A$782,$A180,СВЦЭМ!$B$39:$B$782,L$155)+'СЕТ СН'!$F$12</f>
        <v>158.57836940999999</v>
      </c>
      <c r="M180" s="36">
        <f>SUMIFS(СВЦЭМ!$E$39:$E$782,СВЦЭМ!$A$39:$A$782,$A180,СВЦЭМ!$B$39:$B$782,M$155)+'СЕТ СН'!$F$12</f>
        <v>158.04680873999999</v>
      </c>
      <c r="N180" s="36">
        <f>SUMIFS(СВЦЭМ!$E$39:$E$782,СВЦЭМ!$A$39:$A$782,$A180,СВЦЭМ!$B$39:$B$782,N$155)+'СЕТ СН'!$F$12</f>
        <v>161.20682368999999</v>
      </c>
      <c r="O180" s="36">
        <f>SUMIFS(СВЦЭМ!$E$39:$E$782,СВЦЭМ!$A$39:$A$782,$A180,СВЦЭМ!$B$39:$B$782,O$155)+'СЕТ СН'!$F$12</f>
        <v>157.66776608000001</v>
      </c>
      <c r="P180" s="36">
        <f>SUMIFS(СВЦЭМ!$E$39:$E$782,СВЦЭМ!$A$39:$A$782,$A180,СВЦЭМ!$B$39:$B$782,P$155)+'СЕТ СН'!$F$12</f>
        <v>157.47271613000001</v>
      </c>
      <c r="Q180" s="36">
        <f>SUMIFS(СВЦЭМ!$E$39:$E$782,СВЦЭМ!$A$39:$A$782,$A180,СВЦЭМ!$B$39:$B$782,Q$155)+'СЕТ СН'!$F$12</f>
        <v>163.97150310999999</v>
      </c>
      <c r="R180" s="36">
        <f>SUMIFS(СВЦЭМ!$E$39:$E$782,СВЦЭМ!$A$39:$A$782,$A180,СВЦЭМ!$B$39:$B$782,R$155)+'СЕТ СН'!$F$12</f>
        <v>162.89557933</v>
      </c>
      <c r="S180" s="36">
        <f>SUMIFS(СВЦЭМ!$E$39:$E$782,СВЦЭМ!$A$39:$A$782,$A180,СВЦЭМ!$B$39:$B$782,S$155)+'СЕТ СН'!$F$12</f>
        <v>159.47169468000001</v>
      </c>
      <c r="T180" s="36">
        <f>SUMIFS(СВЦЭМ!$E$39:$E$782,СВЦЭМ!$A$39:$A$782,$A180,СВЦЭМ!$B$39:$B$782,T$155)+'СЕТ СН'!$F$12</f>
        <v>152.50771207</v>
      </c>
      <c r="U180" s="36">
        <f>SUMIFS(СВЦЭМ!$E$39:$E$782,СВЦЭМ!$A$39:$A$782,$A180,СВЦЭМ!$B$39:$B$782,U$155)+'СЕТ СН'!$F$12</f>
        <v>153.69816026000001</v>
      </c>
      <c r="V180" s="36">
        <f>SUMIFS(СВЦЭМ!$E$39:$E$782,СВЦЭМ!$A$39:$A$782,$A180,СВЦЭМ!$B$39:$B$782,V$155)+'СЕТ СН'!$F$12</f>
        <v>156.65254673000001</v>
      </c>
      <c r="W180" s="36">
        <f>SUMIFS(СВЦЭМ!$E$39:$E$782,СВЦЭМ!$A$39:$A$782,$A180,СВЦЭМ!$B$39:$B$782,W$155)+'СЕТ СН'!$F$12</f>
        <v>157.97176804</v>
      </c>
      <c r="X180" s="36">
        <f>SUMIFS(СВЦЭМ!$E$39:$E$782,СВЦЭМ!$A$39:$A$782,$A180,СВЦЭМ!$B$39:$B$782,X$155)+'СЕТ СН'!$F$12</f>
        <v>163.21553358</v>
      </c>
      <c r="Y180" s="36">
        <f>SUMIFS(СВЦЭМ!$E$39:$E$782,СВЦЭМ!$A$39:$A$782,$A180,СВЦЭМ!$B$39:$B$782,Y$155)+'СЕТ СН'!$F$12</f>
        <v>174.53642149999999</v>
      </c>
    </row>
    <row r="181" spans="1:27" ht="15.75" x14ac:dyDescent="0.2">
      <c r="A181" s="35">
        <f t="shared" si="4"/>
        <v>45591</v>
      </c>
      <c r="B181" s="36">
        <f>SUMIFS(СВЦЭМ!$E$39:$E$782,СВЦЭМ!$A$39:$A$782,$A181,СВЦЭМ!$B$39:$B$782,B$155)+'СЕТ СН'!$F$12</f>
        <v>169.95162647999999</v>
      </c>
      <c r="C181" s="36">
        <f>SUMIFS(СВЦЭМ!$E$39:$E$782,СВЦЭМ!$A$39:$A$782,$A181,СВЦЭМ!$B$39:$B$782,C$155)+'СЕТ СН'!$F$12</f>
        <v>177.02688197000001</v>
      </c>
      <c r="D181" s="36">
        <f>SUMIFS(СВЦЭМ!$E$39:$E$782,СВЦЭМ!$A$39:$A$782,$A181,СВЦЭМ!$B$39:$B$782,D$155)+'СЕТ СН'!$F$12</f>
        <v>179.04676301000001</v>
      </c>
      <c r="E181" s="36">
        <f>SUMIFS(СВЦЭМ!$E$39:$E$782,СВЦЭМ!$A$39:$A$782,$A181,СВЦЭМ!$B$39:$B$782,E$155)+'СЕТ СН'!$F$12</f>
        <v>179.39638312</v>
      </c>
      <c r="F181" s="36">
        <f>SUMIFS(СВЦЭМ!$E$39:$E$782,СВЦЭМ!$A$39:$A$782,$A181,СВЦЭМ!$B$39:$B$782,F$155)+'СЕТ СН'!$F$12</f>
        <v>181.39879069</v>
      </c>
      <c r="G181" s="36">
        <f>SUMIFS(СВЦЭМ!$E$39:$E$782,СВЦЭМ!$A$39:$A$782,$A181,СВЦЭМ!$B$39:$B$782,G$155)+'СЕТ СН'!$F$12</f>
        <v>179.40919597000001</v>
      </c>
      <c r="H181" s="36">
        <f>SUMIFS(СВЦЭМ!$E$39:$E$782,СВЦЭМ!$A$39:$A$782,$A181,СВЦЭМ!$B$39:$B$782,H$155)+'СЕТ СН'!$F$12</f>
        <v>174.83922333999999</v>
      </c>
      <c r="I181" s="36">
        <f>SUMIFS(СВЦЭМ!$E$39:$E$782,СВЦЭМ!$A$39:$A$782,$A181,СВЦЭМ!$B$39:$B$782,I$155)+'СЕТ СН'!$F$12</f>
        <v>172.81011436</v>
      </c>
      <c r="J181" s="36">
        <f>SUMIFS(СВЦЭМ!$E$39:$E$782,СВЦЭМ!$A$39:$A$782,$A181,СВЦЭМ!$B$39:$B$782,J$155)+'СЕТ СН'!$F$12</f>
        <v>165.22848458999999</v>
      </c>
      <c r="K181" s="36">
        <f>SUMIFS(СВЦЭМ!$E$39:$E$782,СВЦЭМ!$A$39:$A$782,$A181,СВЦЭМ!$B$39:$B$782,K$155)+'СЕТ СН'!$F$12</f>
        <v>157.09043747000001</v>
      </c>
      <c r="L181" s="36">
        <f>SUMIFS(СВЦЭМ!$E$39:$E$782,СВЦЭМ!$A$39:$A$782,$A181,СВЦЭМ!$B$39:$B$782,L$155)+'СЕТ СН'!$F$12</f>
        <v>152.11275975999999</v>
      </c>
      <c r="M181" s="36">
        <f>SUMIFS(СВЦЭМ!$E$39:$E$782,СВЦЭМ!$A$39:$A$782,$A181,СВЦЭМ!$B$39:$B$782,M$155)+'СЕТ СН'!$F$12</f>
        <v>152.07500325999999</v>
      </c>
      <c r="N181" s="36">
        <f>SUMIFS(СВЦЭМ!$E$39:$E$782,СВЦЭМ!$A$39:$A$782,$A181,СВЦЭМ!$B$39:$B$782,N$155)+'СЕТ СН'!$F$12</f>
        <v>153.42713798</v>
      </c>
      <c r="O181" s="36">
        <f>SUMIFS(СВЦЭМ!$E$39:$E$782,СВЦЭМ!$A$39:$A$782,$A181,СВЦЭМ!$B$39:$B$782,O$155)+'СЕТ СН'!$F$12</f>
        <v>155.13720413999999</v>
      </c>
      <c r="P181" s="36">
        <f>SUMIFS(СВЦЭМ!$E$39:$E$782,СВЦЭМ!$A$39:$A$782,$A181,СВЦЭМ!$B$39:$B$782,P$155)+'СЕТ СН'!$F$12</f>
        <v>155.40515952000001</v>
      </c>
      <c r="Q181" s="36">
        <f>SUMIFS(СВЦЭМ!$E$39:$E$782,СВЦЭМ!$A$39:$A$782,$A181,СВЦЭМ!$B$39:$B$782,Q$155)+'СЕТ СН'!$F$12</f>
        <v>155.79589227</v>
      </c>
      <c r="R181" s="36">
        <f>SUMIFS(СВЦЭМ!$E$39:$E$782,СВЦЭМ!$A$39:$A$782,$A181,СВЦЭМ!$B$39:$B$782,R$155)+'СЕТ СН'!$F$12</f>
        <v>157.34391008</v>
      </c>
      <c r="S181" s="36">
        <f>SUMIFS(СВЦЭМ!$E$39:$E$782,СВЦЭМ!$A$39:$A$782,$A181,СВЦЭМ!$B$39:$B$782,S$155)+'СЕТ СН'!$F$12</f>
        <v>157.11151588999999</v>
      </c>
      <c r="T181" s="36">
        <f>SUMIFS(СВЦЭМ!$E$39:$E$782,СВЦЭМ!$A$39:$A$782,$A181,СВЦЭМ!$B$39:$B$782,T$155)+'СЕТ СН'!$F$12</f>
        <v>150.75816076000001</v>
      </c>
      <c r="U181" s="36">
        <f>SUMIFS(СВЦЭМ!$E$39:$E$782,СВЦЭМ!$A$39:$A$782,$A181,СВЦЭМ!$B$39:$B$782,U$155)+'СЕТ СН'!$F$12</f>
        <v>150.8432397</v>
      </c>
      <c r="V181" s="36">
        <f>SUMIFS(СВЦЭМ!$E$39:$E$782,СВЦЭМ!$A$39:$A$782,$A181,СВЦЭМ!$B$39:$B$782,V$155)+'СЕТ СН'!$F$12</f>
        <v>152.85515479</v>
      </c>
      <c r="W181" s="36">
        <f>SUMIFS(СВЦЭМ!$E$39:$E$782,СВЦЭМ!$A$39:$A$782,$A181,СВЦЭМ!$B$39:$B$782,W$155)+'СЕТ СН'!$F$12</f>
        <v>152.21174354999999</v>
      </c>
      <c r="X181" s="36">
        <f>SUMIFS(СВЦЭМ!$E$39:$E$782,СВЦЭМ!$A$39:$A$782,$A181,СВЦЭМ!$B$39:$B$782,X$155)+'СЕТ СН'!$F$12</f>
        <v>156.51565600000001</v>
      </c>
      <c r="Y181" s="36">
        <f>SUMIFS(СВЦЭМ!$E$39:$E$782,СВЦЭМ!$A$39:$A$782,$A181,СВЦЭМ!$B$39:$B$782,Y$155)+'СЕТ СН'!$F$12</f>
        <v>162.89216959000001</v>
      </c>
    </row>
    <row r="182" spans="1:27" ht="15.75" x14ac:dyDescent="0.2">
      <c r="A182" s="35">
        <f t="shared" si="4"/>
        <v>45592</v>
      </c>
      <c r="B182" s="36">
        <f>SUMIFS(СВЦЭМ!$E$39:$E$782,СВЦЭМ!$A$39:$A$782,$A182,СВЦЭМ!$B$39:$B$782,B$155)+'СЕТ СН'!$F$12</f>
        <v>162.83322835999999</v>
      </c>
      <c r="C182" s="36">
        <f>SUMIFS(СВЦЭМ!$E$39:$E$782,СВЦЭМ!$A$39:$A$782,$A182,СВЦЭМ!$B$39:$B$782,C$155)+'СЕТ СН'!$F$12</f>
        <v>168.79922085999999</v>
      </c>
      <c r="D182" s="36">
        <f>SUMIFS(СВЦЭМ!$E$39:$E$782,СВЦЭМ!$A$39:$A$782,$A182,СВЦЭМ!$B$39:$B$782,D$155)+'СЕТ СН'!$F$12</f>
        <v>171.73559211</v>
      </c>
      <c r="E182" s="36">
        <f>SUMIFS(СВЦЭМ!$E$39:$E$782,СВЦЭМ!$A$39:$A$782,$A182,СВЦЭМ!$B$39:$B$782,E$155)+'СЕТ СН'!$F$12</f>
        <v>173.57256817999999</v>
      </c>
      <c r="F182" s="36">
        <f>SUMIFS(СВЦЭМ!$E$39:$E$782,СВЦЭМ!$A$39:$A$782,$A182,СВЦЭМ!$B$39:$B$782,F$155)+'СЕТ СН'!$F$12</f>
        <v>174.42575070000001</v>
      </c>
      <c r="G182" s="36">
        <f>SUMIFS(СВЦЭМ!$E$39:$E$782,СВЦЭМ!$A$39:$A$782,$A182,СВЦЭМ!$B$39:$B$782,G$155)+'СЕТ СН'!$F$12</f>
        <v>172.16757711</v>
      </c>
      <c r="H182" s="36">
        <f>SUMIFS(СВЦЭМ!$E$39:$E$782,СВЦЭМ!$A$39:$A$782,$A182,СВЦЭМ!$B$39:$B$782,H$155)+'СЕТ СН'!$F$12</f>
        <v>168.49384107</v>
      </c>
      <c r="I182" s="36">
        <f>SUMIFS(СВЦЭМ!$E$39:$E$782,СВЦЭМ!$A$39:$A$782,$A182,СВЦЭМ!$B$39:$B$782,I$155)+'СЕТ СН'!$F$12</f>
        <v>166.57791838</v>
      </c>
      <c r="J182" s="36">
        <f>SUMIFS(СВЦЭМ!$E$39:$E$782,СВЦЭМ!$A$39:$A$782,$A182,СВЦЭМ!$B$39:$B$782,J$155)+'СЕТ СН'!$F$12</f>
        <v>157.35621545999999</v>
      </c>
      <c r="K182" s="36">
        <f>SUMIFS(СВЦЭМ!$E$39:$E$782,СВЦЭМ!$A$39:$A$782,$A182,СВЦЭМ!$B$39:$B$782,K$155)+'СЕТ СН'!$F$12</f>
        <v>150.09126910000001</v>
      </c>
      <c r="L182" s="36">
        <f>SUMIFS(СВЦЭМ!$E$39:$E$782,СВЦЭМ!$A$39:$A$782,$A182,СВЦЭМ!$B$39:$B$782,L$155)+'СЕТ СН'!$F$12</f>
        <v>147.41664273000001</v>
      </c>
      <c r="M182" s="36">
        <f>SUMIFS(СВЦЭМ!$E$39:$E$782,СВЦЭМ!$A$39:$A$782,$A182,СВЦЭМ!$B$39:$B$782,M$155)+'СЕТ СН'!$F$12</f>
        <v>148.02988690000001</v>
      </c>
      <c r="N182" s="36">
        <f>SUMIFS(СВЦЭМ!$E$39:$E$782,СВЦЭМ!$A$39:$A$782,$A182,СВЦЭМ!$B$39:$B$782,N$155)+'СЕТ СН'!$F$12</f>
        <v>149.94332391</v>
      </c>
      <c r="O182" s="36">
        <f>SUMIFS(СВЦЭМ!$E$39:$E$782,СВЦЭМ!$A$39:$A$782,$A182,СВЦЭМ!$B$39:$B$782,O$155)+'СЕТ СН'!$F$12</f>
        <v>153.44363268000001</v>
      </c>
      <c r="P182" s="36">
        <f>SUMIFS(СВЦЭМ!$E$39:$E$782,СВЦЭМ!$A$39:$A$782,$A182,СВЦЭМ!$B$39:$B$782,P$155)+'СЕТ СН'!$F$12</f>
        <v>154.78359462</v>
      </c>
      <c r="Q182" s="36">
        <f>SUMIFS(СВЦЭМ!$E$39:$E$782,СВЦЭМ!$A$39:$A$782,$A182,СВЦЭМ!$B$39:$B$782,Q$155)+'СЕТ СН'!$F$12</f>
        <v>155.07346247999999</v>
      </c>
      <c r="R182" s="36">
        <f>SUMIFS(СВЦЭМ!$E$39:$E$782,СВЦЭМ!$A$39:$A$782,$A182,СВЦЭМ!$B$39:$B$782,R$155)+'СЕТ СН'!$F$12</f>
        <v>157.46818192999999</v>
      </c>
      <c r="S182" s="36">
        <f>SUMIFS(СВЦЭМ!$E$39:$E$782,СВЦЭМ!$A$39:$A$782,$A182,СВЦЭМ!$B$39:$B$782,S$155)+'СЕТ СН'!$F$12</f>
        <v>153.11008638999999</v>
      </c>
      <c r="T182" s="36">
        <f>SUMIFS(СВЦЭМ!$E$39:$E$782,СВЦЭМ!$A$39:$A$782,$A182,СВЦЭМ!$B$39:$B$782,T$155)+'СЕТ СН'!$F$12</f>
        <v>145.50803821</v>
      </c>
      <c r="U182" s="36">
        <f>SUMIFS(СВЦЭМ!$E$39:$E$782,СВЦЭМ!$A$39:$A$782,$A182,СВЦЭМ!$B$39:$B$782,U$155)+'СЕТ СН'!$F$12</f>
        <v>144.21745719</v>
      </c>
      <c r="V182" s="36">
        <f>SUMIFS(СВЦЭМ!$E$39:$E$782,СВЦЭМ!$A$39:$A$782,$A182,СВЦЭМ!$B$39:$B$782,V$155)+'СЕТ СН'!$F$12</f>
        <v>146.07204909000001</v>
      </c>
      <c r="W182" s="36">
        <f>SUMIFS(СВЦЭМ!$E$39:$E$782,СВЦЭМ!$A$39:$A$782,$A182,СВЦЭМ!$B$39:$B$782,W$155)+'СЕТ СН'!$F$12</f>
        <v>148.43980508000001</v>
      </c>
      <c r="X182" s="36">
        <f>SUMIFS(СВЦЭМ!$E$39:$E$782,СВЦЭМ!$A$39:$A$782,$A182,СВЦЭМ!$B$39:$B$782,X$155)+'СЕТ СН'!$F$12</f>
        <v>151.76006537000001</v>
      </c>
      <c r="Y182" s="36">
        <f>SUMIFS(СВЦЭМ!$E$39:$E$782,СВЦЭМ!$A$39:$A$782,$A182,СВЦЭМ!$B$39:$B$782,Y$155)+'СЕТ СН'!$F$12</f>
        <v>157.80693993</v>
      </c>
    </row>
    <row r="183" spans="1:27" ht="15.75" x14ac:dyDescent="0.2">
      <c r="A183" s="35">
        <f t="shared" si="4"/>
        <v>45593</v>
      </c>
      <c r="B183" s="36">
        <f>SUMIFS(СВЦЭМ!$E$39:$E$782,СВЦЭМ!$A$39:$A$782,$A183,СВЦЭМ!$B$39:$B$782,B$155)+'СЕТ СН'!$F$12</f>
        <v>176.60384551000001</v>
      </c>
      <c r="C183" s="36">
        <f>SUMIFS(СВЦЭМ!$E$39:$E$782,СВЦЭМ!$A$39:$A$782,$A183,СВЦЭМ!$B$39:$B$782,C$155)+'СЕТ СН'!$F$12</f>
        <v>181.96027699999999</v>
      </c>
      <c r="D183" s="36">
        <f>SUMIFS(СВЦЭМ!$E$39:$E$782,СВЦЭМ!$A$39:$A$782,$A183,СВЦЭМ!$B$39:$B$782,D$155)+'СЕТ СН'!$F$12</f>
        <v>183.47312019</v>
      </c>
      <c r="E183" s="36">
        <f>SUMIFS(СВЦЭМ!$E$39:$E$782,СВЦЭМ!$A$39:$A$782,$A183,СВЦЭМ!$B$39:$B$782,E$155)+'СЕТ СН'!$F$12</f>
        <v>182.68641001</v>
      </c>
      <c r="F183" s="36">
        <f>SUMIFS(СВЦЭМ!$E$39:$E$782,СВЦЭМ!$A$39:$A$782,$A183,СВЦЭМ!$B$39:$B$782,F$155)+'СЕТ СН'!$F$12</f>
        <v>182.83585398</v>
      </c>
      <c r="G183" s="36">
        <f>SUMIFS(СВЦЭМ!$E$39:$E$782,СВЦЭМ!$A$39:$A$782,$A183,СВЦЭМ!$B$39:$B$782,G$155)+'СЕТ СН'!$F$12</f>
        <v>182.41765218</v>
      </c>
      <c r="H183" s="36">
        <f>SUMIFS(СВЦЭМ!$E$39:$E$782,СВЦЭМ!$A$39:$A$782,$A183,СВЦЭМ!$B$39:$B$782,H$155)+'СЕТ СН'!$F$12</f>
        <v>173.91474735</v>
      </c>
      <c r="I183" s="36">
        <f>SUMIFS(СВЦЭМ!$E$39:$E$782,СВЦЭМ!$A$39:$A$782,$A183,СВЦЭМ!$B$39:$B$782,I$155)+'СЕТ СН'!$F$12</f>
        <v>166.07482225000001</v>
      </c>
      <c r="J183" s="36">
        <f>SUMIFS(СВЦЭМ!$E$39:$E$782,СВЦЭМ!$A$39:$A$782,$A183,СВЦЭМ!$B$39:$B$782,J$155)+'СЕТ СН'!$F$12</f>
        <v>161.23361545</v>
      </c>
      <c r="K183" s="36">
        <f>SUMIFS(СВЦЭМ!$E$39:$E$782,СВЦЭМ!$A$39:$A$782,$A183,СВЦЭМ!$B$39:$B$782,K$155)+'СЕТ СН'!$F$12</f>
        <v>159.60109229</v>
      </c>
      <c r="L183" s="36">
        <f>SUMIFS(СВЦЭМ!$E$39:$E$782,СВЦЭМ!$A$39:$A$782,$A183,СВЦЭМ!$B$39:$B$782,L$155)+'СЕТ СН'!$F$12</f>
        <v>157.3253163</v>
      </c>
      <c r="M183" s="36">
        <f>SUMIFS(СВЦЭМ!$E$39:$E$782,СВЦЭМ!$A$39:$A$782,$A183,СВЦЭМ!$B$39:$B$782,M$155)+'СЕТ СН'!$F$12</f>
        <v>160.02268079000001</v>
      </c>
      <c r="N183" s="36">
        <f>SUMIFS(СВЦЭМ!$E$39:$E$782,СВЦЭМ!$A$39:$A$782,$A183,СВЦЭМ!$B$39:$B$782,N$155)+'СЕТ СН'!$F$12</f>
        <v>162.81867410999999</v>
      </c>
      <c r="O183" s="36">
        <f>SUMIFS(СВЦЭМ!$E$39:$E$782,СВЦЭМ!$A$39:$A$782,$A183,СВЦЭМ!$B$39:$B$782,O$155)+'СЕТ СН'!$F$12</f>
        <v>162.78997192</v>
      </c>
      <c r="P183" s="36">
        <f>SUMIFS(СВЦЭМ!$E$39:$E$782,СВЦЭМ!$A$39:$A$782,$A183,СВЦЭМ!$B$39:$B$782,P$155)+'СЕТ СН'!$F$12</f>
        <v>164.01118821</v>
      </c>
      <c r="Q183" s="36">
        <f>SUMIFS(СВЦЭМ!$E$39:$E$782,СВЦЭМ!$A$39:$A$782,$A183,СВЦЭМ!$B$39:$B$782,Q$155)+'СЕТ СН'!$F$12</f>
        <v>164.67240576</v>
      </c>
      <c r="R183" s="36">
        <f>SUMIFS(СВЦЭМ!$E$39:$E$782,СВЦЭМ!$A$39:$A$782,$A183,СВЦЭМ!$B$39:$B$782,R$155)+'СЕТ СН'!$F$12</f>
        <v>164.6212587</v>
      </c>
      <c r="S183" s="36">
        <f>SUMIFS(СВЦЭМ!$E$39:$E$782,СВЦЭМ!$A$39:$A$782,$A183,СВЦЭМ!$B$39:$B$782,S$155)+'СЕТ СН'!$F$12</f>
        <v>159.85092818999999</v>
      </c>
      <c r="T183" s="36">
        <f>SUMIFS(СВЦЭМ!$E$39:$E$782,СВЦЭМ!$A$39:$A$782,$A183,СВЦЭМ!$B$39:$B$782,T$155)+'СЕТ СН'!$F$12</f>
        <v>154.18251373999999</v>
      </c>
      <c r="U183" s="36">
        <f>SUMIFS(СВЦЭМ!$E$39:$E$782,СВЦЭМ!$A$39:$A$782,$A183,СВЦЭМ!$B$39:$B$782,U$155)+'СЕТ СН'!$F$12</f>
        <v>153.90298963000001</v>
      </c>
      <c r="V183" s="36">
        <f>SUMIFS(СВЦЭМ!$E$39:$E$782,СВЦЭМ!$A$39:$A$782,$A183,СВЦЭМ!$B$39:$B$782,V$155)+'СЕТ СН'!$F$12</f>
        <v>156.23220583</v>
      </c>
      <c r="W183" s="36">
        <f>SUMIFS(СВЦЭМ!$E$39:$E$782,СВЦЭМ!$A$39:$A$782,$A183,СВЦЭМ!$B$39:$B$782,W$155)+'СЕТ СН'!$F$12</f>
        <v>159.95492845999999</v>
      </c>
      <c r="X183" s="36">
        <f>SUMIFS(СВЦЭМ!$E$39:$E$782,СВЦЭМ!$A$39:$A$782,$A183,СВЦЭМ!$B$39:$B$782,X$155)+'СЕТ СН'!$F$12</f>
        <v>165.16081685</v>
      </c>
      <c r="Y183" s="36">
        <f>SUMIFS(СВЦЭМ!$E$39:$E$782,СВЦЭМ!$A$39:$A$782,$A183,СВЦЭМ!$B$39:$B$782,Y$155)+'СЕТ СН'!$F$12</f>
        <v>172.80328438999999</v>
      </c>
    </row>
    <row r="184" spans="1:27" ht="15.75" x14ac:dyDescent="0.2">
      <c r="A184" s="35">
        <f t="shared" si="4"/>
        <v>45594</v>
      </c>
      <c r="B184" s="36">
        <f>SUMIFS(СВЦЭМ!$E$39:$E$782,СВЦЭМ!$A$39:$A$782,$A184,СВЦЭМ!$B$39:$B$782,B$155)+'СЕТ СН'!$F$12</f>
        <v>176.08036888999999</v>
      </c>
      <c r="C184" s="36">
        <f>SUMIFS(СВЦЭМ!$E$39:$E$782,СВЦЭМ!$A$39:$A$782,$A184,СВЦЭМ!$B$39:$B$782,C$155)+'СЕТ СН'!$F$12</f>
        <v>179.90928607000001</v>
      </c>
      <c r="D184" s="36">
        <f>SUMIFS(СВЦЭМ!$E$39:$E$782,СВЦЭМ!$A$39:$A$782,$A184,СВЦЭМ!$B$39:$B$782,D$155)+'СЕТ СН'!$F$12</f>
        <v>182.48807685</v>
      </c>
      <c r="E184" s="36">
        <f>SUMIFS(СВЦЭМ!$E$39:$E$782,СВЦЭМ!$A$39:$A$782,$A184,СВЦЭМ!$B$39:$B$782,E$155)+'СЕТ СН'!$F$12</f>
        <v>181.70582895999999</v>
      </c>
      <c r="F184" s="36">
        <f>SUMIFS(СВЦЭМ!$E$39:$E$782,СВЦЭМ!$A$39:$A$782,$A184,СВЦЭМ!$B$39:$B$782,F$155)+'СЕТ СН'!$F$12</f>
        <v>182.55180819</v>
      </c>
      <c r="G184" s="36">
        <f>SUMIFS(СВЦЭМ!$E$39:$E$782,СВЦЭМ!$A$39:$A$782,$A184,СВЦЭМ!$B$39:$B$782,G$155)+'СЕТ СН'!$F$12</f>
        <v>178.69654141999999</v>
      </c>
      <c r="H184" s="36">
        <f>SUMIFS(СВЦЭМ!$E$39:$E$782,СВЦЭМ!$A$39:$A$782,$A184,СВЦЭМ!$B$39:$B$782,H$155)+'СЕТ СН'!$F$12</f>
        <v>168.48366429000001</v>
      </c>
      <c r="I184" s="36">
        <f>SUMIFS(СВЦЭМ!$E$39:$E$782,СВЦЭМ!$A$39:$A$782,$A184,СВЦЭМ!$B$39:$B$782,I$155)+'СЕТ СН'!$F$12</f>
        <v>164.31337586999999</v>
      </c>
      <c r="J184" s="36">
        <f>SUMIFS(СВЦЭМ!$E$39:$E$782,СВЦЭМ!$A$39:$A$782,$A184,СВЦЭМ!$B$39:$B$782,J$155)+'СЕТ СН'!$F$12</f>
        <v>159.74346259000001</v>
      </c>
      <c r="K184" s="36">
        <f>SUMIFS(СВЦЭМ!$E$39:$E$782,СВЦЭМ!$A$39:$A$782,$A184,СВЦЭМ!$B$39:$B$782,K$155)+'СЕТ СН'!$F$12</f>
        <v>158.28334613000001</v>
      </c>
      <c r="L184" s="36">
        <f>SUMIFS(СВЦЭМ!$E$39:$E$782,СВЦЭМ!$A$39:$A$782,$A184,СВЦЭМ!$B$39:$B$782,L$155)+'СЕТ СН'!$F$12</f>
        <v>156.63650867000001</v>
      </c>
      <c r="M184" s="36">
        <f>SUMIFS(СВЦЭМ!$E$39:$E$782,СВЦЭМ!$A$39:$A$782,$A184,СВЦЭМ!$B$39:$B$782,M$155)+'СЕТ СН'!$F$12</f>
        <v>157.49618828000001</v>
      </c>
      <c r="N184" s="36">
        <f>SUMIFS(СВЦЭМ!$E$39:$E$782,СВЦЭМ!$A$39:$A$782,$A184,СВЦЭМ!$B$39:$B$782,N$155)+'СЕТ СН'!$F$12</f>
        <v>158.95671407</v>
      </c>
      <c r="O184" s="36">
        <f>SUMIFS(СВЦЭМ!$E$39:$E$782,СВЦЭМ!$A$39:$A$782,$A184,СВЦЭМ!$B$39:$B$782,O$155)+'СЕТ СН'!$F$12</f>
        <v>160.96543482999999</v>
      </c>
      <c r="P184" s="36">
        <f>SUMIFS(СВЦЭМ!$E$39:$E$782,СВЦЭМ!$A$39:$A$782,$A184,СВЦЭМ!$B$39:$B$782,P$155)+'СЕТ СН'!$F$12</f>
        <v>161.81834355000001</v>
      </c>
      <c r="Q184" s="36">
        <f>SUMIFS(СВЦЭМ!$E$39:$E$782,СВЦЭМ!$A$39:$A$782,$A184,СВЦЭМ!$B$39:$B$782,Q$155)+'СЕТ СН'!$F$12</f>
        <v>162.52382496999999</v>
      </c>
      <c r="R184" s="36">
        <f>SUMIFS(СВЦЭМ!$E$39:$E$782,СВЦЭМ!$A$39:$A$782,$A184,СВЦЭМ!$B$39:$B$782,R$155)+'СЕТ СН'!$F$12</f>
        <v>162.04317066999999</v>
      </c>
      <c r="S184" s="36">
        <f>SUMIFS(СВЦЭМ!$E$39:$E$782,СВЦЭМ!$A$39:$A$782,$A184,СВЦЭМ!$B$39:$B$782,S$155)+'СЕТ СН'!$F$12</f>
        <v>158.97404791</v>
      </c>
      <c r="T184" s="36">
        <f>SUMIFS(СВЦЭМ!$E$39:$E$782,СВЦЭМ!$A$39:$A$782,$A184,СВЦЭМ!$B$39:$B$782,T$155)+'СЕТ СН'!$F$12</f>
        <v>150.47106396999999</v>
      </c>
      <c r="U184" s="36">
        <f>SUMIFS(СВЦЭМ!$E$39:$E$782,СВЦЭМ!$A$39:$A$782,$A184,СВЦЭМ!$B$39:$B$782,U$155)+'СЕТ СН'!$F$12</f>
        <v>153.05398228000001</v>
      </c>
      <c r="V184" s="36">
        <f>SUMIFS(СВЦЭМ!$E$39:$E$782,СВЦЭМ!$A$39:$A$782,$A184,СВЦЭМ!$B$39:$B$782,V$155)+'СЕТ СН'!$F$12</f>
        <v>155.60871476</v>
      </c>
      <c r="W184" s="36">
        <f>SUMIFS(СВЦЭМ!$E$39:$E$782,СВЦЭМ!$A$39:$A$782,$A184,СВЦЭМ!$B$39:$B$782,W$155)+'СЕТ СН'!$F$12</f>
        <v>159.34984322</v>
      </c>
      <c r="X184" s="36">
        <f>SUMIFS(СВЦЭМ!$E$39:$E$782,СВЦЭМ!$A$39:$A$782,$A184,СВЦЭМ!$B$39:$B$782,X$155)+'СЕТ СН'!$F$12</f>
        <v>162.60803645999999</v>
      </c>
      <c r="Y184" s="36">
        <f>SUMIFS(СВЦЭМ!$E$39:$E$782,СВЦЭМ!$A$39:$A$782,$A184,СВЦЭМ!$B$39:$B$782,Y$155)+'СЕТ СН'!$F$12</f>
        <v>168.53163928999999</v>
      </c>
    </row>
    <row r="185" spans="1:27" ht="15.75" x14ac:dyDescent="0.2">
      <c r="A185" s="35">
        <f t="shared" si="4"/>
        <v>45595</v>
      </c>
      <c r="B185" s="36">
        <f>SUMIFS(СВЦЭМ!$E$39:$E$782,СВЦЭМ!$A$39:$A$782,$A185,СВЦЭМ!$B$39:$B$782,B$155)+'СЕТ СН'!$F$12</f>
        <v>195.21274907</v>
      </c>
      <c r="C185" s="36">
        <f>SUMIFS(СВЦЭМ!$E$39:$E$782,СВЦЭМ!$A$39:$A$782,$A185,СВЦЭМ!$B$39:$B$782,C$155)+'СЕТ СН'!$F$12</f>
        <v>197.59394914000001</v>
      </c>
      <c r="D185" s="36">
        <f>SUMIFS(СВЦЭМ!$E$39:$E$782,СВЦЭМ!$A$39:$A$782,$A185,СВЦЭМ!$B$39:$B$782,D$155)+'СЕТ СН'!$F$12</f>
        <v>203.37611665</v>
      </c>
      <c r="E185" s="36">
        <f>SUMIFS(СВЦЭМ!$E$39:$E$782,СВЦЭМ!$A$39:$A$782,$A185,СВЦЭМ!$B$39:$B$782,E$155)+'СЕТ СН'!$F$12</f>
        <v>202.72490321999999</v>
      </c>
      <c r="F185" s="36">
        <f>SUMIFS(СВЦЭМ!$E$39:$E$782,СВЦЭМ!$A$39:$A$782,$A185,СВЦЭМ!$B$39:$B$782,F$155)+'СЕТ СН'!$F$12</f>
        <v>201.54172792</v>
      </c>
      <c r="G185" s="36">
        <f>SUMIFS(СВЦЭМ!$E$39:$E$782,СВЦЭМ!$A$39:$A$782,$A185,СВЦЭМ!$B$39:$B$782,G$155)+'СЕТ СН'!$F$12</f>
        <v>200.1574172</v>
      </c>
      <c r="H185" s="36">
        <f>SUMIFS(СВЦЭМ!$E$39:$E$782,СВЦЭМ!$A$39:$A$782,$A185,СВЦЭМ!$B$39:$B$782,H$155)+'СЕТ СН'!$F$12</f>
        <v>189.82587140000001</v>
      </c>
      <c r="I185" s="36">
        <f>SUMIFS(СВЦЭМ!$E$39:$E$782,СВЦЭМ!$A$39:$A$782,$A185,СВЦЭМ!$B$39:$B$782,I$155)+'СЕТ СН'!$F$12</f>
        <v>184.86083679999999</v>
      </c>
      <c r="J185" s="36">
        <f>SUMIFS(СВЦЭМ!$E$39:$E$782,СВЦЭМ!$A$39:$A$782,$A185,СВЦЭМ!$B$39:$B$782,J$155)+'СЕТ СН'!$F$12</f>
        <v>178.57923969999999</v>
      </c>
      <c r="K185" s="36">
        <f>SUMIFS(СВЦЭМ!$E$39:$E$782,СВЦЭМ!$A$39:$A$782,$A185,СВЦЭМ!$B$39:$B$782,K$155)+'СЕТ СН'!$F$12</f>
        <v>177.78859689999999</v>
      </c>
      <c r="L185" s="36">
        <f>SUMIFS(СВЦЭМ!$E$39:$E$782,СВЦЭМ!$A$39:$A$782,$A185,СВЦЭМ!$B$39:$B$782,L$155)+'СЕТ СН'!$F$12</f>
        <v>175.42575231000001</v>
      </c>
      <c r="M185" s="36">
        <f>SUMIFS(СВЦЭМ!$E$39:$E$782,СВЦЭМ!$A$39:$A$782,$A185,СВЦЭМ!$B$39:$B$782,M$155)+'СЕТ СН'!$F$12</f>
        <v>176.52580545000001</v>
      </c>
      <c r="N185" s="36">
        <f>SUMIFS(СВЦЭМ!$E$39:$E$782,СВЦЭМ!$A$39:$A$782,$A185,СВЦЭМ!$B$39:$B$782,N$155)+'СЕТ СН'!$F$12</f>
        <v>179.06030668</v>
      </c>
      <c r="O185" s="36">
        <f>SUMIFS(СВЦЭМ!$E$39:$E$782,СВЦЭМ!$A$39:$A$782,$A185,СВЦЭМ!$B$39:$B$782,O$155)+'СЕТ СН'!$F$12</f>
        <v>180.06873797</v>
      </c>
      <c r="P185" s="36">
        <f>SUMIFS(СВЦЭМ!$E$39:$E$782,СВЦЭМ!$A$39:$A$782,$A185,СВЦЭМ!$B$39:$B$782,P$155)+'СЕТ СН'!$F$12</f>
        <v>180.86275248999999</v>
      </c>
      <c r="Q185" s="36">
        <f>SUMIFS(СВЦЭМ!$E$39:$E$782,СВЦЭМ!$A$39:$A$782,$A185,СВЦЭМ!$B$39:$B$782,Q$155)+'СЕТ СН'!$F$12</f>
        <v>182.68591946999999</v>
      </c>
      <c r="R185" s="36">
        <f>SUMIFS(СВЦЭМ!$E$39:$E$782,СВЦЭМ!$A$39:$A$782,$A185,СВЦЭМ!$B$39:$B$782,R$155)+'СЕТ СН'!$F$12</f>
        <v>182.08513300999999</v>
      </c>
      <c r="S185" s="36">
        <f>SUMIFS(СВЦЭМ!$E$39:$E$782,СВЦЭМ!$A$39:$A$782,$A185,СВЦЭМ!$B$39:$B$782,S$155)+'СЕТ СН'!$F$12</f>
        <v>178.86771196000001</v>
      </c>
      <c r="T185" s="36">
        <f>SUMIFS(СВЦЭМ!$E$39:$E$782,СВЦЭМ!$A$39:$A$782,$A185,СВЦЭМ!$B$39:$B$782,T$155)+'СЕТ СН'!$F$12</f>
        <v>172.22091076999999</v>
      </c>
      <c r="U185" s="36">
        <f>SUMIFS(СВЦЭМ!$E$39:$E$782,СВЦЭМ!$A$39:$A$782,$A185,СВЦЭМ!$B$39:$B$782,U$155)+'СЕТ СН'!$F$12</f>
        <v>170.28798742000001</v>
      </c>
      <c r="V185" s="36">
        <f>SUMIFS(СВЦЭМ!$E$39:$E$782,СВЦЭМ!$A$39:$A$782,$A185,СВЦЭМ!$B$39:$B$782,V$155)+'СЕТ СН'!$F$12</f>
        <v>172.26936671999999</v>
      </c>
      <c r="W185" s="36">
        <f>SUMIFS(СВЦЭМ!$E$39:$E$782,СВЦЭМ!$A$39:$A$782,$A185,СВЦЭМ!$B$39:$B$782,W$155)+'СЕТ СН'!$F$12</f>
        <v>175.05477341</v>
      </c>
      <c r="X185" s="36">
        <f>SUMIFS(СВЦЭМ!$E$39:$E$782,СВЦЭМ!$A$39:$A$782,$A185,СВЦЭМ!$B$39:$B$782,X$155)+'СЕТ СН'!$F$12</f>
        <v>180.27713663</v>
      </c>
      <c r="Y185" s="36">
        <f>SUMIFS(СВЦЭМ!$E$39:$E$782,СВЦЭМ!$A$39:$A$782,$A185,СВЦЭМ!$B$39:$B$782,Y$155)+'СЕТ СН'!$F$12</f>
        <v>186.53407505000001</v>
      </c>
    </row>
    <row r="186" spans="1:27" ht="15.75" x14ac:dyDescent="0.2">
      <c r="A186" s="35">
        <f t="shared" si="4"/>
        <v>45596</v>
      </c>
      <c r="B186" s="36">
        <f>SUMIFS(СВЦЭМ!$E$39:$E$782,СВЦЭМ!$A$39:$A$782,$A186,СВЦЭМ!$B$39:$B$782,B$155)+'СЕТ СН'!$F$12</f>
        <v>197.09521142</v>
      </c>
      <c r="C186" s="36">
        <f>SUMIFS(СВЦЭМ!$E$39:$E$782,СВЦЭМ!$A$39:$A$782,$A186,СВЦЭМ!$B$39:$B$782,C$155)+'СЕТ СН'!$F$12</f>
        <v>194.74843066</v>
      </c>
      <c r="D186" s="36">
        <f>SUMIFS(СВЦЭМ!$E$39:$E$782,СВЦЭМ!$A$39:$A$782,$A186,СВЦЭМ!$B$39:$B$782,D$155)+'СЕТ СН'!$F$12</f>
        <v>197.25513290000001</v>
      </c>
      <c r="E186" s="36">
        <f>SUMIFS(СВЦЭМ!$E$39:$E$782,СВЦЭМ!$A$39:$A$782,$A186,СВЦЭМ!$B$39:$B$782,E$155)+'СЕТ СН'!$F$12</f>
        <v>197.64063788999999</v>
      </c>
      <c r="F186" s="36">
        <f>SUMIFS(СВЦЭМ!$E$39:$E$782,СВЦЭМ!$A$39:$A$782,$A186,СВЦЭМ!$B$39:$B$782,F$155)+'СЕТ СН'!$F$12</f>
        <v>197.66802519999999</v>
      </c>
      <c r="G186" s="36">
        <f>SUMIFS(СВЦЭМ!$E$39:$E$782,СВЦЭМ!$A$39:$A$782,$A186,СВЦЭМ!$B$39:$B$782,G$155)+'СЕТ СН'!$F$12</f>
        <v>195.12746999000001</v>
      </c>
      <c r="H186" s="36">
        <f>SUMIFS(СВЦЭМ!$E$39:$E$782,СВЦЭМ!$A$39:$A$782,$A186,СВЦЭМ!$B$39:$B$782,H$155)+'СЕТ СН'!$F$12</f>
        <v>186.38392820000001</v>
      </c>
      <c r="I186" s="36">
        <f>SUMIFS(СВЦЭМ!$E$39:$E$782,СВЦЭМ!$A$39:$A$782,$A186,СВЦЭМ!$B$39:$B$782,I$155)+'СЕТ СН'!$F$12</f>
        <v>175.67606562</v>
      </c>
      <c r="J186" s="36">
        <f>SUMIFS(СВЦЭМ!$E$39:$E$782,СВЦЭМ!$A$39:$A$782,$A186,СВЦЭМ!$B$39:$B$782,J$155)+'СЕТ СН'!$F$12</f>
        <v>171.83334389000001</v>
      </c>
      <c r="K186" s="36">
        <f>SUMIFS(СВЦЭМ!$E$39:$E$782,СВЦЭМ!$A$39:$A$782,$A186,СВЦЭМ!$B$39:$B$782,K$155)+'СЕТ СН'!$F$12</f>
        <v>169.03117843999999</v>
      </c>
      <c r="L186" s="36">
        <f>SUMIFS(СВЦЭМ!$E$39:$E$782,СВЦЭМ!$A$39:$A$782,$A186,СВЦЭМ!$B$39:$B$782,L$155)+'СЕТ СН'!$F$12</f>
        <v>167.08926787999999</v>
      </c>
      <c r="M186" s="36">
        <f>SUMIFS(СВЦЭМ!$E$39:$E$782,СВЦЭМ!$A$39:$A$782,$A186,СВЦЭМ!$B$39:$B$782,M$155)+'СЕТ СН'!$F$12</f>
        <v>167.97237491000001</v>
      </c>
      <c r="N186" s="36">
        <f>SUMIFS(СВЦЭМ!$E$39:$E$782,СВЦЭМ!$A$39:$A$782,$A186,СВЦЭМ!$B$39:$B$782,N$155)+'СЕТ СН'!$F$12</f>
        <v>171.08523382999999</v>
      </c>
      <c r="O186" s="36">
        <f>SUMIFS(СВЦЭМ!$E$39:$E$782,СВЦЭМ!$A$39:$A$782,$A186,СВЦЭМ!$B$39:$B$782,O$155)+'СЕТ СН'!$F$12</f>
        <v>173.13258393000001</v>
      </c>
      <c r="P186" s="36">
        <f>SUMIFS(СВЦЭМ!$E$39:$E$782,СВЦЭМ!$A$39:$A$782,$A186,СВЦЭМ!$B$39:$B$782,P$155)+'СЕТ СН'!$F$12</f>
        <v>174.51592658999999</v>
      </c>
      <c r="Q186" s="36">
        <f>SUMIFS(СВЦЭМ!$E$39:$E$782,СВЦЭМ!$A$39:$A$782,$A186,СВЦЭМ!$B$39:$B$782,Q$155)+'СЕТ СН'!$F$12</f>
        <v>175.37072137000001</v>
      </c>
      <c r="R186" s="36">
        <f>SUMIFS(СВЦЭМ!$E$39:$E$782,СВЦЭМ!$A$39:$A$782,$A186,СВЦЭМ!$B$39:$B$782,R$155)+'СЕТ СН'!$F$12</f>
        <v>175.36760869</v>
      </c>
      <c r="S186" s="36">
        <f>SUMIFS(СВЦЭМ!$E$39:$E$782,СВЦЭМ!$A$39:$A$782,$A186,СВЦЭМ!$B$39:$B$782,S$155)+'СЕТ СН'!$F$12</f>
        <v>174.06780474000001</v>
      </c>
      <c r="T186" s="36">
        <f>SUMIFS(СВЦЭМ!$E$39:$E$782,СВЦЭМ!$A$39:$A$782,$A186,СВЦЭМ!$B$39:$B$782,T$155)+'СЕТ СН'!$F$12</f>
        <v>165.69440582999999</v>
      </c>
      <c r="U186" s="36">
        <f>SUMIFS(СВЦЭМ!$E$39:$E$782,СВЦЭМ!$A$39:$A$782,$A186,СВЦЭМ!$B$39:$B$782,U$155)+'СЕТ СН'!$F$12</f>
        <v>165.64565923999999</v>
      </c>
      <c r="V186" s="36">
        <f>SUMIFS(СВЦЭМ!$E$39:$E$782,СВЦЭМ!$A$39:$A$782,$A186,СВЦЭМ!$B$39:$B$782,V$155)+'СЕТ СН'!$F$12</f>
        <v>165.76818764999999</v>
      </c>
      <c r="W186" s="36">
        <f>SUMIFS(СВЦЭМ!$E$39:$E$782,СВЦЭМ!$A$39:$A$782,$A186,СВЦЭМ!$B$39:$B$782,W$155)+'СЕТ СН'!$F$12</f>
        <v>168.08887969</v>
      </c>
      <c r="X186" s="36">
        <f>SUMIFS(СВЦЭМ!$E$39:$E$782,СВЦЭМ!$A$39:$A$782,$A186,СВЦЭМ!$B$39:$B$782,X$155)+'СЕТ СН'!$F$12</f>
        <v>174.56512634000001</v>
      </c>
      <c r="Y186" s="36">
        <f>SUMIFS(СВЦЭМ!$E$39:$E$782,СВЦЭМ!$A$39:$A$782,$A186,СВЦЭМ!$B$39:$B$782,Y$155)+'СЕТ СН'!$F$12</f>
        <v>177.70007473999999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01.10.2024</v>
      </c>
      <c r="B191" s="36">
        <f>SUMIFS(СВЦЭМ!$F$39:$F$782,СВЦЭМ!$A$39:$A$782,$A191,СВЦЭМ!$B$39:$B$782,B$190)+'СЕТ СН'!$F$12</f>
        <v>180.24109303</v>
      </c>
      <c r="C191" s="36">
        <f>SUMIFS(СВЦЭМ!$F$39:$F$782,СВЦЭМ!$A$39:$A$782,$A191,СВЦЭМ!$B$39:$B$782,C$190)+'СЕТ СН'!$F$12</f>
        <v>179.17369237</v>
      </c>
      <c r="D191" s="36">
        <f>SUMIFS(СВЦЭМ!$F$39:$F$782,СВЦЭМ!$A$39:$A$782,$A191,СВЦЭМ!$B$39:$B$782,D$190)+'СЕТ СН'!$F$12</f>
        <v>189.24182191</v>
      </c>
      <c r="E191" s="36">
        <f>SUMIFS(СВЦЭМ!$F$39:$F$782,СВЦЭМ!$A$39:$A$782,$A191,СВЦЭМ!$B$39:$B$782,E$190)+'СЕТ СН'!$F$12</f>
        <v>191.22695525</v>
      </c>
      <c r="F191" s="36">
        <f>SUMIFS(СВЦЭМ!$F$39:$F$782,СВЦЭМ!$A$39:$A$782,$A191,СВЦЭМ!$B$39:$B$782,F$190)+'СЕТ СН'!$F$12</f>
        <v>191.04093576</v>
      </c>
      <c r="G191" s="36">
        <f>SUMIFS(СВЦЭМ!$F$39:$F$782,СВЦЭМ!$A$39:$A$782,$A191,СВЦЭМ!$B$39:$B$782,G$190)+'СЕТ СН'!$F$12</f>
        <v>187.39420988000001</v>
      </c>
      <c r="H191" s="36">
        <f>SUMIFS(СВЦЭМ!$F$39:$F$782,СВЦЭМ!$A$39:$A$782,$A191,СВЦЭМ!$B$39:$B$782,H$190)+'СЕТ СН'!$F$12</f>
        <v>177.05650384</v>
      </c>
      <c r="I191" s="36">
        <f>SUMIFS(СВЦЭМ!$F$39:$F$782,СВЦЭМ!$A$39:$A$782,$A191,СВЦЭМ!$B$39:$B$782,I$190)+'СЕТ СН'!$F$12</f>
        <v>165.71828242999999</v>
      </c>
      <c r="J191" s="36">
        <f>SUMIFS(СВЦЭМ!$F$39:$F$782,СВЦЭМ!$A$39:$A$782,$A191,СВЦЭМ!$B$39:$B$782,J$190)+'СЕТ СН'!$F$12</f>
        <v>161.19397769</v>
      </c>
      <c r="K191" s="36">
        <f>SUMIFS(СВЦЭМ!$F$39:$F$782,СВЦЭМ!$A$39:$A$782,$A191,СВЦЭМ!$B$39:$B$782,K$190)+'СЕТ СН'!$F$12</f>
        <v>156.35041190999999</v>
      </c>
      <c r="L191" s="36">
        <f>SUMIFS(СВЦЭМ!$F$39:$F$782,СВЦЭМ!$A$39:$A$782,$A191,СВЦЭМ!$B$39:$B$782,L$190)+'СЕТ СН'!$F$12</f>
        <v>156.73639709</v>
      </c>
      <c r="M191" s="36">
        <f>SUMIFS(СВЦЭМ!$F$39:$F$782,СВЦЭМ!$A$39:$A$782,$A191,СВЦЭМ!$B$39:$B$782,M$190)+'СЕТ СН'!$F$12</f>
        <v>157.11375176999999</v>
      </c>
      <c r="N191" s="36">
        <f>SUMIFS(СВЦЭМ!$F$39:$F$782,СВЦЭМ!$A$39:$A$782,$A191,СВЦЭМ!$B$39:$B$782,N$190)+'СЕТ СН'!$F$12</f>
        <v>159.40704596</v>
      </c>
      <c r="O191" s="36">
        <f>SUMIFS(СВЦЭМ!$F$39:$F$782,СВЦЭМ!$A$39:$A$782,$A191,СВЦЭМ!$B$39:$B$782,O$190)+'СЕТ СН'!$F$12</f>
        <v>157.34691189</v>
      </c>
      <c r="P191" s="36">
        <f>SUMIFS(СВЦЭМ!$F$39:$F$782,СВЦЭМ!$A$39:$A$782,$A191,СВЦЭМ!$B$39:$B$782,P$190)+'СЕТ СН'!$F$12</f>
        <v>157.98488104</v>
      </c>
      <c r="Q191" s="36">
        <f>SUMIFS(СВЦЭМ!$F$39:$F$782,СВЦЭМ!$A$39:$A$782,$A191,СВЦЭМ!$B$39:$B$782,Q$190)+'СЕТ СН'!$F$12</f>
        <v>161.81278763</v>
      </c>
      <c r="R191" s="36">
        <f>SUMIFS(СВЦЭМ!$F$39:$F$782,СВЦЭМ!$A$39:$A$782,$A191,СВЦЭМ!$B$39:$B$782,R$190)+'СЕТ СН'!$F$12</f>
        <v>159.69035077999999</v>
      </c>
      <c r="S191" s="36">
        <f>SUMIFS(СВЦЭМ!$F$39:$F$782,СВЦЭМ!$A$39:$A$782,$A191,СВЦЭМ!$B$39:$B$782,S$190)+'СЕТ СН'!$F$12</f>
        <v>156.2668065</v>
      </c>
      <c r="T191" s="36">
        <f>SUMIFS(СВЦЭМ!$F$39:$F$782,СВЦЭМ!$A$39:$A$782,$A191,СВЦЭМ!$B$39:$B$782,T$190)+'СЕТ СН'!$F$12</f>
        <v>155.05781875</v>
      </c>
      <c r="U191" s="36">
        <f>SUMIFS(СВЦЭМ!$F$39:$F$782,СВЦЭМ!$A$39:$A$782,$A191,СВЦЭМ!$B$39:$B$782,U$190)+'СЕТ СН'!$F$12</f>
        <v>152.18770728999999</v>
      </c>
      <c r="V191" s="36">
        <f>SUMIFS(СВЦЭМ!$F$39:$F$782,СВЦЭМ!$A$39:$A$782,$A191,СВЦЭМ!$B$39:$B$782,V$190)+'СЕТ СН'!$F$12</f>
        <v>150.55771228</v>
      </c>
      <c r="W191" s="36">
        <f>SUMIFS(СВЦЭМ!$F$39:$F$782,СВЦЭМ!$A$39:$A$782,$A191,СВЦЭМ!$B$39:$B$782,W$190)+'СЕТ СН'!$F$12</f>
        <v>150.54981809</v>
      </c>
      <c r="X191" s="36">
        <f>SUMIFS(СВЦЭМ!$F$39:$F$782,СВЦЭМ!$A$39:$A$782,$A191,СВЦЭМ!$B$39:$B$782,X$190)+'СЕТ СН'!$F$12</f>
        <v>158.00044661999999</v>
      </c>
      <c r="Y191" s="36">
        <f>SUMIFS(СВЦЭМ!$F$39:$F$782,СВЦЭМ!$A$39:$A$782,$A191,СВЦЭМ!$B$39:$B$782,Y$190)+'СЕТ СН'!$F$12</f>
        <v>165.95434476</v>
      </c>
      <c r="AA191" s="45"/>
    </row>
    <row r="192" spans="1:27" ht="15.75" x14ac:dyDescent="0.2">
      <c r="A192" s="35">
        <f>A191+1</f>
        <v>45567</v>
      </c>
      <c r="B192" s="36">
        <f>SUMIFS(СВЦЭМ!$F$39:$F$782,СВЦЭМ!$A$39:$A$782,$A192,СВЦЭМ!$B$39:$B$782,B$190)+'СЕТ СН'!$F$12</f>
        <v>174.66092605</v>
      </c>
      <c r="C192" s="36">
        <f>SUMIFS(СВЦЭМ!$F$39:$F$782,СВЦЭМ!$A$39:$A$782,$A192,СВЦЭМ!$B$39:$B$782,C$190)+'СЕТ СН'!$F$12</f>
        <v>180.60670426999999</v>
      </c>
      <c r="D192" s="36">
        <f>SUMIFS(СВЦЭМ!$F$39:$F$782,СВЦЭМ!$A$39:$A$782,$A192,СВЦЭМ!$B$39:$B$782,D$190)+'СЕТ СН'!$F$12</f>
        <v>187.25230101</v>
      </c>
      <c r="E192" s="36">
        <f>SUMIFS(СВЦЭМ!$F$39:$F$782,СВЦЭМ!$A$39:$A$782,$A192,СВЦЭМ!$B$39:$B$782,E$190)+'СЕТ СН'!$F$12</f>
        <v>189.74779058999999</v>
      </c>
      <c r="F192" s="36">
        <f>SUMIFS(СВЦЭМ!$F$39:$F$782,СВЦЭМ!$A$39:$A$782,$A192,СВЦЭМ!$B$39:$B$782,F$190)+'СЕТ СН'!$F$12</f>
        <v>188.71193012000001</v>
      </c>
      <c r="G192" s="36">
        <f>SUMIFS(СВЦЭМ!$F$39:$F$782,СВЦЭМ!$A$39:$A$782,$A192,СВЦЭМ!$B$39:$B$782,G$190)+'СЕТ СН'!$F$12</f>
        <v>185.45540457000001</v>
      </c>
      <c r="H192" s="36">
        <f>SUMIFS(СВЦЭМ!$F$39:$F$782,СВЦЭМ!$A$39:$A$782,$A192,СВЦЭМ!$B$39:$B$782,H$190)+'СЕТ СН'!$F$12</f>
        <v>176.50279681000001</v>
      </c>
      <c r="I192" s="36">
        <f>SUMIFS(СВЦЭМ!$F$39:$F$782,СВЦЭМ!$A$39:$A$782,$A192,СВЦЭМ!$B$39:$B$782,I$190)+'СЕТ СН'!$F$12</f>
        <v>167.29090654999999</v>
      </c>
      <c r="J192" s="36">
        <f>SUMIFS(СВЦЭМ!$F$39:$F$782,СВЦЭМ!$A$39:$A$782,$A192,СВЦЭМ!$B$39:$B$782,J$190)+'СЕТ СН'!$F$12</f>
        <v>164.28252816</v>
      </c>
      <c r="K192" s="36">
        <f>SUMIFS(СВЦЭМ!$F$39:$F$782,СВЦЭМ!$A$39:$A$782,$A192,СВЦЭМ!$B$39:$B$782,K$190)+'СЕТ СН'!$F$12</f>
        <v>160.97512889999999</v>
      </c>
      <c r="L192" s="36">
        <f>SUMIFS(СВЦЭМ!$F$39:$F$782,СВЦЭМ!$A$39:$A$782,$A192,СВЦЭМ!$B$39:$B$782,L$190)+'СЕТ СН'!$F$12</f>
        <v>161.30970056999999</v>
      </c>
      <c r="M192" s="36">
        <f>SUMIFS(СВЦЭМ!$F$39:$F$782,СВЦЭМ!$A$39:$A$782,$A192,СВЦЭМ!$B$39:$B$782,M$190)+'СЕТ СН'!$F$12</f>
        <v>162.75020473999999</v>
      </c>
      <c r="N192" s="36">
        <f>SUMIFS(СВЦЭМ!$F$39:$F$782,СВЦЭМ!$A$39:$A$782,$A192,СВЦЭМ!$B$39:$B$782,N$190)+'СЕТ СН'!$F$12</f>
        <v>163.56901533999999</v>
      </c>
      <c r="O192" s="36">
        <f>SUMIFS(СВЦЭМ!$F$39:$F$782,СВЦЭМ!$A$39:$A$782,$A192,СВЦЭМ!$B$39:$B$782,O$190)+'СЕТ СН'!$F$12</f>
        <v>162.36344806</v>
      </c>
      <c r="P192" s="36">
        <f>SUMIFS(СВЦЭМ!$F$39:$F$782,СВЦЭМ!$A$39:$A$782,$A192,СВЦЭМ!$B$39:$B$782,P$190)+'СЕТ СН'!$F$12</f>
        <v>162.19599661999999</v>
      </c>
      <c r="Q192" s="36">
        <f>SUMIFS(СВЦЭМ!$F$39:$F$782,СВЦЭМ!$A$39:$A$782,$A192,СВЦЭМ!$B$39:$B$782,Q$190)+'СЕТ СН'!$F$12</f>
        <v>164.86121879000001</v>
      </c>
      <c r="R192" s="36">
        <f>SUMIFS(СВЦЭМ!$F$39:$F$782,СВЦЭМ!$A$39:$A$782,$A192,СВЦЭМ!$B$39:$B$782,R$190)+'СЕТ СН'!$F$12</f>
        <v>160.48372846000001</v>
      </c>
      <c r="S192" s="36">
        <f>SUMIFS(СВЦЭМ!$F$39:$F$782,СВЦЭМ!$A$39:$A$782,$A192,СВЦЭМ!$B$39:$B$782,S$190)+'СЕТ СН'!$F$12</f>
        <v>159.55435681</v>
      </c>
      <c r="T192" s="36">
        <f>SUMIFS(СВЦЭМ!$F$39:$F$782,СВЦЭМ!$A$39:$A$782,$A192,СВЦЭМ!$B$39:$B$782,T$190)+'СЕТ СН'!$F$12</f>
        <v>157.79623547</v>
      </c>
      <c r="U192" s="36">
        <f>SUMIFS(СВЦЭМ!$F$39:$F$782,СВЦЭМ!$A$39:$A$782,$A192,СВЦЭМ!$B$39:$B$782,U$190)+'СЕТ СН'!$F$12</f>
        <v>154.99023161</v>
      </c>
      <c r="V192" s="36">
        <f>SUMIFS(СВЦЭМ!$F$39:$F$782,СВЦЭМ!$A$39:$A$782,$A192,СВЦЭМ!$B$39:$B$782,V$190)+'СЕТ СН'!$F$12</f>
        <v>155.18419850000001</v>
      </c>
      <c r="W192" s="36">
        <f>SUMIFS(СВЦЭМ!$F$39:$F$782,СВЦЭМ!$A$39:$A$782,$A192,СВЦЭМ!$B$39:$B$782,W$190)+'СЕТ СН'!$F$12</f>
        <v>156.51372103</v>
      </c>
      <c r="X192" s="36">
        <f>SUMIFS(СВЦЭМ!$F$39:$F$782,СВЦЭМ!$A$39:$A$782,$A192,СВЦЭМ!$B$39:$B$782,X$190)+'СЕТ СН'!$F$12</f>
        <v>163.33636963999999</v>
      </c>
      <c r="Y192" s="36">
        <f>SUMIFS(СВЦЭМ!$F$39:$F$782,СВЦЭМ!$A$39:$A$782,$A192,СВЦЭМ!$B$39:$B$782,Y$190)+'СЕТ СН'!$F$12</f>
        <v>170.48789922</v>
      </c>
    </row>
    <row r="193" spans="1:25" ht="15.75" x14ac:dyDescent="0.2">
      <c r="A193" s="35">
        <f t="shared" ref="A193:A221" si="5">A192+1</f>
        <v>45568</v>
      </c>
      <c r="B193" s="36">
        <f>SUMIFS(СВЦЭМ!$F$39:$F$782,СВЦЭМ!$A$39:$A$782,$A193,СВЦЭМ!$B$39:$B$782,B$190)+'СЕТ СН'!$F$12</f>
        <v>168.43470852999999</v>
      </c>
      <c r="C193" s="36">
        <f>SUMIFS(СВЦЭМ!$F$39:$F$782,СВЦЭМ!$A$39:$A$782,$A193,СВЦЭМ!$B$39:$B$782,C$190)+'СЕТ СН'!$F$12</f>
        <v>173.18223897999999</v>
      </c>
      <c r="D193" s="36">
        <f>SUMIFS(СВЦЭМ!$F$39:$F$782,СВЦЭМ!$A$39:$A$782,$A193,СВЦЭМ!$B$39:$B$782,D$190)+'СЕТ СН'!$F$12</f>
        <v>177.66036241</v>
      </c>
      <c r="E193" s="36">
        <f>SUMIFS(СВЦЭМ!$F$39:$F$782,СВЦЭМ!$A$39:$A$782,$A193,СВЦЭМ!$B$39:$B$782,E$190)+'СЕТ СН'!$F$12</f>
        <v>182.66356046000001</v>
      </c>
      <c r="F193" s="36">
        <f>SUMIFS(СВЦЭМ!$F$39:$F$782,СВЦЭМ!$A$39:$A$782,$A193,СВЦЭМ!$B$39:$B$782,F$190)+'СЕТ СН'!$F$12</f>
        <v>180.50947969000001</v>
      </c>
      <c r="G193" s="36">
        <f>SUMIFS(СВЦЭМ!$F$39:$F$782,СВЦЭМ!$A$39:$A$782,$A193,СВЦЭМ!$B$39:$B$782,G$190)+'СЕТ СН'!$F$12</f>
        <v>180.10950177999999</v>
      </c>
      <c r="H193" s="36">
        <f>SUMIFS(СВЦЭМ!$F$39:$F$782,СВЦЭМ!$A$39:$A$782,$A193,СВЦЭМ!$B$39:$B$782,H$190)+'СЕТ СН'!$F$12</f>
        <v>172.50672646999999</v>
      </c>
      <c r="I193" s="36">
        <f>SUMIFS(СВЦЭМ!$F$39:$F$782,СВЦЭМ!$A$39:$A$782,$A193,СВЦЭМ!$B$39:$B$782,I$190)+'СЕТ СН'!$F$12</f>
        <v>165.19964342</v>
      </c>
      <c r="J193" s="36">
        <f>SUMIFS(СВЦЭМ!$F$39:$F$782,СВЦЭМ!$A$39:$A$782,$A193,СВЦЭМ!$B$39:$B$782,J$190)+'СЕТ СН'!$F$12</f>
        <v>161.8207189</v>
      </c>
      <c r="K193" s="36">
        <f>SUMIFS(СВЦЭМ!$F$39:$F$782,СВЦЭМ!$A$39:$A$782,$A193,СВЦЭМ!$B$39:$B$782,K$190)+'СЕТ СН'!$F$12</f>
        <v>158.54882326000001</v>
      </c>
      <c r="L193" s="36">
        <f>SUMIFS(СВЦЭМ!$F$39:$F$782,СВЦЭМ!$A$39:$A$782,$A193,СВЦЭМ!$B$39:$B$782,L$190)+'СЕТ СН'!$F$12</f>
        <v>157.03023241</v>
      </c>
      <c r="M193" s="36">
        <f>SUMIFS(СВЦЭМ!$F$39:$F$782,СВЦЭМ!$A$39:$A$782,$A193,СВЦЭМ!$B$39:$B$782,M$190)+'СЕТ СН'!$F$12</f>
        <v>158.84275005999999</v>
      </c>
      <c r="N193" s="36">
        <f>SUMIFS(СВЦЭМ!$F$39:$F$782,СВЦЭМ!$A$39:$A$782,$A193,СВЦЭМ!$B$39:$B$782,N$190)+'СЕТ СН'!$F$12</f>
        <v>161.95088609000001</v>
      </c>
      <c r="O193" s="36">
        <f>SUMIFS(СВЦЭМ!$F$39:$F$782,СВЦЭМ!$A$39:$A$782,$A193,СВЦЭМ!$B$39:$B$782,O$190)+'СЕТ СН'!$F$12</f>
        <v>159.90034584</v>
      </c>
      <c r="P193" s="36">
        <f>SUMIFS(СВЦЭМ!$F$39:$F$782,СВЦЭМ!$A$39:$A$782,$A193,СВЦЭМ!$B$39:$B$782,P$190)+'СЕТ СН'!$F$12</f>
        <v>160.00408372999999</v>
      </c>
      <c r="Q193" s="36">
        <f>SUMIFS(СВЦЭМ!$F$39:$F$782,СВЦЭМ!$A$39:$A$782,$A193,СВЦЭМ!$B$39:$B$782,Q$190)+'СЕТ СН'!$F$12</f>
        <v>161.70909757999999</v>
      </c>
      <c r="R193" s="36">
        <f>SUMIFS(СВЦЭМ!$F$39:$F$782,СВЦЭМ!$A$39:$A$782,$A193,СВЦЭМ!$B$39:$B$782,R$190)+'СЕТ СН'!$F$12</f>
        <v>161.39832767999999</v>
      </c>
      <c r="S193" s="36">
        <f>SUMIFS(СВЦЭМ!$F$39:$F$782,СВЦЭМ!$A$39:$A$782,$A193,СВЦЭМ!$B$39:$B$782,S$190)+'СЕТ СН'!$F$12</f>
        <v>158.51352915000001</v>
      </c>
      <c r="T193" s="36">
        <f>SUMIFS(СВЦЭМ!$F$39:$F$782,СВЦЭМ!$A$39:$A$782,$A193,СВЦЭМ!$B$39:$B$782,T$190)+'СЕТ СН'!$F$12</f>
        <v>157.40115868999999</v>
      </c>
      <c r="U193" s="36">
        <f>SUMIFS(СВЦЭМ!$F$39:$F$782,СВЦЭМ!$A$39:$A$782,$A193,СВЦЭМ!$B$39:$B$782,U$190)+'СЕТ СН'!$F$12</f>
        <v>155.35597557</v>
      </c>
      <c r="V193" s="36">
        <f>SUMIFS(СВЦЭМ!$F$39:$F$782,СВЦЭМ!$A$39:$A$782,$A193,СВЦЭМ!$B$39:$B$782,V$190)+'СЕТ СН'!$F$12</f>
        <v>153.66189538</v>
      </c>
      <c r="W193" s="36">
        <f>SUMIFS(СВЦЭМ!$F$39:$F$782,СВЦЭМ!$A$39:$A$782,$A193,СВЦЭМ!$B$39:$B$782,W$190)+'СЕТ СН'!$F$12</f>
        <v>157.33870078000001</v>
      </c>
      <c r="X193" s="36">
        <f>SUMIFS(СВЦЭМ!$F$39:$F$782,СВЦЭМ!$A$39:$A$782,$A193,СВЦЭМ!$B$39:$B$782,X$190)+'СЕТ СН'!$F$12</f>
        <v>163.28305639000001</v>
      </c>
      <c r="Y193" s="36">
        <f>SUMIFS(СВЦЭМ!$F$39:$F$782,СВЦЭМ!$A$39:$A$782,$A193,СВЦЭМ!$B$39:$B$782,Y$190)+'СЕТ СН'!$F$12</f>
        <v>169.90881621</v>
      </c>
    </row>
    <row r="194" spans="1:25" ht="15.75" x14ac:dyDescent="0.2">
      <c r="A194" s="35">
        <f t="shared" si="5"/>
        <v>45569</v>
      </c>
      <c r="B194" s="36">
        <f>SUMIFS(СВЦЭМ!$F$39:$F$782,СВЦЭМ!$A$39:$A$782,$A194,СВЦЭМ!$B$39:$B$782,B$190)+'СЕТ СН'!$F$12</f>
        <v>176.98233238</v>
      </c>
      <c r="C194" s="36">
        <f>SUMIFS(СВЦЭМ!$F$39:$F$782,СВЦЭМ!$A$39:$A$782,$A194,СВЦЭМ!$B$39:$B$782,C$190)+'СЕТ СН'!$F$12</f>
        <v>182.44039566000001</v>
      </c>
      <c r="D194" s="36">
        <f>SUMIFS(СВЦЭМ!$F$39:$F$782,СВЦЭМ!$A$39:$A$782,$A194,СВЦЭМ!$B$39:$B$782,D$190)+'СЕТ СН'!$F$12</f>
        <v>184.77942973</v>
      </c>
      <c r="E194" s="36">
        <f>SUMIFS(СВЦЭМ!$F$39:$F$782,СВЦЭМ!$A$39:$A$782,$A194,СВЦЭМ!$B$39:$B$782,E$190)+'СЕТ СН'!$F$12</f>
        <v>187.60047391000001</v>
      </c>
      <c r="F194" s="36">
        <f>SUMIFS(СВЦЭМ!$F$39:$F$782,СВЦЭМ!$A$39:$A$782,$A194,СВЦЭМ!$B$39:$B$782,F$190)+'СЕТ СН'!$F$12</f>
        <v>188.15990163999999</v>
      </c>
      <c r="G194" s="36">
        <f>SUMIFS(СВЦЭМ!$F$39:$F$782,СВЦЭМ!$A$39:$A$782,$A194,СВЦЭМ!$B$39:$B$782,G$190)+'СЕТ СН'!$F$12</f>
        <v>182.92691819999999</v>
      </c>
      <c r="H194" s="36">
        <f>SUMIFS(СВЦЭМ!$F$39:$F$782,СВЦЭМ!$A$39:$A$782,$A194,СВЦЭМ!$B$39:$B$782,H$190)+'СЕТ СН'!$F$12</f>
        <v>175.66958155</v>
      </c>
      <c r="I194" s="36">
        <f>SUMIFS(СВЦЭМ!$F$39:$F$782,СВЦЭМ!$A$39:$A$782,$A194,СВЦЭМ!$B$39:$B$782,I$190)+'СЕТ СН'!$F$12</f>
        <v>167.56374661000001</v>
      </c>
      <c r="J194" s="36">
        <f>SUMIFS(СВЦЭМ!$F$39:$F$782,СВЦЭМ!$A$39:$A$782,$A194,СВЦЭМ!$B$39:$B$782,J$190)+'СЕТ СН'!$F$12</f>
        <v>161.45561688999999</v>
      </c>
      <c r="K194" s="36">
        <f>SUMIFS(СВЦЭМ!$F$39:$F$782,СВЦЭМ!$A$39:$A$782,$A194,СВЦЭМ!$B$39:$B$782,K$190)+'СЕТ СН'!$F$12</f>
        <v>158.61291907</v>
      </c>
      <c r="L194" s="36">
        <f>SUMIFS(СВЦЭМ!$F$39:$F$782,СВЦЭМ!$A$39:$A$782,$A194,СВЦЭМ!$B$39:$B$782,L$190)+'СЕТ СН'!$F$12</f>
        <v>156.45486830999999</v>
      </c>
      <c r="M194" s="36">
        <f>SUMIFS(СВЦЭМ!$F$39:$F$782,СВЦЭМ!$A$39:$A$782,$A194,СВЦЭМ!$B$39:$B$782,M$190)+'СЕТ СН'!$F$12</f>
        <v>158.93289464</v>
      </c>
      <c r="N194" s="36">
        <f>SUMIFS(СВЦЭМ!$F$39:$F$782,СВЦЭМ!$A$39:$A$782,$A194,СВЦЭМ!$B$39:$B$782,N$190)+'СЕТ СН'!$F$12</f>
        <v>163.66451899</v>
      </c>
      <c r="O194" s="36">
        <f>SUMIFS(СВЦЭМ!$F$39:$F$782,СВЦЭМ!$A$39:$A$782,$A194,СВЦЭМ!$B$39:$B$782,O$190)+'СЕТ СН'!$F$12</f>
        <v>162.06822603000001</v>
      </c>
      <c r="P194" s="36">
        <f>SUMIFS(СВЦЭМ!$F$39:$F$782,СВЦЭМ!$A$39:$A$782,$A194,СВЦЭМ!$B$39:$B$782,P$190)+'СЕТ СН'!$F$12</f>
        <v>160.21079495999999</v>
      </c>
      <c r="Q194" s="36">
        <f>SUMIFS(СВЦЭМ!$F$39:$F$782,СВЦЭМ!$A$39:$A$782,$A194,СВЦЭМ!$B$39:$B$782,Q$190)+'СЕТ СН'!$F$12</f>
        <v>162.28948857</v>
      </c>
      <c r="R194" s="36">
        <f>SUMIFS(СВЦЭМ!$F$39:$F$782,СВЦЭМ!$A$39:$A$782,$A194,СВЦЭМ!$B$39:$B$782,R$190)+'СЕТ СН'!$F$12</f>
        <v>162.48390316000001</v>
      </c>
      <c r="S194" s="36">
        <f>SUMIFS(СВЦЭМ!$F$39:$F$782,СВЦЭМ!$A$39:$A$782,$A194,СВЦЭМ!$B$39:$B$782,S$190)+'СЕТ СН'!$F$12</f>
        <v>160.04708575000001</v>
      </c>
      <c r="T194" s="36">
        <f>SUMIFS(СВЦЭМ!$F$39:$F$782,СВЦЭМ!$A$39:$A$782,$A194,СВЦЭМ!$B$39:$B$782,T$190)+'СЕТ СН'!$F$12</f>
        <v>156.82250476999999</v>
      </c>
      <c r="U194" s="36">
        <f>SUMIFS(СВЦЭМ!$F$39:$F$782,СВЦЭМ!$A$39:$A$782,$A194,СВЦЭМ!$B$39:$B$782,U$190)+'СЕТ СН'!$F$12</f>
        <v>152.0701076</v>
      </c>
      <c r="V194" s="36">
        <f>SUMIFS(СВЦЭМ!$F$39:$F$782,СВЦЭМ!$A$39:$A$782,$A194,СВЦЭМ!$B$39:$B$782,V$190)+'СЕТ СН'!$F$12</f>
        <v>152.32210255000001</v>
      </c>
      <c r="W194" s="36">
        <f>SUMIFS(СВЦЭМ!$F$39:$F$782,СВЦЭМ!$A$39:$A$782,$A194,СВЦЭМ!$B$39:$B$782,W$190)+'СЕТ СН'!$F$12</f>
        <v>155.13872714999999</v>
      </c>
      <c r="X194" s="36">
        <f>SUMIFS(СВЦЭМ!$F$39:$F$782,СВЦЭМ!$A$39:$A$782,$A194,СВЦЭМ!$B$39:$B$782,X$190)+'СЕТ СН'!$F$12</f>
        <v>160.79329417</v>
      </c>
      <c r="Y194" s="36">
        <f>SUMIFS(СВЦЭМ!$F$39:$F$782,СВЦЭМ!$A$39:$A$782,$A194,СВЦЭМ!$B$39:$B$782,Y$190)+'СЕТ СН'!$F$12</f>
        <v>168.30407442999999</v>
      </c>
    </row>
    <row r="195" spans="1:25" ht="15.75" x14ac:dyDescent="0.2">
      <c r="A195" s="35">
        <f t="shared" si="5"/>
        <v>45570</v>
      </c>
      <c r="B195" s="36">
        <f>SUMIFS(СВЦЭМ!$F$39:$F$782,СВЦЭМ!$A$39:$A$782,$A195,СВЦЭМ!$B$39:$B$782,B$190)+'СЕТ СН'!$F$12</f>
        <v>188.66102032000001</v>
      </c>
      <c r="C195" s="36">
        <f>SUMIFS(СВЦЭМ!$F$39:$F$782,СВЦЭМ!$A$39:$A$782,$A195,СВЦЭМ!$B$39:$B$782,C$190)+'СЕТ СН'!$F$12</f>
        <v>188.28789019999999</v>
      </c>
      <c r="D195" s="36">
        <f>SUMIFS(СВЦЭМ!$F$39:$F$782,СВЦЭМ!$A$39:$A$782,$A195,СВЦЭМ!$B$39:$B$782,D$190)+'СЕТ СН'!$F$12</f>
        <v>192.82913045999999</v>
      </c>
      <c r="E195" s="36">
        <f>SUMIFS(СВЦЭМ!$F$39:$F$782,СВЦЭМ!$A$39:$A$782,$A195,СВЦЭМ!$B$39:$B$782,E$190)+'СЕТ СН'!$F$12</f>
        <v>193.27853628</v>
      </c>
      <c r="F195" s="36">
        <f>SUMIFS(СВЦЭМ!$F$39:$F$782,СВЦЭМ!$A$39:$A$782,$A195,СВЦЭМ!$B$39:$B$782,F$190)+'СЕТ СН'!$F$12</f>
        <v>192.73288948999999</v>
      </c>
      <c r="G195" s="36">
        <f>SUMIFS(СВЦЭМ!$F$39:$F$782,СВЦЭМ!$A$39:$A$782,$A195,СВЦЭМ!$B$39:$B$782,G$190)+'СЕТ СН'!$F$12</f>
        <v>192.98557142000001</v>
      </c>
      <c r="H195" s="36">
        <f>SUMIFS(СВЦЭМ!$F$39:$F$782,СВЦЭМ!$A$39:$A$782,$A195,СВЦЭМ!$B$39:$B$782,H$190)+'СЕТ СН'!$F$12</f>
        <v>186.94851451</v>
      </c>
      <c r="I195" s="36">
        <f>SUMIFS(СВЦЭМ!$F$39:$F$782,СВЦЭМ!$A$39:$A$782,$A195,СВЦЭМ!$B$39:$B$782,I$190)+'СЕТ СН'!$F$12</f>
        <v>180.11252533999999</v>
      </c>
      <c r="J195" s="36">
        <f>SUMIFS(СВЦЭМ!$F$39:$F$782,СВЦЭМ!$A$39:$A$782,$A195,СВЦЭМ!$B$39:$B$782,J$190)+'СЕТ СН'!$F$12</f>
        <v>169.31488100999999</v>
      </c>
      <c r="K195" s="36">
        <f>SUMIFS(СВЦЭМ!$F$39:$F$782,СВЦЭМ!$A$39:$A$782,$A195,СВЦЭМ!$B$39:$B$782,K$190)+'СЕТ СН'!$F$12</f>
        <v>160.66983454999999</v>
      </c>
      <c r="L195" s="36">
        <f>SUMIFS(СВЦЭМ!$F$39:$F$782,СВЦЭМ!$A$39:$A$782,$A195,СВЦЭМ!$B$39:$B$782,L$190)+'СЕТ СН'!$F$12</f>
        <v>159.25425881999999</v>
      </c>
      <c r="M195" s="36">
        <f>SUMIFS(СВЦЭМ!$F$39:$F$782,СВЦЭМ!$A$39:$A$782,$A195,СВЦЭМ!$B$39:$B$782,M$190)+'СЕТ СН'!$F$12</f>
        <v>160.65699647</v>
      </c>
      <c r="N195" s="36">
        <f>SUMIFS(СВЦЭМ!$F$39:$F$782,СВЦЭМ!$A$39:$A$782,$A195,СВЦЭМ!$B$39:$B$782,N$190)+'СЕТ СН'!$F$12</f>
        <v>161.39322371</v>
      </c>
      <c r="O195" s="36">
        <f>SUMIFS(СВЦЭМ!$F$39:$F$782,СВЦЭМ!$A$39:$A$782,$A195,СВЦЭМ!$B$39:$B$782,O$190)+'СЕТ СН'!$F$12</f>
        <v>163.05556052</v>
      </c>
      <c r="P195" s="36">
        <f>SUMIFS(СВЦЭМ!$F$39:$F$782,СВЦЭМ!$A$39:$A$782,$A195,СВЦЭМ!$B$39:$B$782,P$190)+'СЕТ СН'!$F$12</f>
        <v>164.34122350999999</v>
      </c>
      <c r="Q195" s="36">
        <f>SUMIFS(СВЦЭМ!$F$39:$F$782,СВЦЭМ!$A$39:$A$782,$A195,СВЦЭМ!$B$39:$B$782,Q$190)+'СЕТ СН'!$F$12</f>
        <v>163.36039867</v>
      </c>
      <c r="R195" s="36">
        <f>SUMIFS(СВЦЭМ!$F$39:$F$782,СВЦЭМ!$A$39:$A$782,$A195,СВЦЭМ!$B$39:$B$782,R$190)+'СЕТ СН'!$F$12</f>
        <v>164.53619307</v>
      </c>
      <c r="S195" s="36">
        <f>SUMIFS(СВЦЭМ!$F$39:$F$782,СВЦЭМ!$A$39:$A$782,$A195,СВЦЭМ!$B$39:$B$782,S$190)+'СЕТ СН'!$F$12</f>
        <v>162.77613239999999</v>
      </c>
      <c r="T195" s="36">
        <f>SUMIFS(СВЦЭМ!$F$39:$F$782,СВЦЭМ!$A$39:$A$782,$A195,СВЦЭМ!$B$39:$B$782,T$190)+'СЕТ СН'!$F$12</f>
        <v>161.35492343000001</v>
      </c>
      <c r="U195" s="36">
        <f>SUMIFS(СВЦЭМ!$F$39:$F$782,СВЦЭМ!$A$39:$A$782,$A195,СВЦЭМ!$B$39:$B$782,U$190)+'СЕТ СН'!$F$12</f>
        <v>157.28440488999999</v>
      </c>
      <c r="V195" s="36">
        <f>SUMIFS(СВЦЭМ!$F$39:$F$782,СВЦЭМ!$A$39:$A$782,$A195,СВЦЭМ!$B$39:$B$782,V$190)+'СЕТ СН'!$F$12</f>
        <v>156.75769079</v>
      </c>
      <c r="W195" s="36">
        <f>SUMIFS(СВЦЭМ!$F$39:$F$782,СВЦЭМ!$A$39:$A$782,$A195,СВЦЭМ!$B$39:$B$782,W$190)+'СЕТ СН'!$F$12</f>
        <v>160.57410644999999</v>
      </c>
      <c r="X195" s="36">
        <f>SUMIFS(СВЦЭМ!$F$39:$F$782,СВЦЭМ!$A$39:$A$782,$A195,СВЦЭМ!$B$39:$B$782,X$190)+'СЕТ СН'!$F$12</f>
        <v>167.63751973000001</v>
      </c>
      <c r="Y195" s="36">
        <f>SUMIFS(СВЦЭМ!$F$39:$F$782,СВЦЭМ!$A$39:$A$782,$A195,СВЦЭМ!$B$39:$B$782,Y$190)+'СЕТ СН'!$F$12</f>
        <v>172.74048329999999</v>
      </c>
    </row>
    <row r="196" spans="1:25" ht="15.75" x14ac:dyDescent="0.2">
      <c r="A196" s="35">
        <f t="shared" si="5"/>
        <v>45571</v>
      </c>
      <c r="B196" s="36">
        <f>SUMIFS(СВЦЭМ!$F$39:$F$782,СВЦЭМ!$A$39:$A$782,$A196,СВЦЭМ!$B$39:$B$782,B$190)+'СЕТ СН'!$F$12</f>
        <v>180.74040142000001</v>
      </c>
      <c r="C196" s="36">
        <f>SUMIFS(СВЦЭМ!$F$39:$F$782,СВЦЭМ!$A$39:$A$782,$A196,СВЦЭМ!$B$39:$B$782,C$190)+'СЕТ СН'!$F$12</f>
        <v>187.05066915</v>
      </c>
      <c r="D196" s="36">
        <f>SUMIFS(СВЦЭМ!$F$39:$F$782,СВЦЭМ!$A$39:$A$782,$A196,СВЦЭМ!$B$39:$B$782,D$190)+'СЕТ СН'!$F$12</f>
        <v>197.29138694</v>
      </c>
      <c r="E196" s="36">
        <f>SUMIFS(СВЦЭМ!$F$39:$F$782,СВЦЭМ!$A$39:$A$782,$A196,СВЦЭМ!$B$39:$B$782,E$190)+'СЕТ СН'!$F$12</f>
        <v>192.00453997</v>
      </c>
      <c r="F196" s="36">
        <f>SUMIFS(СВЦЭМ!$F$39:$F$782,СВЦЭМ!$A$39:$A$782,$A196,СВЦЭМ!$B$39:$B$782,F$190)+'СЕТ СН'!$F$12</f>
        <v>187.16428977999999</v>
      </c>
      <c r="G196" s="36">
        <f>SUMIFS(СВЦЭМ!$F$39:$F$782,СВЦЭМ!$A$39:$A$782,$A196,СВЦЭМ!$B$39:$B$782,G$190)+'СЕТ СН'!$F$12</f>
        <v>184.04396585000001</v>
      </c>
      <c r="H196" s="36">
        <f>SUMIFS(СВЦЭМ!$F$39:$F$782,СВЦЭМ!$A$39:$A$782,$A196,СВЦЭМ!$B$39:$B$782,H$190)+'СЕТ СН'!$F$12</f>
        <v>181.20376836</v>
      </c>
      <c r="I196" s="36">
        <f>SUMIFS(СВЦЭМ!$F$39:$F$782,СВЦЭМ!$A$39:$A$782,$A196,СВЦЭМ!$B$39:$B$782,I$190)+'СЕТ СН'!$F$12</f>
        <v>176.38552171000001</v>
      </c>
      <c r="J196" s="36">
        <f>SUMIFS(СВЦЭМ!$F$39:$F$782,СВЦЭМ!$A$39:$A$782,$A196,СВЦЭМ!$B$39:$B$782,J$190)+'СЕТ СН'!$F$12</f>
        <v>164.16690790999999</v>
      </c>
      <c r="K196" s="36">
        <f>SUMIFS(СВЦЭМ!$F$39:$F$782,СВЦЭМ!$A$39:$A$782,$A196,СВЦЭМ!$B$39:$B$782,K$190)+'СЕТ СН'!$F$12</f>
        <v>156.40011007999999</v>
      </c>
      <c r="L196" s="36">
        <f>SUMIFS(СВЦЭМ!$F$39:$F$782,СВЦЭМ!$A$39:$A$782,$A196,СВЦЭМ!$B$39:$B$782,L$190)+'СЕТ СН'!$F$12</f>
        <v>154.17102295999999</v>
      </c>
      <c r="M196" s="36">
        <f>SUMIFS(СВЦЭМ!$F$39:$F$782,СВЦЭМ!$A$39:$A$782,$A196,СВЦЭМ!$B$39:$B$782,M$190)+'СЕТ СН'!$F$12</f>
        <v>155.22409787000001</v>
      </c>
      <c r="N196" s="36">
        <f>SUMIFS(СВЦЭМ!$F$39:$F$782,СВЦЭМ!$A$39:$A$782,$A196,СВЦЭМ!$B$39:$B$782,N$190)+'СЕТ СН'!$F$12</f>
        <v>156.82757900999999</v>
      </c>
      <c r="O196" s="36">
        <f>SUMIFS(СВЦЭМ!$F$39:$F$782,СВЦЭМ!$A$39:$A$782,$A196,СВЦЭМ!$B$39:$B$782,O$190)+'СЕТ СН'!$F$12</f>
        <v>159.34996372000001</v>
      </c>
      <c r="P196" s="36">
        <f>SUMIFS(СВЦЭМ!$F$39:$F$782,СВЦЭМ!$A$39:$A$782,$A196,СВЦЭМ!$B$39:$B$782,P$190)+'СЕТ СН'!$F$12</f>
        <v>160.2416623</v>
      </c>
      <c r="Q196" s="36">
        <f>SUMIFS(СВЦЭМ!$F$39:$F$782,СВЦЭМ!$A$39:$A$782,$A196,СВЦЭМ!$B$39:$B$782,Q$190)+'СЕТ СН'!$F$12</f>
        <v>161.39882434</v>
      </c>
      <c r="R196" s="36">
        <f>SUMIFS(СВЦЭМ!$F$39:$F$782,СВЦЭМ!$A$39:$A$782,$A196,СВЦЭМ!$B$39:$B$782,R$190)+'СЕТ СН'!$F$12</f>
        <v>160.88089432999999</v>
      </c>
      <c r="S196" s="36">
        <f>SUMIFS(СВЦЭМ!$F$39:$F$782,СВЦЭМ!$A$39:$A$782,$A196,СВЦЭМ!$B$39:$B$782,S$190)+'СЕТ СН'!$F$12</f>
        <v>158.75559855</v>
      </c>
      <c r="T196" s="36">
        <f>SUMIFS(СВЦЭМ!$F$39:$F$782,СВЦЭМ!$A$39:$A$782,$A196,СВЦЭМ!$B$39:$B$782,T$190)+'СЕТ СН'!$F$12</f>
        <v>159.28906495000001</v>
      </c>
      <c r="U196" s="36">
        <f>SUMIFS(СВЦЭМ!$F$39:$F$782,СВЦЭМ!$A$39:$A$782,$A196,СВЦЭМ!$B$39:$B$782,U$190)+'СЕТ СН'!$F$12</f>
        <v>153.16549042</v>
      </c>
      <c r="V196" s="36">
        <f>SUMIFS(СВЦЭМ!$F$39:$F$782,СВЦЭМ!$A$39:$A$782,$A196,СВЦЭМ!$B$39:$B$782,V$190)+'СЕТ СН'!$F$12</f>
        <v>153.45540016999999</v>
      </c>
      <c r="W196" s="36">
        <f>SUMIFS(СВЦЭМ!$F$39:$F$782,СВЦЭМ!$A$39:$A$782,$A196,СВЦЭМ!$B$39:$B$782,W$190)+'СЕТ СН'!$F$12</f>
        <v>154.73508314</v>
      </c>
      <c r="X196" s="36">
        <f>SUMIFS(СВЦЭМ!$F$39:$F$782,СВЦЭМ!$A$39:$A$782,$A196,СВЦЭМ!$B$39:$B$782,X$190)+'СЕТ СН'!$F$12</f>
        <v>161.79400122000001</v>
      </c>
      <c r="Y196" s="36">
        <f>SUMIFS(СВЦЭМ!$F$39:$F$782,СВЦЭМ!$A$39:$A$782,$A196,СВЦЭМ!$B$39:$B$782,Y$190)+'СЕТ СН'!$F$12</f>
        <v>170.01908662</v>
      </c>
    </row>
    <row r="197" spans="1:25" ht="15.75" x14ac:dyDescent="0.2">
      <c r="A197" s="35">
        <f t="shared" si="5"/>
        <v>45572</v>
      </c>
      <c r="B197" s="36">
        <f>SUMIFS(СВЦЭМ!$F$39:$F$782,СВЦЭМ!$A$39:$A$782,$A197,СВЦЭМ!$B$39:$B$782,B$190)+'СЕТ СН'!$F$12</f>
        <v>169.01446834000001</v>
      </c>
      <c r="C197" s="36">
        <f>SUMIFS(СВЦЭМ!$F$39:$F$782,СВЦЭМ!$A$39:$A$782,$A197,СВЦЭМ!$B$39:$B$782,C$190)+'СЕТ СН'!$F$12</f>
        <v>175.91491396000001</v>
      </c>
      <c r="D197" s="36">
        <f>SUMIFS(СВЦЭМ!$F$39:$F$782,СВЦЭМ!$A$39:$A$782,$A197,СВЦЭМ!$B$39:$B$782,D$190)+'СЕТ СН'!$F$12</f>
        <v>181.95551126999999</v>
      </c>
      <c r="E197" s="36">
        <f>SUMIFS(СВЦЭМ!$F$39:$F$782,СВЦЭМ!$A$39:$A$782,$A197,СВЦЭМ!$B$39:$B$782,E$190)+'СЕТ СН'!$F$12</f>
        <v>179.53927754</v>
      </c>
      <c r="F197" s="36">
        <f>SUMIFS(СВЦЭМ!$F$39:$F$782,СВЦЭМ!$A$39:$A$782,$A197,СВЦЭМ!$B$39:$B$782,F$190)+'СЕТ СН'!$F$12</f>
        <v>180.21849842</v>
      </c>
      <c r="G197" s="36">
        <f>SUMIFS(СВЦЭМ!$F$39:$F$782,СВЦЭМ!$A$39:$A$782,$A197,СВЦЭМ!$B$39:$B$782,G$190)+'СЕТ СН'!$F$12</f>
        <v>177.83090625</v>
      </c>
      <c r="H197" s="36">
        <f>SUMIFS(СВЦЭМ!$F$39:$F$782,СВЦЭМ!$A$39:$A$782,$A197,СВЦЭМ!$B$39:$B$782,H$190)+'СЕТ СН'!$F$12</f>
        <v>170.731908</v>
      </c>
      <c r="I197" s="36">
        <f>SUMIFS(СВЦЭМ!$F$39:$F$782,СВЦЭМ!$A$39:$A$782,$A197,СВЦЭМ!$B$39:$B$782,I$190)+'СЕТ СН'!$F$12</f>
        <v>161.16535497000001</v>
      </c>
      <c r="J197" s="36">
        <f>SUMIFS(СВЦЭМ!$F$39:$F$782,СВЦЭМ!$A$39:$A$782,$A197,СВЦЭМ!$B$39:$B$782,J$190)+'СЕТ СН'!$F$12</f>
        <v>158.29749158000001</v>
      </c>
      <c r="K197" s="36">
        <f>SUMIFS(СВЦЭМ!$F$39:$F$782,СВЦЭМ!$A$39:$A$782,$A197,СВЦЭМ!$B$39:$B$782,K$190)+'СЕТ СН'!$F$12</f>
        <v>153.79095211000001</v>
      </c>
      <c r="L197" s="36">
        <f>SUMIFS(СВЦЭМ!$F$39:$F$782,СВЦЭМ!$A$39:$A$782,$A197,СВЦЭМ!$B$39:$B$782,L$190)+'СЕТ СН'!$F$12</f>
        <v>153.21629815</v>
      </c>
      <c r="M197" s="36">
        <f>SUMIFS(СВЦЭМ!$F$39:$F$782,СВЦЭМ!$A$39:$A$782,$A197,СВЦЭМ!$B$39:$B$782,M$190)+'СЕТ СН'!$F$12</f>
        <v>158.89430651000001</v>
      </c>
      <c r="N197" s="36">
        <f>SUMIFS(СВЦЭМ!$F$39:$F$782,СВЦЭМ!$A$39:$A$782,$A197,СВЦЭМ!$B$39:$B$782,N$190)+'СЕТ СН'!$F$12</f>
        <v>159.24764870999999</v>
      </c>
      <c r="O197" s="36">
        <f>SUMIFS(СВЦЭМ!$F$39:$F$782,СВЦЭМ!$A$39:$A$782,$A197,СВЦЭМ!$B$39:$B$782,O$190)+'СЕТ СН'!$F$12</f>
        <v>158.29068665</v>
      </c>
      <c r="P197" s="36">
        <f>SUMIFS(СВЦЭМ!$F$39:$F$782,СВЦЭМ!$A$39:$A$782,$A197,СВЦЭМ!$B$39:$B$782,P$190)+'СЕТ СН'!$F$12</f>
        <v>158.39460675000001</v>
      </c>
      <c r="Q197" s="36">
        <f>SUMIFS(СВЦЭМ!$F$39:$F$782,СВЦЭМ!$A$39:$A$782,$A197,СВЦЭМ!$B$39:$B$782,Q$190)+'СЕТ СН'!$F$12</f>
        <v>161.54004914000001</v>
      </c>
      <c r="R197" s="36">
        <f>SUMIFS(СВЦЭМ!$F$39:$F$782,СВЦЭМ!$A$39:$A$782,$A197,СВЦЭМ!$B$39:$B$782,R$190)+'СЕТ СН'!$F$12</f>
        <v>160.00857375999999</v>
      </c>
      <c r="S197" s="36">
        <f>SUMIFS(СВЦЭМ!$F$39:$F$782,СВЦЭМ!$A$39:$A$782,$A197,СВЦЭМ!$B$39:$B$782,S$190)+'СЕТ СН'!$F$12</f>
        <v>156.13323564999999</v>
      </c>
      <c r="T197" s="36">
        <f>SUMIFS(СВЦЭМ!$F$39:$F$782,СВЦЭМ!$A$39:$A$782,$A197,СВЦЭМ!$B$39:$B$782,T$190)+'СЕТ СН'!$F$12</f>
        <v>153.23151862</v>
      </c>
      <c r="U197" s="36">
        <f>SUMIFS(СВЦЭМ!$F$39:$F$782,СВЦЭМ!$A$39:$A$782,$A197,СВЦЭМ!$B$39:$B$782,U$190)+'СЕТ СН'!$F$12</f>
        <v>146.65711160000001</v>
      </c>
      <c r="V197" s="36">
        <f>SUMIFS(СВЦЭМ!$F$39:$F$782,СВЦЭМ!$A$39:$A$782,$A197,СВЦЭМ!$B$39:$B$782,V$190)+'СЕТ СН'!$F$12</f>
        <v>148.13102223000001</v>
      </c>
      <c r="W197" s="36">
        <f>SUMIFS(СВЦЭМ!$F$39:$F$782,СВЦЭМ!$A$39:$A$782,$A197,СВЦЭМ!$B$39:$B$782,W$190)+'СЕТ СН'!$F$12</f>
        <v>150.68153174</v>
      </c>
      <c r="X197" s="36">
        <f>SUMIFS(СВЦЭМ!$F$39:$F$782,СВЦЭМ!$A$39:$A$782,$A197,СВЦЭМ!$B$39:$B$782,X$190)+'СЕТ СН'!$F$12</f>
        <v>158.40591996000001</v>
      </c>
      <c r="Y197" s="36">
        <f>SUMIFS(СВЦЭМ!$F$39:$F$782,СВЦЭМ!$A$39:$A$782,$A197,СВЦЭМ!$B$39:$B$782,Y$190)+'СЕТ СН'!$F$12</f>
        <v>162.54254936999999</v>
      </c>
    </row>
    <row r="198" spans="1:25" ht="15.75" x14ac:dyDescent="0.2">
      <c r="A198" s="35">
        <f t="shared" si="5"/>
        <v>45573</v>
      </c>
      <c r="B198" s="36">
        <f>SUMIFS(СВЦЭМ!$F$39:$F$782,СВЦЭМ!$A$39:$A$782,$A198,СВЦЭМ!$B$39:$B$782,B$190)+'СЕТ СН'!$F$12</f>
        <v>173.53159617</v>
      </c>
      <c r="C198" s="36">
        <f>SUMIFS(СВЦЭМ!$F$39:$F$782,СВЦЭМ!$A$39:$A$782,$A198,СВЦЭМ!$B$39:$B$782,C$190)+'СЕТ СН'!$F$12</f>
        <v>179.40772509999999</v>
      </c>
      <c r="D198" s="36">
        <f>SUMIFS(СВЦЭМ!$F$39:$F$782,СВЦЭМ!$A$39:$A$782,$A198,СВЦЭМ!$B$39:$B$782,D$190)+'СЕТ СН'!$F$12</f>
        <v>181.8370597</v>
      </c>
      <c r="E198" s="36">
        <f>SUMIFS(СВЦЭМ!$F$39:$F$782,СВЦЭМ!$A$39:$A$782,$A198,СВЦЭМ!$B$39:$B$782,E$190)+'СЕТ СН'!$F$12</f>
        <v>181.08654906999999</v>
      </c>
      <c r="F198" s="36">
        <f>SUMIFS(СВЦЭМ!$F$39:$F$782,СВЦЭМ!$A$39:$A$782,$A198,СВЦЭМ!$B$39:$B$782,F$190)+'СЕТ СН'!$F$12</f>
        <v>180.96805080999999</v>
      </c>
      <c r="G198" s="36">
        <f>SUMIFS(СВЦЭМ!$F$39:$F$782,СВЦЭМ!$A$39:$A$782,$A198,СВЦЭМ!$B$39:$B$782,G$190)+'СЕТ СН'!$F$12</f>
        <v>178.74464682999999</v>
      </c>
      <c r="H198" s="36">
        <f>SUMIFS(СВЦЭМ!$F$39:$F$782,СВЦЭМ!$A$39:$A$782,$A198,СВЦЭМ!$B$39:$B$782,H$190)+'СЕТ СН'!$F$12</f>
        <v>171.68069793000001</v>
      </c>
      <c r="I198" s="36">
        <f>SUMIFS(СВЦЭМ!$F$39:$F$782,СВЦЭМ!$A$39:$A$782,$A198,СВЦЭМ!$B$39:$B$782,I$190)+'СЕТ СН'!$F$12</f>
        <v>158.39889535</v>
      </c>
      <c r="J198" s="36">
        <f>SUMIFS(СВЦЭМ!$F$39:$F$782,СВЦЭМ!$A$39:$A$782,$A198,СВЦЭМ!$B$39:$B$782,J$190)+'СЕТ СН'!$F$12</f>
        <v>154.51048366000001</v>
      </c>
      <c r="K198" s="36">
        <f>SUMIFS(СВЦЭМ!$F$39:$F$782,СВЦЭМ!$A$39:$A$782,$A198,СВЦЭМ!$B$39:$B$782,K$190)+'СЕТ СН'!$F$12</f>
        <v>156.51390653000001</v>
      </c>
      <c r="L198" s="36">
        <f>SUMIFS(СВЦЭМ!$F$39:$F$782,СВЦЭМ!$A$39:$A$782,$A198,СВЦЭМ!$B$39:$B$782,L$190)+'СЕТ СН'!$F$12</f>
        <v>151.60692619</v>
      </c>
      <c r="M198" s="36">
        <f>SUMIFS(СВЦЭМ!$F$39:$F$782,СВЦЭМ!$A$39:$A$782,$A198,СВЦЭМ!$B$39:$B$782,M$190)+'СЕТ СН'!$F$12</f>
        <v>153.30789195</v>
      </c>
      <c r="N198" s="36">
        <f>SUMIFS(СВЦЭМ!$F$39:$F$782,СВЦЭМ!$A$39:$A$782,$A198,СВЦЭМ!$B$39:$B$782,N$190)+'СЕТ СН'!$F$12</f>
        <v>156.11710604999999</v>
      </c>
      <c r="O198" s="36">
        <f>SUMIFS(СВЦЭМ!$F$39:$F$782,СВЦЭМ!$A$39:$A$782,$A198,СВЦЭМ!$B$39:$B$782,O$190)+'СЕТ СН'!$F$12</f>
        <v>153.3148032</v>
      </c>
      <c r="P198" s="36">
        <f>SUMIFS(СВЦЭМ!$F$39:$F$782,СВЦЭМ!$A$39:$A$782,$A198,СВЦЭМ!$B$39:$B$782,P$190)+'СЕТ СН'!$F$12</f>
        <v>154.37076703</v>
      </c>
      <c r="Q198" s="36">
        <f>SUMIFS(СВЦЭМ!$F$39:$F$782,СВЦЭМ!$A$39:$A$782,$A198,СВЦЭМ!$B$39:$B$782,Q$190)+'СЕТ СН'!$F$12</f>
        <v>157.33447932000001</v>
      </c>
      <c r="R198" s="36">
        <f>SUMIFS(СВЦЭМ!$F$39:$F$782,СВЦЭМ!$A$39:$A$782,$A198,СВЦЭМ!$B$39:$B$782,R$190)+'СЕТ СН'!$F$12</f>
        <v>156.71731105999999</v>
      </c>
      <c r="S198" s="36">
        <f>SUMIFS(СВЦЭМ!$F$39:$F$782,СВЦЭМ!$A$39:$A$782,$A198,СВЦЭМ!$B$39:$B$782,S$190)+'СЕТ СН'!$F$12</f>
        <v>154.803755</v>
      </c>
      <c r="T198" s="36">
        <f>SUMIFS(СВЦЭМ!$F$39:$F$782,СВЦЭМ!$A$39:$A$782,$A198,СВЦЭМ!$B$39:$B$782,T$190)+'СЕТ СН'!$F$12</f>
        <v>153.15053322</v>
      </c>
      <c r="U198" s="36">
        <f>SUMIFS(СВЦЭМ!$F$39:$F$782,СВЦЭМ!$A$39:$A$782,$A198,СВЦЭМ!$B$39:$B$782,U$190)+'СЕТ СН'!$F$12</f>
        <v>150.68198852</v>
      </c>
      <c r="V198" s="36">
        <f>SUMIFS(СВЦЭМ!$F$39:$F$782,СВЦЭМ!$A$39:$A$782,$A198,СВЦЭМ!$B$39:$B$782,V$190)+'СЕТ СН'!$F$12</f>
        <v>150.54721266999999</v>
      </c>
      <c r="W198" s="36">
        <f>SUMIFS(СВЦЭМ!$F$39:$F$782,СВЦЭМ!$A$39:$A$782,$A198,СВЦЭМ!$B$39:$B$782,W$190)+'СЕТ СН'!$F$12</f>
        <v>153.65275738</v>
      </c>
      <c r="X198" s="36">
        <f>SUMIFS(СВЦЭМ!$F$39:$F$782,СВЦЭМ!$A$39:$A$782,$A198,СВЦЭМ!$B$39:$B$782,X$190)+'СЕТ СН'!$F$12</f>
        <v>160.05919775999999</v>
      </c>
      <c r="Y198" s="36">
        <f>SUMIFS(СВЦЭМ!$F$39:$F$782,СВЦЭМ!$A$39:$A$782,$A198,СВЦЭМ!$B$39:$B$782,Y$190)+'СЕТ СН'!$F$12</f>
        <v>166.28292052</v>
      </c>
    </row>
    <row r="199" spans="1:25" ht="15.75" x14ac:dyDescent="0.2">
      <c r="A199" s="35">
        <f t="shared" si="5"/>
        <v>45574</v>
      </c>
      <c r="B199" s="36">
        <f>SUMIFS(СВЦЭМ!$F$39:$F$782,СВЦЭМ!$A$39:$A$782,$A199,СВЦЭМ!$B$39:$B$782,B$190)+'СЕТ СН'!$F$12</f>
        <v>170.51359331</v>
      </c>
      <c r="C199" s="36">
        <f>SUMIFS(СВЦЭМ!$F$39:$F$782,СВЦЭМ!$A$39:$A$782,$A199,СВЦЭМ!$B$39:$B$782,C$190)+'СЕТ СН'!$F$12</f>
        <v>179.21985648</v>
      </c>
      <c r="D199" s="36">
        <f>SUMIFS(СВЦЭМ!$F$39:$F$782,СВЦЭМ!$A$39:$A$782,$A199,СВЦЭМ!$B$39:$B$782,D$190)+'СЕТ СН'!$F$12</f>
        <v>183.46920302000001</v>
      </c>
      <c r="E199" s="36">
        <f>SUMIFS(СВЦЭМ!$F$39:$F$782,СВЦЭМ!$A$39:$A$782,$A199,СВЦЭМ!$B$39:$B$782,E$190)+'СЕТ СН'!$F$12</f>
        <v>185.97065594</v>
      </c>
      <c r="F199" s="36">
        <f>SUMIFS(СВЦЭМ!$F$39:$F$782,СВЦЭМ!$A$39:$A$782,$A199,СВЦЭМ!$B$39:$B$782,F$190)+'СЕТ СН'!$F$12</f>
        <v>185.0877208</v>
      </c>
      <c r="G199" s="36">
        <f>SUMIFS(СВЦЭМ!$F$39:$F$782,СВЦЭМ!$A$39:$A$782,$A199,СВЦЭМ!$B$39:$B$782,G$190)+'СЕТ СН'!$F$12</f>
        <v>181.25796674</v>
      </c>
      <c r="H199" s="36">
        <f>SUMIFS(СВЦЭМ!$F$39:$F$782,СВЦЭМ!$A$39:$A$782,$A199,СВЦЭМ!$B$39:$B$782,H$190)+'СЕТ СН'!$F$12</f>
        <v>173.95648535000001</v>
      </c>
      <c r="I199" s="36">
        <f>SUMIFS(СВЦЭМ!$F$39:$F$782,СВЦЭМ!$A$39:$A$782,$A199,СВЦЭМ!$B$39:$B$782,I$190)+'СЕТ СН'!$F$12</f>
        <v>171.03155364</v>
      </c>
      <c r="J199" s="36">
        <f>SUMIFS(СВЦЭМ!$F$39:$F$782,СВЦЭМ!$A$39:$A$782,$A199,СВЦЭМ!$B$39:$B$782,J$190)+'СЕТ СН'!$F$12</f>
        <v>161.53377520999999</v>
      </c>
      <c r="K199" s="36">
        <f>SUMIFS(СВЦЭМ!$F$39:$F$782,СВЦЭМ!$A$39:$A$782,$A199,СВЦЭМ!$B$39:$B$782,K$190)+'СЕТ СН'!$F$12</f>
        <v>160.56421861000001</v>
      </c>
      <c r="L199" s="36">
        <f>SUMIFS(СВЦЭМ!$F$39:$F$782,СВЦЭМ!$A$39:$A$782,$A199,СВЦЭМ!$B$39:$B$782,L$190)+'СЕТ СН'!$F$12</f>
        <v>159.02019215999999</v>
      </c>
      <c r="M199" s="36">
        <f>SUMIFS(СВЦЭМ!$F$39:$F$782,СВЦЭМ!$A$39:$A$782,$A199,СВЦЭМ!$B$39:$B$782,M$190)+'СЕТ СН'!$F$12</f>
        <v>161.12270548000001</v>
      </c>
      <c r="N199" s="36">
        <f>SUMIFS(СВЦЭМ!$F$39:$F$782,СВЦЭМ!$A$39:$A$782,$A199,СВЦЭМ!$B$39:$B$782,N$190)+'СЕТ СН'!$F$12</f>
        <v>164.00287004</v>
      </c>
      <c r="O199" s="36">
        <f>SUMIFS(СВЦЭМ!$F$39:$F$782,СВЦЭМ!$A$39:$A$782,$A199,СВЦЭМ!$B$39:$B$782,O$190)+'СЕТ СН'!$F$12</f>
        <v>163.26135704000001</v>
      </c>
      <c r="P199" s="36">
        <f>SUMIFS(СВЦЭМ!$F$39:$F$782,СВЦЭМ!$A$39:$A$782,$A199,СВЦЭМ!$B$39:$B$782,P$190)+'СЕТ СН'!$F$12</f>
        <v>162.10904773999999</v>
      </c>
      <c r="Q199" s="36">
        <f>SUMIFS(СВЦЭМ!$F$39:$F$782,СВЦЭМ!$A$39:$A$782,$A199,СВЦЭМ!$B$39:$B$782,Q$190)+'СЕТ СН'!$F$12</f>
        <v>165.42117791000001</v>
      </c>
      <c r="R199" s="36">
        <f>SUMIFS(СВЦЭМ!$F$39:$F$782,СВЦЭМ!$A$39:$A$782,$A199,СВЦЭМ!$B$39:$B$782,R$190)+'СЕТ СН'!$F$12</f>
        <v>164.95106353</v>
      </c>
      <c r="S199" s="36">
        <f>SUMIFS(СВЦЭМ!$F$39:$F$782,СВЦЭМ!$A$39:$A$782,$A199,СВЦЭМ!$B$39:$B$782,S$190)+'СЕТ СН'!$F$12</f>
        <v>163.25322578999999</v>
      </c>
      <c r="T199" s="36">
        <f>SUMIFS(СВЦЭМ!$F$39:$F$782,СВЦЭМ!$A$39:$A$782,$A199,СВЦЭМ!$B$39:$B$782,T$190)+'СЕТ СН'!$F$12</f>
        <v>163.071169</v>
      </c>
      <c r="U199" s="36">
        <f>SUMIFS(СВЦЭМ!$F$39:$F$782,СВЦЭМ!$A$39:$A$782,$A199,СВЦЭМ!$B$39:$B$782,U$190)+'СЕТ СН'!$F$12</f>
        <v>163.24257853</v>
      </c>
      <c r="V199" s="36">
        <f>SUMIFS(СВЦЭМ!$F$39:$F$782,СВЦЭМ!$A$39:$A$782,$A199,СВЦЭМ!$B$39:$B$782,V$190)+'СЕТ СН'!$F$12</f>
        <v>164.58262275000001</v>
      </c>
      <c r="W199" s="36">
        <f>SUMIFS(СВЦЭМ!$F$39:$F$782,СВЦЭМ!$A$39:$A$782,$A199,СВЦЭМ!$B$39:$B$782,W$190)+'СЕТ СН'!$F$12</f>
        <v>166.53802895999999</v>
      </c>
      <c r="X199" s="36">
        <f>SUMIFS(СВЦЭМ!$F$39:$F$782,СВЦЭМ!$A$39:$A$782,$A199,СВЦЭМ!$B$39:$B$782,X$190)+'СЕТ СН'!$F$12</f>
        <v>173.92794370999999</v>
      </c>
      <c r="Y199" s="36">
        <f>SUMIFS(СВЦЭМ!$F$39:$F$782,СВЦЭМ!$A$39:$A$782,$A199,СВЦЭМ!$B$39:$B$782,Y$190)+'СЕТ СН'!$F$12</f>
        <v>179.53771531999999</v>
      </c>
    </row>
    <row r="200" spans="1:25" ht="15.75" x14ac:dyDescent="0.2">
      <c r="A200" s="35">
        <f t="shared" si="5"/>
        <v>45575</v>
      </c>
      <c r="B200" s="36">
        <f>SUMIFS(СВЦЭМ!$F$39:$F$782,СВЦЭМ!$A$39:$A$782,$A200,СВЦЭМ!$B$39:$B$782,B$190)+'СЕТ СН'!$F$12</f>
        <v>177.29971071</v>
      </c>
      <c r="C200" s="36">
        <f>SUMIFS(СВЦЭМ!$F$39:$F$782,СВЦЭМ!$A$39:$A$782,$A200,СВЦЭМ!$B$39:$B$782,C$190)+'СЕТ СН'!$F$12</f>
        <v>181.17296475000001</v>
      </c>
      <c r="D200" s="36">
        <f>SUMIFS(СВЦЭМ!$F$39:$F$782,СВЦЭМ!$A$39:$A$782,$A200,СВЦЭМ!$B$39:$B$782,D$190)+'СЕТ СН'!$F$12</f>
        <v>179.64204802</v>
      </c>
      <c r="E200" s="36">
        <f>SUMIFS(СВЦЭМ!$F$39:$F$782,СВЦЭМ!$A$39:$A$782,$A200,СВЦЭМ!$B$39:$B$782,E$190)+'СЕТ СН'!$F$12</f>
        <v>180.0581827</v>
      </c>
      <c r="F200" s="36">
        <f>SUMIFS(СВЦЭМ!$F$39:$F$782,СВЦЭМ!$A$39:$A$782,$A200,СВЦЭМ!$B$39:$B$782,F$190)+'СЕТ СН'!$F$12</f>
        <v>180.82427192</v>
      </c>
      <c r="G200" s="36">
        <f>SUMIFS(СВЦЭМ!$F$39:$F$782,СВЦЭМ!$A$39:$A$782,$A200,СВЦЭМ!$B$39:$B$782,G$190)+'СЕТ СН'!$F$12</f>
        <v>177.78368452999999</v>
      </c>
      <c r="H200" s="36">
        <f>SUMIFS(СВЦЭМ!$F$39:$F$782,СВЦЭМ!$A$39:$A$782,$A200,СВЦЭМ!$B$39:$B$782,H$190)+'СЕТ СН'!$F$12</f>
        <v>167.93196384999999</v>
      </c>
      <c r="I200" s="36">
        <f>SUMIFS(СВЦЭМ!$F$39:$F$782,СВЦЭМ!$A$39:$A$782,$A200,СВЦЭМ!$B$39:$B$782,I$190)+'СЕТ СН'!$F$12</f>
        <v>158.91366146999999</v>
      </c>
      <c r="J200" s="36">
        <f>SUMIFS(СВЦЭМ!$F$39:$F$782,СВЦЭМ!$A$39:$A$782,$A200,СВЦЭМ!$B$39:$B$782,J$190)+'СЕТ СН'!$F$12</f>
        <v>154.81730888999999</v>
      </c>
      <c r="K200" s="36">
        <f>SUMIFS(СВЦЭМ!$F$39:$F$782,СВЦЭМ!$A$39:$A$782,$A200,СВЦЭМ!$B$39:$B$782,K$190)+'СЕТ СН'!$F$12</f>
        <v>153.96172999000001</v>
      </c>
      <c r="L200" s="36">
        <f>SUMIFS(СВЦЭМ!$F$39:$F$782,СВЦЭМ!$A$39:$A$782,$A200,СВЦЭМ!$B$39:$B$782,L$190)+'СЕТ СН'!$F$12</f>
        <v>153.39365117</v>
      </c>
      <c r="M200" s="36">
        <f>SUMIFS(СВЦЭМ!$F$39:$F$782,СВЦЭМ!$A$39:$A$782,$A200,СВЦЭМ!$B$39:$B$782,M$190)+'СЕТ СН'!$F$12</f>
        <v>155.98270274999999</v>
      </c>
      <c r="N200" s="36">
        <f>SUMIFS(СВЦЭМ!$F$39:$F$782,СВЦЭМ!$A$39:$A$782,$A200,СВЦЭМ!$B$39:$B$782,N$190)+'СЕТ СН'!$F$12</f>
        <v>155.92118264999999</v>
      </c>
      <c r="O200" s="36">
        <f>SUMIFS(СВЦЭМ!$F$39:$F$782,СВЦЭМ!$A$39:$A$782,$A200,СВЦЭМ!$B$39:$B$782,O$190)+'СЕТ СН'!$F$12</f>
        <v>156.82185594000001</v>
      </c>
      <c r="P200" s="36">
        <f>SUMIFS(СВЦЭМ!$F$39:$F$782,СВЦЭМ!$A$39:$A$782,$A200,СВЦЭМ!$B$39:$B$782,P$190)+'СЕТ СН'!$F$12</f>
        <v>158.19037972999999</v>
      </c>
      <c r="Q200" s="36">
        <f>SUMIFS(СВЦЭМ!$F$39:$F$782,СВЦЭМ!$A$39:$A$782,$A200,СВЦЭМ!$B$39:$B$782,Q$190)+'СЕТ СН'!$F$12</f>
        <v>160.46247944999999</v>
      </c>
      <c r="R200" s="36">
        <f>SUMIFS(СВЦЭМ!$F$39:$F$782,СВЦЭМ!$A$39:$A$782,$A200,СВЦЭМ!$B$39:$B$782,R$190)+'СЕТ СН'!$F$12</f>
        <v>160.25109583</v>
      </c>
      <c r="S200" s="36">
        <f>SUMIFS(СВЦЭМ!$F$39:$F$782,СВЦЭМ!$A$39:$A$782,$A200,СВЦЭМ!$B$39:$B$782,S$190)+'СЕТ СН'!$F$12</f>
        <v>159.55618799000001</v>
      </c>
      <c r="T200" s="36">
        <f>SUMIFS(СВЦЭМ!$F$39:$F$782,СВЦЭМ!$A$39:$A$782,$A200,СВЦЭМ!$B$39:$B$782,T$190)+'СЕТ СН'!$F$12</f>
        <v>153.20373318</v>
      </c>
      <c r="U200" s="36">
        <f>SUMIFS(СВЦЭМ!$F$39:$F$782,СВЦЭМ!$A$39:$A$782,$A200,СВЦЭМ!$B$39:$B$782,U$190)+'СЕТ СН'!$F$12</f>
        <v>146.33631578999999</v>
      </c>
      <c r="V200" s="36">
        <f>SUMIFS(СВЦЭМ!$F$39:$F$782,СВЦЭМ!$A$39:$A$782,$A200,СВЦЭМ!$B$39:$B$782,V$190)+'СЕТ СН'!$F$12</f>
        <v>146.32049570999999</v>
      </c>
      <c r="W200" s="36">
        <f>SUMIFS(СВЦЭМ!$F$39:$F$782,СВЦЭМ!$A$39:$A$782,$A200,СВЦЭМ!$B$39:$B$782,W$190)+'СЕТ СН'!$F$12</f>
        <v>147.99319581</v>
      </c>
      <c r="X200" s="36">
        <f>SUMIFS(СВЦЭМ!$F$39:$F$782,СВЦЭМ!$A$39:$A$782,$A200,СВЦЭМ!$B$39:$B$782,X$190)+'СЕТ СН'!$F$12</f>
        <v>154.25016837999999</v>
      </c>
      <c r="Y200" s="36">
        <f>SUMIFS(СВЦЭМ!$F$39:$F$782,СВЦЭМ!$A$39:$A$782,$A200,СВЦЭМ!$B$39:$B$782,Y$190)+'СЕТ СН'!$F$12</f>
        <v>161.40789505000001</v>
      </c>
    </row>
    <row r="201" spans="1:25" ht="15.75" x14ac:dyDescent="0.2">
      <c r="A201" s="35">
        <f t="shared" si="5"/>
        <v>45576</v>
      </c>
      <c r="B201" s="36">
        <f>SUMIFS(СВЦЭМ!$F$39:$F$782,СВЦЭМ!$A$39:$A$782,$A201,СВЦЭМ!$B$39:$B$782,B$190)+'СЕТ СН'!$F$12</f>
        <v>176.24433142000001</v>
      </c>
      <c r="C201" s="36">
        <f>SUMIFS(СВЦЭМ!$F$39:$F$782,СВЦЭМ!$A$39:$A$782,$A201,СВЦЭМ!$B$39:$B$782,C$190)+'СЕТ СН'!$F$12</f>
        <v>181.35313201</v>
      </c>
      <c r="D201" s="36">
        <f>SUMIFS(СВЦЭМ!$F$39:$F$782,СВЦЭМ!$A$39:$A$782,$A201,СВЦЭМ!$B$39:$B$782,D$190)+'СЕТ СН'!$F$12</f>
        <v>182.35870636000001</v>
      </c>
      <c r="E201" s="36">
        <f>SUMIFS(СВЦЭМ!$F$39:$F$782,СВЦЭМ!$A$39:$A$782,$A201,СВЦЭМ!$B$39:$B$782,E$190)+'СЕТ СН'!$F$12</f>
        <v>182.97529355</v>
      </c>
      <c r="F201" s="36">
        <f>SUMIFS(СВЦЭМ!$F$39:$F$782,СВЦЭМ!$A$39:$A$782,$A201,СВЦЭМ!$B$39:$B$782,F$190)+'СЕТ СН'!$F$12</f>
        <v>184.9975307</v>
      </c>
      <c r="G201" s="36">
        <f>SUMIFS(СВЦЭМ!$F$39:$F$782,СВЦЭМ!$A$39:$A$782,$A201,СВЦЭМ!$B$39:$B$782,G$190)+'СЕТ СН'!$F$12</f>
        <v>183.72192620999999</v>
      </c>
      <c r="H201" s="36">
        <f>SUMIFS(СВЦЭМ!$F$39:$F$782,СВЦЭМ!$A$39:$A$782,$A201,СВЦЭМ!$B$39:$B$782,H$190)+'СЕТ СН'!$F$12</f>
        <v>172.81069345</v>
      </c>
      <c r="I201" s="36">
        <f>SUMIFS(СВЦЭМ!$F$39:$F$782,СВЦЭМ!$A$39:$A$782,$A201,СВЦЭМ!$B$39:$B$782,I$190)+'СЕТ СН'!$F$12</f>
        <v>166.15161945</v>
      </c>
      <c r="J201" s="36">
        <f>SUMIFS(СВЦЭМ!$F$39:$F$782,СВЦЭМ!$A$39:$A$782,$A201,СВЦЭМ!$B$39:$B$782,J$190)+'СЕТ СН'!$F$12</f>
        <v>160.72451402999999</v>
      </c>
      <c r="K201" s="36">
        <f>SUMIFS(СВЦЭМ!$F$39:$F$782,СВЦЭМ!$A$39:$A$782,$A201,СВЦЭМ!$B$39:$B$782,K$190)+'СЕТ СН'!$F$12</f>
        <v>160.52607842</v>
      </c>
      <c r="L201" s="36">
        <f>SUMIFS(СВЦЭМ!$F$39:$F$782,СВЦЭМ!$A$39:$A$782,$A201,СВЦЭМ!$B$39:$B$782,L$190)+'СЕТ СН'!$F$12</f>
        <v>160.26149254000001</v>
      </c>
      <c r="M201" s="36">
        <f>SUMIFS(СВЦЭМ!$F$39:$F$782,СВЦЭМ!$A$39:$A$782,$A201,СВЦЭМ!$B$39:$B$782,M$190)+'СЕТ СН'!$F$12</f>
        <v>158.78489443999999</v>
      </c>
      <c r="N201" s="36">
        <f>SUMIFS(СВЦЭМ!$F$39:$F$782,СВЦЭМ!$A$39:$A$782,$A201,СВЦЭМ!$B$39:$B$782,N$190)+'СЕТ СН'!$F$12</f>
        <v>163.37564612</v>
      </c>
      <c r="O201" s="36">
        <f>SUMIFS(СВЦЭМ!$F$39:$F$782,СВЦЭМ!$A$39:$A$782,$A201,СВЦЭМ!$B$39:$B$782,O$190)+'СЕТ СН'!$F$12</f>
        <v>162.91292454000001</v>
      </c>
      <c r="P201" s="36">
        <f>SUMIFS(СВЦЭМ!$F$39:$F$782,СВЦЭМ!$A$39:$A$782,$A201,СВЦЭМ!$B$39:$B$782,P$190)+'СЕТ СН'!$F$12</f>
        <v>163.24749707999999</v>
      </c>
      <c r="Q201" s="36">
        <f>SUMIFS(СВЦЭМ!$F$39:$F$782,СВЦЭМ!$A$39:$A$782,$A201,СВЦЭМ!$B$39:$B$782,Q$190)+'СЕТ СН'!$F$12</f>
        <v>163.77412283000001</v>
      </c>
      <c r="R201" s="36">
        <f>SUMIFS(СВЦЭМ!$F$39:$F$782,СВЦЭМ!$A$39:$A$782,$A201,СВЦЭМ!$B$39:$B$782,R$190)+'СЕТ СН'!$F$12</f>
        <v>163.66530284999999</v>
      </c>
      <c r="S201" s="36">
        <f>SUMIFS(СВЦЭМ!$F$39:$F$782,СВЦЭМ!$A$39:$A$782,$A201,СВЦЭМ!$B$39:$B$782,S$190)+'СЕТ СН'!$F$12</f>
        <v>162.61719656</v>
      </c>
      <c r="T201" s="36">
        <f>SUMIFS(СВЦЭМ!$F$39:$F$782,СВЦЭМ!$A$39:$A$782,$A201,СВЦЭМ!$B$39:$B$782,T$190)+'СЕТ СН'!$F$12</f>
        <v>157.84132683999999</v>
      </c>
      <c r="U201" s="36">
        <f>SUMIFS(СВЦЭМ!$F$39:$F$782,СВЦЭМ!$A$39:$A$782,$A201,СВЦЭМ!$B$39:$B$782,U$190)+'СЕТ СН'!$F$12</f>
        <v>153.20840007000001</v>
      </c>
      <c r="V201" s="36">
        <f>SUMIFS(СВЦЭМ!$F$39:$F$782,СВЦЭМ!$A$39:$A$782,$A201,СВЦЭМ!$B$39:$B$782,V$190)+'СЕТ СН'!$F$12</f>
        <v>154.42750899000001</v>
      </c>
      <c r="W201" s="36">
        <f>SUMIFS(СВЦЭМ!$F$39:$F$782,СВЦЭМ!$A$39:$A$782,$A201,СВЦЭМ!$B$39:$B$782,W$190)+'СЕТ СН'!$F$12</f>
        <v>156.34430750999999</v>
      </c>
      <c r="X201" s="36">
        <f>SUMIFS(СВЦЭМ!$F$39:$F$782,СВЦЭМ!$A$39:$A$782,$A201,СВЦЭМ!$B$39:$B$782,X$190)+'СЕТ СН'!$F$12</f>
        <v>163.61370946</v>
      </c>
      <c r="Y201" s="36">
        <f>SUMIFS(СВЦЭМ!$F$39:$F$782,СВЦЭМ!$A$39:$A$782,$A201,СВЦЭМ!$B$39:$B$782,Y$190)+'СЕТ СН'!$F$12</f>
        <v>170.11084958999999</v>
      </c>
    </row>
    <row r="202" spans="1:25" ht="15.75" x14ac:dyDescent="0.2">
      <c r="A202" s="35">
        <f t="shared" si="5"/>
        <v>45577</v>
      </c>
      <c r="B202" s="36">
        <f>SUMIFS(СВЦЭМ!$F$39:$F$782,СВЦЭМ!$A$39:$A$782,$A202,СВЦЭМ!$B$39:$B$782,B$190)+'СЕТ СН'!$F$12</f>
        <v>171.50555983000001</v>
      </c>
      <c r="C202" s="36">
        <f>SUMIFS(СВЦЭМ!$F$39:$F$782,СВЦЭМ!$A$39:$A$782,$A202,СВЦЭМ!$B$39:$B$782,C$190)+'СЕТ СН'!$F$12</f>
        <v>178.31028766</v>
      </c>
      <c r="D202" s="36">
        <f>SUMIFS(СВЦЭМ!$F$39:$F$782,СВЦЭМ!$A$39:$A$782,$A202,СВЦЭМ!$B$39:$B$782,D$190)+'СЕТ СН'!$F$12</f>
        <v>184.05280493000001</v>
      </c>
      <c r="E202" s="36">
        <f>SUMIFS(СВЦЭМ!$F$39:$F$782,СВЦЭМ!$A$39:$A$782,$A202,СВЦЭМ!$B$39:$B$782,E$190)+'СЕТ СН'!$F$12</f>
        <v>183.27676400999999</v>
      </c>
      <c r="F202" s="36">
        <f>SUMIFS(СВЦЭМ!$F$39:$F$782,СВЦЭМ!$A$39:$A$782,$A202,СВЦЭМ!$B$39:$B$782,F$190)+'СЕТ СН'!$F$12</f>
        <v>182.65776812999999</v>
      </c>
      <c r="G202" s="36">
        <f>SUMIFS(СВЦЭМ!$F$39:$F$782,СВЦЭМ!$A$39:$A$782,$A202,СВЦЭМ!$B$39:$B$782,G$190)+'СЕТ СН'!$F$12</f>
        <v>183.24844694999999</v>
      </c>
      <c r="H202" s="36">
        <f>SUMIFS(СВЦЭМ!$F$39:$F$782,СВЦЭМ!$A$39:$A$782,$A202,СВЦЭМ!$B$39:$B$782,H$190)+'СЕТ СН'!$F$12</f>
        <v>180.80061096</v>
      </c>
      <c r="I202" s="36">
        <f>SUMIFS(СВЦЭМ!$F$39:$F$782,СВЦЭМ!$A$39:$A$782,$A202,СВЦЭМ!$B$39:$B$782,I$190)+'СЕТ СН'!$F$12</f>
        <v>175.29978742</v>
      </c>
      <c r="J202" s="36">
        <f>SUMIFS(СВЦЭМ!$F$39:$F$782,СВЦЭМ!$A$39:$A$782,$A202,СВЦЭМ!$B$39:$B$782,J$190)+'СЕТ СН'!$F$12</f>
        <v>165.41753254</v>
      </c>
      <c r="K202" s="36">
        <f>SUMIFS(СВЦЭМ!$F$39:$F$782,СВЦЭМ!$A$39:$A$782,$A202,СВЦЭМ!$B$39:$B$782,K$190)+'СЕТ СН'!$F$12</f>
        <v>159.19096941000001</v>
      </c>
      <c r="L202" s="36">
        <f>SUMIFS(СВЦЭМ!$F$39:$F$782,СВЦЭМ!$A$39:$A$782,$A202,СВЦЭМ!$B$39:$B$782,L$190)+'СЕТ СН'!$F$12</f>
        <v>155.89142505000001</v>
      </c>
      <c r="M202" s="36">
        <f>SUMIFS(СВЦЭМ!$F$39:$F$782,СВЦЭМ!$A$39:$A$782,$A202,СВЦЭМ!$B$39:$B$782,M$190)+'СЕТ СН'!$F$12</f>
        <v>154.61468137</v>
      </c>
      <c r="N202" s="36">
        <f>SUMIFS(СВЦЭМ!$F$39:$F$782,СВЦЭМ!$A$39:$A$782,$A202,СВЦЭМ!$B$39:$B$782,N$190)+'СЕТ СН'!$F$12</f>
        <v>155.85722297999999</v>
      </c>
      <c r="O202" s="36">
        <f>SUMIFS(СВЦЭМ!$F$39:$F$782,СВЦЭМ!$A$39:$A$782,$A202,СВЦЭМ!$B$39:$B$782,O$190)+'СЕТ СН'!$F$12</f>
        <v>156.40149925</v>
      </c>
      <c r="P202" s="36">
        <f>SUMIFS(СВЦЭМ!$F$39:$F$782,СВЦЭМ!$A$39:$A$782,$A202,СВЦЭМ!$B$39:$B$782,P$190)+'СЕТ СН'!$F$12</f>
        <v>157.83806951</v>
      </c>
      <c r="Q202" s="36">
        <f>SUMIFS(СВЦЭМ!$F$39:$F$782,СВЦЭМ!$A$39:$A$782,$A202,СВЦЭМ!$B$39:$B$782,Q$190)+'СЕТ СН'!$F$12</f>
        <v>158.28274911</v>
      </c>
      <c r="R202" s="36">
        <f>SUMIFS(СВЦЭМ!$F$39:$F$782,СВЦЭМ!$A$39:$A$782,$A202,СВЦЭМ!$B$39:$B$782,R$190)+'СЕТ СН'!$F$12</f>
        <v>158.87798516000001</v>
      </c>
      <c r="S202" s="36">
        <f>SUMIFS(СВЦЭМ!$F$39:$F$782,СВЦЭМ!$A$39:$A$782,$A202,СВЦЭМ!$B$39:$B$782,S$190)+'СЕТ СН'!$F$12</f>
        <v>158.42143136000001</v>
      </c>
      <c r="T202" s="36">
        <f>SUMIFS(СВЦЭМ!$F$39:$F$782,СВЦЭМ!$A$39:$A$782,$A202,СВЦЭМ!$B$39:$B$782,T$190)+'СЕТ СН'!$F$12</f>
        <v>154.2354991</v>
      </c>
      <c r="U202" s="36">
        <f>SUMIFS(СВЦЭМ!$F$39:$F$782,СВЦЭМ!$A$39:$A$782,$A202,СВЦЭМ!$B$39:$B$782,U$190)+'СЕТ СН'!$F$12</f>
        <v>149.19818377000001</v>
      </c>
      <c r="V202" s="36">
        <f>SUMIFS(СВЦЭМ!$F$39:$F$782,СВЦЭМ!$A$39:$A$782,$A202,СВЦЭМ!$B$39:$B$782,V$190)+'СЕТ СН'!$F$12</f>
        <v>150.34125642999999</v>
      </c>
      <c r="W202" s="36">
        <f>SUMIFS(СВЦЭМ!$F$39:$F$782,СВЦЭМ!$A$39:$A$782,$A202,СВЦЭМ!$B$39:$B$782,W$190)+'СЕТ СН'!$F$12</f>
        <v>152.16476506999999</v>
      </c>
      <c r="X202" s="36">
        <f>SUMIFS(СВЦЭМ!$F$39:$F$782,СВЦЭМ!$A$39:$A$782,$A202,СВЦЭМ!$B$39:$B$782,X$190)+'СЕТ СН'!$F$12</f>
        <v>157.71902143</v>
      </c>
      <c r="Y202" s="36">
        <f>SUMIFS(СВЦЭМ!$F$39:$F$782,СВЦЭМ!$A$39:$A$782,$A202,СВЦЭМ!$B$39:$B$782,Y$190)+'СЕТ СН'!$F$12</f>
        <v>166.37704531</v>
      </c>
    </row>
    <row r="203" spans="1:25" ht="15.75" x14ac:dyDescent="0.2">
      <c r="A203" s="35">
        <f t="shared" si="5"/>
        <v>45578</v>
      </c>
      <c r="B203" s="36">
        <f>SUMIFS(СВЦЭМ!$F$39:$F$782,СВЦЭМ!$A$39:$A$782,$A203,СВЦЭМ!$B$39:$B$782,B$190)+'СЕТ СН'!$F$12</f>
        <v>168.49873980999999</v>
      </c>
      <c r="C203" s="36">
        <f>SUMIFS(СВЦЭМ!$F$39:$F$782,СВЦЭМ!$A$39:$A$782,$A203,СВЦЭМ!$B$39:$B$782,C$190)+'СЕТ СН'!$F$12</f>
        <v>173.11358676</v>
      </c>
      <c r="D203" s="36">
        <f>SUMIFS(СВЦЭМ!$F$39:$F$782,СВЦЭМ!$A$39:$A$782,$A203,СВЦЭМ!$B$39:$B$782,D$190)+'СЕТ СН'!$F$12</f>
        <v>178.68697714000001</v>
      </c>
      <c r="E203" s="36">
        <f>SUMIFS(СВЦЭМ!$F$39:$F$782,СВЦЭМ!$A$39:$A$782,$A203,СВЦЭМ!$B$39:$B$782,E$190)+'СЕТ СН'!$F$12</f>
        <v>183.54726184</v>
      </c>
      <c r="F203" s="36">
        <f>SUMIFS(СВЦЭМ!$F$39:$F$782,СВЦЭМ!$A$39:$A$782,$A203,СВЦЭМ!$B$39:$B$782,F$190)+'СЕТ СН'!$F$12</f>
        <v>183.67056066000001</v>
      </c>
      <c r="G203" s="36">
        <f>SUMIFS(СВЦЭМ!$F$39:$F$782,СВЦЭМ!$A$39:$A$782,$A203,СВЦЭМ!$B$39:$B$782,G$190)+'СЕТ СН'!$F$12</f>
        <v>182.6921457</v>
      </c>
      <c r="H203" s="36">
        <f>SUMIFS(СВЦЭМ!$F$39:$F$782,СВЦЭМ!$A$39:$A$782,$A203,СВЦЭМ!$B$39:$B$782,H$190)+'СЕТ СН'!$F$12</f>
        <v>178.98844688</v>
      </c>
      <c r="I203" s="36">
        <f>SUMIFS(СВЦЭМ!$F$39:$F$782,СВЦЭМ!$A$39:$A$782,$A203,СВЦЭМ!$B$39:$B$782,I$190)+'СЕТ СН'!$F$12</f>
        <v>172.98571706999999</v>
      </c>
      <c r="J203" s="36">
        <f>SUMIFS(СВЦЭМ!$F$39:$F$782,СВЦЭМ!$A$39:$A$782,$A203,СВЦЭМ!$B$39:$B$782,J$190)+'СЕТ СН'!$F$12</f>
        <v>164.90359645000001</v>
      </c>
      <c r="K203" s="36">
        <f>SUMIFS(СВЦЭМ!$F$39:$F$782,СВЦЭМ!$A$39:$A$782,$A203,СВЦЭМ!$B$39:$B$782,K$190)+'СЕТ СН'!$F$12</f>
        <v>157.89631600000001</v>
      </c>
      <c r="L203" s="36">
        <f>SUMIFS(СВЦЭМ!$F$39:$F$782,СВЦЭМ!$A$39:$A$782,$A203,СВЦЭМ!$B$39:$B$782,L$190)+'СЕТ СН'!$F$12</f>
        <v>152.07374458000001</v>
      </c>
      <c r="M203" s="36">
        <f>SUMIFS(СВЦЭМ!$F$39:$F$782,СВЦЭМ!$A$39:$A$782,$A203,СВЦЭМ!$B$39:$B$782,M$190)+'СЕТ СН'!$F$12</f>
        <v>153.03837046000001</v>
      </c>
      <c r="N203" s="36">
        <f>SUMIFS(СВЦЭМ!$F$39:$F$782,СВЦЭМ!$A$39:$A$782,$A203,СВЦЭМ!$B$39:$B$782,N$190)+'СЕТ СН'!$F$12</f>
        <v>155.76229347</v>
      </c>
      <c r="O203" s="36">
        <f>SUMIFS(СВЦЭМ!$F$39:$F$782,СВЦЭМ!$A$39:$A$782,$A203,СВЦЭМ!$B$39:$B$782,O$190)+'СЕТ СН'!$F$12</f>
        <v>157.94249407999999</v>
      </c>
      <c r="P203" s="36">
        <f>SUMIFS(СВЦЭМ!$F$39:$F$782,СВЦЭМ!$A$39:$A$782,$A203,СВЦЭМ!$B$39:$B$782,P$190)+'СЕТ СН'!$F$12</f>
        <v>158.97400386000001</v>
      </c>
      <c r="Q203" s="36">
        <f>SUMIFS(СВЦЭМ!$F$39:$F$782,СВЦЭМ!$A$39:$A$782,$A203,СВЦЭМ!$B$39:$B$782,Q$190)+'СЕТ СН'!$F$12</f>
        <v>160.08756943</v>
      </c>
      <c r="R203" s="36">
        <f>SUMIFS(СВЦЭМ!$F$39:$F$782,СВЦЭМ!$A$39:$A$782,$A203,СВЦЭМ!$B$39:$B$782,R$190)+'СЕТ СН'!$F$12</f>
        <v>159.92664762999999</v>
      </c>
      <c r="S203" s="36">
        <f>SUMIFS(СВЦЭМ!$F$39:$F$782,СВЦЭМ!$A$39:$A$782,$A203,СВЦЭМ!$B$39:$B$782,S$190)+'СЕТ СН'!$F$12</f>
        <v>157.03441114</v>
      </c>
      <c r="T203" s="36">
        <f>SUMIFS(СВЦЭМ!$F$39:$F$782,СВЦЭМ!$A$39:$A$782,$A203,СВЦЭМ!$B$39:$B$782,T$190)+'СЕТ СН'!$F$12</f>
        <v>150.51493962000001</v>
      </c>
      <c r="U203" s="36">
        <f>SUMIFS(СВЦЭМ!$F$39:$F$782,СВЦЭМ!$A$39:$A$782,$A203,СВЦЭМ!$B$39:$B$782,U$190)+'СЕТ СН'!$F$12</f>
        <v>145.38491221000001</v>
      </c>
      <c r="V203" s="36">
        <f>SUMIFS(СВЦЭМ!$F$39:$F$782,СВЦЭМ!$A$39:$A$782,$A203,СВЦЭМ!$B$39:$B$782,V$190)+'СЕТ СН'!$F$12</f>
        <v>145.40457211</v>
      </c>
      <c r="W203" s="36">
        <f>SUMIFS(СВЦЭМ!$F$39:$F$782,СВЦЭМ!$A$39:$A$782,$A203,СВЦЭМ!$B$39:$B$782,W$190)+'СЕТ СН'!$F$12</f>
        <v>147.67273591</v>
      </c>
      <c r="X203" s="36">
        <f>SUMIFS(СВЦЭМ!$F$39:$F$782,СВЦЭМ!$A$39:$A$782,$A203,СВЦЭМ!$B$39:$B$782,X$190)+'СЕТ СН'!$F$12</f>
        <v>154.98337720000001</v>
      </c>
      <c r="Y203" s="36">
        <f>SUMIFS(СВЦЭМ!$F$39:$F$782,СВЦЭМ!$A$39:$A$782,$A203,СВЦЭМ!$B$39:$B$782,Y$190)+'СЕТ СН'!$F$12</f>
        <v>163.96634746000001</v>
      </c>
    </row>
    <row r="204" spans="1:25" ht="15.75" x14ac:dyDescent="0.2">
      <c r="A204" s="35">
        <f t="shared" si="5"/>
        <v>45579</v>
      </c>
      <c r="B204" s="36">
        <f>SUMIFS(СВЦЭМ!$F$39:$F$782,СВЦЭМ!$A$39:$A$782,$A204,СВЦЭМ!$B$39:$B$782,B$190)+'СЕТ СН'!$F$12</f>
        <v>180.99183758999999</v>
      </c>
      <c r="C204" s="36">
        <f>SUMIFS(СВЦЭМ!$F$39:$F$782,СВЦЭМ!$A$39:$A$782,$A204,СВЦЭМ!$B$39:$B$782,C$190)+'СЕТ СН'!$F$12</f>
        <v>188.14641601</v>
      </c>
      <c r="D204" s="36">
        <f>SUMIFS(СВЦЭМ!$F$39:$F$782,СВЦЭМ!$A$39:$A$782,$A204,СВЦЭМ!$B$39:$B$782,D$190)+'СЕТ СН'!$F$12</f>
        <v>189.29309140000001</v>
      </c>
      <c r="E204" s="36">
        <f>SUMIFS(СВЦЭМ!$F$39:$F$782,СВЦЭМ!$A$39:$A$782,$A204,СВЦЭМ!$B$39:$B$782,E$190)+'СЕТ СН'!$F$12</f>
        <v>189.64718504999999</v>
      </c>
      <c r="F204" s="36">
        <f>SUMIFS(СВЦЭМ!$F$39:$F$782,СВЦЭМ!$A$39:$A$782,$A204,СВЦЭМ!$B$39:$B$782,F$190)+'СЕТ СН'!$F$12</f>
        <v>188.77610951</v>
      </c>
      <c r="G204" s="36">
        <f>SUMIFS(СВЦЭМ!$F$39:$F$782,СВЦЭМ!$A$39:$A$782,$A204,СВЦЭМ!$B$39:$B$782,G$190)+'СЕТ СН'!$F$12</f>
        <v>190.4969959</v>
      </c>
      <c r="H204" s="36">
        <f>SUMIFS(СВЦЭМ!$F$39:$F$782,СВЦЭМ!$A$39:$A$782,$A204,СВЦЭМ!$B$39:$B$782,H$190)+'СЕТ СН'!$F$12</f>
        <v>181.34157256</v>
      </c>
      <c r="I204" s="36">
        <f>SUMIFS(СВЦЭМ!$F$39:$F$782,СВЦЭМ!$A$39:$A$782,$A204,СВЦЭМ!$B$39:$B$782,I$190)+'СЕТ СН'!$F$12</f>
        <v>174.25430800000001</v>
      </c>
      <c r="J204" s="36">
        <f>SUMIFS(СВЦЭМ!$F$39:$F$782,СВЦЭМ!$A$39:$A$782,$A204,СВЦЭМ!$B$39:$B$782,J$190)+'СЕТ СН'!$F$12</f>
        <v>168.65539185</v>
      </c>
      <c r="K204" s="36">
        <f>SUMIFS(СВЦЭМ!$F$39:$F$782,СВЦЭМ!$A$39:$A$782,$A204,СВЦЭМ!$B$39:$B$782,K$190)+'СЕТ СН'!$F$12</f>
        <v>168.79901368</v>
      </c>
      <c r="L204" s="36">
        <f>SUMIFS(СВЦЭМ!$F$39:$F$782,СВЦЭМ!$A$39:$A$782,$A204,СВЦЭМ!$B$39:$B$782,L$190)+'СЕТ СН'!$F$12</f>
        <v>170.64874295999999</v>
      </c>
      <c r="M204" s="36">
        <f>SUMIFS(СВЦЭМ!$F$39:$F$782,СВЦЭМ!$A$39:$A$782,$A204,СВЦЭМ!$B$39:$B$782,M$190)+'СЕТ СН'!$F$12</f>
        <v>174.75082044000001</v>
      </c>
      <c r="N204" s="36">
        <f>SUMIFS(СВЦЭМ!$F$39:$F$782,СВЦЭМ!$A$39:$A$782,$A204,СВЦЭМ!$B$39:$B$782,N$190)+'СЕТ СН'!$F$12</f>
        <v>175.07640119999999</v>
      </c>
      <c r="O204" s="36">
        <f>SUMIFS(СВЦЭМ!$F$39:$F$782,СВЦЭМ!$A$39:$A$782,$A204,СВЦЭМ!$B$39:$B$782,O$190)+'СЕТ СН'!$F$12</f>
        <v>172.81930423</v>
      </c>
      <c r="P204" s="36">
        <f>SUMIFS(СВЦЭМ!$F$39:$F$782,СВЦЭМ!$A$39:$A$782,$A204,СВЦЭМ!$B$39:$B$782,P$190)+'СЕТ СН'!$F$12</f>
        <v>173.33267795</v>
      </c>
      <c r="Q204" s="36">
        <f>SUMIFS(СВЦЭМ!$F$39:$F$782,СВЦЭМ!$A$39:$A$782,$A204,СВЦЭМ!$B$39:$B$782,Q$190)+'СЕТ СН'!$F$12</f>
        <v>175.39918118</v>
      </c>
      <c r="R204" s="36">
        <f>SUMIFS(СВЦЭМ!$F$39:$F$782,СВЦЭМ!$A$39:$A$782,$A204,СВЦЭМ!$B$39:$B$782,R$190)+'СЕТ СН'!$F$12</f>
        <v>174.53947350000001</v>
      </c>
      <c r="S204" s="36">
        <f>SUMIFS(СВЦЭМ!$F$39:$F$782,СВЦЭМ!$A$39:$A$782,$A204,СВЦЭМ!$B$39:$B$782,S$190)+'СЕТ СН'!$F$12</f>
        <v>172.54599354999999</v>
      </c>
      <c r="T204" s="36">
        <f>SUMIFS(СВЦЭМ!$F$39:$F$782,СВЦЭМ!$A$39:$A$782,$A204,СВЦЭМ!$B$39:$B$782,T$190)+'СЕТ СН'!$F$12</f>
        <v>165.86164693000001</v>
      </c>
      <c r="U204" s="36">
        <f>SUMIFS(СВЦЭМ!$F$39:$F$782,СВЦЭМ!$A$39:$A$782,$A204,СВЦЭМ!$B$39:$B$782,U$190)+'СЕТ СН'!$F$12</f>
        <v>161.67167198000001</v>
      </c>
      <c r="V204" s="36">
        <f>SUMIFS(СВЦЭМ!$F$39:$F$782,СВЦЭМ!$A$39:$A$782,$A204,СВЦЭМ!$B$39:$B$782,V$190)+'СЕТ СН'!$F$12</f>
        <v>164.83244676999999</v>
      </c>
      <c r="W204" s="36">
        <f>SUMIFS(СВЦЭМ!$F$39:$F$782,СВЦЭМ!$A$39:$A$782,$A204,СВЦЭМ!$B$39:$B$782,W$190)+'СЕТ СН'!$F$12</f>
        <v>168.70769648000001</v>
      </c>
      <c r="X204" s="36">
        <f>SUMIFS(СВЦЭМ!$F$39:$F$782,СВЦЭМ!$A$39:$A$782,$A204,СВЦЭМ!$B$39:$B$782,X$190)+'СЕТ СН'!$F$12</f>
        <v>175.14600300999999</v>
      </c>
      <c r="Y204" s="36">
        <f>SUMIFS(СВЦЭМ!$F$39:$F$782,СВЦЭМ!$A$39:$A$782,$A204,СВЦЭМ!$B$39:$B$782,Y$190)+'СЕТ СН'!$F$12</f>
        <v>182.02067786999999</v>
      </c>
    </row>
    <row r="205" spans="1:25" ht="15.75" x14ac:dyDescent="0.2">
      <c r="A205" s="35">
        <f t="shared" si="5"/>
        <v>45580</v>
      </c>
      <c r="B205" s="36">
        <f>SUMIFS(СВЦЭМ!$F$39:$F$782,СВЦЭМ!$A$39:$A$782,$A205,СВЦЭМ!$B$39:$B$782,B$190)+'СЕТ СН'!$F$12</f>
        <v>191.09882009</v>
      </c>
      <c r="C205" s="36">
        <f>SUMIFS(СВЦЭМ!$F$39:$F$782,СВЦЭМ!$A$39:$A$782,$A205,СВЦЭМ!$B$39:$B$782,C$190)+'СЕТ СН'!$F$12</f>
        <v>197.64009966</v>
      </c>
      <c r="D205" s="36">
        <f>SUMIFS(СВЦЭМ!$F$39:$F$782,СВЦЭМ!$A$39:$A$782,$A205,СВЦЭМ!$B$39:$B$782,D$190)+'СЕТ СН'!$F$12</f>
        <v>199.19111007999999</v>
      </c>
      <c r="E205" s="36">
        <f>SUMIFS(СВЦЭМ!$F$39:$F$782,СВЦЭМ!$A$39:$A$782,$A205,СВЦЭМ!$B$39:$B$782,E$190)+'СЕТ СН'!$F$12</f>
        <v>191.33958494999999</v>
      </c>
      <c r="F205" s="36">
        <f>SUMIFS(СВЦЭМ!$F$39:$F$782,СВЦЭМ!$A$39:$A$782,$A205,СВЦЭМ!$B$39:$B$782,F$190)+'СЕТ СН'!$F$12</f>
        <v>201.58785847999999</v>
      </c>
      <c r="G205" s="36">
        <f>SUMIFS(СВЦЭМ!$F$39:$F$782,СВЦЭМ!$A$39:$A$782,$A205,СВЦЭМ!$B$39:$B$782,G$190)+'СЕТ СН'!$F$12</f>
        <v>193.63417204999999</v>
      </c>
      <c r="H205" s="36">
        <f>SUMIFS(СВЦЭМ!$F$39:$F$782,СВЦЭМ!$A$39:$A$782,$A205,СВЦЭМ!$B$39:$B$782,H$190)+'СЕТ СН'!$F$12</f>
        <v>186.85597884000001</v>
      </c>
      <c r="I205" s="36">
        <f>SUMIFS(СВЦЭМ!$F$39:$F$782,СВЦЭМ!$A$39:$A$782,$A205,СВЦЭМ!$B$39:$B$782,I$190)+'СЕТ СН'!$F$12</f>
        <v>177.00599561999999</v>
      </c>
      <c r="J205" s="36">
        <f>SUMIFS(СВЦЭМ!$F$39:$F$782,СВЦЭМ!$A$39:$A$782,$A205,СВЦЭМ!$B$39:$B$782,J$190)+'СЕТ СН'!$F$12</f>
        <v>172.23422747000001</v>
      </c>
      <c r="K205" s="36">
        <f>SUMIFS(СВЦЭМ!$F$39:$F$782,СВЦЭМ!$A$39:$A$782,$A205,СВЦЭМ!$B$39:$B$782,K$190)+'СЕТ СН'!$F$12</f>
        <v>170.41708130999999</v>
      </c>
      <c r="L205" s="36">
        <f>SUMIFS(СВЦЭМ!$F$39:$F$782,СВЦЭМ!$A$39:$A$782,$A205,СВЦЭМ!$B$39:$B$782,L$190)+'СЕТ СН'!$F$12</f>
        <v>171.1577542</v>
      </c>
      <c r="M205" s="36">
        <f>SUMIFS(СВЦЭМ!$F$39:$F$782,СВЦЭМ!$A$39:$A$782,$A205,СВЦЭМ!$B$39:$B$782,M$190)+'СЕТ СН'!$F$12</f>
        <v>170.99365033000001</v>
      </c>
      <c r="N205" s="36">
        <f>SUMIFS(СВЦЭМ!$F$39:$F$782,СВЦЭМ!$A$39:$A$782,$A205,СВЦЭМ!$B$39:$B$782,N$190)+'СЕТ СН'!$F$12</f>
        <v>171.61018748000001</v>
      </c>
      <c r="O205" s="36">
        <f>SUMIFS(СВЦЭМ!$F$39:$F$782,СВЦЭМ!$A$39:$A$782,$A205,СВЦЭМ!$B$39:$B$782,O$190)+'СЕТ СН'!$F$12</f>
        <v>166.72513470000001</v>
      </c>
      <c r="P205" s="36">
        <f>SUMIFS(СВЦЭМ!$F$39:$F$782,СВЦЭМ!$A$39:$A$782,$A205,СВЦЭМ!$B$39:$B$782,P$190)+'СЕТ СН'!$F$12</f>
        <v>168.41931137</v>
      </c>
      <c r="Q205" s="36">
        <f>SUMIFS(СВЦЭМ!$F$39:$F$782,СВЦЭМ!$A$39:$A$782,$A205,СВЦЭМ!$B$39:$B$782,Q$190)+'СЕТ СН'!$F$12</f>
        <v>174.58586165</v>
      </c>
      <c r="R205" s="36">
        <f>SUMIFS(СВЦЭМ!$F$39:$F$782,СВЦЭМ!$A$39:$A$782,$A205,СВЦЭМ!$B$39:$B$782,R$190)+'СЕТ СН'!$F$12</f>
        <v>173.63347536000001</v>
      </c>
      <c r="S205" s="36">
        <f>SUMIFS(СВЦЭМ!$F$39:$F$782,СВЦЭМ!$A$39:$A$782,$A205,СВЦЭМ!$B$39:$B$782,S$190)+'СЕТ СН'!$F$12</f>
        <v>176.48318133999999</v>
      </c>
      <c r="T205" s="36">
        <f>SUMIFS(СВЦЭМ!$F$39:$F$782,СВЦЭМ!$A$39:$A$782,$A205,СВЦЭМ!$B$39:$B$782,T$190)+'СЕТ СН'!$F$12</f>
        <v>168.99473589999999</v>
      </c>
      <c r="U205" s="36">
        <f>SUMIFS(СВЦЭМ!$F$39:$F$782,СВЦЭМ!$A$39:$A$782,$A205,СВЦЭМ!$B$39:$B$782,U$190)+'СЕТ СН'!$F$12</f>
        <v>163.72770444</v>
      </c>
      <c r="V205" s="36">
        <f>SUMIFS(СВЦЭМ!$F$39:$F$782,СВЦЭМ!$A$39:$A$782,$A205,СВЦЭМ!$B$39:$B$782,V$190)+'СЕТ СН'!$F$12</f>
        <v>165.82136494</v>
      </c>
      <c r="W205" s="36">
        <f>SUMIFS(СВЦЭМ!$F$39:$F$782,СВЦЭМ!$A$39:$A$782,$A205,СВЦЭМ!$B$39:$B$782,W$190)+'СЕТ СН'!$F$12</f>
        <v>166.48175677</v>
      </c>
      <c r="X205" s="36">
        <f>SUMIFS(СВЦЭМ!$F$39:$F$782,СВЦЭМ!$A$39:$A$782,$A205,СВЦЭМ!$B$39:$B$782,X$190)+'СЕТ СН'!$F$12</f>
        <v>171.76112003</v>
      </c>
      <c r="Y205" s="36">
        <f>SUMIFS(СВЦЭМ!$F$39:$F$782,СВЦЭМ!$A$39:$A$782,$A205,СВЦЭМ!$B$39:$B$782,Y$190)+'СЕТ СН'!$F$12</f>
        <v>177.93748565000001</v>
      </c>
    </row>
    <row r="206" spans="1:25" ht="15.75" x14ac:dyDescent="0.2">
      <c r="A206" s="35">
        <f t="shared" si="5"/>
        <v>45581</v>
      </c>
      <c r="B206" s="36">
        <f>SUMIFS(СВЦЭМ!$F$39:$F$782,СВЦЭМ!$A$39:$A$782,$A206,СВЦЭМ!$B$39:$B$782,B$190)+'СЕТ СН'!$F$12</f>
        <v>186.21393552999999</v>
      </c>
      <c r="C206" s="36">
        <f>SUMIFS(СВЦЭМ!$F$39:$F$782,СВЦЭМ!$A$39:$A$782,$A206,СВЦЭМ!$B$39:$B$782,C$190)+'СЕТ СН'!$F$12</f>
        <v>193.05457716000001</v>
      </c>
      <c r="D206" s="36">
        <f>SUMIFS(СВЦЭМ!$F$39:$F$782,СВЦЭМ!$A$39:$A$782,$A206,СВЦЭМ!$B$39:$B$782,D$190)+'СЕТ СН'!$F$12</f>
        <v>192.75394736000001</v>
      </c>
      <c r="E206" s="36">
        <f>SUMIFS(СВЦЭМ!$F$39:$F$782,СВЦЭМ!$A$39:$A$782,$A206,СВЦЭМ!$B$39:$B$782,E$190)+'СЕТ СН'!$F$12</f>
        <v>192.40925949999999</v>
      </c>
      <c r="F206" s="36">
        <f>SUMIFS(СВЦЭМ!$F$39:$F$782,СВЦЭМ!$A$39:$A$782,$A206,СВЦЭМ!$B$39:$B$782,F$190)+'СЕТ СН'!$F$12</f>
        <v>192.19434364</v>
      </c>
      <c r="G206" s="36">
        <f>SUMIFS(СВЦЭМ!$F$39:$F$782,СВЦЭМ!$A$39:$A$782,$A206,СВЦЭМ!$B$39:$B$782,G$190)+'СЕТ СН'!$F$12</f>
        <v>193.63075556999999</v>
      </c>
      <c r="H206" s="36">
        <f>SUMIFS(СВЦЭМ!$F$39:$F$782,СВЦЭМ!$A$39:$A$782,$A206,СВЦЭМ!$B$39:$B$782,H$190)+'СЕТ СН'!$F$12</f>
        <v>188.68662327999999</v>
      </c>
      <c r="I206" s="36">
        <f>SUMIFS(СВЦЭМ!$F$39:$F$782,СВЦЭМ!$A$39:$A$782,$A206,СВЦЭМ!$B$39:$B$782,I$190)+'СЕТ СН'!$F$12</f>
        <v>179.61467565000001</v>
      </c>
      <c r="J206" s="36">
        <f>SUMIFS(СВЦЭМ!$F$39:$F$782,СВЦЭМ!$A$39:$A$782,$A206,СВЦЭМ!$B$39:$B$782,J$190)+'СЕТ СН'!$F$12</f>
        <v>174.5314406</v>
      </c>
      <c r="K206" s="36">
        <f>SUMIFS(СВЦЭМ!$F$39:$F$782,СВЦЭМ!$A$39:$A$782,$A206,СВЦЭМ!$B$39:$B$782,K$190)+'СЕТ СН'!$F$12</f>
        <v>174.35614892000001</v>
      </c>
      <c r="L206" s="36">
        <f>SUMIFS(СВЦЭМ!$F$39:$F$782,СВЦЭМ!$A$39:$A$782,$A206,СВЦЭМ!$B$39:$B$782,L$190)+'СЕТ СН'!$F$12</f>
        <v>173.05505503000001</v>
      </c>
      <c r="M206" s="36">
        <f>SUMIFS(СВЦЭМ!$F$39:$F$782,СВЦЭМ!$A$39:$A$782,$A206,СВЦЭМ!$B$39:$B$782,M$190)+'СЕТ СН'!$F$12</f>
        <v>175.15969158999999</v>
      </c>
      <c r="N206" s="36">
        <f>SUMIFS(СВЦЭМ!$F$39:$F$782,СВЦЭМ!$A$39:$A$782,$A206,СВЦЭМ!$B$39:$B$782,N$190)+'СЕТ СН'!$F$12</f>
        <v>176.90332218</v>
      </c>
      <c r="O206" s="36">
        <f>SUMIFS(СВЦЭМ!$F$39:$F$782,СВЦЭМ!$A$39:$A$782,$A206,СВЦЭМ!$B$39:$B$782,O$190)+'СЕТ СН'!$F$12</f>
        <v>174.39769906000001</v>
      </c>
      <c r="P206" s="36">
        <f>SUMIFS(СВЦЭМ!$F$39:$F$782,СВЦЭМ!$A$39:$A$782,$A206,СВЦЭМ!$B$39:$B$782,P$190)+'СЕТ СН'!$F$12</f>
        <v>175.5055515</v>
      </c>
      <c r="Q206" s="36">
        <f>SUMIFS(СВЦЭМ!$F$39:$F$782,СВЦЭМ!$A$39:$A$782,$A206,СВЦЭМ!$B$39:$B$782,Q$190)+'СЕТ СН'!$F$12</f>
        <v>178.44100577</v>
      </c>
      <c r="R206" s="36">
        <f>SUMIFS(СВЦЭМ!$F$39:$F$782,СВЦЭМ!$A$39:$A$782,$A206,СВЦЭМ!$B$39:$B$782,R$190)+'СЕТ СН'!$F$12</f>
        <v>176.83585901999999</v>
      </c>
      <c r="S206" s="36">
        <f>SUMIFS(СВЦЭМ!$F$39:$F$782,СВЦЭМ!$A$39:$A$782,$A206,СВЦЭМ!$B$39:$B$782,S$190)+'СЕТ СН'!$F$12</f>
        <v>177.12560157999999</v>
      </c>
      <c r="T206" s="36">
        <f>SUMIFS(СВЦЭМ!$F$39:$F$782,СВЦЭМ!$A$39:$A$782,$A206,СВЦЭМ!$B$39:$B$782,T$190)+'СЕТ СН'!$F$12</f>
        <v>170.81382674</v>
      </c>
      <c r="U206" s="36">
        <f>SUMIFS(СВЦЭМ!$F$39:$F$782,СВЦЭМ!$A$39:$A$782,$A206,СВЦЭМ!$B$39:$B$782,U$190)+'СЕТ СН'!$F$12</f>
        <v>167.33897012</v>
      </c>
      <c r="V206" s="36">
        <f>SUMIFS(СВЦЭМ!$F$39:$F$782,СВЦЭМ!$A$39:$A$782,$A206,СВЦЭМ!$B$39:$B$782,V$190)+'СЕТ СН'!$F$12</f>
        <v>165.91012323999999</v>
      </c>
      <c r="W206" s="36">
        <f>SUMIFS(СВЦЭМ!$F$39:$F$782,СВЦЭМ!$A$39:$A$782,$A206,СВЦЭМ!$B$39:$B$782,W$190)+'СЕТ СН'!$F$12</f>
        <v>169.34351679</v>
      </c>
      <c r="X206" s="36">
        <f>SUMIFS(СВЦЭМ!$F$39:$F$782,СВЦЭМ!$A$39:$A$782,$A206,СВЦЭМ!$B$39:$B$782,X$190)+'СЕТ СН'!$F$12</f>
        <v>174.5194113</v>
      </c>
      <c r="Y206" s="36">
        <f>SUMIFS(СВЦЭМ!$F$39:$F$782,СВЦЭМ!$A$39:$A$782,$A206,СВЦЭМ!$B$39:$B$782,Y$190)+'СЕТ СН'!$F$12</f>
        <v>179.87482172</v>
      </c>
    </row>
    <row r="207" spans="1:25" ht="15.75" x14ac:dyDescent="0.2">
      <c r="A207" s="35">
        <f t="shared" si="5"/>
        <v>45582</v>
      </c>
      <c r="B207" s="36">
        <f>SUMIFS(СВЦЭМ!$F$39:$F$782,СВЦЭМ!$A$39:$A$782,$A207,СВЦЭМ!$B$39:$B$782,B$190)+'СЕТ СН'!$F$12</f>
        <v>186.36401567999999</v>
      </c>
      <c r="C207" s="36">
        <f>SUMIFS(СВЦЭМ!$F$39:$F$782,СВЦЭМ!$A$39:$A$782,$A207,СВЦЭМ!$B$39:$B$782,C$190)+'СЕТ СН'!$F$12</f>
        <v>194.24035277999999</v>
      </c>
      <c r="D207" s="36">
        <f>SUMIFS(СВЦЭМ!$F$39:$F$782,СВЦЭМ!$A$39:$A$782,$A207,СВЦЭМ!$B$39:$B$782,D$190)+'СЕТ СН'!$F$12</f>
        <v>198.02325919</v>
      </c>
      <c r="E207" s="36">
        <f>SUMIFS(СВЦЭМ!$F$39:$F$782,СВЦЭМ!$A$39:$A$782,$A207,СВЦЭМ!$B$39:$B$782,E$190)+'СЕТ СН'!$F$12</f>
        <v>199.06533958</v>
      </c>
      <c r="F207" s="36">
        <f>SUMIFS(СВЦЭМ!$F$39:$F$782,СВЦЭМ!$A$39:$A$782,$A207,СВЦЭМ!$B$39:$B$782,F$190)+'СЕТ СН'!$F$12</f>
        <v>199.13369311</v>
      </c>
      <c r="G207" s="36">
        <f>SUMIFS(СВЦЭМ!$F$39:$F$782,СВЦЭМ!$A$39:$A$782,$A207,СВЦЭМ!$B$39:$B$782,G$190)+'СЕТ СН'!$F$12</f>
        <v>196.32246211</v>
      </c>
      <c r="H207" s="36">
        <f>SUMIFS(СВЦЭМ!$F$39:$F$782,СВЦЭМ!$A$39:$A$782,$A207,СВЦЭМ!$B$39:$B$782,H$190)+'СЕТ СН'!$F$12</f>
        <v>187.22735431999999</v>
      </c>
      <c r="I207" s="36">
        <f>SUMIFS(СВЦЭМ!$F$39:$F$782,СВЦЭМ!$A$39:$A$782,$A207,СВЦЭМ!$B$39:$B$782,I$190)+'СЕТ СН'!$F$12</f>
        <v>174.74045927</v>
      </c>
      <c r="J207" s="36">
        <f>SUMIFS(СВЦЭМ!$F$39:$F$782,СВЦЭМ!$A$39:$A$782,$A207,СВЦЭМ!$B$39:$B$782,J$190)+'СЕТ СН'!$F$12</f>
        <v>170.55197477999999</v>
      </c>
      <c r="K207" s="36">
        <f>SUMIFS(СВЦЭМ!$F$39:$F$782,СВЦЭМ!$A$39:$A$782,$A207,СВЦЭМ!$B$39:$B$782,K$190)+'СЕТ СН'!$F$12</f>
        <v>170.00438847000001</v>
      </c>
      <c r="L207" s="36">
        <f>SUMIFS(СВЦЭМ!$F$39:$F$782,СВЦЭМ!$A$39:$A$782,$A207,СВЦЭМ!$B$39:$B$782,L$190)+'СЕТ СН'!$F$12</f>
        <v>168.68665021999999</v>
      </c>
      <c r="M207" s="36">
        <f>SUMIFS(СВЦЭМ!$F$39:$F$782,СВЦЭМ!$A$39:$A$782,$A207,СВЦЭМ!$B$39:$B$782,M$190)+'СЕТ СН'!$F$12</f>
        <v>169.01418092</v>
      </c>
      <c r="N207" s="36">
        <f>SUMIFS(СВЦЭМ!$F$39:$F$782,СВЦЭМ!$A$39:$A$782,$A207,СВЦЭМ!$B$39:$B$782,N$190)+'СЕТ СН'!$F$12</f>
        <v>170.64313701</v>
      </c>
      <c r="O207" s="36">
        <f>SUMIFS(СВЦЭМ!$F$39:$F$782,СВЦЭМ!$A$39:$A$782,$A207,СВЦЭМ!$B$39:$B$782,O$190)+'СЕТ СН'!$F$12</f>
        <v>171.21529072999999</v>
      </c>
      <c r="P207" s="36">
        <f>SUMIFS(СВЦЭМ!$F$39:$F$782,СВЦЭМ!$A$39:$A$782,$A207,СВЦЭМ!$B$39:$B$782,P$190)+'СЕТ СН'!$F$12</f>
        <v>171.86395091</v>
      </c>
      <c r="Q207" s="36">
        <f>SUMIFS(СВЦЭМ!$F$39:$F$782,СВЦЭМ!$A$39:$A$782,$A207,СВЦЭМ!$B$39:$B$782,Q$190)+'СЕТ СН'!$F$12</f>
        <v>176.15595554999999</v>
      </c>
      <c r="R207" s="36">
        <f>SUMIFS(СВЦЭМ!$F$39:$F$782,СВЦЭМ!$A$39:$A$782,$A207,СВЦЭМ!$B$39:$B$782,R$190)+'СЕТ СН'!$F$12</f>
        <v>173.84265794000001</v>
      </c>
      <c r="S207" s="36">
        <f>SUMIFS(СВЦЭМ!$F$39:$F$782,СВЦЭМ!$A$39:$A$782,$A207,СВЦЭМ!$B$39:$B$782,S$190)+'СЕТ СН'!$F$12</f>
        <v>174.07496126000001</v>
      </c>
      <c r="T207" s="36">
        <f>SUMIFS(СВЦЭМ!$F$39:$F$782,СВЦЭМ!$A$39:$A$782,$A207,СВЦЭМ!$B$39:$B$782,T$190)+'СЕТ СН'!$F$12</f>
        <v>165.76055210999999</v>
      </c>
      <c r="U207" s="36">
        <f>SUMIFS(СВЦЭМ!$F$39:$F$782,СВЦЭМ!$A$39:$A$782,$A207,СВЦЭМ!$B$39:$B$782,U$190)+'СЕТ СН'!$F$12</f>
        <v>162.7236589</v>
      </c>
      <c r="V207" s="36">
        <f>SUMIFS(СВЦЭМ!$F$39:$F$782,СВЦЭМ!$A$39:$A$782,$A207,СВЦЭМ!$B$39:$B$782,V$190)+'СЕТ СН'!$F$12</f>
        <v>163.05774589999999</v>
      </c>
      <c r="W207" s="36">
        <f>SUMIFS(СВЦЭМ!$F$39:$F$782,СВЦЭМ!$A$39:$A$782,$A207,СВЦЭМ!$B$39:$B$782,W$190)+'СЕТ СН'!$F$12</f>
        <v>165.98905490000001</v>
      </c>
      <c r="X207" s="36">
        <f>SUMIFS(СВЦЭМ!$F$39:$F$782,СВЦЭМ!$A$39:$A$782,$A207,СВЦЭМ!$B$39:$B$782,X$190)+'СЕТ СН'!$F$12</f>
        <v>171.39696705</v>
      </c>
      <c r="Y207" s="36">
        <f>SUMIFS(СВЦЭМ!$F$39:$F$782,СВЦЭМ!$A$39:$A$782,$A207,СВЦЭМ!$B$39:$B$782,Y$190)+'СЕТ СН'!$F$12</f>
        <v>174.39832718</v>
      </c>
    </row>
    <row r="208" spans="1:25" ht="15.75" x14ac:dyDescent="0.2">
      <c r="A208" s="35">
        <f t="shared" si="5"/>
        <v>45583</v>
      </c>
      <c r="B208" s="36">
        <f>SUMIFS(СВЦЭМ!$F$39:$F$782,СВЦЭМ!$A$39:$A$782,$A208,СВЦЭМ!$B$39:$B$782,B$190)+'СЕТ СН'!$F$12</f>
        <v>178.97668475</v>
      </c>
      <c r="C208" s="36">
        <f>SUMIFS(СВЦЭМ!$F$39:$F$782,СВЦЭМ!$A$39:$A$782,$A208,СВЦЭМ!$B$39:$B$782,C$190)+'СЕТ СН'!$F$12</f>
        <v>187.36522646</v>
      </c>
      <c r="D208" s="36">
        <f>SUMIFS(СВЦЭМ!$F$39:$F$782,СВЦЭМ!$A$39:$A$782,$A208,СВЦЭМ!$B$39:$B$782,D$190)+'СЕТ СН'!$F$12</f>
        <v>192.71022259</v>
      </c>
      <c r="E208" s="36">
        <f>SUMIFS(СВЦЭМ!$F$39:$F$782,СВЦЭМ!$A$39:$A$782,$A208,СВЦЭМ!$B$39:$B$782,E$190)+'СЕТ СН'!$F$12</f>
        <v>200.84186320000001</v>
      </c>
      <c r="F208" s="36">
        <f>SUMIFS(СВЦЭМ!$F$39:$F$782,СВЦЭМ!$A$39:$A$782,$A208,СВЦЭМ!$B$39:$B$782,F$190)+'СЕТ СН'!$F$12</f>
        <v>195.23002654000001</v>
      </c>
      <c r="G208" s="36">
        <f>SUMIFS(СВЦЭМ!$F$39:$F$782,СВЦЭМ!$A$39:$A$782,$A208,СВЦЭМ!$B$39:$B$782,G$190)+'СЕТ СН'!$F$12</f>
        <v>191.19797559</v>
      </c>
      <c r="H208" s="36">
        <f>SUMIFS(СВЦЭМ!$F$39:$F$782,СВЦЭМ!$A$39:$A$782,$A208,СВЦЭМ!$B$39:$B$782,H$190)+'СЕТ СН'!$F$12</f>
        <v>179.6095177</v>
      </c>
      <c r="I208" s="36">
        <f>SUMIFS(СВЦЭМ!$F$39:$F$782,СВЦЭМ!$A$39:$A$782,$A208,СВЦЭМ!$B$39:$B$782,I$190)+'СЕТ СН'!$F$12</f>
        <v>171.57296158</v>
      </c>
      <c r="J208" s="36">
        <f>SUMIFS(СВЦЭМ!$F$39:$F$782,СВЦЭМ!$A$39:$A$782,$A208,СВЦЭМ!$B$39:$B$782,J$190)+'СЕТ СН'!$F$12</f>
        <v>167.47103383000001</v>
      </c>
      <c r="K208" s="36">
        <f>SUMIFS(СВЦЭМ!$F$39:$F$782,СВЦЭМ!$A$39:$A$782,$A208,СВЦЭМ!$B$39:$B$782,K$190)+'СЕТ СН'!$F$12</f>
        <v>171.30655973</v>
      </c>
      <c r="L208" s="36">
        <f>SUMIFS(СВЦЭМ!$F$39:$F$782,СВЦЭМ!$A$39:$A$782,$A208,СВЦЭМ!$B$39:$B$782,L$190)+'СЕТ СН'!$F$12</f>
        <v>170.93012773000001</v>
      </c>
      <c r="M208" s="36">
        <f>SUMIFS(СВЦЭМ!$F$39:$F$782,СВЦЭМ!$A$39:$A$782,$A208,СВЦЭМ!$B$39:$B$782,M$190)+'СЕТ СН'!$F$12</f>
        <v>171.32931008</v>
      </c>
      <c r="N208" s="36">
        <f>SUMIFS(СВЦЭМ!$F$39:$F$782,СВЦЭМ!$A$39:$A$782,$A208,СВЦЭМ!$B$39:$B$782,N$190)+'СЕТ СН'!$F$12</f>
        <v>173.35910562000001</v>
      </c>
      <c r="O208" s="36">
        <f>SUMIFS(СВЦЭМ!$F$39:$F$782,СВЦЭМ!$A$39:$A$782,$A208,СВЦЭМ!$B$39:$B$782,O$190)+'СЕТ СН'!$F$12</f>
        <v>171.98735070000001</v>
      </c>
      <c r="P208" s="36">
        <f>SUMIFS(СВЦЭМ!$F$39:$F$782,СВЦЭМ!$A$39:$A$782,$A208,СВЦЭМ!$B$39:$B$782,P$190)+'СЕТ СН'!$F$12</f>
        <v>172.66715558999999</v>
      </c>
      <c r="Q208" s="36">
        <f>SUMIFS(СВЦЭМ!$F$39:$F$782,СВЦЭМ!$A$39:$A$782,$A208,СВЦЭМ!$B$39:$B$782,Q$190)+'СЕТ СН'!$F$12</f>
        <v>174.59352559999999</v>
      </c>
      <c r="R208" s="36">
        <f>SUMIFS(СВЦЭМ!$F$39:$F$782,СВЦЭМ!$A$39:$A$782,$A208,СВЦЭМ!$B$39:$B$782,R$190)+'СЕТ СН'!$F$12</f>
        <v>173.07005956</v>
      </c>
      <c r="S208" s="36">
        <f>SUMIFS(СВЦЭМ!$F$39:$F$782,СВЦЭМ!$A$39:$A$782,$A208,СВЦЭМ!$B$39:$B$782,S$190)+'СЕТ СН'!$F$12</f>
        <v>170.87355474</v>
      </c>
      <c r="T208" s="36">
        <f>SUMIFS(СВЦЭМ!$F$39:$F$782,СВЦЭМ!$A$39:$A$782,$A208,СВЦЭМ!$B$39:$B$782,T$190)+'СЕТ СН'!$F$12</f>
        <v>166.89534705</v>
      </c>
      <c r="U208" s="36">
        <f>SUMIFS(СВЦЭМ!$F$39:$F$782,СВЦЭМ!$A$39:$A$782,$A208,СВЦЭМ!$B$39:$B$782,U$190)+'СЕТ СН'!$F$12</f>
        <v>165.19703960000001</v>
      </c>
      <c r="V208" s="36">
        <f>SUMIFS(СВЦЭМ!$F$39:$F$782,СВЦЭМ!$A$39:$A$782,$A208,СВЦЭМ!$B$39:$B$782,V$190)+'СЕТ СН'!$F$12</f>
        <v>166.79955097999999</v>
      </c>
      <c r="W208" s="36">
        <f>SUMIFS(СВЦЭМ!$F$39:$F$782,СВЦЭМ!$A$39:$A$782,$A208,СВЦЭМ!$B$39:$B$782,W$190)+'СЕТ СН'!$F$12</f>
        <v>169.30579481000001</v>
      </c>
      <c r="X208" s="36">
        <f>SUMIFS(СВЦЭМ!$F$39:$F$782,СВЦЭМ!$A$39:$A$782,$A208,СВЦЭМ!$B$39:$B$782,X$190)+'СЕТ СН'!$F$12</f>
        <v>174.94585405999999</v>
      </c>
      <c r="Y208" s="36">
        <f>SUMIFS(СВЦЭМ!$F$39:$F$782,СВЦЭМ!$A$39:$A$782,$A208,СВЦЭМ!$B$39:$B$782,Y$190)+'СЕТ СН'!$F$12</f>
        <v>182.75921858000001</v>
      </c>
    </row>
    <row r="209" spans="1:25" ht="15.75" x14ac:dyDescent="0.2">
      <c r="A209" s="35">
        <f t="shared" si="5"/>
        <v>45584</v>
      </c>
      <c r="B209" s="36">
        <f>SUMIFS(СВЦЭМ!$F$39:$F$782,СВЦЭМ!$A$39:$A$782,$A209,СВЦЭМ!$B$39:$B$782,B$190)+'СЕТ СН'!$F$12</f>
        <v>176.57667796999999</v>
      </c>
      <c r="C209" s="36">
        <f>SUMIFS(СВЦЭМ!$F$39:$F$782,СВЦЭМ!$A$39:$A$782,$A209,СВЦЭМ!$B$39:$B$782,C$190)+'СЕТ СН'!$F$12</f>
        <v>181.47351527000001</v>
      </c>
      <c r="D209" s="36">
        <f>SUMIFS(СВЦЭМ!$F$39:$F$782,СВЦЭМ!$A$39:$A$782,$A209,СВЦЭМ!$B$39:$B$782,D$190)+'СЕТ СН'!$F$12</f>
        <v>188.52659994999999</v>
      </c>
      <c r="E209" s="36">
        <f>SUMIFS(СВЦЭМ!$F$39:$F$782,СВЦЭМ!$A$39:$A$782,$A209,СВЦЭМ!$B$39:$B$782,E$190)+'СЕТ СН'!$F$12</f>
        <v>189.22397602999999</v>
      </c>
      <c r="F209" s="36">
        <f>SUMIFS(СВЦЭМ!$F$39:$F$782,СВЦЭМ!$A$39:$A$782,$A209,СВЦЭМ!$B$39:$B$782,F$190)+'СЕТ СН'!$F$12</f>
        <v>189.93345482000001</v>
      </c>
      <c r="G209" s="36">
        <f>SUMIFS(СВЦЭМ!$F$39:$F$782,СВЦЭМ!$A$39:$A$782,$A209,СВЦЭМ!$B$39:$B$782,G$190)+'СЕТ СН'!$F$12</f>
        <v>189.43846718</v>
      </c>
      <c r="H209" s="36">
        <f>SUMIFS(СВЦЭМ!$F$39:$F$782,СВЦЭМ!$A$39:$A$782,$A209,СВЦЭМ!$B$39:$B$782,H$190)+'СЕТ СН'!$F$12</f>
        <v>186.94887417999999</v>
      </c>
      <c r="I209" s="36">
        <f>SUMIFS(СВЦЭМ!$F$39:$F$782,СВЦЭМ!$A$39:$A$782,$A209,СВЦЭМ!$B$39:$B$782,I$190)+'СЕТ СН'!$F$12</f>
        <v>188.32159039999999</v>
      </c>
      <c r="J209" s="36">
        <f>SUMIFS(СВЦЭМ!$F$39:$F$782,СВЦЭМ!$A$39:$A$782,$A209,СВЦЭМ!$B$39:$B$782,J$190)+'СЕТ СН'!$F$12</f>
        <v>178.32694183999999</v>
      </c>
      <c r="K209" s="36">
        <f>SUMIFS(СВЦЭМ!$F$39:$F$782,СВЦЭМ!$A$39:$A$782,$A209,СВЦЭМ!$B$39:$B$782,K$190)+'СЕТ СН'!$F$12</f>
        <v>168.89834594000001</v>
      </c>
      <c r="L209" s="36">
        <f>SUMIFS(СВЦЭМ!$F$39:$F$782,СВЦЭМ!$A$39:$A$782,$A209,СВЦЭМ!$B$39:$B$782,L$190)+'СЕТ СН'!$F$12</f>
        <v>165.23189758000001</v>
      </c>
      <c r="M209" s="36">
        <f>SUMIFS(СВЦЭМ!$F$39:$F$782,СВЦЭМ!$A$39:$A$782,$A209,СВЦЭМ!$B$39:$B$782,M$190)+'СЕТ СН'!$F$12</f>
        <v>166.72460986999999</v>
      </c>
      <c r="N209" s="36">
        <f>SUMIFS(СВЦЭМ!$F$39:$F$782,СВЦЭМ!$A$39:$A$782,$A209,СВЦЭМ!$B$39:$B$782,N$190)+'СЕТ СН'!$F$12</f>
        <v>168.50423402999999</v>
      </c>
      <c r="O209" s="36">
        <f>SUMIFS(СВЦЭМ!$F$39:$F$782,СВЦЭМ!$A$39:$A$782,$A209,СВЦЭМ!$B$39:$B$782,O$190)+'СЕТ СН'!$F$12</f>
        <v>169.73735173</v>
      </c>
      <c r="P209" s="36">
        <f>SUMIFS(СВЦЭМ!$F$39:$F$782,СВЦЭМ!$A$39:$A$782,$A209,СВЦЭМ!$B$39:$B$782,P$190)+'СЕТ СН'!$F$12</f>
        <v>171.95743429999999</v>
      </c>
      <c r="Q209" s="36">
        <f>SUMIFS(СВЦЭМ!$F$39:$F$782,СВЦЭМ!$A$39:$A$782,$A209,СВЦЭМ!$B$39:$B$782,Q$190)+'СЕТ СН'!$F$12</f>
        <v>172.58687996</v>
      </c>
      <c r="R209" s="36">
        <f>SUMIFS(СВЦЭМ!$F$39:$F$782,СВЦЭМ!$A$39:$A$782,$A209,СВЦЭМ!$B$39:$B$782,R$190)+'СЕТ СН'!$F$12</f>
        <v>172.96168062999999</v>
      </c>
      <c r="S209" s="36">
        <f>SUMIFS(СВЦЭМ!$F$39:$F$782,СВЦЭМ!$A$39:$A$782,$A209,СВЦЭМ!$B$39:$B$782,S$190)+'СЕТ СН'!$F$12</f>
        <v>172.08486773000001</v>
      </c>
      <c r="T209" s="36">
        <f>SUMIFS(СВЦЭМ!$F$39:$F$782,СВЦЭМ!$A$39:$A$782,$A209,СВЦЭМ!$B$39:$B$782,T$190)+'СЕТ СН'!$F$12</f>
        <v>165.35419521</v>
      </c>
      <c r="U209" s="36">
        <f>SUMIFS(СВЦЭМ!$F$39:$F$782,СВЦЭМ!$A$39:$A$782,$A209,СВЦЭМ!$B$39:$B$782,U$190)+'СЕТ СН'!$F$12</f>
        <v>162.86224156</v>
      </c>
      <c r="V209" s="36">
        <f>SUMIFS(СВЦЭМ!$F$39:$F$782,СВЦЭМ!$A$39:$A$782,$A209,СВЦЭМ!$B$39:$B$782,V$190)+'СЕТ СН'!$F$12</f>
        <v>163.96214642000001</v>
      </c>
      <c r="W209" s="36">
        <f>SUMIFS(СВЦЭМ!$F$39:$F$782,СВЦЭМ!$A$39:$A$782,$A209,СВЦЭМ!$B$39:$B$782,W$190)+'СЕТ СН'!$F$12</f>
        <v>165.73393657</v>
      </c>
      <c r="X209" s="36">
        <f>SUMIFS(СВЦЭМ!$F$39:$F$782,СВЦЭМ!$A$39:$A$782,$A209,СВЦЭМ!$B$39:$B$782,X$190)+'СЕТ СН'!$F$12</f>
        <v>171.26580724999999</v>
      </c>
      <c r="Y209" s="36">
        <f>SUMIFS(СВЦЭМ!$F$39:$F$782,СВЦЭМ!$A$39:$A$782,$A209,СВЦЭМ!$B$39:$B$782,Y$190)+'СЕТ СН'!$F$12</f>
        <v>174.45565884999999</v>
      </c>
    </row>
    <row r="210" spans="1:25" ht="15.75" x14ac:dyDescent="0.2">
      <c r="A210" s="35">
        <f t="shared" si="5"/>
        <v>45585</v>
      </c>
      <c r="B210" s="36">
        <f>SUMIFS(СВЦЭМ!$F$39:$F$782,СВЦЭМ!$A$39:$A$782,$A210,СВЦЭМ!$B$39:$B$782,B$190)+'СЕТ СН'!$F$12</f>
        <v>181.32972895</v>
      </c>
      <c r="C210" s="36">
        <f>SUMIFS(СВЦЭМ!$F$39:$F$782,СВЦЭМ!$A$39:$A$782,$A210,СВЦЭМ!$B$39:$B$782,C$190)+'СЕТ СН'!$F$12</f>
        <v>187.58826452</v>
      </c>
      <c r="D210" s="36">
        <f>SUMIFS(СВЦЭМ!$F$39:$F$782,СВЦЭМ!$A$39:$A$782,$A210,СВЦЭМ!$B$39:$B$782,D$190)+'СЕТ СН'!$F$12</f>
        <v>190.79569115000001</v>
      </c>
      <c r="E210" s="36">
        <f>SUMIFS(СВЦЭМ!$F$39:$F$782,СВЦЭМ!$A$39:$A$782,$A210,СВЦЭМ!$B$39:$B$782,E$190)+'СЕТ СН'!$F$12</f>
        <v>192.87506066</v>
      </c>
      <c r="F210" s="36">
        <f>SUMIFS(СВЦЭМ!$F$39:$F$782,СВЦЭМ!$A$39:$A$782,$A210,СВЦЭМ!$B$39:$B$782,F$190)+'СЕТ СН'!$F$12</f>
        <v>192.93949570000001</v>
      </c>
      <c r="G210" s="36">
        <f>SUMIFS(СВЦЭМ!$F$39:$F$782,СВЦЭМ!$A$39:$A$782,$A210,СВЦЭМ!$B$39:$B$782,G$190)+'СЕТ СН'!$F$12</f>
        <v>191.36639194</v>
      </c>
      <c r="H210" s="36">
        <f>SUMIFS(СВЦЭМ!$F$39:$F$782,СВЦЭМ!$A$39:$A$782,$A210,СВЦЭМ!$B$39:$B$782,H$190)+'СЕТ СН'!$F$12</f>
        <v>189.14357644</v>
      </c>
      <c r="I210" s="36">
        <f>SUMIFS(СВЦЭМ!$F$39:$F$782,СВЦЭМ!$A$39:$A$782,$A210,СВЦЭМ!$B$39:$B$782,I$190)+'СЕТ СН'!$F$12</f>
        <v>184.84609416000001</v>
      </c>
      <c r="J210" s="36">
        <f>SUMIFS(СВЦЭМ!$F$39:$F$782,СВЦЭМ!$A$39:$A$782,$A210,СВЦЭМ!$B$39:$B$782,J$190)+'СЕТ СН'!$F$12</f>
        <v>176.68854145</v>
      </c>
      <c r="K210" s="36">
        <f>SUMIFS(СВЦЭМ!$F$39:$F$782,СВЦЭМ!$A$39:$A$782,$A210,СВЦЭМ!$B$39:$B$782,K$190)+'СЕТ СН'!$F$12</f>
        <v>170.36756032</v>
      </c>
      <c r="L210" s="36">
        <f>SUMIFS(СВЦЭМ!$F$39:$F$782,СВЦЭМ!$A$39:$A$782,$A210,СВЦЭМ!$B$39:$B$782,L$190)+'СЕТ СН'!$F$12</f>
        <v>169.64050956</v>
      </c>
      <c r="M210" s="36">
        <f>SUMIFS(СВЦЭМ!$F$39:$F$782,СВЦЭМ!$A$39:$A$782,$A210,СВЦЭМ!$B$39:$B$782,M$190)+'СЕТ СН'!$F$12</f>
        <v>169.91693377000001</v>
      </c>
      <c r="N210" s="36">
        <f>SUMIFS(СВЦЭМ!$F$39:$F$782,СВЦЭМ!$A$39:$A$782,$A210,СВЦЭМ!$B$39:$B$782,N$190)+'СЕТ СН'!$F$12</f>
        <v>171.88940295</v>
      </c>
      <c r="O210" s="36">
        <f>SUMIFS(СВЦЭМ!$F$39:$F$782,СВЦЭМ!$A$39:$A$782,$A210,СВЦЭМ!$B$39:$B$782,O$190)+'СЕТ СН'!$F$12</f>
        <v>174.24190987</v>
      </c>
      <c r="P210" s="36">
        <f>SUMIFS(СВЦЭМ!$F$39:$F$782,СВЦЭМ!$A$39:$A$782,$A210,СВЦЭМ!$B$39:$B$782,P$190)+'СЕТ СН'!$F$12</f>
        <v>175.70150314</v>
      </c>
      <c r="Q210" s="36">
        <f>SUMIFS(СВЦЭМ!$F$39:$F$782,СВЦЭМ!$A$39:$A$782,$A210,СВЦЭМ!$B$39:$B$782,Q$190)+'СЕТ СН'!$F$12</f>
        <v>175.2841852</v>
      </c>
      <c r="R210" s="36">
        <f>SUMIFS(СВЦЭМ!$F$39:$F$782,СВЦЭМ!$A$39:$A$782,$A210,СВЦЭМ!$B$39:$B$782,R$190)+'СЕТ СН'!$F$12</f>
        <v>174.07581897</v>
      </c>
      <c r="S210" s="36">
        <f>SUMIFS(СВЦЭМ!$F$39:$F$782,СВЦЭМ!$A$39:$A$782,$A210,СВЦЭМ!$B$39:$B$782,S$190)+'СЕТ СН'!$F$12</f>
        <v>169.96576906000001</v>
      </c>
      <c r="T210" s="36">
        <f>SUMIFS(СВЦЭМ!$F$39:$F$782,СВЦЭМ!$A$39:$A$782,$A210,СВЦЭМ!$B$39:$B$782,T$190)+'СЕТ СН'!$F$12</f>
        <v>163.46018351000001</v>
      </c>
      <c r="U210" s="36">
        <f>SUMIFS(СВЦЭМ!$F$39:$F$782,СВЦЭМ!$A$39:$A$782,$A210,СВЦЭМ!$B$39:$B$782,U$190)+'СЕТ СН'!$F$12</f>
        <v>158.53891213</v>
      </c>
      <c r="V210" s="36">
        <f>SUMIFS(СВЦЭМ!$F$39:$F$782,СВЦЭМ!$A$39:$A$782,$A210,СВЦЭМ!$B$39:$B$782,V$190)+'СЕТ СН'!$F$12</f>
        <v>160.16527644000001</v>
      </c>
      <c r="W210" s="36">
        <f>SUMIFS(СВЦЭМ!$F$39:$F$782,СВЦЭМ!$A$39:$A$782,$A210,СВЦЭМ!$B$39:$B$782,W$190)+'СЕТ СН'!$F$12</f>
        <v>164.5047012</v>
      </c>
      <c r="X210" s="36">
        <f>SUMIFS(СВЦЭМ!$F$39:$F$782,СВЦЭМ!$A$39:$A$782,$A210,СВЦЭМ!$B$39:$B$782,X$190)+'СЕТ СН'!$F$12</f>
        <v>172.00740077</v>
      </c>
      <c r="Y210" s="36">
        <f>SUMIFS(СВЦЭМ!$F$39:$F$782,СВЦЭМ!$A$39:$A$782,$A210,СВЦЭМ!$B$39:$B$782,Y$190)+'СЕТ СН'!$F$12</f>
        <v>178.05494429999999</v>
      </c>
    </row>
    <row r="211" spans="1:25" ht="15.75" x14ac:dyDescent="0.2">
      <c r="A211" s="35">
        <f t="shared" si="5"/>
        <v>45586</v>
      </c>
      <c r="B211" s="36">
        <f>SUMIFS(СВЦЭМ!$F$39:$F$782,СВЦЭМ!$A$39:$A$782,$A211,СВЦЭМ!$B$39:$B$782,B$190)+'СЕТ СН'!$F$12</f>
        <v>188.23075660999999</v>
      </c>
      <c r="C211" s="36">
        <f>SUMIFS(СВЦЭМ!$F$39:$F$782,СВЦЭМ!$A$39:$A$782,$A211,СВЦЭМ!$B$39:$B$782,C$190)+'СЕТ СН'!$F$12</f>
        <v>191.68144391000001</v>
      </c>
      <c r="D211" s="36">
        <f>SUMIFS(СВЦЭМ!$F$39:$F$782,СВЦЭМ!$A$39:$A$782,$A211,СВЦЭМ!$B$39:$B$782,D$190)+'СЕТ СН'!$F$12</f>
        <v>193.58719189000001</v>
      </c>
      <c r="E211" s="36">
        <f>SUMIFS(СВЦЭМ!$F$39:$F$782,СВЦЭМ!$A$39:$A$782,$A211,СВЦЭМ!$B$39:$B$782,E$190)+'СЕТ СН'!$F$12</f>
        <v>194.30946363000001</v>
      </c>
      <c r="F211" s="36">
        <f>SUMIFS(СВЦЭМ!$F$39:$F$782,СВЦЭМ!$A$39:$A$782,$A211,СВЦЭМ!$B$39:$B$782,F$190)+'СЕТ СН'!$F$12</f>
        <v>194.76404047</v>
      </c>
      <c r="G211" s="36">
        <f>SUMIFS(СВЦЭМ!$F$39:$F$782,СВЦЭМ!$A$39:$A$782,$A211,СВЦЭМ!$B$39:$B$782,G$190)+'СЕТ СН'!$F$12</f>
        <v>194.16315576</v>
      </c>
      <c r="H211" s="36">
        <f>SUMIFS(СВЦЭМ!$F$39:$F$782,СВЦЭМ!$A$39:$A$782,$A211,СВЦЭМ!$B$39:$B$782,H$190)+'СЕТ СН'!$F$12</f>
        <v>185.31511884</v>
      </c>
      <c r="I211" s="36">
        <f>SUMIFS(СВЦЭМ!$F$39:$F$782,СВЦЭМ!$A$39:$A$782,$A211,СВЦЭМ!$B$39:$B$782,I$190)+'СЕТ СН'!$F$12</f>
        <v>175.97811824999999</v>
      </c>
      <c r="J211" s="36">
        <f>SUMIFS(СВЦЭМ!$F$39:$F$782,СВЦЭМ!$A$39:$A$782,$A211,СВЦЭМ!$B$39:$B$782,J$190)+'СЕТ СН'!$F$12</f>
        <v>170.97113322999999</v>
      </c>
      <c r="K211" s="36">
        <f>SUMIFS(СВЦЭМ!$F$39:$F$782,СВЦЭМ!$A$39:$A$782,$A211,СВЦЭМ!$B$39:$B$782,K$190)+'СЕТ СН'!$F$12</f>
        <v>167.71862558999999</v>
      </c>
      <c r="L211" s="36">
        <f>SUMIFS(СВЦЭМ!$F$39:$F$782,СВЦЭМ!$A$39:$A$782,$A211,СВЦЭМ!$B$39:$B$782,L$190)+'СЕТ СН'!$F$12</f>
        <v>170.36935391</v>
      </c>
      <c r="M211" s="36">
        <f>SUMIFS(СВЦЭМ!$F$39:$F$782,СВЦЭМ!$A$39:$A$782,$A211,СВЦЭМ!$B$39:$B$782,M$190)+'СЕТ СН'!$F$12</f>
        <v>173.33936695</v>
      </c>
      <c r="N211" s="36">
        <f>SUMIFS(СВЦЭМ!$F$39:$F$782,СВЦЭМ!$A$39:$A$782,$A211,СВЦЭМ!$B$39:$B$782,N$190)+'СЕТ СН'!$F$12</f>
        <v>177.94350377999999</v>
      </c>
      <c r="O211" s="36">
        <f>SUMIFS(СВЦЭМ!$F$39:$F$782,СВЦЭМ!$A$39:$A$782,$A211,СВЦЭМ!$B$39:$B$782,O$190)+'СЕТ СН'!$F$12</f>
        <v>176.19861567999999</v>
      </c>
      <c r="P211" s="36">
        <f>SUMIFS(СВЦЭМ!$F$39:$F$782,СВЦЭМ!$A$39:$A$782,$A211,СВЦЭМ!$B$39:$B$782,P$190)+'СЕТ СН'!$F$12</f>
        <v>177.29880976999999</v>
      </c>
      <c r="Q211" s="36">
        <f>SUMIFS(СВЦЭМ!$F$39:$F$782,СВЦЭМ!$A$39:$A$782,$A211,СВЦЭМ!$B$39:$B$782,Q$190)+'СЕТ СН'!$F$12</f>
        <v>178.54495831</v>
      </c>
      <c r="R211" s="36">
        <f>SUMIFS(СВЦЭМ!$F$39:$F$782,СВЦЭМ!$A$39:$A$782,$A211,СВЦЭМ!$B$39:$B$782,R$190)+'СЕТ СН'!$F$12</f>
        <v>179.26896378000001</v>
      </c>
      <c r="S211" s="36">
        <f>SUMIFS(СВЦЭМ!$F$39:$F$782,СВЦЭМ!$A$39:$A$782,$A211,СВЦЭМ!$B$39:$B$782,S$190)+'СЕТ СН'!$F$12</f>
        <v>174.87620781999999</v>
      </c>
      <c r="T211" s="36">
        <f>SUMIFS(СВЦЭМ!$F$39:$F$782,СВЦЭМ!$A$39:$A$782,$A211,СВЦЭМ!$B$39:$B$782,T$190)+'СЕТ СН'!$F$12</f>
        <v>166.24006076000001</v>
      </c>
      <c r="U211" s="36">
        <f>SUMIFS(СВЦЭМ!$F$39:$F$782,СВЦЭМ!$A$39:$A$782,$A211,СВЦЭМ!$B$39:$B$782,U$190)+'СЕТ СН'!$F$12</f>
        <v>165.39868658</v>
      </c>
      <c r="V211" s="36">
        <f>SUMIFS(СВЦЭМ!$F$39:$F$782,СВЦЭМ!$A$39:$A$782,$A211,СВЦЭМ!$B$39:$B$782,V$190)+'СЕТ СН'!$F$12</f>
        <v>166.62522321</v>
      </c>
      <c r="W211" s="36">
        <f>SUMIFS(СВЦЭМ!$F$39:$F$782,СВЦЭМ!$A$39:$A$782,$A211,СВЦЭМ!$B$39:$B$782,W$190)+'СЕТ СН'!$F$12</f>
        <v>170.24123101000001</v>
      </c>
      <c r="X211" s="36">
        <f>SUMIFS(СВЦЭМ!$F$39:$F$782,СВЦЭМ!$A$39:$A$782,$A211,СВЦЭМ!$B$39:$B$782,X$190)+'СЕТ СН'!$F$12</f>
        <v>177.96385046</v>
      </c>
      <c r="Y211" s="36">
        <f>SUMIFS(СВЦЭМ!$F$39:$F$782,СВЦЭМ!$A$39:$A$782,$A211,СВЦЭМ!$B$39:$B$782,Y$190)+'СЕТ СН'!$F$12</f>
        <v>179.91222707</v>
      </c>
    </row>
    <row r="212" spans="1:25" ht="15.75" x14ac:dyDescent="0.2">
      <c r="A212" s="35">
        <f t="shared" si="5"/>
        <v>45587</v>
      </c>
      <c r="B212" s="36">
        <f>SUMIFS(СВЦЭМ!$F$39:$F$782,СВЦЭМ!$A$39:$A$782,$A212,СВЦЭМ!$B$39:$B$782,B$190)+'СЕТ СН'!$F$12</f>
        <v>177.76900731000001</v>
      </c>
      <c r="C212" s="36">
        <f>SUMIFS(СВЦЭМ!$F$39:$F$782,СВЦЭМ!$A$39:$A$782,$A212,СВЦЭМ!$B$39:$B$782,C$190)+'СЕТ СН'!$F$12</f>
        <v>180.49804355000001</v>
      </c>
      <c r="D212" s="36">
        <f>SUMIFS(СВЦЭМ!$F$39:$F$782,СВЦЭМ!$A$39:$A$782,$A212,СВЦЭМ!$B$39:$B$782,D$190)+'СЕТ СН'!$F$12</f>
        <v>181.36749707000001</v>
      </c>
      <c r="E212" s="36">
        <f>SUMIFS(СВЦЭМ!$F$39:$F$782,СВЦЭМ!$A$39:$A$782,$A212,СВЦЭМ!$B$39:$B$782,E$190)+'СЕТ СН'!$F$12</f>
        <v>188.38802989000001</v>
      </c>
      <c r="F212" s="36">
        <f>SUMIFS(СВЦЭМ!$F$39:$F$782,СВЦЭМ!$A$39:$A$782,$A212,СВЦЭМ!$B$39:$B$782,F$190)+'СЕТ СН'!$F$12</f>
        <v>189.15057869</v>
      </c>
      <c r="G212" s="36">
        <f>SUMIFS(СВЦЭМ!$F$39:$F$782,СВЦЭМ!$A$39:$A$782,$A212,СВЦЭМ!$B$39:$B$782,G$190)+'СЕТ СН'!$F$12</f>
        <v>187.54159816999999</v>
      </c>
      <c r="H212" s="36">
        <f>SUMIFS(СВЦЭМ!$F$39:$F$782,СВЦЭМ!$A$39:$A$782,$A212,СВЦЭМ!$B$39:$B$782,H$190)+'СЕТ СН'!$F$12</f>
        <v>177.53150708999999</v>
      </c>
      <c r="I212" s="36">
        <f>SUMIFS(СВЦЭМ!$F$39:$F$782,СВЦЭМ!$A$39:$A$782,$A212,СВЦЭМ!$B$39:$B$782,I$190)+'СЕТ СН'!$F$12</f>
        <v>170.08879300999999</v>
      </c>
      <c r="J212" s="36">
        <f>SUMIFS(СВЦЭМ!$F$39:$F$782,СВЦЭМ!$A$39:$A$782,$A212,СВЦЭМ!$B$39:$B$782,J$190)+'СЕТ СН'!$F$12</f>
        <v>167.51553859000001</v>
      </c>
      <c r="K212" s="36">
        <f>SUMIFS(СВЦЭМ!$F$39:$F$782,СВЦЭМ!$A$39:$A$782,$A212,СВЦЭМ!$B$39:$B$782,K$190)+'СЕТ СН'!$F$12</f>
        <v>167.16826275</v>
      </c>
      <c r="L212" s="36">
        <f>SUMIFS(СВЦЭМ!$F$39:$F$782,СВЦЭМ!$A$39:$A$782,$A212,СВЦЭМ!$B$39:$B$782,L$190)+'СЕТ СН'!$F$12</f>
        <v>164.56460372999999</v>
      </c>
      <c r="M212" s="36">
        <f>SUMIFS(СВЦЭМ!$F$39:$F$782,СВЦЭМ!$A$39:$A$782,$A212,СВЦЭМ!$B$39:$B$782,M$190)+'СЕТ СН'!$F$12</f>
        <v>164.26854202000001</v>
      </c>
      <c r="N212" s="36">
        <f>SUMIFS(СВЦЭМ!$F$39:$F$782,СВЦЭМ!$A$39:$A$782,$A212,СВЦЭМ!$B$39:$B$782,N$190)+'СЕТ СН'!$F$12</f>
        <v>164.94995804000001</v>
      </c>
      <c r="O212" s="36">
        <f>SUMIFS(СВЦЭМ!$F$39:$F$782,СВЦЭМ!$A$39:$A$782,$A212,СВЦЭМ!$B$39:$B$782,O$190)+'СЕТ СН'!$F$12</f>
        <v>162.65600272</v>
      </c>
      <c r="P212" s="36">
        <f>SUMIFS(СВЦЭМ!$F$39:$F$782,СВЦЭМ!$A$39:$A$782,$A212,СВЦЭМ!$B$39:$B$782,P$190)+'СЕТ СН'!$F$12</f>
        <v>163.78578726000001</v>
      </c>
      <c r="Q212" s="36">
        <f>SUMIFS(СВЦЭМ!$F$39:$F$782,СВЦЭМ!$A$39:$A$782,$A212,СВЦЭМ!$B$39:$B$782,Q$190)+'СЕТ СН'!$F$12</f>
        <v>168.13072456</v>
      </c>
      <c r="R212" s="36">
        <f>SUMIFS(СВЦЭМ!$F$39:$F$782,СВЦЭМ!$A$39:$A$782,$A212,СВЦЭМ!$B$39:$B$782,R$190)+'СЕТ СН'!$F$12</f>
        <v>167.34954977000001</v>
      </c>
      <c r="S212" s="36">
        <f>SUMIFS(СВЦЭМ!$F$39:$F$782,СВЦЭМ!$A$39:$A$782,$A212,СВЦЭМ!$B$39:$B$782,S$190)+'СЕТ СН'!$F$12</f>
        <v>165.44007001</v>
      </c>
      <c r="T212" s="36">
        <f>SUMIFS(СВЦЭМ!$F$39:$F$782,СВЦЭМ!$A$39:$A$782,$A212,СВЦЭМ!$B$39:$B$782,T$190)+'СЕТ СН'!$F$12</f>
        <v>160.98629896</v>
      </c>
      <c r="U212" s="36">
        <f>SUMIFS(СВЦЭМ!$F$39:$F$782,СВЦЭМ!$A$39:$A$782,$A212,СВЦЭМ!$B$39:$B$782,U$190)+'СЕТ СН'!$F$12</f>
        <v>160.86842952000001</v>
      </c>
      <c r="V212" s="36">
        <f>SUMIFS(СВЦЭМ!$F$39:$F$782,СВЦЭМ!$A$39:$A$782,$A212,СВЦЭМ!$B$39:$B$782,V$190)+'СЕТ СН'!$F$12</f>
        <v>162.11599654</v>
      </c>
      <c r="W212" s="36">
        <f>SUMIFS(СВЦЭМ!$F$39:$F$782,СВЦЭМ!$A$39:$A$782,$A212,СВЦЭМ!$B$39:$B$782,W$190)+'СЕТ СН'!$F$12</f>
        <v>162.49598599000001</v>
      </c>
      <c r="X212" s="36">
        <f>SUMIFS(СВЦЭМ!$F$39:$F$782,СВЦЭМ!$A$39:$A$782,$A212,СВЦЭМ!$B$39:$B$782,X$190)+'СЕТ СН'!$F$12</f>
        <v>167.74590677</v>
      </c>
      <c r="Y212" s="36">
        <f>SUMIFS(СВЦЭМ!$F$39:$F$782,СВЦЭМ!$A$39:$A$782,$A212,СВЦЭМ!$B$39:$B$782,Y$190)+'СЕТ СН'!$F$12</f>
        <v>171.04894333999999</v>
      </c>
    </row>
    <row r="213" spans="1:25" ht="15.75" x14ac:dyDescent="0.2">
      <c r="A213" s="35">
        <f t="shared" si="5"/>
        <v>45588</v>
      </c>
      <c r="B213" s="36">
        <f>SUMIFS(СВЦЭМ!$F$39:$F$782,СВЦЭМ!$A$39:$A$782,$A213,СВЦЭМ!$B$39:$B$782,B$190)+'СЕТ СН'!$F$12</f>
        <v>179.63856901</v>
      </c>
      <c r="C213" s="36">
        <f>SUMIFS(СВЦЭМ!$F$39:$F$782,СВЦЭМ!$A$39:$A$782,$A213,СВЦЭМ!$B$39:$B$782,C$190)+'СЕТ СН'!$F$12</f>
        <v>184.60706704</v>
      </c>
      <c r="D213" s="36">
        <f>SUMIFS(СВЦЭМ!$F$39:$F$782,СВЦЭМ!$A$39:$A$782,$A213,СВЦЭМ!$B$39:$B$782,D$190)+'СЕТ СН'!$F$12</f>
        <v>188.11932981999999</v>
      </c>
      <c r="E213" s="36">
        <f>SUMIFS(СВЦЭМ!$F$39:$F$782,СВЦЭМ!$A$39:$A$782,$A213,СВЦЭМ!$B$39:$B$782,E$190)+'СЕТ СН'!$F$12</f>
        <v>189.74674375999999</v>
      </c>
      <c r="F213" s="36">
        <f>SUMIFS(СВЦЭМ!$F$39:$F$782,СВЦЭМ!$A$39:$A$782,$A213,СВЦЭМ!$B$39:$B$782,F$190)+'СЕТ СН'!$F$12</f>
        <v>188.44087830999999</v>
      </c>
      <c r="G213" s="36">
        <f>SUMIFS(СВЦЭМ!$F$39:$F$782,СВЦЭМ!$A$39:$A$782,$A213,СВЦЭМ!$B$39:$B$782,G$190)+'СЕТ СН'!$F$12</f>
        <v>185.14203019000001</v>
      </c>
      <c r="H213" s="36">
        <f>SUMIFS(СВЦЭМ!$F$39:$F$782,СВЦЭМ!$A$39:$A$782,$A213,СВЦЭМ!$B$39:$B$782,H$190)+'СЕТ СН'!$F$12</f>
        <v>176.13368370000001</v>
      </c>
      <c r="I213" s="36">
        <f>SUMIFS(СВЦЭМ!$F$39:$F$782,СВЦЭМ!$A$39:$A$782,$A213,СВЦЭМ!$B$39:$B$782,I$190)+'СЕТ СН'!$F$12</f>
        <v>168.27356076999999</v>
      </c>
      <c r="J213" s="36">
        <f>SUMIFS(СВЦЭМ!$F$39:$F$782,СВЦЭМ!$A$39:$A$782,$A213,СВЦЭМ!$B$39:$B$782,J$190)+'СЕТ СН'!$F$12</f>
        <v>164.21774012</v>
      </c>
      <c r="K213" s="36">
        <f>SUMIFS(СВЦЭМ!$F$39:$F$782,СВЦЭМ!$A$39:$A$782,$A213,СВЦЭМ!$B$39:$B$782,K$190)+'СЕТ СН'!$F$12</f>
        <v>164.37737010000001</v>
      </c>
      <c r="L213" s="36">
        <f>SUMIFS(СВЦЭМ!$F$39:$F$782,СВЦЭМ!$A$39:$A$782,$A213,СВЦЭМ!$B$39:$B$782,L$190)+'СЕТ СН'!$F$12</f>
        <v>162.65828741000001</v>
      </c>
      <c r="M213" s="36">
        <f>SUMIFS(СВЦЭМ!$F$39:$F$782,СВЦЭМ!$A$39:$A$782,$A213,СВЦЭМ!$B$39:$B$782,M$190)+'СЕТ СН'!$F$12</f>
        <v>162.44537185999999</v>
      </c>
      <c r="N213" s="36">
        <f>SUMIFS(СВЦЭМ!$F$39:$F$782,СВЦЭМ!$A$39:$A$782,$A213,СВЦЭМ!$B$39:$B$782,N$190)+'СЕТ СН'!$F$12</f>
        <v>164.49189448999999</v>
      </c>
      <c r="O213" s="36">
        <f>SUMIFS(СВЦЭМ!$F$39:$F$782,СВЦЭМ!$A$39:$A$782,$A213,СВЦЭМ!$B$39:$B$782,O$190)+'СЕТ СН'!$F$12</f>
        <v>162.02178279</v>
      </c>
      <c r="P213" s="36">
        <f>SUMIFS(СВЦЭМ!$F$39:$F$782,СВЦЭМ!$A$39:$A$782,$A213,СВЦЭМ!$B$39:$B$782,P$190)+'СЕТ СН'!$F$12</f>
        <v>163.67776813</v>
      </c>
      <c r="Q213" s="36">
        <f>SUMIFS(СВЦЭМ!$F$39:$F$782,СВЦЭМ!$A$39:$A$782,$A213,СВЦЭМ!$B$39:$B$782,Q$190)+'СЕТ СН'!$F$12</f>
        <v>171.69196855000001</v>
      </c>
      <c r="R213" s="36">
        <f>SUMIFS(СВЦЭМ!$F$39:$F$782,СВЦЭМ!$A$39:$A$782,$A213,СВЦЭМ!$B$39:$B$782,R$190)+'СЕТ СН'!$F$12</f>
        <v>171.21695986</v>
      </c>
      <c r="S213" s="36">
        <f>SUMIFS(СВЦЭМ!$F$39:$F$782,СВЦЭМ!$A$39:$A$782,$A213,СВЦЭМ!$B$39:$B$782,S$190)+'СЕТ СН'!$F$12</f>
        <v>169.07614938</v>
      </c>
      <c r="T213" s="36">
        <f>SUMIFS(СВЦЭМ!$F$39:$F$782,СВЦЭМ!$A$39:$A$782,$A213,СВЦЭМ!$B$39:$B$782,T$190)+'СЕТ СН'!$F$12</f>
        <v>163.74872046999999</v>
      </c>
      <c r="U213" s="36">
        <f>SUMIFS(СВЦЭМ!$F$39:$F$782,СВЦЭМ!$A$39:$A$782,$A213,СВЦЭМ!$B$39:$B$782,U$190)+'СЕТ СН'!$F$12</f>
        <v>163.35441895</v>
      </c>
      <c r="V213" s="36">
        <f>SUMIFS(СВЦЭМ!$F$39:$F$782,СВЦЭМ!$A$39:$A$782,$A213,СВЦЭМ!$B$39:$B$782,V$190)+'СЕТ СН'!$F$12</f>
        <v>164.44424749000001</v>
      </c>
      <c r="W213" s="36">
        <f>SUMIFS(СВЦЭМ!$F$39:$F$782,СВЦЭМ!$A$39:$A$782,$A213,СВЦЭМ!$B$39:$B$782,W$190)+'СЕТ СН'!$F$12</f>
        <v>159.4112136</v>
      </c>
      <c r="X213" s="36">
        <f>SUMIFS(СВЦЭМ!$F$39:$F$782,СВЦЭМ!$A$39:$A$782,$A213,СВЦЭМ!$B$39:$B$782,X$190)+'СЕТ СН'!$F$12</f>
        <v>164.07504648</v>
      </c>
      <c r="Y213" s="36">
        <f>SUMIFS(СВЦЭМ!$F$39:$F$782,СВЦЭМ!$A$39:$A$782,$A213,СВЦЭМ!$B$39:$B$782,Y$190)+'СЕТ СН'!$F$12</f>
        <v>162.70574599</v>
      </c>
    </row>
    <row r="214" spans="1:25" ht="15.75" x14ac:dyDescent="0.2">
      <c r="A214" s="35">
        <f t="shared" si="5"/>
        <v>45589</v>
      </c>
      <c r="B214" s="36">
        <f>SUMIFS(СВЦЭМ!$F$39:$F$782,СВЦЭМ!$A$39:$A$782,$A214,СВЦЭМ!$B$39:$B$782,B$190)+'СЕТ СН'!$F$12</f>
        <v>174.44164325</v>
      </c>
      <c r="C214" s="36">
        <f>SUMIFS(СВЦЭМ!$F$39:$F$782,СВЦЭМ!$A$39:$A$782,$A214,СВЦЭМ!$B$39:$B$782,C$190)+'СЕТ СН'!$F$12</f>
        <v>177.54734907</v>
      </c>
      <c r="D214" s="36">
        <f>SUMIFS(СВЦЭМ!$F$39:$F$782,СВЦЭМ!$A$39:$A$782,$A214,СВЦЭМ!$B$39:$B$782,D$190)+'СЕТ СН'!$F$12</f>
        <v>182.80421084</v>
      </c>
      <c r="E214" s="36">
        <f>SUMIFS(СВЦЭМ!$F$39:$F$782,СВЦЭМ!$A$39:$A$782,$A214,СВЦЭМ!$B$39:$B$782,E$190)+'СЕТ СН'!$F$12</f>
        <v>184.69914238000001</v>
      </c>
      <c r="F214" s="36">
        <f>SUMIFS(СВЦЭМ!$F$39:$F$782,СВЦЭМ!$A$39:$A$782,$A214,СВЦЭМ!$B$39:$B$782,F$190)+'СЕТ СН'!$F$12</f>
        <v>185.21300489999999</v>
      </c>
      <c r="G214" s="36">
        <f>SUMIFS(СВЦЭМ!$F$39:$F$782,СВЦЭМ!$A$39:$A$782,$A214,СВЦЭМ!$B$39:$B$782,G$190)+'СЕТ СН'!$F$12</f>
        <v>183.03707237</v>
      </c>
      <c r="H214" s="36">
        <f>SUMIFS(СВЦЭМ!$F$39:$F$782,СВЦЭМ!$A$39:$A$782,$A214,СВЦЭМ!$B$39:$B$782,H$190)+'СЕТ СН'!$F$12</f>
        <v>174.19890396</v>
      </c>
      <c r="I214" s="36">
        <f>SUMIFS(СВЦЭМ!$F$39:$F$782,СВЦЭМ!$A$39:$A$782,$A214,СВЦЭМ!$B$39:$B$782,I$190)+'СЕТ СН'!$F$12</f>
        <v>166.27440788999999</v>
      </c>
      <c r="J214" s="36">
        <f>SUMIFS(СВЦЭМ!$F$39:$F$782,СВЦЭМ!$A$39:$A$782,$A214,СВЦЭМ!$B$39:$B$782,J$190)+'СЕТ СН'!$F$12</f>
        <v>161.46659144</v>
      </c>
      <c r="K214" s="36">
        <f>SUMIFS(СВЦЭМ!$F$39:$F$782,СВЦЭМ!$A$39:$A$782,$A214,СВЦЭМ!$B$39:$B$782,K$190)+'СЕТ СН'!$F$12</f>
        <v>158.98841157000001</v>
      </c>
      <c r="L214" s="36">
        <f>SUMIFS(СВЦЭМ!$F$39:$F$782,СВЦЭМ!$A$39:$A$782,$A214,СВЦЭМ!$B$39:$B$782,L$190)+'СЕТ СН'!$F$12</f>
        <v>156.33428062999999</v>
      </c>
      <c r="M214" s="36">
        <f>SUMIFS(СВЦЭМ!$F$39:$F$782,СВЦЭМ!$A$39:$A$782,$A214,СВЦЭМ!$B$39:$B$782,M$190)+'СЕТ СН'!$F$12</f>
        <v>157.72353588999999</v>
      </c>
      <c r="N214" s="36">
        <f>SUMIFS(СВЦЭМ!$F$39:$F$782,СВЦЭМ!$A$39:$A$782,$A214,СВЦЭМ!$B$39:$B$782,N$190)+'СЕТ СН'!$F$12</f>
        <v>159.40581394</v>
      </c>
      <c r="O214" s="36">
        <f>SUMIFS(СВЦЭМ!$F$39:$F$782,СВЦЭМ!$A$39:$A$782,$A214,СВЦЭМ!$B$39:$B$782,O$190)+'СЕТ СН'!$F$12</f>
        <v>161.27794157</v>
      </c>
      <c r="P214" s="36">
        <f>SUMIFS(СВЦЭМ!$F$39:$F$782,СВЦЭМ!$A$39:$A$782,$A214,СВЦЭМ!$B$39:$B$782,P$190)+'СЕТ СН'!$F$12</f>
        <v>162.49827801999999</v>
      </c>
      <c r="Q214" s="36">
        <f>SUMIFS(СВЦЭМ!$F$39:$F$782,СВЦЭМ!$A$39:$A$782,$A214,СВЦЭМ!$B$39:$B$782,Q$190)+'СЕТ СН'!$F$12</f>
        <v>164.40780713000001</v>
      </c>
      <c r="R214" s="36">
        <f>SUMIFS(СВЦЭМ!$F$39:$F$782,СВЦЭМ!$A$39:$A$782,$A214,СВЦЭМ!$B$39:$B$782,R$190)+'СЕТ СН'!$F$12</f>
        <v>159.80586396000001</v>
      </c>
      <c r="S214" s="36">
        <f>SUMIFS(СВЦЭМ!$F$39:$F$782,СВЦЭМ!$A$39:$A$782,$A214,СВЦЭМ!$B$39:$B$782,S$190)+'СЕТ СН'!$F$12</f>
        <v>163.24726984</v>
      </c>
      <c r="T214" s="36">
        <f>SUMIFS(СВЦЭМ!$F$39:$F$782,СВЦЭМ!$A$39:$A$782,$A214,СВЦЭМ!$B$39:$B$782,T$190)+'СЕТ СН'!$F$12</f>
        <v>154.89449015</v>
      </c>
      <c r="U214" s="36">
        <f>SUMIFS(СВЦЭМ!$F$39:$F$782,СВЦЭМ!$A$39:$A$782,$A214,СВЦЭМ!$B$39:$B$782,U$190)+'СЕТ СН'!$F$12</f>
        <v>155.45207793</v>
      </c>
      <c r="V214" s="36">
        <f>SUMIFS(СВЦЭМ!$F$39:$F$782,СВЦЭМ!$A$39:$A$782,$A214,СВЦЭМ!$B$39:$B$782,V$190)+'СЕТ СН'!$F$12</f>
        <v>157.25279552000001</v>
      </c>
      <c r="W214" s="36">
        <f>SUMIFS(СВЦЭМ!$F$39:$F$782,СВЦЭМ!$A$39:$A$782,$A214,СВЦЭМ!$B$39:$B$782,W$190)+'СЕТ СН'!$F$12</f>
        <v>160.01981603999999</v>
      </c>
      <c r="X214" s="36">
        <f>SUMIFS(СВЦЭМ!$F$39:$F$782,СВЦЭМ!$A$39:$A$782,$A214,СВЦЭМ!$B$39:$B$782,X$190)+'СЕТ СН'!$F$12</f>
        <v>163.47702126999999</v>
      </c>
      <c r="Y214" s="36">
        <f>SUMIFS(СВЦЭМ!$F$39:$F$782,СВЦЭМ!$A$39:$A$782,$A214,СВЦЭМ!$B$39:$B$782,Y$190)+'СЕТ СН'!$F$12</f>
        <v>167.39752471</v>
      </c>
    </row>
    <row r="215" spans="1:25" ht="15.75" x14ac:dyDescent="0.2">
      <c r="A215" s="35">
        <f t="shared" si="5"/>
        <v>45590</v>
      </c>
      <c r="B215" s="36">
        <f>SUMIFS(СВЦЭМ!$F$39:$F$782,СВЦЭМ!$A$39:$A$782,$A215,СВЦЭМ!$B$39:$B$782,B$190)+'СЕТ СН'!$F$12</f>
        <v>164.21806355000001</v>
      </c>
      <c r="C215" s="36">
        <f>SUMIFS(СВЦЭМ!$F$39:$F$782,СВЦЭМ!$A$39:$A$782,$A215,СВЦЭМ!$B$39:$B$782,C$190)+'СЕТ СН'!$F$12</f>
        <v>169.81780451</v>
      </c>
      <c r="D215" s="36">
        <f>SUMIFS(СВЦЭМ!$F$39:$F$782,СВЦЭМ!$A$39:$A$782,$A215,СВЦЭМ!$B$39:$B$782,D$190)+'СЕТ СН'!$F$12</f>
        <v>172.87536961999999</v>
      </c>
      <c r="E215" s="36">
        <f>SUMIFS(СВЦЭМ!$F$39:$F$782,СВЦЭМ!$A$39:$A$782,$A215,СВЦЭМ!$B$39:$B$782,E$190)+'СЕТ СН'!$F$12</f>
        <v>174.73115512999999</v>
      </c>
      <c r="F215" s="36">
        <f>SUMIFS(СВЦЭМ!$F$39:$F$782,СВЦЭМ!$A$39:$A$782,$A215,СВЦЭМ!$B$39:$B$782,F$190)+'СЕТ СН'!$F$12</f>
        <v>173.71236192000001</v>
      </c>
      <c r="G215" s="36">
        <f>SUMIFS(СВЦЭМ!$F$39:$F$782,СВЦЭМ!$A$39:$A$782,$A215,СВЦЭМ!$B$39:$B$782,G$190)+'СЕТ СН'!$F$12</f>
        <v>178.44465640999999</v>
      </c>
      <c r="H215" s="36">
        <f>SUMIFS(СВЦЭМ!$F$39:$F$782,СВЦЭМ!$A$39:$A$782,$A215,СВЦЭМ!$B$39:$B$782,H$190)+'СЕТ СН'!$F$12</f>
        <v>175.14231269000001</v>
      </c>
      <c r="I215" s="36">
        <f>SUMIFS(СВЦЭМ!$F$39:$F$782,СВЦЭМ!$A$39:$A$782,$A215,СВЦЭМ!$B$39:$B$782,I$190)+'СЕТ СН'!$F$12</f>
        <v>168.35248471</v>
      </c>
      <c r="J215" s="36">
        <f>SUMIFS(СВЦЭМ!$F$39:$F$782,СВЦЭМ!$A$39:$A$782,$A215,СВЦЭМ!$B$39:$B$782,J$190)+'СЕТ СН'!$F$12</f>
        <v>161.48008372999999</v>
      </c>
      <c r="K215" s="36">
        <f>SUMIFS(СВЦЭМ!$F$39:$F$782,СВЦЭМ!$A$39:$A$782,$A215,СВЦЭМ!$B$39:$B$782,K$190)+'СЕТ СН'!$F$12</f>
        <v>159.25771892</v>
      </c>
      <c r="L215" s="36">
        <f>SUMIFS(СВЦЭМ!$F$39:$F$782,СВЦЭМ!$A$39:$A$782,$A215,СВЦЭМ!$B$39:$B$782,L$190)+'СЕТ СН'!$F$12</f>
        <v>158.57836940999999</v>
      </c>
      <c r="M215" s="36">
        <f>SUMIFS(СВЦЭМ!$F$39:$F$782,СВЦЭМ!$A$39:$A$782,$A215,СВЦЭМ!$B$39:$B$782,M$190)+'СЕТ СН'!$F$12</f>
        <v>158.04680873999999</v>
      </c>
      <c r="N215" s="36">
        <f>SUMIFS(СВЦЭМ!$F$39:$F$782,СВЦЭМ!$A$39:$A$782,$A215,СВЦЭМ!$B$39:$B$782,N$190)+'СЕТ СН'!$F$12</f>
        <v>161.20682368999999</v>
      </c>
      <c r="O215" s="36">
        <f>SUMIFS(СВЦЭМ!$F$39:$F$782,СВЦЭМ!$A$39:$A$782,$A215,СВЦЭМ!$B$39:$B$782,O$190)+'СЕТ СН'!$F$12</f>
        <v>157.66776608000001</v>
      </c>
      <c r="P215" s="36">
        <f>SUMIFS(СВЦЭМ!$F$39:$F$782,СВЦЭМ!$A$39:$A$782,$A215,СВЦЭМ!$B$39:$B$782,P$190)+'СЕТ СН'!$F$12</f>
        <v>157.47271613000001</v>
      </c>
      <c r="Q215" s="36">
        <f>SUMIFS(СВЦЭМ!$F$39:$F$782,СВЦЭМ!$A$39:$A$782,$A215,СВЦЭМ!$B$39:$B$782,Q$190)+'СЕТ СН'!$F$12</f>
        <v>163.97150310999999</v>
      </c>
      <c r="R215" s="36">
        <f>SUMIFS(СВЦЭМ!$F$39:$F$782,СВЦЭМ!$A$39:$A$782,$A215,СВЦЭМ!$B$39:$B$782,R$190)+'СЕТ СН'!$F$12</f>
        <v>162.89557933</v>
      </c>
      <c r="S215" s="36">
        <f>SUMIFS(СВЦЭМ!$F$39:$F$782,СВЦЭМ!$A$39:$A$782,$A215,СВЦЭМ!$B$39:$B$782,S$190)+'СЕТ СН'!$F$12</f>
        <v>159.47169468000001</v>
      </c>
      <c r="T215" s="36">
        <f>SUMIFS(СВЦЭМ!$F$39:$F$782,СВЦЭМ!$A$39:$A$782,$A215,СВЦЭМ!$B$39:$B$782,T$190)+'СЕТ СН'!$F$12</f>
        <v>152.50771207</v>
      </c>
      <c r="U215" s="36">
        <f>SUMIFS(СВЦЭМ!$F$39:$F$782,СВЦЭМ!$A$39:$A$782,$A215,СВЦЭМ!$B$39:$B$782,U$190)+'СЕТ СН'!$F$12</f>
        <v>153.69816026000001</v>
      </c>
      <c r="V215" s="36">
        <f>SUMIFS(СВЦЭМ!$F$39:$F$782,СВЦЭМ!$A$39:$A$782,$A215,СВЦЭМ!$B$39:$B$782,V$190)+'СЕТ СН'!$F$12</f>
        <v>156.65254673000001</v>
      </c>
      <c r="W215" s="36">
        <f>SUMIFS(СВЦЭМ!$F$39:$F$782,СВЦЭМ!$A$39:$A$782,$A215,СВЦЭМ!$B$39:$B$782,W$190)+'СЕТ СН'!$F$12</f>
        <v>157.97176804</v>
      </c>
      <c r="X215" s="36">
        <f>SUMIFS(СВЦЭМ!$F$39:$F$782,СВЦЭМ!$A$39:$A$782,$A215,СВЦЭМ!$B$39:$B$782,X$190)+'СЕТ СН'!$F$12</f>
        <v>163.21553358</v>
      </c>
      <c r="Y215" s="36">
        <f>SUMIFS(СВЦЭМ!$F$39:$F$782,СВЦЭМ!$A$39:$A$782,$A215,СВЦЭМ!$B$39:$B$782,Y$190)+'СЕТ СН'!$F$12</f>
        <v>174.53642149999999</v>
      </c>
    </row>
    <row r="216" spans="1:25" ht="15.75" x14ac:dyDescent="0.2">
      <c r="A216" s="35">
        <f t="shared" si="5"/>
        <v>45591</v>
      </c>
      <c r="B216" s="36">
        <f>SUMIFS(СВЦЭМ!$F$39:$F$782,СВЦЭМ!$A$39:$A$782,$A216,СВЦЭМ!$B$39:$B$782,B$190)+'СЕТ СН'!$F$12</f>
        <v>169.95162647999999</v>
      </c>
      <c r="C216" s="36">
        <f>SUMIFS(СВЦЭМ!$F$39:$F$782,СВЦЭМ!$A$39:$A$782,$A216,СВЦЭМ!$B$39:$B$782,C$190)+'СЕТ СН'!$F$12</f>
        <v>177.02688197000001</v>
      </c>
      <c r="D216" s="36">
        <f>SUMIFS(СВЦЭМ!$F$39:$F$782,СВЦЭМ!$A$39:$A$782,$A216,СВЦЭМ!$B$39:$B$782,D$190)+'СЕТ СН'!$F$12</f>
        <v>179.04676301000001</v>
      </c>
      <c r="E216" s="36">
        <f>SUMIFS(СВЦЭМ!$F$39:$F$782,СВЦЭМ!$A$39:$A$782,$A216,СВЦЭМ!$B$39:$B$782,E$190)+'СЕТ СН'!$F$12</f>
        <v>179.39638312</v>
      </c>
      <c r="F216" s="36">
        <f>SUMIFS(СВЦЭМ!$F$39:$F$782,СВЦЭМ!$A$39:$A$782,$A216,СВЦЭМ!$B$39:$B$782,F$190)+'СЕТ СН'!$F$12</f>
        <v>181.39879069</v>
      </c>
      <c r="G216" s="36">
        <f>SUMIFS(СВЦЭМ!$F$39:$F$782,СВЦЭМ!$A$39:$A$782,$A216,СВЦЭМ!$B$39:$B$782,G$190)+'СЕТ СН'!$F$12</f>
        <v>179.40919597000001</v>
      </c>
      <c r="H216" s="36">
        <f>SUMIFS(СВЦЭМ!$F$39:$F$782,СВЦЭМ!$A$39:$A$782,$A216,СВЦЭМ!$B$39:$B$782,H$190)+'СЕТ СН'!$F$12</f>
        <v>174.83922333999999</v>
      </c>
      <c r="I216" s="36">
        <f>SUMIFS(СВЦЭМ!$F$39:$F$782,СВЦЭМ!$A$39:$A$782,$A216,СВЦЭМ!$B$39:$B$782,I$190)+'СЕТ СН'!$F$12</f>
        <v>172.81011436</v>
      </c>
      <c r="J216" s="36">
        <f>SUMIFS(СВЦЭМ!$F$39:$F$782,СВЦЭМ!$A$39:$A$782,$A216,СВЦЭМ!$B$39:$B$782,J$190)+'СЕТ СН'!$F$12</f>
        <v>165.22848458999999</v>
      </c>
      <c r="K216" s="36">
        <f>SUMIFS(СВЦЭМ!$F$39:$F$782,СВЦЭМ!$A$39:$A$782,$A216,СВЦЭМ!$B$39:$B$782,K$190)+'СЕТ СН'!$F$12</f>
        <v>157.09043747000001</v>
      </c>
      <c r="L216" s="36">
        <f>SUMIFS(СВЦЭМ!$F$39:$F$782,СВЦЭМ!$A$39:$A$782,$A216,СВЦЭМ!$B$39:$B$782,L$190)+'СЕТ СН'!$F$12</f>
        <v>152.11275975999999</v>
      </c>
      <c r="M216" s="36">
        <f>SUMIFS(СВЦЭМ!$F$39:$F$782,СВЦЭМ!$A$39:$A$782,$A216,СВЦЭМ!$B$39:$B$782,M$190)+'СЕТ СН'!$F$12</f>
        <v>152.07500325999999</v>
      </c>
      <c r="N216" s="36">
        <f>SUMIFS(СВЦЭМ!$F$39:$F$782,СВЦЭМ!$A$39:$A$782,$A216,СВЦЭМ!$B$39:$B$782,N$190)+'СЕТ СН'!$F$12</f>
        <v>153.42713798</v>
      </c>
      <c r="O216" s="36">
        <f>SUMIFS(СВЦЭМ!$F$39:$F$782,СВЦЭМ!$A$39:$A$782,$A216,СВЦЭМ!$B$39:$B$782,O$190)+'СЕТ СН'!$F$12</f>
        <v>155.13720413999999</v>
      </c>
      <c r="P216" s="36">
        <f>SUMIFS(СВЦЭМ!$F$39:$F$782,СВЦЭМ!$A$39:$A$782,$A216,СВЦЭМ!$B$39:$B$782,P$190)+'СЕТ СН'!$F$12</f>
        <v>155.40515952000001</v>
      </c>
      <c r="Q216" s="36">
        <f>SUMIFS(СВЦЭМ!$F$39:$F$782,СВЦЭМ!$A$39:$A$782,$A216,СВЦЭМ!$B$39:$B$782,Q$190)+'СЕТ СН'!$F$12</f>
        <v>155.79589227</v>
      </c>
      <c r="R216" s="36">
        <f>SUMIFS(СВЦЭМ!$F$39:$F$782,СВЦЭМ!$A$39:$A$782,$A216,СВЦЭМ!$B$39:$B$782,R$190)+'СЕТ СН'!$F$12</f>
        <v>157.34391008</v>
      </c>
      <c r="S216" s="36">
        <f>SUMIFS(СВЦЭМ!$F$39:$F$782,СВЦЭМ!$A$39:$A$782,$A216,СВЦЭМ!$B$39:$B$782,S$190)+'СЕТ СН'!$F$12</f>
        <v>157.11151588999999</v>
      </c>
      <c r="T216" s="36">
        <f>SUMIFS(СВЦЭМ!$F$39:$F$782,СВЦЭМ!$A$39:$A$782,$A216,СВЦЭМ!$B$39:$B$782,T$190)+'СЕТ СН'!$F$12</f>
        <v>150.75816076000001</v>
      </c>
      <c r="U216" s="36">
        <f>SUMIFS(СВЦЭМ!$F$39:$F$782,СВЦЭМ!$A$39:$A$782,$A216,СВЦЭМ!$B$39:$B$782,U$190)+'СЕТ СН'!$F$12</f>
        <v>150.8432397</v>
      </c>
      <c r="V216" s="36">
        <f>SUMIFS(СВЦЭМ!$F$39:$F$782,СВЦЭМ!$A$39:$A$782,$A216,СВЦЭМ!$B$39:$B$782,V$190)+'СЕТ СН'!$F$12</f>
        <v>152.85515479</v>
      </c>
      <c r="W216" s="36">
        <f>SUMIFS(СВЦЭМ!$F$39:$F$782,СВЦЭМ!$A$39:$A$782,$A216,СВЦЭМ!$B$39:$B$782,W$190)+'СЕТ СН'!$F$12</f>
        <v>152.21174354999999</v>
      </c>
      <c r="X216" s="36">
        <f>SUMIFS(СВЦЭМ!$F$39:$F$782,СВЦЭМ!$A$39:$A$782,$A216,СВЦЭМ!$B$39:$B$782,X$190)+'СЕТ СН'!$F$12</f>
        <v>156.51565600000001</v>
      </c>
      <c r="Y216" s="36">
        <f>SUMIFS(СВЦЭМ!$F$39:$F$782,СВЦЭМ!$A$39:$A$782,$A216,СВЦЭМ!$B$39:$B$782,Y$190)+'СЕТ СН'!$F$12</f>
        <v>162.89216959000001</v>
      </c>
    </row>
    <row r="217" spans="1:25" ht="15.75" x14ac:dyDescent="0.2">
      <c r="A217" s="35">
        <f t="shared" si="5"/>
        <v>45592</v>
      </c>
      <c r="B217" s="36">
        <f>SUMIFS(СВЦЭМ!$F$39:$F$782,СВЦЭМ!$A$39:$A$782,$A217,СВЦЭМ!$B$39:$B$782,B$190)+'СЕТ СН'!$F$12</f>
        <v>162.83322835999999</v>
      </c>
      <c r="C217" s="36">
        <f>SUMIFS(СВЦЭМ!$F$39:$F$782,СВЦЭМ!$A$39:$A$782,$A217,СВЦЭМ!$B$39:$B$782,C$190)+'СЕТ СН'!$F$12</f>
        <v>168.79922085999999</v>
      </c>
      <c r="D217" s="36">
        <f>SUMIFS(СВЦЭМ!$F$39:$F$782,СВЦЭМ!$A$39:$A$782,$A217,СВЦЭМ!$B$39:$B$782,D$190)+'СЕТ СН'!$F$12</f>
        <v>171.73559211</v>
      </c>
      <c r="E217" s="36">
        <f>SUMIFS(СВЦЭМ!$F$39:$F$782,СВЦЭМ!$A$39:$A$782,$A217,СВЦЭМ!$B$39:$B$782,E$190)+'СЕТ СН'!$F$12</f>
        <v>173.57256817999999</v>
      </c>
      <c r="F217" s="36">
        <f>SUMIFS(СВЦЭМ!$F$39:$F$782,СВЦЭМ!$A$39:$A$782,$A217,СВЦЭМ!$B$39:$B$782,F$190)+'СЕТ СН'!$F$12</f>
        <v>174.42575070000001</v>
      </c>
      <c r="G217" s="36">
        <f>SUMIFS(СВЦЭМ!$F$39:$F$782,СВЦЭМ!$A$39:$A$782,$A217,СВЦЭМ!$B$39:$B$782,G$190)+'СЕТ СН'!$F$12</f>
        <v>172.16757711</v>
      </c>
      <c r="H217" s="36">
        <f>SUMIFS(СВЦЭМ!$F$39:$F$782,СВЦЭМ!$A$39:$A$782,$A217,СВЦЭМ!$B$39:$B$782,H$190)+'СЕТ СН'!$F$12</f>
        <v>168.49384107</v>
      </c>
      <c r="I217" s="36">
        <f>SUMIFS(СВЦЭМ!$F$39:$F$782,СВЦЭМ!$A$39:$A$782,$A217,СВЦЭМ!$B$39:$B$782,I$190)+'СЕТ СН'!$F$12</f>
        <v>166.57791838</v>
      </c>
      <c r="J217" s="36">
        <f>SUMIFS(СВЦЭМ!$F$39:$F$782,СВЦЭМ!$A$39:$A$782,$A217,СВЦЭМ!$B$39:$B$782,J$190)+'СЕТ СН'!$F$12</f>
        <v>157.35621545999999</v>
      </c>
      <c r="K217" s="36">
        <f>SUMIFS(СВЦЭМ!$F$39:$F$782,СВЦЭМ!$A$39:$A$782,$A217,СВЦЭМ!$B$39:$B$782,K$190)+'СЕТ СН'!$F$12</f>
        <v>150.09126910000001</v>
      </c>
      <c r="L217" s="36">
        <f>SUMIFS(СВЦЭМ!$F$39:$F$782,СВЦЭМ!$A$39:$A$782,$A217,СВЦЭМ!$B$39:$B$782,L$190)+'СЕТ СН'!$F$12</f>
        <v>147.41664273000001</v>
      </c>
      <c r="M217" s="36">
        <f>SUMIFS(СВЦЭМ!$F$39:$F$782,СВЦЭМ!$A$39:$A$782,$A217,СВЦЭМ!$B$39:$B$782,M$190)+'СЕТ СН'!$F$12</f>
        <v>148.02988690000001</v>
      </c>
      <c r="N217" s="36">
        <f>SUMIFS(СВЦЭМ!$F$39:$F$782,СВЦЭМ!$A$39:$A$782,$A217,СВЦЭМ!$B$39:$B$782,N$190)+'СЕТ СН'!$F$12</f>
        <v>149.94332391</v>
      </c>
      <c r="O217" s="36">
        <f>SUMIFS(СВЦЭМ!$F$39:$F$782,СВЦЭМ!$A$39:$A$782,$A217,СВЦЭМ!$B$39:$B$782,O$190)+'СЕТ СН'!$F$12</f>
        <v>153.44363268000001</v>
      </c>
      <c r="P217" s="36">
        <f>SUMIFS(СВЦЭМ!$F$39:$F$782,СВЦЭМ!$A$39:$A$782,$A217,СВЦЭМ!$B$39:$B$782,P$190)+'СЕТ СН'!$F$12</f>
        <v>154.78359462</v>
      </c>
      <c r="Q217" s="36">
        <f>SUMIFS(СВЦЭМ!$F$39:$F$782,СВЦЭМ!$A$39:$A$782,$A217,СВЦЭМ!$B$39:$B$782,Q$190)+'СЕТ СН'!$F$12</f>
        <v>155.07346247999999</v>
      </c>
      <c r="R217" s="36">
        <f>SUMIFS(СВЦЭМ!$F$39:$F$782,СВЦЭМ!$A$39:$A$782,$A217,СВЦЭМ!$B$39:$B$782,R$190)+'СЕТ СН'!$F$12</f>
        <v>157.46818192999999</v>
      </c>
      <c r="S217" s="36">
        <f>SUMIFS(СВЦЭМ!$F$39:$F$782,СВЦЭМ!$A$39:$A$782,$A217,СВЦЭМ!$B$39:$B$782,S$190)+'СЕТ СН'!$F$12</f>
        <v>153.11008638999999</v>
      </c>
      <c r="T217" s="36">
        <f>SUMIFS(СВЦЭМ!$F$39:$F$782,СВЦЭМ!$A$39:$A$782,$A217,СВЦЭМ!$B$39:$B$782,T$190)+'СЕТ СН'!$F$12</f>
        <v>145.50803821</v>
      </c>
      <c r="U217" s="36">
        <f>SUMIFS(СВЦЭМ!$F$39:$F$782,СВЦЭМ!$A$39:$A$782,$A217,СВЦЭМ!$B$39:$B$782,U$190)+'СЕТ СН'!$F$12</f>
        <v>144.21745719</v>
      </c>
      <c r="V217" s="36">
        <f>SUMIFS(СВЦЭМ!$F$39:$F$782,СВЦЭМ!$A$39:$A$782,$A217,СВЦЭМ!$B$39:$B$782,V$190)+'СЕТ СН'!$F$12</f>
        <v>146.07204909000001</v>
      </c>
      <c r="W217" s="36">
        <f>SUMIFS(СВЦЭМ!$F$39:$F$782,СВЦЭМ!$A$39:$A$782,$A217,СВЦЭМ!$B$39:$B$782,W$190)+'СЕТ СН'!$F$12</f>
        <v>148.43980508000001</v>
      </c>
      <c r="X217" s="36">
        <f>SUMIFS(СВЦЭМ!$F$39:$F$782,СВЦЭМ!$A$39:$A$782,$A217,СВЦЭМ!$B$39:$B$782,X$190)+'СЕТ СН'!$F$12</f>
        <v>151.76006537000001</v>
      </c>
      <c r="Y217" s="36">
        <f>SUMIFS(СВЦЭМ!$F$39:$F$782,СВЦЭМ!$A$39:$A$782,$A217,СВЦЭМ!$B$39:$B$782,Y$190)+'СЕТ СН'!$F$12</f>
        <v>157.80693993</v>
      </c>
    </row>
    <row r="218" spans="1:25" ht="15.75" x14ac:dyDescent="0.2">
      <c r="A218" s="35">
        <f t="shared" si="5"/>
        <v>45593</v>
      </c>
      <c r="B218" s="36">
        <f>SUMIFS(СВЦЭМ!$F$39:$F$782,СВЦЭМ!$A$39:$A$782,$A218,СВЦЭМ!$B$39:$B$782,B$190)+'СЕТ СН'!$F$12</f>
        <v>176.60384551000001</v>
      </c>
      <c r="C218" s="36">
        <f>SUMIFS(СВЦЭМ!$F$39:$F$782,СВЦЭМ!$A$39:$A$782,$A218,СВЦЭМ!$B$39:$B$782,C$190)+'СЕТ СН'!$F$12</f>
        <v>181.96027699999999</v>
      </c>
      <c r="D218" s="36">
        <f>SUMIFS(СВЦЭМ!$F$39:$F$782,СВЦЭМ!$A$39:$A$782,$A218,СВЦЭМ!$B$39:$B$782,D$190)+'СЕТ СН'!$F$12</f>
        <v>183.47312019</v>
      </c>
      <c r="E218" s="36">
        <f>SUMIFS(СВЦЭМ!$F$39:$F$782,СВЦЭМ!$A$39:$A$782,$A218,СВЦЭМ!$B$39:$B$782,E$190)+'СЕТ СН'!$F$12</f>
        <v>182.68641001</v>
      </c>
      <c r="F218" s="36">
        <f>SUMIFS(СВЦЭМ!$F$39:$F$782,СВЦЭМ!$A$39:$A$782,$A218,СВЦЭМ!$B$39:$B$782,F$190)+'СЕТ СН'!$F$12</f>
        <v>182.83585398</v>
      </c>
      <c r="G218" s="36">
        <f>SUMIFS(СВЦЭМ!$F$39:$F$782,СВЦЭМ!$A$39:$A$782,$A218,СВЦЭМ!$B$39:$B$782,G$190)+'СЕТ СН'!$F$12</f>
        <v>182.41765218</v>
      </c>
      <c r="H218" s="36">
        <f>SUMIFS(СВЦЭМ!$F$39:$F$782,СВЦЭМ!$A$39:$A$782,$A218,СВЦЭМ!$B$39:$B$782,H$190)+'СЕТ СН'!$F$12</f>
        <v>173.91474735</v>
      </c>
      <c r="I218" s="36">
        <f>SUMIFS(СВЦЭМ!$F$39:$F$782,СВЦЭМ!$A$39:$A$782,$A218,СВЦЭМ!$B$39:$B$782,I$190)+'СЕТ СН'!$F$12</f>
        <v>166.07482225000001</v>
      </c>
      <c r="J218" s="36">
        <f>SUMIFS(СВЦЭМ!$F$39:$F$782,СВЦЭМ!$A$39:$A$782,$A218,СВЦЭМ!$B$39:$B$782,J$190)+'СЕТ СН'!$F$12</f>
        <v>161.23361545</v>
      </c>
      <c r="K218" s="36">
        <f>SUMIFS(СВЦЭМ!$F$39:$F$782,СВЦЭМ!$A$39:$A$782,$A218,СВЦЭМ!$B$39:$B$782,K$190)+'СЕТ СН'!$F$12</f>
        <v>159.60109229</v>
      </c>
      <c r="L218" s="36">
        <f>SUMIFS(СВЦЭМ!$F$39:$F$782,СВЦЭМ!$A$39:$A$782,$A218,СВЦЭМ!$B$39:$B$782,L$190)+'СЕТ СН'!$F$12</f>
        <v>157.3253163</v>
      </c>
      <c r="M218" s="36">
        <f>SUMIFS(СВЦЭМ!$F$39:$F$782,СВЦЭМ!$A$39:$A$782,$A218,СВЦЭМ!$B$39:$B$782,M$190)+'СЕТ СН'!$F$12</f>
        <v>160.02268079000001</v>
      </c>
      <c r="N218" s="36">
        <f>SUMIFS(СВЦЭМ!$F$39:$F$782,СВЦЭМ!$A$39:$A$782,$A218,СВЦЭМ!$B$39:$B$782,N$190)+'СЕТ СН'!$F$12</f>
        <v>162.81867410999999</v>
      </c>
      <c r="O218" s="36">
        <f>SUMIFS(СВЦЭМ!$F$39:$F$782,СВЦЭМ!$A$39:$A$782,$A218,СВЦЭМ!$B$39:$B$782,O$190)+'СЕТ СН'!$F$12</f>
        <v>162.78997192</v>
      </c>
      <c r="P218" s="36">
        <f>SUMIFS(СВЦЭМ!$F$39:$F$782,СВЦЭМ!$A$39:$A$782,$A218,СВЦЭМ!$B$39:$B$782,P$190)+'СЕТ СН'!$F$12</f>
        <v>164.01118821</v>
      </c>
      <c r="Q218" s="36">
        <f>SUMIFS(СВЦЭМ!$F$39:$F$782,СВЦЭМ!$A$39:$A$782,$A218,СВЦЭМ!$B$39:$B$782,Q$190)+'СЕТ СН'!$F$12</f>
        <v>164.67240576</v>
      </c>
      <c r="R218" s="36">
        <f>SUMIFS(СВЦЭМ!$F$39:$F$782,СВЦЭМ!$A$39:$A$782,$A218,СВЦЭМ!$B$39:$B$782,R$190)+'СЕТ СН'!$F$12</f>
        <v>164.6212587</v>
      </c>
      <c r="S218" s="36">
        <f>SUMIFS(СВЦЭМ!$F$39:$F$782,СВЦЭМ!$A$39:$A$782,$A218,СВЦЭМ!$B$39:$B$782,S$190)+'СЕТ СН'!$F$12</f>
        <v>159.85092818999999</v>
      </c>
      <c r="T218" s="36">
        <f>SUMIFS(СВЦЭМ!$F$39:$F$782,СВЦЭМ!$A$39:$A$782,$A218,СВЦЭМ!$B$39:$B$782,T$190)+'СЕТ СН'!$F$12</f>
        <v>154.18251373999999</v>
      </c>
      <c r="U218" s="36">
        <f>SUMIFS(СВЦЭМ!$F$39:$F$782,СВЦЭМ!$A$39:$A$782,$A218,СВЦЭМ!$B$39:$B$782,U$190)+'СЕТ СН'!$F$12</f>
        <v>153.90298963000001</v>
      </c>
      <c r="V218" s="36">
        <f>SUMIFS(СВЦЭМ!$F$39:$F$782,СВЦЭМ!$A$39:$A$782,$A218,СВЦЭМ!$B$39:$B$782,V$190)+'СЕТ СН'!$F$12</f>
        <v>156.23220583</v>
      </c>
      <c r="W218" s="36">
        <f>SUMIFS(СВЦЭМ!$F$39:$F$782,СВЦЭМ!$A$39:$A$782,$A218,СВЦЭМ!$B$39:$B$782,W$190)+'СЕТ СН'!$F$12</f>
        <v>159.95492845999999</v>
      </c>
      <c r="X218" s="36">
        <f>SUMIFS(СВЦЭМ!$F$39:$F$782,СВЦЭМ!$A$39:$A$782,$A218,СВЦЭМ!$B$39:$B$782,X$190)+'СЕТ СН'!$F$12</f>
        <v>165.16081685</v>
      </c>
      <c r="Y218" s="36">
        <f>SUMIFS(СВЦЭМ!$F$39:$F$782,СВЦЭМ!$A$39:$A$782,$A218,СВЦЭМ!$B$39:$B$782,Y$190)+'СЕТ СН'!$F$12</f>
        <v>172.80328438999999</v>
      </c>
    </row>
    <row r="219" spans="1:25" ht="15.75" x14ac:dyDescent="0.2">
      <c r="A219" s="35">
        <f t="shared" si="5"/>
        <v>45594</v>
      </c>
      <c r="B219" s="36">
        <f>SUMIFS(СВЦЭМ!$F$39:$F$782,СВЦЭМ!$A$39:$A$782,$A219,СВЦЭМ!$B$39:$B$782,B$190)+'СЕТ СН'!$F$12</f>
        <v>176.08036888999999</v>
      </c>
      <c r="C219" s="36">
        <f>SUMIFS(СВЦЭМ!$F$39:$F$782,СВЦЭМ!$A$39:$A$782,$A219,СВЦЭМ!$B$39:$B$782,C$190)+'СЕТ СН'!$F$12</f>
        <v>179.90928607000001</v>
      </c>
      <c r="D219" s="36">
        <f>SUMIFS(СВЦЭМ!$F$39:$F$782,СВЦЭМ!$A$39:$A$782,$A219,СВЦЭМ!$B$39:$B$782,D$190)+'СЕТ СН'!$F$12</f>
        <v>182.48807685</v>
      </c>
      <c r="E219" s="36">
        <f>SUMIFS(СВЦЭМ!$F$39:$F$782,СВЦЭМ!$A$39:$A$782,$A219,СВЦЭМ!$B$39:$B$782,E$190)+'СЕТ СН'!$F$12</f>
        <v>181.70582895999999</v>
      </c>
      <c r="F219" s="36">
        <f>SUMIFS(СВЦЭМ!$F$39:$F$782,СВЦЭМ!$A$39:$A$782,$A219,СВЦЭМ!$B$39:$B$782,F$190)+'СЕТ СН'!$F$12</f>
        <v>182.55180819</v>
      </c>
      <c r="G219" s="36">
        <f>SUMIFS(СВЦЭМ!$F$39:$F$782,СВЦЭМ!$A$39:$A$782,$A219,СВЦЭМ!$B$39:$B$782,G$190)+'СЕТ СН'!$F$12</f>
        <v>178.69654141999999</v>
      </c>
      <c r="H219" s="36">
        <f>SUMIFS(СВЦЭМ!$F$39:$F$782,СВЦЭМ!$A$39:$A$782,$A219,СВЦЭМ!$B$39:$B$782,H$190)+'СЕТ СН'!$F$12</f>
        <v>168.48366429000001</v>
      </c>
      <c r="I219" s="36">
        <f>SUMIFS(СВЦЭМ!$F$39:$F$782,СВЦЭМ!$A$39:$A$782,$A219,СВЦЭМ!$B$39:$B$782,I$190)+'СЕТ СН'!$F$12</f>
        <v>164.31337586999999</v>
      </c>
      <c r="J219" s="36">
        <f>SUMIFS(СВЦЭМ!$F$39:$F$782,СВЦЭМ!$A$39:$A$782,$A219,СВЦЭМ!$B$39:$B$782,J$190)+'СЕТ СН'!$F$12</f>
        <v>159.74346259000001</v>
      </c>
      <c r="K219" s="36">
        <f>SUMIFS(СВЦЭМ!$F$39:$F$782,СВЦЭМ!$A$39:$A$782,$A219,СВЦЭМ!$B$39:$B$782,K$190)+'СЕТ СН'!$F$12</f>
        <v>158.28334613000001</v>
      </c>
      <c r="L219" s="36">
        <f>SUMIFS(СВЦЭМ!$F$39:$F$782,СВЦЭМ!$A$39:$A$782,$A219,СВЦЭМ!$B$39:$B$782,L$190)+'СЕТ СН'!$F$12</f>
        <v>156.63650867000001</v>
      </c>
      <c r="M219" s="36">
        <f>SUMIFS(СВЦЭМ!$F$39:$F$782,СВЦЭМ!$A$39:$A$782,$A219,СВЦЭМ!$B$39:$B$782,M$190)+'СЕТ СН'!$F$12</f>
        <v>157.49618828000001</v>
      </c>
      <c r="N219" s="36">
        <f>SUMIFS(СВЦЭМ!$F$39:$F$782,СВЦЭМ!$A$39:$A$782,$A219,СВЦЭМ!$B$39:$B$782,N$190)+'СЕТ СН'!$F$12</f>
        <v>158.95671407</v>
      </c>
      <c r="O219" s="36">
        <f>SUMIFS(СВЦЭМ!$F$39:$F$782,СВЦЭМ!$A$39:$A$782,$A219,СВЦЭМ!$B$39:$B$782,O$190)+'СЕТ СН'!$F$12</f>
        <v>160.96543482999999</v>
      </c>
      <c r="P219" s="36">
        <f>SUMIFS(СВЦЭМ!$F$39:$F$782,СВЦЭМ!$A$39:$A$782,$A219,СВЦЭМ!$B$39:$B$782,P$190)+'СЕТ СН'!$F$12</f>
        <v>161.81834355000001</v>
      </c>
      <c r="Q219" s="36">
        <f>SUMIFS(СВЦЭМ!$F$39:$F$782,СВЦЭМ!$A$39:$A$782,$A219,СВЦЭМ!$B$39:$B$782,Q$190)+'СЕТ СН'!$F$12</f>
        <v>162.52382496999999</v>
      </c>
      <c r="R219" s="36">
        <f>SUMIFS(СВЦЭМ!$F$39:$F$782,СВЦЭМ!$A$39:$A$782,$A219,СВЦЭМ!$B$39:$B$782,R$190)+'СЕТ СН'!$F$12</f>
        <v>162.04317066999999</v>
      </c>
      <c r="S219" s="36">
        <f>SUMIFS(СВЦЭМ!$F$39:$F$782,СВЦЭМ!$A$39:$A$782,$A219,СВЦЭМ!$B$39:$B$782,S$190)+'СЕТ СН'!$F$12</f>
        <v>158.97404791</v>
      </c>
      <c r="T219" s="36">
        <f>SUMIFS(СВЦЭМ!$F$39:$F$782,СВЦЭМ!$A$39:$A$782,$A219,СВЦЭМ!$B$39:$B$782,T$190)+'СЕТ СН'!$F$12</f>
        <v>150.47106396999999</v>
      </c>
      <c r="U219" s="36">
        <f>SUMIFS(СВЦЭМ!$F$39:$F$782,СВЦЭМ!$A$39:$A$782,$A219,СВЦЭМ!$B$39:$B$782,U$190)+'СЕТ СН'!$F$12</f>
        <v>153.05398228000001</v>
      </c>
      <c r="V219" s="36">
        <f>SUMIFS(СВЦЭМ!$F$39:$F$782,СВЦЭМ!$A$39:$A$782,$A219,СВЦЭМ!$B$39:$B$782,V$190)+'СЕТ СН'!$F$12</f>
        <v>155.60871476</v>
      </c>
      <c r="W219" s="36">
        <f>SUMIFS(СВЦЭМ!$F$39:$F$782,СВЦЭМ!$A$39:$A$782,$A219,СВЦЭМ!$B$39:$B$782,W$190)+'СЕТ СН'!$F$12</f>
        <v>159.34984322</v>
      </c>
      <c r="X219" s="36">
        <f>SUMIFS(СВЦЭМ!$F$39:$F$782,СВЦЭМ!$A$39:$A$782,$A219,СВЦЭМ!$B$39:$B$782,X$190)+'СЕТ СН'!$F$12</f>
        <v>162.60803645999999</v>
      </c>
      <c r="Y219" s="36">
        <f>SUMIFS(СВЦЭМ!$F$39:$F$782,СВЦЭМ!$A$39:$A$782,$A219,СВЦЭМ!$B$39:$B$782,Y$190)+'СЕТ СН'!$F$12</f>
        <v>168.53163928999999</v>
      </c>
    </row>
    <row r="220" spans="1:25" ht="15.75" x14ac:dyDescent="0.2">
      <c r="A220" s="35">
        <f t="shared" si="5"/>
        <v>45595</v>
      </c>
      <c r="B220" s="36">
        <f>SUMIFS(СВЦЭМ!$F$39:$F$782,СВЦЭМ!$A$39:$A$782,$A220,СВЦЭМ!$B$39:$B$782,B$190)+'СЕТ СН'!$F$12</f>
        <v>195.21274907</v>
      </c>
      <c r="C220" s="36">
        <f>SUMIFS(СВЦЭМ!$F$39:$F$782,СВЦЭМ!$A$39:$A$782,$A220,СВЦЭМ!$B$39:$B$782,C$190)+'СЕТ СН'!$F$12</f>
        <v>197.59394914000001</v>
      </c>
      <c r="D220" s="36">
        <f>SUMIFS(СВЦЭМ!$F$39:$F$782,СВЦЭМ!$A$39:$A$782,$A220,СВЦЭМ!$B$39:$B$782,D$190)+'СЕТ СН'!$F$12</f>
        <v>203.37611665</v>
      </c>
      <c r="E220" s="36">
        <f>SUMIFS(СВЦЭМ!$F$39:$F$782,СВЦЭМ!$A$39:$A$782,$A220,СВЦЭМ!$B$39:$B$782,E$190)+'СЕТ СН'!$F$12</f>
        <v>202.72490321999999</v>
      </c>
      <c r="F220" s="36">
        <f>SUMIFS(СВЦЭМ!$F$39:$F$782,СВЦЭМ!$A$39:$A$782,$A220,СВЦЭМ!$B$39:$B$782,F$190)+'СЕТ СН'!$F$12</f>
        <v>201.54172792</v>
      </c>
      <c r="G220" s="36">
        <f>SUMIFS(СВЦЭМ!$F$39:$F$782,СВЦЭМ!$A$39:$A$782,$A220,СВЦЭМ!$B$39:$B$782,G$190)+'СЕТ СН'!$F$12</f>
        <v>200.1574172</v>
      </c>
      <c r="H220" s="36">
        <f>SUMIFS(СВЦЭМ!$F$39:$F$782,СВЦЭМ!$A$39:$A$782,$A220,СВЦЭМ!$B$39:$B$782,H$190)+'СЕТ СН'!$F$12</f>
        <v>189.82587140000001</v>
      </c>
      <c r="I220" s="36">
        <f>SUMIFS(СВЦЭМ!$F$39:$F$782,СВЦЭМ!$A$39:$A$782,$A220,СВЦЭМ!$B$39:$B$782,I$190)+'СЕТ СН'!$F$12</f>
        <v>184.86083679999999</v>
      </c>
      <c r="J220" s="36">
        <f>SUMIFS(СВЦЭМ!$F$39:$F$782,СВЦЭМ!$A$39:$A$782,$A220,СВЦЭМ!$B$39:$B$782,J$190)+'СЕТ СН'!$F$12</f>
        <v>178.57923969999999</v>
      </c>
      <c r="K220" s="36">
        <f>SUMIFS(СВЦЭМ!$F$39:$F$782,СВЦЭМ!$A$39:$A$782,$A220,СВЦЭМ!$B$39:$B$782,K$190)+'СЕТ СН'!$F$12</f>
        <v>177.78859689999999</v>
      </c>
      <c r="L220" s="36">
        <f>SUMIFS(СВЦЭМ!$F$39:$F$782,СВЦЭМ!$A$39:$A$782,$A220,СВЦЭМ!$B$39:$B$782,L$190)+'СЕТ СН'!$F$12</f>
        <v>175.42575231000001</v>
      </c>
      <c r="M220" s="36">
        <f>SUMIFS(СВЦЭМ!$F$39:$F$782,СВЦЭМ!$A$39:$A$782,$A220,СВЦЭМ!$B$39:$B$782,M$190)+'СЕТ СН'!$F$12</f>
        <v>176.52580545000001</v>
      </c>
      <c r="N220" s="36">
        <f>SUMIFS(СВЦЭМ!$F$39:$F$782,СВЦЭМ!$A$39:$A$782,$A220,СВЦЭМ!$B$39:$B$782,N$190)+'СЕТ СН'!$F$12</f>
        <v>179.06030668</v>
      </c>
      <c r="O220" s="36">
        <f>SUMIFS(СВЦЭМ!$F$39:$F$782,СВЦЭМ!$A$39:$A$782,$A220,СВЦЭМ!$B$39:$B$782,O$190)+'СЕТ СН'!$F$12</f>
        <v>180.06873797</v>
      </c>
      <c r="P220" s="36">
        <f>SUMIFS(СВЦЭМ!$F$39:$F$782,СВЦЭМ!$A$39:$A$782,$A220,СВЦЭМ!$B$39:$B$782,P$190)+'СЕТ СН'!$F$12</f>
        <v>180.86275248999999</v>
      </c>
      <c r="Q220" s="36">
        <f>SUMIFS(СВЦЭМ!$F$39:$F$782,СВЦЭМ!$A$39:$A$782,$A220,СВЦЭМ!$B$39:$B$782,Q$190)+'СЕТ СН'!$F$12</f>
        <v>182.68591946999999</v>
      </c>
      <c r="R220" s="36">
        <f>SUMIFS(СВЦЭМ!$F$39:$F$782,СВЦЭМ!$A$39:$A$782,$A220,СВЦЭМ!$B$39:$B$782,R$190)+'СЕТ СН'!$F$12</f>
        <v>182.08513300999999</v>
      </c>
      <c r="S220" s="36">
        <f>SUMIFS(СВЦЭМ!$F$39:$F$782,СВЦЭМ!$A$39:$A$782,$A220,СВЦЭМ!$B$39:$B$782,S$190)+'СЕТ СН'!$F$12</f>
        <v>178.86771196000001</v>
      </c>
      <c r="T220" s="36">
        <f>SUMIFS(СВЦЭМ!$F$39:$F$782,СВЦЭМ!$A$39:$A$782,$A220,СВЦЭМ!$B$39:$B$782,T$190)+'СЕТ СН'!$F$12</f>
        <v>172.22091076999999</v>
      </c>
      <c r="U220" s="36">
        <f>SUMIFS(СВЦЭМ!$F$39:$F$782,СВЦЭМ!$A$39:$A$782,$A220,СВЦЭМ!$B$39:$B$782,U$190)+'СЕТ СН'!$F$12</f>
        <v>170.28798742000001</v>
      </c>
      <c r="V220" s="36">
        <f>SUMIFS(СВЦЭМ!$F$39:$F$782,СВЦЭМ!$A$39:$A$782,$A220,СВЦЭМ!$B$39:$B$782,V$190)+'СЕТ СН'!$F$12</f>
        <v>172.26936671999999</v>
      </c>
      <c r="W220" s="36">
        <f>SUMIFS(СВЦЭМ!$F$39:$F$782,СВЦЭМ!$A$39:$A$782,$A220,СВЦЭМ!$B$39:$B$782,W$190)+'СЕТ СН'!$F$12</f>
        <v>175.05477341</v>
      </c>
      <c r="X220" s="36">
        <f>SUMIFS(СВЦЭМ!$F$39:$F$782,СВЦЭМ!$A$39:$A$782,$A220,СВЦЭМ!$B$39:$B$782,X$190)+'СЕТ СН'!$F$12</f>
        <v>180.27713663</v>
      </c>
      <c r="Y220" s="36">
        <f>SUMIFS(СВЦЭМ!$F$39:$F$782,СВЦЭМ!$A$39:$A$782,$A220,СВЦЭМ!$B$39:$B$782,Y$190)+'СЕТ СН'!$F$12</f>
        <v>186.53407505000001</v>
      </c>
    </row>
    <row r="221" spans="1:25" ht="15.75" x14ac:dyDescent="0.2">
      <c r="A221" s="35">
        <f t="shared" si="5"/>
        <v>45596</v>
      </c>
      <c r="B221" s="36">
        <f>SUMIFS(СВЦЭМ!$F$39:$F$782,СВЦЭМ!$A$39:$A$782,$A221,СВЦЭМ!$B$39:$B$782,B$190)+'СЕТ СН'!$F$12</f>
        <v>197.09521142</v>
      </c>
      <c r="C221" s="36">
        <f>SUMIFS(СВЦЭМ!$F$39:$F$782,СВЦЭМ!$A$39:$A$782,$A221,СВЦЭМ!$B$39:$B$782,C$190)+'СЕТ СН'!$F$12</f>
        <v>194.74843066</v>
      </c>
      <c r="D221" s="36">
        <f>SUMIFS(СВЦЭМ!$F$39:$F$782,СВЦЭМ!$A$39:$A$782,$A221,СВЦЭМ!$B$39:$B$782,D$190)+'СЕТ СН'!$F$12</f>
        <v>197.25513290000001</v>
      </c>
      <c r="E221" s="36">
        <f>SUMIFS(СВЦЭМ!$F$39:$F$782,СВЦЭМ!$A$39:$A$782,$A221,СВЦЭМ!$B$39:$B$782,E$190)+'СЕТ СН'!$F$12</f>
        <v>197.64063788999999</v>
      </c>
      <c r="F221" s="36">
        <f>SUMIFS(СВЦЭМ!$F$39:$F$782,СВЦЭМ!$A$39:$A$782,$A221,СВЦЭМ!$B$39:$B$782,F$190)+'СЕТ СН'!$F$12</f>
        <v>197.66802519999999</v>
      </c>
      <c r="G221" s="36">
        <f>SUMIFS(СВЦЭМ!$F$39:$F$782,СВЦЭМ!$A$39:$A$782,$A221,СВЦЭМ!$B$39:$B$782,G$190)+'СЕТ СН'!$F$12</f>
        <v>195.12746999000001</v>
      </c>
      <c r="H221" s="36">
        <f>SUMIFS(СВЦЭМ!$F$39:$F$782,СВЦЭМ!$A$39:$A$782,$A221,СВЦЭМ!$B$39:$B$782,H$190)+'СЕТ СН'!$F$12</f>
        <v>186.38392820000001</v>
      </c>
      <c r="I221" s="36">
        <f>SUMIFS(СВЦЭМ!$F$39:$F$782,СВЦЭМ!$A$39:$A$782,$A221,СВЦЭМ!$B$39:$B$782,I$190)+'СЕТ СН'!$F$12</f>
        <v>175.67606562</v>
      </c>
      <c r="J221" s="36">
        <f>SUMIFS(СВЦЭМ!$F$39:$F$782,СВЦЭМ!$A$39:$A$782,$A221,СВЦЭМ!$B$39:$B$782,J$190)+'СЕТ СН'!$F$12</f>
        <v>171.83334389000001</v>
      </c>
      <c r="K221" s="36">
        <f>SUMIFS(СВЦЭМ!$F$39:$F$782,СВЦЭМ!$A$39:$A$782,$A221,СВЦЭМ!$B$39:$B$782,K$190)+'СЕТ СН'!$F$12</f>
        <v>169.03117843999999</v>
      </c>
      <c r="L221" s="36">
        <f>SUMIFS(СВЦЭМ!$F$39:$F$782,СВЦЭМ!$A$39:$A$782,$A221,СВЦЭМ!$B$39:$B$782,L$190)+'СЕТ СН'!$F$12</f>
        <v>167.08926787999999</v>
      </c>
      <c r="M221" s="36">
        <f>SUMIFS(СВЦЭМ!$F$39:$F$782,СВЦЭМ!$A$39:$A$782,$A221,СВЦЭМ!$B$39:$B$782,M$190)+'СЕТ СН'!$F$12</f>
        <v>167.97237491000001</v>
      </c>
      <c r="N221" s="36">
        <f>SUMIFS(СВЦЭМ!$F$39:$F$782,СВЦЭМ!$A$39:$A$782,$A221,СВЦЭМ!$B$39:$B$782,N$190)+'СЕТ СН'!$F$12</f>
        <v>171.08523382999999</v>
      </c>
      <c r="O221" s="36">
        <f>SUMIFS(СВЦЭМ!$F$39:$F$782,СВЦЭМ!$A$39:$A$782,$A221,СВЦЭМ!$B$39:$B$782,O$190)+'СЕТ СН'!$F$12</f>
        <v>173.13258393000001</v>
      </c>
      <c r="P221" s="36">
        <f>SUMIFS(СВЦЭМ!$F$39:$F$782,СВЦЭМ!$A$39:$A$782,$A221,СВЦЭМ!$B$39:$B$782,P$190)+'СЕТ СН'!$F$12</f>
        <v>174.51592658999999</v>
      </c>
      <c r="Q221" s="36">
        <f>SUMIFS(СВЦЭМ!$F$39:$F$782,СВЦЭМ!$A$39:$A$782,$A221,СВЦЭМ!$B$39:$B$782,Q$190)+'СЕТ СН'!$F$12</f>
        <v>175.37072137000001</v>
      </c>
      <c r="R221" s="36">
        <f>SUMIFS(СВЦЭМ!$F$39:$F$782,СВЦЭМ!$A$39:$A$782,$A221,СВЦЭМ!$B$39:$B$782,R$190)+'СЕТ СН'!$F$12</f>
        <v>175.36760869</v>
      </c>
      <c r="S221" s="36">
        <f>SUMIFS(СВЦЭМ!$F$39:$F$782,СВЦЭМ!$A$39:$A$782,$A221,СВЦЭМ!$B$39:$B$782,S$190)+'СЕТ СН'!$F$12</f>
        <v>174.06780474000001</v>
      </c>
      <c r="T221" s="36">
        <f>SUMIFS(СВЦЭМ!$F$39:$F$782,СВЦЭМ!$A$39:$A$782,$A221,СВЦЭМ!$B$39:$B$782,T$190)+'СЕТ СН'!$F$12</f>
        <v>165.69440582999999</v>
      </c>
      <c r="U221" s="36">
        <f>SUMIFS(СВЦЭМ!$F$39:$F$782,СВЦЭМ!$A$39:$A$782,$A221,СВЦЭМ!$B$39:$B$782,U$190)+'СЕТ СН'!$F$12</f>
        <v>165.64565923999999</v>
      </c>
      <c r="V221" s="36">
        <f>SUMIFS(СВЦЭМ!$F$39:$F$782,СВЦЭМ!$A$39:$A$782,$A221,СВЦЭМ!$B$39:$B$782,V$190)+'СЕТ СН'!$F$12</f>
        <v>165.76818764999999</v>
      </c>
      <c r="W221" s="36">
        <f>SUMIFS(СВЦЭМ!$F$39:$F$782,СВЦЭМ!$A$39:$A$782,$A221,СВЦЭМ!$B$39:$B$782,W$190)+'СЕТ СН'!$F$12</f>
        <v>168.08887969</v>
      </c>
      <c r="X221" s="36">
        <f>SUMIFS(СВЦЭМ!$F$39:$F$782,СВЦЭМ!$A$39:$A$782,$A221,СВЦЭМ!$B$39:$B$782,X$190)+'СЕТ СН'!$F$12</f>
        <v>174.56512634000001</v>
      </c>
      <c r="Y221" s="36">
        <f>SUMIFS(СВЦЭМ!$F$39:$F$782,СВЦЭМ!$A$39:$A$782,$A221,СВЦЭМ!$B$39:$B$782,Y$190)+'СЕТ СН'!$F$12</f>
        <v>177.70007473999999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45567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45568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45569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45570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45571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45572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45573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45574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45575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45576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45577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45578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45579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45580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45581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45582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45583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45584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45585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45586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45587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45588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45589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45590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45591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45592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45593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45594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45595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45596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45567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45568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45569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45570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45571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45572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45573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45574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45575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45576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45577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45578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45579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45580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45581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45582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45583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45584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45585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45586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45587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45588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45589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45590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45591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45592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45593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45594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45595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45596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45567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45568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45569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45570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45571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45572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45573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45574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45575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45576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45577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45578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45579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45580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45581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45582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45583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45584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45585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45586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45587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45588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45589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45590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45591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45592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45593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45594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45595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45596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45567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45568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45569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45570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45571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45572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45573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45574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45575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45576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45577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45578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45579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45580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45581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45582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45583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45584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45585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45586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45587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45588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45589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45590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45591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45592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45593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45594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45595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45596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45567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45568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45569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45570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45571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45572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45573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45574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45575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45576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45577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45578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45579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45580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45581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45582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45583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45584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45585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45586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45587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45588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45589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45590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45591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45592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45593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45594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45595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45596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45567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45568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45569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45570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45571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45572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45573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45574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45575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45576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45577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45578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45579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45580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45581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45582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45583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45584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45585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45586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45587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45588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45589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45590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45591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45592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45593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45594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45595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45596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66.320443800000007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672137.95789473678</v>
      </c>
      <c r="O439" s="139"/>
      <c r="P439" s="138">
        <f>СВЦЭМ!$D$12+'СЕТ СН'!$F$10-'СЕТ СН'!$G$22</f>
        <v>672137.95789473678</v>
      </c>
      <c r="Q439" s="139"/>
      <c r="R439" s="138">
        <f>СВЦЭМ!$D$12+'СЕТ СН'!$F$10-'СЕТ СН'!$H$22</f>
        <v>672137.95789473678</v>
      </c>
      <c r="S439" s="139"/>
      <c r="T439" s="138">
        <f>СВЦЭМ!$D$12+'СЕТ СН'!$F$10-'СЕТ СН'!$I$22</f>
        <v>672137.95789473678</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SUMIFS(СВЦЭМ!$D$39:$D$782,СВЦЭМ!$A$39:$A$782,$A12,СВЦЭМ!$B$39:$B$782,B$11)+'СЕТ СН'!$F$11+СВЦЭМ!$D$10+'СЕТ СН'!$F$6-'СЕТ СН'!$F$23</f>
        <v>1940.03118225</v>
      </c>
      <c r="C12" s="36">
        <f>SUMIFS(СВЦЭМ!$D$39:$D$782,СВЦЭМ!$A$39:$A$782,$A12,СВЦЭМ!$B$39:$B$782,C$11)+'СЕТ СН'!$F$11+СВЦЭМ!$D$10+'СЕТ СН'!$F$6-'СЕТ СН'!$F$23</f>
        <v>1929.3336102599999</v>
      </c>
      <c r="D12" s="36">
        <f>SUMIFS(СВЦЭМ!$D$39:$D$782,СВЦЭМ!$A$39:$A$782,$A12,СВЦЭМ!$B$39:$B$782,D$11)+'СЕТ СН'!$F$11+СВЦЭМ!$D$10+'СЕТ СН'!$F$6-'СЕТ СН'!$F$23</f>
        <v>2030.2371835899999</v>
      </c>
      <c r="E12" s="36">
        <f>SUMIFS(СВЦЭМ!$D$39:$D$782,СВЦЭМ!$A$39:$A$782,$A12,СВЦЭМ!$B$39:$B$782,E$11)+'СЕТ СН'!$F$11+СВЦЭМ!$D$10+'СЕТ СН'!$F$6-'СЕТ СН'!$F$23</f>
        <v>2050.1323435899999</v>
      </c>
      <c r="F12" s="36">
        <f>SUMIFS(СВЦЭМ!$D$39:$D$782,СВЦЭМ!$A$39:$A$782,$A12,СВЦЭМ!$B$39:$B$782,F$11)+'СЕТ СН'!$F$11+СВЦЭМ!$D$10+'СЕТ СН'!$F$6-'СЕТ СН'!$F$23</f>
        <v>2048.2680418600003</v>
      </c>
      <c r="G12" s="36">
        <f>SUMIFS(СВЦЭМ!$D$39:$D$782,СВЦЭМ!$A$39:$A$782,$A12,СВЦЭМ!$B$39:$B$782,G$11)+'СЕТ СН'!$F$11+СВЦЭМ!$D$10+'СЕТ СН'!$F$6-'СЕТ СН'!$F$23</f>
        <v>2011.7202728299999</v>
      </c>
      <c r="H12" s="36">
        <f>SUMIFS(СВЦЭМ!$D$39:$D$782,СВЦЭМ!$A$39:$A$782,$A12,СВЦЭМ!$B$39:$B$782,H$11)+'СЕТ СН'!$F$11+СВЦЭМ!$D$10+'СЕТ СН'!$F$6-'СЕТ СН'!$F$23</f>
        <v>1908.1149829799999</v>
      </c>
      <c r="I12" s="36">
        <f>SUMIFS(СВЦЭМ!$D$39:$D$782,СВЦЭМ!$A$39:$A$782,$A12,СВЦЭМ!$B$39:$B$782,I$11)+'СЕТ СН'!$F$11+СВЦЭМ!$D$10+'СЕТ СН'!$F$6-'СЕТ СН'!$F$23</f>
        <v>1794.4824505899999</v>
      </c>
      <c r="J12" s="36">
        <f>SUMIFS(СВЦЭМ!$D$39:$D$782,СВЦЭМ!$A$39:$A$782,$A12,СВЦЭМ!$B$39:$B$782,J$11)+'СЕТ СН'!$F$11+СВЦЭМ!$D$10+'СЕТ СН'!$F$6-'СЕТ СН'!$F$23</f>
        <v>1749.1395183</v>
      </c>
      <c r="K12" s="36">
        <f>SUMIFS(СВЦЭМ!$D$39:$D$782,СВЦЭМ!$A$39:$A$782,$A12,СВЦЭМ!$B$39:$B$782,K$11)+'СЕТ СН'!$F$11+СВЦЭМ!$D$10+'СЕТ СН'!$F$6-'СЕТ СН'!$F$23</f>
        <v>1700.59692724</v>
      </c>
      <c r="L12" s="36">
        <f>SUMIFS(СВЦЭМ!$D$39:$D$782,СВЦЭМ!$A$39:$A$782,$A12,СВЦЭМ!$B$39:$B$782,L$11)+'СЕТ СН'!$F$11+СВЦЭМ!$D$10+'СЕТ СН'!$F$6-'СЕТ СН'!$F$23</f>
        <v>1704.4653005799998</v>
      </c>
      <c r="M12" s="36">
        <f>SUMIFS(СВЦЭМ!$D$39:$D$782,СВЦЭМ!$A$39:$A$782,$A12,СВЦЭМ!$B$39:$B$782,M$11)+'СЕТ СН'!$F$11+СВЦЭМ!$D$10+'СЕТ СН'!$F$6-'СЕТ СН'!$F$23</f>
        <v>1708.24717837</v>
      </c>
      <c r="N12" s="36">
        <f>SUMIFS(СВЦЭМ!$D$39:$D$782,СВЦЭМ!$A$39:$A$782,$A12,СВЦЭМ!$B$39:$B$782,N$11)+'СЕТ СН'!$F$11+СВЦЭМ!$D$10+'СЕТ СН'!$F$6-'СЕТ СН'!$F$23</f>
        <v>1731.2307501999999</v>
      </c>
      <c r="O12" s="36">
        <f>SUMIFS(СВЦЭМ!$D$39:$D$782,СВЦЭМ!$A$39:$A$782,$A12,СВЦЭМ!$B$39:$B$782,O$11)+'СЕТ СН'!$F$11+СВЦЭМ!$D$10+'СЕТ СН'!$F$6-'СЕТ СН'!$F$23</f>
        <v>1710.58392721</v>
      </c>
      <c r="P12" s="36">
        <f>SUMIFS(СВЦЭМ!$D$39:$D$782,СВЦЭМ!$A$39:$A$782,$A12,СВЦЭМ!$B$39:$B$782,P$11)+'СЕТ СН'!$F$11+СВЦЭМ!$D$10+'СЕТ СН'!$F$6-'СЕТ СН'!$F$23</f>
        <v>1716.9777033399998</v>
      </c>
      <c r="Q12" s="36">
        <f>SUMIFS(СВЦЭМ!$D$39:$D$782,СВЦЭМ!$A$39:$A$782,$A12,СВЦЭМ!$B$39:$B$782,Q$11)+'СЕТ СН'!$F$11+СВЦЭМ!$D$10+'СЕТ СН'!$F$6-'СЕТ СН'!$F$23</f>
        <v>1755.34127947</v>
      </c>
      <c r="R12" s="36">
        <f>SUMIFS(СВЦЭМ!$D$39:$D$782,СВЦЭМ!$A$39:$A$782,$A12,СВЦЭМ!$B$39:$B$782,R$11)+'СЕТ СН'!$F$11+СВЦЭМ!$D$10+'СЕТ СН'!$F$6-'СЕТ СН'!$F$23</f>
        <v>1734.0700530399999</v>
      </c>
      <c r="S12" s="36">
        <f>SUMIFS(СВЦЭМ!$D$39:$D$782,СВЦЭМ!$A$39:$A$782,$A12,СВЦЭМ!$B$39:$B$782,S$11)+'СЕТ СН'!$F$11+СВЦЭМ!$D$10+'СЕТ СН'!$F$6-'СЕТ СН'!$F$23</f>
        <v>1699.75902739</v>
      </c>
      <c r="T12" s="36">
        <f>SUMIFS(СВЦЭМ!$D$39:$D$782,СВЦЭМ!$A$39:$A$782,$A12,СВЦЭМ!$B$39:$B$782,T$11)+'СЕТ СН'!$F$11+СВЦЭМ!$D$10+'СЕТ СН'!$F$6-'СЕТ СН'!$F$23</f>
        <v>1687.64245858</v>
      </c>
      <c r="U12" s="36">
        <f>SUMIFS(СВЦЭМ!$D$39:$D$782,СВЦЭМ!$A$39:$A$782,$A12,СВЦЭМ!$B$39:$B$782,U$11)+'СЕТ СН'!$F$11+СВЦЭМ!$D$10+'СЕТ СН'!$F$6-'СЕТ СН'!$F$23</f>
        <v>1658.8779794699999</v>
      </c>
      <c r="V12" s="36">
        <f>SUMIFS(СВЦЭМ!$D$39:$D$782,СВЦЭМ!$A$39:$A$782,$A12,СВЦЭМ!$B$39:$B$782,V$11)+'СЕТ СН'!$F$11+СВЦЭМ!$D$10+'СЕТ СН'!$F$6-'СЕТ СН'!$F$23</f>
        <v>1642.5420432999999</v>
      </c>
      <c r="W12" s="36">
        <f>SUMIFS(СВЦЭМ!$D$39:$D$782,СВЦЭМ!$A$39:$A$782,$A12,СВЦЭМ!$B$39:$B$782,W$11)+'СЕТ СН'!$F$11+СВЦЭМ!$D$10+'СЕТ СН'!$F$6-'СЕТ СН'!$F$23</f>
        <v>1642.4629270799999</v>
      </c>
      <c r="X12" s="36">
        <f>SUMIFS(СВЦЭМ!$D$39:$D$782,СВЦЭМ!$A$39:$A$782,$A12,СВЦЭМ!$B$39:$B$782,X$11)+'СЕТ СН'!$F$11+СВЦЭМ!$D$10+'СЕТ СН'!$F$6-'СЕТ СН'!$F$23</f>
        <v>1717.1337028599999</v>
      </c>
      <c r="Y12" s="36">
        <f>SUMIFS(СВЦЭМ!$D$39:$D$782,СВЦЭМ!$A$39:$A$782,$A12,СВЦЭМ!$B$39:$B$782,Y$11)+'СЕТ СН'!$F$11+СВЦЭМ!$D$10+'СЕТ СН'!$F$6-'СЕТ СН'!$F$23</f>
        <v>1796.8482855299999</v>
      </c>
      <c r="AA12" s="45"/>
    </row>
    <row r="13" spans="1:27" ht="15.75" x14ac:dyDescent="0.2">
      <c r="A13" s="35">
        <f>A12+1</f>
        <v>45567</v>
      </c>
      <c r="B13" s="36">
        <f>SUMIFS(СВЦЭМ!$D$39:$D$782,СВЦЭМ!$A$39:$A$782,$A13,СВЦЭМ!$B$39:$B$782,B$11)+'СЕТ СН'!$F$11+СВЦЭМ!$D$10+'СЕТ СН'!$F$6-'СЕТ СН'!$F$23</f>
        <v>1884.1063169199999</v>
      </c>
      <c r="C13" s="36">
        <f>SUMIFS(СВЦЭМ!$D$39:$D$782,СВЦЭМ!$A$39:$A$782,$A13,СВЦЭМ!$B$39:$B$782,C$11)+'СЕТ СН'!$F$11+СВЦЭМ!$D$10+'СЕТ СН'!$F$6-'СЕТ СН'!$F$23</f>
        <v>1943.6953663699999</v>
      </c>
      <c r="D13" s="36">
        <f>SUMIFS(СВЦЭМ!$D$39:$D$782,СВЦЭМ!$A$39:$A$782,$A13,СВЦЭМ!$B$39:$B$782,D$11)+'СЕТ СН'!$F$11+СВЦЭМ!$D$10+'СЕТ СН'!$F$6-'СЕТ СН'!$F$23</f>
        <v>2010.29805115</v>
      </c>
      <c r="E13" s="36">
        <f>SUMIFS(СВЦЭМ!$D$39:$D$782,СВЦЭМ!$A$39:$A$782,$A13,СВЦЭМ!$B$39:$B$782,E$11)+'СЕТ СН'!$F$11+СВЦЭМ!$D$10+'СЕТ СН'!$F$6-'СЕТ СН'!$F$23</f>
        <v>2035.3080408799999</v>
      </c>
      <c r="F13" s="36">
        <f>SUMIFS(СВЦЭМ!$D$39:$D$782,СВЦЭМ!$A$39:$A$782,$A13,СВЦЭМ!$B$39:$B$782,F$11)+'СЕТ СН'!$F$11+СВЦЭМ!$D$10+'СЕТ СН'!$F$6-'СЕТ СН'!$F$23</f>
        <v>2024.92656704</v>
      </c>
      <c r="G13" s="36">
        <f>SUMIFS(СВЦЭМ!$D$39:$D$782,СВЦЭМ!$A$39:$A$782,$A13,СВЦЭМ!$B$39:$B$782,G$11)+'СЕТ СН'!$F$11+СВЦЭМ!$D$10+'СЕТ СН'!$F$6-'СЕТ СН'!$F$23</f>
        <v>1992.2894159799998</v>
      </c>
      <c r="H13" s="36">
        <f>SUMIFS(СВЦЭМ!$D$39:$D$782,СВЦЭМ!$A$39:$A$782,$A13,СВЦЭМ!$B$39:$B$782,H$11)+'СЕТ СН'!$F$11+СВЦЭМ!$D$10+'СЕТ СН'!$F$6-'СЕТ СН'!$F$23</f>
        <v>1902.5656881899999</v>
      </c>
      <c r="I13" s="36">
        <f>SUMIFS(СВЦЭМ!$D$39:$D$782,СВЦЭМ!$A$39:$A$782,$A13,СВЦЭМ!$B$39:$B$782,I$11)+'СЕТ СН'!$F$11+СВЦЭМ!$D$10+'СЕТ СН'!$F$6-'СЕТ СН'!$F$23</f>
        <v>1810.2434111499999</v>
      </c>
      <c r="J13" s="36">
        <f>SUMIFS(СВЦЭМ!$D$39:$D$782,СВЦЭМ!$A$39:$A$782,$A13,СВЦЭМ!$B$39:$B$782,J$11)+'СЕТ СН'!$F$11+СВЦЭМ!$D$10+'СЕТ СН'!$F$6-'СЕТ СН'!$F$23</f>
        <v>1780.09321011</v>
      </c>
      <c r="K13" s="36">
        <f>SUMIFS(СВЦЭМ!$D$39:$D$782,СВЦЭМ!$A$39:$A$782,$A13,СВЦЭМ!$B$39:$B$782,K$11)+'СЕТ СН'!$F$11+СВЦЭМ!$D$10+'СЕТ СН'!$F$6-'СЕТ СН'!$F$23</f>
        <v>1746.94619885</v>
      </c>
      <c r="L13" s="36">
        <f>SUMIFS(СВЦЭМ!$D$39:$D$782,СВЦЭМ!$A$39:$A$782,$A13,СВЦЭМ!$B$39:$B$782,L$11)+'СЕТ СН'!$F$11+СВЦЭМ!$D$10+'СЕТ СН'!$F$6-'СЕТ СН'!$F$23</f>
        <v>1750.2993019399999</v>
      </c>
      <c r="M13" s="36">
        <f>SUMIFS(СВЦЭМ!$D$39:$D$782,СВЦЭМ!$A$39:$A$782,$A13,СВЦЭМ!$B$39:$B$782,M$11)+'СЕТ СН'!$F$11+СВЦЭМ!$D$10+'СЕТ СН'!$F$6-'СЕТ СН'!$F$23</f>
        <v>1764.7361462699998</v>
      </c>
      <c r="N13" s="36">
        <f>SUMIFS(СВЦЭМ!$D$39:$D$782,СВЦЭМ!$A$39:$A$782,$A13,СВЦЭМ!$B$39:$B$782,N$11)+'СЕТ СН'!$F$11+СВЦЭМ!$D$10+'СЕТ СН'!$F$6-'СЕТ СН'!$F$23</f>
        <v>1772.9423294999999</v>
      </c>
      <c r="O13" s="36">
        <f>SUMIFS(СВЦЭМ!$D$39:$D$782,СВЦЭМ!$A$39:$A$782,$A13,СВЦЭМ!$B$39:$B$782,O$11)+'СЕТ СН'!$F$11+СВЦЭМ!$D$10+'СЕТ СН'!$F$6-'СЕТ СН'!$F$23</f>
        <v>1760.8600409199998</v>
      </c>
      <c r="P13" s="36">
        <f>SUMIFS(СВЦЭМ!$D$39:$D$782,СВЦЭМ!$A$39:$A$782,$A13,СВЦЭМ!$B$39:$B$782,P$11)+'СЕТ СН'!$F$11+СВЦЭМ!$D$10+'СЕТ СН'!$F$6-'СЕТ СН'!$F$23</f>
        <v>1759.18182959</v>
      </c>
      <c r="Q13" s="36">
        <f>SUMIFS(СВЦЭМ!$D$39:$D$782,СВЦЭМ!$A$39:$A$782,$A13,СВЦЭМ!$B$39:$B$782,Q$11)+'СЕТ СН'!$F$11+СВЦЭМ!$D$10+'СЕТ СН'!$F$6-'СЕТ СН'!$F$23</f>
        <v>1785.89289244</v>
      </c>
      <c r="R13" s="36">
        <f>SUMIFS(СВЦЭМ!$D$39:$D$782,СВЦЭМ!$A$39:$A$782,$A13,СВЦЭМ!$B$39:$B$782,R$11)+'СЕТ СН'!$F$11+СВЦЭМ!$D$10+'СЕТ СН'!$F$6-'СЕТ СН'!$F$23</f>
        <v>1742.0213455799999</v>
      </c>
      <c r="S13" s="36">
        <f>SUMIFS(СВЦЭМ!$D$39:$D$782,СВЦЭМ!$A$39:$A$782,$A13,СВЦЭМ!$B$39:$B$782,S$11)+'СЕТ СН'!$F$11+СВЦЭМ!$D$10+'СЕТ СН'!$F$6-'СЕТ СН'!$F$23</f>
        <v>1732.7071109799999</v>
      </c>
      <c r="T13" s="36">
        <f>SUMIFS(СВЦЭМ!$D$39:$D$782,СВЦЭМ!$A$39:$A$782,$A13,СВЦЭМ!$B$39:$B$782,T$11)+'СЕТ СН'!$F$11+СВЦЭМ!$D$10+'СЕТ СН'!$F$6-'СЕТ СН'!$F$23</f>
        <v>1715.0870828299999</v>
      </c>
      <c r="U13" s="36">
        <f>SUMIFS(СВЦЭМ!$D$39:$D$782,СВЦЭМ!$A$39:$A$782,$A13,СВЦЭМ!$B$39:$B$782,U$11)+'СЕТ СН'!$F$11+СВЦЭМ!$D$10+'СЕТ СН'!$F$6-'СЕТ СН'!$F$23</f>
        <v>1686.9650950599998</v>
      </c>
      <c r="V13" s="36">
        <f>SUMIFS(СВЦЭМ!$D$39:$D$782,СВЦЭМ!$A$39:$A$782,$A13,СВЦЭМ!$B$39:$B$782,V$11)+'СЕТ СН'!$F$11+СВЦЭМ!$D$10+'СЕТ СН'!$F$6-'СЕТ СН'!$F$23</f>
        <v>1688.90904617</v>
      </c>
      <c r="W13" s="36">
        <f>SUMIFS(СВЦЭМ!$D$39:$D$782,СВЦЭМ!$A$39:$A$782,$A13,СВЦЭМ!$B$39:$B$782,W$11)+'СЕТ СН'!$F$11+СВЦЭМ!$D$10+'СЕТ СН'!$F$6-'СЕТ СН'!$F$23</f>
        <v>1702.2336238599999</v>
      </c>
      <c r="X13" s="36">
        <f>SUMIFS(СВЦЭМ!$D$39:$D$782,СВЦЭМ!$A$39:$A$782,$A13,СВЦЭМ!$B$39:$B$782,X$11)+'СЕТ СН'!$F$11+СВЦЭМ!$D$10+'СЕТ СН'!$F$6-'СЕТ СН'!$F$23</f>
        <v>1770.6107362399998</v>
      </c>
      <c r="Y13" s="36">
        <f>SUMIFS(СВЦЭМ!$D$39:$D$782,СВЦЭМ!$A$39:$A$782,$A13,СВЦЭМ!$B$39:$B$782,Y$11)+'СЕТ СН'!$F$11+СВЦЭМ!$D$10+'СЕТ СН'!$F$6-'СЕТ СН'!$F$23</f>
        <v>1842.2839191599999</v>
      </c>
    </row>
    <row r="14" spans="1:27" ht="15.75" x14ac:dyDescent="0.2">
      <c r="A14" s="35">
        <f t="shared" ref="A14:A42" si="0">A13+1</f>
        <v>45568</v>
      </c>
      <c r="B14" s="36">
        <f>SUMIFS(СВЦЭМ!$D$39:$D$782,СВЦЭМ!$A$39:$A$782,$A14,СВЦЭМ!$B$39:$B$782,B$11)+'СЕТ СН'!$F$11+СВЦЭМ!$D$10+'СЕТ СН'!$F$6-'СЕТ СН'!$F$23</f>
        <v>1821.70668314</v>
      </c>
      <c r="C14" s="36">
        <f>SUMIFS(СВЦЭМ!$D$39:$D$782,СВЦЭМ!$A$39:$A$782,$A14,СВЦЭМ!$B$39:$B$782,C$11)+'СЕТ СН'!$F$11+СВЦЭМ!$D$10+'СЕТ СН'!$F$6-'СЕТ СН'!$F$23</f>
        <v>1869.2868007099999</v>
      </c>
      <c r="D14" s="36">
        <f>SUMIFS(СВЦЭМ!$D$39:$D$782,СВЦЭМ!$A$39:$A$782,$A14,СВЦЭМ!$B$39:$B$782,D$11)+'СЕТ СН'!$F$11+СВЦЭМ!$D$10+'СЕТ СН'!$F$6-'СЕТ СН'!$F$23</f>
        <v>1914.1669003</v>
      </c>
      <c r="E14" s="36">
        <f>SUMIFS(СВЦЭМ!$D$39:$D$782,СВЦЭМ!$A$39:$A$782,$A14,СВЦЭМ!$B$39:$B$782,E$11)+'СЕТ СН'!$F$11+СВЦЭМ!$D$10+'СЕТ СН'!$F$6-'СЕТ СН'!$F$23</f>
        <v>1964.30933828</v>
      </c>
      <c r="F14" s="36">
        <f>SUMIFS(СВЦЭМ!$D$39:$D$782,СВЦЭМ!$A$39:$A$782,$A14,СВЦЭМ!$B$39:$B$782,F$11)+'СЕТ СН'!$F$11+СВЦЭМ!$D$10+'СЕТ СН'!$F$6-'СЕТ СН'!$F$23</f>
        <v>1942.72097409</v>
      </c>
      <c r="G14" s="36">
        <f>SUMIFS(СВЦЭМ!$D$39:$D$782,СВЦЭМ!$A$39:$A$782,$A14,СВЦЭМ!$B$39:$B$782,G$11)+'СЕТ СН'!$F$11+СВЦЭМ!$D$10+'СЕТ СН'!$F$6-'СЕТ СН'!$F$23</f>
        <v>1938.71236451</v>
      </c>
      <c r="H14" s="36">
        <f>SUMIFS(СВЦЭМ!$D$39:$D$782,СВЦЭМ!$A$39:$A$782,$A14,СВЦЭМ!$B$39:$B$782,H$11)+'СЕТ СН'!$F$11+СВЦЭМ!$D$10+'СЕТ СН'!$F$6-'СЕТ СН'!$F$23</f>
        <v>1862.5167620699999</v>
      </c>
      <c r="I14" s="36">
        <f>SUMIFS(СВЦЭМ!$D$39:$D$782,СВЦЭМ!$A$39:$A$782,$A14,СВЦЭМ!$B$39:$B$782,I$11)+'СЕТ СН'!$F$11+СВЦЭМ!$D$10+'СЕТ СН'!$F$6-'СЕТ СН'!$F$23</f>
        <v>1789.28461029</v>
      </c>
      <c r="J14" s="36">
        <f>SUMIFS(СВЦЭМ!$D$39:$D$782,СВЦЭМ!$A$39:$A$782,$A14,СВЦЭМ!$B$39:$B$782,J$11)+'СЕТ СН'!$F$11+СВЦЭМ!$D$10+'СЕТ СН'!$F$6-'СЕТ СН'!$F$23</f>
        <v>1755.4207672699999</v>
      </c>
      <c r="K14" s="36">
        <f>SUMIFS(СВЦЭМ!$D$39:$D$782,СВЦЭМ!$A$39:$A$782,$A14,СВЦЭМ!$B$39:$B$782,K$11)+'СЕТ СН'!$F$11+СВЦЭМ!$D$10+'СЕТ СН'!$F$6-'СЕТ СН'!$F$23</f>
        <v>1722.6295759699999</v>
      </c>
      <c r="L14" s="36">
        <f>SUMIFS(СВЦЭМ!$D$39:$D$782,СВЦЭМ!$A$39:$A$782,$A14,СВЦЭМ!$B$39:$B$782,L$11)+'СЕТ СН'!$F$11+СВЦЭМ!$D$10+'СЕТ СН'!$F$6-'СЕТ СН'!$F$23</f>
        <v>1707.4101409099999</v>
      </c>
      <c r="M14" s="36">
        <f>SUMIFS(СВЦЭМ!$D$39:$D$782,СВЦЭМ!$A$39:$A$782,$A14,СВЦЭМ!$B$39:$B$782,M$11)+'СЕТ СН'!$F$11+СВЦЭМ!$D$10+'СЕТ СН'!$F$6-'СЕТ СН'!$F$23</f>
        <v>1725.5753331199999</v>
      </c>
      <c r="N14" s="36">
        <f>SUMIFS(СВЦЭМ!$D$39:$D$782,СВЦЭМ!$A$39:$A$782,$A14,СВЦЭМ!$B$39:$B$782,N$11)+'СЕТ СН'!$F$11+СВЦЭМ!$D$10+'СЕТ СН'!$F$6-'СЕТ СН'!$F$23</f>
        <v>1756.72531288</v>
      </c>
      <c r="O14" s="36">
        <f>SUMIFS(СВЦЭМ!$D$39:$D$782,СВЦЭМ!$A$39:$A$782,$A14,СВЦЭМ!$B$39:$B$782,O$11)+'СЕТ СН'!$F$11+СВЦЭМ!$D$10+'СЕТ СН'!$F$6-'СЕТ СН'!$F$23</f>
        <v>1736.1746398299999</v>
      </c>
      <c r="P14" s="36">
        <f>SUMIFS(СВЦЭМ!$D$39:$D$782,СВЦЭМ!$A$39:$A$782,$A14,СВЦЭМ!$B$39:$B$782,P$11)+'СЕТ СН'!$F$11+СВЦЭМ!$D$10+'СЕТ СН'!$F$6-'СЕТ СН'!$F$23</f>
        <v>1737.21430902</v>
      </c>
      <c r="Q14" s="36">
        <f>SUMIFS(СВЦЭМ!$D$39:$D$782,СВЦЭМ!$A$39:$A$782,$A14,СВЦЭМ!$B$39:$B$782,Q$11)+'СЕТ СН'!$F$11+СВЦЭМ!$D$10+'СЕТ СН'!$F$6-'СЕТ СН'!$F$23</f>
        <v>1754.3020897599999</v>
      </c>
      <c r="R14" s="36">
        <f>SUMIFS(СВЦЭМ!$D$39:$D$782,СВЦЭМ!$A$39:$A$782,$A14,СВЦЭМ!$B$39:$B$782,R$11)+'СЕТ СН'!$F$11+СВЦЭМ!$D$10+'СЕТ СН'!$F$6-'СЕТ СН'!$F$23</f>
        <v>1751.18752971</v>
      </c>
      <c r="S14" s="36">
        <f>SUMIFS(СВЦЭМ!$D$39:$D$782,СВЦЭМ!$A$39:$A$782,$A14,СВЦЭМ!$B$39:$B$782,S$11)+'СЕТ СН'!$F$11+СВЦЭМ!$D$10+'СЕТ СН'!$F$6-'СЕТ СН'!$F$23</f>
        <v>1722.2758556699998</v>
      </c>
      <c r="T14" s="36">
        <f>SUMIFS(СВЦЭМ!$D$39:$D$782,СВЦЭМ!$A$39:$A$782,$A14,СВЦЭМ!$B$39:$B$782,T$11)+'СЕТ СН'!$F$11+СВЦЭМ!$D$10+'СЕТ СН'!$F$6-'СЕТ СН'!$F$23</f>
        <v>1711.12759278</v>
      </c>
      <c r="U14" s="36">
        <f>SUMIFS(СВЦЭМ!$D$39:$D$782,СВЦЭМ!$A$39:$A$782,$A14,СВЦЭМ!$B$39:$B$782,U$11)+'СЕТ СН'!$F$11+СВЦЭМ!$D$10+'СЕТ СН'!$F$6-'СЕТ СН'!$F$23</f>
        <v>1690.63060933</v>
      </c>
      <c r="V14" s="36">
        <f>SUMIFS(СВЦЭМ!$D$39:$D$782,СВЦЭМ!$A$39:$A$782,$A14,СВЦЭМ!$B$39:$B$782,V$11)+'СЕТ СН'!$F$11+СВЦЭМ!$D$10+'СЕТ СН'!$F$6-'СЕТ СН'!$F$23</f>
        <v>1673.6524065599999</v>
      </c>
      <c r="W14" s="36">
        <f>SUMIFS(СВЦЭМ!$D$39:$D$782,СВЦЭМ!$A$39:$A$782,$A14,СВЦЭМ!$B$39:$B$782,W$11)+'СЕТ СН'!$F$11+СВЦЭМ!$D$10+'СЕТ СН'!$F$6-'СЕТ СН'!$F$23</f>
        <v>1710.5016347799999</v>
      </c>
      <c r="X14" s="36">
        <f>SUMIFS(СВЦЭМ!$D$39:$D$782,СВЦЭМ!$A$39:$A$782,$A14,СВЦЭМ!$B$39:$B$782,X$11)+'СЕТ СН'!$F$11+СВЦЭМ!$D$10+'СЕТ СН'!$F$6-'СЕТ СН'!$F$23</f>
        <v>1770.0764267299999</v>
      </c>
      <c r="Y14" s="36">
        <f>SUMIFS(СВЦЭМ!$D$39:$D$782,СВЦЭМ!$A$39:$A$782,$A14,СВЦЭМ!$B$39:$B$782,Y$11)+'СЕТ СН'!$F$11+СВЦЭМ!$D$10+'СЕТ СН'!$F$6-'СЕТ СН'!$F$23</f>
        <v>1836.4803044</v>
      </c>
    </row>
    <row r="15" spans="1:27" ht="15.75" x14ac:dyDescent="0.2">
      <c r="A15" s="35">
        <f t="shared" si="0"/>
        <v>45569</v>
      </c>
      <c r="B15" s="36">
        <f>SUMIFS(СВЦЭМ!$D$39:$D$782,СВЦЭМ!$A$39:$A$782,$A15,СВЦЭМ!$B$39:$B$782,B$11)+'СЕТ СН'!$F$11+СВЦЭМ!$D$10+'СЕТ СН'!$F$6-'СЕТ СН'!$F$23</f>
        <v>1907.3716308399999</v>
      </c>
      <c r="C15" s="36">
        <f>SUMIFS(СВЦЭМ!$D$39:$D$782,СВЦЭМ!$A$39:$A$782,$A15,СВЦЭМ!$B$39:$B$782,C$11)+'СЕТ СН'!$F$11+СВЦЭМ!$D$10+'СЕТ СН'!$F$6-'СЕТ СН'!$F$23</f>
        <v>1962.07276342</v>
      </c>
      <c r="D15" s="36">
        <f>SUMIFS(СВЦЭМ!$D$39:$D$782,СВЦЭМ!$A$39:$A$782,$A15,СВЦЭМ!$B$39:$B$782,D$11)+'СЕТ СН'!$F$11+СВЦЭМ!$D$10+'СЕТ СН'!$F$6-'СЕТ СН'!$F$23</f>
        <v>1985.5147438699998</v>
      </c>
      <c r="E15" s="36">
        <f>SUMIFS(СВЦЭМ!$D$39:$D$782,СВЦЭМ!$A$39:$A$782,$A15,СВЦЭМ!$B$39:$B$782,E$11)+'СЕТ СН'!$F$11+СВЦЭМ!$D$10+'СЕТ СН'!$F$6-'СЕТ СН'!$F$23</f>
        <v>2013.78746692</v>
      </c>
      <c r="F15" s="36">
        <f>SUMIFS(СВЦЭМ!$D$39:$D$782,СВЦЭМ!$A$39:$A$782,$A15,СВЦЭМ!$B$39:$B$782,F$11)+'СЕТ СН'!$F$11+СВЦЭМ!$D$10+'СЕТ СН'!$F$6-'СЕТ СН'!$F$23</f>
        <v>2019.3940949599998</v>
      </c>
      <c r="G15" s="36">
        <f>SUMIFS(СВЦЭМ!$D$39:$D$782,СВЦЭМ!$A$39:$A$782,$A15,СВЦЭМ!$B$39:$B$782,G$11)+'СЕТ СН'!$F$11+СВЦЭМ!$D$10+'СЕТ СН'!$F$6-'СЕТ СН'!$F$23</f>
        <v>1966.9487299699999</v>
      </c>
      <c r="H15" s="36">
        <f>SUMIFS(СВЦЭМ!$D$39:$D$782,СВЦЭМ!$A$39:$A$782,$A15,СВЦЭМ!$B$39:$B$782,H$11)+'СЕТ СН'!$F$11+СВЦЭМ!$D$10+'СЕТ СН'!$F$6-'СЕТ СН'!$F$23</f>
        <v>1894.21514041</v>
      </c>
      <c r="I15" s="36">
        <f>SUMIFS(СВЦЭМ!$D$39:$D$782,СВЦЭМ!$A$39:$A$782,$A15,СВЦЭМ!$B$39:$B$782,I$11)+'СЕТ СН'!$F$11+СВЦЭМ!$D$10+'СЕТ СН'!$F$6-'СЕТ СН'!$F$23</f>
        <v>1812.97783538</v>
      </c>
      <c r="J15" s="36">
        <f>SUMIFS(СВЦЭМ!$D$39:$D$782,СВЦЭМ!$A$39:$A$782,$A15,СВЦЭМ!$B$39:$B$782,J$11)+'СЕТ СН'!$F$11+СВЦЭМ!$D$10+'СЕТ СН'!$F$6-'СЕТ СН'!$F$23</f>
        <v>1751.7616866399999</v>
      </c>
      <c r="K15" s="36">
        <f>SUMIFS(СВЦЭМ!$D$39:$D$782,СВЦЭМ!$A$39:$A$782,$A15,СВЦЭМ!$B$39:$B$782,K$11)+'СЕТ СН'!$F$11+СВЦЭМ!$D$10+'СЕТ СН'!$F$6-'СЕТ СН'!$F$23</f>
        <v>1723.2719490699999</v>
      </c>
      <c r="L15" s="36">
        <f>SUMIFS(СВЦЭМ!$D$39:$D$782,СВЦЭМ!$A$39:$A$782,$A15,СВЦЭМ!$B$39:$B$782,L$11)+'СЕТ СН'!$F$11+СВЦЭМ!$D$10+'СЕТ СН'!$F$6-'СЕТ СН'!$F$23</f>
        <v>1701.64379736</v>
      </c>
      <c r="M15" s="36">
        <f>SUMIFS(СВЦЭМ!$D$39:$D$782,СВЦЭМ!$A$39:$A$782,$A15,СВЦЭМ!$B$39:$B$782,M$11)+'СЕТ СН'!$F$11+СВЦЭМ!$D$10+'СЕТ СН'!$F$6-'СЕТ СН'!$F$23</f>
        <v>1726.4787690599999</v>
      </c>
      <c r="N15" s="36">
        <f>SUMIFS(СВЦЭМ!$D$39:$D$782,СВЦЭМ!$A$39:$A$782,$A15,СВЦЭМ!$B$39:$B$782,N$11)+'СЕТ СН'!$F$11+СВЦЭМ!$D$10+'СЕТ СН'!$F$6-'СЕТ СН'!$F$23</f>
        <v>1773.89947441</v>
      </c>
      <c r="O15" s="36">
        <f>SUMIFS(СВЦЭМ!$D$39:$D$782,СВЦЭМ!$A$39:$A$782,$A15,СВЦЭМ!$B$39:$B$782,O$11)+'СЕТ СН'!$F$11+СВЦЭМ!$D$10+'СЕТ СН'!$F$6-'СЕТ СН'!$F$23</f>
        <v>1757.90130284</v>
      </c>
      <c r="P15" s="36">
        <f>SUMIFS(СВЦЭМ!$D$39:$D$782,СВЦЭМ!$A$39:$A$782,$A15,СВЦЭМ!$B$39:$B$782,P$11)+'СЕТ СН'!$F$11+СВЦЭМ!$D$10+'СЕТ СН'!$F$6-'СЕТ СН'!$F$23</f>
        <v>1739.2859849499998</v>
      </c>
      <c r="Q15" s="36">
        <f>SUMIFS(СВЦЭМ!$D$39:$D$782,СВЦЭМ!$A$39:$A$782,$A15,СВЦЭМ!$B$39:$B$782,Q$11)+'СЕТ СН'!$F$11+СВЦЭМ!$D$10+'СЕТ СН'!$F$6-'СЕТ СН'!$F$23</f>
        <v>1760.11881311</v>
      </c>
      <c r="R15" s="36">
        <f>SUMIFS(СВЦЭМ!$D$39:$D$782,СВЦЭМ!$A$39:$A$782,$A15,СВЦЭМ!$B$39:$B$782,R$11)+'СЕТ СН'!$F$11+СВЦЭМ!$D$10+'СЕТ СН'!$F$6-'СЕТ СН'!$F$23</f>
        <v>1762.0672511799999</v>
      </c>
      <c r="S15" s="36">
        <f>SUMIFS(СВЦЭМ!$D$39:$D$782,СВЦЭМ!$A$39:$A$782,$A15,СВЦЭМ!$B$39:$B$782,S$11)+'СЕТ СН'!$F$11+СВЦЭМ!$D$10+'СЕТ СН'!$F$6-'СЕТ СН'!$F$23</f>
        <v>1737.64527851</v>
      </c>
      <c r="T15" s="36">
        <f>SUMIFS(СВЦЭМ!$D$39:$D$782,СВЦЭМ!$A$39:$A$782,$A15,СВЦЭМ!$B$39:$B$782,T$11)+'СЕТ СН'!$F$11+СВЦЭМ!$D$10+'СЕТ СН'!$F$6-'СЕТ СН'!$F$23</f>
        <v>1705.32827847</v>
      </c>
      <c r="U15" s="36">
        <f>SUMIFS(СВЦЭМ!$D$39:$D$782,СВЦЭМ!$A$39:$A$782,$A15,СВЦЭМ!$B$39:$B$782,U$11)+'СЕТ СН'!$F$11+СВЦЭМ!$D$10+'СЕТ СН'!$F$6-'СЕТ СН'!$F$23</f>
        <v>1657.6993861999999</v>
      </c>
      <c r="V15" s="36">
        <f>SUMIFS(СВЦЭМ!$D$39:$D$782,СВЦЭМ!$A$39:$A$782,$A15,СВЦЭМ!$B$39:$B$782,V$11)+'СЕТ СН'!$F$11+СВЦЭМ!$D$10+'СЕТ СН'!$F$6-'СЕТ СН'!$F$23</f>
        <v>1660.22489913</v>
      </c>
      <c r="W15" s="36">
        <f>SUMIFS(СВЦЭМ!$D$39:$D$782,СВЦЭМ!$A$39:$A$782,$A15,СВЦЭМ!$B$39:$B$782,W$11)+'СЕТ СН'!$F$11+СВЦЭМ!$D$10+'СЕТ СН'!$F$6-'СЕТ СН'!$F$23</f>
        <v>1688.4533288299999</v>
      </c>
      <c r="X15" s="36">
        <f>SUMIFS(СВЦЭМ!$D$39:$D$782,СВЦЭМ!$A$39:$A$782,$A15,СВЦЭМ!$B$39:$B$782,X$11)+'СЕТ СН'!$F$11+СВЦЭМ!$D$10+'СЕТ СН'!$F$6-'СЕТ СН'!$F$23</f>
        <v>1745.1238371299999</v>
      </c>
      <c r="Y15" s="36">
        <f>SUMIFS(СВЦЭМ!$D$39:$D$782,СВЦЭМ!$A$39:$A$782,$A15,СВЦЭМ!$B$39:$B$782,Y$11)+'СЕТ СН'!$F$11+СВЦЭМ!$D$10+'СЕТ СН'!$F$6-'СЕТ СН'!$F$23</f>
        <v>1820.3974580899999</v>
      </c>
    </row>
    <row r="16" spans="1:27" ht="15.75" x14ac:dyDescent="0.2">
      <c r="A16" s="35">
        <f t="shared" si="0"/>
        <v>45570</v>
      </c>
      <c r="B16" s="36">
        <f>SUMIFS(СВЦЭМ!$D$39:$D$782,СВЦЭМ!$A$39:$A$782,$A16,СВЦЭМ!$B$39:$B$782,B$11)+'СЕТ СН'!$F$11+СВЦЭМ!$D$10+'СЕТ СН'!$F$6-'СЕТ СН'!$F$23</f>
        <v>2024.4163451499999</v>
      </c>
      <c r="C16" s="36">
        <f>SUMIFS(СВЦЭМ!$D$39:$D$782,СВЦЭМ!$A$39:$A$782,$A16,СВЦЭМ!$B$39:$B$782,C$11)+'СЕТ СН'!$F$11+СВЦЭМ!$D$10+'СЕТ СН'!$F$6-'СЕТ СН'!$F$23</f>
        <v>2020.6768062199999</v>
      </c>
      <c r="D16" s="36">
        <f>SUMIFS(СВЦЭМ!$D$39:$D$782,СВЦЭМ!$A$39:$A$782,$A16,СВЦЭМ!$B$39:$B$782,D$11)+'СЕТ СН'!$F$11+СВЦЭМ!$D$10+'СЕТ СН'!$F$6-'СЕТ СН'!$F$23</f>
        <v>2066.1894674700002</v>
      </c>
      <c r="E16" s="36">
        <f>SUMIFS(СВЦЭМ!$D$39:$D$782,СВЦЭМ!$A$39:$A$782,$A16,СВЦЭМ!$B$39:$B$782,E$11)+'СЕТ СН'!$F$11+СВЦЭМ!$D$10+'СЕТ СН'!$F$6-'СЕТ СН'!$F$23</f>
        <v>2070.6934474499999</v>
      </c>
      <c r="F16" s="36">
        <f>SUMIFS(СВЦЭМ!$D$39:$D$782,СВЦЭМ!$A$39:$A$782,$A16,СВЦЭМ!$B$39:$B$782,F$11)+'СЕТ СН'!$F$11+СВЦЭМ!$D$10+'СЕТ СН'!$F$6-'СЕТ СН'!$F$23</f>
        <v>2065.2249330200002</v>
      </c>
      <c r="G16" s="36">
        <f>SUMIFS(СВЦЭМ!$D$39:$D$782,СВЦЭМ!$A$39:$A$782,$A16,СВЦЭМ!$B$39:$B$782,G$11)+'СЕТ СН'!$F$11+СВЦЭМ!$D$10+'СЕТ СН'!$F$6-'СЕТ СН'!$F$23</f>
        <v>2067.7573308800002</v>
      </c>
      <c r="H16" s="36">
        <f>SUMIFS(СВЦЭМ!$D$39:$D$782,СВЦЭМ!$A$39:$A$782,$A16,СВЦЭМ!$B$39:$B$782,H$11)+'СЕТ СН'!$F$11+СВЦЭМ!$D$10+'СЕТ СН'!$F$6-'СЕТ СН'!$F$23</f>
        <v>2007.2534793899999</v>
      </c>
      <c r="I16" s="36">
        <f>SUMIFS(СВЦЭМ!$D$39:$D$782,СВЦЭМ!$A$39:$A$782,$A16,СВЦЭМ!$B$39:$B$782,I$11)+'СЕТ СН'!$F$11+СВЦЭМ!$D$10+'СЕТ СН'!$F$6-'СЕТ СН'!$F$23</f>
        <v>1938.74266689</v>
      </c>
      <c r="J16" s="36">
        <f>SUMIFS(СВЦЭМ!$D$39:$D$782,СВЦЭМ!$A$39:$A$782,$A16,СВЦЭМ!$B$39:$B$782,J$11)+'СЕТ СН'!$F$11+СВЦЭМ!$D$10+'СЕТ СН'!$F$6-'СЕТ СН'!$F$23</f>
        <v>1830.5278398399998</v>
      </c>
      <c r="K16" s="36">
        <f>SUMIFS(СВЦЭМ!$D$39:$D$782,СВЦЭМ!$A$39:$A$782,$A16,СВЦЭМ!$B$39:$B$782,K$11)+'СЕТ СН'!$F$11+СВЦЭМ!$D$10+'СЕТ СН'!$F$6-'СЕТ СН'!$F$23</f>
        <v>1743.88651521</v>
      </c>
      <c r="L16" s="36">
        <f>SUMIFS(СВЦЭМ!$D$39:$D$782,СВЦЭМ!$A$39:$A$782,$A16,СВЦЭМ!$B$39:$B$782,L$11)+'СЕТ СН'!$F$11+СВЦЭМ!$D$10+'СЕТ СН'!$F$6-'СЕТ СН'!$F$23</f>
        <v>1729.6995057299998</v>
      </c>
      <c r="M16" s="36">
        <f>SUMIFS(СВЦЭМ!$D$39:$D$782,СВЦЭМ!$A$39:$A$782,$A16,СВЦЭМ!$B$39:$B$782,M$11)+'СЕТ СН'!$F$11+СВЦЭМ!$D$10+'СЕТ СН'!$F$6-'СЕТ СН'!$F$23</f>
        <v>1743.7578509999998</v>
      </c>
      <c r="N16" s="36">
        <f>SUMIFS(СВЦЭМ!$D$39:$D$782,СВЦЭМ!$A$39:$A$782,$A16,СВЦЭМ!$B$39:$B$782,N$11)+'СЕТ СН'!$F$11+СВЦЭМ!$D$10+'СЕТ СН'!$F$6-'СЕТ СН'!$F$23</f>
        <v>1751.13637735</v>
      </c>
      <c r="O16" s="36">
        <f>SUMIFS(СВЦЭМ!$D$39:$D$782,СВЦЭМ!$A$39:$A$782,$A16,СВЦЭМ!$B$39:$B$782,O$11)+'СЕТ СН'!$F$11+СВЦЭМ!$D$10+'СЕТ СН'!$F$6-'СЕТ СН'!$F$23</f>
        <v>1767.7964454999999</v>
      </c>
      <c r="P16" s="36">
        <f>SUMIFS(СВЦЭМ!$D$39:$D$782,СВЦЭМ!$A$39:$A$782,$A16,СВЦЭМ!$B$39:$B$782,P$11)+'СЕТ СН'!$F$11+СВЦЭМ!$D$10+'СЕТ СН'!$F$6-'СЕТ СН'!$F$23</f>
        <v>1780.6814595399999</v>
      </c>
      <c r="Q16" s="36">
        <f>SUMIFS(СВЦЭМ!$D$39:$D$782,СВЦЭМ!$A$39:$A$782,$A16,СВЦЭМ!$B$39:$B$782,Q$11)+'СЕТ СН'!$F$11+СВЦЭМ!$D$10+'СЕТ СН'!$F$6-'СЕТ СН'!$F$23</f>
        <v>1770.85155708</v>
      </c>
      <c r="R16" s="36">
        <f>SUMIFS(СВЦЭМ!$D$39:$D$782,СВЦЭМ!$A$39:$A$782,$A16,СВЦЭМ!$B$39:$B$782,R$11)+'СЕТ СН'!$F$11+СВЦЭМ!$D$10+'СЕТ СН'!$F$6-'СЕТ СН'!$F$23</f>
        <v>1782.63545946</v>
      </c>
      <c r="S16" s="36">
        <f>SUMIFS(СВЦЭМ!$D$39:$D$782,СВЦЭМ!$A$39:$A$782,$A16,СВЦЭМ!$B$39:$B$782,S$11)+'СЕТ СН'!$F$11+СВЦЭМ!$D$10+'СЕТ СН'!$F$6-'СЕТ СН'!$F$23</f>
        <v>1764.9959952499999</v>
      </c>
      <c r="T16" s="36">
        <f>SUMIFS(СВЦЭМ!$D$39:$D$782,СВЦЭМ!$A$39:$A$782,$A16,СВЦЭМ!$B$39:$B$782,T$11)+'СЕТ СН'!$F$11+СВЦЭМ!$D$10+'СЕТ СН'!$F$6-'СЕТ СН'!$F$23</f>
        <v>1750.7525289799999</v>
      </c>
      <c r="U16" s="36">
        <f>SUMIFS(СВЦЭМ!$D$39:$D$782,СВЦЭМ!$A$39:$A$782,$A16,СВЦЭМ!$B$39:$B$782,U$11)+'СЕТ СН'!$F$11+СВЦЭМ!$D$10+'СЕТ СН'!$F$6-'СЕТ СН'!$F$23</f>
        <v>1709.95747714</v>
      </c>
      <c r="V16" s="36">
        <f>SUMIFS(СВЦЭМ!$D$39:$D$782,СВЦЭМ!$A$39:$A$782,$A16,СВЦЭМ!$B$39:$B$782,V$11)+'СЕТ СН'!$F$11+СВЦЭМ!$D$10+'СЕТ СН'!$F$6-'СЕТ СН'!$F$23</f>
        <v>1704.6787077399999</v>
      </c>
      <c r="W16" s="36">
        <f>SUMIFS(СВЦЭМ!$D$39:$D$782,СВЦЭМ!$A$39:$A$782,$A16,СВЦЭМ!$B$39:$B$782,W$11)+'СЕТ СН'!$F$11+СВЦЭМ!$D$10+'СЕТ СН'!$F$6-'СЕТ СН'!$F$23</f>
        <v>1742.9271207499999</v>
      </c>
      <c r="X16" s="36">
        <f>SUMIFS(СВЦЭМ!$D$39:$D$782,СВЦЭМ!$A$39:$A$782,$A16,СВЦЭМ!$B$39:$B$782,X$11)+'СЕТ СН'!$F$11+СВЦЭМ!$D$10+'СЕТ СН'!$F$6-'СЕТ СН'!$F$23</f>
        <v>1813.7171953</v>
      </c>
      <c r="Y16" s="36">
        <f>SUMIFS(СВЦЭМ!$D$39:$D$782,СВЦЭМ!$A$39:$A$782,$A16,СВЦЭМ!$B$39:$B$782,Y$11)+'СЕТ СН'!$F$11+СВЦЭМ!$D$10+'СЕТ СН'!$F$6-'СЕТ СН'!$F$23</f>
        <v>1864.8594910699999</v>
      </c>
    </row>
    <row r="17" spans="1:25" ht="15.75" x14ac:dyDescent="0.2">
      <c r="A17" s="35">
        <f t="shared" si="0"/>
        <v>45571</v>
      </c>
      <c r="B17" s="36">
        <f>SUMIFS(СВЦЭМ!$D$39:$D$782,СВЦЭМ!$A$39:$A$782,$A17,СВЦЭМ!$B$39:$B$782,B$11)+'СЕТ СН'!$F$11+СВЦЭМ!$D$10+'СЕТ СН'!$F$6-'СЕТ СН'!$F$23</f>
        <v>1945.0352895599999</v>
      </c>
      <c r="C17" s="36">
        <f>SUMIFS(СВЦЭМ!$D$39:$D$782,СВЦЭМ!$A$39:$A$782,$A17,СВЦЭМ!$B$39:$B$782,C$11)+'СЕТ СН'!$F$11+СВЦЭМ!$D$10+'СЕТ СН'!$F$6-'СЕТ СН'!$F$23</f>
        <v>2008.2772810699998</v>
      </c>
      <c r="D17" s="36">
        <f>SUMIFS(СВЦЭМ!$D$39:$D$782,СВЦЭМ!$A$39:$A$782,$A17,СВЦЭМ!$B$39:$B$782,D$11)+'СЕТ СН'!$F$11+СВЦЭМ!$D$10+'СЕТ СН'!$F$6-'СЕТ СН'!$F$23</f>
        <v>2110.9105472599999</v>
      </c>
      <c r="E17" s="36">
        <f>SUMIFS(СВЦЭМ!$D$39:$D$782,СВЦЭМ!$A$39:$A$782,$A17,СВЦЭМ!$B$39:$B$782,E$11)+'СЕТ СН'!$F$11+СВЦЭМ!$D$10+'СЕТ СН'!$F$6-'СЕТ СН'!$F$23</f>
        <v>2057.9253578299999</v>
      </c>
      <c r="F17" s="36">
        <f>SUMIFS(СВЦЭМ!$D$39:$D$782,СВЦЭМ!$A$39:$A$782,$A17,СВЦЭМ!$B$39:$B$782,F$11)+'СЕТ СН'!$F$11+СВЦЭМ!$D$10+'СЕТ СН'!$F$6-'СЕТ СН'!$F$23</f>
        <v>2009.41599587</v>
      </c>
      <c r="G17" s="36">
        <f>SUMIFS(СВЦЭМ!$D$39:$D$782,СВЦЭМ!$A$39:$A$782,$A17,СВЦЭМ!$B$39:$B$782,G$11)+'СЕТ СН'!$F$11+СВЦЭМ!$D$10+'СЕТ СН'!$F$6-'СЕТ СН'!$F$23</f>
        <v>1978.14386795</v>
      </c>
      <c r="H17" s="36">
        <f>SUMIFS(СВЦЭМ!$D$39:$D$782,СВЦЭМ!$A$39:$A$782,$A17,СВЦЭМ!$B$39:$B$782,H$11)+'СЕТ СН'!$F$11+СВЦЭМ!$D$10+'СЕТ СН'!$F$6-'СЕТ СН'!$F$23</f>
        <v>1949.6791888999999</v>
      </c>
      <c r="I17" s="36">
        <f>SUMIFS(СВЦЭМ!$D$39:$D$782,СВЦЭМ!$A$39:$A$782,$A17,СВЦЭМ!$B$39:$B$782,I$11)+'СЕТ СН'!$F$11+СВЦЭМ!$D$10+'СЕТ СН'!$F$6-'СЕТ СН'!$F$23</f>
        <v>1901.3903481499999</v>
      </c>
      <c r="J17" s="36">
        <f>SUMIFS(СВЦЭМ!$D$39:$D$782,СВЦЭМ!$A$39:$A$782,$A17,СВЦЭМ!$B$39:$B$782,J$11)+'СЕТ СН'!$F$11+СВЦЭМ!$D$10+'СЕТ СН'!$F$6-'СЕТ СН'!$F$23</f>
        <v>1778.9344550799999</v>
      </c>
      <c r="K17" s="36">
        <f>SUMIFS(СВЦЭМ!$D$39:$D$782,СВЦЭМ!$A$39:$A$782,$A17,СВЦЭМ!$B$39:$B$782,K$11)+'СЕТ СН'!$F$11+СВЦЭМ!$D$10+'СЕТ СН'!$F$6-'СЕТ СН'!$F$23</f>
        <v>1701.0950061999999</v>
      </c>
      <c r="L17" s="36">
        <f>SUMIFS(СВЦЭМ!$D$39:$D$782,СВЦЭМ!$A$39:$A$782,$A17,СВЦЭМ!$B$39:$B$782,L$11)+'СЕТ СН'!$F$11+СВЦЭМ!$D$10+'СЕТ СН'!$F$6-'СЕТ СН'!$F$23</f>
        <v>1678.7549225999999</v>
      </c>
      <c r="M17" s="36">
        <f>SUMIFS(СВЦЭМ!$D$39:$D$782,СВЦЭМ!$A$39:$A$782,$A17,СВЦЭМ!$B$39:$B$782,M$11)+'СЕТ СН'!$F$11+СВЦЭМ!$D$10+'СЕТ СН'!$F$6-'СЕТ СН'!$F$23</f>
        <v>1689.3089207999999</v>
      </c>
      <c r="N17" s="36">
        <f>SUMIFS(СВЦЭМ!$D$39:$D$782,СВЦЭМ!$A$39:$A$782,$A17,СВЦЭМ!$B$39:$B$782,N$11)+'СЕТ СН'!$F$11+СВЦЭМ!$D$10+'СЕТ СН'!$F$6-'СЕТ СН'!$F$23</f>
        <v>1705.37913291</v>
      </c>
      <c r="O17" s="36">
        <f>SUMIFS(СВЦЭМ!$D$39:$D$782,СВЦЭМ!$A$39:$A$782,$A17,СВЦЭМ!$B$39:$B$782,O$11)+'СЕТ СН'!$F$11+СВЦЭМ!$D$10+'СЕТ СН'!$F$6-'СЕТ СН'!$F$23</f>
        <v>1730.6586676099998</v>
      </c>
      <c r="P17" s="36">
        <f>SUMIFS(СВЦЭМ!$D$39:$D$782,СВЦЭМ!$A$39:$A$782,$A17,СВЦЭМ!$B$39:$B$782,P$11)+'СЕТ СН'!$F$11+СВЦЭМ!$D$10+'СЕТ СН'!$F$6-'СЕТ СН'!$F$23</f>
        <v>1739.5953398299998</v>
      </c>
      <c r="Q17" s="36">
        <f>SUMIFS(СВЦЭМ!$D$39:$D$782,СВЦЭМ!$A$39:$A$782,$A17,СВЦЭМ!$B$39:$B$782,Q$11)+'СЕТ СН'!$F$11+СВЦЭМ!$D$10+'СЕТ СН'!$F$6-'СЕТ СН'!$F$23</f>
        <v>1751.1925073499999</v>
      </c>
      <c r="R17" s="36">
        <f>SUMIFS(СВЦЭМ!$D$39:$D$782,СВЦЭМ!$A$39:$A$782,$A17,СВЦЭМ!$B$39:$B$782,R$11)+'СЕТ СН'!$F$11+СВЦЭМ!$D$10+'СЕТ СН'!$F$6-'СЕТ СН'!$F$23</f>
        <v>1746.0017726799999</v>
      </c>
      <c r="S17" s="36">
        <f>SUMIFS(СВЦЭМ!$D$39:$D$782,СВЦЭМ!$A$39:$A$782,$A17,СВЦЭМ!$B$39:$B$782,S$11)+'СЕТ СН'!$F$11+СВЦЭМ!$D$10+'СЕТ СН'!$F$6-'СЕТ СН'!$F$23</f>
        <v>1724.7018938899998</v>
      </c>
      <c r="T17" s="36">
        <f>SUMIFS(СВЦЭМ!$D$39:$D$782,СВЦЭМ!$A$39:$A$782,$A17,СВЦЭМ!$B$39:$B$782,T$11)+'СЕТ СН'!$F$11+СВЦЭМ!$D$10+'СЕТ СН'!$F$6-'СЕТ СН'!$F$23</f>
        <v>1730.0483354799999</v>
      </c>
      <c r="U17" s="36">
        <f>SUMIFS(СВЦЭМ!$D$39:$D$782,СВЦЭМ!$A$39:$A$782,$A17,СВЦЭМ!$B$39:$B$782,U$11)+'СЕТ СН'!$F$11+СВЦЭМ!$D$10+'СЕТ СН'!$F$6-'СЕТ СН'!$F$23</f>
        <v>1668.67739762</v>
      </c>
      <c r="V17" s="36">
        <f>SUMIFS(СВЦЭМ!$D$39:$D$782,СВЦЭМ!$A$39:$A$782,$A17,СВЦЭМ!$B$39:$B$782,V$11)+'СЕТ СН'!$F$11+СВЦЭМ!$D$10+'СЕТ СН'!$F$6-'СЕТ СН'!$F$23</f>
        <v>1671.5828956099999</v>
      </c>
      <c r="W17" s="36">
        <f>SUMIFS(СВЦЭМ!$D$39:$D$782,СВЦЭМ!$A$39:$A$782,$A17,СВЦЭМ!$B$39:$B$782,W$11)+'СЕТ СН'!$F$11+СВЦЭМ!$D$10+'СЕТ СН'!$F$6-'СЕТ СН'!$F$23</f>
        <v>1684.4079773599999</v>
      </c>
      <c r="X17" s="36">
        <f>SUMIFS(СВЦЭМ!$D$39:$D$782,СВЦЭМ!$A$39:$A$782,$A17,СВЦЭМ!$B$39:$B$782,X$11)+'СЕТ СН'!$F$11+СВЦЭМ!$D$10+'СЕТ СН'!$F$6-'СЕТ СН'!$F$23</f>
        <v>1755.1530006099999</v>
      </c>
      <c r="Y17" s="36">
        <f>SUMIFS(СВЦЭМ!$D$39:$D$782,СВЦЭМ!$A$39:$A$782,$A17,СВЦЭМ!$B$39:$B$782,Y$11)+'СЕТ СН'!$F$11+СВЦЭМ!$D$10+'СЕТ СН'!$F$6-'СЕТ СН'!$F$23</f>
        <v>1837.5854430099998</v>
      </c>
    </row>
    <row r="18" spans="1:25" ht="15.75" x14ac:dyDescent="0.2">
      <c r="A18" s="35">
        <f t="shared" si="0"/>
        <v>45572</v>
      </c>
      <c r="B18" s="36">
        <f>SUMIFS(СВЦЭМ!$D$39:$D$782,СВЦЭМ!$A$39:$A$782,$A18,СВЦЭМ!$B$39:$B$782,B$11)+'СЕТ СН'!$F$11+СВЦЭМ!$D$10+'СЕТ СН'!$F$6-'СЕТ СН'!$F$23</f>
        <v>1827.5170808299999</v>
      </c>
      <c r="C18" s="36">
        <f>SUMIFS(СВЦЭМ!$D$39:$D$782,СВЦЭМ!$A$39:$A$782,$A18,СВЦЭМ!$B$39:$B$782,C$11)+'СЕТ СН'!$F$11+СВЦЭМ!$D$10+'СЕТ СН'!$F$6-'СЕТ СН'!$F$23</f>
        <v>1896.6738808</v>
      </c>
      <c r="D18" s="36">
        <f>SUMIFS(СВЦЭМ!$D$39:$D$782,СВЦЭМ!$A$39:$A$782,$A18,СВЦЭМ!$B$39:$B$782,D$11)+'СЕТ СН'!$F$11+СВЦЭМ!$D$10+'СЕТ СН'!$F$6-'СЕТ СН'!$F$23</f>
        <v>1957.21321448</v>
      </c>
      <c r="E18" s="36">
        <f>SUMIFS(СВЦЭМ!$D$39:$D$782,СВЦЭМ!$A$39:$A$782,$A18,СВЦЭМ!$B$39:$B$782,E$11)+'СЕТ СН'!$F$11+СВЦЭМ!$D$10+'СЕТ СН'!$F$6-'СЕТ СН'!$F$23</f>
        <v>1932.99753308</v>
      </c>
      <c r="F18" s="36">
        <f>SUMIFS(СВЦЭМ!$D$39:$D$782,СВЦЭМ!$A$39:$A$782,$A18,СВЦЭМ!$B$39:$B$782,F$11)+'СЕТ СН'!$F$11+СВЦЭМ!$D$10+'СЕТ СН'!$F$6-'СЕТ СН'!$F$23</f>
        <v>1939.80473736</v>
      </c>
      <c r="G18" s="36">
        <f>SUMIFS(СВЦЭМ!$D$39:$D$782,СВЦЭМ!$A$39:$A$782,$A18,СВЦЭМ!$B$39:$B$782,G$11)+'СЕТ СН'!$F$11+СВЦЭМ!$D$10+'СЕТ СН'!$F$6-'СЕТ СН'!$F$23</f>
        <v>1915.87610384</v>
      </c>
      <c r="H18" s="36">
        <f>SUMIFS(СВЦЭМ!$D$39:$D$782,СВЦЭМ!$A$39:$A$782,$A18,СВЦЭМ!$B$39:$B$782,H$11)+'СЕТ СН'!$F$11+СВЦЭМ!$D$10+'СЕТ СН'!$F$6-'СЕТ СН'!$F$23</f>
        <v>1844.729394</v>
      </c>
      <c r="I18" s="36">
        <f>SUMIFS(СВЦЭМ!$D$39:$D$782,СВЦЭМ!$A$39:$A$782,$A18,СВЦЭМ!$B$39:$B$782,I$11)+'СЕТ СН'!$F$11+СВЦЭМ!$D$10+'СЕТ СН'!$F$6-'СЕТ СН'!$F$23</f>
        <v>1748.8526591899999</v>
      </c>
      <c r="J18" s="36">
        <f>SUMIFS(СВЦЭМ!$D$39:$D$782,СВЦЭМ!$A$39:$A$782,$A18,СВЦЭМ!$B$39:$B$782,J$11)+'СЕТ СН'!$F$11+СВЦЭМ!$D$10+'СЕТ СН'!$F$6-'СЕТ СН'!$F$23</f>
        <v>1720.1107103899999</v>
      </c>
      <c r="K18" s="36">
        <f>SUMIFS(СВЦЭМ!$D$39:$D$782,СВЦЭМ!$A$39:$A$782,$A18,СВЦЭМ!$B$39:$B$782,K$11)+'СЕТ СН'!$F$11+СВЦЭМ!$D$10+'СЕТ СН'!$F$6-'СЕТ СН'!$F$23</f>
        <v>1674.94582309</v>
      </c>
      <c r="L18" s="36">
        <f>SUMIFS(СВЦЭМ!$D$39:$D$782,СВЦЭМ!$A$39:$A$782,$A18,СВЦЭМ!$B$39:$B$782,L$11)+'СЕТ СН'!$F$11+СВЦЭМ!$D$10+'СЕТ СН'!$F$6-'СЕТ СН'!$F$23</f>
        <v>1669.1865966599999</v>
      </c>
      <c r="M18" s="36">
        <f>SUMIFS(СВЦЭМ!$D$39:$D$782,СВЦЭМ!$A$39:$A$782,$A18,СВЦЭМ!$B$39:$B$782,M$11)+'СЕТ СН'!$F$11+СВЦЭМ!$D$10+'СЕТ СН'!$F$6-'СЕТ СН'!$F$23</f>
        <v>1726.09203585</v>
      </c>
      <c r="N18" s="36">
        <f>SUMIFS(СВЦЭМ!$D$39:$D$782,СВЦЭМ!$A$39:$A$782,$A18,СВЦЭМ!$B$39:$B$782,N$11)+'СЕТ СН'!$F$11+СВЦЭМ!$D$10+'СЕТ СН'!$F$6-'СЕТ СН'!$F$23</f>
        <v>1729.6332586399999</v>
      </c>
      <c r="O18" s="36">
        <f>SUMIFS(СВЦЭМ!$D$39:$D$782,СВЦЭМ!$A$39:$A$782,$A18,СВЦЭМ!$B$39:$B$782,O$11)+'СЕТ СН'!$F$11+СВЦЭМ!$D$10+'СЕТ СН'!$F$6-'СЕТ СН'!$F$23</f>
        <v>1720.04251088</v>
      </c>
      <c r="P18" s="36">
        <f>SUMIFS(СВЦЭМ!$D$39:$D$782,СВЦЭМ!$A$39:$A$782,$A18,СВЦЭМ!$B$39:$B$782,P$11)+'СЕТ СН'!$F$11+СВЦЭМ!$D$10+'СЕТ СН'!$F$6-'СЕТ СН'!$F$23</f>
        <v>1721.0840061199999</v>
      </c>
      <c r="Q18" s="36">
        <f>SUMIFS(СВЦЭМ!$D$39:$D$782,СВЦЭМ!$A$39:$A$782,$A18,СВЦЭМ!$B$39:$B$782,Q$11)+'СЕТ СН'!$F$11+СВЦЭМ!$D$10+'СЕТ СН'!$F$6-'СЕТ СН'!$F$23</f>
        <v>1752.60787314</v>
      </c>
      <c r="R18" s="36">
        <f>SUMIFS(СВЦЭМ!$D$39:$D$782,СВЦЭМ!$A$39:$A$782,$A18,СВЦЭМ!$B$39:$B$782,R$11)+'СЕТ СН'!$F$11+СВЦЭМ!$D$10+'СЕТ СН'!$F$6-'СЕТ СН'!$F$23</f>
        <v>1737.2593084599998</v>
      </c>
      <c r="S18" s="36">
        <f>SUMIFS(СВЦЭМ!$D$39:$D$782,СВЦЭМ!$A$39:$A$782,$A18,СВЦЭМ!$B$39:$B$782,S$11)+'СЕТ СН'!$F$11+СВЦЭМ!$D$10+'СЕТ СН'!$F$6-'СЕТ СН'!$F$23</f>
        <v>1698.4203699999998</v>
      </c>
      <c r="T18" s="36">
        <f>SUMIFS(СВЦЭМ!$D$39:$D$782,СВЦЭМ!$A$39:$A$782,$A18,СВЦЭМ!$B$39:$B$782,T$11)+'СЕТ СН'!$F$11+СВЦЭМ!$D$10+'СЕТ СН'!$F$6-'СЕТ СН'!$F$23</f>
        <v>1669.33913734</v>
      </c>
      <c r="U18" s="36">
        <f>SUMIFS(СВЦЭМ!$D$39:$D$782,СВЦЭМ!$A$39:$A$782,$A18,СВЦЭМ!$B$39:$B$782,U$11)+'СЕТ СН'!$F$11+СВЦЭМ!$D$10+'СЕТ СН'!$F$6-'СЕТ СН'!$F$23</f>
        <v>1603.4499214099999</v>
      </c>
      <c r="V18" s="36">
        <f>SUMIFS(СВЦЭМ!$D$39:$D$782,СВЦЭМ!$A$39:$A$782,$A18,СВЦЭМ!$B$39:$B$782,V$11)+'СЕТ СН'!$F$11+СВЦЭМ!$D$10+'СЕТ СН'!$F$6-'СЕТ СН'!$F$23</f>
        <v>1618.2215678099999</v>
      </c>
      <c r="W18" s="36">
        <f>SUMIFS(СВЦЭМ!$D$39:$D$782,СВЦЭМ!$A$39:$A$782,$A18,СВЦЭМ!$B$39:$B$782,W$11)+'СЕТ СН'!$F$11+СВЦЭМ!$D$10+'СЕТ СН'!$F$6-'СЕТ СН'!$F$23</f>
        <v>1643.7829715399998</v>
      </c>
      <c r="X18" s="36">
        <f>SUMIFS(СВЦЭМ!$D$39:$D$782,СВЦЭМ!$A$39:$A$782,$A18,СВЦЭМ!$B$39:$B$782,X$11)+'СЕТ СН'!$F$11+СВЦЭМ!$D$10+'СЕТ СН'!$F$6-'СЕТ СН'!$F$23</f>
        <v>1721.1973880099999</v>
      </c>
      <c r="Y18" s="36">
        <f>SUMIFS(СВЦЭМ!$D$39:$D$782,СВЦЭМ!$A$39:$A$782,$A18,СВЦЭМ!$B$39:$B$782,Y$11)+'СЕТ СН'!$F$11+СВЦЭМ!$D$10+'СЕТ СН'!$F$6-'СЕТ СН'!$F$23</f>
        <v>1762.6550080899999</v>
      </c>
    </row>
    <row r="19" spans="1:25" ht="15.75" x14ac:dyDescent="0.2">
      <c r="A19" s="35">
        <f t="shared" si="0"/>
        <v>45573</v>
      </c>
      <c r="B19" s="36">
        <f>SUMIFS(СВЦЭМ!$D$39:$D$782,СВЦЭМ!$A$39:$A$782,$A19,СВЦЭМ!$B$39:$B$782,B$11)+'СЕТ СН'!$F$11+СВЦЭМ!$D$10+'СЕТ СН'!$F$6-'СЕТ СН'!$F$23</f>
        <v>1872.7880854799998</v>
      </c>
      <c r="C19" s="36">
        <f>SUMIFS(СВЦЭМ!$D$39:$D$782,СВЦЭМ!$A$39:$A$782,$A19,СВЦЭМ!$B$39:$B$782,C$11)+'СЕТ СН'!$F$11+СВЦЭМ!$D$10+'СЕТ СН'!$F$6-'СЕТ СН'!$F$23</f>
        <v>1931.67910437</v>
      </c>
      <c r="D19" s="36">
        <f>SUMIFS(СВЦЭМ!$D$39:$D$782,СВЦЭМ!$A$39:$A$782,$A19,СВЦЭМ!$B$39:$B$782,D$11)+'СЕТ СН'!$F$11+СВЦЭМ!$D$10+'СЕТ СН'!$F$6-'СЕТ СН'!$F$23</f>
        <v>1956.02608369</v>
      </c>
      <c r="E19" s="36">
        <f>SUMIFS(СВЦЭМ!$D$39:$D$782,СВЦЭМ!$A$39:$A$782,$A19,СВЦЭМ!$B$39:$B$782,E$11)+'СЕТ СН'!$F$11+СВЦЭМ!$D$10+'СЕТ СН'!$F$6-'СЕТ СН'!$F$23</f>
        <v>1948.5044080799998</v>
      </c>
      <c r="F19" s="36">
        <f>SUMIFS(СВЦЭМ!$D$39:$D$782,СВЦЭМ!$A$39:$A$782,$A19,СВЦЭМ!$B$39:$B$782,F$11)+'СЕТ СН'!$F$11+СВЦЭМ!$D$10+'СЕТ СН'!$F$6-'СЕТ СН'!$F$23</f>
        <v>1947.3168094</v>
      </c>
      <c r="G19" s="36">
        <f>SUMIFS(СВЦЭМ!$D$39:$D$782,СВЦЭМ!$A$39:$A$782,$A19,СВЦЭМ!$B$39:$B$782,G$11)+'СЕТ СН'!$F$11+СВЦЭМ!$D$10+'СЕТ СН'!$F$6-'СЕТ СН'!$F$23</f>
        <v>1925.0336826599998</v>
      </c>
      <c r="H19" s="36">
        <f>SUMIFS(СВЦЭМ!$D$39:$D$782,СВЦЭМ!$A$39:$A$782,$A19,СВЦЭМ!$B$39:$B$782,H$11)+'СЕТ СН'!$F$11+СВЦЭМ!$D$10+'СЕТ СН'!$F$6-'СЕТ СН'!$F$23</f>
        <v>1854.2382400699998</v>
      </c>
      <c r="I19" s="36">
        <f>SUMIFS(СВЦЭМ!$D$39:$D$782,СВЦЭМ!$A$39:$A$782,$A19,СВЦЭМ!$B$39:$B$782,I$11)+'СЕТ СН'!$F$11+СВЦЭМ!$D$10+'СЕТ СН'!$F$6-'СЕТ СН'!$F$23</f>
        <v>1721.1269868099998</v>
      </c>
      <c r="J19" s="36">
        <f>SUMIFS(СВЦЭМ!$D$39:$D$782,СВЦЭМ!$A$39:$A$782,$A19,СВЦЭМ!$B$39:$B$782,J$11)+'СЕТ СН'!$F$11+СВЦЭМ!$D$10+'СЕТ СН'!$F$6-'СЕТ СН'!$F$23</f>
        <v>1682.15702392</v>
      </c>
      <c r="K19" s="36">
        <f>SUMIFS(СВЦЭМ!$D$39:$D$782,СВЦЭМ!$A$39:$A$782,$A19,СВЦЭМ!$B$39:$B$782,K$11)+'СЕТ СН'!$F$11+СВЦЭМ!$D$10+'СЕТ СН'!$F$6-'СЕТ СН'!$F$23</f>
        <v>1702.2354829599999</v>
      </c>
      <c r="L19" s="36">
        <f>SUMIFS(СВЦЭМ!$D$39:$D$782,СВЦЭМ!$A$39:$A$782,$A19,СВЦЭМ!$B$39:$B$782,L$11)+'СЕТ СН'!$F$11+СВЦЭМ!$D$10+'СЕТ СН'!$F$6-'СЕТ СН'!$F$23</f>
        <v>1653.0573463399999</v>
      </c>
      <c r="M19" s="36">
        <f>SUMIFS(СВЦЭМ!$D$39:$D$782,СВЦЭМ!$A$39:$A$782,$A19,СВЦЭМ!$B$39:$B$782,M$11)+'СЕТ СН'!$F$11+СВЦЭМ!$D$10+'СЕТ СН'!$F$6-'СЕТ СН'!$F$23</f>
        <v>1670.1045567899998</v>
      </c>
      <c r="N19" s="36">
        <f>SUMIFS(СВЦЭМ!$D$39:$D$782,СВЦЭМ!$A$39:$A$782,$A19,СВЦЭМ!$B$39:$B$782,N$11)+'СЕТ СН'!$F$11+СВЦЭМ!$D$10+'СЕТ СН'!$F$6-'СЕТ СН'!$F$23</f>
        <v>1698.2587179099999</v>
      </c>
      <c r="O19" s="36">
        <f>SUMIFS(СВЦЭМ!$D$39:$D$782,СВЦЭМ!$A$39:$A$782,$A19,СВЦЭМ!$B$39:$B$782,O$11)+'СЕТ СН'!$F$11+СВЦЭМ!$D$10+'СЕТ СН'!$F$6-'СЕТ СН'!$F$23</f>
        <v>1670.1738218099999</v>
      </c>
      <c r="P19" s="36">
        <f>SUMIFS(СВЦЭМ!$D$39:$D$782,СВЦЭМ!$A$39:$A$782,$A19,СВЦЭМ!$B$39:$B$782,P$11)+'СЕТ СН'!$F$11+СВЦЭМ!$D$10+'СЕТ СН'!$F$6-'СЕТ СН'!$F$23</f>
        <v>1680.7567731199999</v>
      </c>
      <c r="Q19" s="36">
        <f>SUMIFS(СВЦЭМ!$D$39:$D$782,СВЦЭМ!$A$39:$A$782,$A19,СВЦЭМ!$B$39:$B$782,Q$11)+'СЕТ СН'!$F$11+СВЦЭМ!$D$10+'СЕТ СН'!$F$6-'СЕТ СН'!$F$23</f>
        <v>1710.4593270099999</v>
      </c>
      <c r="R19" s="36">
        <f>SUMIFS(СВЦЭМ!$D$39:$D$782,СВЦЭМ!$A$39:$A$782,$A19,СВЦЭМ!$B$39:$B$782,R$11)+'СЕТ СН'!$F$11+СВЦЭМ!$D$10+'СЕТ СН'!$F$6-'СЕТ СН'!$F$23</f>
        <v>1704.27401895</v>
      </c>
      <c r="S19" s="36">
        <f>SUMIFS(СВЦЭМ!$D$39:$D$782,СВЦЭМ!$A$39:$A$782,$A19,СВЦЭМ!$B$39:$B$782,S$11)+'СЕТ СН'!$F$11+СВЦЭМ!$D$10+'СЕТ СН'!$F$6-'СЕТ СН'!$F$23</f>
        <v>1685.0962120499998</v>
      </c>
      <c r="T19" s="36">
        <f>SUMIFS(СВЦЭМ!$D$39:$D$782,СВЦЭМ!$A$39:$A$782,$A19,СВЦЭМ!$B$39:$B$782,T$11)+'СЕТ СН'!$F$11+СВЦЭМ!$D$10+'СЕТ СН'!$F$6-'СЕТ СН'!$F$23</f>
        <v>1668.5274954499998</v>
      </c>
      <c r="U19" s="36">
        <f>SUMIFS(СВЦЭМ!$D$39:$D$782,СВЦЭМ!$A$39:$A$782,$A19,СВЦЭМ!$B$39:$B$782,U$11)+'СЕТ СН'!$F$11+СВЦЭМ!$D$10+'СЕТ СН'!$F$6-'СЕТ СН'!$F$23</f>
        <v>1643.78754936</v>
      </c>
      <c r="V19" s="36">
        <f>SUMIFS(СВЦЭМ!$D$39:$D$782,СВЦЭМ!$A$39:$A$782,$A19,СВЦЭМ!$B$39:$B$782,V$11)+'СЕТ СН'!$F$11+СВЦЭМ!$D$10+'СЕТ СН'!$F$6-'СЕТ СН'!$F$23</f>
        <v>1642.43681543</v>
      </c>
      <c r="W19" s="36">
        <f>SUMIFS(СВЦЭМ!$D$39:$D$782,СВЦЭМ!$A$39:$A$782,$A19,СВЦЭМ!$B$39:$B$782,W$11)+'СЕТ СН'!$F$11+СВЦЭМ!$D$10+'СЕТ СН'!$F$6-'СЕТ СН'!$F$23</f>
        <v>1673.56082477</v>
      </c>
      <c r="X19" s="36">
        <f>SUMIFS(СВЦЭМ!$D$39:$D$782,СВЦЭМ!$A$39:$A$782,$A19,СВЦЭМ!$B$39:$B$782,X$11)+'СЕТ СН'!$F$11+СВЦЭМ!$D$10+'СЕТ СН'!$F$6-'СЕТ СН'!$F$23</f>
        <v>1737.7666660299999</v>
      </c>
      <c r="Y19" s="36">
        <f>SUMIFS(СВЦЭМ!$D$39:$D$782,СВЦЭМ!$A$39:$A$782,$A19,СВЦЭМ!$B$39:$B$782,Y$11)+'СЕТ СН'!$F$11+СВЦЭМ!$D$10+'СЕТ СН'!$F$6-'СЕТ СН'!$F$23</f>
        <v>1800.1412971499999</v>
      </c>
    </row>
    <row r="20" spans="1:25" ht="15.75" x14ac:dyDescent="0.2">
      <c r="A20" s="35">
        <f t="shared" si="0"/>
        <v>45574</v>
      </c>
      <c r="B20" s="36">
        <f>SUMIFS(СВЦЭМ!$D$39:$D$782,СВЦЭМ!$A$39:$A$782,$A20,СВЦЭМ!$B$39:$B$782,B$11)+'СЕТ СН'!$F$11+СВЦЭМ!$D$10+'СЕТ СН'!$F$6-'СЕТ СН'!$F$23</f>
        <v>1842.5414273199999</v>
      </c>
      <c r="C20" s="36">
        <f>SUMIFS(СВЦЭМ!$D$39:$D$782,СВЦЭМ!$A$39:$A$782,$A20,СВЦЭМ!$B$39:$B$782,C$11)+'СЕТ СН'!$F$11+СВЦЭМ!$D$10+'СЕТ СН'!$F$6-'СЕТ СН'!$F$23</f>
        <v>1929.79627046</v>
      </c>
      <c r="D20" s="36">
        <f>SUMIFS(СВЦЭМ!$D$39:$D$782,СВЦЭМ!$A$39:$A$782,$A20,СВЦЭМ!$B$39:$B$782,D$11)+'СЕТ СН'!$F$11+СВЦЭМ!$D$10+'СЕТ СН'!$F$6-'СЕТ СН'!$F$23</f>
        <v>1972.3835503599998</v>
      </c>
      <c r="E20" s="36">
        <f>SUMIFS(СВЦЭМ!$D$39:$D$782,СВЦЭМ!$A$39:$A$782,$A20,СВЦЭМ!$B$39:$B$782,E$11)+'СЕТ СН'!$F$11+СВЦЭМ!$D$10+'СЕТ СН'!$F$6-'СЕТ СН'!$F$23</f>
        <v>1997.4533050799998</v>
      </c>
      <c r="F20" s="36">
        <f>SUMIFS(СВЦЭМ!$D$39:$D$782,СВЦЭМ!$A$39:$A$782,$A20,СВЦЭМ!$B$39:$B$782,F$11)+'СЕТ СН'!$F$11+СВЦЭМ!$D$10+'СЕТ СН'!$F$6-'СЕТ СН'!$F$23</f>
        <v>1988.60446082</v>
      </c>
      <c r="G20" s="36">
        <f>SUMIFS(СВЦЭМ!$D$39:$D$782,СВЦЭМ!$A$39:$A$782,$A20,СВЦЭМ!$B$39:$B$782,G$11)+'СЕТ СН'!$F$11+СВЦЭМ!$D$10+'СЕТ СН'!$F$6-'СЕТ СН'!$F$23</f>
        <v>1950.2223692599998</v>
      </c>
      <c r="H20" s="36">
        <f>SUMIFS(СВЦЭМ!$D$39:$D$782,СВЦЭМ!$A$39:$A$782,$A20,СВЦЭМ!$B$39:$B$782,H$11)+'СЕТ СН'!$F$11+СВЦЭМ!$D$10+'СЕТ СН'!$F$6-'СЕТ СН'!$F$23</f>
        <v>1877.0463577</v>
      </c>
      <c r="I20" s="36">
        <f>SUMIFS(СВЦЭМ!$D$39:$D$782,СВЦЭМ!$A$39:$A$782,$A20,СВЦЭМ!$B$39:$B$782,I$11)+'СЕТ СН'!$F$11+СВЦЭМ!$D$10+'СЕТ СН'!$F$6-'СЕТ СН'!$F$23</f>
        <v>1847.73246576</v>
      </c>
      <c r="J20" s="36">
        <f>SUMIFS(СВЦЭМ!$D$39:$D$782,СВЦЭМ!$A$39:$A$782,$A20,СВЦЭМ!$B$39:$B$782,J$11)+'СЕТ СН'!$F$11+СВЦЭМ!$D$10+'СЕТ СН'!$F$6-'СЕТ СН'!$F$23</f>
        <v>1752.5449953499999</v>
      </c>
      <c r="K20" s="36">
        <f>SUMIFS(СВЦЭМ!$D$39:$D$782,СВЦЭМ!$A$39:$A$782,$A20,СВЦЭМ!$B$39:$B$782,K$11)+'СЕТ СН'!$F$11+СВЦЭМ!$D$10+'СЕТ СН'!$F$6-'СЕТ СН'!$F$23</f>
        <v>1742.8280240499998</v>
      </c>
      <c r="L20" s="36">
        <f>SUMIFS(СВЦЭМ!$D$39:$D$782,СВЦЭМ!$A$39:$A$782,$A20,СВЦЭМ!$B$39:$B$782,L$11)+'СЕТ СН'!$F$11+СВЦЭМ!$D$10+'СЕТ СН'!$F$6-'СЕТ СН'!$F$23</f>
        <v>1727.3536715499999</v>
      </c>
      <c r="M20" s="36">
        <f>SUMIFS(СВЦЭМ!$D$39:$D$782,СВЦЭМ!$A$39:$A$782,$A20,СВЦЭМ!$B$39:$B$782,M$11)+'СЕТ СН'!$F$11+СВЦЭМ!$D$10+'СЕТ СН'!$F$6-'СЕТ СН'!$F$23</f>
        <v>1748.42522274</v>
      </c>
      <c r="N20" s="36">
        <f>SUMIFS(СВЦЭМ!$D$39:$D$782,СВЦЭМ!$A$39:$A$782,$A20,СВЦЭМ!$B$39:$B$782,N$11)+'СЕТ СН'!$F$11+СВЦЭМ!$D$10+'СЕТ СН'!$F$6-'СЕТ СН'!$F$23</f>
        <v>1777.2904548499998</v>
      </c>
      <c r="O20" s="36">
        <f>SUMIFS(СВЦЭМ!$D$39:$D$782,СВЦЭМ!$A$39:$A$782,$A20,СВЦЭМ!$B$39:$B$782,O$11)+'СЕТ СН'!$F$11+СВЦЭМ!$D$10+'СЕТ СН'!$F$6-'СЕТ СН'!$F$23</f>
        <v>1769.8589542</v>
      </c>
      <c r="P20" s="36">
        <f>SUMIFS(СВЦЭМ!$D$39:$D$782,СВЦЭМ!$A$39:$A$782,$A20,СВЦЭМ!$B$39:$B$782,P$11)+'СЕТ СН'!$F$11+СВЦЭМ!$D$10+'СЕТ СН'!$F$6-'СЕТ СН'!$F$23</f>
        <v>1758.31042116</v>
      </c>
      <c r="Q20" s="36">
        <f>SUMIFS(СВЦЭМ!$D$39:$D$782,СВЦЭМ!$A$39:$A$782,$A20,СВЦЭМ!$B$39:$B$782,Q$11)+'СЕТ СН'!$F$11+СВЦЭМ!$D$10+'СЕТ СН'!$F$6-'СЕТ СН'!$F$23</f>
        <v>1791.5048460099999</v>
      </c>
      <c r="R20" s="36">
        <f>SUMIFS(СВЦЭМ!$D$39:$D$782,СВЦЭМ!$A$39:$A$782,$A20,СВЦЭМ!$B$39:$B$782,R$11)+'СЕТ СН'!$F$11+СВЦЭМ!$D$10+'СЕТ СН'!$F$6-'СЕТ СН'!$F$23</f>
        <v>1786.7933233899998</v>
      </c>
      <c r="S20" s="36">
        <f>SUMIFS(СВЦЭМ!$D$39:$D$782,СВЦЭМ!$A$39:$A$782,$A20,СВЦЭМ!$B$39:$B$782,S$11)+'СЕТ СН'!$F$11+СВЦЭМ!$D$10+'СЕТ СН'!$F$6-'СЕТ СН'!$F$23</f>
        <v>1769.77746215</v>
      </c>
      <c r="T20" s="36">
        <f>SUMIFS(СВЦЭМ!$D$39:$D$782,СВЦЭМ!$A$39:$A$782,$A20,СВЦЭМ!$B$39:$B$782,T$11)+'СЕТ СН'!$F$11+СВЦЭМ!$D$10+'СЕТ СН'!$F$6-'СЕТ СН'!$F$23</f>
        <v>1767.9528749199999</v>
      </c>
      <c r="U20" s="36">
        <f>SUMIFS(СВЦЭМ!$D$39:$D$782,СВЦЭМ!$A$39:$A$782,$A20,СВЦЭМ!$B$39:$B$782,U$11)+'СЕТ СН'!$F$11+СВЦЭМ!$D$10+'СЕТ СН'!$F$6-'СЕТ СН'!$F$23</f>
        <v>1769.6707545199999</v>
      </c>
      <c r="V20" s="36">
        <f>SUMIFS(СВЦЭМ!$D$39:$D$782,СВЦЭМ!$A$39:$A$782,$A20,СВЦЭМ!$B$39:$B$782,V$11)+'СЕТ СН'!$F$11+СВЦЭМ!$D$10+'СЕТ СН'!$F$6-'СЕТ СН'!$F$23</f>
        <v>1783.10078133</v>
      </c>
      <c r="W20" s="36">
        <f>SUMIFS(СВЦЭМ!$D$39:$D$782,СВЦЭМ!$A$39:$A$782,$A20,СВЦЭМ!$B$39:$B$782,W$11)+'СЕТ СН'!$F$11+СВЦЭМ!$D$10+'СЕТ СН'!$F$6-'СЕТ СН'!$F$23</f>
        <v>1802.6980137099999</v>
      </c>
      <c r="X20" s="36">
        <f>SUMIFS(СВЦЭМ!$D$39:$D$782,СВЦЭМ!$A$39:$A$782,$A20,СВЦЭМ!$B$39:$B$782,X$11)+'СЕТ СН'!$F$11+СВЦЭМ!$D$10+'СЕТ СН'!$F$6-'СЕТ СН'!$F$23</f>
        <v>1876.7603112099998</v>
      </c>
      <c r="Y20" s="36">
        <f>SUMIFS(СВЦЭМ!$D$39:$D$782,СВЦЭМ!$A$39:$A$782,$A20,СВЦЭМ!$B$39:$B$782,Y$11)+'СЕТ СН'!$F$11+СВЦЭМ!$D$10+'СЕТ СН'!$F$6-'СЕТ СН'!$F$23</f>
        <v>1932.9818764499998</v>
      </c>
    </row>
    <row r="21" spans="1:25" ht="15.75" x14ac:dyDescent="0.2">
      <c r="A21" s="35">
        <f t="shared" si="0"/>
        <v>45575</v>
      </c>
      <c r="B21" s="36">
        <f>SUMIFS(СВЦЭМ!$D$39:$D$782,СВЦЭМ!$A$39:$A$782,$A21,СВЦЭМ!$B$39:$B$782,B$11)+'СЕТ СН'!$F$11+СВЦЭМ!$D$10+'СЕТ СН'!$F$6-'СЕТ СН'!$F$23</f>
        <v>1910.55242101</v>
      </c>
      <c r="C21" s="36">
        <f>SUMIFS(СВЦЭМ!$D$39:$D$782,СВЦЭМ!$A$39:$A$782,$A21,СВЦЭМ!$B$39:$B$782,C$11)+'СЕТ СН'!$F$11+СВЦЭМ!$D$10+'СЕТ СН'!$F$6-'СЕТ СН'!$F$23</f>
        <v>1949.37047269</v>
      </c>
      <c r="D21" s="36">
        <f>SUMIFS(СВЦЭМ!$D$39:$D$782,СВЦЭМ!$A$39:$A$782,$A21,СВЦЭМ!$B$39:$B$782,D$11)+'СЕТ СН'!$F$11+СВЦЭМ!$D$10+'СЕТ СН'!$F$6-'СЕТ СН'!$F$23</f>
        <v>1934.0275067599998</v>
      </c>
      <c r="E21" s="36">
        <f>SUMIFS(СВЦЭМ!$D$39:$D$782,СВЦЭМ!$A$39:$A$782,$A21,СВЦЭМ!$B$39:$B$782,E$11)+'СЕТ СН'!$F$11+СВЦЭМ!$D$10+'СЕТ СН'!$F$6-'СЕТ СН'!$F$23</f>
        <v>1938.19804075</v>
      </c>
      <c r="F21" s="36">
        <f>SUMIFS(СВЦЭМ!$D$39:$D$782,СВЦЭМ!$A$39:$A$782,$A21,СВЦЭМ!$B$39:$B$782,F$11)+'СЕТ СН'!$F$11+СВЦЭМ!$D$10+'СЕТ СН'!$F$6-'СЕТ СН'!$F$23</f>
        <v>1945.87584623</v>
      </c>
      <c r="G21" s="36">
        <f>SUMIFS(СВЦЭМ!$D$39:$D$782,СВЦЭМ!$A$39:$A$782,$A21,СВЦЭМ!$B$39:$B$782,G$11)+'СЕТ СН'!$F$11+СВЦЭМ!$D$10+'СЕТ СН'!$F$6-'СЕТ СН'!$F$23</f>
        <v>1915.40284406</v>
      </c>
      <c r="H21" s="36">
        <f>SUMIFS(СВЦЭМ!$D$39:$D$782,СВЦЭМ!$A$39:$A$782,$A21,СВЦЭМ!$B$39:$B$782,H$11)+'СЕТ СН'!$F$11+СВЦЭМ!$D$10+'СЕТ СН'!$F$6-'СЕТ СН'!$F$23</f>
        <v>1816.66813708</v>
      </c>
      <c r="I21" s="36">
        <f>SUMIFS(СВЦЭМ!$D$39:$D$782,СВЦЭМ!$A$39:$A$782,$A21,СВЦЭМ!$B$39:$B$782,I$11)+'СЕТ СН'!$F$11+СВЦЭМ!$D$10+'СЕТ СН'!$F$6-'СЕТ СН'!$F$23</f>
        <v>1726.2860127599999</v>
      </c>
      <c r="J21" s="36">
        <f>SUMIFS(СВЦЭМ!$D$39:$D$782,СВЦЭМ!$A$39:$A$782,$A21,СВЦЭМ!$B$39:$B$782,J$11)+'СЕТ СН'!$F$11+СВЦЭМ!$D$10+'СЕТ СН'!$F$6-'СЕТ СН'!$F$23</f>
        <v>1685.2320501699999</v>
      </c>
      <c r="K21" s="36">
        <f>SUMIFS(СВЦЭМ!$D$39:$D$782,СВЦЭМ!$A$39:$A$782,$A21,СВЦЭМ!$B$39:$B$782,K$11)+'СЕТ СН'!$F$11+СВЦЭМ!$D$10+'СЕТ СН'!$F$6-'СЕТ СН'!$F$23</f>
        <v>1676.65737218</v>
      </c>
      <c r="L21" s="36">
        <f>SUMIFS(СВЦЭМ!$D$39:$D$782,СВЦЭМ!$A$39:$A$782,$A21,СВЦЭМ!$B$39:$B$782,L$11)+'СЕТ СН'!$F$11+СВЦЭМ!$D$10+'СЕТ СН'!$F$6-'СЕТ СН'!$F$23</f>
        <v>1670.9640422799998</v>
      </c>
      <c r="M21" s="36">
        <f>SUMIFS(СВЦЭМ!$D$39:$D$782,СВЦЭМ!$A$39:$A$782,$A21,СВЦЭМ!$B$39:$B$782,M$11)+'СЕТ СН'!$F$11+СВЦЭМ!$D$10+'СЕТ СН'!$F$6-'СЕТ СН'!$F$23</f>
        <v>1696.9117176499999</v>
      </c>
      <c r="N21" s="36">
        <f>SUMIFS(СВЦЭМ!$D$39:$D$782,СВЦЭМ!$A$39:$A$782,$A21,СВЦЭМ!$B$39:$B$782,N$11)+'СЕТ СН'!$F$11+СВЦЭМ!$D$10+'СЕТ СН'!$F$6-'СЕТ СН'!$F$23</f>
        <v>1696.29515838</v>
      </c>
      <c r="O21" s="36">
        <f>SUMIFS(СВЦЭМ!$D$39:$D$782,СВЦЭМ!$A$39:$A$782,$A21,СВЦЭМ!$B$39:$B$782,O$11)+'СЕТ СН'!$F$11+СВЦЭМ!$D$10+'СЕТ СН'!$F$6-'СЕТ СН'!$F$23</f>
        <v>1705.3217757999998</v>
      </c>
      <c r="P21" s="36">
        <f>SUMIFS(СВЦЭМ!$D$39:$D$782,СВЦЭМ!$A$39:$A$782,$A21,СВЦЭМ!$B$39:$B$782,P$11)+'СЕТ СН'!$F$11+СВЦЭМ!$D$10+'СЕТ СН'!$F$6-'СЕТ СН'!$F$23</f>
        <v>1719.03722709</v>
      </c>
      <c r="Q21" s="36">
        <f>SUMIFS(СВЦЭМ!$D$39:$D$782,СВЦЭМ!$A$39:$A$782,$A21,СВЦЭМ!$B$39:$B$782,Q$11)+'СЕТ СН'!$F$11+СВЦЭМ!$D$10+'СЕТ СН'!$F$6-'СЕТ СН'!$F$23</f>
        <v>1741.8083863899999</v>
      </c>
      <c r="R21" s="36">
        <f>SUMIFS(СВЦЭМ!$D$39:$D$782,СВЦЭМ!$A$39:$A$782,$A21,СВЦЭМ!$B$39:$B$782,R$11)+'СЕТ СН'!$F$11+СВЦЭМ!$D$10+'СЕТ СН'!$F$6-'СЕТ СН'!$F$23</f>
        <v>1739.6898833999999</v>
      </c>
      <c r="S21" s="36">
        <f>SUMIFS(СВЦЭМ!$D$39:$D$782,СВЦЭМ!$A$39:$A$782,$A21,СВЦЭМ!$B$39:$B$782,S$11)+'СЕТ СН'!$F$11+СВЦЭМ!$D$10+'СЕТ СН'!$F$6-'СЕТ СН'!$F$23</f>
        <v>1732.72546324</v>
      </c>
      <c r="T21" s="36">
        <f>SUMIFS(СВЦЭМ!$D$39:$D$782,СВЦЭМ!$A$39:$A$782,$A21,СВЦЭМ!$B$39:$B$782,T$11)+'СЕТ СН'!$F$11+СВЦЭМ!$D$10+'СЕТ СН'!$F$6-'СЕТ СН'!$F$23</f>
        <v>1669.0606695499998</v>
      </c>
      <c r="U21" s="36">
        <f>SUMIFS(СВЦЭМ!$D$39:$D$782,СВЦЭМ!$A$39:$A$782,$A21,СВЦЭМ!$B$39:$B$782,U$11)+'СЕТ СН'!$F$11+СВЦЭМ!$D$10+'СЕТ СН'!$F$6-'СЕТ СН'!$F$23</f>
        <v>1600.2348809499999</v>
      </c>
      <c r="V21" s="36">
        <f>SUMIFS(СВЦЭМ!$D$39:$D$782,СВЦЭМ!$A$39:$A$782,$A21,СВЦЭМ!$B$39:$B$782,V$11)+'СЕТ СН'!$F$11+СВЦЭМ!$D$10+'СЕТ СН'!$F$6-'СЕТ СН'!$F$23</f>
        <v>1600.07633093</v>
      </c>
      <c r="W21" s="36">
        <f>SUMIFS(СВЦЭМ!$D$39:$D$782,СВЦЭМ!$A$39:$A$782,$A21,СВЦЭМ!$B$39:$B$782,W$11)+'СЕТ СН'!$F$11+СВЦЭМ!$D$10+'СЕТ СН'!$F$6-'СЕТ СН'!$F$23</f>
        <v>1616.84026081</v>
      </c>
      <c r="X21" s="36">
        <f>SUMIFS(СВЦЭМ!$D$39:$D$782,СВЦЭМ!$A$39:$A$782,$A21,СВЦЭМ!$B$39:$B$782,X$11)+'СЕТ СН'!$F$11+СВЦЭМ!$D$10+'СЕТ СН'!$F$6-'СЕТ СН'!$F$23</f>
        <v>1679.5481240699999</v>
      </c>
      <c r="Y21" s="36">
        <f>SUMIFS(СВЦЭМ!$D$39:$D$782,СВЦЭМ!$A$39:$A$782,$A21,СВЦЭМ!$B$39:$B$782,Y$11)+'СЕТ СН'!$F$11+СВЦЭМ!$D$10+'СЕТ СН'!$F$6-'СЕТ СН'!$F$23</f>
        <v>1751.2834146499999</v>
      </c>
    </row>
    <row r="22" spans="1:25" ht="15.75" x14ac:dyDescent="0.2">
      <c r="A22" s="35">
        <f t="shared" si="0"/>
        <v>45576</v>
      </c>
      <c r="B22" s="36">
        <f>SUMIFS(СВЦЭМ!$D$39:$D$782,СВЦЭМ!$A$39:$A$782,$A22,СВЦЭМ!$B$39:$B$782,B$11)+'СЕТ СН'!$F$11+СВЦЭМ!$D$10+'СЕТ СН'!$F$6-'СЕТ СН'!$F$23</f>
        <v>1899.9753280499999</v>
      </c>
      <c r="C22" s="36">
        <f>SUMIFS(СВЦЭМ!$D$39:$D$782,СВЦЭМ!$A$39:$A$782,$A22,СВЦЭМ!$B$39:$B$782,C$11)+'СЕТ СН'!$F$11+СВЦЭМ!$D$10+'СЕТ СН'!$F$6-'СЕТ СН'!$F$23</f>
        <v>1951.1761229699998</v>
      </c>
      <c r="D22" s="36">
        <f>SUMIFS(СВЦЭМ!$D$39:$D$782,СВЦЭМ!$A$39:$A$782,$A22,СВЦЭМ!$B$39:$B$782,D$11)+'СЕТ СН'!$F$11+СВЦЭМ!$D$10+'СЕТ СН'!$F$6-'СЕТ СН'!$F$23</f>
        <v>1961.25406686</v>
      </c>
      <c r="E22" s="36">
        <f>SUMIFS(СВЦЭМ!$D$39:$D$782,СВЦЭМ!$A$39:$A$782,$A22,СВЦЭМ!$B$39:$B$782,E$11)+'СЕТ СН'!$F$11+СВЦЭМ!$D$10+'СЕТ СН'!$F$6-'СЕТ СН'!$F$23</f>
        <v>1967.43355144</v>
      </c>
      <c r="F22" s="36">
        <f>SUMIFS(СВЦЭМ!$D$39:$D$782,СВЦЭМ!$A$39:$A$782,$A22,СВЦЭМ!$B$39:$B$782,F$11)+'СЕТ СН'!$F$11+СВЦЭМ!$D$10+'СЕТ СН'!$F$6-'СЕТ СН'!$F$23</f>
        <v>1987.70056866</v>
      </c>
      <c r="G22" s="36">
        <f>SUMIFS(СВЦЭМ!$D$39:$D$782,СВЦЭМ!$A$39:$A$782,$A22,СВЦЭМ!$B$39:$B$782,G$11)+'СЕТ СН'!$F$11+СВЦЭМ!$D$10+'СЕТ СН'!$F$6-'СЕТ СН'!$F$23</f>
        <v>1974.91636178</v>
      </c>
      <c r="H22" s="36">
        <f>SUMIFS(СВЦЭМ!$D$39:$D$782,СВЦЭМ!$A$39:$A$782,$A22,СВЦЭМ!$B$39:$B$782,H$11)+'СЕТ СН'!$F$11+СВЦЭМ!$D$10+'СЕТ СН'!$F$6-'СЕТ СН'!$F$23</f>
        <v>1865.5631426499999</v>
      </c>
      <c r="I22" s="36">
        <f>SUMIFS(СВЦЭМ!$D$39:$D$782,СВЦЭМ!$A$39:$A$782,$A22,СВЦЭМ!$B$39:$B$782,I$11)+'СЕТ СН'!$F$11+СВЦЭМ!$D$10+'СЕТ СН'!$F$6-'СЕТ СН'!$F$23</f>
        <v>1798.8253876799999</v>
      </c>
      <c r="J22" s="36">
        <f>SUMIFS(СВЦЭМ!$D$39:$D$782,СВЦЭМ!$A$39:$A$782,$A22,СВЦЭМ!$B$39:$B$782,J$11)+'СЕТ СН'!$F$11+СВЦЭМ!$D$10+'СЕТ СН'!$F$6-'СЕТ СН'!$F$23</f>
        <v>1744.43451723</v>
      </c>
      <c r="K22" s="36">
        <f>SUMIFS(СВЦЭМ!$D$39:$D$782,СВЦЭМ!$A$39:$A$782,$A22,СВЦЭМ!$B$39:$B$782,K$11)+'СЕТ СН'!$F$11+СВЦЭМ!$D$10+'СЕТ СН'!$F$6-'СЕТ СН'!$F$23</f>
        <v>1742.4457801899998</v>
      </c>
      <c r="L22" s="36">
        <f>SUMIFS(СВЦЭМ!$D$39:$D$782,СВЦЭМ!$A$39:$A$782,$A22,СВЦЭМ!$B$39:$B$782,L$11)+'СЕТ СН'!$F$11+СВЦЭМ!$D$10+'СЕТ СН'!$F$6-'СЕТ СН'!$F$23</f>
        <v>1739.7940799799999</v>
      </c>
      <c r="M22" s="36">
        <f>SUMIFS(СВЦЭМ!$D$39:$D$782,СВЦЭМ!$A$39:$A$782,$A22,СВЦЭМ!$B$39:$B$782,M$11)+'СЕТ СН'!$F$11+СВЦЭМ!$D$10+'СЕТ СН'!$F$6-'СЕТ СН'!$F$23</f>
        <v>1724.99549955</v>
      </c>
      <c r="N22" s="36">
        <f>SUMIFS(СВЦЭМ!$D$39:$D$782,СВЦЭМ!$A$39:$A$782,$A22,СВЦЭМ!$B$39:$B$782,N$11)+'СЕТ СН'!$F$11+СВЦЭМ!$D$10+'СЕТ СН'!$F$6-'СЕТ СН'!$F$23</f>
        <v>1771.00436812</v>
      </c>
      <c r="O22" s="36">
        <f>SUMIFS(СВЦЭМ!$D$39:$D$782,СВЦЭМ!$A$39:$A$782,$A22,СВЦЭМ!$B$39:$B$782,O$11)+'СЕТ СН'!$F$11+СВЦЭМ!$D$10+'СЕТ СН'!$F$6-'СЕТ СН'!$F$23</f>
        <v>1766.36693668</v>
      </c>
      <c r="P22" s="36">
        <f>SUMIFS(СВЦЭМ!$D$39:$D$782,СВЦЭМ!$A$39:$A$782,$A22,СВЦЭМ!$B$39:$B$782,P$11)+'СЕТ СН'!$F$11+СВЦЭМ!$D$10+'СЕТ СН'!$F$6-'СЕТ СН'!$F$23</f>
        <v>1769.7200485599999</v>
      </c>
      <c r="Q22" s="36">
        <f>SUMIFS(СВЦЭМ!$D$39:$D$782,СВЦЭМ!$A$39:$A$782,$A22,СВЦЭМ!$B$39:$B$782,Q$11)+'СЕТ СН'!$F$11+СВЦЭМ!$D$10+'СЕТ СН'!$F$6-'СЕТ СН'!$F$23</f>
        <v>1774.99793262</v>
      </c>
      <c r="R22" s="36">
        <f>SUMIFS(СВЦЭМ!$D$39:$D$782,СВЦЭМ!$A$39:$A$782,$A22,СВЦЭМ!$B$39:$B$782,R$11)+'СЕТ СН'!$F$11+СВЦЭМ!$D$10+'СЕТ СН'!$F$6-'СЕТ СН'!$F$23</f>
        <v>1773.9073303299999</v>
      </c>
      <c r="S22" s="36">
        <f>SUMIFS(СВЦЭМ!$D$39:$D$782,СВЦЭМ!$A$39:$A$782,$A22,СВЦЭМ!$B$39:$B$782,S$11)+'СЕТ СН'!$F$11+СВЦЭМ!$D$10+'СЕТ СН'!$F$6-'СЕТ СН'!$F$23</f>
        <v>1763.4031279599999</v>
      </c>
      <c r="T22" s="36">
        <f>SUMIFS(СВЦЭМ!$D$39:$D$782,СВЦЭМ!$A$39:$A$782,$A22,СВЦЭМ!$B$39:$B$782,T$11)+'СЕТ СН'!$F$11+СВЦЭМ!$D$10+'СЕТ СН'!$F$6-'СЕТ СН'!$F$23</f>
        <v>1715.5389920599998</v>
      </c>
      <c r="U22" s="36">
        <f>SUMIFS(СВЦЭМ!$D$39:$D$782,СВЦЭМ!$A$39:$A$782,$A22,СВЦЭМ!$B$39:$B$782,U$11)+'СЕТ СН'!$F$11+СВЦЭМ!$D$10+'СЕТ СН'!$F$6-'СЕТ СН'!$F$23</f>
        <v>1669.10744146</v>
      </c>
      <c r="V22" s="36">
        <f>SUMIFS(СВЦЭМ!$D$39:$D$782,СВЦЭМ!$A$39:$A$782,$A22,СВЦЭМ!$B$39:$B$782,V$11)+'СЕТ СН'!$F$11+СВЦЭМ!$D$10+'СЕТ СН'!$F$6-'СЕТ СН'!$F$23</f>
        <v>1681.32544536</v>
      </c>
      <c r="W22" s="36">
        <f>SUMIFS(СВЦЭМ!$D$39:$D$782,СВЦЭМ!$A$39:$A$782,$A22,СВЦЭМ!$B$39:$B$782,W$11)+'СЕТ СН'!$F$11+СВЦЭМ!$D$10+'СЕТ СН'!$F$6-'СЕТ СН'!$F$23</f>
        <v>1700.5357484899998</v>
      </c>
      <c r="X22" s="36">
        <f>SUMIFS(СВЦЭМ!$D$39:$D$782,СВЦЭМ!$A$39:$A$782,$A22,СВЦЭМ!$B$39:$B$782,X$11)+'СЕТ СН'!$F$11+СВЦЭМ!$D$10+'СЕТ СН'!$F$6-'СЕТ СН'!$F$23</f>
        <v>1773.3902573999999</v>
      </c>
      <c r="Y22" s="36">
        <f>SUMIFS(СВЦЭМ!$D$39:$D$782,СВЦЭМ!$A$39:$A$782,$A22,СВЦЭМ!$B$39:$B$782,Y$11)+'СЕТ СН'!$F$11+СВЦЭМ!$D$10+'СЕТ СН'!$F$6-'СЕТ СН'!$F$23</f>
        <v>1838.5050985799999</v>
      </c>
    </row>
    <row r="23" spans="1:25" ht="15.75" x14ac:dyDescent="0.2">
      <c r="A23" s="35">
        <f t="shared" si="0"/>
        <v>45577</v>
      </c>
      <c r="B23" s="36">
        <f>SUMIFS(СВЦЭМ!$D$39:$D$782,СВЦЭМ!$A$39:$A$782,$A23,СВЦЭМ!$B$39:$B$782,B$11)+'СЕТ СН'!$F$11+СВЦЭМ!$D$10+'СЕТ СН'!$F$6-'СЕТ СН'!$F$23</f>
        <v>1852.4829924999999</v>
      </c>
      <c r="C23" s="36">
        <f>SUMIFS(СВЦЭМ!$D$39:$D$782,СВЦЭМ!$A$39:$A$782,$A23,СВЦЭМ!$B$39:$B$782,C$11)+'СЕТ СН'!$F$11+СВЦЭМ!$D$10+'СЕТ СН'!$F$6-'СЕТ СН'!$F$23</f>
        <v>1920.68050141</v>
      </c>
      <c r="D23" s="36">
        <f>SUMIFS(СВЦЭМ!$D$39:$D$782,СВЦЭМ!$A$39:$A$782,$A23,СВЦЭМ!$B$39:$B$782,D$11)+'СЕТ СН'!$F$11+СВЦЭМ!$D$10+'СЕТ СН'!$F$6-'СЕТ СН'!$F$23</f>
        <v>1978.2324538599999</v>
      </c>
      <c r="E23" s="36">
        <f>SUMIFS(СВЦЭМ!$D$39:$D$782,СВЦЭМ!$A$39:$A$782,$A23,СВЦЭМ!$B$39:$B$782,E$11)+'СЕТ СН'!$F$11+СВЦЭМ!$D$10+'СЕТ СН'!$F$6-'СЕТ СН'!$F$23</f>
        <v>1970.4549117699999</v>
      </c>
      <c r="F23" s="36">
        <f>SUMIFS(СВЦЭМ!$D$39:$D$782,СВЦЭМ!$A$39:$A$782,$A23,СВЦЭМ!$B$39:$B$782,F$11)+'СЕТ СН'!$F$11+СВЦЭМ!$D$10+'СЕТ СН'!$F$6-'СЕТ СН'!$F$23</f>
        <v>1964.2512871499998</v>
      </c>
      <c r="G23" s="36">
        <f>SUMIFS(СВЦЭМ!$D$39:$D$782,СВЦЭМ!$A$39:$A$782,$A23,СВЦЭМ!$B$39:$B$782,G$11)+'СЕТ СН'!$F$11+СВЦЭМ!$D$10+'СЕТ СН'!$F$6-'СЕТ СН'!$F$23</f>
        <v>1970.1711159699998</v>
      </c>
      <c r="H23" s="36">
        <f>SUMIFS(СВЦЭМ!$D$39:$D$782,СВЦЭМ!$A$39:$A$782,$A23,СВЦЭМ!$B$39:$B$782,H$11)+'СЕТ СН'!$F$11+СВЦЭМ!$D$10+'СЕТ СН'!$F$6-'СЕТ СН'!$F$23</f>
        <v>1945.6387141999999</v>
      </c>
      <c r="I23" s="36">
        <f>SUMIFS(СВЦЭМ!$D$39:$D$782,СВЦЭМ!$A$39:$A$782,$A23,СВЦЭМ!$B$39:$B$782,I$11)+'СЕТ СН'!$F$11+СВЦЭМ!$D$10+'СЕТ СН'!$F$6-'СЕТ СН'!$F$23</f>
        <v>1890.5090350799999</v>
      </c>
      <c r="J23" s="36">
        <f>SUMIFS(СВЦЭМ!$D$39:$D$782,СВЦЭМ!$A$39:$A$782,$A23,СВЦЭМ!$B$39:$B$782,J$11)+'СЕТ СН'!$F$11+СВЦЭМ!$D$10+'СЕТ СН'!$F$6-'СЕТ СН'!$F$23</f>
        <v>1791.46831191</v>
      </c>
      <c r="K23" s="36">
        <f>SUMIFS(СВЦЭМ!$D$39:$D$782,СВЦЭМ!$A$39:$A$782,$A23,СВЦЭМ!$B$39:$B$782,K$11)+'СЕТ СН'!$F$11+СВЦЭМ!$D$10+'СЕТ СН'!$F$6-'СЕТ СН'!$F$23</f>
        <v>1729.0652143899999</v>
      </c>
      <c r="L23" s="36">
        <f>SUMIFS(СВЦЭМ!$D$39:$D$782,СВЦЭМ!$A$39:$A$782,$A23,СВЦЭМ!$B$39:$B$782,L$11)+'СЕТ СН'!$F$11+СВЦЭМ!$D$10+'СЕТ СН'!$F$6-'СЕТ СН'!$F$23</f>
        <v>1695.9969254299999</v>
      </c>
      <c r="M23" s="36">
        <f>SUMIFS(СВЦЭМ!$D$39:$D$782,СВЦЭМ!$A$39:$A$782,$A23,СВЦЭМ!$B$39:$B$782,M$11)+'СЕТ СН'!$F$11+СВЦЭМ!$D$10+'СЕТ СН'!$F$6-'СЕТ СН'!$F$23</f>
        <v>1683.20130144</v>
      </c>
      <c r="N23" s="36">
        <f>SUMIFS(СВЦЭМ!$D$39:$D$782,СВЦЭМ!$A$39:$A$782,$A23,СВЦЭМ!$B$39:$B$782,N$11)+'СЕТ СН'!$F$11+СВЦЭМ!$D$10+'СЕТ СН'!$F$6-'СЕТ СН'!$F$23</f>
        <v>1695.6541496699999</v>
      </c>
      <c r="O23" s="36">
        <f>SUMIFS(СВЦЭМ!$D$39:$D$782,СВЦЭМ!$A$39:$A$782,$A23,СВЦЭМ!$B$39:$B$782,O$11)+'СЕТ СН'!$F$11+СВЦЭМ!$D$10+'СЕТ СН'!$F$6-'СЕТ СН'!$F$23</f>
        <v>1701.10892853</v>
      </c>
      <c r="P23" s="36">
        <f>SUMIFS(СВЦЭМ!$D$39:$D$782,СВЦЭМ!$A$39:$A$782,$A23,СВЦЭМ!$B$39:$B$782,P$11)+'СЕТ СН'!$F$11+СВЦЭМ!$D$10+'СЕТ СН'!$F$6-'СЕТ СН'!$F$23</f>
        <v>1715.5063468199999</v>
      </c>
      <c r="Q23" s="36">
        <f>SUMIFS(СВЦЭМ!$D$39:$D$782,СВЦЭМ!$A$39:$A$782,$A23,СВЦЭМ!$B$39:$B$782,Q$11)+'СЕТ СН'!$F$11+СВЦЭМ!$D$10+'СЕТ СН'!$F$6-'СЕТ СН'!$F$23</f>
        <v>1719.96296026</v>
      </c>
      <c r="R23" s="36">
        <f>SUMIFS(СВЦЭМ!$D$39:$D$782,СВЦЭМ!$A$39:$A$782,$A23,СВЦЭМ!$B$39:$B$782,R$11)+'СЕТ СН'!$F$11+СВЦЭМ!$D$10+'СЕТ СН'!$F$6-'СЕТ СН'!$F$23</f>
        <v>1725.9284619799998</v>
      </c>
      <c r="S23" s="36">
        <f>SUMIFS(СВЦЭМ!$D$39:$D$782,СВЦЭМ!$A$39:$A$782,$A23,СВЦЭМ!$B$39:$B$782,S$11)+'СЕТ СН'!$F$11+СВЦЭМ!$D$10+'СЕТ СН'!$F$6-'СЕТ СН'!$F$23</f>
        <v>1721.35284445</v>
      </c>
      <c r="T23" s="36">
        <f>SUMIFS(СВЦЭМ!$D$39:$D$782,СВЦЭМ!$A$39:$A$782,$A23,СВЦЭМ!$B$39:$B$782,T$11)+'СЕТ СН'!$F$11+СВЦЭМ!$D$10+'СЕТ СН'!$F$6-'СЕТ СН'!$F$23</f>
        <v>1679.4011074099999</v>
      </c>
      <c r="U23" s="36">
        <f>SUMIFS(СВЦЭМ!$D$39:$D$782,СВЦЭМ!$A$39:$A$782,$A23,СВЦЭМ!$B$39:$B$782,U$11)+'СЕТ СН'!$F$11+СВЦЭМ!$D$10+'СЕТ СН'!$F$6-'СЕТ СН'!$F$23</f>
        <v>1628.9167433699999</v>
      </c>
      <c r="V23" s="36">
        <f>SUMIFS(СВЦЭМ!$D$39:$D$782,СВЦЭМ!$A$39:$A$782,$A23,СВЦЭМ!$B$39:$B$782,V$11)+'СЕТ СН'!$F$11+СВЦЭМ!$D$10+'СЕТ СН'!$F$6-'СЕТ СН'!$F$23</f>
        <v>1640.3727060399999</v>
      </c>
      <c r="W23" s="36">
        <f>SUMIFS(СВЦЭМ!$D$39:$D$782,СВЦЭМ!$A$39:$A$782,$A23,СВЦЭМ!$B$39:$B$782,W$11)+'СЕТ СН'!$F$11+СВЦЭМ!$D$10+'СЕТ СН'!$F$6-'СЕТ СН'!$F$23</f>
        <v>1658.6480507199999</v>
      </c>
      <c r="X23" s="36">
        <f>SUMIFS(СВЦЭМ!$D$39:$D$782,СВЦЭМ!$A$39:$A$782,$A23,СВЦЭМ!$B$39:$B$782,X$11)+'СЕТ СН'!$F$11+СВЦЭМ!$D$10+'СЕТ СН'!$F$6-'СЕТ СН'!$F$23</f>
        <v>1714.31323774</v>
      </c>
      <c r="Y23" s="36">
        <f>SUMIFS(СВЦЭМ!$D$39:$D$782,СВЦЭМ!$A$39:$A$782,$A23,СВЦЭМ!$B$39:$B$782,Y$11)+'СЕТ СН'!$F$11+СВЦЭМ!$D$10+'СЕТ СН'!$F$6-'СЕТ СН'!$F$23</f>
        <v>1801.08462315</v>
      </c>
    </row>
    <row r="24" spans="1:25" ht="15.75" x14ac:dyDescent="0.2">
      <c r="A24" s="35">
        <f t="shared" si="0"/>
        <v>45578</v>
      </c>
      <c r="B24" s="36">
        <f>SUMIFS(СВЦЭМ!$D$39:$D$782,СВЦЭМ!$A$39:$A$782,$A24,СВЦЭМ!$B$39:$B$782,B$11)+'СЕТ СН'!$F$11+СВЦЭМ!$D$10+'СЕТ СН'!$F$6-'СЕТ СН'!$F$23</f>
        <v>1822.3484096</v>
      </c>
      <c r="C24" s="36">
        <f>SUMIFS(СВЦЭМ!$D$39:$D$782,СВЦЭМ!$A$39:$A$782,$A24,СВЦЭМ!$B$39:$B$782,C$11)+'СЕТ СН'!$F$11+СВЦЭМ!$D$10+'СЕТ СН'!$F$6-'СЕТ СН'!$F$23</f>
        <v>1868.5987628599999</v>
      </c>
      <c r="D24" s="36">
        <f>SUMIFS(СВЦЭМ!$D$39:$D$782,СВЦЭМ!$A$39:$A$782,$A24,СВЦЭМ!$B$39:$B$782,D$11)+'СЕТ СН'!$F$11+СВЦЭМ!$D$10+'СЕТ СН'!$F$6-'СЕТ СН'!$F$23</f>
        <v>1924.45571251</v>
      </c>
      <c r="E24" s="36">
        <f>SUMIFS(СВЦЭМ!$D$39:$D$782,СВЦЭМ!$A$39:$A$782,$A24,СВЦЭМ!$B$39:$B$782,E$11)+'СЕТ СН'!$F$11+СВЦЭМ!$D$10+'СЕТ СН'!$F$6-'СЕТ СН'!$F$23</f>
        <v>1973.1658618699998</v>
      </c>
      <c r="F24" s="36">
        <f>SUMIFS(СВЦЭМ!$D$39:$D$782,СВЦЭМ!$A$39:$A$782,$A24,СВЦЭМ!$B$39:$B$782,F$11)+'СЕТ СН'!$F$11+СВЦЭМ!$D$10+'СЕТ СН'!$F$6-'СЕТ СН'!$F$23</f>
        <v>1974.4015722499998</v>
      </c>
      <c r="G24" s="36">
        <f>SUMIFS(СВЦЭМ!$D$39:$D$782,СВЦЭМ!$A$39:$A$782,$A24,СВЦЭМ!$B$39:$B$782,G$11)+'СЕТ СН'!$F$11+СВЦЭМ!$D$10+'СЕТ СН'!$F$6-'СЕТ СН'!$F$23</f>
        <v>1964.5958217499999</v>
      </c>
      <c r="H24" s="36">
        <f>SUMIFS(СВЦЭМ!$D$39:$D$782,СВЦЭМ!$A$39:$A$782,$A24,СВЦЭМ!$B$39:$B$782,H$11)+'СЕТ СН'!$F$11+СВЦЭМ!$D$10+'СЕТ СН'!$F$6-'СЕТ СН'!$F$23</f>
        <v>1927.4770655699999</v>
      </c>
      <c r="I24" s="36">
        <f>SUMIFS(СВЦЭМ!$D$39:$D$782,СВЦЭМ!$A$39:$A$782,$A24,СВЦЭМ!$B$39:$B$782,I$11)+'СЕТ СН'!$F$11+СВЦЭМ!$D$10+'СЕТ СН'!$F$6-'СЕТ СН'!$F$23</f>
        <v>1867.31724289</v>
      </c>
      <c r="J24" s="36">
        <f>SUMIFS(СВЦЭМ!$D$39:$D$782,СВЦЭМ!$A$39:$A$782,$A24,СВЦЭМ!$B$39:$B$782,J$11)+'СЕТ СН'!$F$11+СВЦЭМ!$D$10+'СЕТ СН'!$F$6-'СЕТ СН'!$F$23</f>
        <v>1786.31760465</v>
      </c>
      <c r="K24" s="36">
        <f>SUMIFS(СВЦЭМ!$D$39:$D$782,СВЦЭМ!$A$39:$A$782,$A24,СВЦЭМ!$B$39:$B$782,K$11)+'СЕТ СН'!$F$11+СВЦЭМ!$D$10+'СЕТ СН'!$F$6-'СЕТ СН'!$F$23</f>
        <v>1716.0900977199999</v>
      </c>
      <c r="L24" s="36">
        <f>SUMIFS(СВЦЭМ!$D$39:$D$782,СВЦЭМ!$A$39:$A$782,$A24,СВЦЭМ!$B$39:$B$782,L$11)+'СЕТ СН'!$F$11+СВЦЭМ!$D$10+'СЕТ СН'!$F$6-'СЕТ СН'!$F$23</f>
        <v>1657.73583635</v>
      </c>
      <c r="M24" s="36">
        <f>SUMIFS(СВЦЭМ!$D$39:$D$782,СВЦЭМ!$A$39:$A$782,$A24,СВЦЭМ!$B$39:$B$782,M$11)+'СЕТ СН'!$F$11+СВЦЭМ!$D$10+'СЕТ СН'!$F$6-'СЕТ СН'!$F$23</f>
        <v>1667.4033915</v>
      </c>
      <c r="N24" s="36">
        <f>SUMIFS(СВЦЭМ!$D$39:$D$782,СВЦЭМ!$A$39:$A$782,$A24,СВЦЭМ!$B$39:$B$782,N$11)+'СЕТ СН'!$F$11+СВЦЭМ!$D$10+'СЕТ СН'!$F$6-'СЕТ СН'!$F$23</f>
        <v>1694.7027587099999</v>
      </c>
      <c r="O24" s="36">
        <f>SUMIFS(СВЦЭМ!$D$39:$D$782,СВЦЭМ!$A$39:$A$782,$A24,СВЦЭМ!$B$39:$B$782,O$11)+'СЕТ СН'!$F$11+СВЦЭМ!$D$10+'СЕТ СН'!$F$6-'СЕТ СН'!$F$23</f>
        <v>1716.55289795</v>
      </c>
      <c r="P24" s="36">
        <f>SUMIFS(СВЦЭМ!$D$39:$D$782,СВЦЭМ!$A$39:$A$782,$A24,СВЦЭМ!$B$39:$B$782,P$11)+'СЕТ СН'!$F$11+СВЦЭМ!$D$10+'СЕТ СН'!$F$6-'СЕТ СН'!$F$23</f>
        <v>1726.8907688199999</v>
      </c>
      <c r="Q24" s="36">
        <f>SUMIFS(СВЦЭМ!$D$39:$D$782,СВЦЭМ!$A$39:$A$782,$A24,СВЦЭМ!$B$39:$B$782,Q$11)+'СЕТ СН'!$F$11+СВЦЭМ!$D$10+'СЕТ СН'!$F$6-'СЕТ СН'!$F$23</f>
        <v>1738.05100913</v>
      </c>
      <c r="R24" s="36">
        <f>SUMIFS(СВЦЭМ!$D$39:$D$782,СВЦЭМ!$A$39:$A$782,$A24,СВЦЭМ!$B$39:$B$782,R$11)+'СЕТ СН'!$F$11+СВЦЭМ!$D$10+'СЕТ СН'!$F$6-'СЕТ СН'!$F$23</f>
        <v>1736.4382384</v>
      </c>
      <c r="S24" s="36">
        <f>SUMIFS(СВЦЭМ!$D$39:$D$782,СВЦЭМ!$A$39:$A$782,$A24,СВЦЭМ!$B$39:$B$782,S$11)+'СЕТ СН'!$F$11+СВЦЭМ!$D$10+'СЕТ СН'!$F$6-'СЕТ СН'!$F$23</f>
        <v>1707.4520204599999</v>
      </c>
      <c r="T24" s="36">
        <f>SUMIFS(СВЦЭМ!$D$39:$D$782,СВЦЭМ!$A$39:$A$782,$A24,СВЦЭМ!$B$39:$B$782,T$11)+'СЕТ СН'!$F$11+СВЦЭМ!$D$10+'СЕТ СН'!$F$6-'СЕТ СН'!$F$23</f>
        <v>1642.11337235</v>
      </c>
      <c r="U24" s="36">
        <f>SUMIFS(СВЦЭМ!$D$39:$D$782,СВЦЭМ!$A$39:$A$782,$A24,СВЦЭМ!$B$39:$B$782,U$11)+'СЕТ СН'!$F$11+СВЦЭМ!$D$10+'СЕТ СН'!$F$6-'СЕТ СН'!$F$23</f>
        <v>1590.6998406499999</v>
      </c>
      <c r="V24" s="36">
        <f>SUMIFS(СВЦЭМ!$D$39:$D$782,СВЦЭМ!$A$39:$A$782,$A24,СВЦЭМ!$B$39:$B$782,V$11)+'СЕТ СН'!$F$11+СВЦЭМ!$D$10+'СЕТ СН'!$F$6-'СЕТ СН'!$F$23</f>
        <v>1590.89687377</v>
      </c>
      <c r="W24" s="36">
        <f>SUMIFS(СВЦЭМ!$D$39:$D$782,СВЦЭМ!$A$39:$A$782,$A24,СВЦЭМ!$B$39:$B$782,W$11)+'СЕТ СН'!$F$11+СВЦЭМ!$D$10+'СЕТ СН'!$F$6-'СЕТ СН'!$F$23</f>
        <v>1613.6285868799998</v>
      </c>
      <c r="X24" s="36">
        <f>SUMIFS(СВЦЭМ!$D$39:$D$782,СВЦЭМ!$A$39:$A$782,$A24,СВЦЭМ!$B$39:$B$782,X$11)+'СЕТ СН'!$F$11+СВЦЭМ!$D$10+'СЕТ СН'!$F$6-'СЕТ СН'!$F$23</f>
        <v>1686.8963996299999</v>
      </c>
      <c r="Y24" s="36">
        <f>SUMIFS(СВЦЭМ!$D$39:$D$782,СВЦЭМ!$A$39:$A$782,$A24,СВЦЭМ!$B$39:$B$782,Y$11)+'СЕТ СН'!$F$11+СВЦЭМ!$D$10+'СЕТ СН'!$F$6-'СЕТ СН'!$F$23</f>
        <v>1776.92442267</v>
      </c>
    </row>
    <row r="25" spans="1:25" ht="15.75" x14ac:dyDescent="0.2">
      <c r="A25" s="35">
        <f t="shared" si="0"/>
        <v>45579</v>
      </c>
      <c r="B25" s="36">
        <f>SUMIFS(СВЦЭМ!$D$39:$D$782,СВЦЭМ!$A$39:$A$782,$A25,СВЦЭМ!$B$39:$B$782,B$11)+'СЕТ СН'!$F$11+СВЦЭМ!$D$10+'СЕТ СН'!$F$6-'СЕТ СН'!$F$23</f>
        <v>1947.5552023399998</v>
      </c>
      <c r="C25" s="36">
        <f>SUMIFS(СВЦЭМ!$D$39:$D$782,СВЦЭМ!$A$39:$A$782,$A25,СВЦЭМ!$B$39:$B$782,C$11)+'СЕТ СН'!$F$11+СВЦЭМ!$D$10+'СЕТ СН'!$F$6-'СЕТ СН'!$F$23</f>
        <v>2019.2589409299999</v>
      </c>
      <c r="D25" s="36">
        <f>SUMIFS(СВЦЭМ!$D$39:$D$782,СВЦЭМ!$A$39:$A$782,$A25,СВЦЭМ!$B$39:$B$782,D$11)+'СЕТ СН'!$F$11+СВЦЭМ!$D$10+'СЕТ СН'!$F$6-'СЕТ СН'!$F$23</f>
        <v>2030.7510103899999</v>
      </c>
      <c r="E25" s="36">
        <f>SUMIFS(СВЦЭМ!$D$39:$D$782,СВЦЭМ!$A$39:$A$782,$A25,СВЦЭМ!$B$39:$B$782,E$11)+'СЕТ СН'!$F$11+СВЦЭМ!$D$10+'СЕТ СН'!$F$6-'СЕТ СН'!$F$23</f>
        <v>2034.2997643399999</v>
      </c>
      <c r="F25" s="36">
        <f>SUMIFS(СВЦЭМ!$D$39:$D$782,СВЦЭМ!$A$39:$A$782,$A25,СВЦЭМ!$B$39:$B$782,F$11)+'СЕТ СН'!$F$11+СВЦЭМ!$D$10+'СЕТ СН'!$F$6-'СЕТ СН'!$F$23</f>
        <v>2025.56977792</v>
      </c>
      <c r="G25" s="36">
        <f>SUMIFS(СВЦЭМ!$D$39:$D$782,СВЦЭМ!$A$39:$A$782,$A25,СВЦЭМ!$B$39:$B$782,G$11)+'СЕТ СН'!$F$11+СВЦЭМ!$D$10+'СЕТ СН'!$F$6-'СЕТ СН'!$F$23</f>
        <v>2042.8166344699998</v>
      </c>
      <c r="H25" s="36">
        <f>SUMIFS(СВЦЭМ!$D$39:$D$782,СВЦЭМ!$A$39:$A$782,$A25,СВЦЭМ!$B$39:$B$782,H$11)+'СЕТ СН'!$F$11+СВЦЭМ!$D$10+'СЕТ СН'!$F$6-'СЕТ СН'!$F$23</f>
        <v>1951.0602732699999</v>
      </c>
      <c r="I25" s="36">
        <f>SUMIFS(СВЦЭМ!$D$39:$D$782,СВЦЭМ!$A$39:$A$782,$A25,СВЦЭМ!$B$39:$B$782,I$11)+'СЕТ СН'!$F$11+СВЦЭМ!$D$10+'СЕТ СН'!$F$6-'СЕТ СН'!$F$23</f>
        <v>1880.0311593899999</v>
      </c>
      <c r="J25" s="36">
        <f>SUMIFS(СВЦЭМ!$D$39:$D$782,СВЦЭМ!$A$39:$A$782,$A25,СВЦЭМ!$B$39:$B$782,J$11)+'СЕТ СН'!$F$11+СВЦЭМ!$D$10+'СЕТ СН'!$F$6-'СЕТ СН'!$F$23</f>
        <v>1823.9183884299998</v>
      </c>
      <c r="K25" s="36">
        <f>SUMIFS(СВЦЭМ!$D$39:$D$782,СВЦЭМ!$A$39:$A$782,$A25,СВЦЭМ!$B$39:$B$782,K$11)+'СЕТ СН'!$F$11+СВЦЭМ!$D$10+'СЕТ СН'!$F$6-'СЕТ СН'!$F$23</f>
        <v>1825.3577775799999</v>
      </c>
      <c r="L25" s="36">
        <f>SUMIFS(СВЦЭМ!$D$39:$D$782,СВЦЭМ!$A$39:$A$782,$A25,СВЦЭМ!$B$39:$B$782,L$11)+'СЕТ СН'!$F$11+СВЦЭМ!$D$10+'СЕТ СН'!$F$6-'СЕТ СН'!$F$23</f>
        <v>1843.8959074899999</v>
      </c>
      <c r="M25" s="36">
        <f>SUMIFS(СВЦЭМ!$D$39:$D$782,СВЦЭМ!$A$39:$A$782,$A25,СВЦЭМ!$B$39:$B$782,M$11)+'СЕТ СН'!$F$11+СВЦЭМ!$D$10+'СЕТ СН'!$F$6-'СЕТ СН'!$F$23</f>
        <v>1885.0072454599999</v>
      </c>
      <c r="N25" s="36">
        <f>SUMIFS(СВЦЭМ!$D$39:$D$782,СВЦЭМ!$A$39:$A$782,$A25,СВЦЭМ!$B$39:$B$782,N$11)+'СЕТ СН'!$F$11+СВЦЭМ!$D$10+'СЕТ СН'!$F$6-'СЕТ СН'!$F$23</f>
        <v>1888.27024108</v>
      </c>
      <c r="O25" s="36">
        <f>SUMIFS(СВЦЭМ!$D$39:$D$782,СВЦЭМ!$A$39:$A$782,$A25,СВЦЭМ!$B$39:$B$782,O$11)+'СЕТ СН'!$F$11+СВЦЭМ!$D$10+'СЕТ СН'!$F$6-'СЕТ СН'!$F$23</f>
        <v>1865.6494405399999</v>
      </c>
      <c r="P25" s="36">
        <f>SUMIFS(СВЦЭМ!$D$39:$D$782,СВЦЭМ!$A$39:$A$782,$A25,СВЦЭМ!$B$39:$B$782,P$11)+'СЕТ СН'!$F$11+СВЦЭМ!$D$10+'СЕТ СН'!$F$6-'СЕТ СН'!$F$23</f>
        <v>1870.79451169</v>
      </c>
      <c r="Q25" s="36">
        <f>SUMIFS(СВЦЭМ!$D$39:$D$782,СВЦЭМ!$A$39:$A$782,$A25,СВЦЭМ!$B$39:$B$782,Q$11)+'СЕТ СН'!$F$11+СВЦЭМ!$D$10+'СЕТ СН'!$F$6-'СЕТ СН'!$F$23</f>
        <v>1891.50516694</v>
      </c>
      <c r="R25" s="36">
        <f>SUMIFS(СВЦЭМ!$D$39:$D$782,СВЦЭМ!$A$39:$A$782,$A25,СВЦЭМ!$B$39:$B$782,R$11)+'СЕТ СН'!$F$11+СВЦЭМ!$D$10+'СЕТ СН'!$F$6-'СЕТ СН'!$F$23</f>
        <v>1882.88911007</v>
      </c>
      <c r="S25" s="36">
        <f>SUMIFS(СВЦЭМ!$D$39:$D$782,СВЦЭМ!$A$39:$A$782,$A25,СВЦЭМ!$B$39:$B$782,S$11)+'СЕТ СН'!$F$11+СВЦЭМ!$D$10+'СЕТ СН'!$F$6-'СЕТ СН'!$F$23</f>
        <v>1862.91029979</v>
      </c>
      <c r="T25" s="36">
        <f>SUMIFS(СВЦЭМ!$D$39:$D$782,СВЦЭМ!$A$39:$A$782,$A25,СВЦЭМ!$B$39:$B$782,T$11)+'СЕТ СН'!$F$11+СВЦЭМ!$D$10+'СЕТ СН'!$F$6-'СЕТ СН'!$F$23</f>
        <v>1795.9192606699999</v>
      </c>
      <c r="U25" s="36">
        <f>SUMIFS(СВЦЭМ!$D$39:$D$782,СВЦЭМ!$A$39:$A$782,$A25,СВЦЭМ!$B$39:$B$782,U$11)+'СЕТ СН'!$F$11+СВЦЭМ!$D$10+'СЕТ СН'!$F$6-'СЕТ СН'!$F$23</f>
        <v>1753.9270074999999</v>
      </c>
      <c r="V25" s="36">
        <f>SUMIFS(СВЦЭМ!$D$39:$D$782,СВЦЭМ!$A$39:$A$782,$A25,СВЦЭМ!$B$39:$B$782,V$11)+'СЕТ СН'!$F$11+СВЦЭМ!$D$10+'СЕТ СН'!$F$6-'СЕТ СН'!$F$23</f>
        <v>1785.6045369999999</v>
      </c>
      <c r="W25" s="36">
        <f>SUMIFS(СВЦЭМ!$D$39:$D$782,СВЦЭМ!$A$39:$A$782,$A25,СВЦЭМ!$B$39:$B$782,W$11)+'СЕТ СН'!$F$11+СВЦЭМ!$D$10+'СЕТ СН'!$F$6-'СЕТ СН'!$F$23</f>
        <v>1824.44258947</v>
      </c>
      <c r="X25" s="36">
        <f>SUMIFS(СВЦЭМ!$D$39:$D$782,СВЦЭМ!$A$39:$A$782,$A25,СВЦЭМ!$B$39:$B$782,X$11)+'СЕТ СН'!$F$11+СВЦЭМ!$D$10+'СЕТ СН'!$F$6-'СЕТ СН'!$F$23</f>
        <v>1888.96779578</v>
      </c>
      <c r="Y25" s="36">
        <f>SUMIFS(СВЦЭМ!$D$39:$D$782,СВЦЭМ!$A$39:$A$782,$A25,СВЦЭМ!$B$39:$B$782,Y$11)+'СЕТ СН'!$F$11+СВЦЭМ!$D$10+'СЕТ СН'!$F$6-'СЕТ СН'!$F$23</f>
        <v>1957.8663191799999</v>
      </c>
    </row>
    <row r="26" spans="1:25" ht="15.75" x14ac:dyDescent="0.2">
      <c r="A26" s="35">
        <f t="shared" si="0"/>
        <v>45580</v>
      </c>
      <c r="B26" s="36">
        <f>SUMIFS(СВЦЭМ!$D$39:$D$782,СВЦЭМ!$A$39:$A$782,$A26,СВЦЭМ!$B$39:$B$782,B$11)+'СЕТ СН'!$F$11+СВЦЭМ!$D$10+'СЕТ СН'!$F$6-'СЕТ СН'!$F$23</f>
        <v>2048.8481630900001</v>
      </c>
      <c r="C26" s="36">
        <f>SUMIFS(СВЦЭМ!$D$39:$D$782,СВЦЭМ!$A$39:$A$782,$A26,СВЦЭМ!$B$39:$B$782,C$11)+'СЕТ СН'!$F$11+СВЦЭМ!$D$10+'СЕТ СН'!$F$6-'СЕТ СН'!$F$23</f>
        <v>2114.4053731200001</v>
      </c>
      <c r="D26" s="36">
        <f>SUMIFS(СВЦЭМ!$D$39:$D$782,СВЦЭМ!$A$39:$A$782,$A26,СВЦЭМ!$B$39:$B$782,D$11)+'СЕТ СН'!$F$11+СВЦЭМ!$D$10+'СЕТ СН'!$F$6-'СЕТ СН'!$F$23</f>
        <v>2129.9497195599997</v>
      </c>
      <c r="E26" s="36">
        <f>SUMIFS(СВЦЭМ!$D$39:$D$782,СВЦЭМ!$A$39:$A$782,$A26,СВЦЭМ!$B$39:$B$782,E$11)+'СЕТ СН'!$F$11+СВЦЭМ!$D$10+'СЕТ СН'!$F$6-'СЕТ СН'!$F$23</f>
        <v>2051.2611271300002</v>
      </c>
      <c r="F26" s="36">
        <f>SUMIFS(СВЦЭМ!$D$39:$D$782,СВЦЭМ!$A$39:$A$782,$A26,СВЦЭМ!$B$39:$B$782,F$11)+'СЕТ СН'!$F$11+СВЦЭМ!$D$10+'СЕТ СН'!$F$6-'СЕТ СН'!$F$23</f>
        <v>2153.9701175299997</v>
      </c>
      <c r="G26" s="36">
        <f>SUMIFS(СВЦЭМ!$D$39:$D$782,СВЦЭМ!$A$39:$A$782,$A26,СВЦЭМ!$B$39:$B$782,G$11)+'СЕТ СН'!$F$11+СВЦЭМ!$D$10+'СЕТ СН'!$F$6-'СЕТ СН'!$F$23</f>
        <v>2074.2576566500002</v>
      </c>
      <c r="H26" s="36">
        <f>SUMIFS(СВЦЭМ!$D$39:$D$782,СВЦЭМ!$A$39:$A$782,$A26,СВЦЭМ!$B$39:$B$782,H$11)+'СЕТ СН'!$F$11+СВЦЭМ!$D$10+'СЕТ СН'!$F$6-'СЕТ СН'!$F$23</f>
        <v>2006.3260796899999</v>
      </c>
      <c r="I26" s="36">
        <f>SUMIFS(СВЦЭМ!$D$39:$D$782,СВЦЭМ!$A$39:$A$782,$A26,СВЦЭМ!$B$39:$B$782,I$11)+'СЕТ СН'!$F$11+СВЦЭМ!$D$10+'СЕТ СН'!$F$6-'СЕТ СН'!$F$23</f>
        <v>1907.60878564</v>
      </c>
      <c r="J26" s="36">
        <f>SUMIFS(СВЦЭМ!$D$39:$D$782,СВЦЭМ!$A$39:$A$782,$A26,СВЦЭМ!$B$39:$B$782,J$11)+'СЕТ СН'!$F$11+СВЦЭМ!$D$10+'СЕТ СН'!$F$6-'СЕТ СН'!$F$23</f>
        <v>1859.7857559499998</v>
      </c>
      <c r="K26" s="36">
        <f>SUMIFS(СВЦЭМ!$D$39:$D$782,СВЦЭМ!$A$39:$A$782,$A26,СВЦЭМ!$B$39:$B$782,K$11)+'СЕТ СН'!$F$11+СВЦЭМ!$D$10+'СЕТ СН'!$F$6-'СЕТ СН'!$F$23</f>
        <v>1841.57417659</v>
      </c>
      <c r="L26" s="36">
        <f>SUMIFS(СВЦЭМ!$D$39:$D$782,СВЦЭМ!$A$39:$A$782,$A26,СВЦЭМ!$B$39:$B$782,L$11)+'СЕТ СН'!$F$11+СВЦЭМ!$D$10+'СЕТ СН'!$F$6-'СЕТ СН'!$F$23</f>
        <v>1848.99725758</v>
      </c>
      <c r="M26" s="36">
        <f>SUMIFS(СВЦЭМ!$D$39:$D$782,СВЦЭМ!$A$39:$A$782,$A26,СВЦЭМ!$B$39:$B$782,M$11)+'СЕТ СН'!$F$11+СВЦЭМ!$D$10+'СЕТ СН'!$F$6-'СЕТ СН'!$F$23</f>
        <v>1847.35259589</v>
      </c>
      <c r="N26" s="36">
        <f>SUMIFS(СВЦЭМ!$D$39:$D$782,СВЦЭМ!$A$39:$A$782,$A26,СВЦЭМ!$B$39:$B$782,N$11)+'СЕТ СН'!$F$11+СВЦЭМ!$D$10+'СЕТ СН'!$F$6-'СЕТ СН'!$F$23</f>
        <v>1853.5315788799999</v>
      </c>
      <c r="O26" s="36">
        <f>SUMIFS(СВЦЭМ!$D$39:$D$782,СВЦЭМ!$A$39:$A$782,$A26,СВЦЭМ!$B$39:$B$782,O$11)+'СЕТ СН'!$F$11+СВЦЭМ!$D$10+'СЕТ СН'!$F$6-'СЕТ СН'!$F$23</f>
        <v>1804.57320192</v>
      </c>
      <c r="P26" s="36">
        <f>SUMIFS(СВЦЭМ!$D$39:$D$782,СВЦЭМ!$A$39:$A$782,$A26,СВЦЭМ!$B$39:$B$782,P$11)+'СЕТ СН'!$F$11+СВЦЭМ!$D$10+'СЕТ СН'!$F$6-'СЕТ СН'!$F$23</f>
        <v>1821.55237156</v>
      </c>
      <c r="Q26" s="36">
        <f>SUMIFS(СВЦЭМ!$D$39:$D$782,СВЦЭМ!$A$39:$A$782,$A26,СВЦЭМ!$B$39:$B$782,Q$11)+'СЕТ СН'!$F$11+СВЦЭМ!$D$10+'СЕТ СН'!$F$6-'СЕТ СН'!$F$23</f>
        <v>1883.35401572</v>
      </c>
      <c r="R26" s="36">
        <f>SUMIFS(СВЦЭМ!$D$39:$D$782,СВЦЭМ!$A$39:$A$782,$A26,СВЦЭМ!$B$39:$B$782,R$11)+'СЕТ СН'!$F$11+СВЦЭМ!$D$10+'СЕТ СН'!$F$6-'СЕТ СН'!$F$23</f>
        <v>1873.8091266499998</v>
      </c>
      <c r="S26" s="36">
        <f>SUMIFS(СВЦЭМ!$D$39:$D$782,СВЦЭМ!$A$39:$A$782,$A26,СВЦЭМ!$B$39:$B$782,S$11)+'СЕТ СН'!$F$11+СВЦЭМ!$D$10+'СЕТ СН'!$F$6-'СЕТ СН'!$F$23</f>
        <v>1902.36910046</v>
      </c>
      <c r="T26" s="36">
        <f>SUMIFS(СВЦЭМ!$D$39:$D$782,СВЦЭМ!$A$39:$A$782,$A26,СВЦЭМ!$B$39:$B$782,T$11)+'СЕТ СН'!$F$11+СВЦЭМ!$D$10+'СЕТ СН'!$F$6-'СЕТ СН'!$F$23</f>
        <v>1827.31932078</v>
      </c>
      <c r="U26" s="36">
        <f>SUMIFS(СВЦЭМ!$D$39:$D$782,СВЦЭМ!$A$39:$A$782,$A26,СВЦЭМ!$B$39:$B$782,U$11)+'СЕТ СН'!$F$11+СВЦЭМ!$D$10+'СЕТ СН'!$F$6-'СЕТ СН'!$F$23</f>
        <v>1774.5327239399999</v>
      </c>
      <c r="V26" s="36">
        <f>SUMIFS(СВЦЭМ!$D$39:$D$782,СВЦЭМ!$A$39:$A$782,$A26,СВЦЭМ!$B$39:$B$782,V$11)+'СЕТ СН'!$F$11+СВЦЭМ!$D$10+'СЕТ СН'!$F$6-'СЕТ СН'!$F$23</f>
        <v>1795.51555149</v>
      </c>
      <c r="W26" s="36">
        <f>SUMIFS(СВЦЭМ!$D$39:$D$782,СВЦЭМ!$A$39:$A$782,$A26,СВЦЭМ!$B$39:$B$782,W$11)+'СЕТ СН'!$F$11+СВЦЭМ!$D$10+'СЕТ СН'!$F$6-'СЕТ СН'!$F$23</f>
        <v>1802.1340494399999</v>
      </c>
      <c r="X26" s="36">
        <f>SUMIFS(СВЦЭМ!$D$39:$D$782,СВЦЭМ!$A$39:$A$782,$A26,СВЦЭМ!$B$39:$B$782,X$11)+'СЕТ СН'!$F$11+СВЦЭМ!$D$10+'СЕТ СН'!$F$6-'СЕТ СН'!$F$23</f>
        <v>1855.0442366499999</v>
      </c>
      <c r="Y26" s="36">
        <f>SUMIFS(СВЦЭМ!$D$39:$D$782,СВЦЭМ!$A$39:$A$782,$A26,СВЦЭМ!$B$39:$B$782,Y$11)+'СЕТ СН'!$F$11+СВЦЭМ!$D$10+'СЕТ СН'!$F$6-'СЕТ СН'!$F$23</f>
        <v>1916.94425084</v>
      </c>
    </row>
    <row r="27" spans="1:25" ht="15.75" x14ac:dyDescent="0.2">
      <c r="A27" s="35">
        <f t="shared" si="0"/>
        <v>45581</v>
      </c>
      <c r="B27" s="36">
        <f>SUMIFS(СВЦЭМ!$D$39:$D$782,СВЦЭМ!$A$39:$A$782,$A27,СВЦЭМ!$B$39:$B$782,B$11)+'СЕТ СН'!$F$11+СВЦЭМ!$D$10+'СЕТ СН'!$F$6-'СЕТ СН'!$F$23</f>
        <v>1999.891472</v>
      </c>
      <c r="C27" s="36">
        <f>SUMIFS(СВЦЭМ!$D$39:$D$782,СВЦЭМ!$A$39:$A$782,$A27,СВЦЭМ!$B$39:$B$782,C$11)+'СЕТ СН'!$F$11+СВЦЭМ!$D$10+'СЕТ СН'!$F$6-'СЕТ СН'!$F$23</f>
        <v>2068.4489117799999</v>
      </c>
      <c r="D27" s="36">
        <f>SUMIFS(СВЦЭМ!$D$39:$D$782,СВЦЭМ!$A$39:$A$782,$A27,СВЦЭМ!$B$39:$B$782,D$11)+'СЕТ СН'!$F$11+СВЦЭМ!$D$10+'СЕТ СН'!$F$6-'СЕТ СН'!$F$23</f>
        <v>2065.4359766600001</v>
      </c>
      <c r="E27" s="36">
        <f>SUMIFS(СВЦЭМ!$D$39:$D$782,СВЦЭМ!$A$39:$A$782,$A27,СВЦЭМ!$B$39:$B$782,E$11)+'СЕТ СН'!$F$11+СВЦЭМ!$D$10+'СЕТ СН'!$F$6-'СЕТ СН'!$F$23</f>
        <v>2061.9814882700002</v>
      </c>
      <c r="F27" s="36">
        <f>SUMIFS(СВЦЭМ!$D$39:$D$782,СВЦЭМ!$A$39:$A$782,$A27,СВЦЭМ!$B$39:$B$782,F$11)+'СЕТ СН'!$F$11+СВЦЭМ!$D$10+'СЕТ СН'!$F$6-'СЕТ СН'!$F$23</f>
        <v>2059.82758483</v>
      </c>
      <c r="G27" s="36">
        <f>SUMIFS(СВЦЭМ!$D$39:$D$782,СВЦЭМ!$A$39:$A$782,$A27,СВЦЭМ!$B$39:$B$782,G$11)+'СЕТ СН'!$F$11+СВЦЭМ!$D$10+'СЕТ СН'!$F$6-'СЕТ СН'!$F$23</f>
        <v>2074.2234163500002</v>
      </c>
      <c r="H27" s="36">
        <f>SUMIFS(СВЦЭМ!$D$39:$D$782,СВЦЭМ!$A$39:$A$782,$A27,СВЦЭМ!$B$39:$B$782,H$11)+'СЕТ СН'!$F$11+СВЦЭМ!$D$10+'СЕТ СН'!$F$6-'СЕТ СН'!$F$23</f>
        <v>2024.67293999</v>
      </c>
      <c r="I27" s="36">
        <f>SUMIFS(СВЦЭМ!$D$39:$D$782,СВЦЭМ!$A$39:$A$782,$A27,СВЦЭМ!$B$39:$B$782,I$11)+'СЕТ СН'!$F$11+СВЦЭМ!$D$10+'СЕТ СН'!$F$6-'СЕТ СН'!$F$23</f>
        <v>1933.75317879</v>
      </c>
      <c r="J27" s="36">
        <f>SUMIFS(СВЦЭМ!$D$39:$D$782,СВЦЭМ!$A$39:$A$782,$A27,СВЦЭМ!$B$39:$B$782,J$11)+'СЕТ СН'!$F$11+СВЦЭМ!$D$10+'СЕТ СН'!$F$6-'СЕТ СН'!$F$23</f>
        <v>1882.8086037799999</v>
      </c>
      <c r="K27" s="36">
        <f>SUMIFS(СВЦЭМ!$D$39:$D$782,СВЦЭМ!$A$39:$A$782,$A27,СВЦЭМ!$B$39:$B$782,K$11)+'СЕТ СН'!$F$11+СВЦЭМ!$D$10+'СЕТ СН'!$F$6-'СЕТ СН'!$F$23</f>
        <v>1881.05181696</v>
      </c>
      <c r="L27" s="36">
        <f>SUMIFS(СВЦЭМ!$D$39:$D$782,СВЦЭМ!$A$39:$A$782,$A27,СВЦЭМ!$B$39:$B$782,L$11)+'СЕТ СН'!$F$11+СВЦЭМ!$D$10+'СЕТ СН'!$F$6-'СЕТ СН'!$F$23</f>
        <v>1868.01215331</v>
      </c>
      <c r="M27" s="36">
        <f>SUMIFS(СВЦЭМ!$D$39:$D$782,СВЦЭМ!$A$39:$A$782,$A27,СВЦЭМ!$B$39:$B$782,M$11)+'СЕТ СН'!$F$11+СВЦЭМ!$D$10+'СЕТ СН'!$F$6-'СЕТ СН'!$F$23</f>
        <v>1889.1049837799999</v>
      </c>
      <c r="N27" s="36">
        <f>SUMIFS(СВЦЭМ!$D$39:$D$782,СВЦЭМ!$A$39:$A$782,$A27,СВЦЭМ!$B$39:$B$782,N$11)+'СЕТ СН'!$F$11+СВЦЭМ!$D$10+'СЕТ СН'!$F$6-'СЕТ СН'!$F$23</f>
        <v>1906.5797845</v>
      </c>
      <c r="O27" s="36">
        <f>SUMIFS(СВЦЭМ!$D$39:$D$782,СВЦЭМ!$A$39:$A$782,$A27,СВЦЭМ!$B$39:$B$782,O$11)+'СЕТ СН'!$F$11+СВЦЭМ!$D$10+'СЕТ СН'!$F$6-'СЕТ СН'!$F$23</f>
        <v>1881.46823563</v>
      </c>
      <c r="P27" s="36">
        <f>SUMIFS(СВЦЭМ!$D$39:$D$782,СВЦЭМ!$A$39:$A$782,$A27,СВЦЭМ!$B$39:$B$782,P$11)+'СЕТ СН'!$F$11+СВЦЭМ!$D$10+'СЕТ СН'!$F$6-'СЕТ СН'!$F$23</f>
        <v>1892.5712185899999</v>
      </c>
      <c r="Q27" s="36">
        <f>SUMIFS(СВЦЭМ!$D$39:$D$782,СВЦЭМ!$A$39:$A$782,$A27,СВЦЭМ!$B$39:$B$782,Q$11)+'СЕТ СН'!$F$11+СВЦЭМ!$D$10+'СЕТ СН'!$F$6-'СЕТ СН'!$F$23</f>
        <v>1921.9905684599998</v>
      </c>
      <c r="R27" s="36">
        <f>SUMIFS(СВЦЭМ!$D$39:$D$782,СВЦЭМ!$A$39:$A$782,$A27,СВЦЭМ!$B$39:$B$782,R$11)+'СЕТ СН'!$F$11+СВЦЭМ!$D$10+'СЕТ СН'!$F$6-'СЕТ СН'!$F$23</f>
        <v>1905.90366348</v>
      </c>
      <c r="S27" s="36">
        <f>SUMIFS(СВЦЭМ!$D$39:$D$782,СВЦЭМ!$A$39:$A$782,$A27,СВЦЭМ!$B$39:$B$782,S$11)+'СЕТ СН'!$F$11+СВЦЭМ!$D$10+'СЕТ СН'!$F$6-'СЕТ СН'!$F$23</f>
        <v>1908.8074858</v>
      </c>
      <c r="T27" s="36">
        <f>SUMIFS(СВЦЭМ!$D$39:$D$782,СВЦЭМ!$A$39:$A$782,$A27,СВЦЭМ!$B$39:$B$782,T$11)+'СЕТ СН'!$F$11+СВЦЭМ!$D$10+'СЕТ СН'!$F$6-'СЕТ СН'!$F$23</f>
        <v>1845.55038992</v>
      </c>
      <c r="U27" s="36">
        <f>SUMIFS(СВЦЭМ!$D$39:$D$782,СВЦЭМ!$A$39:$A$782,$A27,СВЦЭМ!$B$39:$B$782,U$11)+'СЕТ СН'!$F$11+СВЦЭМ!$D$10+'СЕТ СН'!$F$6-'СЕТ СН'!$F$23</f>
        <v>1810.72510797</v>
      </c>
      <c r="V27" s="36">
        <f>SUMIFS(СВЦЭМ!$D$39:$D$782,СВЦЭМ!$A$39:$A$782,$A27,СВЦЭМ!$B$39:$B$782,V$11)+'СЕТ СН'!$F$11+СВЦЭМ!$D$10+'СЕТ СН'!$F$6-'СЕТ СН'!$F$23</f>
        <v>1796.40509402</v>
      </c>
      <c r="W27" s="36">
        <f>SUMIFS(СВЦЭМ!$D$39:$D$782,СВЦЭМ!$A$39:$A$782,$A27,СВЦЭМ!$B$39:$B$782,W$11)+'СЕТ СН'!$F$11+СВЦЭМ!$D$10+'СЕТ СН'!$F$6-'СЕТ СН'!$F$23</f>
        <v>1830.8148298199999</v>
      </c>
      <c r="X27" s="36">
        <f>SUMIFS(СВЦЭМ!$D$39:$D$782,СВЦЭМ!$A$39:$A$782,$A27,СВЦЭМ!$B$39:$B$782,X$11)+'СЕТ СН'!$F$11+СВЦЭМ!$D$10+'СЕТ СН'!$F$6-'СЕТ СН'!$F$23</f>
        <v>1882.6880451899999</v>
      </c>
      <c r="Y27" s="36">
        <f>SUMIFS(СВЦЭМ!$D$39:$D$782,СВЦЭМ!$A$39:$A$782,$A27,СВЦЭМ!$B$39:$B$782,Y$11)+'СЕТ СН'!$F$11+СВЦЭМ!$D$10+'СЕТ СН'!$F$6-'СЕТ СН'!$F$23</f>
        <v>1936.3603828599998</v>
      </c>
    </row>
    <row r="28" spans="1:25" ht="15.75" x14ac:dyDescent="0.2">
      <c r="A28" s="35">
        <f t="shared" si="0"/>
        <v>45582</v>
      </c>
      <c r="B28" s="36">
        <f>SUMIFS(СВЦЭМ!$D$39:$D$782,СВЦЭМ!$A$39:$A$782,$A28,СВЦЭМ!$B$39:$B$782,B$11)+'СЕТ СН'!$F$11+СВЦЭМ!$D$10+'СЕТ СН'!$F$6-'СЕТ СН'!$F$23</f>
        <v>2001.39558689</v>
      </c>
      <c r="C28" s="36">
        <f>SUMIFS(СВЦЭМ!$D$39:$D$782,СВЦЭМ!$A$39:$A$782,$A28,СВЦЭМ!$B$39:$B$782,C$11)+'СЕТ СН'!$F$11+СВЦЭМ!$D$10+'СЕТ СН'!$F$6-'СЕТ СН'!$F$23</f>
        <v>2080.3328467900001</v>
      </c>
      <c r="D28" s="36">
        <f>SUMIFS(СВЦЭМ!$D$39:$D$782,СВЦЭМ!$A$39:$A$782,$A28,СВЦЭМ!$B$39:$B$782,D$11)+'СЕТ СН'!$F$11+СВЦЭМ!$D$10+'СЕТ СН'!$F$6-'СЕТ СН'!$F$23</f>
        <v>2118.2454276100002</v>
      </c>
      <c r="E28" s="36">
        <f>SUMIFS(СВЦЭМ!$D$39:$D$782,СВЦЭМ!$A$39:$A$782,$A28,СВЦЭМ!$B$39:$B$782,E$11)+'СЕТ СН'!$F$11+СВЦЭМ!$D$10+'СЕТ СН'!$F$6-'СЕТ СН'!$F$23</f>
        <v>2128.6892378799998</v>
      </c>
      <c r="F28" s="36">
        <f>SUMIFS(СВЦЭМ!$D$39:$D$782,СВЦЭМ!$A$39:$A$782,$A28,СВЦЭМ!$B$39:$B$782,F$11)+'СЕТ СН'!$F$11+СВЦЭМ!$D$10+'СЕТ СН'!$F$6-'СЕТ СН'!$F$23</f>
        <v>2129.3742822499999</v>
      </c>
      <c r="G28" s="36">
        <f>SUMIFS(СВЦЭМ!$D$39:$D$782,СВЦЭМ!$A$39:$A$782,$A28,СВЦЭМ!$B$39:$B$782,G$11)+'СЕТ СН'!$F$11+СВЦЭМ!$D$10+'СЕТ СН'!$F$6-'СЕТ СН'!$F$23</f>
        <v>2101.1999075799999</v>
      </c>
      <c r="H28" s="36">
        <f>SUMIFS(СВЦЭМ!$D$39:$D$782,СВЦЭМ!$A$39:$A$782,$A28,СВЦЭМ!$B$39:$B$782,H$11)+'СЕТ СН'!$F$11+СВЦЭМ!$D$10+'СЕТ СН'!$F$6-'СЕТ СН'!$F$23</f>
        <v>2010.0480335499999</v>
      </c>
      <c r="I28" s="36">
        <f>SUMIFS(СВЦЭМ!$D$39:$D$782,СВЦЭМ!$A$39:$A$782,$A28,СВЦЭМ!$B$39:$B$782,I$11)+'СЕТ СН'!$F$11+СВЦЭМ!$D$10+'СЕТ СН'!$F$6-'СЕТ СН'!$F$23</f>
        <v>1884.9034050099999</v>
      </c>
      <c r="J28" s="36">
        <f>SUMIFS(СВЦЭМ!$D$39:$D$782,СВЦЭМ!$A$39:$A$782,$A28,СВЦЭМ!$B$39:$B$782,J$11)+'СЕТ СН'!$F$11+СВЦЭМ!$D$10+'СЕТ СН'!$F$6-'СЕТ СН'!$F$23</f>
        <v>1842.9260893199998</v>
      </c>
      <c r="K28" s="36">
        <f>SUMIFS(СВЦЭМ!$D$39:$D$782,СВЦЭМ!$A$39:$A$782,$A28,СВЦЭМ!$B$39:$B$782,K$11)+'СЕТ СН'!$F$11+СВЦЭМ!$D$10+'СЕТ СН'!$F$6-'СЕТ СН'!$F$23</f>
        <v>1837.4381369599998</v>
      </c>
      <c r="L28" s="36">
        <f>SUMIFS(СВЦЭМ!$D$39:$D$782,СВЦЭМ!$A$39:$A$782,$A28,СВЦЭМ!$B$39:$B$782,L$11)+'СЕТ СН'!$F$11+СВЦЭМ!$D$10+'СЕТ СН'!$F$6-'СЕТ СН'!$F$23</f>
        <v>1824.23166225</v>
      </c>
      <c r="M28" s="36">
        <f>SUMIFS(СВЦЭМ!$D$39:$D$782,СВЦЭМ!$A$39:$A$782,$A28,СВЦЭМ!$B$39:$B$782,M$11)+'СЕТ СН'!$F$11+СВЦЭМ!$D$10+'СЕТ СН'!$F$6-'СЕТ СН'!$F$23</f>
        <v>1827.51420031</v>
      </c>
      <c r="N28" s="36">
        <f>SUMIFS(СВЦЭМ!$D$39:$D$782,СВЦЭМ!$A$39:$A$782,$A28,СВЦЭМ!$B$39:$B$782,N$11)+'СЕТ СН'!$F$11+СВЦЭМ!$D$10+'СЕТ СН'!$F$6-'СЕТ СН'!$F$23</f>
        <v>1843.83972427</v>
      </c>
      <c r="O28" s="36">
        <f>SUMIFS(СВЦЭМ!$D$39:$D$782,СВЦЭМ!$A$39:$A$782,$A28,СВЦЭМ!$B$39:$B$782,O$11)+'СЕТ СН'!$F$11+СВЦЭМ!$D$10+'СЕТ СН'!$F$6-'СЕТ СН'!$F$23</f>
        <v>1849.5738931399999</v>
      </c>
      <c r="P28" s="36">
        <f>SUMIFS(СВЦЭМ!$D$39:$D$782,СВЦЭМ!$A$39:$A$782,$A28,СВЦЭМ!$B$39:$B$782,P$11)+'СЕТ СН'!$F$11+СВЦЭМ!$D$10+'СЕТ СН'!$F$6-'СЕТ СН'!$F$23</f>
        <v>1856.07481562</v>
      </c>
      <c r="Q28" s="36">
        <f>SUMIFS(СВЦЭМ!$D$39:$D$782,СВЦЭМ!$A$39:$A$782,$A28,СВЦЭМ!$B$39:$B$782,Q$11)+'СЕТ СН'!$F$11+СВЦЭМ!$D$10+'СЕТ СН'!$F$6-'СЕТ СН'!$F$23</f>
        <v>1899.0896183099999</v>
      </c>
      <c r="R28" s="36">
        <f>SUMIFS(СВЦЭМ!$D$39:$D$782,СВЦЭМ!$A$39:$A$782,$A28,СВЦЭМ!$B$39:$B$782,R$11)+'СЕТ СН'!$F$11+СВЦЭМ!$D$10+'СЕТ СН'!$F$6-'СЕТ СН'!$F$23</f>
        <v>1875.90557066</v>
      </c>
      <c r="S28" s="36">
        <f>SUMIFS(СВЦЭМ!$D$39:$D$782,СВЦЭМ!$A$39:$A$782,$A28,СВЦЭМ!$B$39:$B$782,S$11)+'СЕТ СН'!$F$11+СВЦЭМ!$D$10+'СЕТ СН'!$F$6-'СЕТ СН'!$F$23</f>
        <v>1878.2337324299999</v>
      </c>
      <c r="T28" s="36">
        <f>SUMIFS(СВЦЭМ!$D$39:$D$782,СВЦЭМ!$A$39:$A$782,$A28,СВЦЭМ!$B$39:$B$782,T$11)+'СЕТ СН'!$F$11+СВЦЭМ!$D$10+'СЕТ СН'!$F$6-'СЕТ СН'!$F$23</f>
        <v>1794.9060805199999</v>
      </c>
      <c r="U28" s="36">
        <f>SUMIFS(СВЦЭМ!$D$39:$D$782,СВЦЭМ!$A$39:$A$782,$A28,СВЦЭМ!$B$39:$B$782,U$11)+'СЕТ СН'!$F$11+СВЦЭМ!$D$10+'СЕТ СН'!$F$6-'СЕТ СН'!$F$23</f>
        <v>1764.4701017499999</v>
      </c>
      <c r="V28" s="36">
        <f>SUMIFS(СВЦЭМ!$D$39:$D$782,СВЦЭМ!$A$39:$A$782,$A28,СВЦЭМ!$B$39:$B$782,V$11)+'СЕТ СН'!$F$11+СВЦЭМ!$D$10+'СЕТ СН'!$F$6-'СЕТ СН'!$F$23</f>
        <v>1767.81834753</v>
      </c>
      <c r="W28" s="36">
        <f>SUMIFS(СВЦЭМ!$D$39:$D$782,СВЦЭМ!$A$39:$A$782,$A28,СВЦЭМ!$B$39:$B$782,W$11)+'СЕТ СН'!$F$11+СВЦЭМ!$D$10+'СЕТ СН'!$F$6-'СЕТ СН'!$F$23</f>
        <v>1797.1961531499999</v>
      </c>
      <c r="X28" s="36">
        <f>SUMIFS(СВЦЭМ!$D$39:$D$782,СВЦЭМ!$A$39:$A$782,$A28,СВЦЭМ!$B$39:$B$782,X$11)+'СЕТ СН'!$F$11+СВЦЭМ!$D$10+'СЕТ СН'!$F$6-'СЕТ СН'!$F$23</f>
        <v>1851.3946672699999</v>
      </c>
      <c r="Y28" s="36">
        <f>SUMIFS(СВЦЭМ!$D$39:$D$782,СВЦЭМ!$A$39:$A$782,$A28,СВЦЭМ!$B$39:$B$782,Y$11)+'СЕТ СН'!$F$11+СВЦЭМ!$D$10+'СЕТ СН'!$F$6-'СЕТ СН'!$F$23</f>
        <v>1881.4745306999998</v>
      </c>
    </row>
    <row r="29" spans="1:25" ht="15.75" x14ac:dyDescent="0.2">
      <c r="A29" s="35">
        <f t="shared" si="0"/>
        <v>45583</v>
      </c>
      <c r="B29" s="36">
        <f>SUMIFS(СВЦЭМ!$D$39:$D$782,СВЦЭМ!$A$39:$A$782,$A29,СВЦЭМ!$B$39:$B$782,B$11)+'СЕТ СН'!$F$11+СВЦЭМ!$D$10+'СЕТ СН'!$F$6-'СЕТ СН'!$F$23</f>
        <v>1927.3591846299998</v>
      </c>
      <c r="C29" s="36">
        <f>SUMIFS(СВЦЭМ!$D$39:$D$782,СВЦЭМ!$A$39:$A$782,$A29,СВЦЭМ!$B$39:$B$782,C$11)+'СЕТ СН'!$F$11+СВЦЭМ!$D$10+'СЕТ СН'!$F$6-'СЕТ СН'!$F$23</f>
        <v>2011.4297988199999</v>
      </c>
      <c r="D29" s="36">
        <f>SUMIFS(СВЦЭМ!$D$39:$D$782,СВЦЭМ!$A$39:$A$782,$A29,СВЦЭМ!$B$39:$B$782,D$11)+'СЕТ СН'!$F$11+СВЦЭМ!$D$10+'СЕТ СН'!$F$6-'СЕТ СН'!$F$23</f>
        <v>2064.99776363</v>
      </c>
      <c r="E29" s="36">
        <f>SUMIFS(СВЦЭМ!$D$39:$D$782,СВЦЭМ!$A$39:$A$782,$A29,СВЦЭМ!$B$39:$B$782,E$11)+'СЕТ СН'!$F$11+СВЦЭМ!$D$10+'СЕТ СН'!$F$6-'СЕТ СН'!$F$23</f>
        <v>2146.4936951299997</v>
      </c>
      <c r="F29" s="36">
        <f>SUMIFS(СВЦЭМ!$D$39:$D$782,СВЦЭМ!$A$39:$A$782,$A29,СВЦЭМ!$B$39:$B$782,F$11)+'СЕТ СН'!$F$11+СВЦЭМ!$D$10+'СЕТ СН'!$F$6-'СЕТ СН'!$F$23</f>
        <v>2090.2514338199999</v>
      </c>
      <c r="G29" s="36">
        <f>SUMIFS(СВЦЭМ!$D$39:$D$782,СВЦЭМ!$A$39:$A$782,$A29,СВЦЭМ!$B$39:$B$782,G$11)+'СЕТ СН'!$F$11+СВЦЭМ!$D$10+'СЕТ СН'!$F$6-'СЕТ СН'!$F$23</f>
        <v>2049.8419071500002</v>
      </c>
      <c r="H29" s="36">
        <f>SUMIFS(СВЦЭМ!$D$39:$D$782,СВЦЭМ!$A$39:$A$782,$A29,СВЦЭМ!$B$39:$B$782,H$11)+'СЕТ СН'!$F$11+СВЦЭМ!$D$10+'СЕТ СН'!$F$6-'СЕТ СН'!$F$23</f>
        <v>1933.7014853999999</v>
      </c>
      <c r="I29" s="36">
        <f>SUMIFS(СВЦЭМ!$D$39:$D$782,СВЦЭМ!$A$39:$A$782,$A29,СВЦЭМ!$B$39:$B$782,I$11)+'СЕТ СН'!$F$11+СВЦЭМ!$D$10+'СЕТ СН'!$F$6-'СЕТ СН'!$F$23</f>
        <v>1853.15849809</v>
      </c>
      <c r="J29" s="36">
        <f>SUMIFS(СВЦЭМ!$D$39:$D$782,СВЦЭМ!$A$39:$A$782,$A29,СВЦЭМ!$B$39:$B$782,J$11)+'СЕТ СН'!$F$11+СВЦЭМ!$D$10+'СЕТ СН'!$F$6-'СЕТ СН'!$F$23</f>
        <v>1812.04866072</v>
      </c>
      <c r="K29" s="36">
        <f>SUMIFS(СВЦЭМ!$D$39:$D$782,СВЦЭМ!$A$39:$A$782,$A29,СВЦЭМ!$B$39:$B$782,K$11)+'СЕТ СН'!$F$11+СВЦЭМ!$D$10+'СЕТ СН'!$F$6-'СЕТ СН'!$F$23</f>
        <v>1850.48859814</v>
      </c>
      <c r="L29" s="36">
        <f>SUMIFS(СВЦЭМ!$D$39:$D$782,СВЦЭМ!$A$39:$A$782,$A29,СВЦЭМ!$B$39:$B$782,L$11)+'СЕТ СН'!$F$11+СВЦЭМ!$D$10+'СЕТ СН'!$F$6-'СЕТ СН'!$F$23</f>
        <v>1846.71596748</v>
      </c>
      <c r="M29" s="36">
        <f>SUMIFS(СВЦЭМ!$D$39:$D$782,СВЦЭМ!$A$39:$A$782,$A29,СВЦЭМ!$B$39:$B$782,M$11)+'СЕТ СН'!$F$11+СВЦЭМ!$D$10+'СЕТ СН'!$F$6-'СЕТ СН'!$F$23</f>
        <v>1850.7166038999999</v>
      </c>
      <c r="N29" s="36">
        <f>SUMIFS(СВЦЭМ!$D$39:$D$782,СВЦЭМ!$A$39:$A$782,$A29,СВЦЭМ!$B$39:$B$782,N$11)+'СЕТ СН'!$F$11+СВЦЭМ!$D$10+'СЕТ СН'!$F$6-'СЕТ СН'!$F$23</f>
        <v>1871.0593718499999</v>
      </c>
      <c r="O29" s="36">
        <f>SUMIFS(СВЦЭМ!$D$39:$D$782,СВЦЭМ!$A$39:$A$782,$A29,СВЦЭМ!$B$39:$B$782,O$11)+'СЕТ СН'!$F$11+СВЦЭМ!$D$10+'СЕТ СН'!$F$6-'СЕТ СН'!$F$23</f>
        <v>1857.31153786</v>
      </c>
      <c r="P29" s="36">
        <f>SUMIFS(СВЦЭМ!$D$39:$D$782,СВЦЭМ!$A$39:$A$782,$A29,СВЦЭМ!$B$39:$B$782,P$11)+'СЕТ СН'!$F$11+СВЦЭМ!$D$10+'СЕТ СН'!$F$6-'СЕТ СН'!$F$23</f>
        <v>1864.1245950999999</v>
      </c>
      <c r="Q29" s="36">
        <f>SUMIFS(СВЦЭМ!$D$39:$D$782,СВЦЭМ!$A$39:$A$782,$A29,СВЦЭМ!$B$39:$B$782,Q$11)+'СЕТ СН'!$F$11+СВЦЭМ!$D$10+'СЕТ СН'!$F$6-'СЕТ СН'!$F$23</f>
        <v>1883.43082443</v>
      </c>
      <c r="R29" s="36">
        <f>SUMIFS(СВЦЭМ!$D$39:$D$782,СВЦЭМ!$A$39:$A$782,$A29,СВЦЭМ!$B$39:$B$782,R$11)+'СЕТ СН'!$F$11+СВЦЭМ!$D$10+'СЕТ СН'!$F$6-'СЕТ СН'!$F$23</f>
        <v>1868.1625298199999</v>
      </c>
      <c r="S29" s="36">
        <f>SUMIFS(СВЦЭМ!$D$39:$D$782,СВЦЭМ!$A$39:$A$782,$A29,СВЦЭМ!$B$39:$B$782,S$11)+'СЕТ СН'!$F$11+СВЦЭМ!$D$10+'СЕТ СН'!$F$6-'СЕТ СН'!$F$23</f>
        <v>1846.1489885799999</v>
      </c>
      <c r="T29" s="36">
        <f>SUMIFS(СВЦЭМ!$D$39:$D$782,СВЦЭМ!$A$39:$A$782,$A29,СВЦЭМ!$B$39:$B$782,T$11)+'СЕТ СН'!$F$11+СВЦЭМ!$D$10+'СЕТ СН'!$F$6-'СЕТ СН'!$F$23</f>
        <v>1806.27908329</v>
      </c>
      <c r="U29" s="36">
        <f>SUMIFS(СВЦЭМ!$D$39:$D$782,СВЦЭМ!$A$39:$A$782,$A29,СВЦЭМ!$B$39:$B$782,U$11)+'СЕТ СН'!$F$11+СВЦЭМ!$D$10+'СЕТ СН'!$F$6-'СЕТ СН'!$F$23</f>
        <v>1789.2585145399999</v>
      </c>
      <c r="V29" s="36">
        <f>SUMIFS(СВЦЭМ!$D$39:$D$782,СВЦЭМ!$A$39:$A$782,$A29,СВЦЭМ!$B$39:$B$782,V$11)+'СЕТ СН'!$F$11+СВЦЭМ!$D$10+'СЕТ СН'!$F$6-'СЕТ СН'!$F$23</f>
        <v>1805.3190076799999</v>
      </c>
      <c r="W29" s="36">
        <f>SUMIFS(СВЦЭМ!$D$39:$D$782,СВЦЭМ!$A$39:$A$782,$A29,СВЦЭМ!$B$39:$B$782,W$11)+'СЕТ СН'!$F$11+СВЦЭМ!$D$10+'СЕТ СН'!$F$6-'СЕТ СН'!$F$23</f>
        <v>1830.4367772399999</v>
      </c>
      <c r="X29" s="36">
        <f>SUMIFS(СВЦЭМ!$D$39:$D$782,СВЦЭМ!$A$39:$A$782,$A29,СВЦЭМ!$B$39:$B$782,X$11)+'СЕТ СН'!$F$11+СВЦЭМ!$D$10+'СЕТ СН'!$F$6-'СЕТ СН'!$F$23</f>
        <v>1886.96188749</v>
      </c>
      <c r="Y29" s="36">
        <f>SUMIFS(СВЦЭМ!$D$39:$D$782,СВЦЭМ!$A$39:$A$782,$A29,СВЦЭМ!$B$39:$B$782,Y$11)+'СЕТ СН'!$F$11+СВЦЭМ!$D$10+'СЕТ СН'!$F$6-'СЕТ СН'!$F$23</f>
        <v>1965.26803137</v>
      </c>
    </row>
    <row r="30" spans="1:25" ht="15.75" x14ac:dyDescent="0.2">
      <c r="A30" s="35">
        <f t="shared" si="0"/>
        <v>45584</v>
      </c>
      <c r="B30" s="36">
        <f>SUMIFS(СВЦЭМ!$D$39:$D$782,СВЦЭМ!$A$39:$A$782,$A30,СВЦЭМ!$B$39:$B$782,B$11)+'СЕТ СН'!$F$11+СВЦЭМ!$D$10+'СЕТ СН'!$F$6-'СЕТ СН'!$F$23</f>
        <v>1903.30613092</v>
      </c>
      <c r="C30" s="36">
        <f>SUMIFS(СВЦЭМ!$D$39:$D$782,СВЦЭМ!$A$39:$A$782,$A30,СВЦЭМ!$B$39:$B$782,C$11)+'СЕТ СН'!$F$11+СВЦЭМ!$D$10+'СЕТ СН'!$F$6-'СЕТ СН'!$F$23</f>
        <v>1952.38261334</v>
      </c>
      <c r="D30" s="36">
        <f>SUMIFS(СВЦЭМ!$D$39:$D$782,СВЦЭМ!$A$39:$A$782,$A30,СВЦЭМ!$B$39:$B$782,D$11)+'СЕТ СН'!$F$11+СВЦЭМ!$D$10+'СЕТ СН'!$F$6-'СЕТ СН'!$F$23</f>
        <v>2023.0691738099999</v>
      </c>
      <c r="E30" s="36">
        <f>SUMIFS(СВЦЭМ!$D$39:$D$782,СВЦЭМ!$A$39:$A$782,$A30,СВЦЭМ!$B$39:$B$782,E$11)+'СЕТ СН'!$F$11+СВЦЭМ!$D$10+'СЕТ СН'!$F$6-'СЕТ СН'!$F$23</f>
        <v>2030.0583308599998</v>
      </c>
      <c r="F30" s="36">
        <f>SUMIFS(СВЦЭМ!$D$39:$D$782,СВЦЭМ!$A$39:$A$782,$A30,СВЦЭМ!$B$39:$B$782,F$11)+'СЕТ СН'!$F$11+СВЦЭМ!$D$10+'СЕТ СН'!$F$6-'СЕТ СН'!$F$23</f>
        <v>2037.16878219</v>
      </c>
      <c r="G30" s="36">
        <f>SUMIFS(СВЦЭМ!$D$39:$D$782,СВЦЭМ!$A$39:$A$782,$A30,СВЦЭМ!$B$39:$B$782,G$11)+'СЕТ СН'!$F$11+СВЦЭМ!$D$10+'СЕТ СН'!$F$6-'СЕТ СН'!$F$23</f>
        <v>2032.2079777599999</v>
      </c>
      <c r="H30" s="36">
        <f>SUMIFS(СВЦЭМ!$D$39:$D$782,СВЦЭМ!$A$39:$A$782,$A30,СВЦЭМ!$B$39:$B$782,H$11)+'СЕТ СН'!$F$11+СВЦЭМ!$D$10+'СЕТ СН'!$F$6-'СЕТ СН'!$F$23</f>
        <v>2007.25708401</v>
      </c>
      <c r="I30" s="36">
        <f>SUMIFS(СВЦЭМ!$D$39:$D$782,СВЦЭМ!$A$39:$A$782,$A30,СВЦЭМ!$B$39:$B$782,I$11)+'СЕТ СН'!$F$11+СВЦЭМ!$D$10+'СЕТ СН'!$F$6-'СЕТ СН'!$F$23</f>
        <v>2021.0145522399998</v>
      </c>
      <c r="J30" s="36">
        <f>SUMIFS(СВЦЭМ!$D$39:$D$782,СВЦЭМ!$A$39:$A$782,$A30,СВЦЭМ!$B$39:$B$782,J$11)+'СЕТ СН'!$F$11+СВЦЭМ!$D$10+'СЕТ СН'!$F$6-'СЕТ СН'!$F$23</f>
        <v>1920.84741093</v>
      </c>
      <c r="K30" s="36">
        <f>SUMIFS(СВЦЭМ!$D$39:$D$782,СВЦЭМ!$A$39:$A$782,$A30,СВЦЭМ!$B$39:$B$782,K$11)+'СЕТ СН'!$F$11+СВЦЭМ!$D$10+'СЕТ СН'!$F$6-'СЕТ СН'!$F$23</f>
        <v>1826.3532931099999</v>
      </c>
      <c r="L30" s="36">
        <f>SUMIFS(СВЦЭМ!$D$39:$D$782,СВЦЭМ!$A$39:$A$782,$A30,СВЦЭМ!$B$39:$B$782,L$11)+'СЕТ СН'!$F$11+СВЦЭМ!$D$10+'СЕТ СН'!$F$6-'СЕТ СН'!$F$23</f>
        <v>1789.6078639099999</v>
      </c>
      <c r="M30" s="36">
        <f>SUMIFS(СВЦЭМ!$D$39:$D$782,СВЦЭМ!$A$39:$A$782,$A30,СВЦЭМ!$B$39:$B$782,M$11)+'СЕТ СН'!$F$11+СВЦЭМ!$D$10+'СЕТ СН'!$F$6-'СЕТ СН'!$F$23</f>
        <v>1804.5679419999999</v>
      </c>
      <c r="N30" s="36">
        <f>SUMIFS(СВЦЭМ!$D$39:$D$782,СВЦЭМ!$A$39:$A$782,$A30,СВЦЭМ!$B$39:$B$782,N$11)+'СЕТ СН'!$F$11+СВЦЭМ!$D$10+'СЕТ СН'!$F$6-'СЕТ СН'!$F$23</f>
        <v>1822.4034731099998</v>
      </c>
      <c r="O30" s="36">
        <f>SUMIFS(СВЦЭМ!$D$39:$D$782,СВЦЭМ!$A$39:$A$782,$A30,СВЦЭМ!$B$39:$B$782,O$11)+'СЕТ СН'!$F$11+СВЦЭМ!$D$10+'СЕТ СН'!$F$6-'СЕТ СН'!$F$23</f>
        <v>1834.7618740999999</v>
      </c>
      <c r="P30" s="36">
        <f>SUMIFS(СВЦЭМ!$D$39:$D$782,СВЦЭМ!$A$39:$A$782,$A30,СВЦЭМ!$B$39:$B$782,P$11)+'СЕТ СН'!$F$11+СВЦЭМ!$D$10+'СЕТ СН'!$F$6-'СЕТ СН'!$F$23</f>
        <v>1857.0117134</v>
      </c>
      <c r="Q30" s="36">
        <f>SUMIFS(СВЦЭМ!$D$39:$D$782,СВЦЭМ!$A$39:$A$782,$A30,СВЦЭМ!$B$39:$B$782,Q$11)+'СЕТ СН'!$F$11+СВЦЭМ!$D$10+'СЕТ СН'!$F$6-'СЕТ СН'!$F$23</f>
        <v>1863.3200665099998</v>
      </c>
      <c r="R30" s="36">
        <f>SUMIFS(СВЦЭМ!$D$39:$D$782,СВЦЭМ!$A$39:$A$782,$A30,СВЦЭМ!$B$39:$B$782,R$11)+'СЕТ СН'!$F$11+СВЦЭМ!$D$10+'СЕТ СН'!$F$6-'СЕТ СН'!$F$23</f>
        <v>1867.0763478499998</v>
      </c>
      <c r="S30" s="36">
        <f>SUMIFS(СВЦЭМ!$D$39:$D$782,СВЦЭМ!$A$39:$A$782,$A30,СВЦЭМ!$B$39:$B$782,S$11)+'СЕТ СН'!$F$11+СВЦЭМ!$D$10+'СЕТ СН'!$F$6-'СЕТ СН'!$F$23</f>
        <v>1858.28886113</v>
      </c>
      <c r="T30" s="36">
        <f>SUMIFS(СВЦЭМ!$D$39:$D$782,СВЦЭМ!$A$39:$A$782,$A30,СВЦЭМ!$B$39:$B$782,T$11)+'СЕТ СН'!$F$11+СВЦЭМ!$D$10+'СЕТ СН'!$F$6-'СЕТ СН'!$F$23</f>
        <v>1790.8335402799999</v>
      </c>
      <c r="U30" s="36">
        <f>SUMIFS(СВЦЭМ!$D$39:$D$782,СВЦЭМ!$A$39:$A$782,$A30,СВЦЭМ!$B$39:$B$782,U$11)+'СЕТ СН'!$F$11+СВЦЭМ!$D$10+'СЕТ СН'!$F$6-'СЕТ СН'!$F$23</f>
        <v>1765.8589879399999</v>
      </c>
      <c r="V30" s="36">
        <f>SUMIFS(СВЦЭМ!$D$39:$D$782,СВЦЭМ!$A$39:$A$782,$A30,СВЦЭМ!$B$39:$B$782,V$11)+'СЕТ СН'!$F$11+СВЦЭМ!$D$10+'СЕТ СН'!$F$6-'СЕТ СН'!$F$23</f>
        <v>1776.8823195499999</v>
      </c>
      <c r="W30" s="36">
        <f>SUMIFS(СВЦЭМ!$D$39:$D$782,СВЦЭМ!$A$39:$A$782,$A30,СВЦЭМ!$B$39:$B$782,W$11)+'СЕТ СН'!$F$11+СВЦЭМ!$D$10+'СЕТ СН'!$F$6-'СЕТ СН'!$F$23</f>
        <v>1794.6393375999999</v>
      </c>
      <c r="X30" s="36">
        <f>SUMIFS(СВЦЭМ!$D$39:$D$782,СВЦЭМ!$A$39:$A$782,$A30,СВЦЭМ!$B$39:$B$782,X$11)+'СЕТ СН'!$F$11+СВЦЭМ!$D$10+'СЕТ СН'!$F$6-'СЕТ СН'!$F$23</f>
        <v>1850.0801735499999</v>
      </c>
      <c r="Y30" s="36">
        <f>SUMIFS(СВЦЭМ!$D$39:$D$782,СВЦЭМ!$A$39:$A$782,$A30,СВЦЭМ!$B$39:$B$782,Y$11)+'СЕТ СН'!$F$11+СВЦЭМ!$D$10+'СЕТ СН'!$F$6-'СЕТ СН'!$F$23</f>
        <v>1882.04911315</v>
      </c>
    </row>
    <row r="31" spans="1:25" ht="15.75" x14ac:dyDescent="0.2">
      <c r="A31" s="35">
        <f t="shared" si="0"/>
        <v>45585</v>
      </c>
      <c r="B31" s="36">
        <f>SUMIFS(СВЦЭМ!$D$39:$D$782,СВЦЭМ!$A$39:$A$782,$A31,СВЦЭМ!$B$39:$B$782,B$11)+'СЕТ СН'!$F$11+СВЦЭМ!$D$10+'СЕТ СН'!$F$6-'СЕТ СН'!$F$23</f>
        <v>1950.9415756599999</v>
      </c>
      <c r="C31" s="36">
        <f>SUMIFS(СВЦЭМ!$D$39:$D$782,СВЦЭМ!$A$39:$A$782,$A31,СВЦЭМ!$B$39:$B$782,C$11)+'СЕТ СН'!$F$11+СВЦЭМ!$D$10+'СЕТ СН'!$F$6-'СЕТ СН'!$F$23</f>
        <v>2013.6651034899999</v>
      </c>
      <c r="D31" s="36">
        <f>SUMIFS(СВЦЭМ!$D$39:$D$782,СВЦЭМ!$A$39:$A$782,$A31,СВЦЭМ!$B$39:$B$782,D$11)+'СЕТ СН'!$F$11+СВЦЭМ!$D$10+'СЕТ СН'!$F$6-'СЕТ СН'!$F$23</f>
        <v>2045.8101813599999</v>
      </c>
      <c r="E31" s="36">
        <f>SUMIFS(СВЦЭМ!$D$39:$D$782,СВЦЭМ!$A$39:$A$782,$A31,СВЦЭМ!$B$39:$B$782,E$11)+'СЕТ СН'!$F$11+СВЦЭМ!$D$10+'СЕТ СН'!$F$6-'СЕТ СН'!$F$23</f>
        <v>2066.6497835</v>
      </c>
      <c r="F31" s="36">
        <f>SUMIFS(СВЦЭМ!$D$39:$D$782,СВЦЭМ!$A$39:$A$782,$A31,СВЦЭМ!$B$39:$B$782,F$11)+'СЕТ СН'!$F$11+СВЦЭМ!$D$10+'СЕТ СН'!$F$6-'СЕТ СН'!$F$23</f>
        <v>2067.29555652</v>
      </c>
      <c r="G31" s="36">
        <f>SUMIFS(СВЦЭМ!$D$39:$D$782,СВЦЭМ!$A$39:$A$782,$A31,СВЦЭМ!$B$39:$B$782,G$11)+'СЕТ СН'!$F$11+СВЦЭМ!$D$10+'СЕТ СН'!$F$6-'СЕТ СН'!$F$23</f>
        <v>2051.5297888499999</v>
      </c>
      <c r="H31" s="36">
        <f>SUMIFS(СВЦЭМ!$D$39:$D$782,СВЦЭМ!$A$39:$A$782,$A31,СВЦЭМ!$B$39:$B$782,H$11)+'СЕТ СН'!$F$11+СВЦЭМ!$D$10+'СЕТ СН'!$F$6-'СЕТ СН'!$F$23</f>
        <v>2029.2525598699999</v>
      </c>
      <c r="I31" s="36">
        <f>SUMIFS(СВЦЭМ!$D$39:$D$782,СВЦЭМ!$A$39:$A$782,$A31,СВЦЭМ!$B$39:$B$782,I$11)+'СЕТ СН'!$F$11+СВЦЭМ!$D$10+'СЕТ СН'!$F$6-'СЕТ СН'!$F$23</f>
        <v>1986.1828599099999</v>
      </c>
      <c r="J31" s="36">
        <f>SUMIFS(СВЦЭМ!$D$39:$D$782,СВЦЭМ!$A$39:$A$782,$A31,СВЦЭМ!$B$39:$B$782,J$11)+'СЕТ СН'!$F$11+СВЦЭМ!$D$10+'СЕТ СН'!$F$6-'СЕТ СН'!$F$23</f>
        <v>1904.42723535</v>
      </c>
      <c r="K31" s="36">
        <f>SUMIFS(СВЦЭМ!$D$39:$D$782,СВЦЭМ!$A$39:$A$782,$A31,СВЦЭМ!$B$39:$B$782,K$11)+'СЕТ СН'!$F$11+СВЦЭМ!$D$10+'СЕТ СН'!$F$6-'СЕТ СН'!$F$23</f>
        <v>1841.0778733299999</v>
      </c>
      <c r="L31" s="36">
        <f>SUMIFS(СВЦЭМ!$D$39:$D$782,СВЦЭМ!$A$39:$A$782,$A31,СВЦЭМ!$B$39:$B$782,L$11)+'СЕТ СН'!$F$11+СВЦЭМ!$D$10+'СЕТ СН'!$F$6-'СЕТ СН'!$F$23</f>
        <v>1833.79131435</v>
      </c>
      <c r="M31" s="36">
        <f>SUMIFS(СВЦЭМ!$D$39:$D$782,СВЦЭМ!$A$39:$A$782,$A31,СВЦЭМ!$B$39:$B$782,M$11)+'СЕТ СН'!$F$11+СВЦЭМ!$D$10+'СЕТ СН'!$F$6-'СЕТ СН'!$F$23</f>
        <v>1836.56165921</v>
      </c>
      <c r="N31" s="36">
        <f>SUMIFS(СВЦЭМ!$D$39:$D$782,СВЦЭМ!$A$39:$A$782,$A31,СВЦЭМ!$B$39:$B$782,N$11)+'СЕТ СН'!$F$11+СВЦЭМ!$D$10+'СЕТ СН'!$F$6-'СЕТ СН'!$F$23</f>
        <v>1856.32989791</v>
      </c>
      <c r="O31" s="36">
        <f>SUMIFS(СВЦЭМ!$D$39:$D$782,СВЦЭМ!$A$39:$A$782,$A31,СВЦЭМ!$B$39:$B$782,O$11)+'СЕТ СН'!$F$11+СВЦЭМ!$D$10+'СЕТ СН'!$F$6-'СЕТ СН'!$F$23</f>
        <v>1879.9069044099999</v>
      </c>
      <c r="P31" s="36">
        <f>SUMIFS(СВЦЭМ!$D$39:$D$782,СВЦЭМ!$A$39:$A$782,$A31,СВЦЭМ!$B$39:$B$782,P$11)+'СЕТ СН'!$F$11+СВЦЭМ!$D$10+'СЕТ СН'!$F$6-'СЕТ СН'!$F$23</f>
        <v>1894.5350610999999</v>
      </c>
      <c r="Q31" s="36">
        <f>SUMIFS(СВЦЭМ!$D$39:$D$782,СВЦЭМ!$A$39:$A$782,$A31,СВЦЭМ!$B$39:$B$782,Q$11)+'СЕТ СН'!$F$11+СВЦЭМ!$D$10+'СЕТ СН'!$F$6-'СЕТ СН'!$F$23</f>
        <v>1890.3526683299999</v>
      </c>
      <c r="R31" s="36">
        <f>SUMIFS(СВЦЭМ!$D$39:$D$782,СВЦЭМ!$A$39:$A$782,$A31,СВЦЭМ!$B$39:$B$782,R$11)+'СЕТ СН'!$F$11+СВЦЭМ!$D$10+'СЕТ СН'!$F$6-'СЕТ СН'!$F$23</f>
        <v>1878.24232852</v>
      </c>
      <c r="S31" s="36">
        <f>SUMIFS(СВЦЭМ!$D$39:$D$782,СВЦЭМ!$A$39:$A$782,$A31,СВЦЭМ!$B$39:$B$782,S$11)+'СЕТ СН'!$F$11+СВЦЭМ!$D$10+'СЕТ СН'!$F$6-'СЕТ СН'!$F$23</f>
        <v>1837.0510902899998</v>
      </c>
      <c r="T31" s="36">
        <f>SUMIFS(СВЦЭМ!$D$39:$D$782,СВЦЭМ!$A$39:$A$782,$A31,СВЦЭМ!$B$39:$B$782,T$11)+'СЕТ СН'!$F$11+СВЦЭМ!$D$10+'СЕТ СН'!$F$6-'СЕТ СН'!$F$23</f>
        <v>1771.85160845</v>
      </c>
      <c r="U31" s="36">
        <f>SUMIFS(СВЦЭМ!$D$39:$D$782,СВЦЭМ!$A$39:$A$782,$A31,СВЦЭМ!$B$39:$B$782,U$11)+'СЕТ СН'!$F$11+СВЦЭМ!$D$10+'СЕТ СН'!$F$6-'СЕТ СН'!$F$23</f>
        <v>1722.5302458199999</v>
      </c>
      <c r="V31" s="36">
        <f>SUMIFS(СВЦЭМ!$D$39:$D$782,СВЦЭМ!$A$39:$A$782,$A31,СВЦЭМ!$B$39:$B$782,V$11)+'СЕТ СН'!$F$11+СВЦЭМ!$D$10+'СЕТ СН'!$F$6-'СЕТ СН'!$F$23</f>
        <v>1738.8297948299999</v>
      </c>
      <c r="W31" s="36">
        <f>SUMIFS(СВЦЭМ!$D$39:$D$782,СВЦЭМ!$A$39:$A$782,$A31,СВЦЭМ!$B$39:$B$782,W$11)+'СЕТ СН'!$F$11+СВЦЭМ!$D$10+'СЕТ СН'!$F$6-'СЕТ СН'!$F$23</f>
        <v>1782.31984558</v>
      </c>
      <c r="X31" s="36">
        <f>SUMIFS(СВЦЭМ!$D$39:$D$782,СВЦЭМ!$A$39:$A$782,$A31,СВЦЭМ!$B$39:$B$782,X$11)+'СЕТ СН'!$F$11+СВЦЭМ!$D$10+'СЕТ СН'!$F$6-'СЕТ СН'!$F$23</f>
        <v>1857.5124812699999</v>
      </c>
      <c r="Y31" s="36">
        <f>SUMIFS(СВЦЭМ!$D$39:$D$782,СВЦЭМ!$A$39:$A$782,$A31,СВЦЭМ!$B$39:$B$782,Y$11)+'СЕТ СН'!$F$11+СВЦЭМ!$D$10+'СЕТ СН'!$F$6-'СЕТ СН'!$F$23</f>
        <v>1918.12143053</v>
      </c>
    </row>
    <row r="32" spans="1:25" ht="15.75" x14ac:dyDescent="0.2">
      <c r="A32" s="35">
        <f t="shared" si="0"/>
        <v>45586</v>
      </c>
      <c r="B32" s="36">
        <f>SUMIFS(СВЦЭМ!$D$39:$D$782,СВЦЭМ!$A$39:$A$782,$A32,СВЦЭМ!$B$39:$B$782,B$11)+'СЕТ СН'!$F$11+СВЦЭМ!$D$10+'СЕТ СН'!$F$6-'СЕТ СН'!$F$23</f>
        <v>2020.1042088899999</v>
      </c>
      <c r="C32" s="36">
        <f>SUMIFS(СВЦЭМ!$D$39:$D$782,СВЦЭМ!$A$39:$A$782,$A32,СВЦЭМ!$B$39:$B$782,C$11)+'СЕТ СН'!$F$11+СВЦЭМ!$D$10+'СЕТ СН'!$F$6-'СЕТ СН'!$F$23</f>
        <v>2054.6872640800002</v>
      </c>
      <c r="D32" s="36">
        <f>SUMIFS(СВЦЭМ!$D$39:$D$782,СВЦЭМ!$A$39:$A$782,$A32,СВЦЭМ!$B$39:$B$782,D$11)+'СЕТ СН'!$F$11+СВЦЭМ!$D$10+'СЕТ СН'!$F$6-'СЕТ СН'!$F$23</f>
        <v>2073.7868178600002</v>
      </c>
      <c r="E32" s="36">
        <f>SUMIFS(СВЦЭМ!$D$39:$D$782,СВЦЭМ!$A$39:$A$782,$A32,СВЦЭМ!$B$39:$B$782,E$11)+'СЕТ СН'!$F$11+СВЦЭМ!$D$10+'СЕТ СН'!$F$6-'СЕТ СН'!$F$23</f>
        <v>2081.0254810699998</v>
      </c>
      <c r="F32" s="36">
        <f>SUMIFS(СВЦЭМ!$D$39:$D$782,СВЦЭМ!$A$39:$A$782,$A32,СВЦЭМ!$B$39:$B$782,F$11)+'СЕТ СН'!$F$11+СВЦЭМ!$D$10+'СЕТ СН'!$F$6-'СЕТ СН'!$F$23</f>
        <v>2085.58128536</v>
      </c>
      <c r="G32" s="36">
        <f>SUMIFS(СВЦЭМ!$D$39:$D$782,СВЦЭМ!$A$39:$A$782,$A32,СВЦЭМ!$B$39:$B$782,G$11)+'СЕТ СН'!$F$11+СВЦЭМ!$D$10+'СЕТ СН'!$F$6-'СЕТ СН'!$F$23</f>
        <v>2079.5591722499998</v>
      </c>
      <c r="H32" s="36">
        <f>SUMIFS(СВЦЭМ!$D$39:$D$782,СВЦЭМ!$A$39:$A$782,$A32,СВЦЭМ!$B$39:$B$782,H$11)+'СЕТ СН'!$F$11+СВЦЭМ!$D$10+'СЕТ СН'!$F$6-'СЕТ СН'!$F$23</f>
        <v>1990.88346157</v>
      </c>
      <c r="I32" s="36">
        <f>SUMIFS(СВЦЭМ!$D$39:$D$782,СВЦЭМ!$A$39:$A$782,$A32,СВЦЭМ!$B$39:$B$782,I$11)+'СЕТ СН'!$F$11+СВЦЭМ!$D$10+'СЕТ СН'!$F$6-'СЕТ СН'!$F$23</f>
        <v>1897.3073190699999</v>
      </c>
      <c r="J32" s="36">
        <f>SUMIFS(СВЦЭМ!$D$39:$D$782,СВЦЭМ!$A$39:$A$782,$A32,СВЦЭМ!$B$39:$B$782,J$11)+'СЕТ СН'!$F$11+СВЦЭМ!$D$10+'СЕТ СН'!$F$6-'СЕТ СН'!$F$23</f>
        <v>1847.1269278099999</v>
      </c>
      <c r="K32" s="36">
        <f>SUMIFS(СВЦЭМ!$D$39:$D$782,СВЦЭМ!$A$39:$A$782,$A32,СВЦЭМ!$B$39:$B$782,K$11)+'СЕТ СН'!$F$11+СВЦЭМ!$D$10+'СЕТ СН'!$F$6-'СЕТ СН'!$F$23</f>
        <v>1814.5300444899999</v>
      </c>
      <c r="L32" s="36">
        <f>SUMIFS(СВЦЭМ!$D$39:$D$782,СВЦЭМ!$A$39:$A$782,$A32,СВЦЭМ!$B$39:$B$782,L$11)+'СЕТ СН'!$F$11+СВЦЭМ!$D$10+'СЕТ СН'!$F$6-'СЕТ СН'!$F$23</f>
        <v>1841.0958488199999</v>
      </c>
      <c r="M32" s="36">
        <f>SUMIFS(СВЦЭМ!$D$39:$D$782,СВЦЭМ!$A$39:$A$782,$A32,СВЦЭМ!$B$39:$B$782,M$11)+'СЕТ СН'!$F$11+СВЦЭМ!$D$10+'СЕТ СН'!$F$6-'СЕТ СН'!$F$23</f>
        <v>1870.86154936</v>
      </c>
      <c r="N32" s="36">
        <f>SUMIFS(СВЦЭМ!$D$39:$D$782,СВЦЭМ!$A$39:$A$782,$A32,СВЦЭМ!$B$39:$B$782,N$11)+'СЕТ СН'!$F$11+СВЦЭМ!$D$10+'СЕТ СН'!$F$6-'СЕТ СН'!$F$23</f>
        <v>1917.00456497</v>
      </c>
      <c r="O32" s="36">
        <f>SUMIFS(СВЦЭМ!$D$39:$D$782,СВЦЭМ!$A$39:$A$782,$A32,СВЦЭМ!$B$39:$B$782,O$11)+'СЕТ СН'!$F$11+СВЦЭМ!$D$10+'СЕТ СН'!$F$6-'СЕТ СН'!$F$23</f>
        <v>1899.51716136</v>
      </c>
      <c r="P32" s="36">
        <f>SUMIFS(СВЦЭМ!$D$39:$D$782,СВЦЭМ!$A$39:$A$782,$A32,СВЦЭМ!$B$39:$B$782,P$11)+'СЕТ СН'!$F$11+СВЦЭМ!$D$10+'СЕТ СН'!$F$6-'СЕТ СН'!$F$23</f>
        <v>1910.5433916699999</v>
      </c>
      <c r="Q32" s="36">
        <f>SUMIFS(СВЦЭМ!$D$39:$D$782,СВЦЭМ!$A$39:$A$782,$A32,СВЦЭМ!$B$39:$B$782,Q$11)+'СЕТ СН'!$F$11+СВЦЭМ!$D$10+'СЕТ СН'!$F$6-'СЕТ СН'!$F$23</f>
        <v>1923.0323888</v>
      </c>
      <c r="R32" s="36">
        <f>SUMIFS(СВЦЭМ!$D$39:$D$782,СВЦЭМ!$A$39:$A$782,$A32,СВЦЭМ!$B$39:$B$782,R$11)+'СЕТ СН'!$F$11+СВЦЭМ!$D$10+'СЕТ СН'!$F$6-'СЕТ СН'!$F$23</f>
        <v>1930.2884276999998</v>
      </c>
      <c r="S32" s="36">
        <f>SUMIFS(СВЦЭМ!$D$39:$D$782,СВЦЭМ!$A$39:$A$782,$A32,СВЦЭМ!$B$39:$B$782,S$11)+'СЕТ СН'!$F$11+СВЦЭМ!$D$10+'СЕТ СН'!$F$6-'СЕТ СН'!$F$23</f>
        <v>1886.2638874699999</v>
      </c>
      <c r="T32" s="36">
        <f>SUMIFS(СВЦЭМ!$D$39:$D$782,СВЦЭМ!$A$39:$A$782,$A32,СВЦЭМ!$B$39:$B$782,T$11)+'СЕТ СН'!$F$11+СВЦЭМ!$D$10+'СЕТ СН'!$F$6-'СЕТ СН'!$F$23</f>
        <v>1799.7117533399999</v>
      </c>
      <c r="U32" s="36">
        <f>SUMIFS(СВЦЭМ!$D$39:$D$782,СВЦЭМ!$A$39:$A$782,$A32,СВЦЭМ!$B$39:$B$782,U$11)+'СЕТ СН'!$F$11+СВЦЭМ!$D$10+'СЕТ СН'!$F$6-'СЕТ СН'!$F$23</f>
        <v>1791.2794361799999</v>
      </c>
      <c r="V32" s="36">
        <f>SUMIFS(СВЦЭМ!$D$39:$D$782,СВЦЭМ!$A$39:$A$782,$A32,СВЦЭМ!$B$39:$B$782,V$11)+'СЕТ СН'!$F$11+СВЦЭМ!$D$10+'СЕТ СН'!$F$6-'СЕТ СН'!$F$23</f>
        <v>1803.5718812799998</v>
      </c>
      <c r="W32" s="36">
        <f>SUMIFS(СВЦЭМ!$D$39:$D$782,СВЦЭМ!$A$39:$A$782,$A32,СВЦЭМ!$B$39:$B$782,W$11)+'СЕТ СН'!$F$11+СВЦЭМ!$D$10+'СЕТ СН'!$F$6-'СЕТ СН'!$F$23</f>
        <v>1839.81179127</v>
      </c>
      <c r="X32" s="36">
        <f>SUMIFS(СВЦЭМ!$D$39:$D$782,СВЦЭМ!$A$39:$A$782,$A32,СВЦЭМ!$B$39:$B$782,X$11)+'СЕТ СН'!$F$11+СВЦЭМ!$D$10+'СЕТ СН'!$F$6-'СЕТ СН'!$F$23</f>
        <v>1917.20848099</v>
      </c>
      <c r="Y32" s="36">
        <f>SUMIFS(СВЦЭМ!$D$39:$D$782,СВЦЭМ!$A$39:$A$782,$A32,СВЦЭМ!$B$39:$B$782,Y$11)+'СЕТ СН'!$F$11+СВЦЭМ!$D$10+'СЕТ СН'!$F$6-'СЕТ СН'!$F$23</f>
        <v>1936.7352621499999</v>
      </c>
    </row>
    <row r="33" spans="1:27" ht="15.75" x14ac:dyDescent="0.2">
      <c r="A33" s="35">
        <f t="shared" si="0"/>
        <v>45587</v>
      </c>
      <c r="B33" s="36">
        <f>SUMIFS(СВЦЭМ!$D$39:$D$782,СВЦЭМ!$A$39:$A$782,$A33,СВЦЭМ!$B$39:$B$782,B$11)+'СЕТ СН'!$F$11+СВЦЭМ!$D$10+'СЕТ СН'!$F$6-'СЕТ СН'!$F$23</f>
        <v>1915.2557478799999</v>
      </c>
      <c r="C33" s="36">
        <f>SUMIFS(СВЦЭМ!$D$39:$D$782,СВЦЭМ!$A$39:$A$782,$A33,СВЦЭМ!$B$39:$B$782,C$11)+'СЕТ СН'!$F$11+СВЦЭМ!$D$10+'СЕТ СН'!$F$6-'СЕТ СН'!$F$23</f>
        <v>1942.6063602699999</v>
      </c>
      <c r="D33" s="36">
        <f>SUMIFS(СВЦЭМ!$D$39:$D$782,СВЦЭМ!$A$39:$A$782,$A33,СВЦЭМ!$B$39:$B$782,D$11)+'СЕТ СН'!$F$11+СВЦЭМ!$D$10+'СЕТ СН'!$F$6-'СЕТ СН'!$F$23</f>
        <v>1951.3200906899999</v>
      </c>
      <c r="E33" s="36">
        <f>SUMIFS(СВЦЭМ!$D$39:$D$782,СВЦЭМ!$A$39:$A$782,$A33,СВЦЭМ!$B$39:$B$782,E$11)+'СЕТ СН'!$F$11+СВЦЭМ!$D$10+'СЕТ СН'!$F$6-'СЕТ СН'!$F$23</f>
        <v>2021.68041393</v>
      </c>
      <c r="F33" s="36">
        <f>SUMIFS(СВЦЭМ!$D$39:$D$782,СВЦЭМ!$A$39:$A$782,$A33,СВЦЭМ!$B$39:$B$782,F$11)+'СЕТ СН'!$F$11+СВЦЭМ!$D$10+'СЕТ СН'!$F$6-'СЕТ СН'!$F$23</f>
        <v>2029.3227369899998</v>
      </c>
      <c r="G33" s="36">
        <f>SUMIFS(СВЦЭМ!$D$39:$D$782,СВЦЭМ!$A$39:$A$782,$A33,СВЦЭМ!$B$39:$B$782,G$11)+'СЕТ СН'!$F$11+СВЦЭМ!$D$10+'СЕТ СН'!$F$6-'СЕТ СН'!$F$23</f>
        <v>2013.1974097</v>
      </c>
      <c r="H33" s="36">
        <f>SUMIFS(СВЦЭМ!$D$39:$D$782,СВЦЭМ!$A$39:$A$782,$A33,СВЦЭМ!$B$39:$B$782,H$11)+'СЕТ СН'!$F$11+СВЦЭМ!$D$10+'СЕТ СН'!$F$6-'СЕТ СН'!$F$23</f>
        <v>1912.8755022999999</v>
      </c>
      <c r="I33" s="36">
        <f>SUMIFS(СВЦЭМ!$D$39:$D$782,СВЦЭМ!$A$39:$A$782,$A33,СВЦЭМ!$B$39:$B$782,I$11)+'СЕТ СН'!$F$11+СВЦЭМ!$D$10+'СЕТ СН'!$F$6-'СЕТ СН'!$F$23</f>
        <v>1838.2840457499999</v>
      </c>
      <c r="J33" s="36">
        <f>SUMIFS(СВЦЭМ!$D$39:$D$782,СВЦЭМ!$A$39:$A$782,$A33,СВЦЭМ!$B$39:$B$782,J$11)+'СЕТ СН'!$F$11+СВЦЭМ!$D$10+'СЕТ СН'!$F$6-'СЕТ СН'!$F$23</f>
        <v>1812.49469082</v>
      </c>
      <c r="K33" s="36">
        <f>SUMIFS(СВЦЭМ!$D$39:$D$782,СВЦЭМ!$A$39:$A$782,$A33,СВЦЭМ!$B$39:$B$782,K$11)+'СЕТ СН'!$F$11+СВЦЭМ!$D$10+'СЕТ СН'!$F$6-'СЕТ СН'!$F$23</f>
        <v>1809.0142655499999</v>
      </c>
      <c r="L33" s="36">
        <f>SUMIFS(СВЦЭМ!$D$39:$D$782,СВЦЭМ!$A$39:$A$782,$A33,СВЦЭМ!$B$39:$B$782,L$11)+'СЕТ СН'!$F$11+СВЦЭМ!$D$10+'СЕТ СН'!$F$6-'СЕТ СН'!$F$23</f>
        <v>1782.9201933899999</v>
      </c>
      <c r="M33" s="36">
        <f>SUMIFS(СВЦЭМ!$D$39:$D$782,СВЦЭМ!$A$39:$A$782,$A33,СВЦЭМ!$B$39:$B$782,M$11)+'СЕТ СН'!$F$11+СВЦЭМ!$D$10+'СЕТ СН'!$F$6-'СЕТ СН'!$F$23</f>
        <v>1779.95303997</v>
      </c>
      <c r="N33" s="36">
        <f>SUMIFS(СВЦЭМ!$D$39:$D$782,СВЦЭМ!$A$39:$A$782,$A33,СВЦЭМ!$B$39:$B$782,N$11)+'СЕТ СН'!$F$11+СВЦЭМ!$D$10+'СЕТ СН'!$F$6-'СЕТ СН'!$F$23</f>
        <v>1786.7822440499999</v>
      </c>
      <c r="O33" s="36">
        <f>SUMIFS(СВЦЭМ!$D$39:$D$782,СВЦЭМ!$A$39:$A$782,$A33,СВЦЭМ!$B$39:$B$782,O$11)+'СЕТ СН'!$F$11+СВЦЭМ!$D$10+'СЕТ СН'!$F$6-'СЕТ СН'!$F$23</f>
        <v>1763.79204635</v>
      </c>
      <c r="P33" s="36">
        <f>SUMIFS(СВЦЭМ!$D$39:$D$782,СВЦЭМ!$A$39:$A$782,$A33,СВЦЭМ!$B$39:$B$782,P$11)+'СЕТ СН'!$F$11+СВЦЭМ!$D$10+'СЕТ СН'!$F$6-'СЕТ СН'!$F$23</f>
        <v>1775.1148343699999</v>
      </c>
      <c r="Q33" s="36">
        <f>SUMIFS(СВЦЭМ!$D$39:$D$782,СВЦЭМ!$A$39:$A$782,$A33,СВЦЭМ!$B$39:$B$782,Q$11)+'СЕТ СН'!$F$11+СВЦЭМ!$D$10+'СЕТ СН'!$F$6-'СЕТ СН'!$F$23</f>
        <v>1818.6601322699998</v>
      </c>
      <c r="R33" s="36">
        <f>SUMIFS(СВЦЭМ!$D$39:$D$782,СВЦЭМ!$A$39:$A$782,$A33,СВЦЭМ!$B$39:$B$782,R$11)+'СЕТ СН'!$F$11+СВЦЭМ!$D$10+'СЕТ СН'!$F$6-'СЕТ СН'!$F$23</f>
        <v>1810.83113804</v>
      </c>
      <c r="S33" s="36">
        <f>SUMIFS(СВЦЭМ!$D$39:$D$782,СВЦЭМ!$A$39:$A$782,$A33,СВЦЭМ!$B$39:$B$782,S$11)+'СЕТ СН'!$F$11+СВЦЭМ!$D$10+'СЕТ СН'!$F$6-'СЕТ СН'!$F$23</f>
        <v>1791.69418412</v>
      </c>
      <c r="T33" s="36">
        <f>SUMIFS(СВЦЭМ!$D$39:$D$782,СВЦЭМ!$A$39:$A$782,$A33,СВЦЭМ!$B$39:$B$782,T$11)+'СЕТ СН'!$F$11+СВЦЭМ!$D$10+'СЕТ СН'!$F$6-'СЕТ СН'!$F$23</f>
        <v>1747.05814607</v>
      </c>
      <c r="U33" s="36">
        <f>SUMIFS(СВЦЭМ!$D$39:$D$782,СВЦЭМ!$A$39:$A$782,$A33,СВЦЭМ!$B$39:$B$782,U$11)+'СЕТ СН'!$F$11+СВЦЭМ!$D$10+'СЕТ СН'!$F$6-'СЕТ СН'!$F$23</f>
        <v>1745.87684941</v>
      </c>
      <c r="V33" s="36">
        <f>SUMIFS(СВЦЭМ!$D$39:$D$782,СВЦЭМ!$A$39:$A$782,$A33,СВЦЭМ!$B$39:$B$782,V$11)+'СЕТ СН'!$F$11+СВЦЭМ!$D$10+'СЕТ СН'!$F$6-'СЕТ СН'!$F$23</f>
        <v>1758.3800625899999</v>
      </c>
      <c r="W33" s="36">
        <f>SUMIFS(СВЦЭМ!$D$39:$D$782,СВЦЭМ!$A$39:$A$782,$A33,СВЦЭМ!$B$39:$B$782,W$11)+'СЕТ СН'!$F$11+СВЦЭМ!$D$10+'СЕТ СН'!$F$6-'СЕТ СН'!$F$23</f>
        <v>1762.1883462199999</v>
      </c>
      <c r="X33" s="36">
        <f>SUMIFS(СВЦЭМ!$D$39:$D$782,СВЦЭМ!$A$39:$A$782,$A33,СВЦЭМ!$B$39:$B$782,X$11)+'СЕТ СН'!$F$11+СВЦЭМ!$D$10+'СЕТ СН'!$F$6-'СЕТ СН'!$F$23</f>
        <v>1814.80345863</v>
      </c>
      <c r="Y33" s="36">
        <f>SUMIFS(СВЦЭМ!$D$39:$D$782,СВЦЭМ!$A$39:$A$782,$A33,СВЦЭМ!$B$39:$B$782,Y$11)+'СЕТ СН'!$F$11+СВЦЭМ!$D$10+'СЕТ СН'!$F$6-'СЕТ СН'!$F$23</f>
        <v>1847.9067467299999</v>
      </c>
    </row>
    <row r="34" spans="1:27" ht="15.75" x14ac:dyDescent="0.2">
      <c r="A34" s="35">
        <f t="shared" si="0"/>
        <v>45588</v>
      </c>
      <c r="B34" s="36">
        <f>SUMIFS(СВЦЭМ!$D$39:$D$782,СВЦЭМ!$A$39:$A$782,$A34,СВЦЭМ!$B$39:$B$782,B$11)+'СЕТ СН'!$F$11+СВЦЭМ!$D$10+'СЕТ СН'!$F$6-'СЕТ СН'!$F$23</f>
        <v>1933.9926398999999</v>
      </c>
      <c r="C34" s="36">
        <f>SUMIFS(СВЦЭМ!$D$39:$D$782,СВЦЭМ!$A$39:$A$782,$A34,СВЦЭМ!$B$39:$B$782,C$11)+'СЕТ СН'!$F$11+СВЦЭМ!$D$10+'СЕТ СН'!$F$6-'СЕТ СН'!$F$23</f>
        <v>1983.78731165</v>
      </c>
      <c r="D34" s="36">
        <f>SUMIFS(СВЦЭМ!$D$39:$D$782,СВЦЭМ!$A$39:$A$782,$A34,СВЦЭМ!$B$39:$B$782,D$11)+'СЕТ СН'!$F$11+СВЦЭМ!$D$10+'СЕТ СН'!$F$6-'СЕТ СН'!$F$23</f>
        <v>2018.98748097</v>
      </c>
      <c r="E34" s="36">
        <f>SUMIFS(СВЦЭМ!$D$39:$D$782,СВЦЭМ!$A$39:$A$782,$A34,СВЦЭМ!$B$39:$B$782,E$11)+'СЕТ СН'!$F$11+СВЦЭМ!$D$10+'СЕТ СН'!$F$6-'СЕТ СН'!$F$23</f>
        <v>2035.29754942</v>
      </c>
      <c r="F34" s="36">
        <f>SUMIFS(СВЦЭМ!$D$39:$D$782,СВЦЭМ!$A$39:$A$782,$A34,СВЦЭМ!$B$39:$B$782,F$11)+'СЕТ СН'!$F$11+СВЦЭМ!$D$10+'СЕТ СН'!$F$6-'СЕТ СН'!$F$23</f>
        <v>2022.2100648399999</v>
      </c>
      <c r="G34" s="36">
        <f>SUMIFS(СВЦЭМ!$D$39:$D$782,СВЦЭМ!$A$39:$A$782,$A34,СВЦЭМ!$B$39:$B$782,G$11)+'СЕТ СН'!$F$11+СВЦЭМ!$D$10+'СЕТ СН'!$F$6-'СЕТ СН'!$F$23</f>
        <v>1989.14875373</v>
      </c>
      <c r="H34" s="36">
        <f>SUMIFS(СВЦЭМ!$D$39:$D$782,СВЦЭМ!$A$39:$A$782,$A34,СВЦЭМ!$B$39:$B$782,H$11)+'СЕТ СН'!$F$11+СВЦЭМ!$D$10+'СЕТ СН'!$F$6-'СЕТ СН'!$F$23</f>
        <v>1898.8664080599999</v>
      </c>
      <c r="I34" s="36">
        <f>SUMIFS(СВЦЭМ!$D$39:$D$782,СВЦЭМ!$A$39:$A$782,$A34,СВЦЭМ!$B$39:$B$782,I$11)+'СЕТ СН'!$F$11+СВЦЭМ!$D$10+'СЕТ СН'!$F$6-'СЕТ СН'!$F$23</f>
        <v>1820.0916478199999</v>
      </c>
      <c r="J34" s="36">
        <f>SUMIFS(СВЦЭМ!$D$39:$D$782,СВЦЭМ!$A$39:$A$782,$A34,СВЦЭМ!$B$39:$B$782,J$11)+'СЕТ СН'!$F$11+СВЦЭМ!$D$10+'СЕТ СН'!$F$6-'СЕТ СН'!$F$23</f>
        <v>1779.4438993799999</v>
      </c>
      <c r="K34" s="36">
        <f>SUMIFS(СВЦЭМ!$D$39:$D$782,СВЦЭМ!$A$39:$A$782,$A34,СВЦЭМ!$B$39:$B$782,K$11)+'СЕТ СН'!$F$11+СВЦЭМ!$D$10+'СЕТ СН'!$F$6-'СЕТ СН'!$F$23</f>
        <v>1781.0437233799998</v>
      </c>
      <c r="L34" s="36">
        <f>SUMIFS(СВЦЭМ!$D$39:$D$782,СВЦЭМ!$A$39:$A$782,$A34,СВЦЭМ!$B$39:$B$782,L$11)+'СЕТ СН'!$F$11+СВЦЭМ!$D$10+'СЕТ СН'!$F$6-'СЕТ СН'!$F$23</f>
        <v>1763.8149436899998</v>
      </c>
      <c r="M34" s="36">
        <f>SUMIFS(СВЦЭМ!$D$39:$D$782,СВЦЭМ!$A$39:$A$782,$A34,СВЦЭМ!$B$39:$B$782,M$11)+'СЕТ СН'!$F$11+СВЦЭМ!$D$10+'СЕТ СН'!$F$6-'СЕТ СН'!$F$23</f>
        <v>1761.6810875599999</v>
      </c>
      <c r="N34" s="36">
        <f>SUMIFS(СВЦЭМ!$D$39:$D$782,СВЦЭМ!$A$39:$A$782,$A34,СВЦЭМ!$B$39:$B$782,N$11)+'СЕТ СН'!$F$11+СВЦЭМ!$D$10+'СЕТ СН'!$F$6-'СЕТ СН'!$F$23</f>
        <v>1782.1914957499998</v>
      </c>
      <c r="O34" s="36">
        <f>SUMIFS(СВЦЭМ!$D$39:$D$782,СВЦЭМ!$A$39:$A$782,$A34,СВЦЭМ!$B$39:$B$782,O$11)+'СЕТ СН'!$F$11+СВЦЭМ!$D$10+'СЕТ СН'!$F$6-'СЕТ СН'!$F$23</f>
        <v>1757.43584508</v>
      </c>
      <c r="P34" s="36">
        <f>SUMIFS(СВЦЭМ!$D$39:$D$782,СВЦЭМ!$A$39:$A$782,$A34,СВЦЭМ!$B$39:$B$782,P$11)+'СЕТ СН'!$F$11+СВЦЭМ!$D$10+'СЕТ СН'!$F$6-'СЕТ СН'!$F$23</f>
        <v>1774.03225828</v>
      </c>
      <c r="Q34" s="36">
        <f>SUMIFS(СВЦЭМ!$D$39:$D$782,СВЦЭМ!$A$39:$A$782,$A34,СВЦЭМ!$B$39:$B$782,Q$11)+'СЕТ СН'!$F$11+СВЦЭМ!$D$10+'СЕТ СН'!$F$6-'СЕТ СН'!$F$23</f>
        <v>1854.3511951599999</v>
      </c>
      <c r="R34" s="36">
        <f>SUMIFS(СВЦЭМ!$D$39:$D$782,СВЦЭМ!$A$39:$A$782,$A34,СВЦЭМ!$B$39:$B$782,R$11)+'СЕТ СН'!$F$11+СВЦЭМ!$D$10+'СЕТ СН'!$F$6-'СЕТ СН'!$F$23</f>
        <v>1849.5906212999998</v>
      </c>
      <c r="S34" s="36">
        <f>SUMIFS(СВЦЭМ!$D$39:$D$782,СВЦЭМ!$A$39:$A$782,$A34,СВЦЭМ!$B$39:$B$782,S$11)+'СЕТ СН'!$F$11+СВЦЭМ!$D$10+'СЕТ СН'!$F$6-'СЕТ СН'!$F$23</f>
        <v>1828.1352529399999</v>
      </c>
      <c r="T34" s="36">
        <f>SUMIFS(СВЦЭМ!$D$39:$D$782,СВЦЭМ!$A$39:$A$782,$A34,СВЦЭМ!$B$39:$B$782,T$11)+'СЕТ СН'!$F$11+СВЦЭМ!$D$10+'СЕТ СН'!$F$6-'СЕТ СН'!$F$23</f>
        <v>1774.7433481799999</v>
      </c>
      <c r="U34" s="36">
        <f>SUMIFS(СВЦЭМ!$D$39:$D$782,СВЦЭМ!$A$39:$A$782,$A34,СВЦЭМ!$B$39:$B$782,U$11)+'СЕТ СН'!$F$11+СВЦЭМ!$D$10+'СЕТ СН'!$F$6-'СЕТ СН'!$F$23</f>
        <v>1770.79162784</v>
      </c>
      <c r="V34" s="36">
        <f>SUMIFS(СВЦЭМ!$D$39:$D$782,СВЦЭМ!$A$39:$A$782,$A34,СВЦЭМ!$B$39:$B$782,V$11)+'СЕТ СН'!$F$11+СВЦЭМ!$D$10+'СЕТ СН'!$F$6-'СЕТ СН'!$F$23</f>
        <v>1781.7139737799998</v>
      </c>
      <c r="W34" s="36">
        <f>SUMIFS(СВЦЭМ!$D$39:$D$782,СВЦЭМ!$A$39:$A$782,$A34,СВЦЭМ!$B$39:$B$782,W$11)+'СЕТ СН'!$F$11+СВЦЭМ!$D$10+'СЕТ СН'!$F$6-'СЕТ СН'!$F$23</f>
        <v>1731.27251869</v>
      </c>
      <c r="X34" s="36">
        <f>SUMIFS(СВЦЭМ!$D$39:$D$782,СВЦЭМ!$A$39:$A$782,$A34,СВЦЭМ!$B$39:$B$782,X$11)+'СЕТ СН'!$F$11+СВЦЭМ!$D$10+'СЕТ СН'!$F$6-'СЕТ СН'!$F$23</f>
        <v>1778.0138127099999</v>
      </c>
      <c r="Y34" s="36">
        <f>SUMIFS(СВЦЭМ!$D$39:$D$782,СВЦЭМ!$A$39:$A$782,$A34,СВЦЭМ!$B$39:$B$782,Y$11)+'СЕТ СН'!$F$11+СВЦЭМ!$D$10+'СЕТ СН'!$F$6-'СЕТ СН'!$F$23</f>
        <v>1764.29057726</v>
      </c>
    </row>
    <row r="35" spans="1:27" ht="15.75" x14ac:dyDescent="0.2">
      <c r="A35" s="35">
        <f t="shared" si="0"/>
        <v>45589</v>
      </c>
      <c r="B35" s="36">
        <f>SUMIFS(СВЦЭМ!$D$39:$D$782,СВЦЭМ!$A$39:$A$782,$A35,СВЦЭМ!$B$39:$B$782,B$11)+'СЕТ СН'!$F$11+СВЦЭМ!$D$10+'СЕТ СН'!$F$6-'СЕТ СН'!$F$23</f>
        <v>1881.90864777</v>
      </c>
      <c r="C35" s="36">
        <f>SUMIFS(СВЦЭМ!$D$39:$D$782,СВЦЭМ!$A$39:$A$782,$A35,СВЦЭМ!$B$39:$B$782,C$11)+'СЕТ СН'!$F$11+СВЦЭМ!$D$10+'СЕТ СН'!$F$6-'СЕТ СН'!$F$23</f>
        <v>1913.0342717799999</v>
      </c>
      <c r="D35" s="36">
        <f>SUMIFS(СВЦЭМ!$D$39:$D$782,СВЦЭМ!$A$39:$A$782,$A35,СВЦЭМ!$B$39:$B$782,D$11)+'СЕТ СН'!$F$11+СВЦЭМ!$D$10+'СЕТ СН'!$F$6-'СЕТ СН'!$F$23</f>
        <v>1965.71894729</v>
      </c>
      <c r="E35" s="36">
        <f>SUMIFS(СВЦЭМ!$D$39:$D$782,СВЦЭМ!$A$39:$A$782,$A35,СВЦЭМ!$B$39:$B$782,E$11)+'СЕТ СН'!$F$11+СВЦЭМ!$D$10+'СЕТ СН'!$F$6-'СЕТ СН'!$F$23</f>
        <v>1984.7100978599999</v>
      </c>
      <c r="F35" s="36">
        <f>SUMIFS(СВЦЭМ!$D$39:$D$782,СВЦЭМ!$A$39:$A$782,$A35,СВЦЭМ!$B$39:$B$782,F$11)+'СЕТ СН'!$F$11+СВЦЭМ!$D$10+'СЕТ СН'!$F$6-'СЕТ СН'!$F$23</f>
        <v>1989.8600677699999</v>
      </c>
      <c r="G35" s="36">
        <f>SUMIFS(СВЦЭМ!$D$39:$D$782,СВЦЭМ!$A$39:$A$782,$A35,СВЦЭМ!$B$39:$B$782,G$11)+'СЕТ СН'!$F$11+СВЦЭМ!$D$10+'СЕТ СН'!$F$6-'СЕТ СН'!$F$23</f>
        <v>1968.0527035799998</v>
      </c>
      <c r="H35" s="36">
        <f>SUMIFS(СВЦЭМ!$D$39:$D$782,СВЦЭМ!$A$39:$A$782,$A35,СВЦЭМ!$B$39:$B$782,H$11)+'СЕТ СН'!$F$11+СВЦЭМ!$D$10+'СЕТ СН'!$F$6-'СЕТ СН'!$F$23</f>
        <v>1879.4758958</v>
      </c>
      <c r="I35" s="36">
        <f>SUMIFS(СВЦЭМ!$D$39:$D$782,СВЦЭМ!$A$39:$A$782,$A35,СВЦЭМ!$B$39:$B$782,I$11)+'СЕТ СН'!$F$11+СВЦЭМ!$D$10+'СЕТ СН'!$F$6-'СЕТ СН'!$F$23</f>
        <v>1800.0559829899998</v>
      </c>
      <c r="J35" s="36">
        <f>SUMIFS(СВЦЭМ!$D$39:$D$782,СВЦЭМ!$A$39:$A$782,$A35,СВЦЭМ!$B$39:$B$782,J$11)+'СЕТ СН'!$F$11+СВЦЭМ!$D$10+'СЕТ СН'!$F$6-'СЕТ СН'!$F$23</f>
        <v>1751.8716743999998</v>
      </c>
      <c r="K35" s="36">
        <f>SUMIFS(СВЦЭМ!$D$39:$D$782,СВЦЭМ!$A$39:$A$782,$A35,СВЦЭМ!$B$39:$B$782,K$11)+'СЕТ СН'!$F$11+СВЦЭМ!$D$10+'СЕТ СН'!$F$6-'СЕТ СН'!$F$23</f>
        <v>1727.03516397</v>
      </c>
      <c r="L35" s="36">
        <f>SUMIFS(СВЦЭМ!$D$39:$D$782,СВЦЭМ!$A$39:$A$782,$A35,СВЦЭМ!$B$39:$B$782,L$11)+'СЕТ СН'!$F$11+СВЦЭМ!$D$10+'СЕТ СН'!$F$6-'СЕТ СН'!$F$23</f>
        <v>1700.4352583499999</v>
      </c>
      <c r="M35" s="36">
        <f>SUMIFS(СВЦЭМ!$D$39:$D$782,СВЦЭМ!$A$39:$A$782,$A35,СВЦЭМ!$B$39:$B$782,M$11)+'СЕТ СН'!$F$11+СВЦЭМ!$D$10+'СЕТ СН'!$F$6-'СЕТ СН'!$F$23</f>
        <v>1714.35848207</v>
      </c>
      <c r="N35" s="36">
        <f>SUMIFS(СВЦЭМ!$D$39:$D$782,СВЦЭМ!$A$39:$A$782,$A35,СВЦЭМ!$B$39:$B$782,N$11)+'СЕТ СН'!$F$11+СВЦЭМ!$D$10+'СЕТ СН'!$F$6-'СЕТ СН'!$F$23</f>
        <v>1731.21840288</v>
      </c>
      <c r="O35" s="36">
        <f>SUMIFS(СВЦЭМ!$D$39:$D$782,СВЦЭМ!$A$39:$A$782,$A35,СВЦЭМ!$B$39:$B$782,O$11)+'СЕТ СН'!$F$11+СВЦЭМ!$D$10+'СЕТ СН'!$F$6-'СЕТ СН'!$F$23</f>
        <v>1749.98101088</v>
      </c>
      <c r="P35" s="36">
        <f>SUMIFS(СВЦЭМ!$D$39:$D$782,СВЦЭМ!$A$39:$A$782,$A35,СВЦЭМ!$B$39:$B$782,P$11)+'СЕТ СН'!$F$11+СВЦЭМ!$D$10+'СЕТ СН'!$F$6-'СЕТ СН'!$F$23</f>
        <v>1762.21131715</v>
      </c>
      <c r="Q35" s="36">
        <f>SUMIFS(СВЦЭМ!$D$39:$D$782,СВЦЭМ!$A$39:$A$782,$A35,СВЦЭМ!$B$39:$B$782,Q$11)+'СЕТ СН'!$F$11+СВЦЭМ!$D$10+'СЕТ СН'!$F$6-'СЕТ СН'!$F$23</f>
        <v>1781.34876571</v>
      </c>
      <c r="R35" s="36">
        <f>SUMIFS(СВЦЭМ!$D$39:$D$782,СВЦЭМ!$A$39:$A$782,$A35,СВЦЭМ!$B$39:$B$782,R$11)+'СЕТ СН'!$F$11+СВЦЭМ!$D$10+'СЕТ СН'!$F$6-'СЕТ СН'!$F$23</f>
        <v>1735.22773508</v>
      </c>
      <c r="S35" s="36">
        <f>SUMIFS(СВЦЭМ!$D$39:$D$782,СВЦЭМ!$A$39:$A$782,$A35,СВЦЭМ!$B$39:$B$782,S$11)+'СЕТ СН'!$F$11+СВЦЭМ!$D$10+'СЕТ СН'!$F$6-'СЕТ СН'!$F$23</f>
        <v>1769.7177712</v>
      </c>
      <c r="T35" s="36">
        <f>SUMIFS(СВЦЭМ!$D$39:$D$782,СВЦЭМ!$A$39:$A$782,$A35,СВЦЭМ!$B$39:$B$782,T$11)+'СЕТ СН'!$F$11+СВЦЭМ!$D$10+'СЕТ СН'!$F$6-'СЕТ СН'!$F$23</f>
        <v>1686.00556671</v>
      </c>
      <c r="U35" s="36">
        <f>SUMIFS(СВЦЭМ!$D$39:$D$782,СВЦЭМ!$A$39:$A$782,$A35,СВЦЭМ!$B$39:$B$782,U$11)+'СЕТ СН'!$F$11+СВЦЭМ!$D$10+'СЕТ СН'!$F$6-'СЕТ СН'!$F$23</f>
        <v>1691.5937545699999</v>
      </c>
      <c r="V35" s="36">
        <f>SUMIFS(СВЦЭМ!$D$39:$D$782,СВЦЭМ!$A$39:$A$782,$A35,СВЦЭМ!$B$39:$B$782,V$11)+'СЕТ СН'!$F$11+СВЦЭМ!$D$10+'СЕТ СН'!$F$6-'СЕТ СН'!$F$23</f>
        <v>1709.64068559</v>
      </c>
      <c r="W35" s="36">
        <f>SUMIFS(СВЦЭМ!$D$39:$D$782,СВЦЭМ!$A$39:$A$782,$A35,СВЦЭМ!$B$39:$B$782,W$11)+'СЕТ СН'!$F$11+СВЦЭМ!$D$10+'СЕТ СН'!$F$6-'СЕТ СН'!$F$23</f>
        <v>1737.37197945</v>
      </c>
      <c r="X35" s="36">
        <f>SUMIFS(СВЦЭМ!$D$39:$D$782,СВЦЭМ!$A$39:$A$782,$A35,СВЦЭМ!$B$39:$B$782,X$11)+'СЕТ СН'!$F$11+СВЦЭМ!$D$10+'СЕТ СН'!$F$6-'СЕТ СН'!$F$23</f>
        <v>1772.02035778</v>
      </c>
      <c r="Y35" s="36">
        <f>SUMIFS(СВЦЭМ!$D$39:$D$782,СВЦЭМ!$A$39:$A$782,$A35,СВЦЭМ!$B$39:$B$782,Y$11)+'СЕТ СН'!$F$11+СВЦЭМ!$D$10+'СЕТ СН'!$F$6-'СЕТ СН'!$F$23</f>
        <v>1811.3119465999998</v>
      </c>
    </row>
    <row r="36" spans="1:27" ht="15.75" x14ac:dyDescent="0.2">
      <c r="A36" s="35">
        <f t="shared" si="0"/>
        <v>45590</v>
      </c>
      <c r="B36" s="36">
        <f>SUMIFS(СВЦЭМ!$D$39:$D$782,СВЦЭМ!$A$39:$A$782,$A36,СВЦЭМ!$B$39:$B$782,B$11)+'СЕТ СН'!$F$11+СВЦЭМ!$D$10+'СЕТ СН'!$F$6-'СЕТ СН'!$F$23</f>
        <v>1779.44714088</v>
      </c>
      <c r="C36" s="36">
        <f>SUMIFS(СВЦЭМ!$D$39:$D$782,СВЦЭМ!$A$39:$A$782,$A36,СВЦЭМ!$B$39:$B$782,C$11)+'СЕТ СН'!$F$11+СВЦЭМ!$D$10+'СЕТ СН'!$F$6-'СЕТ СН'!$F$23</f>
        <v>1835.56817811</v>
      </c>
      <c r="D36" s="36">
        <f>SUMIFS(СВЦЭМ!$D$39:$D$782,СВЦЭМ!$A$39:$A$782,$A36,СВЦЭМ!$B$39:$B$782,D$11)+'СЕТ СН'!$F$11+СВЦЭМ!$D$10+'СЕТ СН'!$F$6-'СЕТ СН'!$F$23</f>
        <v>1866.21133227</v>
      </c>
      <c r="E36" s="36">
        <f>SUMIFS(СВЦЭМ!$D$39:$D$782,СВЦЭМ!$A$39:$A$782,$A36,СВЦЭМ!$B$39:$B$782,E$11)+'СЕТ СН'!$F$11+СВЦЭМ!$D$10+'СЕТ СН'!$F$6-'СЕТ СН'!$F$23</f>
        <v>1884.8101582299998</v>
      </c>
      <c r="F36" s="36">
        <f>SUMIFS(СВЦЭМ!$D$39:$D$782,СВЦЭМ!$A$39:$A$782,$A36,СВЦЭМ!$B$39:$B$782,F$11)+'СЕТ СН'!$F$11+СВЦЭМ!$D$10+'СЕТ СН'!$F$6-'СЕТ СН'!$F$23</f>
        <v>1874.5997338099999</v>
      </c>
      <c r="G36" s="36">
        <f>SUMIFS(СВЦЭМ!$D$39:$D$782,СВЦЭМ!$A$39:$A$782,$A36,СВЦЭМ!$B$39:$B$782,G$11)+'СЕТ СН'!$F$11+СВЦЭМ!$D$10+'СЕТ СН'!$F$6-'СЕТ СН'!$F$23</f>
        <v>1922.02715543</v>
      </c>
      <c r="H36" s="36">
        <f>SUMIFS(СВЦЭМ!$D$39:$D$782,СВЦЭМ!$A$39:$A$782,$A36,СВЦЭМ!$B$39:$B$782,H$11)+'СЕТ СН'!$F$11+СВЦЭМ!$D$10+'СЕТ СН'!$F$6-'СЕТ СН'!$F$23</f>
        <v>1888.9308111299999</v>
      </c>
      <c r="I36" s="36">
        <f>SUMIFS(СВЦЭМ!$D$39:$D$782,СВЦЭМ!$A$39:$A$782,$A36,СВЦЭМ!$B$39:$B$782,I$11)+'СЕТ СН'!$F$11+СВЦЭМ!$D$10+'СЕТ СН'!$F$6-'СЕТ СН'!$F$23</f>
        <v>1820.8826296999998</v>
      </c>
      <c r="J36" s="36">
        <f>SUMIFS(СВЦЭМ!$D$39:$D$782,СВЦЭМ!$A$39:$A$782,$A36,СВЦЭМ!$B$39:$B$782,J$11)+'СЕТ СН'!$F$11+СВЦЭМ!$D$10+'СЕТ СН'!$F$6-'СЕТ СН'!$F$23</f>
        <v>1752.00689521</v>
      </c>
      <c r="K36" s="36">
        <f>SUMIFS(СВЦЭМ!$D$39:$D$782,СВЦЭМ!$A$39:$A$782,$A36,СВЦЭМ!$B$39:$B$782,K$11)+'СЕТ СН'!$F$11+СВЦЭМ!$D$10+'СЕТ СН'!$F$6-'СЕТ СН'!$F$23</f>
        <v>1729.7341830599999</v>
      </c>
      <c r="L36" s="36">
        <f>SUMIFS(СВЦЭМ!$D$39:$D$782,СВЦЭМ!$A$39:$A$782,$A36,СВЦЭМ!$B$39:$B$782,L$11)+'СЕТ СН'!$F$11+СВЦЭМ!$D$10+'СЕТ СН'!$F$6-'СЕТ СН'!$F$23</f>
        <v>1722.9256897299999</v>
      </c>
      <c r="M36" s="36">
        <f>SUMIFS(СВЦЭМ!$D$39:$D$782,СВЦЭМ!$A$39:$A$782,$A36,СВЦЭМ!$B$39:$B$782,M$11)+'СЕТ СН'!$F$11+СВЦЭМ!$D$10+'СЕТ СН'!$F$6-'СЕТ СН'!$F$23</f>
        <v>1717.5983475799999</v>
      </c>
      <c r="N36" s="36">
        <f>SUMIFS(СВЦЭМ!$D$39:$D$782,СВЦЭМ!$A$39:$A$782,$A36,СВЦЭМ!$B$39:$B$782,N$11)+'СЕТ СН'!$F$11+СВЦЭМ!$D$10+'СЕТ СН'!$F$6-'СЕТ СН'!$F$23</f>
        <v>1749.26826198</v>
      </c>
      <c r="O36" s="36">
        <f>SUMIFS(СВЦЭМ!$D$39:$D$782,СВЦЭМ!$A$39:$A$782,$A36,СВЦЭМ!$B$39:$B$782,O$11)+'СЕТ СН'!$F$11+СВЦЭМ!$D$10+'СЕТ СН'!$F$6-'СЕТ СН'!$F$23</f>
        <v>1713.7995526999998</v>
      </c>
      <c r="P36" s="36">
        <f>SUMIFS(СВЦЭМ!$D$39:$D$782,СВЦЭМ!$A$39:$A$782,$A36,СВЦЭМ!$B$39:$B$782,P$11)+'СЕТ СН'!$F$11+СВЦЭМ!$D$10+'СЕТ СН'!$F$6-'СЕТ СН'!$F$23</f>
        <v>1711.8447470199999</v>
      </c>
      <c r="Q36" s="36">
        <f>SUMIFS(СВЦЭМ!$D$39:$D$782,СВЦЭМ!$A$39:$A$782,$A36,СВЦЭМ!$B$39:$B$782,Q$11)+'СЕТ СН'!$F$11+СВЦЭМ!$D$10+'СЕТ СН'!$F$6-'СЕТ СН'!$F$23</f>
        <v>1776.97609302</v>
      </c>
      <c r="R36" s="36">
        <f>SUMIFS(СВЦЭМ!$D$39:$D$782,СВЦЭМ!$A$39:$A$782,$A36,СВЦЭМ!$B$39:$B$782,R$11)+'СЕТ СН'!$F$11+СВЦЭМ!$D$10+'СЕТ СН'!$F$6-'СЕТ СН'!$F$23</f>
        <v>1766.1931016399999</v>
      </c>
      <c r="S36" s="36">
        <f>SUMIFS(СВЦЭМ!$D$39:$D$782,СВЦЭМ!$A$39:$A$782,$A36,СВЦЭМ!$B$39:$B$782,S$11)+'СЕТ СН'!$F$11+СВЦЭМ!$D$10+'СЕТ СН'!$F$6-'СЕТ СН'!$F$23</f>
        <v>1731.8786646999999</v>
      </c>
      <c r="T36" s="36">
        <f>SUMIFS(СВЦЭМ!$D$39:$D$782,СВЦЭМ!$A$39:$A$782,$A36,СВЦЭМ!$B$39:$B$782,T$11)+'СЕТ СН'!$F$11+СВЦЭМ!$D$10+'СЕТ СН'!$F$6-'СЕТ СН'!$F$23</f>
        <v>1662.08509209</v>
      </c>
      <c r="U36" s="36">
        <f>SUMIFS(СВЦЭМ!$D$39:$D$782,СВЦЭМ!$A$39:$A$782,$A36,СВЦЭМ!$B$39:$B$782,U$11)+'СЕТ СН'!$F$11+СВЦЭМ!$D$10+'СЕТ СН'!$F$6-'СЕТ СН'!$F$23</f>
        <v>1674.0158559699998</v>
      </c>
      <c r="V36" s="36">
        <f>SUMIFS(СВЦЭМ!$D$39:$D$782,СВЦЭМ!$A$39:$A$782,$A36,СВЦЭМ!$B$39:$B$782,V$11)+'СЕТ СН'!$F$11+СВЦЭМ!$D$10+'СЕТ СН'!$F$6-'СЕТ СН'!$F$23</f>
        <v>1703.6249457699998</v>
      </c>
      <c r="W36" s="36">
        <f>SUMIFS(СВЦЭМ!$D$39:$D$782,СВЦЭМ!$A$39:$A$782,$A36,СВЦЭМ!$B$39:$B$782,W$11)+'СЕТ СН'!$F$11+СВЦЭМ!$D$10+'СЕТ СН'!$F$6-'СЕТ СН'!$F$23</f>
        <v>1716.8462838399998</v>
      </c>
      <c r="X36" s="36">
        <f>SUMIFS(СВЦЭМ!$D$39:$D$782,СВЦЭМ!$A$39:$A$782,$A36,СВЦЭМ!$B$39:$B$782,X$11)+'СЕТ СН'!$F$11+СВЦЭМ!$D$10+'СЕТ СН'!$F$6-'СЕТ СН'!$F$23</f>
        <v>1769.3997078699999</v>
      </c>
      <c r="Y36" s="36">
        <f>SUMIFS(СВЦЭМ!$D$39:$D$782,СВЦЭМ!$A$39:$A$782,$A36,СВЦЭМ!$B$39:$B$782,Y$11)+'СЕТ СН'!$F$11+СВЦЭМ!$D$10+'СЕТ СН'!$F$6-'СЕТ СН'!$F$23</f>
        <v>1882.85852275</v>
      </c>
    </row>
    <row r="37" spans="1:27" ht="15.75" x14ac:dyDescent="0.2">
      <c r="A37" s="35">
        <f t="shared" si="0"/>
        <v>45591</v>
      </c>
      <c r="B37" s="36">
        <f>SUMIFS(СВЦЭМ!$D$39:$D$782,СВЦЭМ!$A$39:$A$782,$A37,СВЦЭМ!$B$39:$B$782,B$11)+'СЕТ СН'!$F$11+СВЦЭМ!$D$10+'СЕТ СН'!$F$6-'СЕТ СН'!$F$23</f>
        <v>1836.9093521899999</v>
      </c>
      <c r="C37" s="36">
        <f>SUMIFS(СВЦЭМ!$D$39:$D$782,СВЦЭМ!$A$39:$A$782,$A37,СВЦЭМ!$B$39:$B$782,C$11)+'СЕТ СН'!$F$11+СВЦЭМ!$D$10+'СЕТ СН'!$F$6-'СЕТ СН'!$F$23</f>
        <v>1907.8181103099998</v>
      </c>
      <c r="D37" s="36">
        <f>SUMIFS(СВЦЭМ!$D$39:$D$782,СВЦЭМ!$A$39:$A$782,$A37,СВЦЭМ!$B$39:$B$782,D$11)+'СЕТ СН'!$F$11+СВЦЭМ!$D$10+'СЕТ СН'!$F$6-'СЕТ СН'!$F$23</f>
        <v>1928.0615143499999</v>
      </c>
      <c r="E37" s="36">
        <f>SUMIFS(СВЦЭМ!$D$39:$D$782,СВЦЭМ!$A$39:$A$782,$A37,СВЦЭМ!$B$39:$B$782,E$11)+'СЕТ СН'!$F$11+СВЦЭМ!$D$10+'СЕТ СН'!$F$6-'СЕТ СН'!$F$23</f>
        <v>1931.56543416</v>
      </c>
      <c r="F37" s="36">
        <f>SUMIFS(СВЦЭМ!$D$39:$D$782,СВЦЭМ!$A$39:$A$782,$A37,СВЦЭМ!$B$39:$B$782,F$11)+'СЕТ СН'!$F$11+СВЦЭМ!$D$10+'СЕТ СН'!$F$6-'СЕТ СН'!$F$23</f>
        <v>1951.63371775</v>
      </c>
      <c r="G37" s="36">
        <f>SUMIFS(СВЦЭМ!$D$39:$D$782,СВЦЭМ!$A$39:$A$782,$A37,СВЦЭМ!$B$39:$B$782,G$11)+'СЕТ СН'!$F$11+СВЦЭМ!$D$10+'СЕТ СН'!$F$6-'СЕТ СН'!$F$23</f>
        <v>1931.6938455</v>
      </c>
      <c r="H37" s="36">
        <f>SUMIFS(СВЦЭМ!$D$39:$D$782,СВЦЭМ!$A$39:$A$782,$A37,СВЦЭМ!$B$39:$B$782,H$11)+'СЕТ СН'!$F$11+СВЦЭМ!$D$10+'СЕТ СН'!$F$6-'СЕТ СН'!$F$23</f>
        <v>1885.8932262199999</v>
      </c>
      <c r="I37" s="36">
        <f>SUMIFS(СВЦЭМ!$D$39:$D$782,СВЦЭМ!$A$39:$A$782,$A37,СВЦЭМ!$B$39:$B$782,I$11)+'СЕТ СН'!$F$11+СВЦЭМ!$D$10+'СЕТ СН'!$F$6-'СЕТ СН'!$F$23</f>
        <v>1865.557339</v>
      </c>
      <c r="J37" s="36">
        <f>SUMIFS(СВЦЭМ!$D$39:$D$782,СВЦЭМ!$A$39:$A$782,$A37,СВЦЭМ!$B$39:$B$782,J$11)+'СЕТ СН'!$F$11+СВЦЭМ!$D$10+'СЕТ СН'!$F$6-'СЕТ СН'!$F$23</f>
        <v>1789.57365869</v>
      </c>
      <c r="K37" s="36">
        <f>SUMIFS(СВЦЭМ!$D$39:$D$782,СВЦЭМ!$A$39:$A$782,$A37,СВЦЭМ!$B$39:$B$782,K$11)+'СЕТ СН'!$F$11+СВЦЭМ!$D$10+'СЕТ СН'!$F$6-'СЕТ СН'!$F$23</f>
        <v>1708.0135207199999</v>
      </c>
      <c r="L37" s="36">
        <f>SUMIFS(СВЦЭМ!$D$39:$D$782,СВЦЭМ!$A$39:$A$782,$A37,СВЦЭМ!$B$39:$B$782,L$11)+'СЕТ СН'!$F$11+СВЦЭМ!$D$10+'СЕТ СН'!$F$6-'СЕТ СН'!$F$23</f>
        <v>1658.1268494999999</v>
      </c>
      <c r="M37" s="36">
        <f>SUMIFS(СВЦЭМ!$D$39:$D$782,СВЦЭМ!$A$39:$A$782,$A37,СВЦЭМ!$B$39:$B$782,M$11)+'СЕТ СН'!$F$11+СВЦЭМ!$D$10+'СЕТ СН'!$F$6-'СЕТ СН'!$F$23</f>
        <v>1657.7484508799998</v>
      </c>
      <c r="N37" s="36">
        <f>SUMIFS(СВЦЭМ!$D$39:$D$782,СВЦЭМ!$A$39:$A$782,$A37,СВЦЭМ!$B$39:$B$782,N$11)+'СЕТ СН'!$F$11+СВЦЭМ!$D$10+'СЕТ СН'!$F$6-'СЕТ СН'!$F$23</f>
        <v>1671.29964971</v>
      </c>
      <c r="O37" s="36">
        <f>SUMIFS(СВЦЭМ!$D$39:$D$782,СВЦЭМ!$A$39:$A$782,$A37,СВЦЭМ!$B$39:$B$782,O$11)+'СЕТ СН'!$F$11+СВЦЭМ!$D$10+'СЕТ СН'!$F$6-'СЕТ СН'!$F$23</f>
        <v>1688.43806511</v>
      </c>
      <c r="P37" s="36">
        <f>SUMIFS(СВЦЭМ!$D$39:$D$782,СВЦЭМ!$A$39:$A$782,$A37,СВЦЭМ!$B$39:$B$782,P$11)+'СЕТ СН'!$F$11+СВЦЭМ!$D$10+'СЕТ СН'!$F$6-'СЕТ СН'!$F$23</f>
        <v>1691.1235346799999</v>
      </c>
      <c r="Q37" s="36">
        <f>SUMIFS(СВЦЭМ!$D$39:$D$782,СВЦЭМ!$A$39:$A$782,$A37,СВЦЭМ!$B$39:$B$782,Q$11)+'СЕТ СН'!$F$11+СВЦЭМ!$D$10+'СЕТ СН'!$F$6-'СЕТ СН'!$F$23</f>
        <v>1695.03948851</v>
      </c>
      <c r="R37" s="36">
        <f>SUMIFS(СВЦЭМ!$D$39:$D$782,СВЦЭМ!$A$39:$A$782,$A37,СВЦЭМ!$B$39:$B$782,R$11)+'СЕТ СН'!$F$11+СВЦЭМ!$D$10+'СЕТ СН'!$F$6-'СЕТ СН'!$F$23</f>
        <v>1710.5538428499999</v>
      </c>
      <c r="S37" s="36">
        <f>SUMIFS(СВЦЭМ!$D$39:$D$782,СВЦЭМ!$A$39:$A$782,$A37,СВЦЭМ!$B$39:$B$782,S$11)+'СЕТ СН'!$F$11+СВЦЭМ!$D$10+'СЕТ СН'!$F$6-'СЕТ СН'!$F$23</f>
        <v>1708.22477024</v>
      </c>
      <c r="T37" s="36">
        <f>SUMIFS(СВЦЭМ!$D$39:$D$782,СВЦЭМ!$A$39:$A$782,$A37,СВЦЭМ!$B$39:$B$782,T$11)+'СЕТ СН'!$F$11+СВЦЭМ!$D$10+'СЕТ СН'!$F$6-'СЕТ СН'!$F$23</f>
        <v>1644.5509534599998</v>
      </c>
      <c r="U37" s="36">
        <f>SUMIFS(СВЦЭМ!$D$39:$D$782,СВЦЭМ!$A$39:$A$782,$A37,СВЦЭМ!$B$39:$B$782,U$11)+'СЕТ СН'!$F$11+СВЦЭМ!$D$10+'СЕТ СН'!$F$6-'СЕТ СН'!$F$23</f>
        <v>1645.4036211799998</v>
      </c>
      <c r="V37" s="36">
        <f>SUMIFS(СВЦЭМ!$D$39:$D$782,СВЦЭМ!$A$39:$A$782,$A37,СВЦЭМ!$B$39:$B$782,V$11)+'СЕТ СН'!$F$11+СВЦЭМ!$D$10+'СЕТ СН'!$F$6-'СЕТ СН'!$F$23</f>
        <v>1665.5671899199999</v>
      </c>
      <c r="W37" s="36">
        <f>SUMIFS(СВЦЭМ!$D$39:$D$782,СВЦЭМ!$A$39:$A$782,$A37,СВЦЭМ!$B$39:$B$782,W$11)+'СЕТ СН'!$F$11+СВЦЭМ!$D$10+'СЕТ СН'!$F$6-'СЕТ СН'!$F$23</f>
        <v>1659.1188726799999</v>
      </c>
      <c r="X37" s="36">
        <f>SUMIFS(СВЦЭМ!$D$39:$D$782,СВЦЭМ!$A$39:$A$782,$A37,СВЦЭМ!$B$39:$B$782,X$11)+'СЕТ СН'!$F$11+СВЦЭМ!$D$10+'СЕТ СН'!$F$6-'СЕТ СН'!$F$23</f>
        <v>1702.2530163399999</v>
      </c>
      <c r="Y37" s="36">
        <f>SUMIFS(СВЦЭМ!$D$39:$D$782,СВЦЭМ!$A$39:$A$782,$A37,СВЦЭМ!$B$39:$B$782,Y$11)+'СЕТ СН'!$F$11+СВЦЭМ!$D$10+'СЕТ СН'!$F$6-'СЕТ СН'!$F$23</f>
        <v>1766.1589289199999</v>
      </c>
    </row>
    <row r="38" spans="1:27" ht="15.75" x14ac:dyDescent="0.2">
      <c r="A38" s="35">
        <f t="shared" si="0"/>
        <v>45592</v>
      </c>
      <c r="B38" s="36">
        <f>SUMIFS(СВЦЭМ!$D$39:$D$782,СВЦЭМ!$A$39:$A$782,$A38,СВЦЭМ!$B$39:$B$782,B$11)+'СЕТ СН'!$F$11+СВЦЭМ!$D$10+'СЕТ СН'!$F$6-'СЕТ СН'!$F$23</f>
        <v>1765.56821537</v>
      </c>
      <c r="C38" s="36">
        <f>SUMIFS(СВЦЭМ!$D$39:$D$782,СВЦЭМ!$A$39:$A$782,$A38,СВЦЭМ!$B$39:$B$782,C$11)+'СЕТ СН'!$F$11+СВЦЭМ!$D$10+'СЕТ СН'!$F$6-'СЕТ СН'!$F$23</f>
        <v>1825.3598538899998</v>
      </c>
      <c r="D38" s="36">
        <f>SUMIFS(СВЦЭМ!$D$39:$D$782,СВЦЭМ!$A$39:$A$782,$A38,СВЦЭМ!$B$39:$B$782,D$11)+'СЕТ СН'!$F$11+СВЦЭМ!$D$10+'СЕТ СН'!$F$6-'СЕТ СН'!$F$23</f>
        <v>1854.78839386</v>
      </c>
      <c r="E38" s="36">
        <f>SUMIFS(СВЦЭМ!$D$39:$D$782,СВЦЭМ!$A$39:$A$782,$A38,СВЦЭМ!$B$39:$B$782,E$11)+'СЕТ СН'!$F$11+СВЦЭМ!$D$10+'СЕТ СН'!$F$6-'СЕТ СН'!$F$23</f>
        <v>1873.1987101</v>
      </c>
      <c r="F38" s="36">
        <f>SUMIFS(СВЦЭМ!$D$39:$D$782,СВЦЭМ!$A$39:$A$782,$A38,СВЦЭМ!$B$39:$B$782,F$11)+'СЕТ СН'!$F$11+СВЦЭМ!$D$10+'СЕТ СН'!$F$6-'СЕТ СН'!$F$23</f>
        <v>1881.7493713899999</v>
      </c>
      <c r="G38" s="36">
        <f>SUMIFS(СВЦЭМ!$D$39:$D$782,СВЦЭМ!$A$39:$A$782,$A38,СВЦЭМ!$B$39:$B$782,G$11)+'СЕТ СН'!$F$11+СВЦЭМ!$D$10+'СЕТ СН'!$F$6-'СЕТ СН'!$F$23</f>
        <v>1859.11778093</v>
      </c>
      <c r="H38" s="36">
        <f>SUMIFS(СВЦЭМ!$D$39:$D$782,СВЦЭМ!$A$39:$A$782,$A38,СВЦЭМ!$B$39:$B$782,H$11)+'СЕТ СН'!$F$11+СВЦЭМ!$D$10+'СЕТ СН'!$F$6-'СЕТ СН'!$F$23</f>
        <v>1822.29931405</v>
      </c>
      <c r="I38" s="36">
        <f>SUMIFS(СВЦЭМ!$D$39:$D$782,СВЦЭМ!$A$39:$A$782,$A38,СВЦЭМ!$B$39:$B$782,I$11)+'СЕТ СН'!$F$11+СВЦЭМ!$D$10+'СЕТ СН'!$F$6-'СЕТ СН'!$F$23</f>
        <v>1803.0977885699999</v>
      </c>
      <c r="J38" s="36">
        <f>SUMIFS(СВЦЭМ!$D$39:$D$782,СВЦЭМ!$A$39:$A$782,$A38,СВЦЭМ!$B$39:$B$782,J$11)+'СЕТ СН'!$F$11+СВЦЭМ!$D$10+'СЕТ СН'!$F$6-'СЕТ СН'!$F$23</f>
        <v>1710.6771682899998</v>
      </c>
      <c r="K38" s="36">
        <f>SUMIFS(СВЦЭМ!$D$39:$D$782,СВЦЭМ!$A$39:$A$782,$A38,СВЦЭМ!$B$39:$B$782,K$11)+'СЕТ СН'!$F$11+СВЦЭМ!$D$10+'СЕТ СН'!$F$6-'СЕТ СН'!$F$23</f>
        <v>1637.8673136099999</v>
      </c>
      <c r="L38" s="36">
        <f>SUMIFS(СВЦЭМ!$D$39:$D$782,СВЦЭМ!$A$39:$A$782,$A38,СВЦЭМ!$B$39:$B$782,L$11)+'СЕТ СН'!$F$11+СВЦЭМ!$D$10+'СЕТ СН'!$F$6-'СЕТ СН'!$F$23</f>
        <v>1611.06200124</v>
      </c>
      <c r="M38" s="36">
        <f>SUMIFS(СВЦЭМ!$D$39:$D$782,СВЦЭМ!$A$39:$A$782,$A38,СВЦЭМ!$B$39:$B$782,M$11)+'СЕТ СН'!$F$11+СВЦЭМ!$D$10+'СЕТ СН'!$F$6-'СЕТ СН'!$F$23</f>
        <v>1617.2079816999999</v>
      </c>
      <c r="N38" s="36">
        <f>SUMIFS(СВЦЭМ!$D$39:$D$782,СВЦЭМ!$A$39:$A$782,$A38,СВЦЭМ!$B$39:$B$782,N$11)+'СЕТ СН'!$F$11+СВЦЭМ!$D$10+'СЕТ СН'!$F$6-'СЕТ СН'!$F$23</f>
        <v>1636.3845954599999</v>
      </c>
      <c r="O38" s="36">
        <f>SUMIFS(СВЦЭМ!$D$39:$D$782,СВЦЭМ!$A$39:$A$782,$A38,СВЦЭМ!$B$39:$B$782,O$11)+'СЕТ СН'!$F$11+СВЦЭМ!$D$10+'СЕТ СН'!$F$6-'СЕТ СН'!$F$23</f>
        <v>1671.46496084</v>
      </c>
      <c r="P38" s="36">
        <f>SUMIFS(СВЦЭМ!$D$39:$D$782,СВЦЭМ!$A$39:$A$782,$A38,СВЦЭМ!$B$39:$B$782,P$11)+'СЕТ СН'!$F$11+СВЦЭМ!$D$10+'СЕТ СН'!$F$6-'СЕТ СН'!$F$23</f>
        <v>1684.89416312</v>
      </c>
      <c r="Q38" s="36">
        <f>SUMIFS(СВЦЭМ!$D$39:$D$782,СВЦЭМ!$A$39:$A$782,$A38,СВЦЭМ!$B$39:$B$782,Q$11)+'СЕТ СН'!$F$11+СВЦЭМ!$D$10+'СЕТ СН'!$F$6-'СЕТ СН'!$F$23</f>
        <v>1687.7992412199999</v>
      </c>
      <c r="R38" s="36">
        <f>SUMIFS(СВЦЭМ!$D$39:$D$782,СВЦЭМ!$A$39:$A$782,$A38,СВЦЭМ!$B$39:$B$782,R$11)+'СЕТ СН'!$F$11+СВЦЭМ!$D$10+'СЕТ СН'!$F$6-'СЕТ СН'!$F$23</f>
        <v>1711.7993048799999</v>
      </c>
      <c r="S38" s="36">
        <f>SUMIFS(СВЦЭМ!$D$39:$D$782,СВЦЭМ!$A$39:$A$782,$A38,СВЦЭМ!$B$39:$B$782,S$11)+'СЕТ СН'!$F$11+СВЦЭМ!$D$10+'СЕТ СН'!$F$6-'СЕТ СН'!$F$23</f>
        <v>1668.1221341</v>
      </c>
      <c r="T38" s="36">
        <f>SUMIFS(СВЦЭМ!$D$39:$D$782,СВЦЭМ!$A$39:$A$782,$A38,СВЦЭМ!$B$39:$B$782,T$11)+'СЕТ СН'!$F$11+СВЦЭМ!$D$10+'СЕТ СН'!$F$6-'СЕТ СН'!$F$23</f>
        <v>1591.9338189699999</v>
      </c>
      <c r="U38" s="36">
        <f>SUMIFS(СВЦЭМ!$D$39:$D$782,СВЦЭМ!$A$39:$A$782,$A38,СВЦЭМ!$B$39:$B$782,U$11)+'СЕТ СН'!$F$11+СВЦЭМ!$D$10+'СЕТ СН'!$F$6-'СЕТ СН'!$F$23</f>
        <v>1578.9995160999999</v>
      </c>
      <c r="V38" s="36">
        <f>SUMIFS(СВЦЭМ!$D$39:$D$782,СВЦЭМ!$A$39:$A$782,$A38,СВЦЭМ!$B$39:$B$782,V$11)+'СЕТ СН'!$F$11+СВЦЭМ!$D$10+'СЕТ СН'!$F$6-'СЕТ СН'!$F$23</f>
        <v>1597.58637972</v>
      </c>
      <c r="W38" s="36">
        <f>SUMIFS(СВЦЭМ!$D$39:$D$782,СВЦЭМ!$A$39:$A$782,$A38,СВЦЭМ!$B$39:$B$782,W$11)+'СЕТ СН'!$F$11+СВЦЭМ!$D$10+'СЕТ СН'!$F$6-'СЕТ СН'!$F$23</f>
        <v>1621.31621341</v>
      </c>
      <c r="X38" s="36">
        <f>SUMIFS(СВЦЭМ!$D$39:$D$782,СВЦЭМ!$A$39:$A$782,$A38,СВЦЭМ!$B$39:$B$782,X$11)+'СЕТ СН'!$F$11+СВЦЭМ!$D$10+'СЕТ СН'!$F$6-'СЕТ СН'!$F$23</f>
        <v>1654.5921189599999</v>
      </c>
      <c r="Y38" s="36">
        <f>SUMIFS(СВЦЭМ!$D$39:$D$782,СВЦЭМ!$A$39:$A$782,$A38,СВЦЭМ!$B$39:$B$782,Y$11)+'СЕТ СН'!$F$11+СВЦЭМ!$D$10+'СЕТ СН'!$F$6-'СЕТ СН'!$F$23</f>
        <v>1715.1943638399998</v>
      </c>
    </row>
    <row r="39" spans="1:27" ht="15.75" x14ac:dyDescent="0.2">
      <c r="A39" s="35">
        <f t="shared" si="0"/>
        <v>45593</v>
      </c>
      <c r="B39" s="36">
        <f>SUMIFS(СВЦЭМ!$D$39:$D$782,СВЦЭМ!$A$39:$A$782,$A39,СВЦЭМ!$B$39:$B$782,B$11)+'СЕТ СН'!$F$11+СВЦЭМ!$D$10+'СЕТ СН'!$F$6-'СЕТ СН'!$F$23</f>
        <v>1903.5784060999999</v>
      </c>
      <c r="C39" s="36">
        <f>SUMIFS(СВЦЭМ!$D$39:$D$782,СВЦЭМ!$A$39:$A$782,$A39,СВЦЭМ!$B$39:$B$782,C$11)+'СЕТ СН'!$F$11+СВЦЭМ!$D$10+'СЕТ СН'!$F$6-'СЕТ СН'!$F$23</f>
        <v>1957.2609770299998</v>
      </c>
      <c r="D39" s="36">
        <f>SUMIFS(СВЦЭМ!$D$39:$D$782,СВЦЭМ!$A$39:$A$782,$A39,СВЦЭМ!$B$39:$B$782,D$11)+'СЕТ СН'!$F$11+СВЦЭМ!$D$10+'СЕТ СН'!$F$6-'СЕТ СН'!$F$23</f>
        <v>1972.4228085499999</v>
      </c>
      <c r="E39" s="36">
        <f>SUMIFS(СВЦЭМ!$D$39:$D$782,СВЦЭМ!$A$39:$A$782,$A39,СВЦЭМ!$B$39:$B$782,E$11)+'СЕТ СН'!$F$11+СВЦЭМ!$D$10+'СЕТ СН'!$F$6-'СЕТ СН'!$F$23</f>
        <v>1964.5383382499999</v>
      </c>
      <c r="F39" s="36">
        <f>SUMIFS(СВЦЭМ!$D$39:$D$782,СВЦЭМ!$A$39:$A$782,$A39,СВЦЭМ!$B$39:$B$782,F$11)+'СЕТ СН'!$F$11+СВЦЭМ!$D$10+'СЕТ СН'!$F$6-'СЕТ СН'!$F$23</f>
        <v>1966.03607723</v>
      </c>
      <c r="G39" s="36">
        <f>SUMIFS(СВЦЭМ!$D$39:$D$782,СВЦЭМ!$A$39:$A$782,$A39,СВЦЭМ!$B$39:$B$782,G$11)+'СЕТ СН'!$F$11+СВЦЭМ!$D$10+'СЕТ СН'!$F$6-'СЕТ СН'!$F$23</f>
        <v>1961.8448264399999</v>
      </c>
      <c r="H39" s="36">
        <f>SUMIFS(СВЦЭМ!$D$39:$D$782,СВЦЭМ!$A$39:$A$782,$A39,СВЦЭМ!$B$39:$B$782,H$11)+'СЕТ СН'!$F$11+СВЦЭМ!$D$10+'СЕТ СН'!$F$6-'СЕТ СН'!$F$23</f>
        <v>1876.6280563</v>
      </c>
      <c r="I39" s="36">
        <f>SUMIFS(СВЦЭМ!$D$39:$D$782,СВЦЭМ!$A$39:$A$782,$A39,СВЦЭМ!$B$39:$B$782,I$11)+'СЕТ СН'!$F$11+СВЦЭМ!$D$10+'СЕТ СН'!$F$6-'СЕТ СН'!$F$23</f>
        <v>1798.05572024</v>
      </c>
      <c r="J39" s="36">
        <f>SUMIFS(СВЦЭМ!$D$39:$D$782,СВЦЭМ!$A$39:$A$782,$A39,СВЦЭМ!$B$39:$B$782,J$11)+'СЕТ СН'!$F$11+СВЦЭМ!$D$10+'СЕТ СН'!$F$6-'СЕТ СН'!$F$23</f>
        <v>1749.536771</v>
      </c>
      <c r="K39" s="36">
        <f>SUMIFS(СВЦЭМ!$D$39:$D$782,СВЦЭМ!$A$39:$A$782,$A39,СВЦЭМ!$B$39:$B$782,K$11)+'СЕТ СН'!$F$11+СВЦЭМ!$D$10+'СЕТ СН'!$F$6-'СЕТ СН'!$F$23</f>
        <v>1733.1754975899998</v>
      </c>
      <c r="L39" s="36">
        <f>SUMIFS(СВЦЭМ!$D$39:$D$782,СВЦЭМ!$A$39:$A$782,$A39,СВЦЭМ!$B$39:$B$782,L$11)+'СЕТ СН'!$F$11+СВЦЭМ!$D$10+'СЕТ СН'!$F$6-'СЕТ СН'!$F$23</f>
        <v>1710.3674945499999</v>
      </c>
      <c r="M39" s="36">
        <f>SUMIFS(СВЦЭМ!$D$39:$D$782,СВЦЭМ!$A$39:$A$782,$A39,СВЦЭМ!$B$39:$B$782,M$11)+'СЕТ СН'!$F$11+СВЦЭМ!$D$10+'СЕТ СН'!$F$6-'СЕТ СН'!$F$23</f>
        <v>1737.4006901099999</v>
      </c>
      <c r="N39" s="36">
        <f>SUMIFS(СВЦЭМ!$D$39:$D$782,СВЦЭМ!$A$39:$A$782,$A39,СВЦЭМ!$B$39:$B$782,N$11)+'СЕТ СН'!$F$11+СВЦЭМ!$D$10+'СЕТ СН'!$F$6-'СЕТ СН'!$F$23</f>
        <v>1765.4223515599999</v>
      </c>
      <c r="O39" s="36">
        <f>SUMIFS(СВЦЭМ!$D$39:$D$782,СВЦЭМ!$A$39:$A$782,$A39,СВЦЭМ!$B$39:$B$782,O$11)+'СЕТ СН'!$F$11+СВЦЭМ!$D$10+'СЕТ СН'!$F$6-'СЕТ СН'!$F$23</f>
        <v>1765.13469605</v>
      </c>
      <c r="P39" s="36">
        <f>SUMIFS(СВЦЭМ!$D$39:$D$782,СВЦЭМ!$A$39:$A$782,$A39,СВЦЭМ!$B$39:$B$782,P$11)+'СЕТ СН'!$F$11+СВЦЭМ!$D$10+'СЕТ СН'!$F$6-'СЕТ СН'!$F$23</f>
        <v>1777.3738202099998</v>
      </c>
      <c r="Q39" s="36">
        <f>SUMIFS(СВЦЭМ!$D$39:$D$782,СВЦЭМ!$A$39:$A$782,$A39,СВЦЭМ!$B$39:$B$782,Q$11)+'СЕТ СН'!$F$11+СВЦЭМ!$D$10+'СЕТ СН'!$F$6-'СЕТ СН'!$F$23</f>
        <v>1784.00059358</v>
      </c>
      <c r="R39" s="36">
        <f>SUMIFS(СВЦЭМ!$D$39:$D$782,СВЦЭМ!$A$39:$A$782,$A39,СВЦЭМ!$B$39:$B$782,R$11)+'СЕТ СН'!$F$11+СВЦЭМ!$D$10+'СЕТ СН'!$F$6-'СЕТ СН'!$F$23</f>
        <v>1783.4879938499998</v>
      </c>
      <c r="S39" s="36">
        <f>SUMIFS(СВЦЭМ!$D$39:$D$782,СВЦЭМ!$A$39:$A$782,$A39,СВЦЭМ!$B$39:$B$782,S$11)+'СЕТ СН'!$F$11+СВЦЭМ!$D$10+'СЕТ СН'!$F$6-'СЕТ СН'!$F$23</f>
        <v>1735.67937233</v>
      </c>
      <c r="T39" s="36">
        <f>SUMIFS(СВЦЭМ!$D$39:$D$782,СВЦЭМ!$A$39:$A$782,$A39,СВЦЭМ!$B$39:$B$782,T$11)+'СЕТ СН'!$F$11+СВЦЭМ!$D$10+'СЕТ СН'!$F$6-'СЕТ СН'!$F$23</f>
        <v>1678.87008403</v>
      </c>
      <c r="U39" s="36">
        <f>SUMIFS(СВЦЭМ!$D$39:$D$782,СВЦЭМ!$A$39:$A$782,$A39,СВЦЭМ!$B$39:$B$782,U$11)+'СЕТ СН'!$F$11+СВЦЭМ!$D$10+'СЕТ СН'!$F$6-'СЕТ СН'!$F$23</f>
        <v>1676.06867177</v>
      </c>
      <c r="V39" s="36">
        <f>SUMIFS(СВЦЭМ!$D$39:$D$782,СВЦЭМ!$A$39:$A$782,$A39,СВЦЭМ!$B$39:$B$782,V$11)+'СЕТ СН'!$F$11+СВЦЭМ!$D$10+'СЕТ СН'!$F$6-'СЕТ СН'!$F$23</f>
        <v>1699.4122567899999</v>
      </c>
      <c r="W39" s="36">
        <f>SUMIFS(СВЦЭМ!$D$39:$D$782,СВЦЭМ!$A$39:$A$782,$A39,СВЦЭМ!$B$39:$B$782,W$11)+'СЕТ СН'!$F$11+СВЦЭМ!$D$10+'СЕТ СН'!$F$6-'СЕТ СН'!$F$23</f>
        <v>1736.7216710299999</v>
      </c>
      <c r="X39" s="36">
        <f>SUMIFS(СВЦЭМ!$D$39:$D$782,СВЦЭМ!$A$39:$A$782,$A39,СВЦЭМ!$B$39:$B$782,X$11)+'СЕТ СН'!$F$11+СВЦЭМ!$D$10+'СЕТ СН'!$F$6-'СЕТ СН'!$F$23</f>
        <v>1788.8954873299999</v>
      </c>
      <c r="Y39" s="36">
        <f>SUMIFS(СВЦЭМ!$D$39:$D$782,СВЦЭМ!$A$39:$A$782,$A39,СВЦЭМ!$B$39:$B$782,Y$11)+'СЕТ СН'!$F$11+СВЦЭМ!$D$10+'СЕТ СН'!$F$6-'СЕТ СН'!$F$23</f>
        <v>1865.48888844</v>
      </c>
    </row>
    <row r="40" spans="1:27" ht="15.75" x14ac:dyDescent="0.2">
      <c r="A40" s="35">
        <f t="shared" si="0"/>
        <v>45594</v>
      </c>
      <c r="B40" s="36">
        <f>SUMIFS(СВЦЭМ!$D$39:$D$782,СВЦЭМ!$A$39:$A$782,$A40,СВЦЭМ!$B$39:$B$782,B$11)+'СЕТ СН'!$F$11+СВЦЭМ!$D$10+'СЕТ СН'!$F$6-'СЕТ СН'!$F$23</f>
        <v>1898.3320829199999</v>
      </c>
      <c r="C40" s="36">
        <f>SUMIFS(СВЦЭМ!$D$39:$D$782,СВЦЭМ!$A$39:$A$782,$A40,СВЦЭМ!$B$39:$B$782,C$11)+'СЕТ СН'!$F$11+СВЦЭМ!$D$10+'СЕТ СН'!$F$6-'СЕТ СН'!$F$23</f>
        <v>1936.7057872399998</v>
      </c>
      <c r="D40" s="36">
        <f>SUMIFS(СВЦЭМ!$D$39:$D$782,СВЦЭМ!$A$39:$A$782,$A40,СВЦЭМ!$B$39:$B$782,D$11)+'СЕТ СН'!$F$11+СВЦЭМ!$D$10+'СЕТ СН'!$F$6-'СЕТ СН'!$F$23</f>
        <v>1962.5506279599999</v>
      </c>
      <c r="E40" s="36">
        <f>SUMIFS(СВЦЭМ!$D$39:$D$782,СВЦЭМ!$A$39:$A$782,$A40,СВЦЭМ!$B$39:$B$782,E$11)+'СЕТ СН'!$F$11+СВЦЭМ!$D$10+'СЕТ СН'!$F$6-'СЕТ СН'!$F$23</f>
        <v>1954.71087908</v>
      </c>
      <c r="F40" s="36">
        <f>SUMIFS(СВЦЭМ!$D$39:$D$782,СВЦЭМ!$A$39:$A$782,$A40,СВЦЭМ!$B$39:$B$782,F$11)+'СЕТ СН'!$F$11+СВЦЭМ!$D$10+'СЕТ СН'!$F$6-'СЕТ СН'!$F$23</f>
        <v>1963.1893484299999</v>
      </c>
      <c r="G40" s="36">
        <f>SUMIFS(СВЦЭМ!$D$39:$D$782,СВЦЭМ!$A$39:$A$782,$A40,СВЦЭМ!$B$39:$B$782,G$11)+'СЕТ СН'!$F$11+СВЦЭМ!$D$10+'СЕТ СН'!$F$6-'СЕТ СН'!$F$23</f>
        <v>1924.5515665299999</v>
      </c>
      <c r="H40" s="36">
        <f>SUMIFS(СВЦЭМ!$D$39:$D$782,СВЦЭМ!$A$39:$A$782,$A40,СВЦЭМ!$B$39:$B$782,H$11)+'СЕТ СН'!$F$11+СВЦЭМ!$D$10+'СЕТ СН'!$F$6-'СЕТ СН'!$F$23</f>
        <v>1822.1973215399998</v>
      </c>
      <c r="I40" s="36">
        <f>SUMIFS(СВЦЭМ!$D$39:$D$782,СВЦЭМ!$A$39:$A$782,$A40,СВЦЭМ!$B$39:$B$782,I$11)+'СЕТ СН'!$F$11+СВЦЭМ!$D$10+'СЕТ СН'!$F$6-'СЕТ СН'!$F$23</f>
        <v>1780.4023682499999</v>
      </c>
      <c r="J40" s="36">
        <f>SUMIFS(СВЦЭМ!$D$39:$D$782,СВЦЭМ!$A$39:$A$782,$A40,СВЦЭМ!$B$39:$B$782,J$11)+'СЕТ СН'!$F$11+СВЦЭМ!$D$10+'СЕТ СН'!$F$6-'СЕТ СН'!$F$23</f>
        <v>1734.6023437699998</v>
      </c>
      <c r="K40" s="36">
        <f>SUMIFS(СВЦЭМ!$D$39:$D$782,СВЦЭМ!$A$39:$A$782,$A40,СВЦЭМ!$B$39:$B$782,K$11)+'СЕТ СН'!$F$11+СВЦЭМ!$D$10+'СЕТ СН'!$F$6-'СЕТ СН'!$F$23</f>
        <v>1719.9689436199999</v>
      </c>
      <c r="L40" s="36">
        <f>SUMIFS(СВЦЭМ!$D$39:$D$782,СВЦЭМ!$A$39:$A$782,$A40,СВЦЭМ!$B$39:$B$782,L$11)+'СЕТ СН'!$F$11+СВЦЭМ!$D$10+'СЕТ СН'!$F$6-'СЕТ СН'!$F$23</f>
        <v>1703.46421111</v>
      </c>
      <c r="M40" s="36">
        <f>SUMIFS(СВЦЭМ!$D$39:$D$782,СВЦЭМ!$A$39:$A$782,$A40,СВЦЭМ!$B$39:$B$782,M$11)+'СЕТ СН'!$F$11+СВЦЭМ!$D$10+'СЕТ СН'!$F$6-'СЕТ СН'!$F$23</f>
        <v>1712.07998666</v>
      </c>
      <c r="N40" s="36">
        <f>SUMIFS(СВЦЭМ!$D$39:$D$782,СВЦЭМ!$A$39:$A$782,$A40,СВЦЭМ!$B$39:$B$782,N$11)+'СЕТ СН'!$F$11+СВЦЭМ!$D$10+'СЕТ СН'!$F$6-'СЕТ СН'!$F$23</f>
        <v>1726.7174891499999</v>
      </c>
      <c r="O40" s="36">
        <f>SUMIFS(СВЦЭМ!$D$39:$D$782,СВЦЭМ!$A$39:$A$782,$A40,СВЦЭМ!$B$39:$B$782,O$11)+'СЕТ СН'!$F$11+СВЦЭМ!$D$10+'СЕТ СН'!$F$6-'СЕТ СН'!$F$23</f>
        <v>1746.8490441399999</v>
      </c>
      <c r="P40" s="36">
        <f>SUMIFS(СВЦЭМ!$D$39:$D$782,СВЦЭМ!$A$39:$A$782,$A40,СВЦЭМ!$B$39:$B$782,P$11)+'СЕТ СН'!$F$11+СВЦЭМ!$D$10+'СЕТ СН'!$F$6-'СЕТ СН'!$F$23</f>
        <v>1755.3969612999999</v>
      </c>
      <c r="Q40" s="36">
        <f>SUMIFS(СВЦЭМ!$D$39:$D$782,СВЦЭМ!$A$39:$A$782,$A40,СВЦЭМ!$B$39:$B$782,Q$11)+'СЕТ СН'!$F$11+СВЦЭМ!$D$10+'СЕТ СН'!$F$6-'СЕТ СН'!$F$23</f>
        <v>1762.4673507099999</v>
      </c>
      <c r="R40" s="36">
        <f>SUMIFS(СВЦЭМ!$D$39:$D$782,СВЦЭМ!$A$39:$A$782,$A40,СВЦЭМ!$B$39:$B$782,R$11)+'СЕТ СН'!$F$11+СВЦЭМ!$D$10+'СЕТ СН'!$F$6-'СЕТ СН'!$F$23</f>
        <v>1757.6501960799999</v>
      </c>
      <c r="S40" s="36">
        <f>SUMIFS(СВЦЭМ!$D$39:$D$782,СВЦЭМ!$A$39:$A$782,$A40,СВЦЭМ!$B$39:$B$782,S$11)+'СЕТ СН'!$F$11+СВЦЭМ!$D$10+'СЕТ СН'!$F$6-'СЕТ СН'!$F$23</f>
        <v>1726.8912102499999</v>
      </c>
      <c r="T40" s="36">
        <f>SUMIFS(СВЦЭМ!$D$39:$D$782,СВЦЭМ!$A$39:$A$782,$A40,СВЦЭМ!$B$39:$B$782,T$11)+'СЕТ СН'!$F$11+СВЦЭМ!$D$10+'СЕТ СН'!$F$6-'СЕТ СН'!$F$23</f>
        <v>1641.6736471899999</v>
      </c>
      <c r="U40" s="36">
        <f>SUMIFS(СВЦЭМ!$D$39:$D$782,СВЦЭМ!$A$39:$A$782,$A40,СВЦЭМ!$B$39:$B$782,U$11)+'СЕТ СН'!$F$11+СВЦЭМ!$D$10+'СЕТ СН'!$F$6-'СЕТ СН'!$F$23</f>
        <v>1667.55985444</v>
      </c>
      <c r="V40" s="36">
        <f>SUMIFS(СВЦЭМ!$D$39:$D$782,СВЦЭМ!$A$39:$A$782,$A40,СВЦЭМ!$B$39:$B$782,V$11)+'СЕТ СН'!$F$11+СВЦЭМ!$D$10+'СЕТ СН'!$F$6-'СЕТ СН'!$F$23</f>
        <v>1693.1635810499999</v>
      </c>
      <c r="W40" s="36">
        <f>SUMIFS(СВЦЭМ!$D$39:$D$782,СВЦЭМ!$A$39:$A$782,$A40,СВЦЭМ!$B$39:$B$782,W$11)+'СЕТ СН'!$F$11+СВЦЭМ!$D$10+'СЕТ СН'!$F$6-'СЕТ СН'!$F$23</f>
        <v>1730.65745997</v>
      </c>
      <c r="X40" s="36">
        <f>SUMIFS(СВЦЭМ!$D$39:$D$782,СВЦЭМ!$A$39:$A$782,$A40,СВЦЭМ!$B$39:$B$782,X$11)+'СЕТ СН'!$F$11+СВЦЭМ!$D$10+'СЕТ СН'!$F$6-'СЕТ СН'!$F$23</f>
        <v>1763.3113247599999</v>
      </c>
      <c r="Y40" s="36">
        <f>SUMIFS(СВЦЭМ!$D$39:$D$782,СВЦЭМ!$A$39:$A$782,$A40,СВЦЭМ!$B$39:$B$782,Y$11)+'СЕТ СН'!$F$11+СВЦЭМ!$D$10+'СЕТ СН'!$F$6-'СЕТ СН'!$F$23</f>
        <v>1822.6781306999999</v>
      </c>
    </row>
    <row r="41" spans="1:27" ht="15.75" x14ac:dyDescent="0.2">
      <c r="A41" s="35">
        <f t="shared" si="0"/>
        <v>45595</v>
      </c>
      <c r="B41" s="36">
        <f>SUMIFS(СВЦЭМ!$D$39:$D$782,СВЦЭМ!$A$39:$A$782,$A41,СВЦЭМ!$B$39:$B$782,B$11)+'СЕТ СН'!$F$11+СВЦЭМ!$D$10+'СЕТ СН'!$F$6-'СЕТ СН'!$F$23</f>
        <v>2090.07827769</v>
      </c>
      <c r="C41" s="36">
        <f>SUMIFS(СВЦЭМ!$D$39:$D$782,СВЦЭМ!$A$39:$A$782,$A41,СВЦЭМ!$B$39:$B$782,C$11)+'СЕТ СН'!$F$11+СВЦЭМ!$D$10+'СЕТ СН'!$F$6-'СЕТ СН'!$F$23</f>
        <v>2113.9428490800001</v>
      </c>
      <c r="D41" s="36">
        <f>SUMIFS(СВЦЭМ!$D$39:$D$782,СВЦЭМ!$A$39:$A$782,$A41,СВЦЭМ!$B$39:$B$782,D$11)+'СЕТ СН'!$F$11+СВЦЭМ!$D$10+'СЕТ СН'!$F$6-'СЕТ СН'!$F$23</f>
        <v>2171.8921792899996</v>
      </c>
      <c r="E41" s="36">
        <f>SUMIFS(СВЦЭМ!$D$39:$D$782,СВЦЭМ!$A$39:$A$782,$A41,СВЦЭМ!$B$39:$B$782,E$11)+'СЕТ СН'!$F$11+СВЦЭМ!$D$10+'СЕТ СН'!$F$6-'СЕТ СН'!$F$23</f>
        <v>2165.3656678899997</v>
      </c>
      <c r="F41" s="36">
        <f>SUMIFS(СВЦЭМ!$D$39:$D$782,СВЦЭМ!$A$39:$A$782,$A41,СВЦЭМ!$B$39:$B$782,F$11)+'СЕТ СН'!$F$11+СВЦЭМ!$D$10+'СЕТ СН'!$F$6-'СЕТ СН'!$F$23</f>
        <v>2153.5077934599994</v>
      </c>
      <c r="G41" s="36">
        <f>SUMIFS(СВЦЭМ!$D$39:$D$782,СВЦЭМ!$A$39:$A$782,$A41,СВЦЭМ!$B$39:$B$782,G$11)+'СЕТ СН'!$F$11+СВЦЭМ!$D$10+'СЕТ СН'!$F$6-'СЕТ СН'!$F$23</f>
        <v>2139.6341242899998</v>
      </c>
      <c r="H41" s="36">
        <f>SUMIFS(СВЦЭМ!$D$39:$D$782,СВЦЭМ!$A$39:$A$782,$A41,СВЦЭМ!$B$39:$B$782,H$11)+'СЕТ СН'!$F$11+СВЦЭМ!$D$10+'СЕТ СН'!$F$6-'СЕТ СН'!$F$23</f>
        <v>2036.0905727499999</v>
      </c>
      <c r="I41" s="36">
        <f>SUMIFS(СВЦЭМ!$D$39:$D$782,СВЦЭМ!$A$39:$A$782,$A41,СВЦЭМ!$B$39:$B$782,I$11)+'СЕТ СН'!$F$11+СВЦЭМ!$D$10+'СЕТ СН'!$F$6-'СЕТ СН'!$F$23</f>
        <v>1986.3306117699999</v>
      </c>
      <c r="J41" s="36">
        <f>SUMIFS(СВЦЭМ!$D$39:$D$782,СВЦЭМ!$A$39:$A$782,$A41,СВЦЭМ!$B$39:$B$782,J$11)+'СЕТ СН'!$F$11+СВЦЭМ!$D$10+'СЕТ СН'!$F$6-'СЕТ СН'!$F$23</f>
        <v>1923.3759595699998</v>
      </c>
      <c r="K41" s="36">
        <f>SUMIFS(СВЦЭМ!$D$39:$D$782,СВЦЭМ!$A$39:$A$782,$A41,СВЦЭМ!$B$39:$B$782,K$11)+'СЕТ СН'!$F$11+СВЦЭМ!$D$10+'СЕТ СН'!$F$6-'СЕТ СН'!$F$23</f>
        <v>1915.4520762699999</v>
      </c>
      <c r="L41" s="36">
        <f>SUMIFS(СВЦЭМ!$D$39:$D$782,СВЦЭМ!$A$39:$A$782,$A41,СВЦЭМ!$B$39:$B$782,L$11)+'СЕТ СН'!$F$11+СВЦЭМ!$D$10+'СЕТ СН'!$F$6-'СЕТ СН'!$F$23</f>
        <v>1891.7714649299999</v>
      </c>
      <c r="M41" s="36">
        <f>SUMIFS(СВЦЭМ!$D$39:$D$782,СВЦЭМ!$A$39:$A$782,$A41,СВЦЭМ!$B$39:$B$782,M$11)+'СЕТ СН'!$F$11+СВЦЭМ!$D$10+'СЕТ СН'!$F$6-'СЕТ СН'!$F$23</f>
        <v>1902.7962825899999</v>
      </c>
      <c r="N41" s="36">
        <f>SUMIFS(СВЦЭМ!$D$39:$D$782,СВЦЭМ!$A$39:$A$782,$A41,СВЦЭМ!$B$39:$B$782,N$11)+'СЕТ СН'!$F$11+СВЦЭМ!$D$10+'СЕТ СН'!$F$6-'СЕТ СН'!$F$23</f>
        <v>1928.1972500299999</v>
      </c>
      <c r="O41" s="36">
        <f>SUMIFS(СВЦЭМ!$D$39:$D$782,СВЦЭМ!$A$39:$A$782,$A41,СВЦЭМ!$B$39:$B$782,O$11)+'СЕТ СН'!$F$11+СВЦЭМ!$D$10+'СЕТ СН'!$F$6-'СЕТ СН'!$F$23</f>
        <v>1938.3038265</v>
      </c>
      <c r="P41" s="36">
        <f>SUMIFS(СВЦЭМ!$D$39:$D$782,СВЦЭМ!$A$39:$A$782,$A41,СВЦЭМ!$B$39:$B$782,P$11)+'СЕТ СН'!$F$11+СВЦЭМ!$D$10+'СЕТ СН'!$F$6-'СЕТ СН'!$F$23</f>
        <v>1946.2615014399998</v>
      </c>
      <c r="Q41" s="36">
        <f>SUMIFS(СВЦЭМ!$D$39:$D$782,СВЦЭМ!$A$39:$A$782,$A41,СВЦЭМ!$B$39:$B$782,Q$11)+'СЕТ СН'!$F$11+СВЦЭМ!$D$10+'СЕТ СН'!$F$6-'СЕТ СН'!$F$23</f>
        <v>1964.53342202</v>
      </c>
      <c r="R41" s="36">
        <f>SUMIFS(СВЦЭМ!$D$39:$D$782,СВЦЭМ!$A$39:$A$782,$A41,СВЦЭМ!$B$39:$B$782,R$11)+'СЕТ СН'!$F$11+СВЦЭМ!$D$10+'СЕТ СН'!$F$6-'СЕТ СН'!$F$23</f>
        <v>1958.51229358</v>
      </c>
      <c r="S41" s="36">
        <f>SUMIFS(СВЦЭМ!$D$39:$D$782,СВЦЭМ!$A$39:$A$782,$A41,СВЦЭМ!$B$39:$B$782,S$11)+'СЕТ СН'!$F$11+СВЦЭМ!$D$10+'СЕТ СН'!$F$6-'СЕТ СН'!$F$23</f>
        <v>1926.2670509099999</v>
      </c>
      <c r="T41" s="36">
        <f>SUMIFS(СВЦЭМ!$D$39:$D$782,СВЦЭМ!$A$39:$A$782,$A41,СВЦЭМ!$B$39:$B$782,T$11)+'СЕТ СН'!$F$11+СВЦЭМ!$D$10+'СЕТ СН'!$F$6-'СЕТ СН'!$F$23</f>
        <v>1859.65229503</v>
      </c>
      <c r="U41" s="36">
        <f>SUMIFS(СВЦЭМ!$D$39:$D$782,СВЦЭМ!$A$39:$A$782,$A41,СВЦЭМ!$B$39:$B$782,U$11)+'СЕТ СН'!$F$11+СВЦЭМ!$D$10+'СЕТ СН'!$F$6-'СЕТ СН'!$F$23</f>
        <v>1840.2803875499999</v>
      </c>
      <c r="V41" s="36">
        <f>SUMIFS(СВЦЭМ!$D$39:$D$782,СВЦЭМ!$A$39:$A$782,$A41,СВЦЭМ!$B$39:$B$782,V$11)+'СЕТ СН'!$F$11+СВЦЭМ!$D$10+'СЕТ СН'!$F$6-'СЕТ СН'!$F$23</f>
        <v>1860.13792425</v>
      </c>
      <c r="W41" s="36">
        <f>SUMIFS(СВЦЭМ!$D$39:$D$782,СВЦЭМ!$A$39:$A$782,$A41,СВЦЭМ!$B$39:$B$782,W$11)+'СЕТ СН'!$F$11+СВЦЭМ!$D$10+'СЕТ СН'!$F$6-'СЕТ СН'!$F$23</f>
        <v>1888.05348568</v>
      </c>
      <c r="X41" s="36">
        <f>SUMIFS(СВЦЭМ!$D$39:$D$782,СВЦЭМ!$A$39:$A$782,$A41,СВЦЭМ!$B$39:$B$782,X$11)+'СЕТ СН'!$F$11+СВЦЭМ!$D$10+'СЕТ СН'!$F$6-'СЕТ СН'!$F$23</f>
        <v>1940.39241397</v>
      </c>
      <c r="Y41" s="36">
        <f>SUMIFS(СВЦЭМ!$D$39:$D$782,СВЦЭМ!$A$39:$A$782,$A41,СВЦЭМ!$B$39:$B$782,Y$11)+'СЕТ СН'!$F$11+СВЦЭМ!$D$10+'СЕТ СН'!$F$6-'СЕТ СН'!$F$23</f>
        <v>2003.0999350099999</v>
      </c>
    </row>
    <row r="42" spans="1:27" ht="15.75" x14ac:dyDescent="0.2">
      <c r="A42" s="35">
        <f t="shared" si="0"/>
        <v>45596</v>
      </c>
      <c r="B42" s="36">
        <f>SUMIFS(СВЦЭМ!$D$39:$D$782,СВЦЭМ!$A$39:$A$782,$A42,СВЦЭМ!$B$39:$B$782,B$11)+'СЕТ СН'!$F$11+СВЦЭМ!$D$10+'СЕТ СН'!$F$6-'СЕТ СН'!$F$23</f>
        <v>2108.9444610199998</v>
      </c>
      <c r="C42" s="36">
        <f>SUMIFS(СВЦЭМ!$D$39:$D$782,СВЦЭМ!$A$39:$A$782,$A42,СВЦЭМ!$B$39:$B$782,C$11)+'СЕТ СН'!$F$11+СВЦЭМ!$D$10+'СЕТ СН'!$F$6-'СЕТ СН'!$F$23</f>
        <v>2085.4248426100003</v>
      </c>
      <c r="D42" s="36">
        <f>SUMIFS(СВЦЭМ!$D$39:$D$782,СВЦЭМ!$A$39:$A$782,$A42,СВЦЭМ!$B$39:$B$782,D$11)+'СЕТ СН'!$F$11+СВЦЭМ!$D$10+'СЕТ СН'!$F$6-'СЕТ СН'!$F$23</f>
        <v>2110.5472064199998</v>
      </c>
      <c r="E42" s="36">
        <f>SUMIFS(СВЦЭМ!$D$39:$D$782,СВЦЭМ!$A$39:$A$782,$A42,СВЦЭМ!$B$39:$B$782,E$11)+'СЕТ СН'!$F$11+СВЦЭМ!$D$10+'СЕТ СН'!$F$6-'СЕТ СН'!$F$23</f>
        <v>2114.4107672599998</v>
      </c>
      <c r="F42" s="36">
        <f>SUMIFS(СВЦЭМ!$D$39:$D$782,СВЦЭМ!$A$39:$A$782,$A42,СВЦЭМ!$B$39:$B$782,F$11)+'СЕТ СН'!$F$11+СВЦЭМ!$D$10+'СЕТ СН'!$F$6-'СЕТ СН'!$F$23</f>
        <v>2114.6852450699998</v>
      </c>
      <c r="G42" s="36">
        <f>SUMIFS(СВЦЭМ!$D$39:$D$782,СВЦЭМ!$A$39:$A$782,$A42,СВЦЭМ!$B$39:$B$782,G$11)+'СЕТ СН'!$F$11+СВЦЭМ!$D$10+'СЕТ СН'!$F$6-'СЕТ СН'!$F$23</f>
        <v>2089.2236041199999</v>
      </c>
      <c r="H42" s="36">
        <f>SUMIFS(СВЦЭМ!$D$39:$D$782,СВЦЭМ!$A$39:$A$782,$A42,СВЦЭМ!$B$39:$B$782,H$11)+'СЕТ СН'!$F$11+СВЦЭМ!$D$10+'СЕТ СН'!$F$6-'СЕТ СН'!$F$23</f>
        <v>2001.5951516799998</v>
      </c>
      <c r="I42" s="36">
        <f>SUMIFS(СВЦЭМ!$D$39:$D$782,СВЦЭМ!$A$39:$A$782,$A42,СВЦЭМ!$B$39:$B$782,I$11)+'СЕТ СН'!$F$11+СВЦЭМ!$D$10+'СЕТ СН'!$F$6-'СЕТ СН'!$F$23</f>
        <v>1894.28012431</v>
      </c>
      <c r="J42" s="36">
        <f>SUMIFS(СВЦЭМ!$D$39:$D$782,СВЦЭМ!$A$39:$A$782,$A42,СВЦЭМ!$B$39:$B$782,J$11)+'СЕТ СН'!$F$11+СВЦЭМ!$D$10+'СЕТ СН'!$F$6-'СЕТ СН'!$F$23</f>
        <v>1855.7680696899999</v>
      </c>
      <c r="K42" s="36">
        <f>SUMIFS(СВЦЭМ!$D$39:$D$782,СВЦЭМ!$A$39:$A$782,$A42,СВЦЭМ!$B$39:$B$782,K$11)+'СЕТ СН'!$F$11+СВЦЭМ!$D$10+'СЕТ СН'!$F$6-'СЕТ СН'!$F$23</f>
        <v>1827.68455073</v>
      </c>
      <c r="L42" s="36">
        <f>SUMIFS(СВЦЭМ!$D$39:$D$782,СВЦЭМ!$A$39:$A$782,$A42,СВЦЭМ!$B$39:$B$782,L$11)+'СЕТ СН'!$F$11+СВЦЭМ!$D$10+'СЕТ СН'!$F$6-'СЕТ СН'!$F$23</f>
        <v>1808.2225728199999</v>
      </c>
      <c r="M42" s="36">
        <f>SUMIFS(СВЦЭМ!$D$39:$D$782,СВЦЭМ!$A$39:$A$782,$A42,СВЦЭМ!$B$39:$B$782,M$11)+'СЕТ СН'!$F$11+СВЦЭМ!$D$10+'СЕТ СН'!$F$6-'СЕТ СН'!$F$23</f>
        <v>1817.0731398</v>
      </c>
      <c r="N42" s="36">
        <f>SUMIFS(СВЦЭМ!$D$39:$D$782,СВЦЭМ!$A$39:$A$782,$A42,СВЦЭМ!$B$39:$B$782,N$11)+'СЕТ СН'!$F$11+СВЦЭМ!$D$10+'СЕТ СН'!$F$6-'СЕТ СН'!$F$23</f>
        <v>1848.2704528299998</v>
      </c>
      <c r="O42" s="36">
        <f>SUMIFS(СВЦЭМ!$D$39:$D$782,СВЦЭМ!$A$39:$A$782,$A42,СВЦЭМ!$B$39:$B$782,O$11)+'СЕТ СН'!$F$11+СВЦЭМ!$D$10+'СЕТ СН'!$F$6-'СЕТ СН'!$F$23</f>
        <v>1868.78915396</v>
      </c>
      <c r="P42" s="36">
        <f>SUMIFS(СВЦЭМ!$D$39:$D$782,СВЦЭМ!$A$39:$A$782,$A42,СВЦЭМ!$B$39:$B$782,P$11)+'СЕТ СН'!$F$11+СВЦЭМ!$D$10+'СЕТ СН'!$F$6-'СЕТ СН'!$F$23</f>
        <v>1882.6531211499998</v>
      </c>
      <c r="Q42" s="36">
        <f>SUMIFS(СВЦЭМ!$D$39:$D$782,СВЦЭМ!$A$39:$A$782,$A42,СВЦЭМ!$B$39:$B$782,Q$11)+'СЕТ СН'!$F$11+СВЦЭМ!$D$10+'СЕТ СН'!$F$6-'СЕТ СН'!$F$23</f>
        <v>1891.2199405599999</v>
      </c>
      <c r="R42" s="36">
        <f>SUMIFS(СВЦЭМ!$D$39:$D$782,СВЦЭМ!$A$39:$A$782,$A42,СВЦЭМ!$B$39:$B$782,R$11)+'СЕТ СН'!$F$11+СВЦЭМ!$D$10+'СЕТ СН'!$F$6-'СЕТ СН'!$F$23</f>
        <v>1891.1887449999999</v>
      </c>
      <c r="S42" s="36">
        <f>SUMIFS(СВЦЭМ!$D$39:$D$782,СВЦЭМ!$A$39:$A$782,$A42,СВЦЭМ!$B$39:$B$782,S$11)+'СЕТ СН'!$F$11+СВЦЭМ!$D$10+'СЕТ СН'!$F$6-'СЕТ СН'!$F$23</f>
        <v>1878.16200927</v>
      </c>
      <c r="T42" s="36">
        <f>SUMIFS(СВЦЭМ!$D$39:$D$782,СВЦЭМ!$A$39:$A$782,$A42,СВЦЭМ!$B$39:$B$782,T$11)+'СЕТ СН'!$F$11+СВЦЭМ!$D$10+'СЕТ СН'!$F$6-'СЕТ СН'!$F$23</f>
        <v>1794.2431574099999</v>
      </c>
      <c r="U42" s="36">
        <f>SUMIFS(СВЦЭМ!$D$39:$D$782,СВЦЭМ!$A$39:$A$782,$A42,СВЦЭМ!$B$39:$B$782,U$11)+'СЕТ СН'!$F$11+СВЦЭМ!$D$10+'СЕТ СН'!$F$6-'СЕТ СН'!$F$23</f>
        <v>1793.7546153399999</v>
      </c>
      <c r="V42" s="36">
        <f>SUMIFS(СВЦЭМ!$D$39:$D$782,СВЦЭМ!$A$39:$A$782,$A42,СВЦЭМ!$B$39:$B$782,V$11)+'СЕТ СН'!$F$11+СВЦЭМ!$D$10+'СЕТ СН'!$F$6-'СЕТ СН'!$F$23</f>
        <v>1794.98260454</v>
      </c>
      <c r="W42" s="36">
        <f>SUMIFS(СВЦЭМ!$D$39:$D$782,СВЦЭМ!$A$39:$A$782,$A42,СВЦЭМ!$B$39:$B$782,W$11)+'СЕТ СН'!$F$11+СВЦЭМ!$D$10+'СЕТ СН'!$F$6-'СЕТ СН'!$F$23</f>
        <v>1818.2407597899999</v>
      </c>
      <c r="X42" s="36">
        <f>SUMIFS(СВЦЭМ!$D$39:$D$782,СВЦЭМ!$A$39:$A$782,$A42,СВЦЭМ!$B$39:$B$782,X$11)+'СЕТ СН'!$F$11+СВЦЭМ!$D$10+'СЕТ СН'!$F$6-'СЕТ СН'!$F$23</f>
        <v>1883.14620479</v>
      </c>
      <c r="Y42" s="36">
        <f>SUMIFS(СВЦЭМ!$D$39:$D$782,СВЦЭМ!$A$39:$A$782,$A42,СВЦЭМ!$B$39:$B$782,Y$11)+'СЕТ СН'!$F$11+СВЦЭМ!$D$10+'СЕТ СН'!$F$6-'СЕТ СН'!$F$23</f>
        <v>1914.56490027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01.10.2024</v>
      </c>
      <c r="B48" s="36">
        <f>SUMIFS(СВЦЭМ!$D$39:$D$782,СВЦЭМ!$A$39:$A$782,$A48,СВЦЭМ!$B$39:$B$782,B$47)+'СЕТ СН'!$G$11+СВЦЭМ!$D$10+'СЕТ СН'!$G$6-'СЕТ СН'!$G$23</f>
        <v>2021.6811822500001</v>
      </c>
      <c r="C48" s="36">
        <f>SUMIFS(СВЦЭМ!$D$39:$D$782,СВЦЭМ!$A$39:$A$782,$A48,СВЦЭМ!$B$39:$B$782,C$47)+'СЕТ СН'!$G$11+СВЦЭМ!$D$10+'СЕТ СН'!$G$6-'СЕТ СН'!$G$23</f>
        <v>2010.98361026</v>
      </c>
      <c r="D48" s="36">
        <f>SUMIFS(СВЦЭМ!$D$39:$D$782,СВЦЭМ!$A$39:$A$782,$A48,СВЦЭМ!$B$39:$B$782,D$47)+'СЕТ СН'!$G$11+СВЦЭМ!$D$10+'СЕТ СН'!$G$6-'СЕТ СН'!$G$23</f>
        <v>2111.8871835899999</v>
      </c>
      <c r="E48" s="36">
        <f>SUMIFS(СВЦЭМ!$D$39:$D$782,СВЦЭМ!$A$39:$A$782,$A48,СВЦЭМ!$B$39:$B$782,E$47)+'СЕТ СН'!$G$11+СВЦЭМ!$D$10+'СЕТ СН'!$G$6-'СЕТ СН'!$G$23</f>
        <v>2131.78234359</v>
      </c>
      <c r="F48" s="36">
        <f>SUMIFS(СВЦЭМ!$D$39:$D$782,СВЦЭМ!$A$39:$A$782,$A48,СВЦЭМ!$B$39:$B$782,F$47)+'СЕТ СН'!$G$11+СВЦЭМ!$D$10+'СЕТ СН'!$G$6-'СЕТ СН'!$G$23</f>
        <v>2129.9180418599999</v>
      </c>
      <c r="G48" s="36">
        <f>SUMIFS(СВЦЭМ!$D$39:$D$782,СВЦЭМ!$A$39:$A$782,$A48,СВЦЭМ!$B$39:$B$782,G$47)+'СЕТ СН'!$G$11+СВЦЭМ!$D$10+'СЕТ СН'!$G$6-'СЕТ СН'!$G$23</f>
        <v>2093.37027283</v>
      </c>
      <c r="H48" s="36">
        <f>SUMIFS(СВЦЭМ!$D$39:$D$782,СВЦЭМ!$A$39:$A$782,$A48,СВЦЭМ!$B$39:$B$782,H$47)+'СЕТ СН'!$G$11+СВЦЭМ!$D$10+'СЕТ СН'!$G$6-'СЕТ СН'!$G$23</f>
        <v>1989.76498298</v>
      </c>
      <c r="I48" s="36">
        <f>SUMIFS(СВЦЭМ!$D$39:$D$782,СВЦЭМ!$A$39:$A$782,$A48,СВЦЭМ!$B$39:$B$782,I$47)+'СЕТ СН'!$G$11+СВЦЭМ!$D$10+'СЕТ СН'!$G$6-'СЕТ СН'!$G$23</f>
        <v>1876.13245059</v>
      </c>
      <c r="J48" s="36">
        <f>SUMIFS(СВЦЭМ!$D$39:$D$782,СВЦЭМ!$A$39:$A$782,$A48,СВЦЭМ!$B$39:$B$782,J$47)+'СЕТ СН'!$G$11+СВЦЭМ!$D$10+'СЕТ СН'!$G$6-'СЕТ СН'!$G$23</f>
        <v>1830.7895183000001</v>
      </c>
      <c r="K48" s="36">
        <f>SUMIFS(СВЦЭМ!$D$39:$D$782,СВЦЭМ!$A$39:$A$782,$A48,СВЦЭМ!$B$39:$B$782,K$47)+'СЕТ СН'!$G$11+СВЦЭМ!$D$10+'СЕТ СН'!$G$6-'СЕТ СН'!$G$23</f>
        <v>1782.2469272400001</v>
      </c>
      <c r="L48" s="36">
        <f>SUMIFS(СВЦЭМ!$D$39:$D$782,СВЦЭМ!$A$39:$A$782,$A48,СВЦЭМ!$B$39:$B$782,L$47)+'СЕТ СН'!$G$11+СВЦЭМ!$D$10+'СЕТ СН'!$G$6-'СЕТ СН'!$G$23</f>
        <v>1786.1153005799999</v>
      </c>
      <c r="M48" s="36">
        <f>SUMIFS(СВЦЭМ!$D$39:$D$782,СВЦЭМ!$A$39:$A$782,$A48,СВЦЭМ!$B$39:$B$782,M$47)+'СЕТ СН'!$G$11+СВЦЭМ!$D$10+'СЕТ СН'!$G$6-'СЕТ СН'!$G$23</f>
        <v>1789.8971783700001</v>
      </c>
      <c r="N48" s="36">
        <f>SUMIFS(СВЦЭМ!$D$39:$D$782,СВЦЭМ!$A$39:$A$782,$A48,СВЦЭМ!$B$39:$B$782,N$47)+'СЕТ СН'!$G$11+СВЦЭМ!$D$10+'СЕТ СН'!$G$6-'СЕТ СН'!$G$23</f>
        <v>1812.8807502</v>
      </c>
      <c r="O48" s="36">
        <f>SUMIFS(СВЦЭМ!$D$39:$D$782,СВЦЭМ!$A$39:$A$782,$A48,СВЦЭМ!$B$39:$B$782,O$47)+'СЕТ СН'!$G$11+СВЦЭМ!$D$10+'СЕТ СН'!$G$6-'СЕТ СН'!$G$23</f>
        <v>1792.23392721</v>
      </c>
      <c r="P48" s="36">
        <f>SUMIFS(СВЦЭМ!$D$39:$D$782,СВЦЭМ!$A$39:$A$782,$A48,СВЦЭМ!$B$39:$B$782,P$47)+'СЕТ СН'!$G$11+СВЦЭМ!$D$10+'СЕТ СН'!$G$6-'СЕТ СН'!$G$23</f>
        <v>1798.6277033399999</v>
      </c>
      <c r="Q48" s="36">
        <f>SUMIFS(СВЦЭМ!$D$39:$D$782,СВЦЭМ!$A$39:$A$782,$A48,СВЦЭМ!$B$39:$B$782,Q$47)+'СЕТ СН'!$G$11+СВЦЭМ!$D$10+'СЕТ СН'!$G$6-'СЕТ СН'!$G$23</f>
        <v>1836.9912794700001</v>
      </c>
      <c r="R48" s="36">
        <f>SUMIFS(СВЦЭМ!$D$39:$D$782,СВЦЭМ!$A$39:$A$782,$A48,СВЦЭМ!$B$39:$B$782,R$47)+'СЕТ СН'!$G$11+СВЦЭМ!$D$10+'СЕТ СН'!$G$6-'СЕТ СН'!$G$23</f>
        <v>1815.72005304</v>
      </c>
      <c r="S48" s="36">
        <f>SUMIFS(СВЦЭМ!$D$39:$D$782,СВЦЭМ!$A$39:$A$782,$A48,СВЦЭМ!$B$39:$B$782,S$47)+'СЕТ СН'!$G$11+СВЦЭМ!$D$10+'СЕТ СН'!$G$6-'СЕТ СН'!$G$23</f>
        <v>1781.4090273900001</v>
      </c>
      <c r="T48" s="36">
        <f>SUMIFS(СВЦЭМ!$D$39:$D$782,СВЦЭМ!$A$39:$A$782,$A48,СВЦЭМ!$B$39:$B$782,T$47)+'СЕТ СН'!$G$11+СВЦЭМ!$D$10+'СЕТ СН'!$G$6-'СЕТ СН'!$G$23</f>
        <v>1769.2924585800001</v>
      </c>
      <c r="U48" s="36">
        <f>SUMIFS(СВЦЭМ!$D$39:$D$782,СВЦЭМ!$A$39:$A$782,$A48,СВЦЭМ!$B$39:$B$782,U$47)+'СЕТ СН'!$G$11+СВЦЭМ!$D$10+'СЕТ СН'!$G$6-'СЕТ СН'!$G$23</f>
        <v>1740.52797947</v>
      </c>
      <c r="V48" s="36">
        <f>SUMIFS(СВЦЭМ!$D$39:$D$782,СВЦЭМ!$A$39:$A$782,$A48,СВЦЭМ!$B$39:$B$782,V$47)+'СЕТ СН'!$G$11+СВЦЭМ!$D$10+'СЕТ СН'!$G$6-'СЕТ СН'!$G$23</f>
        <v>1724.1920433</v>
      </c>
      <c r="W48" s="36">
        <f>SUMIFS(СВЦЭМ!$D$39:$D$782,СВЦЭМ!$A$39:$A$782,$A48,СВЦЭМ!$B$39:$B$782,W$47)+'СЕТ СН'!$G$11+СВЦЭМ!$D$10+'СЕТ СН'!$G$6-'СЕТ СН'!$G$23</f>
        <v>1724.11292708</v>
      </c>
      <c r="X48" s="36">
        <f>SUMIFS(СВЦЭМ!$D$39:$D$782,СВЦЭМ!$A$39:$A$782,$A48,СВЦЭМ!$B$39:$B$782,X$47)+'СЕТ СН'!$G$11+СВЦЭМ!$D$10+'СЕТ СН'!$G$6-'СЕТ СН'!$G$23</f>
        <v>1798.7837028599999</v>
      </c>
      <c r="Y48" s="36">
        <f>SUMIFS(СВЦЭМ!$D$39:$D$782,СВЦЭМ!$A$39:$A$782,$A48,СВЦЭМ!$B$39:$B$782,Y$47)+'СЕТ СН'!$G$11+СВЦЭМ!$D$10+'СЕТ СН'!$G$6-'СЕТ СН'!$G$23</f>
        <v>1878.49828553</v>
      </c>
      <c r="AA48" s="45"/>
    </row>
    <row r="49" spans="1:25" ht="15.75" x14ac:dyDescent="0.2">
      <c r="A49" s="35">
        <f>A48+1</f>
        <v>45567</v>
      </c>
      <c r="B49" s="36">
        <f>SUMIFS(СВЦЭМ!$D$39:$D$782,СВЦЭМ!$A$39:$A$782,$A49,СВЦЭМ!$B$39:$B$782,B$47)+'СЕТ СН'!$G$11+СВЦЭМ!$D$10+'СЕТ СН'!$G$6-'СЕТ СН'!$G$23</f>
        <v>1965.75631692</v>
      </c>
      <c r="C49" s="36">
        <f>SUMIFS(СВЦЭМ!$D$39:$D$782,СВЦЭМ!$A$39:$A$782,$A49,СВЦЭМ!$B$39:$B$782,C$47)+'СЕТ СН'!$G$11+СВЦЭМ!$D$10+'СЕТ СН'!$G$6-'СЕТ СН'!$G$23</f>
        <v>2025.34536637</v>
      </c>
      <c r="D49" s="36">
        <f>SUMIFS(СВЦЭМ!$D$39:$D$782,СВЦЭМ!$A$39:$A$782,$A49,СВЦЭМ!$B$39:$B$782,D$47)+'СЕТ СН'!$G$11+СВЦЭМ!$D$10+'СЕТ СН'!$G$6-'СЕТ СН'!$G$23</f>
        <v>2091.9480511500001</v>
      </c>
      <c r="E49" s="36">
        <f>SUMIFS(СВЦЭМ!$D$39:$D$782,СВЦЭМ!$A$39:$A$782,$A49,СВЦЭМ!$B$39:$B$782,E$47)+'СЕТ СН'!$G$11+СВЦЭМ!$D$10+'СЕТ СН'!$G$6-'СЕТ СН'!$G$23</f>
        <v>2116.9580408799998</v>
      </c>
      <c r="F49" s="36">
        <f>SUMIFS(СВЦЭМ!$D$39:$D$782,СВЦЭМ!$A$39:$A$782,$A49,СВЦЭМ!$B$39:$B$782,F$47)+'СЕТ СН'!$G$11+СВЦЭМ!$D$10+'СЕТ СН'!$G$6-'СЕТ СН'!$G$23</f>
        <v>2106.5765670400001</v>
      </c>
      <c r="G49" s="36">
        <f>SUMIFS(СВЦЭМ!$D$39:$D$782,СВЦЭМ!$A$39:$A$782,$A49,СВЦЭМ!$B$39:$B$782,G$47)+'СЕТ СН'!$G$11+СВЦЭМ!$D$10+'СЕТ СН'!$G$6-'СЕТ СН'!$G$23</f>
        <v>2073.9394159799999</v>
      </c>
      <c r="H49" s="36">
        <f>SUMIFS(СВЦЭМ!$D$39:$D$782,СВЦЭМ!$A$39:$A$782,$A49,СВЦЭМ!$B$39:$B$782,H$47)+'СЕТ СН'!$G$11+СВЦЭМ!$D$10+'СЕТ СН'!$G$6-'СЕТ СН'!$G$23</f>
        <v>1984.21568819</v>
      </c>
      <c r="I49" s="36">
        <f>SUMIFS(СВЦЭМ!$D$39:$D$782,СВЦЭМ!$A$39:$A$782,$A49,СВЦЭМ!$B$39:$B$782,I$47)+'СЕТ СН'!$G$11+СВЦЭМ!$D$10+'СЕТ СН'!$G$6-'СЕТ СН'!$G$23</f>
        <v>1891.89341115</v>
      </c>
      <c r="J49" s="36">
        <f>SUMIFS(СВЦЭМ!$D$39:$D$782,СВЦЭМ!$A$39:$A$782,$A49,СВЦЭМ!$B$39:$B$782,J$47)+'СЕТ СН'!$G$11+СВЦЭМ!$D$10+'СЕТ СН'!$G$6-'СЕТ СН'!$G$23</f>
        <v>1861.7432101100001</v>
      </c>
      <c r="K49" s="36">
        <f>SUMIFS(СВЦЭМ!$D$39:$D$782,СВЦЭМ!$A$39:$A$782,$A49,СВЦЭМ!$B$39:$B$782,K$47)+'СЕТ СН'!$G$11+СВЦЭМ!$D$10+'СЕТ СН'!$G$6-'СЕТ СН'!$G$23</f>
        <v>1828.5961988500001</v>
      </c>
      <c r="L49" s="36">
        <f>SUMIFS(СВЦЭМ!$D$39:$D$782,СВЦЭМ!$A$39:$A$782,$A49,СВЦЭМ!$B$39:$B$782,L$47)+'СЕТ СН'!$G$11+СВЦЭМ!$D$10+'СЕТ СН'!$G$6-'СЕТ СН'!$G$23</f>
        <v>1831.9493019399999</v>
      </c>
      <c r="M49" s="36">
        <f>SUMIFS(СВЦЭМ!$D$39:$D$782,СВЦЭМ!$A$39:$A$782,$A49,СВЦЭМ!$B$39:$B$782,M$47)+'СЕТ СН'!$G$11+СВЦЭМ!$D$10+'СЕТ СН'!$G$6-'СЕТ СН'!$G$23</f>
        <v>1846.3861462699999</v>
      </c>
      <c r="N49" s="36">
        <f>SUMIFS(СВЦЭМ!$D$39:$D$782,СВЦЭМ!$A$39:$A$782,$A49,СВЦЭМ!$B$39:$B$782,N$47)+'СЕТ СН'!$G$11+СВЦЭМ!$D$10+'СЕТ СН'!$G$6-'СЕТ СН'!$G$23</f>
        <v>1854.5923295</v>
      </c>
      <c r="O49" s="36">
        <f>SUMIFS(СВЦЭМ!$D$39:$D$782,СВЦЭМ!$A$39:$A$782,$A49,СВЦЭМ!$B$39:$B$782,O$47)+'СЕТ СН'!$G$11+СВЦЭМ!$D$10+'СЕТ СН'!$G$6-'СЕТ СН'!$G$23</f>
        <v>1842.5100409199999</v>
      </c>
      <c r="P49" s="36">
        <f>SUMIFS(СВЦЭМ!$D$39:$D$782,СВЦЭМ!$A$39:$A$782,$A49,СВЦЭМ!$B$39:$B$782,P$47)+'СЕТ СН'!$G$11+СВЦЭМ!$D$10+'СЕТ СН'!$G$6-'СЕТ СН'!$G$23</f>
        <v>1840.8318295900001</v>
      </c>
      <c r="Q49" s="36">
        <f>SUMIFS(СВЦЭМ!$D$39:$D$782,СВЦЭМ!$A$39:$A$782,$A49,СВЦЭМ!$B$39:$B$782,Q$47)+'СЕТ СН'!$G$11+СВЦЭМ!$D$10+'СЕТ СН'!$G$6-'СЕТ СН'!$G$23</f>
        <v>1867.5428924400001</v>
      </c>
      <c r="R49" s="36">
        <f>SUMIFS(СВЦЭМ!$D$39:$D$782,СВЦЭМ!$A$39:$A$782,$A49,СВЦЭМ!$B$39:$B$782,R$47)+'СЕТ СН'!$G$11+СВЦЭМ!$D$10+'СЕТ СН'!$G$6-'СЕТ СН'!$G$23</f>
        <v>1823.67134558</v>
      </c>
      <c r="S49" s="36">
        <f>SUMIFS(СВЦЭМ!$D$39:$D$782,СВЦЭМ!$A$39:$A$782,$A49,СВЦЭМ!$B$39:$B$782,S$47)+'СЕТ СН'!$G$11+СВЦЭМ!$D$10+'СЕТ СН'!$G$6-'СЕТ СН'!$G$23</f>
        <v>1814.35711098</v>
      </c>
      <c r="T49" s="36">
        <f>SUMIFS(СВЦЭМ!$D$39:$D$782,СВЦЭМ!$A$39:$A$782,$A49,СВЦЭМ!$B$39:$B$782,T$47)+'СЕТ СН'!$G$11+СВЦЭМ!$D$10+'СЕТ СН'!$G$6-'СЕТ СН'!$G$23</f>
        <v>1796.73708283</v>
      </c>
      <c r="U49" s="36">
        <f>SUMIFS(СВЦЭМ!$D$39:$D$782,СВЦЭМ!$A$39:$A$782,$A49,СВЦЭМ!$B$39:$B$782,U$47)+'СЕТ СН'!$G$11+СВЦЭМ!$D$10+'СЕТ СН'!$G$6-'СЕТ СН'!$G$23</f>
        <v>1768.6150950599999</v>
      </c>
      <c r="V49" s="36">
        <f>SUMIFS(СВЦЭМ!$D$39:$D$782,СВЦЭМ!$A$39:$A$782,$A49,СВЦЭМ!$B$39:$B$782,V$47)+'СЕТ СН'!$G$11+СВЦЭМ!$D$10+'СЕТ СН'!$G$6-'СЕТ СН'!$G$23</f>
        <v>1770.5590461700001</v>
      </c>
      <c r="W49" s="36">
        <f>SUMIFS(СВЦЭМ!$D$39:$D$782,СВЦЭМ!$A$39:$A$782,$A49,СВЦЭМ!$B$39:$B$782,W$47)+'СЕТ СН'!$G$11+СВЦЭМ!$D$10+'СЕТ СН'!$G$6-'СЕТ СН'!$G$23</f>
        <v>1783.8836238599999</v>
      </c>
      <c r="X49" s="36">
        <f>SUMIFS(СВЦЭМ!$D$39:$D$782,СВЦЭМ!$A$39:$A$782,$A49,СВЦЭМ!$B$39:$B$782,X$47)+'СЕТ СН'!$G$11+СВЦЭМ!$D$10+'СЕТ СН'!$G$6-'СЕТ СН'!$G$23</f>
        <v>1852.2607362399999</v>
      </c>
      <c r="Y49" s="36">
        <f>SUMIFS(СВЦЭМ!$D$39:$D$782,СВЦЭМ!$A$39:$A$782,$A49,СВЦЭМ!$B$39:$B$782,Y$47)+'СЕТ СН'!$G$11+СВЦЭМ!$D$10+'СЕТ СН'!$G$6-'СЕТ СН'!$G$23</f>
        <v>1923.93391916</v>
      </c>
    </row>
    <row r="50" spans="1:25" ht="15.75" x14ac:dyDescent="0.2">
      <c r="A50" s="35">
        <f t="shared" ref="A50:A78" si="1">A49+1</f>
        <v>45568</v>
      </c>
      <c r="B50" s="36">
        <f>SUMIFS(СВЦЭМ!$D$39:$D$782,СВЦЭМ!$A$39:$A$782,$A50,СВЦЭМ!$B$39:$B$782,B$47)+'СЕТ СН'!$G$11+СВЦЭМ!$D$10+'СЕТ СН'!$G$6-'СЕТ СН'!$G$23</f>
        <v>1903.3566831400001</v>
      </c>
      <c r="C50" s="36">
        <f>SUMIFS(СВЦЭМ!$D$39:$D$782,СВЦЭМ!$A$39:$A$782,$A50,СВЦЭМ!$B$39:$B$782,C$47)+'СЕТ СН'!$G$11+СВЦЭМ!$D$10+'СЕТ СН'!$G$6-'СЕТ СН'!$G$23</f>
        <v>1950.9368007099999</v>
      </c>
      <c r="D50" s="36">
        <f>SUMIFS(СВЦЭМ!$D$39:$D$782,СВЦЭМ!$A$39:$A$782,$A50,СВЦЭМ!$B$39:$B$782,D$47)+'СЕТ СН'!$G$11+СВЦЭМ!$D$10+'СЕТ СН'!$G$6-'СЕТ СН'!$G$23</f>
        <v>1995.8169003</v>
      </c>
      <c r="E50" s="36">
        <f>SUMIFS(СВЦЭМ!$D$39:$D$782,СВЦЭМ!$A$39:$A$782,$A50,СВЦЭМ!$B$39:$B$782,E$47)+'СЕТ СН'!$G$11+СВЦЭМ!$D$10+'СЕТ СН'!$G$6-'СЕТ СН'!$G$23</f>
        <v>2045.9593382800001</v>
      </c>
      <c r="F50" s="36">
        <f>SUMIFS(СВЦЭМ!$D$39:$D$782,СВЦЭМ!$A$39:$A$782,$A50,СВЦЭМ!$B$39:$B$782,F$47)+'СЕТ СН'!$G$11+СВЦЭМ!$D$10+'СЕТ СН'!$G$6-'СЕТ СН'!$G$23</f>
        <v>2024.3709740900001</v>
      </c>
      <c r="G50" s="36">
        <f>SUMIFS(СВЦЭМ!$D$39:$D$782,СВЦЭМ!$A$39:$A$782,$A50,СВЦЭМ!$B$39:$B$782,G$47)+'СЕТ СН'!$G$11+СВЦЭМ!$D$10+'СЕТ СН'!$G$6-'СЕТ СН'!$G$23</f>
        <v>2020.3623645100001</v>
      </c>
      <c r="H50" s="36">
        <f>SUMIFS(СВЦЭМ!$D$39:$D$782,СВЦЭМ!$A$39:$A$782,$A50,СВЦЭМ!$B$39:$B$782,H$47)+'СЕТ СН'!$G$11+СВЦЭМ!$D$10+'СЕТ СН'!$G$6-'СЕТ СН'!$G$23</f>
        <v>1944.16676207</v>
      </c>
      <c r="I50" s="36">
        <f>SUMIFS(СВЦЭМ!$D$39:$D$782,СВЦЭМ!$A$39:$A$782,$A50,СВЦЭМ!$B$39:$B$782,I$47)+'СЕТ СН'!$G$11+СВЦЭМ!$D$10+'СЕТ СН'!$G$6-'СЕТ СН'!$G$23</f>
        <v>1870.9346102900001</v>
      </c>
      <c r="J50" s="36">
        <f>SUMIFS(СВЦЭМ!$D$39:$D$782,СВЦЭМ!$A$39:$A$782,$A50,СВЦЭМ!$B$39:$B$782,J$47)+'СЕТ СН'!$G$11+СВЦЭМ!$D$10+'СЕТ СН'!$G$6-'СЕТ СН'!$G$23</f>
        <v>1837.07076727</v>
      </c>
      <c r="K50" s="36">
        <f>SUMIFS(СВЦЭМ!$D$39:$D$782,СВЦЭМ!$A$39:$A$782,$A50,СВЦЭМ!$B$39:$B$782,K$47)+'СЕТ СН'!$G$11+СВЦЭМ!$D$10+'СЕТ СН'!$G$6-'СЕТ СН'!$G$23</f>
        <v>1804.27957597</v>
      </c>
      <c r="L50" s="36">
        <f>SUMIFS(СВЦЭМ!$D$39:$D$782,СВЦЭМ!$A$39:$A$782,$A50,СВЦЭМ!$B$39:$B$782,L$47)+'СЕТ СН'!$G$11+СВЦЭМ!$D$10+'СЕТ СН'!$G$6-'СЕТ СН'!$G$23</f>
        <v>1789.06014091</v>
      </c>
      <c r="M50" s="36">
        <f>SUMIFS(СВЦЭМ!$D$39:$D$782,СВЦЭМ!$A$39:$A$782,$A50,СВЦЭМ!$B$39:$B$782,M$47)+'СЕТ СН'!$G$11+СВЦЭМ!$D$10+'СЕТ СН'!$G$6-'СЕТ СН'!$G$23</f>
        <v>1807.22533312</v>
      </c>
      <c r="N50" s="36">
        <f>SUMIFS(СВЦЭМ!$D$39:$D$782,СВЦЭМ!$A$39:$A$782,$A50,СВЦЭМ!$B$39:$B$782,N$47)+'СЕТ СН'!$G$11+СВЦЭМ!$D$10+'СЕТ СН'!$G$6-'СЕТ СН'!$G$23</f>
        <v>1838.3753128800001</v>
      </c>
      <c r="O50" s="36">
        <f>SUMIFS(СВЦЭМ!$D$39:$D$782,СВЦЭМ!$A$39:$A$782,$A50,СВЦЭМ!$B$39:$B$782,O$47)+'СЕТ СН'!$G$11+СВЦЭМ!$D$10+'СЕТ СН'!$G$6-'СЕТ СН'!$G$23</f>
        <v>1817.82463983</v>
      </c>
      <c r="P50" s="36">
        <f>SUMIFS(СВЦЭМ!$D$39:$D$782,СВЦЭМ!$A$39:$A$782,$A50,СВЦЭМ!$B$39:$B$782,P$47)+'СЕТ СН'!$G$11+СВЦЭМ!$D$10+'СЕТ СН'!$G$6-'СЕТ СН'!$G$23</f>
        <v>1818.8643090200001</v>
      </c>
      <c r="Q50" s="36">
        <f>SUMIFS(СВЦЭМ!$D$39:$D$782,СВЦЭМ!$A$39:$A$782,$A50,СВЦЭМ!$B$39:$B$782,Q$47)+'СЕТ СН'!$G$11+СВЦЭМ!$D$10+'СЕТ СН'!$G$6-'СЕТ СН'!$G$23</f>
        <v>1835.95208976</v>
      </c>
      <c r="R50" s="36">
        <f>SUMIFS(СВЦЭМ!$D$39:$D$782,СВЦЭМ!$A$39:$A$782,$A50,СВЦЭМ!$B$39:$B$782,R$47)+'СЕТ СН'!$G$11+СВЦЭМ!$D$10+'СЕТ СН'!$G$6-'СЕТ СН'!$G$23</f>
        <v>1832.8375297100001</v>
      </c>
      <c r="S50" s="36">
        <f>SUMIFS(СВЦЭМ!$D$39:$D$782,СВЦЭМ!$A$39:$A$782,$A50,СВЦЭМ!$B$39:$B$782,S$47)+'СЕТ СН'!$G$11+СВЦЭМ!$D$10+'СЕТ СН'!$G$6-'СЕТ СН'!$G$23</f>
        <v>1803.9258556699999</v>
      </c>
      <c r="T50" s="36">
        <f>SUMIFS(СВЦЭМ!$D$39:$D$782,СВЦЭМ!$A$39:$A$782,$A50,СВЦЭМ!$B$39:$B$782,T$47)+'СЕТ СН'!$G$11+СВЦЭМ!$D$10+'СЕТ СН'!$G$6-'СЕТ СН'!$G$23</f>
        <v>1792.7775927800001</v>
      </c>
      <c r="U50" s="36">
        <f>SUMIFS(СВЦЭМ!$D$39:$D$782,СВЦЭМ!$A$39:$A$782,$A50,СВЦЭМ!$B$39:$B$782,U$47)+'СЕТ СН'!$G$11+СВЦЭМ!$D$10+'СЕТ СН'!$G$6-'СЕТ СН'!$G$23</f>
        <v>1772.2806093300001</v>
      </c>
      <c r="V50" s="36">
        <f>SUMIFS(СВЦЭМ!$D$39:$D$782,СВЦЭМ!$A$39:$A$782,$A50,СВЦЭМ!$B$39:$B$782,V$47)+'СЕТ СН'!$G$11+СВЦЭМ!$D$10+'СЕТ СН'!$G$6-'СЕТ СН'!$G$23</f>
        <v>1755.30240656</v>
      </c>
      <c r="W50" s="36">
        <f>SUMIFS(СВЦЭМ!$D$39:$D$782,СВЦЭМ!$A$39:$A$782,$A50,СВЦЭМ!$B$39:$B$782,W$47)+'СЕТ СН'!$G$11+СВЦЭМ!$D$10+'СЕТ СН'!$G$6-'СЕТ СН'!$G$23</f>
        <v>1792.15163478</v>
      </c>
      <c r="X50" s="36">
        <f>SUMIFS(СВЦЭМ!$D$39:$D$782,СВЦЭМ!$A$39:$A$782,$A50,СВЦЭМ!$B$39:$B$782,X$47)+'СЕТ СН'!$G$11+СВЦЭМ!$D$10+'СЕТ СН'!$G$6-'СЕТ СН'!$G$23</f>
        <v>1851.72642673</v>
      </c>
      <c r="Y50" s="36">
        <f>SUMIFS(СВЦЭМ!$D$39:$D$782,СВЦЭМ!$A$39:$A$782,$A50,СВЦЭМ!$B$39:$B$782,Y$47)+'СЕТ СН'!$G$11+СВЦЭМ!$D$10+'СЕТ СН'!$G$6-'СЕТ СН'!$G$23</f>
        <v>1918.1303044000001</v>
      </c>
    </row>
    <row r="51" spans="1:25" ht="15.75" x14ac:dyDescent="0.2">
      <c r="A51" s="35">
        <f t="shared" si="1"/>
        <v>45569</v>
      </c>
      <c r="B51" s="36">
        <f>SUMIFS(СВЦЭМ!$D$39:$D$782,СВЦЭМ!$A$39:$A$782,$A51,СВЦЭМ!$B$39:$B$782,B$47)+'СЕТ СН'!$G$11+СВЦЭМ!$D$10+'СЕТ СН'!$G$6-'СЕТ СН'!$G$23</f>
        <v>1989.0216308399999</v>
      </c>
      <c r="C51" s="36">
        <f>SUMIFS(СВЦЭМ!$D$39:$D$782,СВЦЭМ!$A$39:$A$782,$A51,СВЦЭМ!$B$39:$B$782,C$47)+'СЕТ СН'!$G$11+СВЦЭМ!$D$10+'СЕТ СН'!$G$6-'СЕТ СН'!$G$23</f>
        <v>2043.7227634200001</v>
      </c>
      <c r="D51" s="36">
        <f>SUMIFS(СВЦЭМ!$D$39:$D$782,СВЦЭМ!$A$39:$A$782,$A51,СВЦЭМ!$B$39:$B$782,D$47)+'СЕТ СН'!$G$11+СВЦЭМ!$D$10+'СЕТ СН'!$G$6-'СЕТ СН'!$G$23</f>
        <v>2067.1647438699997</v>
      </c>
      <c r="E51" s="36">
        <f>SUMIFS(СВЦЭМ!$D$39:$D$782,СВЦЭМ!$A$39:$A$782,$A51,СВЦЭМ!$B$39:$B$782,E$47)+'СЕТ СН'!$G$11+СВЦЭМ!$D$10+'СЕТ СН'!$G$6-'СЕТ СН'!$G$23</f>
        <v>2095.4374669200001</v>
      </c>
      <c r="F51" s="36">
        <f>SUMIFS(СВЦЭМ!$D$39:$D$782,СВЦЭМ!$A$39:$A$782,$A51,СВЦЭМ!$B$39:$B$782,F$47)+'СЕТ СН'!$G$11+СВЦЭМ!$D$10+'СЕТ СН'!$G$6-'СЕТ СН'!$G$23</f>
        <v>2101.0440949599997</v>
      </c>
      <c r="G51" s="36">
        <f>SUMIFS(СВЦЭМ!$D$39:$D$782,СВЦЭМ!$A$39:$A$782,$A51,СВЦЭМ!$B$39:$B$782,G$47)+'СЕТ СН'!$G$11+СВЦЭМ!$D$10+'СЕТ СН'!$G$6-'СЕТ СН'!$G$23</f>
        <v>2048.59872997</v>
      </c>
      <c r="H51" s="36">
        <f>SUMIFS(СВЦЭМ!$D$39:$D$782,СВЦЭМ!$A$39:$A$782,$A51,СВЦЭМ!$B$39:$B$782,H$47)+'СЕТ СН'!$G$11+СВЦЭМ!$D$10+'СЕТ СН'!$G$6-'СЕТ СН'!$G$23</f>
        <v>1975.8651404100001</v>
      </c>
      <c r="I51" s="36">
        <f>SUMIFS(СВЦЭМ!$D$39:$D$782,СВЦЭМ!$A$39:$A$782,$A51,СВЦЭМ!$B$39:$B$782,I$47)+'СЕТ СН'!$G$11+СВЦЭМ!$D$10+'СЕТ СН'!$G$6-'СЕТ СН'!$G$23</f>
        <v>1894.6278353800001</v>
      </c>
      <c r="J51" s="36">
        <f>SUMIFS(СВЦЭМ!$D$39:$D$782,СВЦЭМ!$A$39:$A$782,$A51,СВЦЭМ!$B$39:$B$782,J$47)+'СЕТ СН'!$G$11+СВЦЭМ!$D$10+'СЕТ СН'!$G$6-'СЕТ СН'!$G$23</f>
        <v>1833.41168664</v>
      </c>
      <c r="K51" s="36">
        <f>SUMIFS(СВЦЭМ!$D$39:$D$782,СВЦЭМ!$A$39:$A$782,$A51,СВЦЭМ!$B$39:$B$782,K$47)+'СЕТ СН'!$G$11+СВЦЭМ!$D$10+'СЕТ СН'!$G$6-'СЕТ СН'!$G$23</f>
        <v>1804.92194907</v>
      </c>
      <c r="L51" s="36">
        <f>SUMIFS(СВЦЭМ!$D$39:$D$782,СВЦЭМ!$A$39:$A$782,$A51,СВЦЭМ!$B$39:$B$782,L$47)+'СЕТ СН'!$G$11+СВЦЭМ!$D$10+'СЕТ СН'!$G$6-'СЕТ СН'!$G$23</f>
        <v>1783.2937973600001</v>
      </c>
      <c r="M51" s="36">
        <f>SUMIFS(СВЦЭМ!$D$39:$D$782,СВЦЭМ!$A$39:$A$782,$A51,СВЦЭМ!$B$39:$B$782,M$47)+'СЕТ СН'!$G$11+СВЦЭМ!$D$10+'СЕТ СН'!$G$6-'СЕТ СН'!$G$23</f>
        <v>1808.12876906</v>
      </c>
      <c r="N51" s="36">
        <f>SUMIFS(СВЦЭМ!$D$39:$D$782,СВЦЭМ!$A$39:$A$782,$A51,СВЦЭМ!$B$39:$B$782,N$47)+'СЕТ СН'!$G$11+СВЦЭМ!$D$10+'СЕТ СН'!$G$6-'СЕТ СН'!$G$23</f>
        <v>1855.5494744100001</v>
      </c>
      <c r="O51" s="36">
        <f>SUMIFS(СВЦЭМ!$D$39:$D$782,СВЦЭМ!$A$39:$A$782,$A51,СВЦЭМ!$B$39:$B$782,O$47)+'СЕТ СН'!$G$11+СВЦЭМ!$D$10+'СЕТ СН'!$G$6-'СЕТ СН'!$G$23</f>
        <v>1839.5513028400001</v>
      </c>
      <c r="P51" s="36">
        <f>SUMIFS(СВЦЭМ!$D$39:$D$782,СВЦЭМ!$A$39:$A$782,$A51,СВЦЭМ!$B$39:$B$782,P$47)+'СЕТ СН'!$G$11+СВЦЭМ!$D$10+'СЕТ СН'!$G$6-'СЕТ СН'!$G$23</f>
        <v>1820.9359849499999</v>
      </c>
      <c r="Q51" s="36">
        <f>SUMIFS(СВЦЭМ!$D$39:$D$782,СВЦЭМ!$A$39:$A$782,$A51,СВЦЭМ!$B$39:$B$782,Q$47)+'СЕТ СН'!$G$11+СВЦЭМ!$D$10+'СЕТ СН'!$G$6-'СЕТ СН'!$G$23</f>
        <v>1841.7688131100001</v>
      </c>
      <c r="R51" s="36">
        <f>SUMIFS(СВЦЭМ!$D$39:$D$782,СВЦЭМ!$A$39:$A$782,$A51,СВЦЭМ!$B$39:$B$782,R$47)+'СЕТ СН'!$G$11+СВЦЭМ!$D$10+'СЕТ СН'!$G$6-'СЕТ СН'!$G$23</f>
        <v>1843.7172511799999</v>
      </c>
      <c r="S51" s="36">
        <f>SUMIFS(СВЦЭМ!$D$39:$D$782,СВЦЭМ!$A$39:$A$782,$A51,СВЦЭМ!$B$39:$B$782,S$47)+'СЕТ СН'!$G$11+СВЦЭМ!$D$10+'СЕТ СН'!$G$6-'СЕТ СН'!$G$23</f>
        <v>1819.2952785100001</v>
      </c>
      <c r="T51" s="36">
        <f>SUMIFS(СВЦЭМ!$D$39:$D$782,СВЦЭМ!$A$39:$A$782,$A51,СВЦЭМ!$B$39:$B$782,T$47)+'СЕТ СН'!$G$11+СВЦЭМ!$D$10+'СЕТ СН'!$G$6-'СЕТ СН'!$G$23</f>
        <v>1786.9782784700001</v>
      </c>
      <c r="U51" s="36">
        <f>SUMIFS(СВЦЭМ!$D$39:$D$782,СВЦЭМ!$A$39:$A$782,$A51,СВЦЭМ!$B$39:$B$782,U$47)+'СЕТ СН'!$G$11+СВЦЭМ!$D$10+'СЕТ СН'!$G$6-'СЕТ СН'!$G$23</f>
        <v>1739.3493862</v>
      </c>
      <c r="V51" s="36">
        <f>SUMIFS(СВЦЭМ!$D$39:$D$782,СВЦЭМ!$A$39:$A$782,$A51,СВЦЭМ!$B$39:$B$782,V$47)+'СЕТ СН'!$G$11+СВЦЭМ!$D$10+'СЕТ СН'!$G$6-'СЕТ СН'!$G$23</f>
        <v>1741.8748991300001</v>
      </c>
      <c r="W51" s="36">
        <f>SUMIFS(СВЦЭМ!$D$39:$D$782,СВЦЭМ!$A$39:$A$782,$A51,СВЦЭМ!$B$39:$B$782,W$47)+'СЕТ СН'!$G$11+СВЦЭМ!$D$10+'СЕТ СН'!$G$6-'СЕТ СН'!$G$23</f>
        <v>1770.10332883</v>
      </c>
      <c r="X51" s="36">
        <f>SUMIFS(СВЦЭМ!$D$39:$D$782,СВЦЭМ!$A$39:$A$782,$A51,СВЦЭМ!$B$39:$B$782,X$47)+'СЕТ СН'!$G$11+СВЦЭМ!$D$10+'СЕТ СН'!$G$6-'СЕТ СН'!$G$23</f>
        <v>1826.7738371299999</v>
      </c>
      <c r="Y51" s="36">
        <f>SUMIFS(СВЦЭМ!$D$39:$D$782,СВЦЭМ!$A$39:$A$782,$A51,СВЦЭМ!$B$39:$B$782,Y$47)+'СЕТ СН'!$G$11+СВЦЭМ!$D$10+'СЕТ СН'!$G$6-'СЕТ СН'!$G$23</f>
        <v>1902.04745809</v>
      </c>
    </row>
    <row r="52" spans="1:25" ht="15.75" x14ac:dyDescent="0.2">
      <c r="A52" s="35">
        <f t="shared" si="1"/>
        <v>45570</v>
      </c>
      <c r="B52" s="36">
        <f>SUMIFS(СВЦЭМ!$D$39:$D$782,СВЦЭМ!$A$39:$A$782,$A52,СВЦЭМ!$B$39:$B$782,B$47)+'СЕТ СН'!$G$11+СВЦЭМ!$D$10+'СЕТ СН'!$G$6-'СЕТ СН'!$G$23</f>
        <v>2106.06634515</v>
      </c>
      <c r="C52" s="36">
        <f>SUMIFS(СВЦЭМ!$D$39:$D$782,СВЦЭМ!$A$39:$A$782,$A52,СВЦЭМ!$B$39:$B$782,C$47)+'СЕТ СН'!$G$11+СВЦЭМ!$D$10+'СЕТ СН'!$G$6-'СЕТ СН'!$G$23</f>
        <v>2102.32680622</v>
      </c>
      <c r="D52" s="36">
        <f>SUMIFS(СВЦЭМ!$D$39:$D$782,СВЦЭМ!$A$39:$A$782,$A52,СВЦЭМ!$B$39:$B$782,D$47)+'СЕТ СН'!$G$11+СВЦЭМ!$D$10+'СЕТ СН'!$G$6-'СЕТ СН'!$G$23</f>
        <v>2147.8394674699998</v>
      </c>
      <c r="E52" s="36">
        <f>SUMIFS(СВЦЭМ!$D$39:$D$782,СВЦЭМ!$A$39:$A$782,$A52,СВЦЭМ!$B$39:$B$782,E$47)+'СЕТ СН'!$G$11+СВЦЭМ!$D$10+'СЕТ СН'!$G$6-'СЕТ СН'!$G$23</f>
        <v>2152.34344745</v>
      </c>
      <c r="F52" s="36">
        <f>SUMIFS(СВЦЭМ!$D$39:$D$782,СВЦЭМ!$A$39:$A$782,$A52,СВЦЭМ!$B$39:$B$782,F$47)+'СЕТ СН'!$G$11+СВЦЭМ!$D$10+'СЕТ СН'!$G$6-'СЕТ СН'!$G$23</f>
        <v>2146.8749330199998</v>
      </c>
      <c r="G52" s="36">
        <f>SUMIFS(СВЦЭМ!$D$39:$D$782,СВЦЭМ!$A$39:$A$782,$A52,СВЦЭМ!$B$39:$B$782,G$47)+'СЕТ СН'!$G$11+СВЦЭМ!$D$10+'СЕТ СН'!$G$6-'СЕТ СН'!$G$23</f>
        <v>2149.4073308799998</v>
      </c>
      <c r="H52" s="36">
        <f>SUMIFS(СВЦЭМ!$D$39:$D$782,СВЦЭМ!$A$39:$A$782,$A52,СВЦЭМ!$B$39:$B$782,H$47)+'СЕТ СН'!$G$11+СВЦЭМ!$D$10+'СЕТ СН'!$G$6-'СЕТ СН'!$G$23</f>
        <v>2088.90347939</v>
      </c>
      <c r="I52" s="36">
        <f>SUMIFS(СВЦЭМ!$D$39:$D$782,СВЦЭМ!$A$39:$A$782,$A52,СВЦЭМ!$B$39:$B$782,I$47)+'СЕТ СН'!$G$11+СВЦЭМ!$D$10+'СЕТ СН'!$G$6-'СЕТ СН'!$G$23</f>
        <v>2020.3926668900001</v>
      </c>
      <c r="J52" s="36">
        <f>SUMIFS(СВЦЭМ!$D$39:$D$782,СВЦЭМ!$A$39:$A$782,$A52,СВЦЭМ!$B$39:$B$782,J$47)+'СЕТ СН'!$G$11+СВЦЭМ!$D$10+'СЕТ СН'!$G$6-'СЕТ СН'!$G$23</f>
        <v>1912.1778398399999</v>
      </c>
      <c r="K52" s="36">
        <f>SUMIFS(СВЦЭМ!$D$39:$D$782,СВЦЭМ!$A$39:$A$782,$A52,СВЦЭМ!$B$39:$B$782,K$47)+'СЕТ СН'!$G$11+СВЦЭМ!$D$10+'СЕТ СН'!$G$6-'СЕТ СН'!$G$23</f>
        <v>1825.5365152100001</v>
      </c>
      <c r="L52" s="36">
        <f>SUMIFS(СВЦЭМ!$D$39:$D$782,СВЦЭМ!$A$39:$A$782,$A52,СВЦЭМ!$B$39:$B$782,L$47)+'СЕТ СН'!$G$11+СВЦЭМ!$D$10+'СЕТ СН'!$G$6-'СЕТ СН'!$G$23</f>
        <v>1811.3495057299999</v>
      </c>
      <c r="M52" s="36">
        <f>SUMIFS(СВЦЭМ!$D$39:$D$782,СВЦЭМ!$A$39:$A$782,$A52,СВЦЭМ!$B$39:$B$782,M$47)+'СЕТ СН'!$G$11+СВЦЭМ!$D$10+'СЕТ СН'!$G$6-'СЕТ СН'!$G$23</f>
        <v>1825.4078509999999</v>
      </c>
      <c r="N52" s="36">
        <f>SUMIFS(СВЦЭМ!$D$39:$D$782,СВЦЭМ!$A$39:$A$782,$A52,СВЦЭМ!$B$39:$B$782,N$47)+'СЕТ СН'!$G$11+СВЦЭМ!$D$10+'СЕТ СН'!$G$6-'СЕТ СН'!$G$23</f>
        <v>1832.7863773500001</v>
      </c>
      <c r="O52" s="36">
        <f>SUMIFS(СВЦЭМ!$D$39:$D$782,СВЦЭМ!$A$39:$A$782,$A52,СВЦЭМ!$B$39:$B$782,O$47)+'СЕТ СН'!$G$11+СВЦЭМ!$D$10+'СЕТ СН'!$G$6-'СЕТ СН'!$G$23</f>
        <v>1849.4464455</v>
      </c>
      <c r="P52" s="36">
        <f>SUMIFS(СВЦЭМ!$D$39:$D$782,СВЦЭМ!$A$39:$A$782,$A52,СВЦЭМ!$B$39:$B$782,P$47)+'СЕТ СН'!$G$11+СВЦЭМ!$D$10+'СЕТ СН'!$G$6-'СЕТ СН'!$G$23</f>
        <v>1862.33145954</v>
      </c>
      <c r="Q52" s="36">
        <f>SUMIFS(СВЦЭМ!$D$39:$D$782,СВЦЭМ!$A$39:$A$782,$A52,СВЦЭМ!$B$39:$B$782,Q$47)+'СЕТ СН'!$G$11+СВЦЭМ!$D$10+'СЕТ СН'!$G$6-'СЕТ СН'!$G$23</f>
        <v>1852.5015570800001</v>
      </c>
      <c r="R52" s="36">
        <f>SUMIFS(СВЦЭМ!$D$39:$D$782,СВЦЭМ!$A$39:$A$782,$A52,СВЦЭМ!$B$39:$B$782,R$47)+'СЕТ СН'!$G$11+СВЦЭМ!$D$10+'СЕТ СН'!$G$6-'СЕТ СН'!$G$23</f>
        <v>1864.2854594600001</v>
      </c>
      <c r="S52" s="36">
        <f>SUMIFS(СВЦЭМ!$D$39:$D$782,СВЦЭМ!$A$39:$A$782,$A52,СВЦЭМ!$B$39:$B$782,S$47)+'СЕТ СН'!$G$11+СВЦЭМ!$D$10+'СЕТ СН'!$G$6-'СЕТ СН'!$G$23</f>
        <v>1846.6459952499999</v>
      </c>
      <c r="T52" s="36">
        <f>SUMIFS(СВЦЭМ!$D$39:$D$782,СВЦЭМ!$A$39:$A$782,$A52,СВЦЭМ!$B$39:$B$782,T$47)+'СЕТ СН'!$G$11+СВЦЭМ!$D$10+'СЕТ СН'!$G$6-'СЕТ СН'!$G$23</f>
        <v>1832.4025289799999</v>
      </c>
      <c r="U52" s="36">
        <f>SUMIFS(СВЦЭМ!$D$39:$D$782,СВЦЭМ!$A$39:$A$782,$A52,СВЦЭМ!$B$39:$B$782,U$47)+'СЕТ СН'!$G$11+СВЦЭМ!$D$10+'СЕТ СН'!$G$6-'СЕТ СН'!$G$23</f>
        <v>1791.6074771400001</v>
      </c>
      <c r="V52" s="36">
        <f>SUMIFS(СВЦЭМ!$D$39:$D$782,СВЦЭМ!$A$39:$A$782,$A52,СВЦЭМ!$B$39:$B$782,V$47)+'СЕТ СН'!$G$11+СВЦЭМ!$D$10+'СЕТ СН'!$G$6-'СЕТ СН'!$G$23</f>
        <v>1786.32870774</v>
      </c>
      <c r="W52" s="36">
        <f>SUMIFS(СВЦЭМ!$D$39:$D$782,СВЦЭМ!$A$39:$A$782,$A52,СВЦЭМ!$B$39:$B$782,W$47)+'СЕТ СН'!$G$11+СВЦЭМ!$D$10+'СЕТ СН'!$G$6-'СЕТ СН'!$G$23</f>
        <v>1824.5771207499999</v>
      </c>
      <c r="X52" s="36">
        <f>SUMIFS(СВЦЭМ!$D$39:$D$782,СВЦЭМ!$A$39:$A$782,$A52,СВЦЭМ!$B$39:$B$782,X$47)+'СЕТ СН'!$G$11+СВЦЭМ!$D$10+'СЕТ СН'!$G$6-'СЕТ СН'!$G$23</f>
        <v>1895.3671953</v>
      </c>
      <c r="Y52" s="36">
        <f>SUMIFS(СВЦЭМ!$D$39:$D$782,СВЦЭМ!$A$39:$A$782,$A52,СВЦЭМ!$B$39:$B$782,Y$47)+'СЕТ СН'!$G$11+СВЦЭМ!$D$10+'СЕТ СН'!$G$6-'СЕТ СН'!$G$23</f>
        <v>1946.50949107</v>
      </c>
    </row>
    <row r="53" spans="1:25" ht="15.75" x14ac:dyDescent="0.2">
      <c r="A53" s="35">
        <f t="shared" si="1"/>
        <v>45571</v>
      </c>
      <c r="B53" s="36">
        <f>SUMIFS(СВЦЭМ!$D$39:$D$782,СВЦЭМ!$A$39:$A$782,$A53,СВЦЭМ!$B$39:$B$782,B$47)+'СЕТ СН'!$G$11+СВЦЭМ!$D$10+'СЕТ СН'!$G$6-'СЕТ СН'!$G$23</f>
        <v>2026.68528956</v>
      </c>
      <c r="C53" s="36">
        <f>SUMIFS(СВЦЭМ!$D$39:$D$782,СВЦЭМ!$A$39:$A$782,$A53,СВЦЭМ!$B$39:$B$782,C$47)+'СЕТ СН'!$G$11+СВЦЭМ!$D$10+'СЕТ СН'!$G$6-'СЕТ СН'!$G$23</f>
        <v>2089.9272810699999</v>
      </c>
      <c r="D53" s="36">
        <f>SUMIFS(СВЦЭМ!$D$39:$D$782,СВЦЭМ!$A$39:$A$782,$A53,СВЦЭМ!$B$39:$B$782,D$47)+'СЕТ СН'!$G$11+СВЦЭМ!$D$10+'СЕТ СН'!$G$6-'СЕТ СН'!$G$23</f>
        <v>2192.56054726</v>
      </c>
      <c r="E53" s="36">
        <f>SUMIFS(СВЦЭМ!$D$39:$D$782,СВЦЭМ!$A$39:$A$782,$A53,СВЦЭМ!$B$39:$B$782,E$47)+'СЕТ СН'!$G$11+СВЦЭМ!$D$10+'СЕТ СН'!$G$6-'СЕТ СН'!$G$23</f>
        <v>2139.57535783</v>
      </c>
      <c r="F53" s="36">
        <f>SUMIFS(СВЦЭМ!$D$39:$D$782,СВЦЭМ!$A$39:$A$782,$A53,СВЦЭМ!$B$39:$B$782,F$47)+'СЕТ СН'!$G$11+СВЦЭМ!$D$10+'СЕТ СН'!$G$6-'СЕТ СН'!$G$23</f>
        <v>2091.0659958699998</v>
      </c>
      <c r="G53" s="36">
        <f>SUMIFS(СВЦЭМ!$D$39:$D$782,СВЦЭМ!$A$39:$A$782,$A53,СВЦЭМ!$B$39:$B$782,G$47)+'СЕТ СН'!$G$11+СВЦЭМ!$D$10+'СЕТ СН'!$G$6-'СЕТ СН'!$G$23</f>
        <v>2059.7938679499998</v>
      </c>
      <c r="H53" s="36">
        <f>SUMIFS(СВЦЭМ!$D$39:$D$782,СВЦЭМ!$A$39:$A$782,$A53,СВЦЭМ!$B$39:$B$782,H$47)+'СЕТ СН'!$G$11+СВЦЭМ!$D$10+'СЕТ СН'!$G$6-'СЕТ СН'!$G$23</f>
        <v>2031.3291889</v>
      </c>
      <c r="I53" s="36">
        <f>SUMIFS(СВЦЭМ!$D$39:$D$782,СВЦЭМ!$A$39:$A$782,$A53,СВЦЭМ!$B$39:$B$782,I$47)+'СЕТ СН'!$G$11+СВЦЭМ!$D$10+'СЕТ СН'!$G$6-'СЕТ СН'!$G$23</f>
        <v>1983.04034815</v>
      </c>
      <c r="J53" s="36">
        <f>SUMIFS(СВЦЭМ!$D$39:$D$782,СВЦЭМ!$A$39:$A$782,$A53,СВЦЭМ!$B$39:$B$782,J$47)+'СЕТ СН'!$G$11+СВЦЭМ!$D$10+'СЕТ СН'!$G$6-'СЕТ СН'!$G$23</f>
        <v>1860.58445508</v>
      </c>
      <c r="K53" s="36">
        <f>SUMIFS(СВЦЭМ!$D$39:$D$782,СВЦЭМ!$A$39:$A$782,$A53,СВЦЭМ!$B$39:$B$782,K$47)+'СЕТ СН'!$G$11+СВЦЭМ!$D$10+'СЕТ СН'!$G$6-'СЕТ СН'!$G$23</f>
        <v>1782.7450062</v>
      </c>
      <c r="L53" s="36">
        <f>SUMIFS(СВЦЭМ!$D$39:$D$782,СВЦЭМ!$A$39:$A$782,$A53,СВЦЭМ!$B$39:$B$782,L$47)+'СЕТ СН'!$G$11+СВЦЭМ!$D$10+'СЕТ СН'!$G$6-'СЕТ СН'!$G$23</f>
        <v>1760.4049226</v>
      </c>
      <c r="M53" s="36">
        <f>SUMIFS(СВЦЭМ!$D$39:$D$782,СВЦЭМ!$A$39:$A$782,$A53,СВЦЭМ!$B$39:$B$782,M$47)+'СЕТ СН'!$G$11+СВЦЭМ!$D$10+'СЕТ СН'!$G$6-'СЕТ СН'!$G$23</f>
        <v>1770.9589208</v>
      </c>
      <c r="N53" s="36">
        <f>SUMIFS(СВЦЭМ!$D$39:$D$782,СВЦЭМ!$A$39:$A$782,$A53,СВЦЭМ!$B$39:$B$782,N$47)+'СЕТ СН'!$G$11+СВЦЭМ!$D$10+'СЕТ СН'!$G$6-'СЕТ СН'!$G$23</f>
        <v>1787.02913291</v>
      </c>
      <c r="O53" s="36">
        <f>SUMIFS(СВЦЭМ!$D$39:$D$782,СВЦЭМ!$A$39:$A$782,$A53,СВЦЭМ!$B$39:$B$782,O$47)+'СЕТ СН'!$G$11+СВЦЭМ!$D$10+'СЕТ СН'!$G$6-'СЕТ СН'!$G$23</f>
        <v>1812.3086676099999</v>
      </c>
      <c r="P53" s="36">
        <f>SUMIFS(СВЦЭМ!$D$39:$D$782,СВЦЭМ!$A$39:$A$782,$A53,СВЦЭМ!$B$39:$B$782,P$47)+'СЕТ СН'!$G$11+СВЦЭМ!$D$10+'СЕТ СН'!$G$6-'СЕТ СН'!$G$23</f>
        <v>1821.2453398299999</v>
      </c>
      <c r="Q53" s="36">
        <f>SUMIFS(СВЦЭМ!$D$39:$D$782,СВЦЭМ!$A$39:$A$782,$A53,СВЦЭМ!$B$39:$B$782,Q$47)+'СЕТ СН'!$G$11+СВЦЭМ!$D$10+'СЕТ СН'!$G$6-'СЕТ СН'!$G$23</f>
        <v>1832.84250735</v>
      </c>
      <c r="R53" s="36">
        <f>SUMIFS(СВЦЭМ!$D$39:$D$782,СВЦЭМ!$A$39:$A$782,$A53,СВЦЭМ!$B$39:$B$782,R$47)+'СЕТ СН'!$G$11+СВЦЭМ!$D$10+'СЕТ СН'!$G$6-'СЕТ СН'!$G$23</f>
        <v>1827.65177268</v>
      </c>
      <c r="S53" s="36">
        <f>SUMIFS(СВЦЭМ!$D$39:$D$782,СВЦЭМ!$A$39:$A$782,$A53,СВЦЭМ!$B$39:$B$782,S$47)+'СЕТ СН'!$G$11+СВЦЭМ!$D$10+'СЕТ СН'!$G$6-'СЕТ СН'!$G$23</f>
        <v>1806.3518938899999</v>
      </c>
      <c r="T53" s="36">
        <f>SUMIFS(СВЦЭМ!$D$39:$D$782,СВЦЭМ!$A$39:$A$782,$A53,СВЦЭМ!$B$39:$B$782,T$47)+'СЕТ СН'!$G$11+СВЦЭМ!$D$10+'СЕТ СН'!$G$6-'СЕТ СН'!$G$23</f>
        <v>1811.69833548</v>
      </c>
      <c r="U53" s="36">
        <f>SUMIFS(СВЦЭМ!$D$39:$D$782,СВЦЭМ!$A$39:$A$782,$A53,СВЦЭМ!$B$39:$B$782,U$47)+'СЕТ СН'!$G$11+СВЦЭМ!$D$10+'СЕТ СН'!$G$6-'СЕТ СН'!$G$23</f>
        <v>1750.3273976200001</v>
      </c>
      <c r="V53" s="36">
        <f>SUMIFS(СВЦЭМ!$D$39:$D$782,СВЦЭМ!$A$39:$A$782,$A53,СВЦЭМ!$B$39:$B$782,V$47)+'СЕТ СН'!$G$11+СВЦЭМ!$D$10+'СЕТ СН'!$G$6-'СЕТ СН'!$G$23</f>
        <v>1753.23289561</v>
      </c>
      <c r="W53" s="36">
        <f>SUMIFS(СВЦЭМ!$D$39:$D$782,СВЦЭМ!$A$39:$A$782,$A53,СВЦЭМ!$B$39:$B$782,W$47)+'СЕТ СН'!$G$11+СВЦЭМ!$D$10+'СЕТ СН'!$G$6-'СЕТ СН'!$G$23</f>
        <v>1766.05797736</v>
      </c>
      <c r="X53" s="36">
        <f>SUMIFS(СВЦЭМ!$D$39:$D$782,СВЦЭМ!$A$39:$A$782,$A53,СВЦЭМ!$B$39:$B$782,X$47)+'СЕТ СН'!$G$11+СВЦЭМ!$D$10+'СЕТ СН'!$G$6-'СЕТ СН'!$G$23</f>
        <v>1836.80300061</v>
      </c>
      <c r="Y53" s="36">
        <f>SUMIFS(СВЦЭМ!$D$39:$D$782,СВЦЭМ!$A$39:$A$782,$A53,СВЦЭМ!$B$39:$B$782,Y$47)+'СЕТ СН'!$G$11+СВЦЭМ!$D$10+'СЕТ СН'!$G$6-'СЕТ СН'!$G$23</f>
        <v>1919.2354430099999</v>
      </c>
    </row>
    <row r="54" spans="1:25" ht="15.75" x14ac:dyDescent="0.2">
      <c r="A54" s="35">
        <f t="shared" si="1"/>
        <v>45572</v>
      </c>
      <c r="B54" s="36">
        <f>SUMIFS(СВЦЭМ!$D$39:$D$782,СВЦЭМ!$A$39:$A$782,$A54,СВЦЭМ!$B$39:$B$782,B$47)+'СЕТ СН'!$G$11+СВЦЭМ!$D$10+'СЕТ СН'!$G$6-'СЕТ СН'!$G$23</f>
        <v>1909.16708083</v>
      </c>
      <c r="C54" s="36">
        <f>SUMIFS(СВЦЭМ!$D$39:$D$782,СВЦЭМ!$A$39:$A$782,$A54,СВЦЭМ!$B$39:$B$782,C$47)+'СЕТ СН'!$G$11+СВЦЭМ!$D$10+'СЕТ СН'!$G$6-'СЕТ СН'!$G$23</f>
        <v>1978.3238808000001</v>
      </c>
      <c r="D54" s="36">
        <f>SUMIFS(СВЦЭМ!$D$39:$D$782,СВЦЭМ!$A$39:$A$782,$A54,СВЦЭМ!$B$39:$B$782,D$47)+'СЕТ СН'!$G$11+СВЦЭМ!$D$10+'СЕТ СН'!$G$6-'СЕТ СН'!$G$23</f>
        <v>2038.8632144800001</v>
      </c>
      <c r="E54" s="36">
        <f>SUMIFS(СВЦЭМ!$D$39:$D$782,СВЦЭМ!$A$39:$A$782,$A54,СВЦЭМ!$B$39:$B$782,E$47)+'СЕТ СН'!$G$11+СВЦЭМ!$D$10+'СЕТ СН'!$G$6-'СЕТ СН'!$G$23</f>
        <v>2014.6475330800001</v>
      </c>
      <c r="F54" s="36">
        <f>SUMIFS(СВЦЭМ!$D$39:$D$782,СВЦЭМ!$A$39:$A$782,$A54,СВЦЭМ!$B$39:$B$782,F$47)+'СЕТ СН'!$G$11+СВЦЭМ!$D$10+'СЕТ СН'!$G$6-'СЕТ СН'!$G$23</f>
        <v>2021.4547373600001</v>
      </c>
      <c r="G54" s="36">
        <f>SUMIFS(СВЦЭМ!$D$39:$D$782,СВЦЭМ!$A$39:$A$782,$A54,СВЦЭМ!$B$39:$B$782,G$47)+'СЕТ СН'!$G$11+СВЦЭМ!$D$10+'СЕТ СН'!$G$6-'СЕТ СН'!$G$23</f>
        <v>1997.5261038400001</v>
      </c>
      <c r="H54" s="36">
        <f>SUMIFS(СВЦЭМ!$D$39:$D$782,СВЦЭМ!$A$39:$A$782,$A54,СВЦЭМ!$B$39:$B$782,H$47)+'СЕТ СН'!$G$11+СВЦЭМ!$D$10+'СЕТ СН'!$G$6-'СЕТ СН'!$G$23</f>
        <v>1926.379394</v>
      </c>
      <c r="I54" s="36">
        <f>SUMIFS(СВЦЭМ!$D$39:$D$782,СВЦЭМ!$A$39:$A$782,$A54,СВЦЭМ!$B$39:$B$782,I$47)+'СЕТ СН'!$G$11+СВЦЭМ!$D$10+'СЕТ СН'!$G$6-'СЕТ СН'!$G$23</f>
        <v>1830.50265919</v>
      </c>
      <c r="J54" s="36">
        <f>SUMIFS(СВЦЭМ!$D$39:$D$782,СВЦЭМ!$A$39:$A$782,$A54,СВЦЭМ!$B$39:$B$782,J$47)+'СЕТ СН'!$G$11+СВЦЭМ!$D$10+'СЕТ СН'!$G$6-'СЕТ СН'!$G$23</f>
        <v>1801.76071039</v>
      </c>
      <c r="K54" s="36">
        <f>SUMIFS(СВЦЭМ!$D$39:$D$782,СВЦЭМ!$A$39:$A$782,$A54,СВЦЭМ!$B$39:$B$782,K$47)+'СЕТ СН'!$G$11+СВЦЭМ!$D$10+'СЕТ СН'!$G$6-'СЕТ СН'!$G$23</f>
        <v>1756.5958230900001</v>
      </c>
      <c r="L54" s="36">
        <f>SUMIFS(СВЦЭМ!$D$39:$D$782,СВЦЭМ!$A$39:$A$782,$A54,СВЦЭМ!$B$39:$B$782,L$47)+'СЕТ СН'!$G$11+СВЦЭМ!$D$10+'СЕТ СН'!$G$6-'СЕТ СН'!$G$23</f>
        <v>1750.8365966599999</v>
      </c>
      <c r="M54" s="36">
        <f>SUMIFS(СВЦЭМ!$D$39:$D$782,СВЦЭМ!$A$39:$A$782,$A54,СВЦЭМ!$B$39:$B$782,M$47)+'СЕТ СН'!$G$11+СВЦЭМ!$D$10+'СЕТ СН'!$G$6-'СЕТ СН'!$G$23</f>
        <v>1807.7420358500001</v>
      </c>
      <c r="N54" s="36">
        <f>SUMIFS(СВЦЭМ!$D$39:$D$782,СВЦЭМ!$A$39:$A$782,$A54,СВЦЭМ!$B$39:$B$782,N$47)+'СЕТ СН'!$G$11+СВЦЭМ!$D$10+'СЕТ СН'!$G$6-'СЕТ СН'!$G$23</f>
        <v>1811.28325864</v>
      </c>
      <c r="O54" s="36">
        <f>SUMIFS(СВЦЭМ!$D$39:$D$782,СВЦЭМ!$A$39:$A$782,$A54,СВЦЭМ!$B$39:$B$782,O$47)+'СЕТ СН'!$G$11+СВЦЭМ!$D$10+'СЕТ СН'!$G$6-'СЕТ СН'!$G$23</f>
        <v>1801.6925108800001</v>
      </c>
      <c r="P54" s="36">
        <f>SUMIFS(СВЦЭМ!$D$39:$D$782,СВЦЭМ!$A$39:$A$782,$A54,СВЦЭМ!$B$39:$B$782,P$47)+'СЕТ СН'!$G$11+СВЦЭМ!$D$10+'СЕТ СН'!$G$6-'СЕТ СН'!$G$23</f>
        <v>1802.73400612</v>
      </c>
      <c r="Q54" s="36">
        <f>SUMIFS(СВЦЭМ!$D$39:$D$782,СВЦЭМ!$A$39:$A$782,$A54,СВЦЭМ!$B$39:$B$782,Q$47)+'СЕТ СН'!$G$11+СВЦЭМ!$D$10+'СЕТ СН'!$G$6-'СЕТ СН'!$G$23</f>
        <v>1834.2578731400001</v>
      </c>
      <c r="R54" s="36">
        <f>SUMIFS(СВЦЭМ!$D$39:$D$782,СВЦЭМ!$A$39:$A$782,$A54,СВЦЭМ!$B$39:$B$782,R$47)+'СЕТ СН'!$G$11+СВЦЭМ!$D$10+'СЕТ СН'!$G$6-'СЕТ СН'!$G$23</f>
        <v>1818.9093084599999</v>
      </c>
      <c r="S54" s="36">
        <f>SUMIFS(СВЦЭМ!$D$39:$D$782,СВЦЭМ!$A$39:$A$782,$A54,СВЦЭМ!$B$39:$B$782,S$47)+'СЕТ СН'!$G$11+СВЦЭМ!$D$10+'СЕТ СН'!$G$6-'СЕТ СН'!$G$23</f>
        <v>1780.0703699999999</v>
      </c>
      <c r="T54" s="36">
        <f>SUMIFS(СВЦЭМ!$D$39:$D$782,СВЦЭМ!$A$39:$A$782,$A54,СВЦЭМ!$B$39:$B$782,T$47)+'СЕТ СН'!$G$11+СВЦЭМ!$D$10+'СЕТ СН'!$G$6-'СЕТ СН'!$G$23</f>
        <v>1750.9891373400001</v>
      </c>
      <c r="U54" s="36">
        <f>SUMIFS(СВЦЭМ!$D$39:$D$782,СВЦЭМ!$A$39:$A$782,$A54,СВЦЭМ!$B$39:$B$782,U$47)+'СЕТ СН'!$G$11+СВЦЭМ!$D$10+'СЕТ СН'!$G$6-'СЕТ СН'!$G$23</f>
        <v>1685.09992141</v>
      </c>
      <c r="V54" s="36">
        <f>SUMIFS(СВЦЭМ!$D$39:$D$782,СВЦЭМ!$A$39:$A$782,$A54,СВЦЭМ!$B$39:$B$782,V$47)+'СЕТ СН'!$G$11+СВЦЭМ!$D$10+'СЕТ СН'!$G$6-'СЕТ СН'!$G$23</f>
        <v>1699.87156781</v>
      </c>
      <c r="W54" s="36">
        <f>SUMIFS(СВЦЭМ!$D$39:$D$782,СВЦЭМ!$A$39:$A$782,$A54,СВЦЭМ!$B$39:$B$782,W$47)+'СЕТ СН'!$G$11+СВЦЭМ!$D$10+'СЕТ СН'!$G$6-'СЕТ СН'!$G$23</f>
        <v>1725.4329715399999</v>
      </c>
      <c r="X54" s="36">
        <f>SUMIFS(СВЦЭМ!$D$39:$D$782,СВЦЭМ!$A$39:$A$782,$A54,СВЦЭМ!$B$39:$B$782,X$47)+'СЕТ СН'!$G$11+СВЦЭМ!$D$10+'СЕТ СН'!$G$6-'СЕТ СН'!$G$23</f>
        <v>1802.84738801</v>
      </c>
      <c r="Y54" s="36">
        <f>SUMIFS(СВЦЭМ!$D$39:$D$782,СВЦЭМ!$A$39:$A$782,$A54,СВЦЭМ!$B$39:$B$782,Y$47)+'СЕТ СН'!$G$11+СВЦЭМ!$D$10+'СЕТ СН'!$G$6-'СЕТ СН'!$G$23</f>
        <v>1844.30500809</v>
      </c>
    </row>
    <row r="55" spans="1:25" ht="15.75" x14ac:dyDescent="0.2">
      <c r="A55" s="35">
        <f t="shared" si="1"/>
        <v>45573</v>
      </c>
      <c r="B55" s="36">
        <f>SUMIFS(СВЦЭМ!$D$39:$D$782,СВЦЭМ!$A$39:$A$782,$A55,СВЦЭМ!$B$39:$B$782,B$47)+'СЕТ СН'!$G$11+СВЦЭМ!$D$10+'СЕТ СН'!$G$6-'СЕТ СН'!$G$23</f>
        <v>1954.4380854799999</v>
      </c>
      <c r="C55" s="36">
        <f>SUMIFS(СВЦЭМ!$D$39:$D$782,СВЦЭМ!$A$39:$A$782,$A55,СВЦЭМ!$B$39:$B$782,C$47)+'СЕТ СН'!$G$11+СВЦЭМ!$D$10+'СЕТ СН'!$G$6-'СЕТ СН'!$G$23</f>
        <v>2013.3291043700001</v>
      </c>
      <c r="D55" s="36">
        <f>SUMIFS(СВЦЭМ!$D$39:$D$782,СВЦЭМ!$A$39:$A$782,$A55,СВЦЭМ!$B$39:$B$782,D$47)+'СЕТ СН'!$G$11+СВЦЭМ!$D$10+'СЕТ СН'!$G$6-'СЕТ СН'!$G$23</f>
        <v>2037.67608369</v>
      </c>
      <c r="E55" s="36">
        <f>SUMIFS(СВЦЭМ!$D$39:$D$782,СВЦЭМ!$A$39:$A$782,$A55,СВЦЭМ!$B$39:$B$782,E$47)+'СЕТ СН'!$G$11+СВЦЭМ!$D$10+'СЕТ СН'!$G$6-'СЕТ СН'!$G$23</f>
        <v>2030.1544080799999</v>
      </c>
      <c r="F55" s="36">
        <f>SUMIFS(СВЦЭМ!$D$39:$D$782,СВЦЭМ!$A$39:$A$782,$A55,СВЦЭМ!$B$39:$B$782,F$47)+'СЕТ СН'!$G$11+СВЦЭМ!$D$10+'СЕТ СН'!$G$6-'СЕТ СН'!$G$23</f>
        <v>2028.9668094000001</v>
      </c>
      <c r="G55" s="36">
        <f>SUMIFS(СВЦЭМ!$D$39:$D$782,СВЦЭМ!$A$39:$A$782,$A55,СВЦЭМ!$B$39:$B$782,G$47)+'СЕТ СН'!$G$11+СВЦЭМ!$D$10+'СЕТ СН'!$G$6-'СЕТ СН'!$G$23</f>
        <v>2006.6836826599999</v>
      </c>
      <c r="H55" s="36">
        <f>SUMIFS(СВЦЭМ!$D$39:$D$782,СВЦЭМ!$A$39:$A$782,$A55,СВЦЭМ!$B$39:$B$782,H$47)+'СЕТ СН'!$G$11+СВЦЭМ!$D$10+'СЕТ СН'!$G$6-'СЕТ СН'!$G$23</f>
        <v>1935.8882400699999</v>
      </c>
      <c r="I55" s="36">
        <f>SUMIFS(СВЦЭМ!$D$39:$D$782,СВЦЭМ!$A$39:$A$782,$A55,СВЦЭМ!$B$39:$B$782,I$47)+'СЕТ СН'!$G$11+СВЦЭМ!$D$10+'СЕТ СН'!$G$6-'СЕТ СН'!$G$23</f>
        <v>1802.7769868099999</v>
      </c>
      <c r="J55" s="36">
        <f>SUMIFS(СВЦЭМ!$D$39:$D$782,СВЦЭМ!$A$39:$A$782,$A55,СВЦЭМ!$B$39:$B$782,J$47)+'СЕТ СН'!$G$11+СВЦЭМ!$D$10+'СЕТ СН'!$G$6-'СЕТ СН'!$G$23</f>
        <v>1763.8070239200001</v>
      </c>
      <c r="K55" s="36">
        <f>SUMIFS(СВЦЭМ!$D$39:$D$782,СВЦЭМ!$A$39:$A$782,$A55,СВЦЭМ!$B$39:$B$782,K$47)+'СЕТ СН'!$G$11+СВЦЭМ!$D$10+'СЕТ СН'!$G$6-'СЕТ СН'!$G$23</f>
        <v>1783.88548296</v>
      </c>
      <c r="L55" s="36">
        <f>SUMIFS(СВЦЭМ!$D$39:$D$782,СВЦЭМ!$A$39:$A$782,$A55,СВЦЭМ!$B$39:$B$782,L$47)+'СЕТ СН'!$G$11+СВЦЭМ!$D$10+'СЕТ СН'!$G$6-'СЕТ СН'!$G$23</f>
        <v>1734.70734634</v>
      </c>
      <c r="M55" s="36">
        <f>SUMIFS(СВЦЭМ!$D$39:$D$782,СВЦЭМ!$A$39:$A$782,$A55,СВЦЭМ!$B$39:$B$782,M$47)+'СЕТ СН'!$G$11+СВЦЭМ!$D$10+'СЕТ СН'!$G$6-'СЕТ СН'!$G$23</f>
        <v>1751.7545567899999</v>
      </c>
      <c r="N55" s="36">
        <f>SUMIFS(СВЦЭМ!$D$39:$D$782,СВЦЭМ!$A$39:$A$782,$A55,СВЦЭМ!$B$39:$B$782,N$47)+'СЕТ СН'!$G$11+СВЦЭМ!$D$10+'СЕТ СН'!$G$6-'СЕТ СН'!$G$23</f>
        <v>1779.90871791</v>
      </c>
      <c r="O55" s="36">
        <f>SUMIFS(СВЦЭМ!$D$39:$D$782,СВЦЭМ!$A$39:$A$782,$A55,СВЦЭМ!$B$39:$B$782,O$47)+'СЕТ СН'!$G$11+СВЦЭМ!$D$10+'СЕТ СН'!$G$6-'СЕТ СН'!$G$23</f>
        <v>1751.82382181</v>
      </c>
      <c r="P55" s="36">
        <f>SUMIFS(СВЦЭМ!$D$39:$D$782,СВЦЭМ!$A$39:$A$782,$A55,СВЦЭМ!$B$39:$B$782,P$47)+'СЕТ СН'!$G$11+СВЦЭМ!$D$10+'СЕТ СН'!$G$6-'СЕТ СН'!$G$23</f>
        <v>1762.40677312</v>
      </c>
      <c r="Q55" s="36">
        <f>SUMIFS(СВЦЭМ!$D$39:$D$782,СВЦЭМ!$A$39:$A$782,$A55,СВЦЭМ!$B$39:$B$782,Q$47)+'СЕТ СН'!$G$11+СВЦЭМ!$D$10+'СЕТ СН'!$G$6-'СЕТ СН'!$G$23</f>
        <v>1792.10932701</v>
      </c>
      <c r="R55" s="36">
        <f>SUMIFS(СВЦЭМ!$D$39:$D$782,СВЦЭМ!$A$39:$A$782,$A55,СВЦЭМ!$B$39:$B$782,R$47)+'СЕТ СН'!$G$11+СВЦЭМ!$D$10+'СЕТ СН'!$G$6-'СЕТ СН'!$G$23</f>
        <v>1785.9240189500001</v>
      </c>
      <c r="S55" s="36">
        <f>SUMIFS(СВЦЭМ!$D$39:$D$782,СВЦЭМ!$A$39:$A$782,$A55,СВЦЭМ!$B$39:$B$782,S$47)+'СЕТ СН'!$G$11+СВЦЭМ!$D$10+'СЕТ СН'!$G$6-'СЕТ СН'!$G$23</f>
        <v>1766.7462120499999</v>
      </c>
      <c r="T55" s="36">
        <f>SUMIFS(СВЦЭМ!$D$39:$D$782,СВЦЭМ!$A$39:$A$782,$A55,СВЦЭМ!$B$39:$B$782,T$47)+'СЕТ СН'!$G$11+СВЦЭМ!$D$10+'СЕТ СН'!$G$6-'СЕТ СН'!$G$23</f>
        <v>1750.1774954499999</v>
      </c>
      <c r="U55" s="36">
        <f>SUMIFS(СВЦЭМ!$D$39:$D$782,СВЦЭМ!$A$39:$A$782,$A55,СВЦЭМ!$B$39:$B$782,U$47)+'СЕТ СН'!$G$11+СВЦЭМ!$D$10+'СЕТ СН'!$G$6-'СЕТ СН'!$G$23</f>
        <v>1725.43754936</v>
      </c>
      <c r="V55" s="36">
        <f>SUMIFS(СВЦЭМ!$D$39:$D$782,СВЦЭМ!$A$39:$A$782,$A55,СВЦЭМ!$B$39:$B$782,V$47)+'СЕТ СН'!$G$11+СВЦЭМ!$D$10+'СЕТ СН'!$G$6-'СЕТ СН'!$G$23</f>
        <v>1724.0868154300001</v>
      </c>
      <c r="W55" s="36">
        <f>SUMIFS(СВЦЭМ!$D$39:$D$782,СВЦЭМ!$A$39:$A$782,$A55,СВЦЭМ!$B$39:$B$782,W$47)+'СЕТ СН'!$G$11+СВЦЭМ!$D$10+'СЕТ СН'!$G$6-'СЕТ СН'!$G$23</f>
        <v>1755.21082477</v>
      </c>
      <c r="X55" s="36">
        <f>SUMIFS(СВЦЭМ!$D$39:$D$782,СВЦЭМ!$A$39:$A$782,$A55,СВЦЭМ!$B$39:$B$782,X$47)+'СЕТ СН'!$G$11+СВЦЭМ!$D$10+'СЕТ СН'!$G$6-'СЕТ СН'!$G$23</f>
        <v>1819.41666603</v>
      </c>
      <c r="Y55" s="36">
        <f>SUMIFS(СВЦЭМ!$D$39:$D$782,СВЦЭМ!$A$39:$A$782,$A55,СВЦЭМ!$B$39:$B$782,Y$47)+'СЕТ СН'!$G$11+СВЦЭМ!$D$10+'СЕТ СН'!$G$6-'СЕТ СН'!$G$23</f>
        <v>1881.79129715</v>
      </c>
    </row>
    <row r="56" spans="1:25" ht="15.75" x14ac:dyDescent="0.2">
      <c r="A56" s="35">
        <f t="shared" si="1"/>
        <v>45574</v>
      </c>
      <c r="B56" s="36">
        <f>SUMIFS(СВЦЭМ!$D$39:$D$782,СВЦЭМ!$A$39:$A$782,$A56,СВЦЭМ!$B$39:$B$782,B$47)+'СЕТ СН'!$G$11+СВЦЭМ!$D$10+'СЕТ СН'!$G$6-'СЕТ СН'!$G$23</f>
        <v>1924.19142732</v>
      </c>
      <c r="C56" s="36">
        <f>SUMIFS(СВЦЭМ!$D$39:$D$782,СВЦЭМ!$A$39:$A$782,$A56,СВЦЭМ!$B$39:$B$782,C$47)+'СЕТ СН'!$G$11+СВЦЭМ!$D$10+'СЕТ СН'!$G$6-'СЕТ СН'!$G$23</f>
        <v>2011.4462704600001</v>
      </c>
      <c r="D56" s="36">
        <f>SUMIFS(СВЦЭМ!$D$39:$D$782,СВЦЭМ!$A$39:$A$782,$A56,СВЦЭМ!$B$39:$B$782,D$47)+'СЕТ СН'!$G$11+СВЦЭМ!$D$10+'СЕТ СН'!$G$6-'СЕТ СН'!$G$23</f>
        <v>2054.0335503599999</v>
      </c>
      <c r="E56" s="36">
        <f>SUMIFS(СВЦЭМ!$D$39:$D$782,СВЦЭМ!$A$39:$A$782,$A56,СВЦЭМ!$B$39:$B$782,E$47)+'СЕТ СН'!$G$11+СВЦЭМ!$D$10+'СЕТ СН'!$G$6-'СЕТ СН'!$G$23</f>
        <v>2079.1033050799997</v>
      </c>
      <c r="F56" s="36">
        <f>SUMIFS(СВЦЭМ!$D$39:$D$782,СВЦЭМ!$A$39:$A$782,$A56,СВЦЭМ!$B$39:$B$782,F$47)+'СЕТ СН'!$G$11+СВЦЭМ!$D$10+'СЕТ СН'!$G$6-'СЕТ СН'!$G$23</f>
        <v>2070.2544608200001</v>
      </c>
      <c r="G56" s="36">
        <f>SUMIFS(СВЦЭМ!$D$39:$D$782,СВЦЭМ!$A$39:$A$782,$A56,СВЦЭМ!$B$39:$B$782,G$47)+'СЕТ СН'!$G$11+СВЦЭМ!$D$10+'СЕТ СН'!$G$6-'СЕТ СН'!$G$23</f>
        <v>2031.8723692599999</v>
      </c>
      <c r="H56" s="36">
        <f>SUMIFS(СВЦЭМ!$D$39:$D$782,СВЦЭМ!$A$39:$A$782,$A56,СВЦЭМ!$B$39:$B$782,H$47)+'СЕТ СН'!$G$11+СВЦЭМ!$D$10+'СЕТ СН'!$G$6-'СЕТ СН'!$G$23</f>
        <v>1958.6963577000001</v>
      </c>
      <c r="I56" s="36">
        <f>SUMIFS(СВЦЭМ!$D$39:$D$782,СВЦЭМ!$A$39:$A$782,$A56,СВЦЭМ!$B$39:$B$782,I$47)+'СЕТ СН'!$G$11+СВЦЭМ!$D$10+'СЕТ СН'!$G$6-'СЕТ СН'!$G$23</f>
        <v>1929.3824657600001</v>
      </c>
      <c r="J56" s="36">
        <f>SUMIFS(СВЦЭМ!$D$39:$D$782,СВЦЭМ!$A$39:$A$782,$A56,СВЦЭМ!$B$39:$B$782,J$47)+'СЕТ СН'!$G$11+СВЦЭМ!$D$10+'СЕТ СН'!$G$6-'СЕТ СН'!$G$23</f>
        <v>1834.19499535</v>
      </c>
      <c r="K56" s="36">
        <f>SUMIFS(СВЦЭМ!$D$39:$D$782,СВЦЭМ!$A$39:$A$782,$A56,СВЦЭМ!$B$39:$B$782,K$47)+'СЕТ СН'!$G$11+СВЦЭМ!$D$10+'СЕТ СН'!$G$6-'СЕТ СН'!$G$23</f>
        <v>1824.4780240499999</v>
      </c>
      <c r="L56" s="36">
        <f>SUMIFS(СВЦЭМ!$D$39:$D$782,СВЦЭМ!$A$39:$A$782,$A56,СВЦЭМ!$B$39:$B$782,L$47)+'СЕТ СН'!$G$11+СВЦЭМ!$D$10+'СЕТ СН'!$G$6-'СЕТ СН'!$G$23</f>
        <v>1809.00367155</v>
      </c>
      <c r="M56" s="36">
        <f>SUMIFS(СВЦЭМ!$D$39:$D$782,СВЦЭМ!$A$39:$A$782,$A56,СВЦЭМ!$B$39:$B$782,M$47)+'СЕТ СН'!$G$11+СВЦЭМ!$D$10+'СЕТ СН'!$G$6-'СЕТ СН'!$G$23</f>
        <v>1830.0752227400001</v>
      </c>
      <c r="N56" s="36">
        <f>SUMIFS(СВЦЭМ!$D$39:$D$782,СВЦЭМ!$A$39:$A$782,$A56,СВЦЭМ!$B$39:$B$782,N$47)+'СЕТ СН'!$G$11+СВЦЭМ!$D$10+'СЕТ СН'!$G$6-'СЕТ СН'!$G$23</f>
        <v>1858.9404548499999</v>
      </c>
      <c r="O56" s="36">
        <f>SUMIFS(СВЦЭМ!$D$39:$D$782,СВЦЭМ!$A$39:$A$782,$A56,СВЦЭМ!$B$39:$B$782,O$47)+'СЕТ СН'!$G$11+СВЦЭМ!$D$10+'СЕТ СН'!$G$6-'СЕТ СН'!$G$23</f>
        <v>1851.5089542000001</v>
      </c>
      <c r="P56" s="36">
        <f>SUMIFS(СВЦЭМ!$D$39:$D$782,СВЦЭМ!$A$39:$A$782,$A56,СВЦЭМ!$B$39:$B$782,P$47)+'СЕТ СН'!$G$11+СВЦЭМ!$D$10+'СЕТ СН'!$G$6-'СЕТ СН'!$G$23</f>
        <v>1839.9604211600001</v>
      </c>
      <c r="Q56" s="36">
        <f>SUMIFS(СВЦЭМ!$D$39:$D$782,СВЦЭМ!$A$39:$A$782,$A56,СВЦЭМ!$B$39:$B$782,Q$47)+'СЕТ СН'!$G$11+СВЦЭМ!$D$10+'СЕТ СН'!$G$6-'СЕТ СН'!$G$23</f>
        <v>1873.15484601</v>
      </c>
      <c r="R56" s="36">
        <f>SUMIFS(СВЦЭМ!$D$39:$D$782,СВЦЭМ!$A$39:$A$782,$A56,СВЦЭМ!$B$39:$B$782,R$47)+'СЕТ СН'!$G$11+СВЦЭМ!$D$10+'СЕТ СН'!$G$6-'СЕТ СН'!$G$23</f>
        <v>1868.4433233899999</v>
      </c>
      <c r="S56" s="36">
        <f>SUMIFS(СВЦЭМ!$D$39:$D$782,СВЦЭМ!$A$39:$A$782,$A56,СВЦЭМ!$B$39:$B$782,S$47)+'СЕТ СН'!$G$11+СВЦЭМ!$D$10+'СЕТ СН'!$G$6-'СЕТ СН'!$G$23</f>
        <v>1851.4274621500001</v>
      </c>
      <c r="T56" s="36">
        <f>SUMIFS(СВЦЭМ!$D$39:$D$782,СВЦЭМ!$A$39:$A$782,$A56,СВЦЭМ!$B$39:$B$782,T$47)+'СЕТ СН'!$G$11+СВЦЭМ!$D$10+'СЕТ СН'!$G$6-'СЕТ СН'!$G$23</f>
        <v>1849.60287492</v>
      </c>
      <c r="U56" s="36">
        <f>SUMIFS(СВЦЭМ!$D$39:$D$782,СВЦЭМ!$A$39:$A$782,$A56,СВЦЭМ!$B$39:$B$782,U$47)+'СЕТ СН'!$G$11+СВЦЭМ!$D$10+'СЕТ СН'!$G$6-'СЕТ СН'!$G$23</f>
        <v>1851.32075452</v>
      </c>
      <c r="V56" s="36">
        <f>SUMIFS(СВЦЭМ!$D$39:$D$782,СВЦЭМ!$A$39:$A$782,$A56,СВЦЭМ!$B$39:$B$782,V$47)+'СЕТ СН'!$G$11+СВЦЭМ!$D$10+'СЕТ СН'!$G$6-'СЕТ СН'!$G$23</f>
        <v>1864.7507813300001</v>
      </c>
      <c r="W56" s="36">
        <f>SUMIFS(СВЦЭМ!$D$39:$D$782,СВЦЭМ!$A$39:$A$782,$A56,СВЦЭМ!$B$39:$B$782,W$47)+'СЕТ СН'!$G$11+СВЦЭМ!$D$10+'СЕТ СН'!$G$6-'СЕТ СН'!$G$23</f>
        <v>1884.34801371</v>
      </c>
      <c r="X56" s="36">
        <f>SUMIFS(СВЦЭМ!$D$39:$D$782,СВЦЭМ!$A$39:$A$782,$A56,СВЦЭМ!$B$39:$B$782,X$47)+'СЕТ СН'!$G$11+СВЦЭМ!$D$10+'СЕТ СН'!$G$6-'СЕТ СН'!$G$23</f>
        <v>1958.4103112099999</v>
      </c>
      <c r="Y56" s="36">
        <f>SUMIFS(СВЦЭМ!$D$39:$D$782,СВЦЭМ!$A$39:$A$782,$A56,СВЦЭМ!$B$39:$B$782,Y$47)+'СЕТ СН'!$G$11+СВЦЭМ!$D$10+'СЕТ СН'!$G$6-'СЕТ СН'!$G$23</f>
        <v>2014.6318764499999</v>
      </c>
    </row>
    <row r="57" spans="1:25" ht="15.75" x14ac:dyDescent="0.2">
      <c r="A57" s="35">
        <f t="shared" si="1"/>
        <v>45575</v>
      </c>
      <c r="B57" s="36">
        <f>SUMIFS(СВЦЭМ!$D$39:$D$782,СВЦЭМ!$A$39:$A$782,$A57,СВЦЭМ!$B$39:$B$782,B$47)+'СЕТ СН'!$G$11+СВЦЭМ!$D$10+'СЕТ СН'!$G$6-'СЕТ СН'!$G$23</f>
        <v>1992.2024210100001</v>
      </c>
      <c r="C57" s="36">
        <f>SUMIFS(СВЦЭМ!$D$39:$D$782,СВЦЭМ!$A$39:$A$782,$A57,СВЦЭМ!$B$39:$B$782,C$47)+'СЕТ СН'!$G$11+СВЦЭМ!$D$10+'СЕТ СН'!$G$6-'СЕТ СН'!$G$23</f>
        <v>2031.0204726900001</v>
      </c>
      <c r="D57" s="36">
        <f>SUMIFS(СВЦЭМ!$D$39:$D$782,СВЦЭМ!$A$39:$A$782,$A57,СВЦЭМ!$B$39:$B$782,D$47)+'СЕТ СН'!$G$11+СВЦЭМ!$D$10+'СЕТ СН'!$G$6-'СЕТ СН'!$G$23</f>
        <v>2015.6775067599999</v>
      </c>
      <c r="E57" s="36">
        <f>SUMIFS(СВЦЭМ!$D$39:$D$782,СВЦЭМ!$A$39:$A$782,$A57,СВЦЭМ!$B$39:$B$782,E$47)+'СЕТ СН'!$G$11+СВЦЭМ!$D$10+'СЕТ СН'!$G$6-'СЕТ СН'!$G$23</f>
        <v>2019.8480407500001</v>
      </c>
      <c r="F57" s="36">
        <f>SUMIFS(СВЦЭМ!$D$39:$D$782,СВЦЭМ!$A$39:$A$782,$A57,СВЦЭМ!$B$39:$B$782,F$47)+'СЕТ СН'!$G$11+СВЦЭМ!$D$10+'СЕТ СН'!$G$6-'СЕТ СН'!$G$23</f>
        <v>2027.5258462300001</v>
      </c>
      <c r="G57" s="36">
        <f>SUMIFS(СВЦЭМ!$D$39:$D$782,СВЦЭМ!$A$39:$A$782,$A57,СВЦЭМ!$B$39:$B$782,G$47)+'СЕТ СН'!$G$11+СВЦЭМ!$D$10+'СЕТ СН'!$G$6-'СЕТ СН'!$G$23</f>
        <v>1997.0528440600001</v>
      </c>
      <c r="H57" s="36">
        <f>SUMIFS(СВЦЭМ!$D$39:$D$782,СВЦЭМ!$A$39:$A$782,$A57,СВЦЭМ!$B$39:$B$782,H$47)+'СЕТ СН'!$G$11+СВЦЭМ!$D$10+'СЕТ СН'!$G$6-'СЕТ СН'!$G$23</f>
        <v>1898.31813708</v>
      </c>
      <c r="I57" s="36">
        <f>SUMIFS(СВЦЭМ!$D$39:$D$782,СВЦЭМ!$A$39:$A$782,$A57,СВЦЭМ!$B$39:$B$782,I$47)+'СЕТ СН'!$G$11+СВЦЭМ!$D$10+'СЕТ СН'!$G$6-'СЕТ СН'!$G$23</f>
        <v>1807.93601276</v>
      </c>
      <c r="J57" s="36">
        <f>SUMIFS(СВЦЭМ!$D$39:$D$782,СВЦЭМ!$A$39:$A$782,$A57,СВЦЭМ!$B$39:$B$782,J$47)+'СЕТ СН'!$G$11+СВЦЭМ!$D$10+'СЕТ СН'!$G$6-'СЕТ СН'!$G$23</f>
        <v>1766.88205017</v>
      </c>
      <c r="K57" s="36">
        <f>SUMIFS(СВЦЭМ!$D$39:$D$782,СВЦЭМ!$A$39:$A$782,$A57,СВЦЭМ!$B$39:$B$782,K$47)+'СЕТ СН'!$G$11+СВЦЭМ!$D$10+'СЕТ СН'!$G$6-'СЕТ СН'!$G$23</f>
        <v>1758.3073721800001</v>
      </c>
      <c r="L57" s="36">
        <f>SUMIFS(СВЦЭМ!$D$39:$D$782,СВЦЭМ!$A$39:$A$782,$A57,СВЦЭМ!$B$39:$B$782,L$47)+'СЕТ СН'!$G$11+СВЦЭМ!$D$10+'СЕТ СН'!$G$6-'СЕТ СН'!$G$23</f>
        <v>1752.6140422799999</v>
      </c>
      <c r="M57" s="36">
        <f>SUMIFS(СВЦЭМ!$D$39:$D$782,СВЦЭМ!$A$39:$A$782,$A57,СВЦЭМ!$B$39:$B$782,M$47)+'СЕТ СН'!$G$11+СВЦЭМ!$D$10+'СЕТ СН'!$G$6-'СЕТ СН'!$G$23</f>
        <v>1778.56171765</v>
      </c>
      <c r="N57" s="36">
        <f>SUMIFS(СВЦЭМ!$D$39:$D$782,СВЦЭМ!$A$39:$A$782,$A57,СВЦЭМ!$B$39:$B$782,N$47)+'СЕТ СН'!$G$11+СВЦЭМ!$D$10+'СЕТ СН'!$G$6-'СЕТ СН'!$G$23</f>
        <v>1777.9451583800001</v>
      </c>
      <c r="O57" s="36">
        <f>SUMIFS(СВЦЭМ!$D$39:$D$782,СВЦЭМ!$A$39:$A$782,$A57,СВЦЭМ!$B$39:$B$782,O$47)+'СЕТ СН'!$G$11+СВЦЭМ!$D$10+'СЕТ СН'!$G$6-'СЕТ СН'!$G$23</f>
        <v>1786.9717757999999</v>
      </c>
      <c r="P57" s="36">
        <f>SUMIFS(СВЦЭМ!$D$39:$D$782,СВЦЭМ!$A$39:$A$782,$A57,СВЦЭМ!$B$39:$B$782,P$47)+'СЕТ СН'!$G$11+СВЦЭМ!$D$10+'СЕТ СН'!$G$6-'СЕТ СН'!$G$23</f>
        <v>1800.6872270900001</v>
      </c>
      <c r="Q57" s="36">
        <f>SUMIFS(СВЦЭМ!$D$39:$D$782,СВЦЭМ!$A$39:$A$782,$A57,СВЦЭМ!$B$39:$B$782,Q$47)+'СЕТ СН'!$G$11+СВЦЭМ!$D$10+'СЕТ СН'!$G$6-'СЕТ СН'!$G$23</f>
        <v>1823.45838639</v>
      </c>
      <c r="R57" s="36">
        <f>SUMIFS(СВЦЭМ!$D$39:$D$782,СВЦЭМ!$A$39:$A$782,$A57,СВЦЭМ!$B$39:$B$782,R$47)+'СЕТ СН'!$G$11+СВЦЭМ!$D$10+'СЕТ СН'!$G$6-'СЕТ СН'!$G$23</f>
        <v>1821.3398834</v>
      </c>
      <c r="S57" s="36">
        <f>SUMIFS(СВЦЭМ!$D$39:$D$782,СВЦЭМ!$A$39:$A$782,$A57,СВЦЭМ!$B$39:$B$782,S$47)+'СЕТ СН'!$G$11+СВЦЭМ!$D$10+'СЕТ СН'!$G$6-'СЕТ СН'!$G$23</f>
        <v>1814.37546324</v>
      </c>
      <c r="T57" s="36">
        <f>SUMIFS(СВЦЭМ!$D$39:$D$782,СВЦЭМ!$A$39:$A$782,$A57,СВЦЭМ!$B$39:$B$782,T$47)+'СЕТ СН'!$G$11+СВЦЭМ!$D$10+'СЕТ СН'!$G$6-'СЕТ СН'!$G$23</f>
        <v>1750.7106695499999</v>
      </c>
      <c r="U57" s="36">
        <f>SUMIFS(СВЦЭМ!$D$39:$D$782,СВЦЭМ!$A$39:$A$782,$A57,СВЦЭМ!$B$39:$B$782,U$47)+'СЕТ СН'!$G$11+СВЦЭМ!$D$10+'СЕТ СН'!$G$6-'СЕТ СН'!$G$23</f>
        <v>1681.88488095</v>
      </c>
      <c r="V57" s="36">
        <f>SUMIFS(СВЦЭМ!$D$39:$D$782,СВЦЭМ!$A$39:$A$782,$A57,СВЦЭМ!$B$39:$B$782,V$47)+'СЕТ СН'!$G$11+СВЦЭМ!$D$10+'СЕТ СН'!$G$6-'СЕТ СН'!$G$23</f>
        <v>1681.7263309300001</v>
      </c>
      <c r="W57" s="36">
        <f>SUMIFS(СВЦЭМ!$D$39:$D$782,СВЦЭМ!$A$39:$A$782,$A57,СВЦЭМ!$B$39:$B$782,W$47)+'СЕТ СН'!$G$11+СВЦЭМ!$D$10+'СЕТ СН'!$G$6-'СЕТ СН'!$G$23</f>
        <v>1698.4902608100001</v>
      </c>
      <c r="X57" s="36">
        <f>SUMIFS(СВЦЭМ!$D$39:$D$782,СВЦЭМ!$A$39:$A$782,$A57,СВЦЭМ!$B$39:$B$782,X$47)+'СЕТ СН'!$G$11+СВЦЭМ!$D$10+'СЕТ СН'!$G$6-'СЕТ СН'!$G$23</f>
        <v>1761.1981240699999</v>
      </c>
      <c r="Y57" s="36">
        <f>SUMIFS(СВЦЭМ!$D$39:$D$782,СВЦЭМ!$A$39:$A$782,$A57,СВЦЭМ!$B$39:$B$782,Y$47)+'СЕТ СН'!$G$11+СВЦЭМ!$D$10+'СЕТ СН'!$G$6-'СЕТ СН'!$G$23</f>
        <v>1832.93341465</v>
      </c>
    </row>
    <row r="58" spans="1:25" ht="15.75" x14ac:dyDescent="0.2">
      <c r="A58" s="35">
        <f t="shared" si="1"/>
        <v>45576</v>
      </c>
      <c r="B58" s="36">
        <f>SUMIFS(СВЦЭМ!$D$39:$D$782,СВЦЭМ!$A$39:$A$782,$A58,СВЦЭМ!$B$39:$B$782,B$47)+'СЕТ СН'!$G$11+СВЦЭМ!$D$10+'СЕТ СН'!$G$6-'СЕТ СН'!$G$23</f>
        <v>1981.62532805</v>
      </c>
      <c r="C58" s="36">
        <f>SUMIFS(СВЦЭМ!$D$39:$D$782,СВЦЭМ!$A$39:$A$782,$A58,СВЦЭМ!$B$39:$B$782,C$47)+'СЕТ СН'!$G$11+СВЦЭМ!$D$10+'СЕТ СН'!$G$6-'СЕТ СН'!$G$23</f>
        <v>2032.8261229699999</v>
      </c>
      <c r="D58" s="36">
        <f>SUMIFS(СВЦЭМ!$D$39:$D$782,СВЦЭМ!$A$39:$A$782,$A58,СВЦЭМ!$B$39:$B$782,D$47)+'СЕТ СН'!$G$11+СВЦЭМ!$D$10+'СЕТ СН'!$G$6-'СЕТ СН'!$G$23</f>
        <v>2042.9040668600001</v>
      </c>
      <c r="E58" s="36">
        <f>SUMIFS(СВЦЭМ!$D$39:$D$782,СВЦЭМ!$A$39:$A$782,$A58,СВЦЭМ!$B$39:$B$782,E$47)+'СЕТ СН'!$G$11+СВЦЭМ!$D$10+'СЕТ СН'!$G$6-'СЕТ СН'!$G$23</f>
        <v>2049.0835514400001</v>
      </c>
      <c r="F58" s="36">
        <f>SUMIFS(СВЦЭМ!$D$39:$D$782,СВЦЭМ!$A$39:$A$782,$A58,СВЦЭМ!$B$39:$B$782,F$47)+'СЕТ СН'!$G$11+СВЦЭМ!$D$10+'СЕТ СН'!$G$6-'СЕТ СН'!$G$23</f>
        <v>2069.3505686600001</v>
      </c>
      <c r="G58" s="36">
        <f>SUMIFS(СВЦЭМ!$D$39:$D$782,СВЦЭМ!$A$39:$A$782,$A58,СВЦЭМ!$B$39:$B$782,G$47)+'СЕТ СН'!$G$11+СВЦЭМ!$D$10+'СЕТ СН'!$G$6-'СЕТ СН'!$G$23</f>
        <v>2056.5663617800001</v>
      </c>
      <c r="H58" s="36">
        <f>SUMIFS(СВЦЭМ!$D$39:$D$782,СВЦЭМ!$A$39:$A$782,$A58,СВЦЭМ!$B$39:$B$782,H$47)+'СЕТ СН'!$G$11+СВЦЭМ!$D$10+'СЕТ СН'!$G$6-'СЕТ СН'!$G$23</f>
        <v>1947.21314265</v>
      </c>
      <c r="I58" s="36">
        <f>SUMIFS(СВЦЭМ!$D$39:$D$782,СВЦЭМ!$A$39:$A$782,$A58,СВЦЭМ!$B$39:$B$782,I$47)+'СЕТ СН'!$G$11+СВЦЭМ!$D$10+'СЕТ СН'!$G$6-'СЕТ СН'!$G$23</f>
        <v>1880.47538768</v>
      </c>
      <c r="J58" s="36">
        <f>SUMIFS(СВЦЭМ!$D$39:$D$782,СВЦЭМ!$A$39:$A$782,$A58,СВЦЭМ!$B$39:$B$782,J$47)+'СЕТ СН'!$G$11+СВЦЭМ!$D$10+'СЕТ СН'!$G$6-'СЕТ СН'!$G$23</f>
        <v>1826.0845172300001</v>
      </c>
      <c r="K58" s="36">
        <f>SUMIFS(СВЦЭМ!$D$39:$D$782,СВЦЭМ!$A$39:$A$782,$A58,СВЦЭМ!$B$39:$B$782,K$47)+'СЕТ СН'!$G$11+СВЦЭМ!$D$10+'СЕТ СН'!$G$6-'СЕТ СН'!$G$23</f>
        <v>1824.0957801899999</v>
      </c>
      <c r="L58" s="36">
        <f>SUMIFS(СВЦЭМ!$D$39:$D$782,СВЦЭМ!$A$39:$A$782,$A58,СВЦЭМ!$B$39:$B$782,L$47)+'СЕТ СН'!$G$11+СВЦЭМ!$D$10+'СЕТ СН'!$G$6-'СЕТ СН'!$G$23</f>
        <v>1821.44407998</v>
      </c>
      <c r="M58" s="36">
        <f>SUMIFS(СВЦЭМ!$D$39:$D$782,СВЦЭМ!$A$39:$A$782,$A58,СВЦЭМ!$B$39:$B$782,M$47)+'СЕТ СН'!$G$11+СВЦЭМ!$D$10+'СЕТ СН'!$G$6-'СЕТ СН'!$G$23</f>
        <v>1806.6454995500001</v>
      </c>
      <c r="N58" s="36">
        <f>SUMIFS(СВЦЭМ!$D$39:$D$782,СВЦЭМ!$A$39:$A$782,$A58,СВЦЭМ!$B$39:$B$782,N$47)+'СЕТ СН'!$G$11+СВЦЭМ!$D$10+'СЕТ СН'!$G$6-'СЕТ СН'!$G$23</f>
        <v>1852.6543681200001</v>
      </c>
      <c r="O58" s="36">
        <f>SUMIFS(СВЦЭМ!$D$39:$D$782,СВЦЭМ!$A$39:$A$782,$A58,СВЦЭМ!$B$39:$B$782,O$47)+'СЕТ СН'!$G$11+СВЦЭМ!$D$10+'СЕТ СН'!$G$6-'СЕТ СН'!$G$23</f>
        <v>1848.0169366800001</v>
      </c>
      <c r="P58" s="36">
        <f>SUMIFS(СВЦЭМ!$D$39:$D$782,СВЦЭМ!$A$39:$A$782,$A58,СВЦЭМ!$B$39:$B$782,P$47)+'СЕТ СН'!$G$11+СВЦЭМ!$D$10+'СЕТ СН'!$G$6-'СЕТ СН'!$G$23</f>
        <v>1851.37004856</v>
      </c>
      <c r="Q58" s="36">
        <f>SUMIFS(СВЦЭМ!$D$39:$D$782,СВЦЭМ!$A$39:$A$782,$A58,СВЦЭМ!$B$39:$B$782,Q$47)+'СЕТ СН'!$G$11+СВЦЭМ!$D$10+'СЕТ СН'!$G$6-'СЕТ СН'!$G$23</f>
        <v>1856.6479326200001</v>
      </c>
      <c r="R58" s="36">
        <f>SUMIFS(СВЦЭМ!$D$39:$D$782,СВЦЭМ!$A$39:$A$782,$A58,СВЦЭМ!$B$39:$B$782,R$47)+'СЕТ СН'!$G$11+СВЦЭМ!$D$10+'СЕТ СН'!$G$6-'СЕТ СН'!$G$23</f>
        <v>1855.55733033</v>
      </c>
      <c r="S58" s="36">
        <f>SUMIFS(СВЦЭМ!$D$39:$D$782,СВЦЭМ!$A$39:$A$782,$A58,СВЦЭМ!$B$39:$B$782,S$47)+'СЕТ СН'!$G$11+СВЦЭМ!$D$10+'СЕТ СН'!$G$6-'СЕТ СН'!$G$23</f>
        <v>1845.05312796</v>
      </c>
      <c r="T58" s="36">
        <f>SUMIFS(СВЦЭМ!$D$39:$D$782,СВЦЭМ!$A$39:$A$782,$A58,СВЦЭМ!$B$39:$B$782,T$47)+'СЕТ СН'!$G$11+СВЦЭМ!$D$10+'СЕТ СН'!$G$6-'СЕТ СН'!$G$23</f>
        <v>1797.1889920599999</v>
      </c>
      <c r="U58" s="36">
        <f>SUMIFS(СВЦЭМ!$D$39:$D$782,СВЦЭМ!$A$39:$A$782,$A58,СВЦЭМ!$B$39:$B$782,U$47)+'СЕТ СН'!$G$11+СВЦЭМ!$D$10+'СЕТ СН'!$G$6-'СЕТ СН'!$G$23</f>
        <v>1750.7574414600001</v>
      </c>
      <c r="V58" s="36">
        <f>SUMIFS(СВЦЭМ!$D$39:$D$782,СВЦЭМ!$A$39:$A$782,$A58,СВЦЭМ!$B$39:$B$782,V$47)+'СЕТ СН'!$G$11+СВЦЭМ!$D$10+'СЕТ СН'!$G$6-'СЕТ СН'!$G$23</f>
        <v>1762.9754453600001</v>
      </c>
      <c r="W58" s="36">
        <f>SUMIFS(СВЦЭМ!$D$39:$D$782,СВЦЭМ!$A$39:$A$782,$A58,СВЦЭМ!$B$39:$B$782,W$47)+'СЕТ СН'!$G$11+СВЦЭМ!$D$10+'СЕТ СН'!$G$6-'СЕТ СН'!$G$23</f>
        <v>1782.1857484899999</v>
      </c>
      <c r="X58" s="36">
        <f>SUMIFS(СВЦЭМ!$D$39:$D$782,СВЦЭМ!$A$39:$A$782,$A58,СВЦЭМ!$B$39:$B$782,X$47)+'СЕТ СН'!$G$11+СВЦЭМ!$D$10+'СЕТ СН'!$G$6-'СЕТ СН'!$G$23</f>
        <v>1855.0402574</v>
      </c>
      <c r="Y58" s="36">
        <f>SUMIFS(СВЦЭМ!$D$39:$D$782,СВЦЭМ!$A$39:$A$782,$A58,СВЦЭМ!$B$39:$B$782,Y$47)+'СЕТ СН'!$G$11+СВЦЭМ!$D$10+'СЕТ СН'!$G$6-'СЕТ СН'!$G$23</f>
        <v>1920.15509858</v>
      </c>
    </row>
    <row r="59" spans="1:25" ht="15.75" x14ac:dyDescent="0.2">
      <c r="A59" s="35">
        <f t="shared" si="1"/>
        <v>45577</v>
      </c>
      <c r="B59" s="36">
        <f>SUMIFS(СВЦЭМ!$D$39:$D$782,СВЦЭМ!$A$39:$A$782,$A59,СВЦЭМ!$B$39:$B$782,B$47)+'СЕТ СН'!$G$11+СВЦЭМ!$D$10+'СЕТ СН'!$G$6-'СЕТ СН'!$G$23</f>
        <v>1934.1329925</v>
      </c>
      <c r="C59" s="36">
        <f>SUMIFS(СВЦЭМ!$D$39:$D$782,СВЦЭМ!$A$39:$A$782,$A59,СВЦЭМ!$B$39:$B$782,C$47)+'СЕТ СН'!$G$11+СВЦЭМ!$D$10+'СЕТ СН'!$G$6-'СЕТ СН'!$G$23</f>
        <v>2002.3305014100001</v>
      </c>
      <c r="D59" s="36">
        <f>SUMIFS(СВЦЭМ!$D$39:$D$782,СВЦЭМ!$A$39:$A$782,$A59,СВЦЭМ!$B$39:$B$782,D$47)+'СЕТ СН'!$G$11+СВЦЭМ!$D$10+'СЕТ СН'!$G$6-'СЕТ СН'!$G$23</f>
        <v>2059.8824538599997</v>
      </c>
      <c r="E59" s="36">
        <f>SUMIFS(СВЦЭМ!$D$39:$D$782,СВЦЭМ!$A$39:$A$782,$A59,СВЦЭМ!$B$39:$B$782,E$47)+'СЕТ СН'!$G$11+СВЦЭМ!$D$10+'СЕТ СН'!$G$6-'СЕТ СН'!$G$23</f>
        <v>2052.1049117699999</v>
      </c>
      <c r="F59" s="36">
        <f>SUMIFS(СВЦЭМ!$D$39:$D$782,СВЦЭМ!$A$39:$A$782,$A59,СВЦЭМ!$B$39:$B$782,F$47)+'СЕТ СН'!$G$11+СВЦЭМ!$D$10+'СЕТ СН'!$G$6-'СЕТ СН'!$G$23</f>
        <v>2045.9012871499999</v>
      </c>
      <c r="G59" s="36">
        <f>SUMIFS(СВЦЭМ!$D$39:$D$782,СВЦЭМ!$A$39:$A$782,$A59,СВЦЭМ!$B$39:$B$782,G$47)+'СЕТ СН'!$G$11+СВЦЭМ!$D$10+'СЕТ СН'!$G$6-'СЕТ СН'!$G$23</f>
        <v>2051.8211159699999</v>
      </c>
      <c r="H59" s="36">
        <f>SUMIFS(СВЦЭМ!$D$39:$D$782,СВЦЭМ!$A$39:$A$782,$A59,СВЦЭМ!$B$39:$B$782,H$47)+'СЕТ СН'!$G$11+СВЦЭМ!$D$10+'СЕТ СН'!$G$6-'СЕТ СН'!$G$23</f>
        <v>2027.2887142</v>
      </c>
      <c r="I59" s="36">
        <f>SUMIFS(СВЦЭМ!$D$39:$D$782,СВЦЭМ!$A$39:$A$782,$A59,СВЦЭМ!$B$39:$B$782,I$47)+'СЕТ СН'!$G$11+СВЦЭМ!$D$10+'СЕТ СН'!$G$6-'СЕТ СН'!$G$23</f>
        <v>1972.15903508</v>
      </c>
      <c r="J59" s="36">
        <f>SUMIFS(СВЦЭМ!$D$39:$D$782,СВЦЭМ!$A$39:$A$782,$A59,СВЦЭМ!$B$39:$B$782,J$47)+'СЕТ СН'!$G$11+СВЦЭМ!$D$10+'СЕТ СН'!$G$6-'СЕТ СН'!$G$23</f>
        <v>1873.1183119100001</v>
      </c>
      <c r="K59" s="36">
        <f>SUMIFS(СВЦЭМ!$D$39:$D$782,СВЦЭМ!$A$39:$A$782,$A59,СВЦЭМ!$B$39:$B$782,K$47)+'СЕТ СН'!$G$11+СВЦЭМ!$D$10+'СЕТ СН'!$G$6-'СЕТ СН'!$G$23</f>
        <v>1810.71521439</v>
      </c>
      <c r="L59" s="36">
        <f>SUMIFS(СВЦЭМ!$D$39:$D$782,СВЦЭМ!$A$39:$A$782,$A59,СВЦЭМ!$B$39:$B$782,L$47)+'СЕТ СН'!$G$11+СВЦЭМ!$D$10+'СЕТ СН'!$G$6-'СЕТ СН'!$G$23</f>
        <v>1777.64692543</v>
      </c>
      <c r="M59" s="36">
        <f>SUMIFS(СВЦЭМ!$D$39:$D$782,СВЦЭМ!$A$39:$A$782,$A59,СВЦЭМ!$B$39:$B$782,M$47)+'СЕТ СН'!$G$11+СВЦЭМ!$D$10+'СЕТ СН'!$G$6-'СЕТ СН'!$G$23</f>
        <v>1764.85130144</v>
      </c>
      <c r="N59" s="36">
        <f>SUMIFS(СВЦЭМ!$D$39:$D$782,СВЦЭМ!$A$39:$A$782,$A59,СВЦЭМ!$B$39:$B$782,N$47)+'СЕТ СН'!$G$11+СВЦЭМ!$D$10+'СЕТ СН'!$G$6-'СЕТ СН'!$G$23</f>
        <v>1777.30414967</v>
      </c>
      <c r="O59" s="36">
        <f>SUMIFS(СВЦЭМ!$D$39:$D$782,СВЦЭМ!$A$39:$A$782,$A59,СВЦЭМ!$B$39:$B$782,O$47)+'СЕТ СН'!$G$11+СВЦЭМ!$D$10+'СЕТ СН'!$G$6-'СЕТ СН'!$G$23</f>
        <v>1782.75892853</v>
      </c>
      <c r="P59" s="36">
        <f>SUMIFS(СВЦЭМ!$D$39:$D$782,СВЦЭМ!$A$39:$A$782,$A59,СВЦЭМ!$B$39:$B$782,P$47)+'СЕТ СН'!$G$11+СВЦЭМ!$D$10+'СЕТ СН'!$G$6-'СЕТ СН'!$G$23</f>
        <v>1797.15634682</v>
      </c>
      <c r="Q59" s="36">
        <f>SUMIFS(СВЦЭМ!$D$39:$D$782,СВЦЭМ!$A$39:$A$782,$A59,СВЦЭМ!$B$39:$B$782,Q$47)+'СЕТ СН'!$G$11+СВЦЭМ!$D$10+'СЕТ СН'!$G$6-'СЕТ СН'!$G$23</f>
        <v>1801.6129602600001</v>
      </c>
      <c r="R59" s="36">
        <f>SUMIFS(СВЦЭМ!$D$39:$D$782,СВЦЭМ!$A$39:$A$782,$A59,СВЦЭМ!$B$39:$B$782,R$47)+'СЕТ СН'!$G$11+СВЦЭМ!$D$10+'СЕТ СН'!$G$6-'СЕТ СН'!$G$23</f>
        <v>1807.5784619799999</v>
      </c>
      <c r="S59" s="36">
        <f>SUMIFS(СВЦЭМ!$D$39:$D$782,СВЦЭМ!$A$39:$A$782,$A59,СВЦЭМ!$B$39:$B$782,S$47)+'СЕТ СН'!$G$11+СВЦЭМ!$D$10+'СЕТ СН'!$G$6-'СЕТ СН'!$G$23</f>
        <v>1803.0028444500001</v>
      </c>
      <c r="T59" s="36">
        <f>SUMIFS(СВЦЭМ!$D$39:$D$782,СВЦЭМ!$A$39:$A$782,$A59,СВЦЭМ!$B$39:$B$782,T$47)+'СЕТ СН'!$G$11+СВЦЭМ!$D$10+'СЕТ СН'!$G$6-'СЕТ СН'!$G$23</f>
        <v>1761.05110741</v>
      </c>
      <c r="U59" s="36">
        <f>SUMIFS(СВЦЭМ!$D$39:$D$782,СВЦЭМ!$A$39:$A$782,$A59,СВЦЭМ!$B$39:$B$782,U$47)+'СЕТ СН'!$G$11+СВЦЭМ!$D$10+'СЕТ СН'!$G$6-'СЕТ СН'!$G$23</f>
        <v>1710.56674337</v>
      </c>
      <c r="V59" s="36">
        <f>SUMIFS(СВЦЭМ!$D$39:$D$782,СВЦЭМ!$A$39:$A$782,$A59,СВЦЭМ!$B$39:$B$782,V$47)+'СЕТ СН'!$G$11+СВЦЭМ!$D$10+'СЕТ СН'!$G$6-'СЕТ СН'!$G$23</f>
        <v>1722.02270604</v>
      </c>
      <c r="W59" s="36">
        <f>SUMIFS(СВЦЭМ!$D$39:$D$782,СВЦЭМ!$A$39:$A$782,$A59,СВЦЭМ!$B$39:$B$782,W$47)+'СЕТ СН'!$G$11+СВЦЭМ!$D$10+'СЕТ СН'!$G$6-'СЕТ СН'!$G$23</f>
        <v>1740.29805072</v>
      </c>
      <c r="X59" s="36">
        <f>SUMIFS(СВЦЭМ!$D$39:$D$782,СВЦЭМ!$A$39:$A$782,$A59,СВЦЭМ!$B$39:$B$782,X$47)+'СЕТ СН'!$G$11+СВЦЭМ!$D$10+'СЕТ СН'!$G$6-'СЕТ СН'!$G$23</f>
        <v>1795.9632377400001</v>
      </c>
      <c r="Y59" s="36">
        <f>SUMIFS(СВЦЭМ!$D$39:$D$782,СВЦЭМ!$A$39:$A$782,$A59,СВЦЭМ!$B$39:$B$782,Y$47)+'СЕТ СН'!$G$11+СВЦЭМ!$D$10+'СЕТ СН'!$G$6-'СЕТ СН'!$G$23</f>
        <v>1882.7346231500001</v>
      </c>
    </row>
    <row r="60" spans="1:25" ht="15.75" x14ac:dyDescent="0.2">
      <c r="A60" s="35">
        <f t="shared" si="1"/>
        <v>45578</v>
      </c>
      <c r="B60" s="36">
        <f>SUMIFS(СВЦЭМ!$D$39:$D$782,СВЦЭМ!$A$39:$A$782,$A60,СВЦЭМ!$B$39:$B$782,B$47)+'СЕТ СН'!$G$11+СВЦЭМ!$D$10+'СЕТ СН'!$G$6-'СЕТ СН'!$G$23</f>
        <v>1903.9984096000001</v>
      </c>
      <c r="C60" s="36">
        <f>SUMIFS(СВЦЭМ!$D$39:$D$782,СВЦЭМ!$A$39:$A$782,$A60,СВЦЭМ!$B$39:$B$782,C$47)+'СЕТ СН'!$G$11+СВЦЭМ!$D$10+'СЕТ СН'!$G$6-'СЕТ СН'!$G$23</f>
        <v>1950.2487628599999</v>
      </c>
      <c r="D60" s="36">
        <f>SUMIFS(СВЦЭМ!$D$39:$D$782,СВЦЭМ!$A$39:$A$782,$A60,СВЦЭМ!$B$39:$B$782,D$47)+'СЕТ СН'!$G$11+СВЦЭМ!$D$10+'СЕТ СН'!$G$6-'СЕТ СН'!$G$23</f>
        <v>2006.1057125100001</v>
      </c>
      <c r="E60" s="36">
        <f>SUMIFS(СВЦЭМ!$D$39:$D$782,СВЦЭМ!$A$39:$A$782,$A60,СВЦЭМ!$B$39:$B$782,E$47)+'СЕТ СН'!$G$11+СВЦЭМ!$D$10+'СЕТ СН'!$G$6-'СЕТ СН'!$G$23</f>
        <v>2054.8158618699999</v>
      </c>
      <c r="F60" s="36">
        <f>SUMIFS(СВЦЭМ!$D$39:$D$782,СВЦЭМ!$A$39:$A$782,$A60,СВЦЭМ!$B$39:$B$782,F$47)+'СЕТ СН'!$G$11+СВЦЭМ!$D$10+'СЕТ СН'!$G$6-'СЕТ СН'!$G$23</f>
        <v>2056.0515722499999</v>
      </c>
      <c r="G60" s="36">
        <f>SUMIFS(СВЦЭМ!$D$39:$D$782,СВЦЭМ!$A$39:$A$782,$A60,СВЦЭМ!$B$39:$B$782,G$47)+'СЕТ СН'!$G$11+СВЦЭМ!$D$10+'СЕТ СН'!$G$6-'СЕТ СН'!$G$23</f>
        <v>2046.24582175</v>
      </c>
      <c r="H60" s="36">
        <f>SUMIFS(СВЦЭМ!$D$39:$D$782,СВЦЭМ!$A$39:$A$782,$A60,СВЦЭМ!$B$39:$B$782,H$47)+'СЕТ СН'!$G$11+СВЦЭМ!$D$10+'СЕТ СН'!$G$6-'СЕТ СН'!$G$23</f>
        <v>2009.12706557</v>
      </c>
      <c r="I60" s="36">
        <f>SUMIFS(СВЦЭМ!$D$39:$D$782,СВЦЭМ!$A$39:$A$782,$A60,СВЦЭМ!$B$39:$B$782,I$47)+'СЕТ СН'!$G$11+СВЦЭМ!$D$10+'СЕТ СН'!$G$6-'СЕТ СН'!$G$23</f>
        <v>1948.9672428900001</v>
      </c>
      <c r="J60" s="36">
        <f>SUMIFS(СВЦЭМ!$D$39:$D$782,СВЦЭМ!$A$39:$A$782,$A60,СВЦЭМ!$B$39:$B$782,J$47)+'СЕТ СН'!$G$11+СВЦЭМ!$D$10+'СЕТ СН'!$G$6-'СЕТ СН'!$G$23</f>
        <v>1867.9676046500001</v>
      </c>
      <c r="K60" s="36">
        <f>SUMIFS(СВЦЭМ!$D$39:$D$782,СВЦЭМ!$A$39:$A$782,$A60,СВЦЭМ!$B$39:$B$782,K$47)+'СЕТ СН'!$G$11+СВЦЭМ!$D$10+'СЕТ СН'!$G$6-'СЕТ СН'!$G$23</f>
        <v>1797.74009772</v>
      </c>
      <c r="L60" s="36">
        <f>SUMIFS(СВЦЭМ!$D$39:$D$782,СВЦЭМ!$A$39:$A$782,$A60,СВЦЭМ!$B$39:$B$782,L$47)+'СЕТ СН'!$G$11+СВЦЭМ!$D$10+'СЕТ СН'!$G$6-'СЕТ СН'!$G$23</f>
        <v>1739.3858363500001</v>
      </c>
      <c r="M60" s="36">
        <f>SUMIFS(СВЦЭМ!$D$39:$D$782,СВЦЭМ!$A$39:$A$782,$A60,СВЦЭМ!$B$39:$B$782,M$47)+'СЕТ СН'!$G$11+СВЦЭМ!$D$10+'СЕТ СН'!$G$6-'СЕТ СН'!$G$23</f>
        <v>1749.0533915000001</v>
      </c>
      <c r="N60" s="36">
        <f>SUMIFS(СВЦЭМ!$D$39:$D$782,СВЦЭМ!$A$39:$A$782,$A60,СВЦЭМ!$B$39:$B$782,N$47)+'СЕТ СН'!$G$11+СВЦЭМ!$D$10+'СЕТ СН'!$G$6-'СЕТ СН'!$G$23</f>
        <v>1776.35275871</v>
      </c>
      <c r="O60" s="36">
        <f>SUMIFS(СВЦЭМ!$D$39:$D$782,СВЦЭМ!$A$39:$A$782,$A60,СВЦЭМ!$B$39:$B$782,O$47)+'СЕТ СН'!$G$11+СВЦЭМ!$D$10+'СЕТ СН'!$G$6-'СЕТ СН'!$G$23</f>
        <v>1798.2028979500001</v>
      </c>
      <c r="P60" s="36">
        <f>SUMIFS(СВЦЭМ!$D$39:$D$782,СВЦЭМ!$A$39:$A$782,$A60,СВЦЭМ!$B$39:$B$782,P$47)+'СЕТ СН'!$G$11+СВЦЭМ!$D$10+'СЕТ СН'!$G$6-'СЕТ СН'!$G$23</f>
        <v>1808.54076882</v>
      </c>
      <c r="Q60" s="36">
        <f>SUMIFS(СВЦЭМ!$D$39:$D$782,СВЦЭМ!$A$39:$A$782,$A60,СВЦЭМ!$B$39:$B$782,Q$47)+'СЕТ СН'!$G$11+СВЦЭМ!$D$10+'СЕТ СН'!$G$6-'СЕТ СН'!$G$23</f>
        <v>1819.7010091300001</v>
      </c>
      <c r="R60" s="36">
        <f>SUMIFS(СВЦЭМ!$D$39:$D$782,СВЦЭМ!$A$39:$A$782,$A60,СВЦЭМ!$B$39:$B$782,R$47)+'СЕТ СН'!$G$11+СВЦЭМ!$D$10+'СЕТ СН'!$G$6-'СЕТ СН'!$G$23</f>
        <v>1818.0882384000001</v>
      </c>
      <c r="S60" s="36">
        <f>SUMIFS(СВЦЭМ!$D$39:$D$782,СВЦЭМ!$A$39:$A$782,$A60,СВЦЭМ!$B$39:$B$782,S$47)+'СЕТ СН'!$G$11+СВЦЭМ!$D$10+'СЕТ СН'!$G$6-'СЕТ СН'!$G$23</f>
        <v>1789.1020204599999</v>
      </c>
      <c r="T60" s="36">
        <f>SUMIFS(СВЦЭМ!$D$39:$D$782,СВЦЭМ!$A$39:$A$782,$A60,СВЦЭМ!$B$39:$B$782,T$47)+'СЕТ СН'!$G$11+СВЦЭМ!$D$10+'СЕТ СН'!$G$6-'СЕТ СН'!$G$23</f>
        <v>1723.7633723500001</v>
      </c>
      <c r="U60" s="36">
        <f>SUMIFS(СВЦЭМ!$D$39:$D$782,СВЦЭМ!$A$39:$A$782,$A60,СВЦЭМ!$B$39:$B$782,U$47)+'СЕТ СН'!$G$11+СВЦЭМ!$D$10+'СЕТ СН'!$G$6-'СЕТ СН'!$G$23</f>
        <v>1672.34984065</v>
      </c>
      <c r="V60" s="36">
        <f>SUMIFS(СВЦЭМ!$D$39:$D$782,СВЦЭМ!$A$39:$A$782,$A60,СВЦЭМ!$B$39:$B$782,V$47)+'СЕТ СН'!$G$11+СВЦЭМ!$D$10+'СЕТ СН'!$G$6-'СЕТ СН'!$G$23</f>
        <v>1672.54687377</v>
      </c>
      <c r="W60" s="36">
        <f>SUMIFS(СВЦЭМ!$D$39:$D$782,СВЦЭМ!$A$39:$A$782,$A60,СВЦЭМ!$B$39:$B$782,W$47)+'СЕТ СН'!$G$11+СВЦЭМ!$D$10+'СЕТ СН'!$G$6-'СЕТ СН'!$G$23</f>
        <v>1695.2785868799999</v>
      </c>
      <c r="X60" s="36">
        <f>SUMIFS(СВЦЭМ!$D$39:$D$782,СВЦЭМ!$A$39:$A$782,$A60,СВЦЭМ!$B$39:$B$782,X$47)+'СЕТ СН'!$G$11+СВЦЭМ!$D$10+'СЕТ СН'!$G$6-'СЕТ СН'!$G$23</f>
        <v>1768.54639963</v>
      </c>
      <c r="Y60" s="36">
        <f>SUMIFS(СВЦЭМ!$D$39:$D$782,СВЦЭМ!$A$39:$A$782,$A60,СВЦЭМ!$B$39:$B$782,Y$47)+'СЕТ СН'!$G$11+СВЦЭМ!$D$10+'СЕТ СН'!$G$6-'СЕТ СН'!$G$23</f>
        <v>1858.5744226700001</v>
      </c>
    </row>
    <row r="61" spans="1:25" ht="15.75" x14ac:dyDescent="0.2">
      <c r="A61" s="35">
        <f t="shared" si="1"/>
        <v>45579</v>
      </c>
      <c r="B61" s="36">
        <f>SUMIFS(СВЦЭМ!$D$39:$D$782,СВЦЭМ!$A$39:$A$782,$A61,СВЦЭМ!$B$39:$B$782,B$47)+'СЕТ СН'!$G$11+СВЦЭМ!$D$10+'СЕТ СН'!$G$6-'СЕТ СН'!$G$23</f>
        <v>2029.2052023399999</v>
      </c>
      <c r="C61" s="36">
        <f>SUMIFS(СВЦЭМ!$D$39:$D$782,СВЦЭМ!$A$39:$A$782,$A61,СВЦЭМ!$B$39:$B$782,C$47)+'СЕТ СН'!$G$11+СВЦЭМ!$D$10+'СЕТ СН'!$G$6-'СЕТ СН'!$G$23</f>
        <v>2100.90894093</v>
      </c>
      <c r="D61" s="36">
        <f>SUMIFS(СВЦЭМ!$D$39:$D$782,СВЦЭМ!$A$39:$A$782,$A61,СВЦЭМ!$B$39:$B$782,D$47)+'СЕТ СН'!$G$11+СВЦЭМ!$D$10+'СЕТ СН'!$G$6-'СЕТ СН'!$G$23</f>
        <v>2112.40101039</v>
      </c>
      <c r="E61" s="36">
        <f>SUMIFS(СВЦЭМ!$D$39:$D$782,СВЦЭМ!$A$39:$A$782,$A61,СВЦЭМ!$B$39:$B$782,E$47)+'СЕТ СН'!$G$11+СВЦЭМ!$D$10+'СЕТ СН'!$G$6-'СЕТ СН'!$G$23</f>
        <v>2115.94976434</v>
      </c>
      <c r="F61" s="36">
        <f>SUMIFS(СВЦЭМ!$D$39:$D$782,СВЦЭМ!$A$39:$A$782,$A61,СВЦЭМ!$B$39:$B$782,F$47)+'СЕТ СН'!$G$11+СВЦЭМ!$D$10+'СЕТ СН'!$G$6-'СЕТ СН'!$G$23</f>
        <v>2107.2197779200001</v>
      </c>
      <c r="G61" s="36">
        <f>SUMIFS(СВЦЭМ!$D$39:$D$782,СВЦЭМ!$A$39:$A$782,$A61,СВЦЭМ!$B$39:$B$782,G$47)+'СЕТ СН'!$G$11+СВЦЭМ!$D$10+'СЕТ СН'!$G$6-'СЕТ СН'!$G$23</f>
        <v>2124.4666344699999</v>
      </c>
      <c r="H61" s="36">
        <f>SUMIFS(СВЦЭМ!$D$39:$D$782,СВЦЭМ!$A$39:$A$782,$A61,СВЦЭМ!$B$39:$B$782,H$47)+'СЕТ СН'!$G$11+СВЦЭМ!$D$10+'СЕТ СН'!$G$6-'СЕТ СН'!$G$23</f>
        <v>2032.71027327</v>
      </c>
      <c r="I61" s="36">
        <f>SUMIFS(СВЦЭМ!$D$39:$D$782,СВЦЭМ!$A$39:$A$782,$A61,СВЦЭМ!$B$39:$B$782,I$47)+'СЕТ СН'!$G$11+СВЦЭМ!$D$10+'СЕТ СН'!$G$6-'СЕТ СН'!$G$23</f>
        <v>1961.6811593899999</v>
      </c>
      <c r="J61" s="36">
        <f>SUMIFS(СВЦЭМ!$D$39:$D$782,СВЦЭМ!$A$39:$A$782,$A61,СВЦЭМ!$B$39:$B$782,J$47)+'СЕТ СН'!$G$11+СВЦЭМ!$D$10+'СЕТ СН'!$G$6-'СЕТ СН'!$G$23</f>
        <v>1905.5683884299999</v>
      </c>
      <c r="K61" s="36">
        <f>SUMIFS(СВЦЭМ!$D$39:$D$782,СВЦЭМ!$A$39:$A$782,$A61,СВЦЭМ!$B$39:$B$782,K$47)+'СЕТ СН'!$G$11+СВЦЭМ!$D$10+'СЕТ СН'!$G$6-'СЕТ СН'!$G$23</f>
        <v>1907.00777758</v>
      </c>
      <c r="L61" s="36">
        <f>SUMIFS(СВЦЭМ!$D$39:$D$782,СВЦЭМ!$A$39:$A$782,$A61,СВЦЭМ!$B$39:$B$782,L$47)+'СЕТ СН'!$G$11+СВЦЭМ!$D$10+'СЕТ СН'!$G$6-'СЕТ СН'!$G$23</f>
        <v>1925.54590749</v>
      </c>
      <c r="M61" s="36">
        <f>SUMIFS(СВЦЭМ!$D$39:$D$782,СВЦЭМ!$A$39:$A$782,$A61,СВЦЭМ!$B$39:$B$782,M$47)+'СЕТ СН'!$G$11+СВЦЭМ!$D$10+'СЕТ СН'!$G$6-'СЕТ СН'!$G$23</f>
        <v>1966.65724546</v>
      </c>
      <c r="N61" s="36">
        <f>SUMIFS(СВЦЭМ!$D$39:$D$782,СВЦЭМ!$A$39:$A$782,$A61,СВЦЭМ!$B$39:$B$782,N$47)+'СЕТ СН'!$G$11+СВЦЭМ!$D$10+'СЕТ СН'!$G$6-'СЕТ СН'!$G$23</f>
        <v>1969.9202410800001</v>
      </c>
      <c r="O61" s="36">
        <f>SUMIFS(СВЦЭМ!$D$39:$D$782,СВЦЭМ!$A$39:$A$782,$A61,СВЦЭМ!$B$39:$B$782,O$47)+'СЕТ СН'!$G$11+СВЦЭМ!$D$10+'СЕТ СН'!$G$6-'СЕТ СН'!$G$23</f>
        <v>1947.29944054</v>
      </c>
      <c r="P61" s="36">
        <f>SUMIFS(СВЦЭМ!$D$39:$D$782,СВЦЭМ!$A$39:$A$782,$A61,СВЦЭМ!$B$39:$B$782,P$47)+'СЕТ СН'!$G$11+СВЦЭМ!$D$10+'СЕТ СН'!$G$6-'СЕТ СН'!$G$23</f>
        <v>1952.4445116900001</v>
      </c>
      <c r="Q61" s="36">
        <f>SUMIFS(СВЦЭМ!$D$39:$D$782,СВЦЭМ!$A$39:$A$782,$A61,СВЦЭМ!$B$39:$B$782,Q$47)+'СЕТ СН'!$G$11+СВЦЭМ!$D$10+'СЕТ СН'!$G$6-'СЕТ СН'!$G$23</f>
        <v>1973.1551669400001</v>
      </c>
      <c r="R61" s="36">
        <f>SUMIFS(СВЦЭМ!$D$39:$D$782,СВЦЭМ!$A$39:$A$782,$A61,СВЦЭМ!$B$39:$B$782,R$47)+'СЕТ СН'!$G$11+СВЦЭМ!$D$10+'СЕТ СН'!$G$6-'СЕТ СН'!$G$23</f>
        <v>1964.5391100700001</v>
      </c>
      <c r="S61" s="36">
        <f>SUMIFS(СВЦЭМ!$D$39:$D$782,СВЦЭМ!$A$39:$A$782,$A61,СВЦЭМ!$B$39:$B$782,S$47)+'СЕТ СН'!$G$11+СВЦЭМ!$D$10+'СЕТ СН'!$G$6-'СЕТ СН'!$G$23</f>
        <v>1944.56029979</v>
      </c>
      <c r="T61" s="36">
        <f>SUMIFS(СВЦЭМ!$D$39:$D$782,СВЦЭМ!$A$39:$A$782,$A61,СВЦЭМ!$B$39:$B$782,T$47)+'СЕТ СН'!$G$11+СВЦЭМ!$D$10+'СЕТ СН'!$G$6-'СЕТ СН'!$G$23</f>
        <v>1877.5692606699999</v>
      </c>
      <c r="U61" s="36">
        <f>SUMIFS(СВЦЭМ!$D$39:$D$782,СВЦЭМ!$A$39:$A$782,$A61,СВЦЭМ!$B$39:$B$782,U$47)+'СЕТ СН'!$G$11+СВЦЭМ!$D$10+'СЕТ СН'!$G$6-'СЕТ СН'!$G$23</f>
        <v>1835.5770075</v>
      </c>
      <c r="V61" s="36">
        <f>SUMIFS(СВЦЭМ!$D$39:$D$782,СВЦЭМ!$A$39:$A$782,$A61,СВЦЭМ!$B$39:$B$782,V$47)+'СЕТ СН'!$G$11+СВЦЭМ!$D$10+'СЕТ СН'!$G$6-'СЕТ СН'!$G$23</f>
        <v>1867.254537</v>
      </c>
      <c r="W61" s="36">
        <f>SUMIFS(СВЦЭМ!$D$39:$D$782,СВЦЭМ!$A$39:$A$782,$A61,СВЦЭМ!$B$39:$B$782,W$47)+'СЕТ СН'!$G$11+СВЦЭМ!$D$10+'СЕТ СН'!$G$6-'СЕТ СН'!$G$23</f>
        <v>1906.0925894700001</v>
      </c>
      <c r="X61" s="36">
        <f>SUMIFS(СВЦЭМ!$D$39:$D$782,СВЦЭМ!$A$39:$A$782,$A61,СВЦЭМ!$B$39:$B$782,X$47)+'СЕТ СН'!$G$11+СВЦЭМ!$D$10+'СЕТ СН'!$G$6-'СЕТ СН'!$G$23</f>
        <v>1970.6177957800001</v>
      </c>
      <c r="Y61" s="36">
        <f>SUMIFS(СВЦЭМ!$D$39:$D$782,СВЦЭМ!$A$39:$A$782,$A61,СВЦЭМ!$B$39:$B$782,Y$47)+'СЕТ СН'!$G$11+СВЦЭМ!$D$10+'СЕТ СН'!$G$6-'СЕТ СН'!$G$23</f>
        <v>2039.51631918</v>
      </c>
    </row>
    <row r="62" spans="1:25" ht="15.75" x14ac:dyDescent="0.2">
      <c r="A62" s="35">
        <f t="shared" si="1"/>
        <v>45580</v>
      </c>
      <c r="B62" s="36">
        <f>SUMIFS(СВЦЭМ!$D$39:$D$782,СВЦЭМ!$A$39:$A$782,$A62,СВЦЭМ!$B$39:$B$782,B$47)+'СЕТ СН'!$G$11+СВЦЭМ!$D$10+'СЕТ СН'!$G$6-'СЕТ СН'!$G$23</f>
        <v>2130.4981630899997</v>
      </c>
      <c r="C62" s="36">
        <f>SUMIFS(СВЦЭМ!$D$39:$D$782,СВЦЭМ!$A$39:$A$782,$A62,СВЦЭМ!$B$39:$B$782,C$47)+'СЕТ СН'!$G$11+СВЦЭМ!$D$10+'СЕТ СН'!$G$6-'СЕТ СН'!$G$23</f>
        <v>2196.0553731199998</v>
      </c>
      <c r="D62" s="36">
        <f>SUMIFS(СВЦЭМ!$D$39:$D$782,СВЦЭМ!$A$39:$A$782,$A62,СВЦЭМ!$B$39:$B$782,D$47)+'СЕТ СН'!$G$11+СВЦЭМ!$D$10+'СЕТ СН'!$G$6-'СЕТ СН'!$G$23</f>
        <v>2211.5997195599998</v>
      </c>
      <c r="E62" s="36">
        <f>SUMIFS(СВЦЭМ!$D$39:$D$782,СВЦЭМ!$A$39:$A$782,$A62,СВЦЭМ!$B$39:$B$782,E$47)+'СЕТ СН'!$G$11+СВЦЭМ!$D$10+'СЕТ СН'!$G$6-'СЕТ СН'!$G$23</f>
        <v>2132.9111271299998</v>
      </c>
      <c r="F62" s="36">
        <f>SUMIFS(СВЦЭМ!$D$39:$D$782,СВЦЭМ!$A$39:$A$782,$A62,СВЦЭМ!$B$39:$B$782,F$47)+'СЕТ СН'!$G$11+СВЦЭМ!$D$10+'СЕТ СН'!$G$6-'СЕТ СН'!$G$23</f>
        <v>2235.6201175299998</v>
      </c>
      <c r="G62" s="36">
        <f>SUMIFS(СВЦЭМ!$D$39:$D$782,СВЦЭМ!$A$39:$A$782,$A62,СВЦЭМ!$B$39:$B$782,G$47)+'СЕТ СН'!$G$11+СВЦЭМ!$D$10+'СЕТ СН'!$G$6-'СЕТ СН'!$G$23</f>
        <v>2155.9076566499998</v>
      </c>
      <c r="H62" s="36">
        <f>SUMIFS(СВЦЭМ!$D$39:$D$782,СВЦЭМ!$A$39:$A$782,$A62,СВЦЭМ!$B$39:$B$782,H$47)+'СЕТ СН'!$G$11+СВЦЭМ!$D$10+'СЕТ СН'!$G$6-'СЕТ СН'!$G$23</f>
        <v>2087.97607969</v>
      </c>
      <c r="I62" s="36">
        <f>SUMIFS(СВЦЭМ!$D$39:$D$782,СВЦЭМ!$A$39:$A$782,$A62,СВЦЭМ!$B$39:$B$782,I$47)+'СЕТ СН'!$G$11+СВЦЭМ!$D$10+'СЕТ СН'!$G$6-'СЕТ СН'!$G$23</f>
        <v>1989.25878564</v>
      </c>
      <c r="J62" s="36">
        <f>SUMIFS(СВЦЭМ!$D$39:$D$782,СВЦЭМ!$A$39:$A$782,$A62,СВЦЭМ!$B$39:$B$782,J$47)+'СЕТ СН'!$G$11+СВЦЭМ!$D$10+'СЕТ СН'!$G$6-'СЕТ СН'!$G$23</f>
        <v>1941.4357559499999</v>
      </c>
      <c r="K62" s="36">
        <f>SUMIFS(СВЦЭМ!$D$39:$D$782,СВЦЭМ!$A$39:$A$782,$A62,СВЦЭМ!$B$39:$B$782,K$47)+'СЕТ СН'!$G$11+СВЦЭМ!$D$10+'СЕТ СН'!$G$6-'СЕТ СН'!$G$23</f>
        <v>1923.2241765900001</v>
      </c>
      <c r="L62" s="36">
        <f>SUMIFS(СВЦЭМ!$D$39:$D$782,СВЦЭМ!$A$39:$A$782,$A62,СВЦЭМ!$B$39:$B$782,L$47)+'СЕТ СН'!$G$11+СВЦЭМ!$D$10+'СЕТ СН'!$G$6-'СЕТ СН'!$G$23</f>
        <v>1930.6472575800001</v>
      </c>
      <c r="M62" s="36">
        <f>SUMIFS(СВЦЭМ!$D$39:$D$782,СВЦЭМ!$A$39:$A$782,$A62,СВЦЭМ!$B$39:$B$782,M$47)+'СЕТ СН'!$G$11+СВЦЭМ!$D$10+'СЕТ СН'!$G$6-'СЕТ СН'!$G$23</f>
        <v>1929.0025958900001</v>
      </c>
      <c r="N62" s="36">
        <f>SUMIFS(СВЦЭМ!$D$39:$D$782,СВЦЭМ!$A$39:$A$782,$A62,СВЦЭМ!$B$39:$B$782,N$47)+'СЕТ СН'!$G$11+СВЦЭМ!$D$10+'СЕТ СН'!$G$6-'СЕТ СН'!$G$23</f>
        <v>1935.18157888</v>
      </c>
      <c r="O62" s="36">
        <f>SUMIFS(СВЦЭМ!$D$39:$D$782,СВЦЭМ!$A$39:$A$782,$A62,СВЦЭМ!$B$39:$B$782,O$47)+'СЕТ СН'!$G$11+СВЦЭМ!$D$10+'СЕТ СН'!$G$6-'СЕТ СН'!$G$23</f>
        <v>1886.2232019200001</v>
      </c>
      <c r="P62" s="36">
        <f>SUMIFS(СВЦЭМ!$D$39:$D$782,СВЦЭМ!$A$39:$A$782,$A62,СВЦЭМ!$B$39:$B$782,P$47)+'СЕТ СН'!$G$11+СВЦЭМ!$D$10+'СЕТ СН'!$G$6-'СЕТ СН'!$G$23</f>
        <v>1903.2023715600001</v>
      </c>
      <c r="Q62" s="36">
        <f>SUMIFS(СВЦЭМ!$D$39:$D$782,СВЦЭМ!$A$39:$A$782,$A62,СВЦЭМ!$B$39:$B$782,Q$47)+'СЕТ СН'!$G$11+СВЦЭМ!$D$10+'СЕТ СН'!$G$6-'СЕТ СН'!$G$23</f>
        <v>1965.0040157200001</v>
      </c>
      <c r="R62" s="36">
        <f>SUMIFS(СВЦЭМ!$D$39:$D$782,СВЦЭМ!$A$39:$A$782,$A62,СВЦЭМ!$B$39:$B$782,R$47)+'СЕТ СН'!$G$11+СВЦЭМ!$D$10+'СЕТ СН'!$G$6-'СЕТ СН'!$G$23</f>
        <v>1955.4591266499999</v>
      </c>
      <c r="S62" s="36">
        <f>SUMIFS(СВЦЭМ!$D$39:$D$782,СВЦЭМ!$A$39:$A$782,$A62,СВЦЭМ!$B$39:$B$782,S$47)+'СЕТ СН'!$G$11+СВЦЭМ!$D$10+'СЕТ СН'!$G$6-'СЕТ СН'!$G$23</f>
        <v>1984.0191004600001</v>
      </c>
      <c r="T62" s="36">
        <f>SUMIFS(СВЦЭМ!$D$39:$D$782,СВЦЭМ!$A$39:$A$782,$A62,СВЦЭМ!$B$39:$B$782,T$47)+'СЕТ СН'!$G$11+СВЦЭМ!$D$10+'СЕТ СН'!$G$6-'СЕТ СН'!$G$23</f>
        <v>1908.9693207800001</v>
      </c>
      <c r="U62" s="36">
        <f>SUMIFS(СВЦЭМ!$D$39:$D$782,СВЦЭМ!$A$39:$A$782,$A62,СВЦЭМ!$B$39:$B$782,U$47)+'СЕТ СН'!$G$11+СВЦЭМ!$D$10+'СЕТ СН'!$G$6-'СЕТ СН'!$G$23</f>
        <v>1856.18272394</v>
      </c>
      <c r="V62" s="36">
        <f>SUMIFS(СВЦЭМ!$D$39:$D$782,СВЦЭМ!$A$39:$A$782,$A62,СВЦЭМ!$B$39:$B$782,V$47)+'СЕТ СН'!$G$11+СВЦЭМ!$D$10+'СЕТ СН'!$G$6-'СЕТ СН'!$G$23</f>
        <v>1877.1655514900001</v>
      </c>
      <c r="W62" s="36">
        <f>SUMIFS(СВЦЭМ!$D$39:$D$782,СВЦЭМ!$A$39:$A$782,$A62,СВЦЭМ!$B$39:$B$782,W$47)+'СЕТ СН'!$G$11+СВЦЭМ!$D$10+'СЕТ СН'!$G$6-'СЕТ СН'!$G$23</f>
        <v>1883.78404944</v>
      </c>
      <c r="X62" s="36">
        <f>SUMIFS(СВЦЭМ!$D$39:$D$782,СВЦЭМ!$A$39:$A$782,$A62,СВЦЭМ!$B$39:$B$782,X$47)+'СЕТ СН'!$G$11+СВЦЭМ!$D$10+'СЕТ СН'!$G$6-'СЕТ СН'!$G$23</f>
        <v>1936.69423665</v>
      </c>
      <c r="Y62" s="36">
        <f>SUMIFS(СВЦЭМ!$D$39:$D$782,СВЦЭМ!$A$39:$A$782,$A62,СВЦЭМ!$B$39:$B$782,Y$47)+'СЕТ СН'!$G$11+СВЦЭМ!$D$10+'СЕТ СН'!$G$6-'СЕТ СН'!$G$23</f>
        <v>1998.5942508400001</v>
      </c>
    </row>
    <row r="63" spans="1:25" ht="15.75" x14ac:dyDescent="0.2">
      <c r="A63" s="35">
        <f t="shared" si="1"/>
        <v>45581</v>
      </c>
      <c r="B63" s="36">
        <f>SUMIFS(СВЦЭМ!$D$39:$D$782,СВЦЭМ!$A$39:$A$782,$A63,СВЦЭМ!$B$39:$B$782,B$47)+'СЕТ СН'!$G$11+СВЦЭМ!$D$10+'СЕТ СН'!$G$6-'СЕТ СН'!$G$23</f>
        <v>2081.5414719999999</v>
      </c>
      <c r="C63" s="36">
        <f>SUMIFS(СВЦЭМ!$D$39:$D$782,СВЦЭМ!$A$39:$A$782,$A63,СВЦЭМ!$B$39:$B$782,C$47)+'СЕТ СН'!$G$11+СВЦЭМ!$D$10+'СЕТ СН'!$G$6-'СЕТ СН'!$G$23</f>
        <v>2150.09891178</v>
      </c>
      <c r="D63" s="36">
        <f>SUMIFS(СВЦЭМ!$D$39:$D$782,СВЦЭМ!$A$39:$A$782,$A63,СВЦЭМ!$B$39:$B$782,D$47)+'СЕТ СН'!$G$11+СВЦЭМ!$D$10+'СЕТ СН'!$G$6-'СЕТ СН'!$G$23</f>
        <v>2147.0859766599997</v>
      </c>
      <c r="E63" s="36">
        <f>SUMIFS(СВЦЭМ!$D$39:$D$782,СВЦЭМ!$A$39:$A$782,$A63,СВЦЭМ!$B$39:$B$782,E$47)+'СЕТ СН'!$G$11+СВЦЭМ!$D$10+'СЕТ СН'!$G$6-'СЕТ СН'!$G$23</f>
        <v>2143.6314882699999</v>
      </c>
      <c r="F63" s="36">
        <f>SUMIFS(СВЦЭМ!$D$39:$D$782,СВЦЭМ!$A$39:$A$782,$A63,СВЦЭМ!$B$39:$B$782,F$47)+'СЕТ СН'!$G$11+СВЦЭМ!$D$10+'СЕТ СН'!$G$6-'СЕТ СН'!$G$23</f>
        <v>2141.4775848300001</v>
      </c>
      <c r="G63" s="36">
        <f>SUMIFS(СВЦЭМ!$D$39:$D$782,СВЦЭМ!$A$39:$A$782,$A63,СВЦЭМ!$B$39:$B$782,G$47)+'СЕТ СН'!$G$11+СВЦЭМ!$D$10+'СЕТ СН'!$G$6-'СЕТ СН'!$G$23</f>
        <v>2155.8734163499998</v>
      </c>
      <c r="H63" s="36">
        <f>SUMIFS(СВЦЭМ!$D$39:$D$782,СВЦЭМ!$A$39:$A$782,$A63,СВЦЭМ!$B$39:$B$782,H$47)+'СЕТ СН'!$G$11+СВЦЭМ!$D$10+'СЕТ СН'!$G$6-'СЕТ СН'!$G$23</f>
        <v>2106.3229399900001</v>
      </c>
      <c r="I63" s="36">
        <f>SUMIFS(СВЦЭМ!$D$39:$D$782,СВЦЭМ!$A$39:$A$782,$A63,СВЦЭМ!$B$39:$B$782,I$47)+'СЕТ СН'!$G$11+СВЦЭМ!$D$10+'СЕТ СН'!$G$6-'СЕТ СН'!$G$23</f>
        <v>2015.4031787900001</v>
      </c>
      <c r="J63" s="36">
        <f>SUMIFS(СВЦЭМ!$D$39:$D$782,СВЦЭМ!$A$39:$A$782,$A63,СВЦЭМ!$B$39:$B$782,J$47)+'СЕТ СН'!$G$11+СВЦЭМ!$D$10+'СЕТ СН'!$G$6-'СЕТ СН'!$G$23</f>
        <v>1964.45860378</v>
      </c>
      <c r="K63" s="36">
        <f>SUMIFS(СВЦЭМ!$D$39:$D$782,СВЦЭМ!$A$39:$A$782,$A63,СВЦЭМ!$B$39:$B$782,K$47)+'СЕТ СН'!$G$11+СВЦЭМ!$D$10+'СЕТ СН'!$G$6-'СЕТ СН'!$G$23</f>
        <v>1962.7018169600001</v>
      </c>
      <c r="L63" s="36">
        <f>SUMIFS(СВЦЭМ!$D$39:$D$782,СВЦЭМ!$A$39:$A$782,$A63,СВЦЭМ!$B$39:$B$782,L$47)+'СЕТ СН'!$G$11+СВЦЭМ!$D$10+'СЕТ СН'!$G$6-'СЕТ СН'!$G$23</f>
        <v>1949.6621533100001</v>
      </c>
      <c r="M63" s="36">
        <f>SUMIFS(СВЦЭМ!$D$39:$D$782,СВЦЭМ!$A$39:$A$782,$A63,СВЦЭМ!$B$39:$B$782,M$47)+'СЕТ СН'!$G$11+СВЦЭМ!$D$10+'СЕТ СН'!$G$6-'СЕТ СН'!$G$23</f>
        <v>1970.75498378</v>
      </c>
      <c r="N63" s="36">
        <f>SUMIFS(СВЦЭМ!$D$39:$D$782,СВЦЭМ!$A$39:$A$782,$A63,СВЦЭМ!$B$39:$B$782,N$47)+'СЕТ СН'!$G$11+СВЦЭМ!$D$10+'СЕТ СН'!$G$6-'СЕТ СН'!$G$23</f>
        <v>1988.2297845000001</v>
      </c>
      <c r="O63" s="36">
        <f>SUMIFS(СВЦЭМ!$D$39:$D$782,СВЦЭМ!$A$39:$A$782,$A63,СВЦЭМ!$B$39:$B$782,O$47)+'СЕТ СН'!$G$11+СВЦЭМ!$D$10+'СЕТ СН'!$G$6-'СЕТ СН'!$G$23</f>
        <v>1963.1182356300001</v>
      </c>
      <c r="P63" s="36">
        <f>SUMIFS(СВЦЭМ!$D$39:$D$782,СВЦЭМ!$A$39:$A$782,$A63,СВЦЭМ!$B$39:$B$782,P$47)+'СЕТ СН'!$G$11+СВЦЭМ!$D$10+'СЕТ СН'!$G$6-'СЕТ СН'!$G$23</f>
        <v>1974.22121859</v>
      </c>
      <c r="Q63" s="36">
        <f>SUMIFS(СВЦЭМ!$D$39:$D$782,СВЦЭМ!$A$39:$A$782,$A63,СВЦЭМ!$B$39:$B$782,Q$47)+'СЕТ СН'!$G$11+СВЦЭМ!$D$10+'СЕТ СН'!$G$6-'СЕТ СН'!$G$23</f>
        <v>2003.6405684599999</v>
      </c>
      <c r="R63" s="36">
        <f>SUMIFS(СВЦЭМ!$D$39:$D$782,СВЦЭМ!$A$39:$A$782,$A63,СВЦЭМ!$B$39:$B$782,R$47)+'СЕТ СН'!$G$11+СВЦЭМ!$D$10+'СЕТ СН'!$G$6-'СЕТ СН'!$G$23</f>
        <v>1987.5536634800001</v>
      </c>
      <c r="S63" s="36">
        <f>SUMIFS(СВЦЭМ!$D$39:$D$782,СВЦЭМ!$A$39:$A$782,$A63,СВЦЭМ!$B$39:$B$782,S$47)+'СЕТ СН'!$G$11+СВЦЭМ!$D$10+'СЕТ СН'!$G$6-'СЕТ СН'!$G$23</f>
        <v>1990.4574858000001</v>
      </c>
      <c r="T63" s="36">
        <f>SUMIFS(СВЦЭМ!$D$39:$D$782,СВЦЭМ!$A$39:$A$782,$A63,СВЦЭМ!$B$39:$B$782,T$47)+'СЕТ СН'!$G$11+СВЦЭМ!$D$10+'СЕТ СН'!$G$6-'СЕТ СН'!$G$23</f>
        <v>1927.2003899200001</v>
      </c>
      <c r="U63" s="36">
        <f>SUMIFS(СВЦЭМ!$D$39:$D$782,СВЦЭМ!$A$39:$A$782,$A63,СВЦЭМ!$B$39:$B$782,U$47)+'СЕТ СН'!$G$11+СВЦЭМ!$D$10+'СЕТ СН'!$G$6-'СЕТ СН'!$G$23</f>
        <v>1892.37510797</v>
      </c>
      <c r="V63" s="36">
        <f>SUMIFS(СВЦЭМ!$D$39:$D$782,СВЦЭМ!$A$39:$A$782,$A63,СВЦЭМ!$B$39:$B$782,V$47)+'СЕТ СН'!$G$11+СВЦЭМ!$D$10+'СЕТ СН'!$G$6-'СЕТ СН'!$G$23</f>
        <v>1878.0550940200001</v>
      </c>
      <c r="W63" s="36">
        <f>SUMIFS(СВЦЭМ!$D$39:$D$782,СВЦЭМ!$A$39:$A$782,$A63,СВЦЭМ!$B$39:$B$782,W$47)+'СЕТ СН'!$G$11+СВЦЭМ!$D$10+'СЕТ СН'!$G$6-'СЕТ СН'!$G$23</f>
        <v>1912.46482982</v>
      </c>
      <c r="X63" s="36">
        <f>SUMIFS(СВЦЭМ!$D$39:$D$782,СВЦЭМ!$A$39:$A$782,$A63,СВЦЭМ!$B$39:$B$782,X$47)+'СЕТ СН'!$G$11+СВЦЭМ!$D$10+'СЕТ СН'!$G$6-'СЕТ СН'!$G$23</f>
        <v>1964.33804519</v>
      </c>
      <c r="Y63" s="36">
        <f>SUMIFS(СВЦЭМ!$D$39:$D$782,СВЦЭМ!$A$39:$A$782,$A63,СВЦЭМ!$B$39:$B$782,Y$47)+'СЕТ СН'!$G$11+СВЦЭМ!$D$10+'СЕТ СН'!$G$6-'СЕТ СН'!$G$23</f>
        <v>2018.0103828599999</v>
      </c>
    </row>
    <row r="64" spans="1:25" ht="15.75" x14ac:dyDescent="0.2">
      <c r="A64" s="35">
        <f t="shared" si="1"/>
        <v>45582</v>
      </c>
      <c r="B64" s="36">
        <f>SUMIFS(СВЦЭМ!$D$39:$D$782,СВЦЭМ!$A$39:$A$782,$A64,СВЦЭМ!$B$39:$B$782,B$47)+'СЕТ СН'!$G$11+СВЦЭМ!$D$10+'СЕТ СН'!$G$6-'СЕТ СН'!$G$23</f>
        <v>2083.0455868899999</v>
      </c>
      <c r="C64" s="36">
        <f>SUMIFS(СВЦЭМ!$D$39:$D$782,СВЦЭМ!$A$39:$A$782,$A64,СВЦЭМ!$B$39:$B$782,C$47)+'СЕТ СН'!$G$11+СВЦЭМ!$D$10+'СЕТ СН'!$G$6-'СЕТ СН'!$G$23</f>
        <v>2161.9828467899997</v>
      </c>
      <c r="D64" s="36">
        <f>SUMIFS(СВЦЭМ!$D$39:$D$782,СВЦЭМ!$A$39:$A$782,$A64,СВЦЭМ!$B$39:$B$782,D$47)+'СЕТ СН'!$G$11+СВЦЭМ!$D$10+'СЕТ СН'!$G$6-'СЕТ СН'!$G$23</f>
        <v>2199.8954276099998</v>
      </c>
      <c r="E64" s="36">
        <f>SUMIFS(СВЦЭМ!$D$39:$D$782,СВЦЭМ!$A$39:$A$782,$A64,СВЦЭМ!$B$39:$B$782,E$47)+'СЕТ СН'!$G$11+СВЦЭМ!$D$10+'СЕТ СН'!$G$6-'СЕТ СН'!$G$23</f>
        <v>2210.3392378799999</v>
      </c>
      <c r="F64" s="36">
        <f>SUMIFS(СВЦЭМ!$D$39:$D$782,СВЦЭМ!$A$39:$A$782,$A64,СВЦЭМ!$B$39:$B$782,F$47)+'СЕТ СН'!$G$11+СВЦЭМ!$D$10+'СЕТ СН'!$G$6-'СЕТ СН'!$G$23</f>
        <v>2211.0242822499999</v>
      </c>
      <c r="G64" s="36">
        <f>SUMIFS(СВЦЭМ!$D$39:$D$782,СВЦЭМ!$A$39:$A$782,$A64,СВЦЭМ!$B$39:$B$782,G$47)+'СЕТ СН'!$G$11+СВЦЭМ!$D$10+'СЕТ СН'!$G$6-'СЕТ СН'!$G$23</f>
        <v>2182.84990758</v>
      </c>
      <c r="H64" s="36">
        <f>SUMIFS(СВЦЭМ!$D$39:$D$782,СВЦЭМ!$A$39:$A$782,$A64,СВЦЭМ!$B$39:$B$782,H$47)+'СЕТ СН'!$G$11+СВЦЭМ!$D$10+'СЕТ СН'!$G$6-'СЕТ СН'!$G$23</f>
        <v>2091.6980335499998</v>
      </c>
      <c r="I64" s="36">
        <f>SUMIFS(СВЦЭМ!$D$39:$D$782,СВЦЭМ!$A$39:$A$782,$A64,СВЦЭМ!$B$39:$B$782,I$47)+'СЕТ СН'!$G$11+СВЦЭМ!$D$10+'СЕТ СН'!$G$6-'СЕТ СН'!$G$23</f>
        <v>1966.55340501</v>
      </c>
      <c r="J64" s="36">
        <f>SUMIFS(СВЦЭМ!$D$39:$D$782,СВЦЭМ!$A$39:$A$782,$A64,СВЦЭМ!$B$39:$B$782,J$47)+'СЕТ СН'!$G$11+СВЦЭМ!$D$10+'СЕТ СН'!$G$6-'СЕТ СН'!$G$23</f>
        <v>1924.5760893199999</v>
      </c>
      <c r="K64" s="36">
        <f>SUMIFS(СВЦЭМ!$D$39:$D$782,СВЦЭМ!$A$39:$A$782,$A64,СВЦЭМ!$B$39:$B$782,K$47)+'СЕТ СН'!$G$11+СВЦЭМ!$D$10+'СЕТ СН'!$G$6-'СЕТ СН'!$G$23</f>
        <v>1919.0881369599999</v>
      </c>
      <c r="L64" s="36">
        <f>SUMIFS(СВЦЭМ!$D$39:$D$782,СВЦЭМ!$A$39:$A$782,$A64,СВЦЭМ!$B$39:$B$782,L$47)+'СЕТ СН'!$G$11+СВЦЭМ!$D$10+'СЕТ СН'!$G$6-'СЕТ СН'!$G$23</f>
        <v>1905.8816622500001</v>
      </c>
      <c r="M64" s="36">
        <f>SUMIFS(СВЦЭМ!$D$39:$D$782,СВЦЭМ!$A$39:$A$782,$A64,СВЦЭМ!$B$39:$B$782,M$47)+'СЕТ СН'!$G$11+СВЦЭМ!$D$10+'СЕТ СН'!$G$6-'СЕТ СН'!$G$23</f>
        <v>1909.1642003100001</v>
      </c>
      <c r="N64" s="36">
        <f>SUMIFS(СВЦЭМ!$D$39:$D$782,СВЦЭМ!$A$39:$A$782,$A64,СВЦЭМ!$B$39:$B$782,N$47)+'СЕТ СН'!$G$11+СВЦЭМ!$D$10+'СЕТ СН'!$G$6-'СЕТ СН'!$G$23</f>
        <v>1925.4897242700001</v>
      </c>
      <c r="O64" s="36">
        <f>SUMIFS(СВЦЭМ!$D$39:$D$782,СВЦЭМ!$A$39:$A$782,$A64,СВЦЭМ!$B$39:$B$782,O$47)+'СЕТ СН'!$G$11+СВЦЭМ!$D$10+'СЕТ СН'!$G$6-'СЕТ СН'!$G$23</f>
        <v>1931.22389314</v>
      </c>
      <c r="P64" s="36">
        <f>SUMIFS(СВЦЭМ!$D$39:$D$782,СВЦЭМ!$A$39:$A$782,$A64,СВЦЭМ!$B$39:$B$782,P$47)+'СЕТ СН'!$G$11+СВЦЭМ!$D$10+'СЕТ СН'!$G$6-'СЕТ СН'!$G$23</f>
        <v>1937.7248156200001</v>
      </c>
      <c r="Q64" s="36">
        <f>SUMIFS(СВЦЭМ!$D$39:$D$782,СВЦЭМ!$A$39:$A$782,$A64,СВЦЭМ!$B$39:$B$782,Q$47)+'СЕТ СН'!$G$11+СВЦЭМ!$D$10+'СЕТ СН'!$G$6-'СЕТ СН'!$G$23</f>
        <v>1980.73961831</v>
      </c>
      <c r="R64" s="36">
        <f>SUMIFS(СВЦЭМ!$D$39:$D$782,СВЦЭМ!$A$39:$A$782,$A64,СВЦЭМ!$B$39:$B$782,R$47)+'СЕТ СН'!$G$11+СВЦЭМ!$D$10+'СЕТ СН'!$G$6-'СЕТ СН'!$G$23</f>
        <v>1957.5555706600001</v>
      </c>
      <c r="S64" s="36">
        <f>SUMIFS(СВЦЭМ!$D$39:$D$782,СВЦЭМ!$A$39:$A$782,$A64,СВЦЭМ!$B$39:$B$782,S$47)+'СЕТ СН'!$G$11+СВЦЭМ!$D$10+'СЕТ СН'!$G$6-'СЕТ СН'!$G$23</f>
        <v>1959.88373243</v>
      </c>
      <c r="T64" s="36">
        <f>SUMIFS(СВЦЭМ!$D$39:$D$782,СВЦЭМ!$A$39:$A$782,$A64,СВЦЭМ!$B$39:$B$782,T$47)+'СЕТ СН'!$G$11+СВЦЭМ!$D$10+'СЕТ СН'!$G$6-'СЕТ СН'!$G$23</f>
        <v>1876.55608052</v>
      </c>
      <c r="U64" s="36">
        <f>SUMIFS(СВЦЭМ!$D$39:$D$782,СВЦЭМ!$A$39:$A$782,$A64,СВЦЭМ!$B$39:$B$782,U$47)+'СЕТ СН'!$G$11+СВЦЭМ!$D$10+'СЕТ СН'!$G$6-'СЕТ СН'!$G$23</f>
        <v>1846.12010175</v>
      </c>
      <c r="V64" s="36">
        <f>SUMIFS(СВЦЭМ!$D$39:$D$782,СВЦЭМ!$A$39:$A$782,$A64,СВЦЭМ!$B$39:$B$782,V$47)+'СЕТ СН'!$G$11+СВЦЭМ!$D$10+'СЕТ СН'!$G$6-'СЕТ СН'!$G$23</f>
        <v>1849.4683475300001</v>
      </c>
      <c r="W64" s="36">
        <f>SUMIFS(СВЦЭМ!$D$39:$D$782,СВЦЭМ!$A$39:$A$782,$A64,СВЦЭМ!$B$39:$B$782,W$47)+'СЕТ СН'!$G$11+СВЦЭМ!$D$10+'СЕТ СН'!$G$6-'СЕТ СН'!$G$23</f>
        <v>1878.84615315</v>
      </c>
      <c r="X64" s="36">
        <f>SUMIFS(СВЦЭМ!$D$39:$D$782,СВЦЭМ!$A$39:$A$782,$A64,СВЦЭМ!$B$39:$B$782,X$47)+'СЕТ СН'!$G$11+СВЦЭМ!$D$10+'СЕТ СН'!$G$6-'СЕТ СН'!$G$23</f>
        <v>1933.04466727</v>
      </c>
      <c r="Y64" s="36">
        <f>SUMIFS(СВЦЭМ!$D$39:$D$782,СВЦЭМ!$A$39:$A$782,$A64,СВЦЭМ!$B$39:$B$782,Y$47)+'СЕТ СН'!$G$11+СВЦЭМ!$D$10+'СЕТ СН'!$G$6-'СЕТ СН'!$G$23</f>
        <v>1963.1245306999999</v>
      </c>
    </row>
    <row r="65" spans="1:26" ht="15.75" x14ac:dyDescent="0.2">
      <c r="A65" s="35">
        <f t="shared" si="1"/>
        <v>45583</v>
      </c>
      <c r="B65" s="36">
        <f>SUMIFS(СВЦЭМ!$D$39:$D$782,СВЦЭМ!$A$39:$A$782,$A65,СВЦЭМ!$B$39:$B$782,B$47)+'СЕТ СН'!$G$11+СВЦЭМ!$D$10+'СЕТ СН'!$G$6-'СЕТ СН'!$G$23</f>
        <v>2009.0091846299999</v>
      </c>
      <c r="C65" s="36">
        <f>SUMIFS(СВЦЭМ!$D$39:$D$782,СВЦЭМ!$A$39:$A$782,$A65,СВЦЭМ!$B$39:$B$782,C$47)+'СЕТ СН'!$G$11+СВЦЭМ!$D$10+'СЕТ СН'!$G$6-'СЕТ СН'!$G$23</f>
        <v>2093.0797988199997</v>
      </c>
      <c r="D65" s="36">
        <f>SUMIFS(СВЦЭМ!$D$39:$D$782,СВЦЭМ!$A$39:$A$782,$A65,СВЦЭМ!$B$39:$B$782,D$47)+'СЕТ СН'!$G$11+СВЦЭМ!$D$10+'СЕТ СН'!$G$6-'СЕТ СН'!$G$23</f>
        <v>2146.6477636300001</v>
      </c>
      <c r="E65" s="36">
        <f>SUMIFS(СВЦЭМ!$D$39:$D$782,СВЦЭМ!$A$39:$A$782,$A65,СВЦЭМ!$B$39:$B$782,E$47)+'СЕТ СН'!$G$11+СВЦЭМ!$D$10+'СЕТ СН'!$G$6-'СЕТ СН'!$G$23</f>
        <v>2228.1436951299997</v>
      </c>
      <c r="F65" s="36">
        <f>SUMIFS(СВЦЭМ!$D$39:$D$782,СВЦЭМ!$A$39:$A$782,$A65,СВЦЭМ!$B$39:$B$782,F$47)+'СЕТ СН'!$G$11+СВЦЭМ!$D$10+'СЕТ СН'!$G$6-'СЕТ СН'!$G$23</f>
        <v>2171.90143382</v>
      </c>
      <c r="G65" s="36">
        <f>SUMIFS(СВЦЭМ!$D$39:$D$782,СВЦЭМ!$A$39:$A$782,$A65,СВЦЭМ!$B$39:$B$782,G$47)+'СЕТ СН'!$G$11+СВЦЭМ!$D$10+'СЕТ СН'!$G$6-'СЕТ СН'!$G$23</f>
        <v>2131.4919071499999</v>
      </c>
      <c r="H65" s="36">
        <f>SUMIFS(СВЦЭМ!$D$39:$D$782,СВЦЭМ!$A$39:$A$782,$A65,СВЦЭМ!$B$39:$B$782,H$47)+'СЕТ СН'!$G$11+СВЦЭМ!$D$10+'СЕТ СН'!$G$6-'СЕТ СН'!$G$23</f>
        <v>2015.3514854</v>
      </c>
      <c r="I65" s="36">
        <f>SUMIFS(СВЦЭМ!$D$39:$D$782,СВЦЭМ!$A$39:$A$782,$A65,СВЦЭМ!$B$39:$B$782,I$47)+'СЕТ СН'!$G$11+СВЦЭМ!$D$10+'СЕТ СН'!$G$6-'СЕТ СН'!$G$23</f>
        <v>1934.8084980900001</v>
      </c>
      <c r="J65" s="36">
        <f>SUMIFS(СВЦЭМ!$D$39:$D$782,СВЦЭМ!$A$39:$A$782,$A65,СВЦЭМ!$B$39:$B$782,J$47)+'СЕТ СН'!$G$11+СВЦЭМ!$D$10+'СЕТ СН'!$G$6-'СЕТ СН'!$G$23</f>
        <v>1893.6986607200001</v>
      </c>
      <c r="K65" s="36">
        <f>SUMIFS(СВЦЭМ!$D$39:$D$782,СВЦЭМ!$A$39:$A$782,$A65,СВЦЭМ!$B$39:$B$782,K$47)+'СЕТ СН'!$G$11+СВЦЭМ!$D$10+'СЕТ СН'!$G$6-'СЕТ СН'!$G$23</f>
        <v>1932.1385981400001</v>
      </c>
      <c r="L65" s="36">
        <f>SUMIFS(СВЦЭМ!$D$39:$D$782,СВЦЭМ!$A$39:$A$782,$A65,СВЦЭМ!$B$39:$B$782,L$47)+'СЕТ СН'!$G$11+СВЦЭМ!$D$10+'СЕТ СН'!$G$6-'СЕТ СН'!$G$23</f>
        <v>1928.3659674800001</v>
      </c>
      <c r="M65" s="36">
        <f>SUMIFS(СВЦЭМ!$D$39:$D$782,СВЦЭМ!$A$39:$A$782,$A65,СВЦЭМ!$B$39:$B$782,M$47)+'СЕТ СН'!$G$11+СВЦЭМ!$D$10+'СЕТ СН'!$G$6-'СЕТ СН'!$G$23</f>
        <v>1932.3666039</v>
      </c>
      <c r="N65" s="36">
        <f>SUMIFS(СВЦЭМ!$D$39:$D$782,СВЦЭМ!$A$39:$A$782,$A65,СВЦЭМ!$B$39:$B$782,N$47)+'СЕТ СН'!$G$11+СВЦЭМ!$D$10+'СЕТ СН'!$G$6-'СЕТ СН'!$G$23</f>
        <v>1952.70937185</v>
      </c>
      <c r="O65" s="36">
        <f>SUMIFS(СВЦЭМ!$D$39:$D$782,СВЦЭМ!$A$39:$A$782,$A65,СВЦЭМ!$B$39:$B$782,O$47)+'СЕТ СН'!$G$11+СВЦЭМ!$D$10+'СЕТ СН'!$G$6-'СЕТ СН'!$G$23</f>
        <v>1938.9615378600001</v>
      </c>
      <c r="P65" s="36">
        <f>SUMIFS(СВЦЭМ!$D$39:$D$782,СВЦЭМ!$A$39:$A$782,$A65,СВЦЭМ!$B$39:$B$782,P$47)+'СЕТ СН'!$G$11+СВЦЭМ!$D$10+'СЕТ СН'!$G$6-'СЕТ СН'!$G$23</f>
        <v>1945.7745950999999</v>
      </c>
      <c r="Q65" s="36">
        <f>SUMIFS(СВЦЭМ!$D$39:$D$782,СВЦЭМ!$A$39:$A$782,$A65,СВЦЭМ!$B$39:$B$782,Q$47)+'СЕТ СН'!$G$11+СВЦЭМ!$D$10+'СЕТ СН'!$G$6-'СЕТ СН'!$G$23</f>
        <v>1965.0808244300001</v>
      </c>
      <c r="R65" s="36">
        <f>SUMIFS(СВЦЭМ!$D$39:$D$782,СВЦЭМ!$A$39:$A$782,$A65,СВЦЭМ!$B$39:$B$782,R$47)+'СЕТ СН'!$G$11+СВЦЭМ!$D$10+'СЕТ СН'!$G$6-'СЕТ СН'!$G$23</f>
        <v>1949.81252982</v>
      </c>
      <c r="S65" s="36">
        <f>SUMIFS(СВЦЭМ!$D$39:$D$782,СВЦЭМ!$A$39:$A$782,$A65,СВЦЭМ!$B$39:$B$782,S$47)+'СЕТ СН'!$G$11+СВЦЭМ!$D$10+'СЕТ СН'!$G$6-'СЕТ СН'!$G$23</f>
        <v>1927.79898858</v>
      </c>
      <c r="T65" s="36">
        <f>SUMIFS(СВЦЭМ!$D$39:$D$782,СВЦЭМ!$A$39:$A$782,$A65,СВЦЭМ!$B$39:$B$782,T$47)+'СЕТ СН'!$G$11+СВЦЭМ!$D$10+'СЕТ СН'!$G$6-'СЕТ СН'!$G$23</f>
        <v>1887.9290832900001</v>
      </c>
      <c r="U65" s="36">
        <f>SUMIFS(СВЦЭМ!$D$39:$D$782,СВЦЭМ!$A$39:$A$782,$A65,СВЦЭМ!$B$39:$B$782,U$47)+'СЕТ СН'!$G$11+СВЦЭМ!$D$10+'СЕТ СН'!$G$6-'СЕТ СН'!$G$23</f>
        <v>1870.9085145399999</v>
      </c>
      <c r="V65" s="36">
        <f>SUMIFS(СВЦЭМ!$D$39:$D$782,СВЦЭМ!$A$39:$A$782,$A65,СВЦЭМ!$B$39:$B$782,V$47)+'СЕТ СН'!$G$11+СВЦЭМ!$D$10+'СЕТ СН'!$G$6-'СЕТ СН'!$G$23</f>
        <v>1886.96900768</v>
      </c>
      <c r="W65" s="36">
        <f>SUMIFS(СВЦЭМ!$D$39:$D$782,СВЦЭМ!$A$39:$A$782,$A65,СВЦЭМ!$B$39:$B$782,W$47)+'СЕТ СН'!$G$11+СВЦЭМ!$D$10+'СЕТ СН'!$G$6-'СЕТ СН'!$G$23</f>
        <v>1912.0867772399999</v>
      </c>
      <c r="X65" s="36">
        <f>SUMIFS(СВЦЭМ!$D$39:$D$782,СВЦЭМ!$A$39:$A$782,$A65,СВЦЭМ!$B$39:$B$782,X$47)+'СЕТ СН'!$G$11+СВЦЭМ!$D$10+'СЕТ СН'!$G$6-'СЕТ СН'!$G$23</f>
        <v>1968.6118874900001</v>
      </c>
      <c r="Y65" s="36">
        <f>SUMIFS(СВЦЭМ!$D$39:$D$782,СВЦЭМ!$A$39:$A$782,$A65,СВЦЭМ!$B$39:$B$782,Y$47)+'СЕТ СН'!$G$11+СВЦЭМ!$D$10+'СЕТ СН'!$G$6-'СЕТ СН'!$G$23</f>
        <v>2046.9180313700001</v>
      </c>
    </row>
    <row r="66" spans="1:26" ht="15.75" x14ac:dyDescent="0.2">
      <c r="A66" s="35">
        <f t="shared" si="1"/>
        <v>45584</v>
      </c>
      <c r="B66" s="36">
        <f>SUMIFS(СВЦЭМ!$D$39:$D$782,СВЦЭМ!$A$39:$A$782,$A66,СВЦЭМ!$B$39:$B$782,B$47)+'СЕТ СН'!$G$11+СВЦЭМ!$D$10+'СЕТ СН'!$G$6-'СЕТ СН'!$G$23</f>
        <v>1984.9561309200001</v>
      </c>
      <c r="C66" s="36">
        <f>SUMIFS(СВЦЭМ!$D$39:$D$782,СВЦЭМ!$A$39:$A$782,$A66,СВЦЭМ!$B$39:$B$782,C$47)+'СЕТ СН'!$G$11+СВЦЭМ!$D$10+'СЕТ СН'!$G$6-'СЕТ СН'!$G$23</f>
        <v>2034.0326133400001</v>
      </c>
      <c r="D66" s="36">
        <f>SUMIFS(СВЦЭМ!$D$39:$D$782,СВЦЭМ!$A$39:$A$782,$A66,СВЦЭМ!$B$39:$B$782,D$47)+'СЕТ СН'!$G$11+СВЦЭМ!$D$10+'СЕТ СН'!$G$6-'СЕТ СН'!$G$23</f>
        <v>2104.71917381</v>
      </c>
      <c r="E66" s="36">
        <f>SUMIFS(СВЦЭМ!$D$39:$D$782,СВЦЭМ!$A$39:$A$782,$A66,СВЦЭМ!$B$39:$B$782,E$47)+'СЕТ СН'!$G$11+СВЦЭМ!$D$10+'СЕТ СН'!$G$6-'СЕТ СН'!$G$23</f>
        <v>2111.7083308599999</v>
      </c>
      <c r="F66" s="36">
        <f>SUMIFS(СВЦЭМ!$D$39:$D$782,СВЦЭМ!$A$39:$A$782,$A66,СВЦЭМ!$B$39:$B$782,F$47)+'СЕТ СН'!$G$11+СВЦЭМ!$D$10+'СЕТ СН'!$G$6-'СЕТ СН'!$G$23</f>
        <v>2118.8187821900001</v>
      </c>
      <c r="G66" s="36">
        <f>SUMIFS(СВЦЭМ!$D$39:$D$782,СВЦЭМ!$A$39:$A$782,$A66,СВЦЭМ!$B$39:$B$782,G$47)+'СЕТ СН'!$G$11+СВЦЭМ!$D$10+'СЕТ СН'!$G$6-'СЕТ СН'!$G$23</f>
        <v>2113.8579777599998</v>
      </c>
      <c r="H66" s="36">
        <f>SUMIFS(СВЦЭМ!$D$39:$D$782,СВЦЭМ!$A$39:$A$782,$A66,СВЦЭМ!$B$39:$B$782,H$47)+'СЕТ СН'!$G$11+СВЦЭМ!$D$10+'СЕТ СН'!$G$6-'СЕТ СН'!$G$23</f>
        <v>2088.9070840099998</v>
      </c>
      <c r="I66" s="36">
        <f>SUMIFS(СВЦЭМ!$D$39:$D$782,СВЦЭМ!$A$39:$A$782,$A66,СВЦЭМ!$B$39:$B$782,I$47)+'СЕТ СН'!$G$11+СВЦЭМ!$D$10+'СЕТ СН'!$G$6-'СЕТ СН'!$G$23</f>
        <v>2102.6645522399999</v>
      </c>
      <c r="J66" s="36">
        <f>SUMIFS(СВЦЭМ!$D$39:$D$782,СВЦЭМ!$A$39:$A$782,$A66,СВЦЭМ!$B$39:$B$782,J$47)+'СЕТ СН'!$G$11+СВЦЭМ!$D$10+'СЕТ СН'!$G$6-'СЕТ СН'!$G$23</f>
        <v>2002.4974109300001</v>
      </c>
      <c r="K66" s="36">
        <f>SUMIFS(СВЦЭМ!$D$39:$D$782,СВЦЭМ!$A$39:$A$782,$A66,СВЦЭМ!$B$39:$B$782,K$47)+'СЕТ СН'!$G$11+СВЦЭМ!$D$10+'СЕТ СН'!$G$6-'СЕТ СН'!$G$23</f>
        <v>1908.00329311</v>
      </c>
      <c r="L66" s="36">
        <f>SUMIFS(СВЦЭМ!$D$39:$D$782,СВЦЭМ!$A$39:$A$782,$A66,СВЦЭМ!$B$39:$B$782,L$47)+'СЕТ СН'!$G$11+СВЦЭМ!$D$10+'СЕТ СН'!$G$6-'СЕТ СН'!$G$23</f>
        <v>1871.25786391</v>
      </c>
      <c r="M66" s="36">
        <f>SUMIFS(СВЦЭМ!$D$39:$D$782,СВЦЭМ!$A$39:$A$782,$A66,СВЦЭМ!$B$39:$B$782,M$47)+'СЕТ СН'!$G$11+СВЦЭМ!$D$10+'СЕТ СН'!$G$6-'СЕТ СН'!$G$23</f>
        <v>1886.217942</v>
      </c>
      <c r="N66" s="36">
        <f>SUMIFS(СВЦЭМ!$D$39:$D$782,СВЦЭМ!$A$39:$A$782,$A66,СВЦЭМ!$B$39:$B$782,N$47)+'СЕТ СН'!$G$11+СВЦЭМ!$D$10+'СЕТ СН'!$G$6-'СЕТ СН'!$G$23</f>
        <v>1904.0534731099999</v>
      </c>
      <c r="O66" s="36">
        <f>SUMIFS(СВЦЭМ!$D$39:$D$782,СВЦЭМ!$A$39:$A$782,$A66,СВЦЭМ!$B$39:$B$782,O$47)+'СЕТ СН'!$G$11+СВЦЭМ!$D$10+'СЕТ СН'!$G$6-'СЕТ СН'!$G$23</f>
        <v>1916.4118741</v>
      </c>
      <c r="P66" s="36">
        <f>SUMIFS(СВЦЭМ!$D$39:$D$782,СВЦЭМ!$A$39:$A$782,$A66,СВЦЭМ!$B$39:$B$782,P$47)+'СЕТ СН'!$G$11+СВЦЭМ!$D$10+'СЕТ СН'!$G$6-'СЕТ СН'!$G$23</f>
        <v>1938.6617134000001</v>
      </c>
      <c r="Q66" s="36">
        <f>SUMIFS(СВЦЭМ!$D$39:$D$782,СВЦЭМ!$A$39:$A$782,$A66,СВЦЭМ!$B$39:$B$782,Q$47)+'СЕТ СН'!$G$11+СВЦЭМ!$D$10+'СЕТ СН'!$G$6-'СЕТ СН'!$G$23</f>
        <v>1944.9700665099999</v>
      </c>
      <c r="R66" s="36">
        <f>SUMIFS(СВЦЭМ!$D$39:$D$782,СВЦЭМ!$A$39:$A$782,$A66,СВЦЭМ!$B$39:$B$782,R$47)+'СЕТ СН'!$G$11+СВЦЭМ!$D$10+'СЕТ СН'!$G$6-'СЕТ СН'!$G$23</f>
        <v>1948.7263478499999</v>
      </c>
      <c r="S66" s="36">
        <f>SUMIFS(СВЦЭМ!$D$39:$D$782,СВЦЭМ!$A$39:$A$782,$A66,СВЦЭМ!$B$39:$B$782,S$47)+'СЕТ СН'!$G$11+СВЦЭМ!$D$10+'СЕТ СН'!$G$6-'СЕТ СН'!$G$23</f>
        <v>1939.9388611300001</v>
      </c>
      <c r="T66" s="36">
        <f>SUMIFS(СВЦЭМ!$D$39:$D$782,СВЦЭМ!$A$39:$A$782,$A66,СВЦЭМ!$B$39:$B$782,T$47)+'СЕТ СН'!$G$11+СВЦЭМ!$D$10+'СЕТ СН'!$G$6-'СЕТ СН'!$G$23</f>
        <v>1872.4835402799999</v>
      </c>
      <c r="U66" s="36">
        <f>SUMIFS(СВЦЭМ!$D$39:$D$782,СВЦЭМ!$A$39:$A$782,$A66,СВЦЭМ!$B$39:$B$782,U$47)+'СЕТ СН'!$G$11+СВЦЭМ!$D$10+'СЕТ СН'!$G$6-'СЕТ СН'!$G$23</f>
        <v>1847.50898794</v>
      </c>
      <c r="V66" s="36">
        <f>SUMIFS(СВЦЭМ!$D$39:$D$782,СВЦЭМ!$A$39:$A$782,$A66,СВЦЭМ!$B$39:$B$782,V$47)+'СЕТ СН'!$G$11+СВЦЭМ!$D$10+'СЕТ СН'!$G$6-'СЕТ СН'!$G$23</f>
        <v>1858.53231955</v>
      </c>
      <c r="W66" s="36">
        <f>SUMIFS(СВЦЭМ!$D$39:$D$782,СВЦЭМ!$A$39:$A$782,$A66,СВЦЭМ!$B$39:$B$782,W$47)+'СЕТ СН'!$G$11+СВЦЭМ!$D$10+'СЕТ СН'!$G$6-'СЕТ СН'!$G$23</f>
        <v>1876.2893376</v>
      </c>
      <c r="X66" s="36">
        <f>SUMIFS(СВЦЭМ!$D$39:$D$782,СВЦЭМ!$A$39:$A$782,$A66,СВЦЭМ!$B$39:$B$782,X$47)+'СЕТ СН'!$G$11+СВЦЭМ!$D$10+'СЕТ СН'!$G$6-'СЕТ СН'!$G$23</f>
        <v>1931.73017355</v>
      </c>
      <c r="Y66" s="36">
        <f>SUMIFS(СВЦЭМ!$D$39:$D$782,СВЦЭМ!$A$39:$A$782,$A66,СВЦЭМ!$B$39:$B$782,Y$47)+'СЕТ СН'!$G$11+СВЦЭМ!$D$10+'СЕТ СН'!$G$6-'СЕТ СН'!$G$23</f>
        <v>1963.6991131500001</v>
      </c>
    </row>
    <row r="67" spans="1:26" ht="15.75" x14ac:dyDescent="0.2">
      <c r="A67" s="35">
        <f t="shared" si="1"/>
        <v>45585</v>
      </c>
      <c r="B67" s="36">
        <f>SUMIFS(СВЦЭМ!$D$39:$D$782,СВЦЭМ!$A$39:$A$782,$A67,СВЦЭМ!$B$39:$B$782,B$47)+'СЕТ СН'!$G$11+СВЦЭМ!$D$10+'СЕТ СН'!$G$6-'СЕТ СН'!$G$23</f>
        <v>2032.59157566</v>
      </c>
      <c r="C67" s="36">
        <f>SUMIFS(СВЦЭМ!$D$39:$D$782,СВЦЭМ!$A$39:$A$782,$A67,СВЦЭМ!$B$39:$B$782,C$47)+'СЕТ СН'!$G$11+СВЦЭМ!$D$10+'СЕТ СН'!$G$6-'СЕТ СН'!$G$23</f>
        <v>2095.3151034899997</v>
      </c>
      <c r="D67" s="36">
        <f>SUMIFS(СВЦЭМ!$D$39:$D$782,СВЦЭМ!$A$39:$A$782,$A67,СВЦЭМ!$B$39:$B$782,D$47)+'СЕТ СН'!$G$11+СВЦЭМ!$D$10+'СЕТ СН'!$G$6-'СЕТ СН'!$G$23</f>
        <v>2127.4601813599998</v>
      </c>
      <c r="E67" s="36">
        <f>SUMIFS(СВЦЭМ!$D$39:$D$782,СВЦЭМ!$A$39:$A$782,$A67,СВЦЭМ!$B$39:$B$782,E$47)+'СЕТ СН'!$G$11+СВЦЭМ!$D$10+'СЕТ СН'!$G$6-'СЕТ СН'!$G$23</f>
        <v>2148.2997835000001</v>
      </c>
      <c r="F67" s="36">
        <f>SUMIFS(СВЦЭМ!$D$39:$D$782,СВЦЭМ!$A$39:$A$782,$A67,СВЦЭМ!$B$39:$B$782,F$47)+'СЕТ СН'!$G$11+СВЦЭМ!$D$10+'СЕТ СН'!$G$6-'СЕТ СН'!$G$23</f>
        <v>2148.9455565200001</v>
      </c>
      <c r="G67" s="36">
        <f>SUMIFS(СВЦЭМ!$D$39:$D$782,СВЦЭМ!$A$39:$A$782,$A67,СВЦЭМ!$B$39:$B$782,G$47)+'СЕТ СН'!$G$11+СВЦЭМ!$D$10+'СЕТ СН'!$G$6-'СЕТ СН'!$G$23</f>
        <v>2133.17978885</v>
      </c>
      <c r="H67" s="36">
        <f>SUMIFS(СВЦЭМ!$D$39:$D$782,СВЦЭМ!$A$39:$A$782,$A67,СВЦЭМ!$B$39:$B$782,H$47)+'СЕТ СН'!$G$11+СВЦЭМ!$D$10+'СЕТ СН'!$G$6-'СЕТ СН'!$G$23</f>
        <v>2110.90255987</v>
      </c>
      <c r="I67" s="36">
        <f>SUMIFS(СВЦЭМ!$D$39:$D$782,СВЦЭМ!$A$39:$A$782,$A67,СВЦЭМ!$B$39:$B$782,I$47)+'СЕТ СН'!$G$11+СВЦЭМ!$D$10+'СЕТ СН'!$G$6-'СЕТ СН'!$G$23</f>
        <v>2067.83285991</v>
      </c>
      <c r="J67" s="36">
        <f>SUMIFS(СВЦЭМ!$D$39:$D$782,СВЦЭМ!$A$39:$A$782,$A67,СВЦЭМ!$B$39:$B$782,J$47)+'СЕТ СН'!$G$11+СВЦЭМ!$D$10+'СЕТ СН'!$G$6-'СЕТ СН'!$G$23</f>
        <v>1986.0772353500001</v>
      </c>
      <c r="K67" s="36">
        <f>SUMIFS(СВЦЭМ!$D$39:$D$782,СВЦЭМ!$A$39:$A$782,$A67,СВЦЭМ!$B$39:$B$782,K$47)+'СЕТ СН'!$G$11+СВЦЭМ!$D$10+'СЕТ СН'!$G$6-'СЕТ СН'!$G$23</f>
        <v>1922.72787333</v>
      </c>
      <c r="L67" s="36">
        <f>SUMIFS(СВЦЭМ!$D$39:$D$782,СВЦЭМ!$A$39:$A$782,$A67,СВЦЭМ!$B$39:$B$782,L$47)+'СЕТ СН'!$G$11+СВЦЭМ!$D$10+'СЕТ СН'!$G$6-'СЕТ СН'!$G$23</f>
        <v>1915.4413143500001</v>
      </c>
      <c r="M67" s="36">
        <f>SUMIFS(СВЦЭМ!$D$39:$D$782,СВЦЭМ!$A$39:$A$782,$A67,СВЦЭМ!$B$39:$B$782,M$47)+'СЕТ СН'!$G$11+СВЦЭМ!$D$10+'СЕТ СН'!$G$6-'СЕТ СН'!$G$23</f>
        <v>1918.2116592100001</v>
      </c>
      <c r="N67" s="36">
        <f>SUMIFS(СВЦЭМ!$D$39:$D$782,СВЦЭМ!$A$39:$A$782,$A67,СВЦЭМ!$B$39:$B$782,N$47)+'СЕТ СН'!$G$11+СВЦЭМ!$D$10+'СЕТ СН'!$G$6-'СЕТ СН'!$G$23</f>
        <v>1937.9798979100001</v>
      </c>
      <c r="O67" s="36">
        <f>SUMIFS(СВЦЭМ!$D$39:$D$782,СВЦЭМ!$A$39:$A$782,$A67,СВЦЭМ!$B$39:$B$782,O$47)+'СЕТ СН'!$G$11+СВЦЭМ!$D$10+'СЕТ СН'!$G$6-'СЕТ СН'!$G$23</f>
        <v>1961.55690441</v>
      </c>
      <c r="P67" s="36">
        <f>SUMIFS(СВЦЭМ!$D$39:$D$782,СВЦЭМ!$A$39:$A$782,$A67,СВЦЭМ!$B$39:$B$782,P$47)+'СЕТ СН'!$G$11+СВЦЭМ!$D$10+'СЕТ СН'!$G$6-'СЕТ СН'!$G$23</f>
        <v>1976.1850611</v>
      </c>
      <c r="Q67" s="36">
        <f>SUMIFS(СВЦЭМ!$D$39:$D$782,СВЦЭМ!$A$39:$A$782,$A67,СВЦЭМ!$B$39:$B$782,Q$47)+'СЕТ СН'!$G$11+СВЦЭМ!$D$10+'СЕТ СН'!$G$6-'СЕТ СН'!$G$23</f>
        <v>1972.00266833</v>
      </c>
      <c r="R67" s="36">
        <f>SUMIFS(СВЦЭМ!$D$39:$D$782,СВЦЭМ!$A$39:$A$782,$A67,СВЦЭМ!$B$39:$B$782,R$47)+'СЕТ СН'!$G$11+СВЦЭМ!$D$10+'СЕТ СН'!$G$6-'СЕТ СН'!$G$23</f>
        <v>1959.8923285200001</v>
      </c>
      <c r="S67" s="36">
        <f>SUMIFS(СВЦЭМ!$D$39:$D$782,СВЦЭМ!$A$39:$A$782,$A67,СВЦЭМ!$B$39:$B$782,S$47)+'СЕТ СН'!$G$11+СВЦЭМ!$D$10+'СЕТ СН'!$G$6-'СЕТ СН'!$G$23</f>
        <v>1918.7010902899999</v>
      </c>
      <c r="T67" s="36">
        <f>SUMIFS(СВЦЭМ!$D$39:$D$782,СВЦЭМ!$A$39:$A$782,$A67,СВЦЭМ!$B$39:$B$782,T$47)+'СЕТ СН'!$G$11+СВЦЭМ!$D$10+'СЕТ СН'!$G$6-'СЕТ СН'!$G$23</f>
        <v>1853.50160845</v>
      </c>
      <c r="U67" s="36">
        <f>SUMIFS(СВЦЭМ!$D$39:$D$782,СВЦЭМ!$A$39:$A$782,$A67,СВЦЭМ!$B$39:$B$782,U$47)+'СЕТ СН'!$G$11+СВЦЭМ!$D$10+'СЕТ СН'!$G$6-'СЕТ СН'!$G$23</f>
        <v>1804.18024582</v>
      </c>
      <c r="V67" s="36">
        <f>SUMIFS(СВЦЭМ!$D$39:$D$782,СВЦЭМ!$A$39:$A$782,$A67,СВЦЭМ!$B$39:$B$782,V$47)+'СЕТ СН'!$G$11+СВЦЭМ!$D$10+'СЕТ СН'!$G$6-'СЕТ СН'!$G$23</f>
        <v>1820.4797948299999</v>
      </c>
      <c r="W67" s="36">
        <f>SUMIFS(СВЦЭМ!$D$39:$D$782,СВЦЭМ!$A$39:$A$782,$A67,СВЦЭМ!$B$39:$B$782,W$47)+'СЕТ СН'!$G$11+СВЦЭМ!$D$10+'СЕТ СН'!$G$6-'СЕТ СН'!$G$23</f>
        <v>1863.9698455800001</v>
      </c>
      <c r="X67" s="36">
        <f>SUMIFS(СВЦЭМ!$D$39:$D$782,СВЦЭМ!$A$39:$A$782,$A67,СВЦЭМ!$B$39:$B$782,X$47)+'СЕТ СН'!$G$11+СВЦЭМ!$D$10+'СЕТ СН'!$G$6-'СЕТ СН'!$G$23</f>
        <v>1939.1624812699999</v>
      </c>
      <c r="Y67" s="36">
        <f>SUMIFS(СВЦЭМ!$D$39:$D$782,СВЦЭМ!$A$39:$A$782,$A67,СВЦЭМ!$B$39:$B$782,Y$47)+'СЕТ СН'!$G$11+СВЦЭМ!$D$10+'СЕТ СН'!$G$6-'СЕТ СН'!$G$23</f>
        <v>1999.7714305300001</v>
      </c>
    </row>
    <row r="68" spans="1:26" ht="15.75" x14ac:dyDescent="0.2">
      <c r="A68" s="35">
        <f t="shared" si="1"/>
        <v>45586</v>
      </c>
      <c r="B68" s="36">
        <f>SUMIFS(СВЦЭМ!$D$39:$D$782,СВЦЭМ!$A$39:$A$782,$A68,СВЦЭМ!$B$39:$B$782,B$47)+'СЕТ СН'!$G$11+СВЦЭМ!$D$10+'СЕТ СН'!$G$6-'СЕТ СН'!$G$23</f>
        <v>2101.75420889</v>
      </c>
      <c r="C68" s="36">
        <f>SUMIFS(СВЦЭМ!$D$39:$D$782,СВЦЭМ!$A$39:$A$782,$A68,СВЦЭМ!$B$39:$B$782,C$47)+'СЕТ СН'!$G$11+СВЦЭМ!$D$10+'СЕТ СН'!$G$6-'СЕТ СН'!$G$23</f>
        <v>2136.3372640799998</v>
      </c>
      <c r="D68" s="36">
        <f>SUMIFS(СВЦЭМ!$D$39:$D$782,СВЦЭМ!$A$39:$A$782,$A68,СВЦЭМ!$B$39:$B$782,D$47)+'СЕТ СН'!$G$11+СВЦЭМ!$D$10+'СЕТ СН'!$G$6-'СЕТ СН'!$G$23</f>
        <v>2155.4368178599998</v>
      </c>
      <c r="E68" s="36">
        <f>SUMIFS(СВЦЭМ!$D$39:$D$782,СВЦЭМ!$A$39:$A$782,$A68,СВЦЭМ!$B$39:$B$782,E$47)+'СЕТ СН'!$G$11+СВЦЭМ!$D$10+'СЕТ СН'!$G$6-'СЕТ СН'!$G$23</f>
        <v>2162.6754810699999</v>
      </c>
      <c r="F68" s="36">
        <f>SUMIFS(СВЦЭМ!$D$39:$D$782,СВЦЭМ!$A$39:$A$782,$A68,СВЦЭМ!$B$39:$B$782,F$47)+'СЕТ СН'!$G$11+СВЦЭМ!$D$10+'СЕТ СН'!$G$6-'СЕТ СН'!$G$23</f>
        <v>2167.2312853600001</v>
      </c>
      <c r="G68" s="36">
        <f>SUMIFS(СВЦЭМ!$D$39:$D$782,СВЦЭМ!$A$39:$A$782,$A68,СВЦЭМ!$B$39:$B$782,G$47)+'СЕТ СН'!$G$11+СВЦЭМ!$D$10+'СЕТ СН'!$G$6-'СЕТ СН'!$G$23</f>
        <v>2161.2091722499999</v>
      </c>
      <c r="H68" s="36">
        <f>SUMIFS(СВЦЭМ!$D$39:$D$782,СВЦЭМ!$A$39:$A$782,$A68,СВЦЭМ!$B$39:$B$782,H$47)+'СЕТ СН'!$G$11+СВЦЭМ!$D$10+'СЕТ СН'!$G$6-'СЕТ СН'!$G$23</f>
        <v>2072.5334615699999</v>
      </c>
      <c r="I68" s="36">
        <f>SUMIFS(СВЦЭМ!$D$39:$D$782,СВЦЭМ!$A$39:$A$782,$A68,СВЦЭМ!$B$39:$B$782,I$47)+'СЕТ СН'!$G$11+СВЦЭМ!$D$10+'СЕТ СН'!$G$6-'СЕТ СН'!$G$23</f>
        <v>1978.95731907</v>
      </c>
      <c r="J68" s="36">
        <f>SUMIFS(СВЦЭМ!$D$39:$D$782,СВЦЭМ!$A$39:$A$782,$A68,СВЦЭМ!$B$39:$B$782,J$47)+'СЕТ СН'!$G$11+СВЦЭМ!$D$10+'СЕТ СН'!$G$6-'СЕТ СН'!$G$23</f>
        <v>1928.77692781</v>
      </c>
      <c r="K68" s="36">
        <f>SUMIFS(СВЦЭМ!$D$39:$D$782,СВЦЭМ!$A$39:$A$782,$A68,СВЦЭМ!$B$39:$B$782,K$47)+'СЕТ СН'!$G$11+СВЦЭМ!$D$10+'СЕТ СН'!$G$6-'СЕТ СН'!$G$23</f>
        <v>1896.18004449</v>
      </c>
      <c r="L68" s="36">
        <f>SUMIFS(СВЦЭМ!$D$39:$D$782,СВЦЭМ!$A$39:$A$782,$A68,СВЦЭМ!$B$39:$B$782,L$47)+'СЕТ СН'!$G$11+СВЦЭМ!$D$10+'СЕТ СН'!$G$6-'СЕТ СН'!$G$23</f>
        <v>1922.74584882</v>
      </c>
      <c r="M68" s="36">
        <f>SUMIFS(СВЦЭМ!$D$39:$D$782,СВЦЭМ!$A$39:$A$782,$A68,СВЦЭМ!$B$39:$B$782,M$47)+'СЕТ СН'!$G$11+СВЦЭМ!$D$10+'СЕТ СН'!$G$6-'СЕТ СН'!$G$23</f>
        <v>1952.5115493600001</v>
      </c>
      <c r="N68" s="36">
        <f>SUMIFS(СВЦЭМ!$D$39:$D$782,СВЦЭМ!$A$39:$A$782,$A68,СВЦЭМ!$B$39:$B$782,N$47)+'СЕТ СН'!$G$11+СВЦЭМ!$D$10+'СЕТ СН'!$G$6-'СЕТ СН'!$G$23</f>
        <v>1998.6545649700001</v>
      </c>
      <c r="O68" s="36">
        <f>SUMIFS(СВЦЭМ!$D$39:$D$782,СВЦЭМ!$A$39:$A$782,$A68,СВЦЭМ!$B$39:$B$782,O$47)+'СЕТ СН'!$G$11+СВЦЭМ!$D$10+'СЕТ СН'!$G$6-'СЕТ СН'!$G$23</f>
        <v>1981.1671613600001</v>
      </c>
      <c r="P68" s="36">
        <f>SUMIFS(СВЦЭМ!$D$39:$D$782,СВЦЭМ!$A$39:$A$782,$A68,СВЦЭМ!$B$39:$B$782,P$47)+'СЕТ СН'!$G$11+СВЦЭМ!$D$10+'СЕТ СН'!$G$6-'СЕТ СН'!$G$23</f>
        <v>1992.19339167</v>
      </c>
      <c r="Q68" s="36">
        <f>SUMIFS(СВЦЭМ!$D$39:$D$782,СВЦЭМ!$A$39:$A$782,$A68,СВЦЭМ!$B$39:$B$782,Q$47)+'СЕТ СН'!$G$11+СВЦЭМ!$D$10+'СЕТ СН'!$G$6-'СЕТ СН'!$G$23</f>
        <v>2004.6823888000001</v>
      </c>
      <c r="R68" s="36">
        <f>SUMIFS(СВЦЭМ!$D$39:$D$782,СВЦЭМ!$A$39:$A$782,$A68,СВЦЭМ!$B$39:$B$782,R$47)+'СЕТ СН'!$G$11+СВЦЭМ!$D$10+'СЕТ СН'!$G$6-'СЕТ СН'!$G$23</f>
        <v>2011.9384276999999</v>
      </c>
      <c r="S68" s="36">
        <f>SUMIFS(СВЦЭМ!$D$39:$D$782,СВЦЭМ!$A$39:$A$782,$A68,СВЦЭМ!$B$39:$B$782,S$47)+'СЕТ СН'!$G$11+СВЦЭМ!$D$10+'СЕТ СН'!$G$6-'СЕТ СН'!$G$23</f>
        <v>1967.91388747</v>
      </c>
      <c r="T68" s="36">
        <f>SUMIFS(СВЦЭМ!$D$39:$D$782,СВЦЭМ!$A$39:$A$782,$A68,СВЦЭМ!$B$39:$B$782,T$47)+'СЕТ СН'!$G$11+СВЦЭМ!$D$10+'СЕТ СН'!$G$6-'СЕТ СН'!$G$23</f>
        <v>1881.36175334</v>
      </c>
      <c r="U68" s="36">
        <f>SUMIFS(СВЦЭМ!$D$39:$D$782,СВЦЭМ!$A$39:$A$782,$A68,СВЦЭМ!$B$39:$B$782,U$47)+'СЕТ СН'!$G$11+СВЦЭМ!$D$10+'СЕТ СН'!$G$6-'СЕТ СН'!$G$23</f>
        <v>1872.92943618</v>
      </c>
      <c r="V68" s="36">
        <f>SUMIFS(СВЦЭМ!$D$39:$D$782,СВЦЭМ!$A$39:$A$782,$A68,СВЦЭМ!$B$39:$B$782,V$47)+'СЕТ СН'!$G$11+СВЦЭМ!$D$10+'СЕТ СН'!$G$6-'СЕТ СН'!$G$23</f>
        <v>1885.2218812799999</v>
      </c>
      <c r="W68" s="36">
        <f>SUMIFS(СВЦЭМ!$D$39:$D$782,СВЦЭМ!$A$39:$A$782,$A68,СВЦЭМ!$B$39:$B$782,W$47)+'СЕТ СН'!$G$11+СВЦЭМ!$D$10+'СЕТ СН'!$G$6-'СЕТ СН'!$G$23</f>
        <v>1921.46179127</v>
      </c>
      <c r="X68" s="36">
        <f>SUMIFS(СВЦЭМ!$D$39:$D$782,СВЦЭМ!$A$39:$A$782,$A68,СВЦЭМ!$B$39:$B$782,X$47)+'СЕТ СН'!$G$11+СВЦЭМ!$D$10+'СЕТ СН'!$G$6-'СЕТ СН'!$G$23</f>
        <v>1998.8584809900001</v>
      </c>
      <c r="Y68" s="36">
        <f>SUMIFS(СВЦЭМ!$D$39:$D$782,СВЦЭМ!$A$39:$A$782,$A68,СВЦЭМ!$B$39:$B$782,Y$47)+'СЕТ СН'!$G$11+СВЦЭМ!$D$10+'СЕТ СН'!$G$6-'СЕТ СН'!$G$23</f>
        <v>2018.38526215</v>
      </c>
    </row>
    <row r="69" spans="1:26" ht="15.75" x14ac:dyDescent="0.2">
      <c r="A69" s="35">
        <f t="shared" si="1"/>
        <v>45587</v>
      </c>
      <c r="B69" s="36">
        <f>SUMIFS(СВЦЭМ!$D$39:$D$782,СВЦЭМ!$A$39:$A$782,$A69,СВЦЭМ!$B$39:$B$782,B$47)+'СЕТ СН'!$G$11+СВЦЭМ!$D$10+'СЕТ СН'!$G$6-'СЕТ СН'!$G$23</f>
        <v>1996.90574788</v>
      </c>
      <c r="C69" s="36">
        <f>SUMIFS(СВЦЭМ!$D$39:$D$782,СВЦЭМ!$A$39:$A$782,$A69,СВЦЭМ!$B$39:$B$782,C$47)+'СЕТ СН'!$G$11+СВЦЭМ!$D$10+'СЕТ СН'!$G$6-'СЕТ СН'!$G$23</f>
        <v>2024.25636027</v>
      </c>
      <c r="D69" s="36">
        <f>SUMIFS(СВЦЭМ!$D$39:$D$782,СВЦЭМ!$A$39:$A$782,$A69,СВЦЭМ!$B$39:$B$782,D$47)+'СЕТ СН'!$G$11+СВЦЭМ!$D$10+'СЕТ СН'!$G$6-'СЕТ СН'!$G$23</f>
        <v>2032.97009069</v>
      </c>
      <c r="E69" s="36">
        <f>SUMIFS(СВЦЭМ!$D$39:$D$782,СВЦЭМ!$A$39:$A$782,$A69,СВЦЭМ!$B$39:$B$782,E$47)+'СЕТ СН'!$G$11+СВЦЭМ!$D$10+'СЕТ СН'!$G$6-'СЕТ СН'!$G$23</f>
        <v>2103.3304139299998</v>
      </c>
      <c r="F69" s="36">
        <f>SUMIFS(СВЦЭМ!$D$39:$D$782,СВЦЭМ!$A$39:$A$782,$A69,СВЦЭМ!$B$39:$B$782,F$47)+'СЕТ СН'!$G$11+СВЦЭМ!$D$10+'СЕТ СН'!$G$6-'СЕТ СН'!$G$23</f>
        <v>2110.9727369899997</v>
      </c>
      <c r="G69" s="36">
        <f>SUMIFS(СВЦЭМ!$D$39:$D$782,СВЦЭМ!$A$39:$A$782,$A69,СВЦЭМ!$B$39:$B$782,G$47)+'СЕТ СН'!$G$11+СВЦЭМ!$D$10+'СЕТ СН'!$G$6-'СЕТ СН'!$G$23</f>
        <v>2094.8474096999998</v>
      </c>
      <c r="H69" s="36">
        <f>SUMIFS(СВЦЭМ!$D$39:$D$782,СВЦЭМ!$A$39:$A$782,$A69,СВЦЭМ!$B$39:$B$782,H$47)+'СЕТ СН'!$G$11+СВЦЭМ!$D$10+'СЕТ СН'!$G$6-'СЕТ СН'!$G$23</f>
        <v>1994.5255023</v>
      </c>
      <c r="I69" s="36">
        <f>SUMIFS(СВЦЭМ!$D$39:$D$782,СВЦЭМ!$A$39:$A$782,$A69,СВЦЭМ!$B$39:$B$782,I$47)+'СЕТ СН'!$G$11+СВЦЭМ!$D$10+'СЕТ СН'!$G$6-'СЕТ СН'!$G$23</f>
        <v>1919.93404575</v>
      </c>
      <c r="J69" s="36">
        <f>SUMIFS(СВЦЭМ!$D$39:$D$782,СВЦЭМ!$A$39:$A$782,$A69,СВЦЭМ!$B$39:$B$782,J$47)+'СЕТ СН'!$G$11+СВЦЭМ!$D$10+'СЕТ СН'!$G$6-'СЕТ СН'!$G$23</f>
        <v>1894.1446908200001</v>
      </c>
      <c r="K69" s="36">
        <f>SUMIFS(СВЦЭМ!$D$39:$D$782,СВЦЭМ!$A$39:$A$782,$A69,СВЦЭМ!$B$39:$B$782,K$47)+'СЕТ СН'!$G$11+СВЦЭМ!$D$10+'СЕТ СН'!$G$6-'СЕТ СН'!$G$23</f>
        <v>1890.66426555</v>
      </c>
      <c r="L69" s="36">
        <f>SUMIFS(СВЦЭМ!$D$39:$D$782,СВЦЭМ!$A$39:$A$782,$A69,СВЦЭМ!$B$39:$B$782,L$47)+'СЕТ СН'!$G$11+СВЦЭМ!$D$10+'СЕТ СН'!$G$6-'СЕТ СН'!$G$23</f>
        <v>1864.57019339</v>
      </c>
      <c r="M69" s="36">
        <f>SUMIFS(СВЦЭМ!$D$39:$D$782,СВЦЭМ!$A$39:$A$782,$A69,СВЦЭМ!$B$39:$B$782,M$47)+'СЕТ СН'!$G$11+СВЦЭМ!$D$10+'СЕТ СН'!$G$6-'СЕТ СН'!$G$23</f>
        <v>1861.6030399700001</v>
      </c>
      <c r="N69" s="36">
        <f>SUMIFS(СВЦЭМ!$D$39:$D$782,СВЦЭМ!$A$39:$A$782,$A69,СВЦЭМ!$B$39:$B$782,N$47)+'СЕТ СН'!$G$11+СВЦЭМ!$D$10+'СЕТ СН'!$G$6-'СЕТ СН'!$G$23</f>
        <v>1868.43224405</v>
      </c>
      <c r="O69" s="36">
        <f>SUMIFS(СВЦЭМ!$D$39:$D$782,СВЦЭМ!$A$39:$A$782,$A69,СВЦЭМ!$B$39:$B$782,O$47)+'СЕТ СН'!$G$11+СВЦЭМ!$D$10+'СЕТ СН'!$G$6-'СЕТ СН'!$G$23</f>
        <v>1845.4420463500001</v>
      </c>
      <c r="P69" s="36">
        <f>SUMIFS(СВЦЭМ!$D$39:$D$782,СВЦЭМ!$A$39:$A$782,$A69,СВЦЭМ!$B$39:$B$782,P$47)+'СЕТ СН'!$G$11+СВЦЭМ!$D$10+'СЕТ СН'!$G$6-'СЕТ СН'!$G$23</f>
        <v>1856.76483437</v>
      </c>
      <c r="Q69" s="36">
        <f>SUMIFS(СВЦЭМ!$D$39:$D$782,СВЦЭМ!$A$39:$A$782,$A69,СВЦЭМ!$B$39:$B$782,Q$47)+'СЕТ СН'!$G$11+СВЦЭМ!$D$10+'СЕТ СН'!$G$6-'СЕТ СН'!$G$23</f>
        <v>1900.3101322699999</v>
      </c>
      <c r="R69" s="36">
        <f>SUMIFS(СВЦЭМ!$D$39:$D$782,СВЦЭМ!$A$39:$A$782,$A69,СВЦЭМ!$B$39:$B$782,R$47)+'СЕТ СН'!$G$11+СВЦЭМ!$D$10+'СЕТ СН'!$G$6-'СЕТ СН'!$G$23</f>
        <v>1892.4811380400001</v>
      </c>
      <c r="S69" s="36">
        <f>SUMIFS(СВЦЭМ!$D$39:$D$782,СВЦЭМ!$A$39:$A$782,$A69,СВЦЭМ!$B$39:$B$782,S$47)+'СЕТ СН'!$G$11+СВЦЭМ!$D$10+'СЕТ СН'!$G$6-'СЕТ СН'!$G$23</f>
        <v>1873.3441841200001</v>
      </c>
      <c r="T69" s="36">
        <f>SUMIFS(СВЦЭМ!$D$39:$D$782,СВЦЭМ!$A$39:$A$782,$A69,СВЦЭМ!$B$39:$B$782,T$47)+'СЕТ СН'!$G$11+СВЦЭМ!$D$10+'СЕТ СН'!$G$6-'СЕТ СН'!$G$23</f>
        <v>1828.7081460700001</v>
      </c>
      <c r="U69" s="36">
        <f>SUMIFS(СВЦЭМ!$D$39:$D$782,СВЦЭМ!$A$39:$A$782,$A69,СВЦЭМ!$B$39:$B$782,U$47)+'СЕТ СН'!$G$11+СВЦЭМ!$D$10+'СЕТ СН'!$G$6-'СЕТ СН'!$G$23</f>
        <v>1827.5268494100001</v>
      </c>
      <c r="V69" s="36">
        <f>SUMIFS(СВЦЭМ!$D$39:$D$782,СВЦЭМ!$A$39:$A$782,$A69,СВЦЭМ!$B$39:$B$782,V$47)+'СЕТ СН'!$G$11+СВЦЭМ!$D$10+'СЕТ СН'!$G$6-'СЕТ СН'!$G$23</f>
        <v>1840.0300625899999</v>
      </c>
      <c r="W69" s="36">
        <f>SUMIFS(СВЦЭМ!$D$39:$D$782,СВЦЭМ!$A$39:$A$782,$A69,СВЦЭМ!$B$39:$B$782,W$47)+'СЕТ СН'!$G$11+СВЦЭМ!$D$10+'СЕТ СН'!$G$6-'СЕТ СН'!$G$23</f>
        <v>1843.8383462199999</v>
      </c>
      <c r="X69" s="36">
        <f>SUMIFS(СВЦЭМ!$D$39:$D$782,СВЦЭМ!$A$39:$A$782,$A69,СВЦЭМ!$B$39:$B$782,X$47)+'СЕТ СН'!$G$11+СВЦЭМ!$D$10+'СЕТ СН'!$G$6-'СЕТ СН'!$G$23</f>
        <v>1896.4534586300001</v>
      </c>
      <c r="Y69" s="36">
        <f>SUMIFS(СВЦЭМ!$D$39:$D$782,СВЦЭМ!$A$39:$A$782,$A69,СВЦЭМ!$B$39:$B$782,Y$47)+'СЕТ СН'!$G$11+СВЦЭМ!$D$10+'СЕТ СН'!$G$6-'СЕТ СН'!$G$23</f>
        <v>1929.55674673</v>
      </c>
    </row>
    <row r="70" spans="1:26" ht="15.75" x14ac:dyDescent="0.2">
      <c r="A70" s="35">
        <f t="shared" si="1"/>
        <v>45588</v>
      </c>
      <c r="B70" s="36">
        <f>SUMIFS(СВЦЭМ!$D$39:$D$782,СВЦЭМ!$A$39:$A$782,$A70,СВЦЭМ!$B$39:$B$782,B$47)+'СЕТ СН'!$G$11+СВЦЭМ!$D$10+'СЕТ СН'!$G$6-'СЕТ СН'!$G$23</f>
        <v>2015.6426398999999</v>
      </c>
      <c r="C70" s="36">
        <f>SUMIFS(СВЦЭМ!$D$39:$D$782,СВЦЭМ!$A$39:$A$782,$A70,СВЦЭМ!$B$39:$B$782,C$47)+'СЕТ СН'!$G$11+СВЦЭМ!$D$10+'СЕТ СН'!$G$6-'СЕТ СН'!$G$23</f>
        <v>2065.4373116500001</v>
      </c>
      <c r="D70" s="36">
        <f>SUMIFS(СВЦЭМ!$D$39:$D$782,СВЦЭМ!$A$39:$A$782,$A70,СВЦЭМ!$B$39:$B$782,D$47)+'СЕТ СН'!$G$11+СВЦЭМ!$D$10+'СЕТ СН'!$G$6-'СЕТ СН'!$G$23</f>
        <v>2100.6374809700001</v>
      </c>
      <c r="E70" s="36">
        <f>SUMIFS(СВЦЭМ!$D$39:$D$782,СВЦЭМ!$A$39:$A$782,$A70,СВЦЭМ!$B$39:$B$782,E$47)+'СЕТ СН'!$G$11+СВЦЭМ!$D$10+'СЕТ СН'!$G$6-'СЕТ СН'!$G$23</f>
        <v>2116.9475494200001</v>
      </c>
      <c r="F70" s="36">
        <f>SUMIFS(СВЦЭМ!$D$39:$D$782,СВЦЭМ!$A$39:$A$782,$A70,СВЦЭМ!$B$39:$B$782,F$47)+'СЕТ СН'!$G$11+СВЦЭМ!$D$10+'СЕТ СН'!$G$6-'СЕТ СН'!$G$23</f>
        <v>2103.8600648399997</v>
      </c>
      <c r="G70" s="36">
        <f>SUMIFS(СВЦЭМ!$D$39:$D$782,СВЦЭМ!$A$39:$A$782,$A70,СВЦЭМ!$B$39:$B$782,G$47)+'СЕТ СН'!$G$11+СВЦЭМ!$D$10+'СЕТ СН'!$G$6-'СЕТ СН'!$G$23</f>
        <v>2070.79875373</v>
      </c>
      <c r="H70" s="36">
        <f>SUMIFS(СВЦЭМ!$D$39:$D$782,СВЦЭМ!$A$39:$A$782,$A70,СВЦЭМ!$B$39:$B$782,H$47)+'СЕТ СН'!$G$11+СВЦЭМ!$D$10+'СЕТ СН'!$G$6-'СЕТ СН'!$G$23</f>
        <v>1980.51640806</v>
      </c>
      <c r="I70" s="36">
        <f>SUMIFS(СВЦЭМ!$D$39:$D$782,СВЦЭМ!$A$39:$A$782,$A70,СВЦЭМ!$B$39:$B$782,I$47)+'СЕТ СН'!$G$11+СВЦЭМ!$D$10+'СЕТ СН'!$G$6-'СЕТ СН'!$G$23</f>
        <v>1901.74164782</v>
      </c>
      <c r="J70" s="36">
        <f>SUMIFS(СВЦЭМ!$D$39:$D$782,СВЦЭМ!$A$39:$A$782,$A70,СВЦЭМ!$B$39:$B$782,J$47)+'СЕТ СН'!$G$11+СВЦЭМ!$D$10+'СЕТ СН'!$G$6-'СЕТ СН'!$G$23</f>
        <v>1861.09389938</v>
      </c>
      <c r="K70" s="36">
        <f>SUMIFS(СВЦЭМ!$D$39:$D$782,СВЦЭМ!$A$39:$A$782,$A70,СВЦЭМ!$B$39:$B$782,K$47)+'СЕТ СН'!$G$11+СВЦЭМ!$D$10+'СЕТ СН'!$G$6-'СЕТ СН'!$G$23</f>
        <v>1862.6937233799999</v>
      </c>
      <c r="L70" s="36">
        <f>SUMIFS(СВЦЭМ!$D$39:$D$782,СВЦЭМ!$A$39:$A$782,$A70,СВЦЭМ!$B$39:$B$782,L$47)+'СЕТ СН'!$G$11+СВЦЭМ!$D$10+'СЕТ СН'!$G$6-'СЕТ СН'!$G$23</f>
        <v>1845.4649436899999</v>
      </c>
      <c r="M70" s="36">
        <f>SUMIFS(СВЦЭМ!$D$39:$D$782,СВЦЭМ!$A$39:$A$782,$A70,СВЦЭМ!$B$39:$B$782,M$47)+'СЕТ СН'!$G$11+СВЦЭМ!$D$10+'СЕТ СН'!$G$6-'СЕТ СН'!$G$23</f>
        <v>1843.33108756</v>
      </c>
      <c r="N70" s="36">
        <f>SUMIFS(СВЦЭМ!$D$39:$D$782,СВЦЭМ!$A$39:$A$782,$A70,СВЦЭМ!$B$39:$B$782,N$47)+'СЕТ СН'!$G$11+СВЦЭМ!$D$10+'СЕТ СН'!$G$6-'СЕТ СН'!$G$23</f>
        <v>1863.8414957499999</v>
      </c>
      <c r="O70" s="36">
        <f>SUMIFS(СВЦЭМ!$D$39:$D$782,СВЦЭМ!$A$39:$A$782,$A70,СВЦЭМ!$B$39:$B$782,O$47)+'СЕТ СН'!$G$11+СВЦЭМ!$D$10+'СЕТ СН'!$G$6-'СЕТ СН'!$G$23</f>
        <v>1839.0858450800001</v>
      </c>
      <c r="P70" s="36">
        <f>SUMIFS(СВЦЭМ!$D$39:$D$782,СВЦЭМ!$A$39:$A$782,$A70,СВЦЭМ!$B$39:$B$782,P$47)+'СЕТ СН'!$G$11+СВЦЭМ!$D$10+'СЕТ СН'!$G$6-'СЕТ СН'!$G$23</f>
        <v>1855.68225828</v>
      </c>
      <c r="Q70" s="36">
        <f>SUMIFS(СВЦЭМ!$D$39:$D$782,СВЦЭМ!$A$39:$A$782,$A70,СВЦЭМ!$B$39:$B$782,Q$47)+'СЕТ СН'!$G$11+СВЦЭМ!$D$10+'СЕТ СН'!$G$6-'СЕТ СН'!$G$23</f>
        <v>1936.00119516</v>
      </c>
      <c r="R70" s="36">
        <f>SUMIFS(СВЦЭМ!$D$39:$D$782,СВЦЭМ!$A$39:$A$782,$A70,СВЦЭМ!$B$39:$B$782,R$47)+'СЕТ СН'!$G$11+СВЦЭМ!$D$10+'СЕТ СН'!$G$6-'СЕТ СН'!$G$23</f>
        <v>1931.2406212999999</v>
      </c>
      <c r="S70" s="36">
        <f>SUMIFS(СВЦЭМ!$D$39:$D$782,СВЦЭМ!$A$39:$A$782,$A70,СВЦЭМ!$B$39:$B$782,S$47)+'СЕТ СН'!$G$11+СВЦЭМ!$D$10+'СЕТ СН'!$G$6-'СЕТ СН'!$G$23</f>
        <v>1909.78525294</v>
      </c>
      <c r="T70" s="36">
        <f>SUMIFS(СВЦЭМ!$D$39:$D$782,СВЦЭМ!$A$39:$A$782,$A70,СВЦЭМ!$B$39:$B$782,T$47)+'СЕТ СН'!$G$11+СВЦЭМ!$D$10+'СЕТ СН'!$G$6-'СЕТ СН'!$G$23</f>
        <v>1856.39334818</v>
      </c>
      <c r="U70" s="36">
        <f>SUMIFS(СВЦЭМ!$D$39:$D$782,СВЦЭМ!$A$39:$A$782,$A70,СВЦЭМ!$B$39:$B$782,U$47)+'СЕТ СН'!$G$11+СВЦЭМ!$D$10+'СЕТ СН'!$G$6-'СЕТ СН'!$G$23</f>
        <v>1852.4416278400001</v>
      </c>
      <c r="V70" s="36">
        <f>SUMIFS(СВЦЭМ!$D$39:$D$782,СВЦЭМ!$A$39:$A$782,$A70,СВЦЭМ!$B$39:$B$782,V$47)+'СЕТ СН'!$G$11+СВЦЭМ!$D$10+'СЕТ СН'!$G$6-'СЕТ СН'!$G$23</f>
        <v>1863.3639737799999</v>
      </c>
      <c r="W70" s="36">
        <f>SUMIFS(СВЦЭМ!$D$39:$D$782,СВЦЭМ!$A$39:$A$782,$A70,СВЦЭМ!$B$39:$B$782,W$47)+'СЕТ СН'!$G$11+СВЦЭМ!$D$10+'СЕТ СН'!$G$6-'СЕТ СН'!$G$23</f>
        <v>1812.9225186900001</v>
      </c>
      <c r="X70" s="36">
        <f>SUMIFS(СВЦЭМ!$D$39:$D$782,СВЦЭМ!$A$39:$A$782,$A70,СВЦЭМ!$B$39:$B$782,X$47)+'СЕТ СН'!$G$11+СВЦЭМ!$D$10+'СЕТ СН'!$G$6-'СЕТ СН'!$G$23</f>
        <v>1859.66381271</v>
      </c>
      <c r="Y70" s="36">
        <f>SUMIFS(СВЦЭМ!$D$39:$D$782,СВЦЭМ!$A$39:$A$782,$A70,СВЦЭМ!$B$39:$B$782,Y$47)+'СЕТ СН'!$G$11+СВЦЭМ!$D$10+'СЕТ СН'!$G$6-'СЕТ СН'!$G$23</f>
        <v>1845.9405772600001</v>
      </c>
    </row>
    <row r="71" spans="1:26" ht="15.75" x14ac:dyDescent="0.2">
      <c r="A71" s="35">
        <f t="shared" si="1"/>
        <v>45589</v>
      </c>
      <c r="B71" s="36">
        <f>SUMIFS(СВЦЭМ!$D$39:$D$782,СВЦЭМ!$A$39:$A$782,$A71,СВЦЭМ!$B$39:$B$782,B$47)+'СЕТ СН'!$G$11+СВЦЭМ!$D$10+'СЕТ СН'!$G$6-'СЕТ СН'!$G$23</f>
        <v>1963.5586477700001</v>
      </c>
      <c r="C71" s="36">
        <f>SUMIFS(СВЦЭМ!$D$39:$D$782,СВЦЭМ!$A$39:$A$782,$A71,СВЦЭМ!$B$39:$B$782,C$47)+'СЕТ СН'!$G$11+СВЦЭМ!$D$10+'СЕТ СН'!$G$6-'СЕТ СН'!$G$23</f>
        <v>1994.68427178</v>
      </c>
      <c r="D71" s="36">
        <f>SUMIFS(СВЦЭМ!$D$39:$D$782,СВЦЭМ!$A$39:$A$782,$A71,СВЦЭМ!$B$39:$B$782,D$47)+'СЕТ СН'!$G$11+СВЦЭМ!$D$10+'СЕТ СН'!$G$6-'СЕТ СН'!$G$23</f>
        <v>2047.3689472900001</v>
      </c>
      <c r="E71" s="36">
        <f>SUMIFS(СВЦЭМ!$D$39:$D$782,СВЦЭМ!$A$39:$A$782,$A71,СВЦЭМ!$B$39:$B$782,E$47)+'СЕТ СН'!$G$11+СВЦЭМ!$D$10+'СЕТ СН'!$G$6-'СЕТ СН'!$G$23</f>
        <v>2066.3600978599998</v>
      </c>
      <c r="F71" s="36">
        <f>SUMIFS(СВЦЭМ!$D$39:$D$782,СВЦЭМ!$A$39:$A$782,$A71,СВЦЭМ!$B$39:$B$782,F$47)+'СЕТ СН'!$G$11+СВЦЭМ!$D$10+'СЕТ СН'!$G$6-'СЕТ СН'!$G$23</f>
        <v>2071.5100677699998</v>
      </c>
      <c r="G71" s="36">
        <f>SUMIFS(СВЦЭМ!$D$39:$D$782,СВЦЭМ!$A$39:$A$782,$A71,СВЦЭМ!$B$39:$B$782,G$47)+'СЕТ СН'!$G$11+СВЦЭМ!$D$10+'СЕТ СН'!$G$6-'СЕТ СН'!$G$23</f>
        <v>2049.7027035799997</v>
      </c>
      <c r="H71" s="36">
        <f>SUMIFS(СВЦЭМ!$D$39:$D$782,СВЦЭМ!$A$39:$A$782,$A71,СВЦЭМ!$B$39:$B$782,H$47)+'СЕТ СН'!$G$11+СВЦЭМ!$D$10+'СЕТ СН'!$G$6-'СЕТ СН'!$G$23</f>
        <v>1961.1258958000001</v>
      </c>
      <c r="I71" s="36">
        <f>SUMIFS(СВЦЭМ!$D$39:$D$782,СВЦЭМ!$A$39:$A$782,$A71,СВЦЭМ!$B$39:$B$782,I$47)+'СЕТ СН'!$G$11+СВЦЭМ!$D$10+'СЕТ СН'!$G$6-'СЕТ СН'!$G$23</f>
        <v>1881.7059829899999</v>
      </c>
      <c r="J71" s="36">
        <f>SUMIFS(СВЦЭМ!$D$39:$D$782,СВЦЭМ!$A$39:$A$782,$A71,СВЦЭМ!$B$39:$B$782,J$47)+'СЕТ СН'!$G$11+СВЦЭМ!$D$10+'СЕТ СН'!$G$6-'СЕТ СН'!$G$23</f>
        <v>1833.5216743999999</v>
      </c>
      <c r="K71" s="36">
        <f>SUMIFS(СВЦЭМ!$D$39:$D$782,СВЦЭМ!$A$39:$A$782,$A71,СВЦЭМ!$B$39:$B$782,K$47)+'СЕТ СН'!$G$11+СВЦЭМ!$D$10+'СЕТ СН'!$G$6-'СЕТ СН'!$G$23</f>
        <v>1808.6851639700001</v>
      </c>
      <c r="L71" s="36">
        <f>SUMIFS(СВЦЭМ!$D$39:$D$782,СВЦЭМ!$A$39:$A$782,$A71,СВЦЭМ!$B$39:$B$782,L$47)+'СЕТ СН'!$G$11+СВЦЭМ!$D$10+'СЕТ СН'!$G$6-'СЕТ СН'!$G$23</f>
        <v>1782.08525835</v>
      </c>
      <c r="M71" s="36">
        <f>SUMIFS(СВЦЭМ!$D$39:$D$782,СВЦЭМ!$A$39:$A$782,$A71,СВЦЭМ!$B$39:$B$782,M$47)+'СЕТ СН'!$G$11+СВЦЭМ!$D$10+'СЕТ СН'!$G$6-'СЕТ СН'!$G$23</f>
        <v>1796.0084820700001</v>
      </c>
      <c r="N71" s="36">
        <f>SUMIFS(СВЦЭМ!$D$39:$D$782,СВЦЭМ!$A$39:$A$782,$A71,СВЦЭМ!$B$39:$B$782,N$47)+'СЕТ СН'!$G$11+СВЦЭМ!$D$10+'СЕТ СН'!$G$6-'СЕТ СН'!$G$23</f>
        <v>1812.8684028800001</v>
      </c>
      <c r="O71" s="36">
        <f>SUMIFS(СВЦЭМ!$D$39:$D$782,СВЦЭМ!$A$39:$A$782,$A71,СВЦЭМ!$B$39:$B$782,O$47)+'СЕТ СН'!$G$11+СВЦЭМ!$D$10+'СЕТ СН'!$G$6-'СЕТ СН'!$G$23</f>
        <v>1831.6310108800001</v>
      </c>
      <c r="P71" s="36">
        <f>SUMIFS(СВЦЭМ!$D$39:$D$782,СВЦЭМ!$A$39:$A$782,$A71,СВЦЭМ!$B$39:$B$782,P$47)+'СЕТ СН'!$G$11+СВЦЭМ!$D$10+'СЕТ СН'!$G$6-'СЕТ СН'!$G$23</f>
        <v>1843.8613171500001</v>
      </c>
      <c r="Q71" s="36">
        <f>SUMIFS(СВЦЭМ!$D$39:$D$782,СВЦЭМ!$A$39:$A$782,$A71,СВЦЭМ!$B$39:$B$782,Q$47)+'СЕТ СН'!$G$11+СВЦЭМ!$D$10+'СЕТ СН'!$G$6-'СЕТ СН'!$G$23</f>
        <v>1862.99876571</v>
      </c>
      <c r="R71" s="36">
        <f>SUMIFS(СВЦЭМ!$D$39:$D$782,СВЦЭМ!$A$39:$A$782,$A71,СВЦЭМ!$B$39:$B$782,R$47)+'СЕТ СН'!$G$11+СВЦЭМ!$D$10+'СЕТ СН'!$G$6-'СЕТ СН'!$G$23</f>
        <v>1816.8777350800001</v>
      </c>
      <c r="S71" s="36">
        <f>SUMIFS(СВЦЭМ!$D$39:$D$782,СВЦЭМ!$A$39:$A$782,$A71,СВЦЭМ!$B$39:$B$782,S$47)+'СЕТ СН'!$G$11+СВЦЭМ!$D$10+'СЕТ СН'!$G$6-'СЕТ СН'!$G$23</f>
        <v>1851.3677712000001</v>
      </c>
      <c r="T71" s="36">
        <f>SUMIFS(СВЦЭМ!$D$39:$D$782,СВЦЭМ!$A$39:$A$782,$A71,СВЦЭМ!$B$39:$B$782,T$47)+'СЕТ СН'!$G$11+СВЦЭМ!$D$10+'СЕТ СН'!$G$6-'СЕТ СН'!$G$23</f>
        <v>1767.6555667100001</v>
      </c>
      <c r="U71" s="36">
        <f>SUMIFS(СВЦЭМ!$D$39:$D$782,СВЦЭМ!$A$39:$A$782,$A71,СВЦЭМ!$B$39:$B$782,U$47)+'СЕТ СН'!$G$11+СВЦЭМ!$D$10+'СЕТ СН'!$G$6-'СЕТ СН'!$G$23</f>
        <v>1773.24375457</v>
      </c>
      <c r="V71" s="36">
        <f>SUMIFS(СВЦЭМ!$D$39:$D$782,СВЦЭМ!$A$39:$A$782,$A71,СВЦЭМ!$B$39:$B$782,V$47)+'СЕТ СН'!$G$11+СВЦЭМ!$D$10+'СЕТ СН'!$G$6-'СЕТ СН'!$G$23</f>
        <v>1791.2906855900001</v>
      </c>
      <c r="W71" s="36">
        <f>SUMIFS(СВЦЭМ!$D$39:$D$782,СВЦЭМ!$A$39:$A$782,$A71,СВЦЭМ!$B$39:$B$782,W$47)+'СЕТ СН'!$G$11+СВЦЭМ!$D$10+'СЕТ СН'!$G$6-'СЕТ СН'!$G$23</f>
        <v>1819.0219794500001</v>
      </c>
      <c r="X71" s="36">
        <f>SUMIFS(СВЦЭМ!$D$39:$D$782,СВЦЭМ!$A$39:$A$782,$A71,СВЦЭМ!$B$39:$B$782,X$47)+'СЕТ СН'!$G$11+СВЦЭМ!$D$10+'СЕТ СН'!$G$6-'СЕТ СН'!$G$23</f>
        <v>1853.6703577800001</v>
      </c>
      <c r="Y71" s="36">
        <f>SUMIFS(СВЦЭМ!$D$39:$D$782,СВЦЭМ!$A$39:$A$782,$A71,СВЦЭМ!$B$39:$B$782,Y$47)+'СЕТ СН'!$G$11+СВЦЭМ!$D$10+'СЕТ СН'!$G$6-'СЕТ СН'!$G$23</f>
        <v>1892.9619465999999</v>
      </c>
    </row>
    <row r="72" spans="1:26" ht="15.75" x14ac:dyDescent="0.2">
      <c r="A72" s="35">
        <f t="shared" si="1"/>
        <v>45590</v>
      </c>
      <c r="B72" s="36">
        <f>SUMIFS(СВЦЭМ!$D$39:$D$782,СВЦЭМ!$A$39:$A$782,$A72,СВЦЭМ!$B$39:$B$782,B$47)+'СЕТ СН'!$G$11+СВЦЭМ!$D$10+'СЕТ СН'!$G$6-'СЕТ СН'!$G$23</f>
        <v>1861.0971408800001</v>
      </c>
      <c r="C72" s="36">
        <f>SUMIFS(СВЦЭМ!$D$39:$D$782,СВЦЭМ!$A$39:$A$782,$A72,СВЦЭМ!$B$39:$B$782,C$47)+'СЕТ СН'!$G$11+СВЦЭМ!$D$10+'СЕТ СН'!$G$6-'СЕТ СН'!$G$23</f>
        <v>1917.2181781100001</v>
      </c>
      <c r="D72" s="36">
        <f>SUMIFS(СВЦЭМ!$D$39:$D$782,СВЦЭМ!$A$39:$A$782,$A72,СВЦЭМ!$B$39:$B$782,D$47)+'СЕТ СН'!$G$11+СВЦЭМ!$D$10+'СЕТ СН'!$G$6-'СЕТ СН'!$G$23</f>
        <v>1947.86133227</v>
      </c>
      <c r="E72" s="36">
        <f>SUMIFS(СВЦЭМ!$D$39:$D$782,СВЦЭМ!$A$39:$A$782,$A72,СВЦЭМ!$B$39:$B$782,E$47)+'СЕТ СН'!$G$11+СВЦЭМ!$D$10+'СЕТ СН'!$G$6-'СЕТ СН'!$G$23</f>
        <v>1966.4601582299999</v>
      </c>
      <c r="F72" s="36">
        <f>SUMIFS(СВЦЭМ!$D$39:$D$782,СВЦЭМ!$A$39:$A$782,$A72,СВЦЭМ!$B$39:$B$782,F$47)+'СЕТ СН'!$G$11+СВЦЭМ!$D$10+'СЕТ СН'!$G$6-'СЕТ СН'!$G$23</f>
        <v>1956.24973381</v>
      </c>
      <c r="G72" s="36">
        <f>SUMIFS(СВЦЭМ!$D$39:$D$782,СВЦЭМ!$A$39:$A$782,$A72,СВЦЭМ!$B$39:$B$782,G$47)+'СЕТ СН'!$G$11+СВЦЭМ!$D$10+'СЕТ СН'!$G$6-'СЕТ СН'!$G$23</f>
        <v>2003.6771554300001</v>
      </c>
      <c r="H72" s="36">
        <f>SUMIFS(СВЦЭМ!$D$39:$D$782,СВЦЭМ!$A$39:$A$782,$A72,СВЦЭМ!$B$39:$B$782,H$47)+'СЕТ СН'!$G$11+СВЦЭМ!$D$10+'СЕТ СН'!$G$6-'СЕТ СН'!$G$23</f>
        <v>1970.58081113</v>
      </c>
      <c r="I72" s="36">
        <f>SUMIFS(СВЦЭМ!$D$39:$D$782,СВЦЭМ!$A$39:$A$782,$A72,СВЦЭМ!$B$39:$B$782,I$47)+'СЕТ СН'!$G$11+СВЦЭМ!$D$10+'СЕТ СН'!$G$6-'СЕТ СН'!$G$23</f>
        <v>1902.5326296999999</v>
      </c>
      <c r="J72" s="36">
        <f>SUMIFS(СВЦЭМ!$D$39:$D$782,СВЦЭМ!$A$39:$A$782,$A72,СВЦЭМ!$B$39:$B$782,J$47)+'СЕТ СН'!$G$11+СВЦЭМ!$D$10+'СЕТ СН'!$G$6-'СЕТ СН'!$G$23</f>
        <v>1833.6568952100001</v>
      </c>
      <c r="K72" s="36">
        <f>SUMIFS(СВЦЭМ!$D$39:$D$782,СВЦЭМ!$A$39:$A$782,$A72,СВЦЭМ!$B$39:$B$782,K$47)+'СЕТ СН'!$G$11+СВЦЭМ!$D$10+'СЕТ СН'!$G$6-'СЕТ СН'!$G$23</f>
        <v>1811.3841830599999</v>
      </c>
      <c r="L72" s="36">
        <f>SUMIFS(СВЦЭМ!$D$39:$D$782,СВЦЭМ!$A$39:$A$782,$A72,СВЦЭМ!$B$39:$B$782,L$47)+'СЕТ СН'!$G$11+СВЦЭМ!$D$10+'СЕТ СН'!$G$6-'СЕТ СН'!$G$23</f>
        <v>1804.57568973</v>
      </c>
      <c r="M72" s="36">
        <f>SUMIFS(СВЦЭМ!$D$39:$D$782,СВЦЭМ!$A$39:$A$782,$A72,СВЦЭМ!$B$39:$B$782,M$47)+'СЕТ СН'!$G$11+СВЦЭМ!$D$10+'СЕТ СН'!$G$6-'СЕТ СН'!$G$23</f>
        <v>1799.24834758</v>
      </c>
      <c r="N72" s="36">
        <f>SUMIFS(СВЦЭМ!$D$39:$D$782,СВЦЭМ!$A$39:$A$782,$A72,СВЦЭМ!$B$39:$B$782,N$47)+'СЕТ СН'!$G$11+СВЦЭМ!$D$10+'СЕТ СН'!$G$6-'СЕТ СН'!$G$23</f>
        <v>1830.9182619800001</v>
      </c>
      <c r="O72" s="36">
        <f>SUMIFS(СВЦЭМ!$D$39:$D$782,СВЦЭМ!$A$39:$A$782,$A72,СВЦЭМ!$B$39:$B$782,O$47)+'СЕТ СН'!$G$11+СВЦЭМ!$D$10+'СЕТ СН'!$G$6-'СЕТ СН'!$G$23</f>
        <v>1795.4495526999999</v>
      </c>
      <c r="P72" s="36">
        <f>SUMIFS(СВЦЭМ!$D$39:$D$782,СВЦЭМ!$A$39:$A$782,$A72,СВЦЭМ!$B$39:$B$782,P$47)+'СЕТ СН'!$G$11+СВЦЭМ!$D$10+'СЕТ СН'!$G$6-'СЕТ СН'!$G$23</f>
        <v>1793.49474702</v>
      </c>
      <c r="Q72" s="36">
        <f>SUMIFS(СВЦЭМ!$D$39:$D$782,СВЦЭМ!$A$39:$A$782,$A72,СВЦЭМ!$B$39:$B$782,Q$47)+'СЕТ СН'!$G$11+СВЦЭМ!$D$10+'СЕТ СН'!$G$6-'СЕТ СН'!$G$23</f>
        <v>1858.6260930200001</v>
      </c>
      <c r="R72" s="36">
        <f>SUMIFS(СВЦЭМ!$D$39:$D$782,СВЦЭМ!$A$39:$A$782,$A72,СВЦЭМ!$B$39:$B$782,R$47)+'СЕТ СН'!$G$11+СВЦЭМ!$D$10+'СЕТ СН'!$G$6-'СЕТ СН'!$G$23</f>
        <v>1847.84310164</v>
      </c>
      <c r="S72" s="36">
        <f>SUMIFS(СВЦЭМ!$D$39:$D$782,СВЦЭМ!$A$39:$A$782,$A72,СВЦЭМ!$B$39:$B$782,S$47)+'СЕТ СН'!$G$11+СВЦЭМ!$D$10+'СЕТ СН'!$G$6-'СЕТ СН'!$G$23</f>
        <v>1813.5286647</v>
      </c>
      <c r="T72" s="36">
        <f>SUMIFS(СВЦЭМ!$D$39:$D$782,СВЦЭМ!$A$39:$A$782,$A72,СВЦЭМ!$B$39:$B$782,T$47)+'СЕТ СН'!$G$11+СВЦЭМ!$D$10+'СЕТ СН'!$G$6-'СЕТ СН'!$G$23</f>
        <v>1743.7350920900001</v>
      </c>
      <c r="U72" s="36">
        <f>SUMIFS(СВЦЭМ!$D$39:$D$782,СВЦЭМ!$A$39:$A$782,$A72,СВЦЭМ!$B$39:$B$782,U$47)+'СЕТ СН'!$G$11+СВЦЭМ!$D$10+'СЕТ СН'!$G$6-'СЕТ СН'!$G$23</f>
        <v>1755.6658559699999</v>
      </c>
      <c r="V72" s="36">
        <f>SUMIFS(СВЦЭМ!$D$39:$D$782,СВЦЭМ!$A$39:$A$782,$A72,СВЦЭМ!$B$39:$B$782,V$47)+'СЕТ СН'!$G$11+СВЦЭМ!$D$10+'СЕТ СН'!$G$6-'СЕТ СН'!$G$23</f>
        <v>1785.2749457699999</v>
      </c>
      <c r="W72" s="36">
        <f>SUMIFS(СВЦЭМ!$D$39:$D$782,СВЦЭМ!$A$39:$A$782,$A72,СВЦЭМ!$B$39:$B$782,W$47)+'СЕТ СН'!$G$11+СВЦЭМ!$D$10+'СЕТ СН'!$G$6-'СЕТ СН'!$G$23</f>
        <v>1798.4962838399999</v>
      </c>
      <c r="X72" s="36">
        <f>SUMIFS(СВЦЭМ!$D$39:$D$782,СВЦЭМ!$A$39:$A$782,$A72,СВЦЭМ!$B$39:$B$782,X$47)+'СЕТ СН'!$G$11+СВЦЭМ!$D$10+'СЕТ СН'!$G$6-'СЕТ СН'!$G$23</f>
        <v>1851.04970787</v>
      </c>
      <c r="Y72" s="36">
        <f>SUMIFS(СВЦЭМ!$D$39:$D$782,СВЦЭМ!$A$39:$A$782,$A72,СВЦЭМ!$B$39:$B$782,Y$47)+'СЕТ СН'!$G$11+СВЦЭМ!$D$10+'СЕТ СН'!$G$6-'СЕТ СН'!$G$23</f>
        <v>1964.5085227500001</v>
      </c>
    </row>
    <row r="73" spans="1:26" ht="15.75" x14ac:dyDescent="0.2">
      <c r="A73" s="35">
        <f t="shared" si="1"/>
        <v>45591</v>
      </c>
      <c r="B73" s="36">
        <f>SUMIFS(СВЦЭМ!$D$39:$D$782,СВЦЭМ!$A$39:$A$782,$A73,СВЦЭМ!$B$39:$B$782,B$47)+'СЕТ СН'!$G$11+СВЦЭМ!$D$10+'СЕТ СН'!$G$6-'СЕТ СН'!$G$23</f>
        <v>1918.55935219</v>
      </c>
      <c r="C73" s="36">
        <f>SUMIFS(СВЦЭМ!$D$39:$D$782,СВЦЭМ!$A$39:$A$782,$A73,СВЦЭМ!$B$39:$B$782,C$47)+'СЕТ СН'!$G$11+СВЦЭМ!$D$10+'СЕТ СН'!$G$6-'СЕТ СН'!$G$23</f>
        <v>1989.4681103099999</v>
      </c>
      <c r="D73" s="36">
        <f>SUMIFS(СВЦЭМ!$D$39:$D$782,СВЦЭМ!$A$39:$A$782,$A73,СВЦЭМ!$B$39:$B$782,D$47)+'СЕТ СН'!$G$11+СВЦЭМ!$D$10+'СЕТ СН'!$G$6-'СЕТ СН'!$G$23</f>
        <v>2009.71151435</v>
      </c>
      <c r="E73" s="36">
        <f>SUMIFS(СВЦЭМ!$D$39:$D$782,СВЦЭМ!$A$39:$A$782,$A73,СВЦЭМ!$B$39:$B$782,E$47)+'СЕТ СН'!$G$11+СВЦЭМ!$D$10+'СЕТ СН'!$G$6-'СЕТ СН'!$G$23</f>
        <v>2013.2154341600001</v>
      </c>
      <c r="F73" s="36">
        <f>SUMIFS(СВЦЭМ!$D$39:$D$782,СВЦЭМ!$A$39:$A$782,$A73,СВЦЭМ!$B$39:$B$782,F$47)+'СЕТ СН'!$G$11+СВЦЭМ!$D$10+'СЕТ СН'!$G$6-'СЕТ СН'!$G$23</f>
        <v>2033.2837177500001</v>
      </c>
      <c r="G73" s="36">
        <f>SUMIFS(СВЦЭМ!$D$39:$D$782,СВЦЭМ!$A$39:$A$782,$A73,СВЦЭМ!$B$39:$B$782,G$47)+'СЕТ СН'!$G$11+СВЦЭМ!$D$10+'СЕТ СН'!$G$6-'СЕТ СН'!$G$23</f>
        <v>2013.3438455</v>
      </c>
      <c r="H73" s="36">
        <f>SUMIFS(СВЦЭМ!$D$39:$D$782,СВЦЭМ!$A$39:$A$782,$A73,СВЦЭМ!$B$39:$B$782,H$47)+'СЕТ СН'!$G$11+СВЦЭМ!$D$10+'СЕТ СН'!$G$6-'СЕТ СН'!$G$23</f>
        <v>1967.54322622</v>
      </c>
      <c r="I73" s="36">
        <f>SUMIFS(СВЦЭМ!$D$39:$D$782,СВЦЭМ!$A$39:$A$782,$A73,СВЦЭМ!$B$39:$B$782,I$47)+'СЕТ СН'!$G$11+СВЦЭМ!$D$10+'СЕТ СН'!$G$6-'СЕТ СН'!$G$23</f>
        <v>1947.207339</v>
      </c>
      <c r="J73" s="36">
        <f>SUMIFS(СВЦЭМ!$D$39:$D$782,СВЦЭМ!$A$39:$A$782,$A73,СВЦЭМ!$B$39:$B$782,J$47)+'СЕТ СН'!$G$11+СВЦЭМ!$D$10+'СЕТ СН'!$G$6-'СЕТ СН'!$G$23</f>
        <v>1871.2236586900001</v>
      </c>
      <c r="K73" s="36">
        <f>SUMIFS(СВЦЭМ!$D$39:$D$782,СВЦЭМ!$A$39:$A$782,$A73,СВЦЭМ!$B$39:$B$782,K$47)+'СЕТ СН'!$G$11+СВЦЭМ!$D$10+'СЕТ СН'!$G$6-'СЕТ СН'!$G$23</f>
        <v>1789.66352072</v>
      </c>
      <c r="L73" s="36">
        <f>SUMIFS(СВЦЭМ!$D$39:$D$782,СВЦЭМ!$A$39:$A$782,$A73,СВЦЭМ!$B$39:$B$782,L$47)+'СЕТ СН'!$G$11+СВЦЭМ!$D$10+'СЕТ СН'!$G$6-'СЕТ СН'!$G$23</f>
        <v>1739.7768495</v>
      </c>
      <c r="M73" s="36">
        <f>SUMIFS(СВЦЭМ!$D$39:$D$782,СВЦЭМ!$A$39:$A$782,$A73,СВЦЭМ!$B$39:$B$782,M$47)+'СЕТ СН'!$G$11+СВЦЭМ!$D$10+'СЕТ СН'!$G$6-'СЕТ СН'!$G$23</f>
        <v>1739.3984508799999</v>
      </c>
      <c r="N73" s="36">
        <f>SUMIFS(СВЦЭМ!$D$39:$D$782,СВЦЭМ!$A$39:$A$782,$A73,СВЦЭМ!$B$39:$B$782,N$47)+'СЕТ СН'!$G$11+СВЦЭМ!$D$10+'СЕТ СН'!$G$6-'СЕТ СН'!$G$23</f>
        <v>1752.9496497100001</v>
      </c>
      <c r="O73" s="36">
        <f>SUMIFS(СВЦЭМ!$D$39:$D$782,СВЦЭМ!$A$39:$A$782,$A73,СВЦЭМ!$B$39:$B$782,O$47)+'СЕТ СН'!$G$11+СВЦЭМ!$D$10+'СЕТ СН'!$G$6-'СЕТ СН'!$G$23</f>
        <v>1770.0880651100001</v>
      </c>
      <c r="P73" s="36">
        <f>SUMIFS(СВЦЭМ!$D$39:$D$782,СВЦЭМ!$A$39:$A$782,$A73,СВЦЭМ!$B$39:$B$782,P$47)+'СЕТ СН'!$G$11+СВЦЭМ!$D$10+'СЕТ СН'!$G$6-'СЕТ СН'!$G$23</f>
        <v>1772.77353468</v>
      </c>
      <c r="Q73" s="36">
        <f>SUMIFS(СВЦЭМ!$D$39:$D$782,СВЦЭМ!$A$39:$A$782,$A73,СВЦЭМ!$B$39:$B$782,Q$47)+'СЕТ СН'!$G$11+СВЦЭМ!$D$10+'СЕТ СН'!$G$6-'СЕТ СН'!$G$23</f>
        <v>1776.68948851</v>
      </c>
      <c r="R73" s="36">
        <f>SUMIFS(СВЦЭМ!$D$39:$D$782,СВЦЭМ!$A$39:$A$782,$A73,СВЦЭМ!$B$39:$B$782,R$47)+'СЕТ СН'!$G$11+СВЦЭМ!$D$10+'СЕТ СН'!$G$6-'СЕТ СН'!$G$23</f>
        <v>1792.20384285</v>
      </c>
      <c r="S73" s="36">
        <f>SUMIFS(СВЦЭМ!$D$39:$D$782,СВЦЭМ!$A$39:$A$782,$A73,СВЦЭМ!$B$39:$B$782,S$47)+'СЕТ СН'!$G$11+СВЦЭМ!$D$10+'СЕТ СН'!$G$6-'СЕТ СН'!$G$23</f>
        <v>1789.8747702400001</v>
      </c>
      <c r="T73" s="36">
        <f>SUMIFS(СВЦЭМ!$D$39:$D$782,СВЦЭМ!$A$39:$A$782,$A73,СВЦЭМ!$B$39:$B$782,T$47)+'СЕТ СН'!$G$11+СВЦЭМ!$D$10+'СЕТ СН'!$G$6-'СЕТ СН'!$G$23</f>
        <v>1726.2009534599999</v>
      </c>
      <c r="U73" s="36">
        <f>SUMIFS(СВЦЭМ!$D$39:$D$782,СВЦЭМ!$A$39:$A$782,$A73,СВЦЭМ!$B$39:$B$782,U$47)+'СЕТ СН'!$G$11+СВЦЭМ!$D$10+'СЕТ СН'!$G$6-'СЕТ СН'!$G$23</f>
        <v>1727.0536211799999</v>
      </c>
      <c r="V73" s="36">
        <f>SUMIFS(СВЦЭМ!$D$39:$D$782,СВЦЭМ!$A$39:$A$782,$A73,СВЦЭМ!$B$39:$B$782,V$47)+'СЕТ СН'!$G$11+СВЦЭМ!$D$10+'СЕТ СН'!$G$6-'СЕТ СН'!$G$23</f>
        <v>1747.21718992</v>
      </c>
      <c r="W73" s="36">
        <f>SUMIFS(СВЦЭМ!$D$39:$D$782,СВЦЭМ!$A$39:$A$782,$A73,СВЦЭМ!$B$39:$B$782,W$47)+'СЕТ СН'!$G$11+СВЦЭМ!$D$10+'СЕТ СН'!$G$6-'СЕТ СН'!$G$23</f>
        <v>1740.76887268</v>
      </c>
      <c r="X73" s="36">
        <f>SUMIFS(СВЦЭМ!$D$39:$D$782,СВЦЭМ!$A$39:$A$782,$A73,СВЦЭМ!$B$39:$B$782,X$47)+'СЕТ СН'!$G$11+СВЦЭМ!$D$10+'СЕТ СН'!$G$6-'СЕТ СН'!$G$23</f>
        <v>1783.90301634</v>
      </c>
      <c r="Y73" s="36">
        <f>SUMIFS(СВЦЭМ!$D$39:$D$782,СВЦЭМ!$A$39:$A$782,$A73,СВЦЭМ!$B$39:$B$782,Y$47)+'СЕТ СН'!$G$11+СВЦЭМ!$D$10+'СЕТ СН'!$G$6-'СЕТ СН'!$G$23</f>
        <v>1847.80892892</v>
      </c>
    </row>
    <row r="74" spans="1:26" ht="15.75" x14ac:dyDescent="0.2">
      <c r="A74" s="35">
        <f t="shared" si="1"/>
        <v>45592</v>
      </c>
      <c r="B74" s="36">
        <f>SUMIFS(СВЦЭМ!$D$39:$D$782,СВЦЭМ!$A$39:$A$782,$A74,СВЦЭМ!$B$39:$B$782,B$47)+'СЕТ СН'!$G$11+СВЦЭМ!$D$10+'СЕТ СН'!$G$6-'СЕТ СН'!$G$23</f>
        <v>1847.2182153700001</v>
      </c>
      <c r="C74" s="36">
        <f>SUMIFS(СВЦЭМ!$D$39:$D$782,СВЦЭМ!$A$39:$A$782,$A74,СВЦЭМ!$B$39:$B$782,C$47)+'СЕТ СН'!$G$11+СВЦЭМ!$D$10+'СЕТ СН'!$G$6-'СЕТ СН'!$G$23</f>
        <v>1907.0098538899999</v>
      </c>
      <c r="D74" s="36">
        <f>SUMIFS(СВЦЭМ!$D$39:$D$782,СВЦЭМ!$A$39:$A$782,$A74,СВЦЭМ!$B$39:$B$782,D$47)+'СЕТ СН'!$G$11+СВЦЭМ!$D$10+'СЕТ СН'!$G$6-'СЕТ СН'!$G$23</f>
        <v>1936.4383938600001</v>
      </c>
      <c r="E74" s="36">
        <f>SUMIFS(СВЦЭМ!$D$39:$D$782,СВЦЭМ!$A$39:$A$782,$A74,СВЦЭМ!$B$39:$B$782,E$47)+'СЕТ СН'!$G$11+СВЦЭМ!$D$10+'СЕТ СН'!$G$6-'СЕТ СН'!$G$23</f>
        <v>1954.8487101000001</v>
      </c>
      <c r="F74" s="36">
        <f>SUMIFS(СВЦЭМ!$D$39:$D$782,СВЦЭМ!$A$39:$A$782,$A74,СВЦЭМ!$B$39:$B$782,F$47)+'СЕТ СН'!$G$11+СВЦЭМ!$D$10+'СЕТ СН'!$G$6-'СЕТ СН'!$G$23</f>
        <v>1963.3993713899999</v>
      </c>
      <c r="G74" s="36">
        <f>SUMIFS(СВЦЭМ!$D$39:$D$782,СВЦЭМ!$A$39:$A$782,$A74,СВЦЭМ!$B$39:$B$782,G$47)+'СЕТ СН'!$G$11+СВЦЭМ!$D$10+'СЕТ СН'!$G$6-'СЕТ СН'!$G$23</f>
        <v>1940.7677809300001</v>
      </c>
      <c r="H74" s="36">
        <f>SUMIFS(СВЦЭМ!$D$39:$D$782,СВЦЭМ!$A$39:$A$782,$A74,СВЦЭМ!$B$39:$B$782,H$47)+'СЕТ СН'!$G$11+СВЦЭМ!$D$10+'СЕТ СН'!$G$6-'СЕТ СН'!$G$23</f>
        <v>1903.9493140500001</v>
      </c>
      <c r="I74" s="36">
        <f>SUMIFS(СВЦЭМ!$D$39:$D$782,СВЦЭМ!$A$39:$A$782,$A74,СВЦЭМ!$B$39:$B$782,I$47)+'СЕТ СН'!$G$11+СВЦЭМ!$D$10+'СЕТ СН'!$G$6-'СЕТ СН'!$G$23</f>
        <v>1884.74778857</v>
      </c>
      <c r="J74" s="36">
        <f>SUMIFS(СВЦЭМ!$D$39:$D$782,СВЦЭМ!$A$39:$A$782,$A74,СВЦЭМ!$B$39:$B$782,J$47)+'СЕТ СН'!$G$11+СВЦЭМ!$D$10+'СЕТ СН'!$G$6-'СЕТ СН'!$G$23</f>
        <v>1792.3271682899999</v>
      </c>
      <c r="K74" s="36">
        <f>SUMIFS(СВЦЭМ!$D$39:$D$782,СВЦЭМ!$A$39:$A$782,$A74,СВЦЭМ!$B$39:$B$782,K$47)+'СЕТ СН'!$G$11+СВЦЭМ!$D$10+'СЕТ СН'!$G$6-'СЕТ СН'!$G$23</f>
        <v>1719.51731361</v>
      </c>
      <c r="L74" s="36">
        <f>SUMIFS(СВЦЭМ!$D$39:$D$782,СВЦЭМ!$A$39:$A$782,$A74,СВЦЭМ!$B$39:$B$782,L$47)+'СЕТ СН'!$G$11+СВЦЭМ!$D$10+'СЕТ СН'!$G$6-'СЕТ СН'!$G$23</f>
        <v>1692.7120012400001</v>
      </c>
      <c r="M74" s="36">
        <f>SUMIFS(СВЦЭМ!$D$39:$D$782,СВЦЭМ!$A$39:$A$782,$A74,СВЦЭМ!$B$39:$B$782,M$47)+'СЕТ СН'!$G$11+СВЦЭМ!$D$10+'СЕТ СН'!$G$6-'СЕТ СН'!$G$23</f>
        <v>1698.8579817</v>
      </c>
      <c r="N74" s="36">
        <f>SUMIFS(СВЦЭМ!$D$39:$D$782,СВЦЭМ!$A$39:$A$782,$A74,СВЦЭМ!$B$39:$B$782,N$47)+'СЕТ СН'!$G$11+СВЦЭМ!$D$10+'СЕТ СН'!$G$6-'СЕТ СН'!$G$23</f>
        <v>1718.03459546</v>
      </c>
      <c r="O74" s="36">
        <f>SUMIFS(СВЦЭМ!$D$39:$D$782,СВЦЭМ!$A$39:$A$782,$A74,СВЦЭМ!$B$39:$B$782,O$47)+'СЕТ СН'!$G$11+СВЦЭМ!$D$10+'СЕТ СН'!$G$6-'СЕТ СН'!$G$23</f>
        <v>1753.1149608400001</v>
      </c>
      <c r="P74" s="36">
        <f>SUMIFS(СВЦЭМ!$D$39:$D$782,СВЦЭМ!$A$39:$A$782,$A74,СВЦЭМ!$B$39:$B$782,P$47)+'СЕТ СН'!$G$11+СВЦЭМ!$D$10+'СЕТ СН'!$G$6-'СЕТ СН'!$G$23</f>
        <v>1766.5441631200001</v>
      </c>
      <c r="Q74" s="36">
        <f>SUMIFS(СВЦЭМ!$D$39:$D$782,СВЦЭМ!$A$39:$A$782,$A74,СВЦЭМ!$B$39:$B$782,Q$47)+'СЕТ СН'!$G$11+СВЦЭМ!$D$10+'СЕТ СН'!$G$6-'СЕТ СН'!$G$23</f>
        <v>1769.44924122</v>
      </c>
      <c r="R74" s="36">
        <f>SUMIFS(СВЦЭМ!$D$39:$D$782,СВЦЭМ!$A$39:$A$782,$A74,СВЦЭМ!$B$39:$B$782,R$47)+'СЕТ СН'!$G$11+СВЦЭМ!$D$10+'СЕТ СН'!$G$6-'СЕТ СН'!$G$23</f>
        <v>1793.44930488</v>
      </c>
      <c r="S74" s="36">
        <f>SUMIFS(СВЦЭМ!$D$39:$D$782,СВЦЭМ!$A$39:$A$782,$A74,СВЦЭМ!$B$39:$B$782,S$47)+'СЕТ СН'!$G$11+СВЦЭМ!$D$10+'СЕТ СН'!$G$6-'СЕТ СН'!$G$23</f>
        <v>1749.7721341000001</v>
      </c>
      <c r="T74" s="36">
        <f>SUMIFS(СВЦЭМ!$D$39:$D$782,СВЦЭМ!$A$39:$A$782,$A74,СВЦЭМ!$B$39:$B$782,T$47)+'СЕТ СН'!$G$11+СВЦЭМ!$D$10+'СЕТ СН'!$G$6-'СЕТ СН'!$G$23</f>
        <v>1673.58381897</v>
      </c>
      <c r="U74" s="36">
        <f>SUMIFS(СВЦЭМ!$D$39:$D$782,СВЦЭМ!$A$39:$A$782,$A74,СВЦЭМ!$B$39:$B$782,U$47)+'СЕТ СН'!$G$11+СВЦЭМ!$D$10+'СЕТ СН'!$G$6-'СЕТ СН'!$G$23</f>
        <v>1660.6495161</v>
      </c>
      <c r="V74" s="36">
        <f>SUMIFS(СВЦЭМ!$D$39:$D$782,СВЦЭМ!$A$39:$A$782,$A74,СВЦЭМ!$B$39:$B$782,V$47)+'СЕТ СН'!$G$11+СВЦЭМ!$D$10+'СЕТ СН'!$G$6-'СЕТ СН'!$G$23</f>
        <v>1679.2363797200001</v>
      </c>
      <c r="W74" s="36">
        <f>SUMIFS(СВЦЭМ!$D$39:$D$782,СВЦЭМ!$A$39:$A$782,$A74,СВЦЭМ!$B$39:$B$782,W$47)+'СЕТ СН'!$G$11+СВЦЭМ!$D$10+'СЕТ СН'!$G$6-'СЕТ СН'!$G$23</f>
        <v>1702.9662134100001</v>
      </c>
      <c r="X74" s="36">
        <f>SUMIFS(СВЦЭМ!$D$39:$D$782,СВЦЭМ!$A$39:$A$782,$A74,СВЦЭМ!$B$39:$B$782,X$47)+'СЕТ СН'!$G$11+СВЦЭМ!$D$10+'СЕТ СН'!$G$6-'СЕТ СН'!$G$23</f>
        <v>1736.24211896</v>
      </c>
      <c r="Y74" s="36">
        <f>SUMIFS(СВЦЭМ!$D$39:$D$782,СВЦЭМ!$A$39:$A$782,$A74,СВЦЭМ!$B$39:$B$782,Y$47)+'СЕТ СН'!$G$11+СВЦЭМ!$D$10+'СЕТ СН'!$G$6-'СЕТ СН'!$G$23</f>
        <v>1796.8443638399999</v>
      </c>
    </row>
    <row r="75" spans="1:26" ht="15.75" x14ac:dyDescent="0.2">
      <c r="A75" s="35">
        <f t="shared" si="1"/>
        <v>45593</v>
      </c>
      <c r="B75" s="36">
        <f>SUMIFS(СВЦЭМ!$D$39:$D$782,СВЦЭМ!$A$39:$A$782,$A75,СВЦЭМ!$B$39:$B$782,B$47)+'СЕТ СН'!$G$11+СВЦЭМ!$D$10+'СЕТ СН'!$G$6-'СЕТ СН'!$G$23</f>
        <v>1985.2284061</v>
      </c>
      <c r="C75" s="36">
        <f>SUMIFS(СВЦЭМ!$D$39:$D$782,СВЦЭМ!$A$39:$A$782,$A75,СВЦЭМ!$B$39:$B$782,C$47)+'СЕТ СН'!$G$11+СВЦЭМ!$D$10+'СЕТ СН'!$G$6-'СЕТ СН'!$G$23</f>
        <v>2038.9109770299999</v>
      </c>
      <c r="D75" s="36">
        <f>SUMIFS(СВЦЭМ!$D$39:$D$782,СВЦЭМ!$A$39:$A$782,$A75,СВЦЭМ!$B$39:$B$782,D$47)+'СЕТ СН'!$G$11+СВЦЭМ!$D$10+'СЕТ СН'!$G$6-'СЕТ СН'!$G$23</f>
        <v>2054.07280855</v>
      </c>
      <c r="E75" s="36">
        <f>SUMIFS(СВЦЭМ!$D$39:$D$782,СВЦЭМ!$A$39:$A$782,$A75,СВЦЭМ!$B$39:$B$782,E$47)+'СЕТ СН'!$G$11+СВЦЭМ!$D$10+'СЕТ СН'!$G$6-'СЕТ СН'!$G$23</f>
        <v>2046.18833825</v>
      </c>
      <c r="F75" s="36">
        <f>SUMIFS(СВЦЭМ!$D$39:$D$782,СВЦЭМ!$A$39:$A$782,$A75,СВЦЭМ!$B$39:$B$782,F$47)+'СЕТ СН'!$G$11+СВЦЭМ!$D$10+'СЕТ СН'!$G$6-'СЕТ СН'!$G$23</f>
        <v>2047.6860772300001</v>
      </c>
      <c r="G75" s="36">
        <f>SUMIFS(СВЦЭМ!$D$39:$D$782,СВЦЭМ!$A$39:$A$782,$A75,СВЦЭМ!$B$39:$B$782,G$47)+'СЕТ СН'!$G$11+СВЦЭМ!$D$10+'СЕТ СН'!$G$6-'СЕТ СН'!$G$23</f>
        <v>2043.49482644</v>
      </c>
      <c r="H75" s="36">
        <f>SUMIFS(СВЦЭМ!$D$39:$D$782,СВЦЭМ!$A$39:$A$782,$A75,СВЦЭМ!$B$39:$B$782,H$47)+'СЕТ СН'!$G$11+СВЦЭМ!$D$10+'СЕТ СН'!$G$6-'СЕТ СН'!$G$23</f>
        <v>1958.2780563000001</v>
      </c>
      <c r="I75" s="36">
        <f>SUMIFS(СВЦЭМ!$D$39:$D$782,СВЦЭМ!$A$39:$A$782,$A75,СВЦЭМ!$B$39:$B$782,I$47)+'СЕТ СН'!$G$11+СВЦЭМ!$D$10+'СЕТ СН'!$G$6-'СЕТ СН'!$G$23</f>
        <v>1879.7057202400001</v>
      </c>
      <c r="J75" s="36">
        <f>SUMIFS(СВЦЭМ!$D$39:$D$782,СВЦЭМ!$A$39:$A$782,$A75,СВЦЭМ!$B$39:$B$782,J$47)+'СЕТ СН'!$G$11+СВЦЭМ!$D$10+'СЕТ СН'!$G$6-'СЕТ СН'!$G$23</f>
        <v>1831.1867710000001</v>
      </c>
      <c r="K75" s="36">
        <f>SUMIFS(СВЦЭМ!$D$39:$D$782,СВЦЭМ!$A$39:$A$782,$A75,СВЦЭМ!$B$39:$B$782,K$47)+'СЕТ СН'!$G$11+СВЦЭМ!$D$10+'СЕТ СН'!$G$6-'СЕТ СН'!$G$23</f>
        <v>1814.8254975899999</v>
      </c>
      <c r="L75" s="36">
        <f>SUMIFS(СВЦЭМ!$D$39:$D$782,СВЦЭМ!$A$39:$A$782,$A75,СВЦЭМ!$B$39:$B$782,L$47)+'СЕТ СН'!$G$11+СВЦЭМ!$D$10+'СЕТ СН'!$G$6-'СЕТ СН'!$G$23</f>
        <v>1792.01749455</v>
      </c>
      <c r="M75" s="36">
        <f>SUMIFS(СВЦЭМ!$D$39:$D$782,СВЦЭМ!$A$39:$A$782,$A75,СВЦЭМ!$B$39:$B$782,M$47)+'СЕТ СН'!$G$11+СВЦЭМ!$D$10+'СЕТ СН'!$G$6-'СЕТ СН'!$G$23</f>
        <v>1819.05069011</v>
      </c>
      <c r="N75" s="36">
        <f>SUMIFS(СВЦЭМ!$D$39:$D$782,СВЦЭМ!$A$39:$A$782,$A75,СВЦЭМ!$B$39:$B$782,N$47)+'СЕТ СН'!$G$11+СВЦЭМ!$D$10+'СЕТ СН'!$G$6-'СЕТ СН'!$G$23</f>
        <v>1847.07235156</v>
      </c>
      <c r="O75" s="36">
        <f>SUMIFS(СВЦЭМ!$D$39:$D$782,СВЦЭМ!$A$39:$A$782,$A75,СВЦЭМ!$B$39:$B$782,O$47)+'СЕТ СН'!$G$11+СВЦЭМ!$D$10+'СЕТ СН'!$G$6-'СЕТ СН'!$G$23</f>
        <v>1846.7846960500001</v>
      </c>
      <c r="P75" s="36">
        <f>SUMIFS(СВЦЭМ!$D$39:$D$782,СВЦЭМ!$A$39:$A$782,$A75,СВЦЭМ!$B$39:$B$782,P$47)+'СЕТ СН'!$G$11+СВЦЭМ!$D$10+'СЕТ СН'!$G$6-'СЕТ СН'!$G$23</f>
        <v>1859.0238202099999</v>
      </c>
      <c r="Q75" s="36">
        <f>SUMIFS(СВЦЭМ!$D$39:$D$782,СВЦЭМ!$A$39:$A$782,$A75,СВЦЭМ!$B$39:$B$782,Q$47)+'СЕТ СН'!$G$11+СВЦЭМ!$D$10+'СЕТ СН'!$G$6-'СЕТ СН'!$G$23</f>
        <v>1865.6505935800001</v>
      </c>
      <c r="R75" s="36">
        <f>SUMIFS(СВЦЭМ!$D$39:$D$782,СВЦЭМ!$A$39:$A$782,$A75,СВЦЭМ!$B$39:$B$782,R$47)+'СЕТ СН'!$G$11+СВЦЭМ!$D$10+'СЕТ СН'!$G$6-'СЕТ СН'!$G$23</f>
        <v>1865.1379938499999</v>
      </c>
      <c r="S75" s="36">
        <f>SUMIFS(СВЦЭМ!$D$39:$D$782,СВЦЭМ!$A$39:$A$782,$A75,СВЦЭМ!$B$39:$B$782,S$47)+'СЕТ СН'!$G$11+СВЦЭМ!$D$10+'СЕТ СН'!$G$6-'СЕТ СН'!$G$23</f>
        <v>1817.3293723300001</v>
      </c>
      <c r="T75" s="36">
        <f>SUMIFS(СВЦЭМ!$D$39:$D$782,СВЦЭМ!$A$39:$A$782,$A75,СВЦЭМ!$B$39:$B$782,T$47)+'СЕТ СН'!$G$11+СВЦЭМ!$D$10+'СЕТ СН'!$G$6-'СЕТ СН'!$G$23</f>
        <v>1760.5200840300001</v>
      </c>
      <c r="U75" s="36">
        <f>SUMIFS(СВЦЭМ!$D$39:$D$782,СВЦЭМ!$A$39:$A$782,$A75,СВЦЭМ!$B$39:$B$782,U$47)+'СЕТ СН'!$G$11+СВЦЭМ!$D$10+'СЕТ СН'!$G$6-'СЕТ СН'!$G$23</f>
        <v>1757.7186717700001</v>
      </c>
      <c r="V75" s="36">
        <f>SUMIFS(СВЦЭМ!$D$39:$D$782,СВЦЭМ!$A$39:$A$782,$A75,СВЦЭМ!$B$39:$B$782,V$47)+'СЕТ СН'!$G$11+СВЦЭМ!$D$10+'СЕТ СН'!$G$6-'СЕТ СН'!$G$23</f>
        <v>1781.06225679</v>
      </c>
      <c r="W75" s="36">
        <f>SUMIFS(СВЦЭМ!$D$39:$D$782,СВЦЭМ!$A$39:$A$782,$A75,СВЦЭМ!$B$39:$B$782,W$47)+'СЕТ СН'!$G$11+СВЦЭМ!$D$10+'СЕТ СН'!$G$6-'СЕТ СН'!$G$23</f>
        <v>1818.37167103</v>
      </c>
      <c r="X75" s="36">
        <f>SUMIFS(СВЦЭМ!$D$39:$D$782,СВЦЭМ!$A$39:$A$782,$A75,СВЦЭМ!$B$39:$B$782,X$47)+'СЕТ СН'!$G$11+СВЦЭМ!$D$10+'СЕТ СН'!$G$6-'СЕТ СН'!$G$23</f>
        <v>1870.54548733</v>
      </c>
      <c r="Y75" s="36">
        <f>SUMIFS(СВЦЭМ!$D$39:$D$782,СВЦЭМ!$A$39:$A$782,$A75,СВЦЭМ!$B$39:$B$782,Y$47)+'СЕТ СН'!$G$11+СВЦЭМ!$D$10+'СЕТ СН'!$G$6-'СЕТ СН'!$G$23</f>
        <v>1947.1388884400001</v>
      </c>
    </row>
    <row r="76" spans="1:26" ht="15.75" x14ac:dyDescent="0.2">
      <c r="A76" s="35">
        <f t="shared" si="1"/>
        <v>45594</v>
      </c>
      <c r="B76" s="36">
        <f>SUMIFS(СВЦЭМ!$D$39:$D$782,СВЦЭМ!$A$39:$A$782,$A76,СВЦЭМ!$B$39:$B$782,B$47)+'СЕТ СН'!$G$11+СВЦЭМ!$D$10+'СЕТ СН'!$G$6-'СЕТ СН'!$G$23</f>
        <v>1979.98208292</v>
      </c>
      <c r="C76" s="36">
        <f>SUMIFS(СВЦЭМ!$D$39:$D$782,СВЦЭМ!$A$39:$A$782,$A76,СВЦЭМ!$B$39:$B$782,C$47)+'СЕТ СН'!$G$11+СВЦЭМ!$D$10+'СЕТ СН'!$G$6-'СЕТ СН'!$G$23</f>
        <v>2018.3557872399999</v>
      </c>
      <c r="D76" s="36">
        <f>SUMIFS(СВЦЭМ!$D$39:$D$782,СВЦЭМ!$A$39:$A$782,$A76,СВЦЭМ!$B$39:$B$782,D$47)+'СЕТ СН'!$G$11+СВЦЭМ!$D$10+'СЕТ СН'!$G$6-'СЕТ СН'!$G$23</f>
        <v>2044.20062796</v>
      </c>
      <c r="E76" s="36">
        <f>SUMIFS(СВЦЭМ!$D$39:$D$782,СВЦЭМ!$A$39:$A$782,$A76,СВЦЭМ!$B$39:$B$782,E$47)+'СЕТ СН'!$G$11+СВЦЭМ!$D$10+'СЕТ СН'!$G$6-'СЕТ СН'!$G$23</f>
        <v>2036.3608790800001</v>
      </c>
      <c r="F76" s="36">
        <f>SUMIFS(СВЦЭМ!$D$39:$D$782,СВЦЭМ!$A$39:$A$782,$A76,СВЦЭМ!$B$39:$B$782,F$47)+'СЕТ СН'!$G$11+СВЦЭМ!$D$10+'СЕТ СН'!$G$6-'СЕТ СН'!$G$23</f>
        <v>2044.83934843</v>
      </c>
      <c r="G76" s="36">
        <f>SUMIFS(СВЦЭМ!$D$39:$D$782,СВЦЭМ!$A$39:$A$782,$A76,СВЦЭМ!$B$39:$B$782,G$47)+'СЕТ СН'!$G$11+СВЦЭМ!$D$10+'СЕТ СН'!$G$6-'СЕТ СН'!$G$23</f>
        <v>2006.20156653</v>
      </c>
      <c r="H76" s="36">
        <f>SUMIFS(СВЦЭМ!$D$39:$D$782,СВЦЭМ!$A$39:$A$782,$A76,СВЦЭМ!$B$39:$B$782,H$47)+'СЕТ СН'!$G$11+СВЦЭМ!$D$10+'СЕТ СН'!$G$6-'СЕТ СН'!$G$23</f>
        <v>1903.8473215399999</v>
      </c>
      <c r="I76" s="36">
        <f>SUMIFS(СВЦЭМ!$D$39:$D$782,СВЦЭМ!$A$39:$A$782,$A76,СВЦЭМ!$B$39:$B$782,I$47)+'СЕТ СН'!$G$11+СВЦЭМ!$D$10+'СЕТ СН'!$G$6-'СЕТ СН'!$G$23</f>
        <v>1862.05236825</v>
      </c>
      <c r="J76" s="36">
        <f>SUMIFS(СВЦЭМ!$D$39:$D$782,СВЦЭМ!$A$39:$A$782,$A76,СВЦЭМ!$B$39:$B$782,J$47)+'СЕТ СН'!$G$11+СВЦЭМ!$D$10+'СЕТ СН'!$G$6-'СЕТ СН'!$G$23</f>
        <v>1816.2523437699999</v>
      </c>
      <c r="K76" s="36">
        <f>SUMIFS(СВЦЭМ!$D$39:$D$782,СВЦЭМ!$A$39:$A$782,$A76,СВЦЭМ!$B$39:$B$782,K$47)+'СЕТ СН'!$G$11+СВЦЭМ!$D$10+'СЕТ СН'!$G$6-'СЕТ СН'!$G$23</f>
        <v>1801.61894362</v>
      </c>
      <c r="L76" s="36">
        <f>SUMIFS(СВЦЭМ!$D$39:$D$782,СВЦЭМ!$A$39:$A$782,$A76,СВЦЭМ!$B$39:$B$782,L$47)+'СЕТ СН'!$G$11+СВЦЭМ!$D$10+'СЕТ СН'!$G$6-'СЕТ СН'!$G$23</f>
        <v>1785.11421111</v>
      </c>
      <c r="M76" s="36">
        <f>SUMIFS(СВЦЭМ!$D$39:$D$782,СВЦЭМ!$A$39:$A$782,$A76,СВЦЭМ!$B$39:$B$782,M$47)+'СЕТ СН'!$G$11+СВЦЭМ!$D$10+'СЕТ СН'!$G$6-'СЕТ СН'!$G$23</f>
        <v>1793.7299866600001</v>
      </c>
      <c r="N76" s="36">
        <f>SUMIFS(СВЦЭМ!$D$39:$D$782,СВЦЭМ!$A$39:$A$782,$A76,СВЦЭМ!$B$39:$B$782,N$47)+'СЕТ СН'!$G$11+СВЦЭМ!$D$10+'СЕТ СН'!$G$6-'СЕТ СН'!$G$23</f>
        <v>1808.36748915</v>
      </c>
      <c r="O76" s="36">
        <f>SUMIFS(СВЦЭМ!$D$39:$D$782,СВЦЭМ!$A$39:$A$782,$A76,СВЦЭМ!$B$39:$B$782,O$47)+'СЕТ СН'!$G$11+СВЦЭМ!$D$10+'СЕТ СН'!$G$6-'СЕТ СН'!$G$23</f>
        <v>1828.49904414</v>
      </c>
      <c r="P76" s="36">
        <f>SUMIFS(СВЦЭМ!$D$39:$D$782,СВЦЭМ!$A$39:$A$782,$A76,СВЦЭМ!$B$39:$B$782,P$47)+'СЕТ СН'!$G$11+СВЦЭМ!$D$10+'СЕТ СН'!$G$6-'СЕТ СН'!$G$23</f>
        <v>1837.0469613</v>
      </c>
      <c r="Q76" s="36">
        <f>SUMIFS(СВЦЭМ!$D$39:$D$782,СВЦЭМ!$A$39:$A$782,$A76,СВЦЭМ!$B$39:$B$782,Q$47)+'СЕТ СН'!$G$11+СВЦЭМ!$D$10+'СЕТ СН'!$G$6-'СЕТ СН'!$G$23</f>
        <v>1844.11735071</v>
      </c>
      <c r="R76" s="36">
        <f>SUMIFS(СВЦЭМ!$D$39:$D$782,СВЦЭМ!$A$39:$A$782,$A76,СВЦЭМ!$B$39:$B$782,R$47)+'СЕТ СН'!$G$11+СВЦЭМ!$D$10+'СЕТ СН'!$G$6-'СЕТ СН'!$G$23</f>
        <v>1839.30019608</v>
      </c>
      <c r="S76" s="36">
        <f>SUMIFS(СВЦЭМ!$D$39:$D$782,СВЦЭМ!$A$39:$A$782,$A76,СВЦЭМ!$B$39:$B$782,S$47)+'СЕТ СН'!$G$11+СВЦЭМ!$D$10+'СЕТ СН'!$G$6-'СЕТ СН'!$G$23</f>
        <v>1808.5412102499999</v>
      </c>
      <c r="T76" s="36">
        <f>SUMIFS(СВЦЭМ!$D$39:$D$782,СВЦЭМ!$A$39:$A$782,$A76,СВЦЭМ!$B$39:$B$782,T$47)+'СЕТ СН'!$G$11+СВЦЭМ!$D$10+'СЕТ СН'!$G$6-'СЕТ СН'!$G$23</f>
        <v>1723.32364719</v>
      </c>
      <c r="U76" s="36">
        <f>SUMIFS(СВЦЭМ!$D$39:$D$782,СВЦЭМ!$A$39:$A$782,$A76,СВЦЭМ!$B$39:$B$782,U$47)+'СЕТ СН'!$G$11+СВЦЭМ!$D$10+'СЕТ СН'!$G$6-'СЕТ СН'!$G$23</f>
        <v>1749.2098544400001</v>
      </c>
      <c r="V76" s="36">
        <f>SUMIFS(СВЦЭМ!$D$39:$D$782,СВЦЭМ!$A$39:$A$782,$A76,СВЦЭМ!$B$39:$B$782,V$47)+'СЕТ СН'!$G$11+СВЦЭМ!$D$10+'СЕТ СН'!$G$6-'СЕТ СН'!$G$23</f>
        <v>1774.81358105</v>
      </c>
      <c r="W76" s="36">
        <f>SUMIFS(СВЦЭМ!$D$39:$D$782,СВЦЭМ!$A$39:$A$782,$A76,СВЦЭМ!$B$39:$B$782,W$47)+'СЕТ СН'!$G$11+СВЦЭМ!$D$10+'СЕТ СН'!$G$6-'СЕТ СН'!$G$23</f>
        <v>1812.3074599700001</v>
      </c>
      <c r="X76" s="36">
        <f>SUMIFS(СВЦЭМ!$D$39:$D$782,СВЦЭМ!$A$39:$A$782,$A76,СВЦЭМ!$B$39:$B$782,X$47)+'СЕТ СН'!$G$11+СВЦЭМ!$D$10+'СЕТ СН'!$G$6-'СЕТ СН'!$G$23</f>
        <v>1844.96132476</v>
      </c>
      <c r="Y76" s="36">
        <f>SUMIFS(СВЦЭМ!$D$39:$D$782,СВЦЭМ!$A$39:$A$782,$A76,СВЦЭМ!$B$39:$B$782,Y$47)+'СЕТ СН'!$G$11+СВЦЭМ!$D$10+'СЕТ СН'!$G$6-'СЕТ СН'!$G$23</f>
        <v>1904.3281307</v>
      </c>
    </row>
    <row r="77" spans="1:26" ht="15.75" x14ac:dyDescent="0.2">
      <c r="A77" s="35">
        <f t="shared" si="1"/>
        <v>45595</v>
      </c>
      <c r="B77" s="36">
        <f>SUMIFS(СВЦЭМ!$D$39:$D$782,СВЦЭМ!$A$39:$A$782,$A77,СВЦЭМ!$B$39:$B$782,B$47)+'СЕТ СН'!$G$11+СВЦЭМ!$D$10+'СЕТ СН'!$G$6-'СЕТ СН'!$G$23</f>
        <v>2171.7282776899997</v>
      </c>
      <c r="C77" s="36">
        <f>SUMIFS(СВЦЭМ!$D$39:$D$782,СВЦЭМ!$A$39:$A$782,$A77,СВЦЭМ!$B$39:$B$782,C$47)+'СЕТ СН'!$G$11+СВЦЭМ!$D$10+'СЕТ СН'!$G$6-'СЕТ СН'!$G$23</f>
        <v>2195.5928490799997</v>
      </c>
      <c r="D77" s="36">
        <f>SUMIFS(СВЦЭМ!$D$39:$D$782,СВЦЭМ!$A$39:$A$782,$A77,СВЦЭМ!$B$39:$B$782,D$47)+'СЕТ СН'!$G$11+СВЦЭМ!$D$10+'СЕТ СН'!$G$6-'СЕТ СН'!$G$23</f>
        <v>2253.5421792899997</v>
      </c>
      <c r="E77" s="36">
        <f>SUMIFS(СВЦЭМ!$D$39:$D$782,СВЦЭМ!$A$39:$A$782,$A77,СВЦЭМ!$B$39:$B$782,E$47)+'СЕТ СН'!$G$11+СВЦЭМ!$D$10+'СЕТ СН'!$G$6-'СЕТ СН'!$G$23</f>
        <v>2247.0156678899998</v>
      </c>
      <c r="F77" s="36">
        <f>SUMIFS(СВЦЭМ!$D$39:$D$782,СВЦЭМ!$A$39:$A$782,$A77,СВЦЭМ!$B$39:$B$782,F$47)+'СЕТ СН'!$G$11+СВЦЭМ!$D$10+'СЕТ СН'!$G$6-'СЕТ СН'!$G$23</f>
        <v>2235.1577934599995</v>
      </c>
      <c r="G77" s="36">
        <f>SUMIFS(СВЦЭМ!$D$39:$D$782,СВЦЭМ!$A$39:$A$782,$A77,СВЦЭМ!$B$39:$B$782,G$47)+'СЕТ СН'!$G$11+СВЦЭМ!$D$10+'СЕТ СН'!$G$6-'СЕТ СН'!$G$23</f>
        <v>2221.2841242899999</v>
      </c>
      <c r="H77" s="36">
        <f>SUMIFS(СВЦЭМ!$D$39:$D$782,СВЦЭМ!$A$39:$A$782,$A77,СВЦЭМ!$B$39:$B$782,H$47)+'СЕТ СН'!$G$11+СВЦЭМ!$D$10+'СЕТ СН'!$G$6-'СЕТ СН'!$G$23</f>
        <v>2117.74057275</v>
      </c>
      <c r="I77" s="36">
        <f>SUMIFS(СВЦЭМ!$D$39:$D$782,СВЦЭМ!$A$39:$A$782,$A77,СВЦЭМ!$B$39:$B$782,I$47)+'СЕТ СН'!$G$11+СВЦЭМ!$D$10+'СЕТ СН'!$G$6-'СЕТ СН'!$G$23</f>
        <v>2067.98061177</v>
      </c>
      <c r="J77" s="36">
        <f>SUMIFS(СВЦЭМ!$D$39:$D$782,СВЦЭМ!$A$39:$A$782,$A77,СВЦЭМ!$B$39:$B$782,J$47)+'СЕТ СН'!$G$11+СВЦЭМ!$D$10+'СЕТ СН'!$G$6-'СЕТ СН'!$G$23</f>
        <v>2005.0259595699999</v>
      </c>
      <c r="K77" s="36">
        <f>SUMIFS(СВЦЭМ!$D$39:$D$782,СВЦЭМ!$A$39:$A$782,$A77,СВЦЭМ!$B$39:$B$782,K$47)+'СЕТ СН'!$G$11+СВЦЭМ!$D$10+'СЕТ СН'!$G$6-'СЕТ СН'!$G$23</f>
        <v>1997.10207627</v>
      </c>
      <c r="L77" s="36">
        <f>SUMIFS(СВЦЭМ!$D$39:$D$782,СВЦЭМ!$A$39:$A$782,$A77,СВЦЭМ!$B$39:$B$782,L$47)+'СЕТ СН'!$G$11+СВЦЭМ!$D$10+'СЕТ СН'!$G$6-'СЕТ СН'!$G$23</f>
        <v>1973.42146493</v>
      </c>
      <c r="M77" s="36">
        <f>SUMIFS(СВЦЭМ!$D$39:$D$782,СВЦЭМ!$A$39:$A$782,$A77,СВЦЭМ!$B$39:$B$782,M$47)+'СЕТ СН'!$G$11+СВЦЭМ!$D$10+'СЕТ СН'!$G$6-'СЕТ СН'!$G$23</f>
        <v>1984.44628259</v>
      </c>
      <c r="N77" s="36">
        <f>SUMIFS(СВЦЭМ!$D$39:$D$782,СВЦЭМ!$A$39:$A$782,$A77,СВЦЭМ!$B$39:$B$782,N$47)+'СЕТ СН'!$G$11+СВЦЭМ!$D$10+'СЕТ СН'!$G$6-'СЕТ СН'!$G$23</f>
        <v>2009.8472500299999</v>
      </c>
      <c r="O77" s="36">
        <f>SUMIFS(СВЦЭМ!$D$39:$D$782,СВЦЭМ!$A$39:$A$782,$A77,СВЦЭМ!$B$39:$B$782,O$47)+'СЕТ СН'!$G$11+СВЦЭМ!$D$10+'СЕТ СН'!$G$6-'СЕТ СН'!$G$23</f>
        <v>2019.9538265000001</v>
      </c>
      <c r="P77" s="36">
        <f>SUMIFS(СВЦЭМ!$D$39:$D$782,СВЦЭМ!$A$39:$A$782,$A77,СВЦЭМ!$B$39:$B$782,P$47)+'СЕТ СН'!$G$11+СВЦЭМ!$D$10+'СЕТ СН'!$G$6-'СЕТ СН'!$G$23</f>
        <v>2027.9115014399999</v>
      </c>
      <c r="Q77" s="36">
        <f>SUMIFS(СВЦЭМ!$D$39:$D$782,СВЦЭМ!$A$39:$A$782,$A77,СВЦЭМ!$B$39:$B$782,Q$47)+'СЕТ СН'!$G$11+СВЦЭМ!$D$10+'СЕТ СН'!$G$6-'СЕТ СН'!$G$23</f>
        <v>2046.1834220200001</v>
      </c>
      <c r="R77" s="36">
        <f>SUMIFS(СВЦЭМ!$D$39:$D$782,СВЦЭМ!$A$39:$A$782,$A77,СВЦЭМ!$B$39:$B$782,R$47)+'СЕТ СН'!$G$11+СВЦЭМ!$D$10+'СЕТ СН'!$G$6-'СЕТ СН'!$G$23</f>
        <v>2040.1622935800001</v>
      </c>
      <c r="S77" s="36">
        <f>SUMIFS(СВЦЭМ!$D$39:$D$782,СВЦЭМ!$A$39:$A$782,$A77,СВЦЭМ!$B$39:$B$782,S$47)+'СЕТ СН'!$G$11+СВЦЭМ!$D$10+'СЕТ СН'!$G$6-'СЕТ СН'!$G$23</f>
        <v>2007.9170509099999</v>
      </c>
      <c r="T77" s="36">
        <f>SUMIFS(СВЦЭМ!$D$39:$D$782,СВЦЭМ!$A$39:$A$782,$A77,СВЦЭМ!$B$39:$B$782,T$47)+'СЕТ СН'!$G$11+СВЦЭМ!$D$10+'СЕТ СН'!$G$6-'СЕТ СН'!$G$23</f>
        <v>1941.3022950300001</v>
      </c>
      <c r="U77" s="36">
        <f>SUMIFS(СВЦЭМ!$D$39:$D$782,СВЦЭМ!$A$39:$A$782,$A77,СВЦЭМ!$B$39:$B$782,U$47)+'СЕТ СН'!$G$11+СВЦЭМ!$D$10+'СЕТ СН'!$G$6-'СЕТ СН'!$G$23</f>
        <v>1921.93038755</v>
      </c>
      <c r="V77" s="36">
        <f>SUMIFS(СВЦЭМ!$D$39:$D$782,СВЦЭМ!$A$39:$A$782,$A77,СВЦЭМ!$B$39:$B$782,V$47)+'СЕТ СН'!$G$11+СВЦЭМ!$D$10+'СЕТ СН'!$G$6-'СЕТ СН'!$G$23</f>
        <v>1941.7879242500001</v>
      </c>
      <c r="W77" s="36">
        <f>SUMIFS(СВЦЭМ!$D$39:$D$782,СВЦЭМ!$A$39:$A$782,$A77,СВЦЭМ!$B$39:$B$782,W$47)+'СЕТ СН'!$G$11+СВЦЭМ!$D$10+'СЕТ СН'!$G$6-'СЕТ СН'!$G$23</f>
        <v>1969.7034856800001</v>
      </c>
      <c r="X77" s="36">
        <f>SUMIFS(СВЦЭМ!$D$39:$D$782,СВЦЭМ!$A$39:$A$782,$A77,СВЦЭМ!$B$39:$B$782,X$47)+'СЕТ СН'!$G$11+СВЦЭМ!$D$10+'СЕТ СН'!$G$6-'СЕТ СН'!$G$23</f>
        <v>2022.0424139700001</v>
      </c>
      <c r="Y77" s="36">
        <f>SUMIFS(СВЦЭМ!$D$39:$D$782,СВЦЭМ!$A$39:$A$782,$A77,СВЦЭМ!$B$39:$B$782,Y$47)+'СЕТ СН'!$G$11+СВЦЭМ!$D$10+'СЕТ СН'!$G$6-'СЕТ СН'!$G$23</f>
        <v>2084.7499350099997</v>
      </c>
    </row>
    <row r="78" spans="1:26" ht="15.75" x14ac:dyDescent="0.2">
      <c r="A78" s="35">
        <f t="shared" si="1"/>
        <v>45596</v>
      </c>
      <c r="B78" s="36">
        <f>SUMIFS(СВЦЭМ!$D$39:$D$782,СВЦЭМ!$A$39:$A$782,$A78,СВЦЭМ!$B$39:$B$782,B$47)+'СЕТ СН'!$G$11+СВЦЭМ!$D$10+'СЕТ СН'!$G$6-'СЕТ СН'!$G$23</f>
        <v>2190.5944610199999</v>
      </c>
      <c r="C78" s="36">
        <f>SUMIFS(СВЦЭМ!$D$39:$D$782,СВЦЭМ!$A$39:$A$782,$A78,СВЦЭМ!$B$39:$B$782,C$47)+'СЕТ СН'!$G$11+СВЦЭМ!$D$10+'СЕТ СН'!$G$6-'СЕТ СН'!$G$23</f>
        <v>2167.0748426099999</v>
      </c>
      <c r="D78" s="36">
        <f>SUMIFS(СВЦЭМ!$D$39:$D$782,СВЦЭМ!$A$39:$A$782,$A78,СВЦЭМ!$B$39:$B$782,D$47)+'СЕТ СН'!$G$11+СВЦЭМ!$D$10+'СЕТ СН'!$G$6-'СЕТ СН'!$G$23</f>
        <v>2192.1972064199999</v>
      </c>
      <c r="E78" s="36">
        <f>SUMIFS(СВЦЭМ!$D$39:$D$782,СВЦЭМ!$A$39:$A$782,$A78,СВЦЭМ!$B$39:$B$782,E$47)+'СЕТ СН'!$G$11+СВЦЭМ!$D$10+'СЕТ СН'!$G$6-'СЕТ СН'!$G$23</f>
        <v>2196.0607672599999</v>
      </c>
      <c r="F78" s="36">
        <f>SUMIFS(СВЦЭМ!$D$39:$D$782,СВЦЭМ!$A$39:$A$782,$A78,СВЦЭМ!$B$39:$B$782,F$47)+'СЕТ СН'!$G$11+СВЦЭМ!$D$10+'СЕТ СН'!$G$6-'СЕТ СН'!$G$23</f>
        <v>2196.3352450699999</v>
      </c>
      <c r="G78" s="36">
        <f>SUMIFS(СВЦЭМ!$D$39:$D$782,СВЦЭМ!$A$39:$A$782,$A78,СВЦЭМ!$B$39:$B$782,G$47)+'СЕТ СН'!$G$11+СВЦЭМ!$D$10+'СЕТ СН'!$G$6-'СЕТ СН'!$G$23</f>
        <v>2170.87360412</v>
      </c>
      <c r="H78" s="36">
        <f>SUMIFS(СВЦЭМ!$D$39:$D$782,СВЦЭМ!$A$39:$A$782,$A78,СВЦЭМ!$B$39:$B$782,H$47)+'СЕТ СН'!$G$11+СВЦЭМ!$D$10+'СЕТ СН'!$G$6-'СЕТ СН'!$G$23</f>
        <v>2083.2451516799997</v>
      </c>
      <c r="I78" s="36">
        <f>SUMIFS(СВЦЭМ!$D$39:$D$782,СВЦЭМ!$A$39:$A$782,$A78,СВЦЭМ!$B$39:$B$782,I$47)+'СЕТ СН'!$G$11+СВЦЭМ!$D$10+'СЕТ СН'!$G$6-'СЕТ СН'!$G$23</f>
        <v>1975.9301243100001</v>
      </c>
      <c r="J78" s="36">
        <f>SUMIFS(СВЦЭМ!$D$39:$D$782,СВЦЭМ!$A$39:$A$782,$A78,СВЦЭМ!$B$39:$B$782,J$47)+'СЕТ СН'!$G$11+СВЦЭМ!$D$10+'СЕТ СН'!$G$6-'СЕТ СН'!$G$23</f>
        <v>1937.41806969</v>
      </c>
      <c r="K78" s="36">
        <f>SUMIFS(СВЦЭМ!$D$39:$D$782,СВЦЭМ!$A$39:$A$782,$A78,СВЦЭМ!$B$39:$B$782,K$47)+'СЕТ СН'!$G$11+СВЦЭМ!$D$10+'СЕТ СН'!$G$6-'СЕТ СН'!$G$23</f>
        <v>1909.33455073</v>
      </c>
      <c r="L78" s="36">
        <f>SUMIFS(СВЦЭМ!$D$39:$D$782,СВЦЭМ!$A$39:$A$782,$A78,СВЦЭМ!$B$39:$B$782,L$47)+'СЕТ СН'!$G$11+СВЦЭМ!$D$10+'СЕТ СН'!$G$6-'СЕТ СН'!$G$23</f>
        <v>1889.87257282</v>
      </c>
      <c r="M78" s="36">
        <f>SUMIFS(СВЦЭМ!$D$39:$D$782,СВЦЭМ!$A$39:$A$782,$A78,СВЦЭМ!$B$39:$B$782,M$47)+'СЕТ СН'!$G$11+СВЦЭМ!$D$10+'СЕТ СН'!$G$6-'СЕТ СН'!$G$23</f>
        <v>1898.7231398000001</v>
      </c>
      <c r="N78" s="36">
        <f>SUMIFS(СВЦЭМ!$D$39:$D$782,СВЦЭМ!$A$39:$A$782,$A78,СВЦЭМ!$B$39:$B$782,N$47)+'СЕТ СН'!$G$11+СВЦЭМ!$D$10+'СЕТ СН'!$G$6-'СЕТ СН'!$G$23</f>
        <v>1929.9204528299999</v>
      </c>
      <c r="O78" s="36">
        <f>SUMIFS(СВЦЭМ!$D$39:$D$782,СВЦЭМ!$A$39:$A$782,$A78,СВЦЭМ!$B$39:$B$782,O$47)+'СЕТ СН'!$G$11+СВЦЭМ!$D$10+'СЕТ СН'!$G$6-'СЕТ СН'!$G$23</f>
        <v>1950.4391539600001</v>
      </c>
      <c r="P78" s="36">
        <f>SUMIFS(СВЦЭМ!$D$39:$D$782,СВЦЭМ!$A$39:$A$782,$A78,СВЦЭМ!$B$39:$B$782,P$47)+'СЕТ СН'!$G$11+СВЦЭМ!$D$10+'СЕТ СН'!$G$6-'СЕТ СН'!$G$23</f>
        <v>1964.3031211499999</v>
      </c>
      <c r="Q78" s="36">
        <f>SUMIFS(СВЦЭМ!$D$39:$D$782,СВЦЭМ!$A$39:$A$782,$A78,СВЦЭМ!$B$39:$B$782,Q$47)+'СЕТ СН'!$G$11+СВЦЭМ!$D$10+'СЕТ СН'!$G$6-'СЕТ СН'!$G$23</f>
        <v>1972.86994056</v>
      </c>
      <c r="R78" s="36">
        <f>SUMIFS(СВЦЭМ!$D$39:$D$782,СВЦЭМ!$A$39:$A$782,$A78,СВЦЭМ!$B$39:$B$782,R$47)+'СЕТ СН'!$G$11+СВЦЭМ!$D$10+'СЕТ СН'!$G$6-'СЕТ СН'!$G$23</f>
        <v>1972.838745</v>
      </c>
      <c r="S78" s="36">
        <f>SUMIFS(СВЦЭМ!$D$39:$D$782,СВЦЭМ!$A$39:$A$782,$A78,СВЦЭМ!$B$39:$B$782,S$47)+'СЕТ СН'!$G$11+СВЦЭМ!$D$10+'СЕТ СН'!$G$6-'СЕТ СН'!$G$23</f>
        <v>1959.8120092700001</v>
      </c>
      <c r="T78" s="36">
        <f>SUMIFS(СВЦЭМ!$D$39:$D$782,СВЦЭМ!$A$39:$A$782,$A78,СВЦЭМ!$B$39:$B$782,T$47)+'СЕТ СН'!$G$11+СВЦЭМ!$D$10+'СЕТ СН'!$G$6-'СЕТ СН'!$G$23</f>
        <v>1875.89315741</v>
      </c>
      <c r="U78" s="36">
        <f>SUMIFS(СВЦЭМ!$D$39:$D$782,СВЦЭМ!$A$39:$A$782,$A78,СВЦЭМ!$B$39:$B$782,U$47)+'СЕТ СН'!$G$11+СВЦЭМ!$D$10+'СЕТ СН'!$G$6-'СЕТ СН'!$G$23</f>
        <v>1875.40461534</v>
      </c>
      <c r="V78" s="36">
        <f>SUMIFS(СВЦЭМ!$D$39:$D$782,СВЦЭМ!$A$39:$A$782,$A78,СВЦЭМ!$B$39:$B$782,V$47)+'СЕТ СН'!$G$11+СВЦЭМ!$D$10+'СЕТ СН'!$G$6-'СЕТ СН'!$G$23</f>
        <v>1876.6326045400001</v>
      </c>
      <c r="W78" s="36">
        <f>SUMIFS(СВЦЭМ!$D$39:$D$782,СВЦЭМ!$A$39:$A$782,$A78,СВЦЭМ!$B$39:$B$782,W$47)+'СЕТ СН'!$G$11+СВЦЭМ!$D$10+'СЕТ СН'!$G$6-'СЕТ СН'!$G$23</f>
        <v>1899.8907597899999</v>
      </c>
      <c r="X78" s="36">
        <f>SUMIFS(СВЦЭМ!$D$39:$D$782,СВЦЭМ!$A$39:$A$782,$A78,СВЦЭМ!$B$39:$B$782,X$47)+'СЕТ СН'!$G$11+СВЦЭМ!$D$10+'СЕТ СН'!$G$6-'СЕТ СН'!$G$23</f>
        <v>1964.79620479</v>
      </c>
      <c r="Y78" s="36">
        <f>SUMIFS(СВЦЭМ!$D$39:$D$782,СВЦЭМ!$A$39:$A$782,$A78,СВЦЭМ!$B$39:$B$782,Y$47)+'СЕТ СН'!$G$11+СВЦЭМ!$D$10+'СЕТ СН'!$G$6-'СЕТ СН'!$G$23</f>
        <v>1996.21490027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01.10.2024</v>
      </c>
      <c r="B84" s="36">
        <f>SUMIFS(СВЦЭМ!$D$39:$D$782,СВЦЭМ!$A$39:$A$782,$A84,СВЦЭМ!$B$39:$B$782,B$83)+'СЕТ СН'!$H$11+СВЦЭМ!$D$10+'СЕТ СН'!$H$6-'СЕТ СН'!$H$23</f>
        <v>2091.4711822500003</v>
      </c>
      <c r="C84" s="36">
        <f>SUMIFS(СВЦЭМ!$D$39:$D$782,СВЦЭМ!$A$39:$A$782,$A84,СВЦЭМ!$B$39:$B$782,C$83)+'СЕТ СН'!$H$11+СВЦЭМ!$D$10+'СЕТ СН'!$H$6-'СЕТ СН'!$H$23</f>
        <v>2080.7736102600002</v>
      </c>
      <c r="D84" s="36">
        <f>SUMIFS(СВЦЭМ!$D$39:$D$782,СВЦЭМ!$A$39:$A$782,$A84,СВЦЭМ!$B$39:$B$782,D$83)+'СЕТ СН'!$H$11+СВЦЭМ!$D$10+'СЕТ СН'!$H$6-'СЕТ СН'!$H$23</f>
        <v>2181.6771835899999</v>
      </c>
      <c r="E84" s="36">
        <f>SUMIFS(СВЦЭМ!$D$39:$D$782,СВЦЭМ!$A$39:$A$782,$A84,СВЦЭМ!$B$39:$B$782,E$83)+'СЕТ СН'!$H$11+СВЦЭМ!$D$10+'СЕТ СН'!$H$6-'СЕТ СН'!$H$23</f>
        <v>2201.5723435899999</v>
      </c>
      <c r="F84" s="36">
        <f>SUMIFS(СВЦЭМ!$D$39:$D$782,СВЦЭМ!$A$39:$A$782,$A84,СВЦЭМ!$B$39:$B$782,F$83)+'СЕТ СН'!$H$11+СВЦЭМ!$D$10+'СЕТ СН'!$H$6-'СЕТ СН'!$H$23</f>
        <v>2199.7080418600003</v>
      </c>
      <c r="G84" s="36">
        <f>SUMIFS(СВЦЭМ!$D$39:$D$782,СВЦЭМ!$A$39:$A$782,$A84,СВЦЭМ!$B$39:$B$782,G$83)+'СЕТ СН'!$H$11+СВЦЭМ!$D$10+'СЕТ СН'!$H$6-'СЕТ СН'!$H$23</f>
        <v>2163.1602728299999</v>
      </c>
      <c r="H84" s="36">
        <f>SUMIFS(СВЦЭМ!$D$39:$D$782,СВЦЭМ!$A$39:$A$782,$A84,СВЦЭМ!$B$39:$B$782,H$83)+'СЕТ СН'!$H$11+СВЦЭМ!$D$10+'СЕТ СН'!$H$6-'СЕТ СН'!$H$23</f>
        <v>2059.5549829800002</v>
      </c>
      <c r="I84" s="36">
        <f>SUMIFS(СВЦЭМ!$D$39:$D$782,СВЦЭМ!$A$39:$A$782,$A84,СВЦЭМ!$B$39:$B$782,I$83)+'СЕТ СН'!$H$11+СВЦЭМ!$D$10+'СЕТ СН'!$H$6-'СЕТ СН'!$H$23</f>
        <v>1945.9224505899999</v>
      </c>
      <c r="J84" s="36">
        <f>SUMIFS(СВЦЭМ!$D$39:$D$782,СВЦЭМ!$A$39:$A$782,$A84,СВЦЭМ!$B$39:$B$782,J$83)+'СЕТ СН'!$H$11+СВЦЭМ!$D$10+'СЕТ СН'!$H$6-'СЕТ СН'!$H$23</f>
        <v>1900.5795183</v>
      </c>
      <c r="K84" s="36">
        <f>SUMIFS(СВЦЭМ!$D$39:$D$782,СВЦЭМ!$A$39:$A$782,$A84,СВЦЭМ!$B$39:$B$782,K$83)+'СЕТ СН'!$H$11+СВЦЭМ!$D$10+'СЕТ СН'!$H$6-'СЕТ СН'!$H$23</f>
        <v>1852.0369272400001</v>
      </c>
      <c r="L84" s="36">
        <f>SUMIFS(СВЦЭМ!$D$39:$D$782,СВЦЭМ!$A$39:$A$782,$A84,СВЦЭМ!$B$39:$B$782,L$83)+'СЕТ СН'!$H$11+СВЦЭМ!$D$10+'СЕТ СН'!$H$6-'СЕТ СН'!$H$23</f>
        <v>1855.9053005799999</v>
      </c>
      <c r="M84" s="36">
        <f>SUMIFS(СВЦЭМ!$D$39:$D$782,СВЦЭМ!$A$39:$A$782,$A84,СВЦЭМ!$B$39:$B$782,M$83)+'СЕТ СН'!$H$11+СВЦЭМ!$D$10+'СЕТ СН'!$H$6-'СЕТ СН'!$H$23</f>
        <v>1859.6871783700001</v>
      </c>
      <c r="N84" s="36">
        <f>SUMIFS(СВЦЭМ!$D$39:$D$782,СВЦЭМ!$A$39:$A$782,$A84,СВЦЭМ!$B$39:$B$782,N$83)+'СЕТ СН'!$H$11+СВЦЭМ!$D$10+'СЕТ СН'!$H$6-'СЕТ СН'!$H$23</f>
        <v>1882.6707501999999</v>
      </c>
      <c r="O84" s="36">
        <f>SUMIFS(СВЦЭМ!$D$39:$D$782,СВЦЭМ!$A$39:$A$782,$A84,СВЦЭМ!$B$39:$B$782,O$83)+'СЕТ СН'!$H$11+СВЦЭМ!$D$10+'СЕТ СН'!$H$6-'СЕТ СН'!$H$23</f>
        <v>1862.02392721</v>
      </c>
      <c r="P84" s="36">
        <f>SUMIFS(СВЦЭМ!$D$39:$D$782,СВЦЭМ!$A$39:$A$782,$A84,СВЦЭМ!$B$39:$B$782,P$83)+'СЕТ СН'!$H$11+СВЦЭМ!$D$10+'СЕТ СН'!$H$6-'СЕТ СН'!$H$23</f>
        <v>1868.4177033399999</v>
      </c>
      <c r="Q84" s="36">
        <f>SUMIFS(СВЦЭМ!$D$39:$D$782,СВЦЭМ!$A$39:$A$782,$A84,СВЦЭМ!$B$39:$B$782,Q$83)+'СЕТ СН'!$H$11+СВЦЭМ!$D$10+'СЕТ СН'!$H$6-'СЕТ СН'!$H$23</f>
        <v>1906.7812794700001</v>
      </c>
      <c r="R84" s="36">
        <f>SUMIFS(СВЦЭМ!$D$39:$D$782,СВЦЭМ!$A$39:$A$782,$A84,СВЦЭМ!$B$39:$B$782,R$83)+'СЕТ СН'!$H$11+СВЦЭМ!$D$10+'СЕТ СН'!$H$6-'СЕТ СН'!$H$23</f>
        <v>1885.51005304</v>
      </c>
      <c r="S84" s="36">
        <f>SUMIFS(СВЦЭМ!$D$39:$D$782,СВЦЭМ!$A$39:$A$782,$A84,СВЦЭМ!$B$39:$B$782,S$83)+'СЕТ СН'!$H$11+СВЦЭМ!$D$10+'СЕТ СН'!$H$6-'СЕТ СН'!$H$23</f>
        <v>1851.1990273900001</v>
      </c>
      <c r="T84" s="36">
        <f>SUMIFS(СВЦЭМ!$D$39:$D$782,СВЦЭМ!$A$39:$A$782,$A84,СВЦЭМ!$B$39:$B$782,T$83)+'СЕТ СН'!$H$11+СВЦЭМ!$D$10+'СЕТ СН'!$H$6-'СЕТ СН'!$H$23</f>
        <v>1839.0824585800001</v>
      </c>
      <c r="U84" s="36">
        <f>SUMIFS(СВЦЭМ!$D$39:$D$782,СВЦЭМ!$A$39:$A$782,$A84,СВЦЭМ!$B$39:$B$782,U$83)+'СЕТ СН'!$H$11+СВЦЭМ!$D$10+'СЕТ СН'!$H$6-'СЕТ СН'!$H$23</f>
        <v>1810.31797947</v>
      </c>
      <c r="V84" s="36">
        <f>SUMIFS(СВЦЭМ!$D$39:$D$782,СВЦЭМ!$A$39:$A$782,$A84,СВЦЭМ!$B$39:$B$782,V$83)+'СЕТ СН'!$H$11+СВЦЭМ!$D$10+'СЕТ СН'!$H$6-'СЕТ СН'!$H$23</f>
        <v>1793.9820433</v>
      </c>
      <c r="W84" s="36">
        <f>SUMIFS(СВЦЭМ!$D$39:$D$782,СВЦЭМ!$A$39:$A$782,$A84,СВЦЭМ!$B$39:$B$782,W$83)+'СЕТ СН'!$H$11+СВЦЭМ!$D$10+'СЕТ СН'!$H$6-'СЕТ СН'!$H$23</f>
        <v>1793.9029270799999</v>
      </c>
      <c r="X84" s="36">
        <f>SUMIFS(СВЦЭМ!$D$39:$D$782,СВЦЭМ!$A$39:$A$782,$A84,СВЦЭМ!$B$39:$B$782,X$83)+'СЕТ СН'!$H$11+СВЦЭМ!$D$10+'СЕТ СН'!$H$6-'СЕТ СН'!$H$23</f>
        <v>1868.5737028599999</v>
      </c>
      <c r="Y84" s="36">
        <f>SUMIFS(СВЦЭМ!$D$39:$D$782,СВЦЭМ!$A$39:$A$782,$A84,СВЦЭМ!$B$39:$B$782,Y$83)+'СЕТ СН'!$H$11+СВЦЭМ!$D$10+'СЕТ СН'!$H$6-'СЕТ СН'!$H$23</f>
        <v>1948.2882855299999</v>
      </c>
      <c r="AA84" s="45"/>
    </row>
    <row r="85" spans="1:27" ht="15.75" x14ac:dyDescent="0.2">
      <c r="A85" s="35">
        <f>A84+1</f>
        <v>45567</v>
      </c>
      <c r="B85" s="36">
        <f>SUMIFS(СВЦЭМ!$D$39:$D$782,СВЦЭМ!$A$39:$A$782,$A85,СВЦЭМ!$B$39:$B$782,B$83)+'СЕТ СН'!$H$11+СВЦЭМ!$D$10+'СЕТ СН'!$H$6-'СЕТ СН'!$H$23</f>
        <v>2035.54631692</v>
      </c>
      <c r="C85" s="36">
        <f>SUMIFS(СВЦЭМ!$D$39:$D$782,СВЦЭМ!$A$39:$A$782,$A85,СВЦЭМ!$B$39:$B$782,C$83)+'СЕТ СН'!$H$11+СВЦЭМ!$D$10+'СЕТ СН'!$H$6-'СЕТ СН'!$H$23</f>
        <v>2095.1353663700002</v>
      </c>
      <c r="D85" s="36">
        <f>SUMIFS(СВЦЭМ!$D$39:$D$782,СВЦЭМ!$A$39:$A$782,$A85,СВЦЭМ!$B$39:$B$782,D$83)+'СЕТ СН'!$H$11+СВЦЭМ!$D$10+'СЕТ СН'!$H$6-'СЕТ СН'!$H$23</f>
        <v>2161.73805115</v>
      </c>
      <c r="E85" s="36">
        <f>SUMIFS(СВЦЭМ!$D$39:$D$782,СВЦЭМ!$A$39:$A$782,$A85,СВЦЭМ!$B$39:$B$782,E$83)+'СЕТ СН'!$H$11+СВЦЭМ!$D$10+'СЕТ СН'!$H$6-'СЕТ СН'!$H$23</f>
        <v>2186.7480408800002</v>
      </c>
      <c r="F85" s="36">
        <f>SUMIFS(СВЦЭМ!$D$39:$D$782,СВЦЭМ!$A$39:$A$782,$A85,СВЦЭМ!$B$39:$B$782,F$83)+'СЕТ СН'!$H$11+СВЦЭМ!$D$10+'СЕТ СН'!$H$6-'СЕТ СН'!$H$23</f>
        <v>2176.3665670400001</v>
      </c>
      <c r="G85" s="36">
        <f>SUMIFS(СВЦЭМ!$D$39:$D$782,СВЦЭМ!$A$39:$A$782,$A85,СВЦЭМ!$B$39:$B$782,G$83)+'СЕТ СН'!$H$11+СВЦЭМ!$D$10+'СЕТ СН'!$H$6-'СЕТ СН'!$H$23</f>
        <v>2143.7294159799999</v>
      </c>
      <c r="H85" s="36">
        <f>SUMIFS(СВЦЭМ!$D$39:$D$782,СВЦЭМ!$A$39:$A$782,$A85,СВЦЭМ!$B$39:$B$782,H$83)+'СЕТ СН'!$H$11+СВЦЭМ!$D$10+'СЕТ СН'!$H$6-'СЕТ СН'!$H$23</f>
        <v>2054.00568819</v>
      </c>
      <c r="I85" s="36">
        <f>SUMIFS(СВЦЭМ!$D$39:$D$782,СВЦЭМ!$A$39:$A$782,$A85,СВЦЭМ!$B$39:$B$782,I$83)+'СЕТ СН'!$H$11+СВЦЭМ!$D$10+'СЕТ СН'!$H$6-'СЕТ СН'!$H$23</f>
        <v>1961.68341115</v>
      </c>
      <c r="J85" s="36">
        <f>SUMIFS(СВЦЭМ!$D$39:$D$782,СВЦЭМ!$A$39:$A$782,$A85,СВЦЭМ!$B$39:$B$782,J$83)+'СЕТ СН'!$H$11+СВЦЭМ!$D$10+'СЕТ СН'!$H$6-'СЕТ СН'!$H$23</f>
        <v>1931.53321011</v>
      </c>
      <c r="K85" s="36">
        <f>SUMIFS(СВЦЭМ!$D$39:$D$782,СВЦЭМ!$A$39:$A$782,$A85,СВЦЭМ!$B$39:$B$782,K$83)+'СЕТ СН'!$H$11+СВЦЭМ!$D$10+'СЕТ СН'!$H$6-'СЕТ СН'!$H$23</f>
        <v>1898.38619885</v>
      </c>
      <c r="L85" s="36">
        <f>SUMIFS(СВЦЭМ!$D$39:$D$782,СВЦЭМ!$A$39:$A$782,$A85,СВЦЭМ!$B$39:$B$782,L$83)+'СЕТ СН'!$H$11+СВЦЭМ!$D$10+'СЕТ СН'!$H$6-'СЕТ СН'!$H$23</f>
        <v>1901.7393019399999</v>
      </c>
      <c r="M85" s="36">
        <f>SUMIFS(СВЦЭМ!$D$39:$D$782,СВЦЭМ!$A$39:$A$782,$A85,СВЦЭМ!$B$39:$B$782,M$83)+'СЕТ СН'!$H$11+СВЦЭМ!$D$10+'СЕТ СН'!$H$6-'СЕТ СН'!$H$23</f>
        <v>1916.1761462699999</v>
      </c>
      <c r="N85" s="36">
        <f>SUMIFS(СВЦЭМ!$D$39:$D$782,СВЦЭМ!$A$39:$A$782,$A85,СВЦЭМ!$B$39:$B$782,N$83)+'СЕТ СН'!$H$11+СВЦЭМ!$D$10+'СЕТ СН'!$H$6-'СЕТ СН'!$H$23</f>
        <v>1924.3823295</v>
      </c>
      <c r="O85" s="36">
        <f>SUMIFS(СВЦЭМ!$D$39:$D$782,СВЦЭМ!$A$39:$A$782,$A85,СВЦЭМ!$B$39:$B$782,O$83)+'СЕТ СН'!$H$11+СВЦЭМ!$D$10+'СЕТ СН'!$H$6-'СЕТ СН'!$H$23</f>
        <v>1912.3000409199999</v>
      </c>
      <c r="P85" s="36">
        <f>SUMIFS(СВЦЭМ!$D$39:$D$782,СВЦЭМ!$A$39:$A$782,$A85,СВЦЭМ!$B$39:$B$782,P$83)+'СЕТ СН'!$H$11+СВЦЭМ!$D$10+'СЕТ СН'!$H$6-'СЕТ СН'!$H$23</f>
        <v>1910.6218295900001</v>
      </c>
      <c r="Q85" s="36">
        <f>SUMIFS(СВЦЭМ!$D$39:$D$782,СВЦЭМ!$A$39:$A$782,$A85,СВЦЭМ!$B$39:$B$782,Q$83)+'СЕТ СН'!$H$11+СВЦЭМ!$D$10+'СЕТ СН'!$H$6-'СЕТ СН'!$H$23</f>
        <v>1937.33289244</v>
      </c>
      <c r="R85" s="36">
        <f>SUMIFS(СВЦЭМ!$D$39:$D$782,СВЦЭМ!$A$39:$A$782,$A85,СВЦЭМ!$B$39:$B$782,R$83)+'СЕТ СН'!$H$11+СВЦЭМ!$D$10+'СЕТ СН'!$H$6-'СЕТ СН'!$H$23</f>
        <v>1893.4613455799999</v>
      </c>
      <c r="S85" s="36">
        <f>SUMIFS(СВЦЭМ!$D$39:$D$782,СВЦЭМ!$A$39:$A$782,$A85,СВЦЭМ!$B$39:$B$782,S$83)+'СЕТ СН'!$H$11+СВЦЭМ!$D$10+'СЕТ СН'!$H$6-'СЕТ СН'!$H$23</f>
        <v>1884.14711098</v>
      </c>
      <c r="T85" s="36">
        <f>SUMIFS(СВЦЭМ!$D$39:$D$782,СВЦЭМ!$A$39:$A$782,$A85,СВЦЭМ!$B$39:$B$782,T$83)+'СЕТ СН'!$H$11+СВЦЭМ!$D$10+'СЕТ СН'!$H$6-'СЕТ СН'!$H$23</f>
        <v>1866.5270828299999</v>
      </c>
      <c r="U85" s="36">
        <f>SUMIFS(СВЦЭМ!$D$39:$D$782,СВЦЭМ!$A$39:$A$782,$A85,СВЦЭМ!$B$39:$B$782,U$83)+'СЕТ СН'!$H$11+СВЦЭМ!$D$10+'СЕТ СН'!$H$6-'СЕТ СН'!$H$23</f>
        <v>1838.4050950599999</v>
      </c>
      <c r="V85" s="36">
        <f>SUMIFS(СВЦЭМ!$D$39:$D$782,СВЦЭМ!$A$39:$A$782,$A85,СВЦЭМ!$B$39:$B$782,V$83)+'СЕТ СН'!$H$11+СВЦЭМ!$D$10+'СЕТ СН'!$H$6-'СЕТ СН'!$H$23</f>
        <v>1840.3490461700001</v>
      </c>
      <c r="W85" s="36">
        <f>SUMIFS(СВЦЭМ!$D$39:$D$782,СВЦЭМ!$A$39:$A$782,$A85,СВЦЭМ!$B$39:$B$782,W$83)+'СЕТ СН'!$H$11+СВЦЭМ!$D$10+'СЕТ СН'!$H$6-'СЕТ СН'!$H$23</f>
        <v>1853.6736238599999</v>
      </c>
      <c r="X85" s="36">
        <f>SUMIFS(СВЦЭМ!$D$39:$D$782,СВЦЭМ!$A$39:$A$782,$A85,СВЦЭМ!$B$39:$B$782,X$83)+'СЕТ СН'!$H$11+СВЦЭМ!$D$10+'СЕТ СН'!$H$6-'СЕТ СН'!$H$23</f>
        <v>1922.0507362399999</v>
      </c>
      <c r="Y85" s="36">
        <f>SUMIFS(СВЦЭМ!$D$39:$D$782,СВЦЭМ!$A$39:$A$782,$A85,СВЦЭМ!$B$39:$B$782,Y$83)+'СЕТ СН'!$H$11+СВЦЭМ!$D$10+'СЕТ СН'!$H$6-'СЕТ СН'!$H$23</f>
        <v>1993.7239191599999</v>
      </c>
    </row>
    <row r="86" spans="1:27" ht="15.75" x14ac:dyDescent="0.2">
      <c r="A86" s="35">
        <f t="shared" ref="A86:A114" si="2">A85+1</f>
        <v>45568</v>
      </c>
      <c r="B86" s="36">
        <f>SUMIFS(СВЦЭМ!$D$39:$D$782,СВЦЭМ!$A$39:$A$782,$A86,СВЦЭМ!$B$39:$B$782,B$83)+'СЕТ СН'!$H$11+СВЦЭМ!$D$10+'СЕТ СН'!$H$6-'СЕТ СН'!$H$23</f>
        <v>1973.1466831400001</v>
      </c>
      <c r="C86" s="36">
        <f>SUMIFS(СВЦЭМ!$D$39:$D$782,СВЦЭМ!$A$39:$A$782,$A86,СВЦЭМ!$B$39:$B$782,C$83)+'СЕТ СН'!$H$11+СВЦЭМ!$D$10+'СЕТ СН'!$H$6-'СЕТ СН'!$H$23</f>
        <v>2020.7268007099999</v>
      </c>
      <c r="D86" s="36">
        <f>SUMIFS(СВЦЭМ!$D$39:$D$782,СВЦЭМ!$A$39:$A$782,$A86,СВЦЭМ!$B$39:$B$782,D$83)+'СЕТ СН'!$H$11+СВЦЭМ!$D$10+'СЕТ СН'!$H$6-'СЕТ СН'!$H$23</f>
        <v>2065.6069003000002</v>
      </c>
      <c r="E86" s="36">
        <f>SUMIFS(СВЦЭМ!$D$39:$D$782,СВЦЭМ!$A$39:$A$782,$A86,СВЦЭМ!$B$39:$B$782,E$83)+'СЕТ СН'!$H$11+СВЦЭМ!$D$10+'СЕТ СН'!$H$6-'СЕТ СН'!$H$23</f>
        <v>2115.7493382800003</v>
      </c>
      <c r="F86" s="36">
        <f>SUMIFS(СВЦЭМ!$D$39:$D$782,СВЦЭМ!$A$39:$A$782,$A86,СВЦЭМ!$B$39:$B$782,F$83)+'СЕТ СН'!$H$11+СВЦЭМ!$D$10+'СЕТ СН'!$H$6-'СЕТ СН'!$H$23</f>
        <v>2094.1609740900003</v>
      </c>
      <c r="G86" s="36">
        <f>SUMIFS(СВЦЭМ!$D$39:$D$782,СВЦЭМ!$A$39:$A$782,$A86,СВЦЭМ!$B$39:$B$782,G$83)+'СЕТ СН'!$H$11+СВЦЭМ!$D$10+'СЕТ СН'!$H$6-'СЕТ СН'!$H$23</f>
        <v>2090.1523645100001</v>
      </c>
      <c r="H86" s="36">
        <f>SUMIFS(СВЦЭМ!$D$39:$D$782,СВЦЭМ!$A$39:$A$782,$A86,СВЦЭМ!$B$39:$B$782,H$83)+'СЕТ СН'!$H$11+СВЦЭМ!$D$10+'СЕТ СН'!$H$6-'СЕТ СН'!$H$23</f>
        <v>2013.95676207</v>
      </c>
      <c r="I86" s="36">
        <f>SUMIFS(СВЦЭМ!$D$39:$D$782,СВЦЭМ!$A$39:$A$782,$A86,СВЦЭМ!$B$39:$B$782,I$83)+'СЕТ СН'!$H$11+СВЦЭМ!$D$10+'СЕТ СН'!$H$6-'СЕТ СН'!$H$23</f>
        <v>1940.7246102900001</v>
      </c>
      <c r="J86" s="36">
        <f>SUMIFS(СВЦЭМ!$D$39:$D$782,СВЦЭМ!$A$39:$A$782,$A86,СВЦЭМ!$B$39:$B$782,J$83)+'СЕТ СН'!$H$11+СВЦЭМ!$D$10+'СЕТ СН'!$H$6-'СЕТ СН'!$H$23</f>
        <v>1906.86076727</v>
      </c>
      <c r="K86" s="36">
        <f>SUMIFS(СВЦЭМ!$D$39:$D$782,СВЦЭМ!$A$39:$A$782,$A86,СВЦЭМ!$B$39:$B$782,K$83)+'СЕТ СН'!$H$11+СВЦЭМ!$D$10+'СЕТ СН'!$H$6-'СЕТ СН'!$H$23</f>
        <v>1874.06957597</v>
      </c>
      <c r="L86" s="36">
        <f>SUMIFS(СВЦЭМ!$D$39:$D$782,СВЦЭМ!$A$39:$A$782,$A86,СВЦЭМ!$B$39:$B$782,L$83)+'СЕТ СН'!$H$11+СВЦЭМ!$D$10+'СЕТ СН'!$H$6-'СЕТ СН'!$H$23</f>
        <v>1858.8501409099999</v>
      </c>
      <c r="M86" s="36">
        <f>SUMIFS(СВЦЭМ!$D$39:$D$782,СВЦЭМ!$A$39:$A$782,$A86,СВЦЭМ!$B$39:$B$782,M$83)+'СЕТ СН'!$H$11+СВЦЭМ!$D$10+'СЕТ СН'!$H$6-'СЕТ СН'!$H$23</f>
        <v>1877.0153331199999</v>
      </c>
      <c r="N86" s="36">
        <f>SUMIFS(СВЦЭМ!$D$39:$D$782,СВЦЭМ!$A$39:$A$782,$A86,СВЦЭМ!$B$39:$B$782,N$83)+'СЕТ СН'!$H$11+СВЦЭМ!$D$10+'СЕТ СН'!$H$6-'СЕТ СН'!$H$23</f>
        <v>1908.1653128800001</v>
      </c>
      <c r="O86" s="36">
        <f>SUMIFS(СВЦЭМ!$D$39:$D$782,СВЦЭМ!$A$39:$A$782,$A86,СВЦЭМ!$B$39:$B$782,O$83)+'СЕТ СН'!$H$11+СВЦЭМ!$D$10+'СЕТ СН'!$H$6-'СЕТ СН'!$H$23</f>
        <v>1887.61463983</v>
      </c>
      <c r="P86" s="36">
        <f>SUMIFS(СВЦЭМ!$D$39:$D$782,СВЦЭМ!$A$39:$A$782,$A86,СВЦЭМ!$B$39:$B$782,P$83)+'СЕТ СН'!$H$11+СВЦЭМ!$D$10+'СЕТ СН'!$H$6-'СЕТ СН'!$H$23</f>
        <v>1888.65430902</v>
      </c>
      <c r="Q86" s="36">
        <f>SUMIFS(СВЦЭМ!$D$39:$D$782,СВЦЭМ!$A$39:$A$782,$A86,СВЦЭМ!$B$39:$B$782,Q$83)+'СЕТ СН'!$H$11+СВЦЭМ!$D$10+'СЕТ СН'!$H$6-'СЕТ СН'!$H$23</f>
        <v>1905.74208976</v>
      </c>
      <c r="R86" s="36">
        <f>SUMIFS(СВЦЭМ!$D$39:$D$782,СВЦЭМ!$A$39:$A$782,$A86,СВЦЭМ!$B$39:$B$782,R$83)+'СЕТ СН'!$H$11+СВЦЭМ!$D$10+'СЕТ СН'!$H$6-'СЕТ СН'!$H$23</f>
        <v>1902.6275297100001</v>
      </c>
      <c r="S86" s="36">
        <f>SUMIFS(СВЦЭМ!$D$39:$D$782,СВЦЭМ!$A$39:$A$782,$A86,СВЦЭМ!$B$39:$B$782,S$83)+'СЕТ СН'!$H$11+СВЦЭМ!$D$10+'СЕТ СН'!$H$6-'СЕТ СН'!$H$23</f>
        <v>1873.7158556699999</v>
      </c>
      <c r="T86" s="36">
        <f>SUMIFS(СВЦЭМ!$D$39:$D$782,СВЦЭМ!$A$39:$A$782,$A86,СВЦЭМ!$B$39:$B$782,T$83)+'СЕТ СН'!$H$11+СВЦЭМ!$D$10+'СЕТ СН'!$H$6-'СЕТ СН'!$H$23</f>
        <v>1862.56759278</v>
      </c>
      <c r="U86" s="36">
        <f>SUMIFS(СВЦЭМ!$D$39:$D$782,СВЦЭМ!$A$39:$A$782,$A86,СВЦЭМ!$B$39:$B$782,U$83)+'СЕТ СН'!$H$11+СВЦЭМ!$D$10+'СЕТ СН'!$H$6-'СЕТ СН'!$H$23</f>
        <v>1842.07060933</v>
      </c>
      <c r="V86" s="36">
        <f>SUMIFS(СВЦЭМ!$D$39:$D$782,СВЦЭМ!$A$39:$A$782,$A86,СВЦЭМ!$B$39:$B$782,V$83)+'СЕТ СН'!$H$11+СВЦЭМ!$D$10+'СЕТ СН'!$H$6-'СЕТ СН'!$H$23</f>
        <v>1825.09240656</v>
      </c>
      <c r="W86" s="36">
        <f>SUMIFS(СВЦЭМ!$D$39:$D$782,СВЦЭМ!$A$39:$A$782,$A86,СВЦЭМ!$B$39:$B$782,W$83)+'СЕТ СН'!$H$11+СВЦЭМ!$D$10+'СЕТ СН'!$H$6-'СЕТ СН'!$H$23</f>
        <v>1861.94163478</v>
      </c>
      <c r="X86" s="36">
        <f>SUMIFS(СВЦЭМ!$D$39:$D$782,СВЦЭМ!$A$39:$A$782,$A86,СВЦЭМ!$B$39:$B$782,X$83)+'СЕТ СН'!$H$11+СВЦЭМ!$D$10+'СЕТ СН'!$H$6-'СЕТ СН'!$H$23</f>
        <v>1921.5164267299999</v>
      </c>
      <c r="Y86" s="36">
        <f>SUMIFS(СВЦЭМ!$D$39:$D$782,СВЦЭМ!$A$39:$A$782,$A86,СВЦЭМ!$B$39:$B$782,Y$83)+'СЕТ СН'!$H$11+СВЦЭМ!$D$10+'СЕТ СН'!$H$6-'СЕТ СН'!$H$23</f>
        <v>1987.9203044000001</v>
      </c>
    </row>
    <row r="87" spans="1:27" ht="15.75" x14ac:dyDescent="0.2">
      <c r="A87" s="35">
        <f t="shared" si="2"/>
        <v>45569</v>
      </c>
      <c r="B87" s="36">
        <f>SUMIFS(СВЦЭМ!$D$39:$D$782,СВЦЭМ!$A$39:$A$782,$A87,СВЦЭМ!$B$39:$B$782,B$83)+'СЕТ СН'!$H$11+СВЦЭМ!$D$10+'СЕТ СН'!$H$6-'СЕТ СН'!$H$23</f>
        <v>2058.8116308399999</v>
      </c>
      <c r="C87" s="36">
        <f>SUMIFS(СВЦЭМ!$D$39:$D$782,СВЦЭМ!$A$39:$A$782,$A87,СВЦЭМ!$B$39:$B$782,C$83)+'СЕТ СН'!$H$11+СВЦЭМ!$D$10+'СЕТ СН'!$H$6-'СЕТ СН'!$H$23</f>
        <v>2113.5127634200003</v>
      </c>
      <c r="D87" s="36">
        <f>SUMIFS(СВЦЭМ!$D$39:$D$782,СВЦЭМ!$A$39:$A$782,$A87,СВЦЭМ!$B$39:$B$782,D$83)+'СЕТ СН'!$H$11+СВЦЭМ!$D$10+'СЕТ СН'!$H$6-'СЕТ СН'!$H$23</f>
        <v>2136.9547438700001</v>
      </c>
      <c r="E87" s="36">
        <f>SUMIFS(СВЦЭМ!$D$39:$D$782,СВЦЭМ!$A$39:$A$782,$A87,СВЦЭМ!$B$39:$B$782,E$83)+'СЕТ СН'!$H$11+СВЦЭМ!$D$10+'СЕТ СН'!$H$6-'СЕТ СН'!$H$23</f>
        <v>2165.2274669200001</v>
      </c>
      <c r="F87" s="36">
        <f>SUMIFS(СВЦЭМ!$D$39:$D$782,СВЦЭМ!$A$39:$A$782,$A87,СВЦЭМ!$B$39:$B$782,F$83)+'СЕТ СН'!$H$11+СВЦЭМ!$D$10+'СЕТ СН'!$H$6-'СЕТ СН'!$H$23</f>
        <v>2170.8340949600001</v>
      </c>
      <c r="G87" s="36">
        <f>SUMIFS(СВЦЭМ!$D$39:$D$782,СВЦЭМ!$A$39:$A$782,$A87,СВЦЭМ!$B$39:$B$782,G$83)+'СЕТ СН'!$H$11+СВЦЭМ!$D$10+'СЕТ СН'!$H$6-'СЕТ СН'!$H$23</f>
        <v>2118.38872997</v>
      </c>
      <c r="H87" s="36">
        <f>SUMIFS(СВЦЭМ!$D$39:$D$782,СВЦЭМ!$A$39:$A$782,$A87,СВЦЭМ!$B$39:$B$782,H$83)+'СЕТ СН'!$H$11+СВЦЭМ!$D$10+'СЕТ СН'!$H$6-'СЕТ СН'!$H$23</f>
        <v>2045.6551404100001</v>
      </c>
      <c r="I87" s="36">
        <f>SUMIFS(СВЦЭМ!$D$39:$D$782,СВЦЭМ!$A$39:$A$782,$A87,СВЦЭМ!$B$39:$B$782,I$83)+'СЕТ СН'!$H$11+СВЦЭМ!$D$10+'СЕТ СН'!$H$6-'СЕТ СН'!$H$23</f>
        <v>1964.41783538</v>
      </c>
      <c r="J87" s="36">
        <f>SUMIFS(СВЦЭМ!$D$39:$D$782,СВЦЭМ!$A$39:$A$782,$A87,СВЦЭМ!$B$39:$B$782,J$83)+'СЕТ СН'!$H$11+СВЦЭМ!$D$10+'СЕТ СН'!$H$6-'СЕТ СН'!$H$23</f>
        <v>1903.2016866399999</v>
      </c>
      <c r="K87" s="36">
        <f>SUMIFS(СВЦЭМ!$D$39:$D$782,СВЦЭМ!$A$39:$A$782,$A87,СВЦЭМ!$B$39:$B$782,K$83)+'СЕТ СН'!$H$11+СВЦЭМ!$D$10+'СЕТ СН'!$H$6-'СЕТ СН'!$H$23</f>
        <v>1874.7119490699999</v>
      </c>
      <c r="L87" s="36">
        <f>SUMIFS(СВЦЭМ!$D$39:$D$782,СВЦЭМ!$A$39:$A$782,$A87,СВЦЭМ!$B$39:$B$782,L$83)+'СЕТ СН'!$H$11+СВЦЭМ!$D$10+'СЕТ СН'!$H$6-'СЕТ СН'!$H$23</f>
        <v>1853.0837973600001</v>
      </c>
      <c r="M87" s="36">
        <f>SUMIFS(СВЦЭМ!$D$39:$D$782,СВЦЭМ!$A$39:$A$782,$A87,СВЦЭМ!$B$39:$B$782,M$83)+'СЕТ СН'!$H$11+СВЦЭМ!$D$10+'СЕТ СН'!$H$6-'СЕТ СН'!$H$23</f>
        <v>1877.9187690599999</v>
      </c>
      <c r="N87" s="36">
        <f>SUMIFS(СВЦЭМ!$D$39:$D$782,СВЦЭМ!$A$39:$A$782,$A87,СВЦЭМ!$B$39:$B$782,N$83)+'СЕТ СН'!$H$11+СВЦЭМ!$D$10+'СЕТ СН'!$H$6-'СЕТ СН'!$H$23</f>
        <v>1925.3394744100001</v>
      </c>
      <c r="O87" s="36">
        <f>SUMIFS(СВЦЭМ!$D$39:$D$782,СВЦЭМ!$A$39:$A$782,$A87,СВЦЭМ!$B$39:$B$782,O$83)+'СЕТ СН'!$H$11+СВЦЭМ!$D$10+'СЕТ СН'!$H$6-'СЕТ СН'!$H$23</f>
        <v>1909.34130284</v>
      </c>
      <c r="P87" s="36">
        <f>SUMIFS(СВЦЭМ!$D$39:$D$782,СВЦЭМ!$A$39:$A$782,$A87,СВЦЭМ!$B$39:$B$782,P$83)+'СЕТ СН'!$H$11+СВЦЭМ!$D$10+'СЕТ СН'!$H$6-'СЕТ СН'!$H$23</f>
        <v>1890.7259849499999</v>
      </c>
      <c r="Q87" s="36">
        <f>SUMIFS(СВЦЭМ!$D$39:$D$782,СВЦЭМ!$A$39:$A$782,$A87,СВЦЭМ!$B$39:$B$782,Q$83)+'СЕТ СН'!$H$11+СВЦЭМ!$D$10+'СЕТ СН'!$H$6-'СЕТ СН'!$H$23</f>
        <v>1911.5588131100001</v>
      </c>
      <c r="R87" s="36">
        <f>SUMIFS(СВЦЭМ!$D$39:$D$782,СВЦЭМ!$A$39:$A$782,$A87,СВЦЭМ!$B$39:$B$782,R$83)+'СЕТ СН'!$H$11+СВЦЭМ!$D$10+'СЕТ СН'!$H$6-'СЕТ СН'!$H$23</f>
        <v>1913.5072511799999</v>
      </c>
      <c r="S87" s="36">
        <f>SUMIFS(СВЦЭМ!$D$39:$D$782,СВЦЭМ!$A$39:$A$782,$A87,СВЦЭМ!$B$39:$B$782,S$83)+'СЕТ СН'!$H$11+СВЦЭМ!$D$10+'СЕТ СН'!$H$6-'СЕТ СН'!$H$23</f>
        <v>1889.0852785100001</v>
      </c>
      <c r="T87" s="36">
        <f>SUMIFS(СВЦЭМ!$D$39:$D$782,СВЦЭМ!$A$39:$A$782,$A87,СВЦЭМ!$B$39:$B$782,T$83)+'СЕТ СН'!$H$11+СВЦЭМ!$D$10+'СЕТ СН'!$H$6-'СЕТ СН'!$H$23</f>
        <v>1856.76827847</v>
      </c>
      <c r="U87" s="36">
        <f>SUMIFS(СВЦЭМ!$D$39:$D$782,СВЦЭМ!$A$39:$A$782,$A87,СВЦЭМ!$B$39:$B$782,U$83)+'СЕТ СН'!$H$11+СВЦЭМ!$D$10+'СЕТ СН'!$H$6-'СЕТ СН'!$H$23</f>
        <v>1809.1393862</v>
      </c>
      <c r="V87" s="36">
        <f>SUMIFS(СВЦЭМ!$D$39:$D$782,СВЦЭМ!$A$39:$A$782,$A87,СВЦЭМ!$B$39:$B$782,V$83)+'СЕТ СН'!$H$11+СВЦЭМ!$D$10+'СЕТ СН'!$H$6-'СЕТ СН'!$H$23</f>
        <v>1811.6648991300001</v>
      </c>
      <c r="W87" s="36">
        <f>SUMIFS(СВЦЭМ!$D$39:$D$782,СВЦЭМ!$A$39:$A$782,$A87,СВЦЭМ!$B$39:$B$782,W$83)+'СЕТ СН'!$H$11+СВЦЭМ!$D$10+'СЕТ СН'!$H$6-'СЕТ СН'!$H$23</f>
        <v>1839.89332883</v>
      </c>
      <c r="X87" s="36">
        <f>SUMIFS(СВЦЭМ!$D$39:$D$782,СВЦЭМ!$A$39:$A$782,$A87,СВЦЭМ!$B$39:$B$782,X$83)+'СЕТ СН'!$H$11+СВЦЭМ!$D$10+'СЕТ СН'!$H$6-'СЕТ СН'!$H$23</f>
        <v>1896.5638371299999</v>
      </c>
      <c r="Y87" s="36">
        <f>SUMIFS(СВЦЭМ!$D$39:$D$782,СВЦЭМ!$A$39:$A$782,$A87,СВЦЭМ!$B$39:$B$782,Y$83)+'СЕТ СН'!$H$11+СВЦЭМ!$D$10+'СЕТ СН'!$H$6-'СЕТ СН'!$H$23</f>
        <v>1971.8374580899999</v>
      </c>
    </row>
    <row r="88" spans="1:27" ht="15.75" x14ac:dyDescent="0.2">
      <c r="A88" s="35">
        <f t="shared" si="2"/>
        <v>45570</v>
      </c>
      <c r="B88" s="36">
        <f>SUMIFS(СВЦЭМ!$D$39:$D$782,СВЦЭМ!$A$39:$A$782,$A88,СВЦЭМ!$B$39:$B$782,B$83)+'СЕТ СН'!$H$11+СВЦЭМ!$D$10+'СЕТ СН'!$H$6-'СЕТ СН'!$H$23</f>
        <v>2175.8563451499999</v>
      </c>
      <c r="C88" s="36">
        <f>SUMIFS(СВЦЭМ!$D$39:$D$782,СВЦЭМ!$A$39:$A$782,$A88,СВЦЭМ!$B$39:$B$782,C$83)+'СЕТ СН'!$H$11+СВЦЭМ!$D$10+'СЕТ СН'!$H$6-'СЕТ СН'!$H$23</f>
        <v>2172.1168062199999</v>
      </c>
      <c r="D88" s="36">
        <f>SUMIFS(СВЦЭМ!$D$39:$D$782,СВЦЭМ!$A$39:$A$782,$A88,СВЦЭМ!$B$39:$B$782,D$83)+'СЕТ СН'!$H$11+СВЦЭМ!$D$10+'СЕТ СН'!$H$6-'СЕТ СН'!$H$23</f>
        <v>2217.6294674700002</v>
      </c>
      <c r="E88" s="36">
        <f>SUMIFS(СВЦЭМ!$D$39:$D$782,СВЦЭМ!$A$39:$A$782,$A88,СВЦЭМ!$B$39:$B$782,E$83)+'СЕТ СН'!$H$11+СВЦЭМ!$D$10+'СЕТ СН'!$H$6-'СЕТ СН'!$H$23</f>
        <v>2222.1334474499999</v>
      </c>
      <c r="F88" s="36">
        <f>SUMIFS(СВЦЭМ!$D$39:$D$782,СВЦЭМ!$A$39:$A$782,$A88,СВЦЭМ!$B$39:$B$782,F$83)+'СЕТ СН'!$H$11+СВЦЭМ!$D$10+'СЕТ СН'!$H$6-'СЕТ СН'!$H$23</f>
        <v>2216.6649330200003</v>
      </c>
      <c r="G88" s="36">
        <f>SUMIFS(СВЦЭМ!$D$39:$D$782,СВЦЭМ!$A$39:$A$782,$A88,СВЦЭМ!$B$39:$B$782,G$83)+'СЕТ СН'!$H$11+СВЦЭМ!$D$10+'СЕТ СН'!$H$6-'СЕТ СН'!$H$23</f>
        <v>2219.1973308800002</v>
      </c>
      <c r="H88" s="36">
        <f>SUMIFS(СВЦЭМ!$D$39:$D$782,СВЦЭМ!$A$39:$A$782,$A88,СВЦЭМ!$B$39:$B$782,H$83)+'СЕТ СН'!$H$11+СВЦЭМ!$D$10+'СЕТ СН'!$H$6-'СЕТ СН'!$H$23</f>
        <v>2158.69347939</v>
      </c>
      <c r="I88" s="36">
        <f>SUMIFS(СВЦЭМ!$D$39:$D$782,СВЦЭМ!$A$39:$A$782,$A88,СВЦЭМ!$B$39:$B$782,I$83)+'СЕТ СН'!$H$11+СВЦЭМ!$D$10+'СЕТ СН'!$H$6-'СЕТ СН'!$H$23</f>
        <v>2090.1826668900003</v>
      </c>
      <c r="J88" s="36">
        <f>SUMIFS(СВЦЭМ!$D$39:$D$782,СВЦЭМ!$A$39:$A$782,$A88,СВЦЭМ!$B$39:$B$782,J$83)+'СЕТ СН'!$H$11+СВЦЭМ!$D$10+'СЕТ СН'!$H$6-'СЕТ СН'!$H$23</f>
        <v>1981.9678398399999</v>
      </c>
      <c r="K88" s="36">
        <f>SUMIFS(СВЦЭМ!$D$39:$D$782,СВЦЭМ!$A$39:$A$782,$A88,СВЦЭМ!$B$39:$B$782,K$83)+'СЕТ СН'!$H$11+СВЦЭМ!$D$10+'СЕТ СН'!$H$6-'СЕТ СН'!$H$23</f>
        <v>1895.32651521</v>
      </c>
      <c r="L88" s="36">
        <f>SUMIFS(СВЦЭМ!$D$39:$D$782,СВЦЭМ!$A$39:$A$782,$A88,СВЦЭМ!$B$39:$B$782,L$83)+'СЕТ СН'!$H$11+СВЦЭМ!$D$10+'СЕТ СН'!$H$6-'СЕТ СН'!$H$23</f>
        <v>1881.1395057299999</v>
      </c>
      <c r="M88" s="36">
        <f>SUMIFS(СВЦЭМ!$D$39:$D$782,СВЦЭМ!$A$39:$A$782,$A88,СВЦЭМ!$B$39:$B$782,M$83)+'СЕТ СН'!$H$11+СВЦЭМ!$D$10+'СЕТ СН'!$H$6-'СЕТ СН'!$H$23</f>
        <v>1895.1978509999999</v>
      </c>
      <c r="N88" s="36">
        <f>SUMIFS(СВЦЭМ!$D$39:$D$782,СВЦЭМ!$A$39:$A$782,$A88,СВЦЭМ!$B$39:$B$782,N$83)+'СЕТ СН'!$H$11+СВЦЭМ!$D$10+'СЕТ СН'!$H$6-'СЕТ СН'!$H$23</f>
        <v>1902.57637735</v>
      </c>
      <c r="O88" s="36">
        <f>SUMIFS(СВЦЭМ!$D$39:$D$782,СВЦЭМ!$A$39:$A$782,$A88,СВЦЭМ!$B$39:$B$782,O$83)+'СЕТ СН'!$H$11+СВЦЭМ!$D$10+'СЕТ СН'!$H$6-'СЕТ СН'!$H$23</f>
        <v>1919.2364454999999</v>
      </c>
      <c r="P88" s="36">
        <f>SUMIFS(СВЦЭМ!$D$39:$D$782,СВЦЭМ!$A$39:$A$782,$A88,СВЦЭМ!$B$39:$B$782,P$83)+'СЕТ СН'!$H$11+СВЦЭМ!$D$10+'СЕТ СН'!$H$6-'СЕТ СН'!$H$23</f>
        <v>1932.1214595399999</v>
      </c>
      <c r="Q88" s="36">
        <f>SUMIFS(СВЦЭМ!$D$39:$D$782,СВЦЭМ!$A$39:$A$782,$A88,СВЦЭМ!$B$39:$B$782,Q$83)+'СЕТ СН'!$H$11+СВЦЭМ!$D$10+'СЕТ СН'!$H$6-'СЕТ СН'!$H$23</f>
        <v>1922.2915570800001</v>
      </c>
      <c r="R88" s="36">
        <f>SUMIFS(СВЦЭМ!$D$39:$D$782,СВЦЭМ!$A$39:$A$782,$A88,СВЦЭМ!$B$39:$B$782,R$83)+'СЕТ СН'!$H$11+СВЦЭМ!$D$10+'СЕТ СН'!$H$6-'СЕТ СН'!$H$23</f>
        <v>1934.07545946</v>
      </c>
      <c r="S88" s="36">
        <f>SUMIFS(СВЦЭМ!$D$39:$D$782,СВЦЭМ!$A$39:$A$782,$A88,СВЦЭМ!$B$39:$B$782,S$83)+'СЕТ СН'!$H$11+СВЦЭМ!$D$10+'СЕТ СН'!$H$6-'СЕТ СН'!$H$23</f>
        <v>1916.4359952499999</v>
      </c>
      <c r="T88" s="36">
        <f>SUMIFS(СВЦЭМ!$D$39:$D$782,СВЦЭМ!$A$39:$A$782,$A88,СВЦЭМ!$B$39:$B$782,T$83)+'СЕТ СН'!$H$11+СВЦЭМ!$D$10+'СЕТ СН'!$H$6-'СЕТ СН'!$H$23</f>
        <v>1902.1925289799999</v>
      </c>
      <c r="U88" s="36">
        <f>SUMIFS(СВЦЭМ!$D$39:$D$782,СВЦЭМ!$A$39:$A$782,$A88,СВЦЭМ!$B$39:$B$782,U$83)+'СЕТ СН'!$H$11+СВЦЭМ!$D$10+'СЕТ СН'!$H$6-'СЕТ СН'!$H$23</f>
        <v>1861.3974771400001</v>
      </c>
      <c r="V88" s="36">
        <f>SUMIFS(СВЦЭМ!$D$39:$D$782,СВЦЭМ!$A$39:$A$782,$A88,СВЦЭМ!$B$39:$B$782,V$83)+'СЕТ СН'!$H$11+СВЦЭМ!$D$10+'СЕТ СН'!$H$6-'СЕТ СН'!$H$23</f>
        <v>1856.11870774</v>
      </c>
      <c r="W88" s="36">
        <f>SUMIFS(СВЦЭМ!$D$39:$D$782,СВЦЭМ!$A$39:$A$782,$A88,СВЦЭМ!$B$39:$B$782,W$83)+'СЕТ СН'!$H$11+СВЦЭМ!$D$10+'СЕТ СН'!$H$6-'СЕТ СН'!$H$23</f>
        <v>1894.3671207499999</v>
      </c>
      <c r="X88" s="36">
        <f>SUMIFS(СВЦЭМ!$D$39:$D$782,СВЦЭМ!$A$39:$A$782,$A88,СВЦЭМ!$B$39:$B$782,X$83)+'СЕТ СН'!$H$11+СВЦЭМ!$D$10+'СЕТ СН'!$H$6-'СЕТ СН'!$H$23</f>
        <v>1965.1571953</v>
      </c>
      <c r="Y88" s="36">
        <f>SUMIFS(СВЦЭМ!$D$39:$D$782,СВЦЭМ!$A$39:$A$782,$A88,СВЦЭМ!$B$39:$B$782,Y$83)+'СЕТ СН'!$H$11+СВЦЭМ!$D$10+'СЕТ СН'!$H$6-'СЕТ СН'!$H$23</f>
        <v>2016.2994910699999</v>
      </c>
    </row>
    <row r="89" spans="1:27" ht="15.75" x14ac:dyDescent="0.2">
      <c r="A89" s="35">
        <f t="shared" si="2"/>
        <v>45571</v>
      </c>
      <c r="B89" s="36">
        <f>SUMIFS(СВЦЭМ!$D$39:$D$782,СВЦЭМ!$A$39:$A$782,$A89,СВЦЭМ!$B$39:$B$782,B$83)+'СЕТ СН'!$H$11+СВЦЭМ!$D$10+'СЕТ СН'!$H$6-'СЕТ СН'!$H$23</f>
        <v>2096.47528956</v>
      </c>
      <c r="C89" s="36">
        <f>SUMIFS(СВЦЭМ!$D$39:$D$782,СВЦЭМ!$A$39:$A$782,$A89,СВЦЭМ!$B$39:$B$782,C$83)+'СЕТ СН'!$H$11+СВЦЭМ!$D$10+'СЕТ СН'!$H$6-'СЕТ СН'!$H$23</f>
        <v>2159.7172810699999</v>
      </c>
      <c r="D89" s="36">
        <f>SUMIFS(СВЦЭМ!$D$39:$D$782,СВЦЭМ!$A$39:$A$782,$A89,СВЦЭМ!$B$39:$B$782,D$83)+'СЕТ СН'!$H$11+СВЦЭМ!$D$10+'СЕТ СН'!$H$6-'СЕТ СН'!$H$23</f>
        <v>2262.35054726</v>
      </c>
      <c r="E89" s="36">
        <f>SUMIFS(СВЦЭМ!$D$39:$D$782,СВЦЭМ!$A$39:$A$782,$A89,СВЦЭМ!$B$39:$B$782,E$83)+'СЕТ СН'!$H$11+СВЦЭМ!$D$10+'СЕТ СН'!$H$6-'СЕТ СН'!$H$23</f>
        <v>2209.36535783</v>
      </c>
      <c r="F89" s="36">
        <f>SUMIFS(СВЦЭМ!$D$39:$D$782,СВЦЭМ!$A$39:$A$782,$A89,СВЦЭМ!$B$39:$B$782,F$83)+'СЕТ СН'!$H$11+СВЦЭМ!$D$10+'СЕТ СН'!$H$6-'СЕТ СН'!$H$23</f>
        <v>2160.8559958700002</v>
      </c>
      <c r="G89" s="36">
        <f>SUMIFS(СВЦЭМ!$D$39:$D$782,СВЦЭМ!$A$39:$A$782,$A89,СВЦЭМ!$B$39:$B$782,G$83)+'СЕТ СН'!$H$11+СВЦЭМ!$D$10+'СЕТ СН'!$H$6-'СЕТ СН'!$H$23</f>
        <v>2129.5838679500002</v>
      </c>
      <c r="H89" s="36">
        <f>SUMIFS(СВЦЭМ!$D$39:$D$782,СВЦЭМ!$A$39:$A$782,$A89,СВЦЭМ!$B$39:$B$782,H$83)+'СЕТ СН'!$H$11+СВЦЭМ!$D$10+'СЕТ СН'!$H$6-'СЕТ СН'!$H$23</f>
        <v>2101.1191889000002</v>
      </c>
      <c r="I89" s="36">
        <f>SUMIFS(СВЦЭМ!$D$39:$D$782,СВЦЭМ!$A$39:$A$782,$A89,СВЦЭМ!$B$39:$B$782,I$83)+'СЕТ СН'!$H$11+СВЦЭМ!$D$10+'СЕТ СН'!$H$6-'СЕТ СН'!$H$23</f>
        <v>2052.8303481500002</v>
      </c>
      <c r="J89" s="36">
        <f>SUMIFS(СВЦЭМ!$D$39:$D$782,СВЦЭМ!$A$39:$A$782,$A89,СВЦЭМ!$B$39:$B$782,J$83)+'СЕТ СН'!$H$11+СВЦЭМ!$D$10+'СЕТ СН'!$H$6-'СЕТ СН'!$H$23</f>
        <v>1930.37445508</v>
      </c>
      <c r="K89" s="36">
        <f>SUMIFS(СВЦЭМ!$D$39:$D$782,СВЦЭМ!$A$39:$A$782,$A89,СВЦЭМ!$B$39:$B$782,K$83)+'СЕТ СН'!$H$11+СВЦЭМ!$D$10+'СЕТ СН'!$H$6-'СЕТ СН'!$H$23</f>
        <v>1852.5350062</v>
      </c>
      <c r="L89" s="36">
        <f>SUMIFS(СВЦЭМ!$D$39:$D$782,СВЦЭМ!$A$39:$A$782,$A89,СВЦЭМ!$B$39:$B$782,L$83)+'СЕТ СН'!$H$11+СВЦЭМ!$D$10+'СЕТ СН'!$H$6-'СЕТ СН'!$H$23</f>
        <v>1830.1949225999999</v>
      </c>
      <c r="M89" s="36">
        <f>SUMIFS(СВЦЭМ!$D$39:$D$782,СВЦЭМ!$A$39:$A$782,$A89,СВЦЭМ!$B$39:$B$782,M$83)+'СЕТ СН'!$H$11+СВЦЭМ!$D$10+'СЕТ СН'!$H$6-'СЕТ СН'!$H$23</f>
        <v>1840.7489208</v>
      </c>
      <c r="N89" s="36">
        <f>SUMIFS(СВЦЭМ!$D$39:$D$782,СВЦЭМ!$A$39:$A$782,$A89,СВЦЭМ!$B$39:$B$782,N$83)+'СЕТ СН'!$H$11+СВЦЭМ!$D$10+'СЕТ СН'!$H$6-'СЕТ СН'!$H$23</f>
        <v>1856.81913291</v>
      </c>
      <c r="O89" s="36">
        <f>SUMIFS(СВЦЭМ!$D$39:$D$782,СВЦЭМ!$A$39:$A$782,$A89,СВЦЭМ!$B$39:$B$782,O$83)+'СЕТ СН'!$H$11+СВЦЭМ!$D$10+'СЕТ СН'!$H$6-'СЕТ СН'!$H$23</f>
        <v>1882.0986676099999</v>
      </c>
      <c r="P89" s="36">
        <f>SUMIFS(СВЦЭМ!$D$39:$D$782,СВЦЭМ!$A$39:$A$782,$A89,СВЦЭМ!$B$39:$B$782,P$83)+'СЕТ СН'!$H$11+СВЦЭМ!$D$10+'СЕТ СН'!$H$6-'СЕТ СН'!$H$23</f>
        <v>1891.0353398299999</v>
      </c>
      <c r="Q89" s="36">
        <f>SUMIFS(СВЦЭМ!$D$39:$D$782,СВЦЭМ!$A$39:$A$782,$A89,СВЦЭМ!$B$39:$B$782,Q$83)+'СЕТ СН'!$H$11+СВЦЭМ!$D$10+'СЕТ СН'!$H$6-'СЕТ СН'!$H$23</f>
        <v>1902.63250735</v>
      </c>
      <c r="R89" s="36">
        <f>SUMIFS(СВЦЭМ!$D$39:$D$782,СВЦЭМ!$A$39:$A$782,$A89,СВЦЭМ!$B$39:$B$782,R$83)+'СЕТ СН'!$H$11+СВЦЭМ!$D$10+'СЕТ СН'!$H$6-'СЕТ СН'!$H$23</f>
        <v>1897.44177268</v>
      </c>
      <c r="S89" s="36">
        <f>SUMIFS(СВЦЭМ!$D$39:$D$782,СВЦЭМ!$A$39:$A$782,$A89,СВЦЭМ!$B$39:$B$782,S$83)+'СЕТ СН'!$H$11+СВЦЭМ!$D$10+'СЕТ СН'!$H$6-'СЕТ СН'!$H$23</f>
        <v>1876.1418938899999</v>
      </c>
      <c r="T89" s="36">
        <f>SUMIFS(СВЦЭМ!$D$39:$D$782,СВЦЭМ!$A$39:$A$782,$A89,СВЦЭМ!$B$39:$B$782,T$83)+'СЕТ СН'!$H$11+СВЦЭМ!$D$10+'СЕТ СН'!$H$6-'СЕТ СН'!$H$23</f>
        <v>1881.4883354799999</v>
      </c>
      <c r="U89" s="36">
        <f>SUMIFS(СВЦЭМ!$D$39:$D$782,СВЦЭМ!$A$39:$A$782,$A89,СВЦЭМ!$B$39:$B$782,U$83)+'СЕТ СН'!$H$11+СВЦЭМ!$D$10+'СЕТ СН'!$H$6-'СЕТ СН'!$H$23</f>
        <v>1820.11739762</v>
      </c>
      <c r="V89" s="36">
        <f>SUMIFS(СВЦЭМ!$D$39:$D$782,СВЦЭМ!$A$39:$A$782,$A89,СВЦЭМ!$B$39:$B$782,V$83)+'СЕТ СН'!$H$11+СВЦЭМ!$D$10+'СЕТ СН'!$H$6-'СЕТ СН'!$H$23</f>
        <v>1823.02289561</v>
      </c>
      <c r="W89" s="36">
        <f>SUMIFS(СВЦЭМ!$D$39:$D$782,СВЦЭМ!$A$39:$A$782,$A89,СВЦЭМ!$B$39:$B$782,W$83)+'СЕТ СН'!$H$11+СВЦЭМ!$D$10+'СЕТ СН'!$H$6-'СЕТ СН'!$H$23</f>
        <v>1835.84797736</v>
      </c>
      <c r="X89" s="36">
        <f>SUMIFS(СВЦЭМ!$D$39:$D$782,СВЦЭМ!$A$39:$A$782,$A89,СВЦЭМ!$B$39:$B$782,X$83)+'СЕТ СН'!$H$11+СВЦЭМ!$D$10+'СЕТ СН'!$H$6-'СЕТ СН'!$H$23</f>
        <v>1906.59300061</v>
      </c>
      <c r="Y89" s="36">
        <f>SUMIFS(СВЦЭМ!$D$39:$D$782,СВЦЭМ!$A$39:$A$782,$A89,СВЦЭМ!$B$39:$B$782,Y$83)+'СЕТ СН'!$H$11+СВЦЭМ!$D$10+'СЕТ СН'!$H$6-'СЕТ СН'!$H$23</f>
        <v>1989.0254430099999</v>
      </c>
    </row>
    <row r="90" spans="1:27" ht="15.75" x14ac:dyDescent="0.2">
      <c r="A90" s="35">
        <f t="shared" si="2"/>
        <v>45572</v>
      </c>
      <c r="B90" s="36">
        <f>SUMIFS(СВЦЭМ!$D$39:$D$782,СВЦЭМ!$A$39:$A$782,$A90,СВЦЭМ!$B$39:$B$782,B$83)+'СЕТ СН'!$H$11+СВЦЭМ!$D$10+'СЕТ СН'!$H$6-'СЕТ СН'!$H$23</f>
        <v>1978.95708083</v>
      </c>
      <c r="C90" s="36">
        <f>SUMIFS(СВЦЭМ!$D$39:$D$782,СВЦЭМ!$A$39:$A$782,$A90,СВЦЭМ!$B$39:$B$782,C$83)+'СЕТ СН'!$H$11+СВЦЭМ!$D$10+'СЕТ СН'!$H$6-'СЕТ СН'!$H$23</f>
        <v>2048.1138808000001</v>
      </c>
      <c r="D90" s="36">
        <f>SUMIFS(СВЦЭМ!$D$39:$D$782,СВЦЭМ!$A$39:$A$782,$A90,СВЦЭМ!$B$39:$B$782,D$83)+'СЕТ СН'!$H$11+СВЦЭМ!$D$10+'СЕТ СН'!$H$6-'СЕТ СН'!$H$23</f>
        <v>2108.6532144800003</v>
      </c>
      <c r="E90" s="36">
        <f>SUMIFS(СВЦЭМ!$D$39:$D$782,СВЦЭМ!$A$39:$A$782,$A90,СВЦЭМ!$B$39:$B$782,E$83)+'СЕТ СН'!$H$11+СВЦЭМ!$D$10+'СЕТ СН'!$H$6-'СЕТ СН'!$H$23</f>
        <v>2084.4375330800003</v>
      </c>
      <c r="F90" s="36">
        <f>SUMIFS(СВЦЭМ!$D$39:$D$782,СВЦЭМ!$A$39:$A$782,$A90,СВЦЭМ!$B$39:$B$782,F$83)+'СЕТ СН'!$H$11+СВЦЭМ!$D$10+'СЕТ СН'!$H$6-'СЕТ СН'!$H$23</f>
        <v>2091.2447373600003</v>
      </c>
      <c r="G90" s="36">
        <f>SUMIFS(СВЦЭМ!$D$39:$D$782,СВЦЭМ!$A$39:$A$782,$A90,СВЦЭМ!$B$39:$B$782,G$83)+'СЕТ СН'!$H$11+СВЦЭМ!$D$10+'СЕТ СН'!$H$6-'СЕТ СН'!$H$23</f>
        <v>2067.3161038400003</v>
      </c>
      <c r="H90" s="36">
        <f>SUMIFS(СВЦЭМ!$D$39:$D$782,СВЦЭМ!$A$39:$A$782,$A90,СВЦЭМ!$B$39:$B$782,H$83)+'СЕТ СН'!$H$11+СВЦЭМ!$D$10+'СЕТ СН'!$H$6-'СЕТ СН'!$H$23</f>
        <v>1996.169394</v>
      </c>
      <c r="I90" s="36">
        <f>SUMIFS(СВЦЭМ!$D$39:$D$782,СВЦЭМ!$A$39:$A$782,$A90,СВЦЭМ!$B$39:$B$782,I$83)+'СЕТ СН'!$H$11+СВЦЭМ!$D$10+'СЕТ СН'!$H$6-'СЕТ СН'!$H$23</f>
        <v>1900.29265919</v>
      </c>
      <c r="J90" s="36">
        <f>SUMIFS(СВЦЭМ!$D$39:$D$782,СВЦЭМ!$A$39:$A$782,$A90,СВЦЭМ!$B$39:$B$782,J$83)+'СЕТ СН'!$H$11+СВЦЭМ!$D$10+'СЕТ СН'!$H$6-'СЕТ СН'!$H$23</f>
        <v>1871.5507103899999</v>
      </c>
      <c r="K90" s="36">
        <f>SUMIFS(СВЦЭМ!$D$39:$D$782,СВЦЭМ!$A$39:$A$782,$A90,СВЦЭМ!$B$39:$B$782,K$83)+'СЕТ СН'!$H$11+СВЦЭМ!$D$10+'СЕТ СН'!$H$6-'СЕТ СН'!$H$23</f>
        <v>1826.38582309</v>
      </c>
      <c r="L90" s="36">
        <f>SUMIFS(СВЦЭМ!$D$39:$D$782,СВЦЭМ!$A$39:$A$782,$A90,СВЦЭМ!$B$39:$B$782,L$83)+'СЕТ СН'!$H$11+СВЦЭМ!$D$10+'СЕТ СН'!$H$6-'СЕТ СН'!$H$23</f>
        <v>1820.6265966599999</v>
      </c>
      <c r="M90" s="36">
        <f>SUMIFS(СВЦЭМ!$D$39:$D$782,СВЦЭМ!$A$39:$A$782,$A90,СВЦЭМ!$B$39:$B$782,M$83)+'СЕТ СН'!$H$11+СВЦЭМ!$D$10+'СЕТ СН'!$H$6-'СЕТ СН'!$H$23</f>
        <v>1877.5320358500001</v>
      </c>
      <c r="N90" s="36">
        <f>SUMIFS(СВЦЭМ!$D$39:$D$782,СВЦЭМ!$A$39:$A$782,$A90,СВЦЭМ!$B$39:$B$782,N$83)+'СЕТ СН'!$H$11+СВЦЭМ!$D$10+'СЕТ СН'!$H$6-'СЕТ СН'!$H$23</f>
        <v>1881.0732586399999</v>
      </c>
      <c r="O90" s="36">
        <f>SUMIFS(СВЦЭМ!$D$39:$D$782,СВЦЭМ!$A$39:$A$782,$A90,СВЦЭМ!$B$39:$B$782,O$83)+'СЕТ СН'!$H$11+СВЦЭМ!$D$10+'СЕТ СН'!$H$6-'СЕТ СН'!$H$23</f>
        <v>1871.4825108800001</v>
      </c>
      <c r="P90" s="36">
        <f>SUMIFS(СВЦЭМ!$D$39:$D$782,СВЦЭМ!$A$39:$A$782,$A90,СВЦЭМ!$B$39:$B$782,P$83)+'СЕТ СН'!$H$11+СВЦЭМ!$D$10+'СЕТ СН'!$H$6-'СЕТ СН'!$H$23</f>
        <v>1872.52400612</v>
      </c>
      <c r="Q90" s="36">
        <f>SUMIFS(СВЦЭМ!$D$39:$D$782,СВЦЭМ!$A$39:$A$782,$A90,СВЦЭМ!$B$39:$B$782,Q$83)+'СЕТ СН'!$H$11+СВЦЭМ!$D$10+'СЕТ СН'!$H$6-'СЕТ СН'!$H$23</f>
        <v>1904.0478731400001</v>
      </c>
      <c r="R90" s="36">
        <f>SUMIFS(СВЦЭМ!$D$39:$D$782,СВЦЭМ!$A$39:$A$782,$A90,СВЦЭМ!$B$39:$B$782,R$83)+'СЕТ СН'!$H$11+СВЦЭМ!$D$10+'СЕТ СН'!$H$6-'СЕТ СН'!$H$23</f>
        <v>1888.6993084599999</v>
      </c>
      <c r="S90" s="36">
        <f>SUMIFS(СВЦЭМ!$D$39:$D$782,СВЦЭМ!$A$39:$A$782,$A90,СВЦЭМ!$B$39:$B$782,S$83)+'СЕТ СН'!$H$11+СВЦЭМ!$D$10+'СЕТ СН'!$H$6-'СЕТ СН'!$H$23</f>
        <v>1849.8603699999999</v>
      </c>
      <c r="T90" s="36">
        <f>SUMIFS(СВЦЭМ!$D$39:$D$782,СВЦЭМ!$A$39:$A$782,$A90,СВЦЭМ!$B$39:$B$782,T$83)+'СЕТ СН'!$H$11+СВЦЭМ!$D$10+'СЕТ СН'!$H$6-'СЕТ СН'!$H$23</f>
        <v>1820.77913734</v>
      </c>
      <c r="U90" s="36">
        <f>SUMIFS(СВЦЭМ!$D$39:$D$782,СВЦЭМ!$A$39:$A$782,$A90,СВЦЭМ!$B$39:$B$782,U$83)+'СЕТ СН'!$H$11+СВЦЭМ!$D$10+'СЕТ СН'!$H$6-'СЕТ СН'!$H$23</f>
        <v>1754.8899214099999</v>
      </c>
      <c r="V90" s="36">
        <f>SUMIFS(СВЦЭМ!$D$39:$D$782,СВЦЭМ!$A$39:$A$782,$A90,СВЦЭМ!$B$39:$B$782,V$83)+'СЕТ СН'!$H$11+СВЦЭМ!$D$10+'СЕТ СН'!$H$6-'СЕТ СН'!$H$23</f>
        <v>1769.66156781</v>
      </c>
      <c r="W90" s="36">
        <f>SUMIFS(СВЦЭМ!$D$39:$D$782,СВЦЭМ!$A$39:$A$782,$A90,СВЦЭМ!$B$39:$B$782,W$83)+'СЕТ СН'!$H$11+СВЦЭМ!$D$10+'СЕТ СН'!$H$6-'СЕТ СН'!$H$23</f>
        <v>1795.2229715399999</v>
      </c>
      <c r="X90" s="36">
        <f>SUMIFS(СВЦЭМ!$D$39:$D$782,СВЦЭМ!$A$39:$A$782,$A90,СВЦЭМ!$B$39:$B$782,X$83)+'СЕТ СН'!$H$11+СВЦЭМ!$D$10+'СЕТ СН'!$H$6-'СЕТ СН'!$H$23</f>
        <v>1872.63738801</v>
      </c>
      <c r="Y90" s="36">
        <f>SUMIFS(СВЦЭМ!$D$39:$D$782,СВЦЭМ!$A$39:$A$782,$A90,СВЦЭМ!$B$39:$B$782,Y$83)+'СЕТ СН'!$H$11+СВЦЭМ!$D$10+'СЕТ СН'!$H$6-'СЕТ СН'!$H$23</f>
        <v>1914.09500809</v>
      </c>
    </row>
    <row r="91" spans="1:27" ht="15.75" x14ac:dyDescent="0.2">
      <c r="A91" s="35">
        <f t="shared" si="2"/>
        <v>45573</v>
      </c>
      <c r="B91" s="36">
        <f>SUMIFS(СВЦЭМ!$D$39:$D$782,СВЦЭМ!$A$39:$A$782,$A91,СВЦЭМ!$B$39:$B$782,B$83)+'СЕТ СН'!$H$11+СВЦЭМ!$D$10+'СЕТ СН'!$H$6-'СЕТ СН'!$H$23</f>
        <v>2024.2280854799999</v>
      </c>
      <c r="C91" s="36">
        <f>SUMIFS(СВЦЭМ!$D$39:$D$782,СВЦЭМ!$A$39:$A$782,$A91,СВЦЭМ!$B$39:$B$782,C$83)+'СЕТ СН'!$H$11+СВЦЭМ!$D$10+'СЕТ СН'!$H$6-'СЕТ СН'!$H$23</f>
        <v>2083.1191043700001</v>
      </c>
      <c r="D91" s="36">
        <f>SUMIFS(СВЦЭМ!$D$39:$D$782,СВЦЭМ!$A$39:$A$782,$A91,СВЦЭМ!$B$39:$B$782,D$83)+'СЕТ СН'!$H$11+СВЦЭМ!$D$10+'СЕТ СН'!$H$6-'СЕТ СН'!$H$23</f>
        <v>2107.4660836900002</v>
      </c>
      <c r="E91" s="36">
        <f>SUMIFS(СВЦЭМ!$D$39:$D$782,СВЦЭМ!$A$39:$A$782,$A91,СВЦЭМ!$B$39:$B$782,E$83)+'СЕТ СН'!$H$11+СВЦЭМ!$D$10+'СЕТ СН'!$H$6-'СЕТ СН'!$H$23</f>
        <v>2099.9444080799999</v>
      </c>
      <c r="F91" s="36">
        <f>SUMIFS(СВЦЭМ!$D$39:$D$782,СВЦЭМ!$A$39:$A$782,$A91,СВЦЭМ!$B$39:$B$782,F$83)+'СЕТ СН'!$H$11+СВЦЭМ!$D$10+'СЕТ СН'!$H$6-'СЕТ СН'!$H$23</f>
        <v>2098.7568094000003</v>
      </c>
      <c r="G91" s="36">
        <f>SUMIFS(СВЦЭМ!$D$39:$D$782,СВЦЭМ!$A$39:$A$782,$A91,СВЦЭМ!$B$39:$B$782,G$83)+'СЕТ СН'!$H$11+СВЦЭМ!$D$10+'СЕТ СН'!$H$6-'СЕТ СН'!$H$23</f>
        <v>2076.4736826600001</v>
      </c>
      <c r="H91" s="36">
        <f>SUMIFS(СВЦЭМ!$D$39:$D$782,СВЦЭМ!$A$39:$A$782,$A91,СВЦЭМ!$B$39:$B$782,H$83)+'СЕТ СН'!$H$11+СВЦЭМ!$D$10+'СЕТ СН'!$H$6-'СЕТ СН'!$H$23</f>
        <v>2005.6782400699999</v>
      </c>
      <c r="I91" s="36">
        <f>SUMIFS(СВЦЭМ!$D$39:$D$782,СВЦЭМ!$A$39:$A$782,$A91,СВЦЭМ!$B$39:$B$782,I$83)+'СЕТ СН'!$H$11+СВЦЭМ!$D$10+'СЕТ СН'!$H$6-'СЕТ СН'!$H$23</f>
        <v>1872.5669868099999</v>
      </c>
      <c r="J91" s="36">
        <f>SUMIFS(СВЦЭМ!$D$39:$D$782,СВЦЭМ!$A$39:$A$782,$A91,СВЦЭМ!$B$39:$B$782,J$83)+'СЕТ СН'!$H$11+СВЦЭМ!$D$10+'СЕТ СН'!$H$6-'СЕТ СН'!$H$23</f>
        <v>1833.5970239200001</v>
      </c>
      <c r="K91" s="36">
        <f>SUMIFS(СВЦЭМ!$D$39:$D$782,СВЦЭМ!$A$39:$A$782,$A91,СВЦЭМ!$B$39:$B$782,K$83)+'СЕТ СН'!$H$11+СВЦЭМ!$D$10+'СЕТ СН'!$H$6-'СЕТ СН'!$H$23</f>
        <v>1853.67548296</v>
      </c>
      <c r="L91" s="36">
        <f>SUMIFS(СВЦЭМ!$D$39:$D$782,СВЦЭМ!$A$39:$A$782,$A91,СВЦЭМ!$B$39:$B$782,L$83)+'СЕТ СН'!$H$11+СВЦЭМ!$D$10+'СЕТ СН'!$H$6-'СЕТ СН'!$H$23</f>
        <v>1804.4973463399999</v>
      </c>
      <c r="M91" s="36">
        <f>SUMIFS(СВЦЭМ!$D$39:$D$782,СВЦЭМ!$A$39:$A$782,$A91,СВЦЭМ!$B$39:$B$782,M$83)+'СЕТ СН'!$H$11+СВЦЭМ!$D$10+'СЕТ СН'!$H$6-'СЕТ СН'!$H$23</f>
        <v>1821.5445567899999</v>
      </c>
      <c r="N91" s="36">
        <f>SUMIFS(СВЦЭМ!$D$39:$D$782,СВЦЭМ!$A$39:$A$782,$A91,СВЦЭМ!$B$39:$B$782,N$83)+'СЕТ СН'!$H$11+СВЦЭМ!$D$10+'СЕТ СН'!$H$6-'СЕТ СН'!$H$23</f>
        <v>1849.6987179099999</v>
      </c>
      <c r="O91" s="36">
        <f>SUMIFS(СВЦЭМ!$D$39:$D$782,СВЦЭМ!$A$39:$A$782,$A91,СВЦЭМ!$B$39:$B$782,O$83)+'СЕТ СН'!$H$11+СВЦЭМ!$D$10+'СЕТ СН'!$H$6-'СЕТ СН'!$H$23</f>
        <v>1821.61382181</v>
      </c>
      <c r="P91" s="36">
        <f>SUMIFS(СВЦЭМ!$D$39:$D$782,СВЦЭМ!$A$39:$A$782,$A91,СВЦЭМ!$B$39:$B$782,P$83)+'СЕТ СН'!$H$11+СВЦЭМ!$D$10+'СЕТ СН'!$H$6-'СЕТ СН'!$H$23</f>
        <v>1832.19677312</v>
      </c>
      <c r="Q91" s="36">
        <f>SUMIFS(СВЦЭМ!$D$39:$D$782,СВЦЭМ!$A$39:$A$782,$A91,СВЦЭМ!$B$39:$B$782,Q$83)+'СЕТ СН'!$H$11+СВЦЭМ!$D$10+'СЕТ СН'!$H$6-'СЕТ СН'!$H$23</f>
        <v>1861.89932701</v>
      </c>
      <c r="R91" s="36">
        <f>SUMIFS(СВЦЭМ!$D$39:$D$782,СВЦЭМ!$A$39:$A$782,$A91,СВЦЭМ!$B$39:$B$782,R$83)+'СЕТ СН'!$H$11+СВЦЭМ!$D$10+'СЕТ СН'!$H$6-'СЕТ СН'!$H$23</f>
        <v>1855.7140189500001</v>
      </c>
      <c r="S91" s="36">
        <f>SUMIFS(СВЦЭМ!$D$39:$D$782,СВЦЭМ!$A$39:$A$782,$A91,СВЦЭМ!$B$39:$B$782,S$83)+'СЕТ СН'!$H$11+СВЦЭМ!$D$10+'СЕТ СН'!$H$6-'СЕТ СН'!$H$23</f>
        <v>1836.5362120499999</v>
      </c>
      <c r="T91" s="36">
        <f>SUMIFS(СВЦЭМ!$D$39:$D$782,СВЦЭМ!$A$39:$A$782,$A91,СВЦЭМ!$B$39:$B$782,T$83)+'СЕТ СН'!$H$11+СВЦЭМ!$D$10+'СЕТ СН'!$H$6-'СЕТ СН'!$H$23</f>
        <v>1819.9674954499999</v>
      </c>
      <c r="U91" s="36">
        <f>SUMIFS(СВЦЭМ!$D$39:$D$782,СВЦЭМ!$A$39:$A$782,$A91,СВЦЭМ!$B$39:$B$782,U$83)+'СЕТ СН'!$H$11+СВЦЭМ!$D$10+'СЕТ СН'!$H$6-'СЕТ СН'!$H$23</f>
        <v>1795.22754936</v>
      </c>
      <c r="V91" s="36">
        <f>SUMIFS(СВЦЭМ!$D$39:$D$782,СВЦЭМ!$A$39:$A$782,$A91,СВЦЭМ!$B$39:$B$782,V$83)+'СЕТ СН'!$H$11+СВЦЭМ!$D$10+'СЕТ СН'!$H$6-'СЕТ СН'!$H$23</f>
        <v>1793.8768154300001</v>
      </c>
      <c r="W91" s="36">
        <f>SUMIFS(СВЦЭМ!$D$39:$D$782,СВЦЭМ!$A$39:$A$782,$A91,СВЦЭМ!$B$39:$B$782,W$83)+'СЕТ СН'!$H$11+СВЦЭМ!$D$10+'СЕТ СН'!$H$6-'СЕТ СН'!$H$23</f>
        <v>1825.00082477</v>
      </c>
      <c r="X91" s="36">
        <f>SUMIFS(СВЦЭМ!$D$39:$D$782,СВЦЭМ!$A$39:$A$782,$A91,СВЦЭМ!$B$39:$B$782,X$83)+'СЕТ СН'!$H$11+СВЦЭМ!$D$10+'СЕТ СН'!$H$6-'СЕТ СН'!$H$23</f>
        <v>1889.20666603</v>
      </c>
      <c r="Y91" s="36">
        <f>SUMIFS(СВЦЭМ!$D$39:$D$782,СВЦЭМ!$A$39:$A$782,$A91,СВЦЭМ!$B$39:$B$782,Y$83)+'СЕТ СН'!$H$11+СВЦЭМ!$D$10+'СЕТ СН'!$H$6-'СЕТ СН'!$H$23</f>
        <v>1951.58129715</v>
      </c>
    </row>
    <row r="92" spans="1:27" ht="15.75" x14ac:dyDescent="0.2">
      <c r="A92" s="35">
        <f t="shared" si="2"/>
        <v>45574</v>
      </c>
      <c r="B92" s="36">
        <f>SUMIFS(СВЦЭМ!$D$39:$D$782,СВЦЭМ!$A$39:$A$782,$A92,СВЦЭМ!$B$39:$B$782,B$83)+'СЕТ СН'!$H$11+СВЦЭМ!$D$10+'СЕТ СН'!$H$6-'СЕТ СН'!$H$23</f>
        <v>1993.98142732</v>
      </c>
      <c r="C92" s="36">
        <f>SUMIFS(СВЦЭМ!$D$39:$D$782,СВЦЭМ!$A$39:$A$782,$A92,СВЦЭМ!$B$39:$B$782,C$83)+'СЕТ СН'!$H$11+СВЦЭМ!$D$10+'СЕТ СН'!$H$6-'СЕТ СН'!$H$23</f>
        <v>2081.23627046</v>
      </c>
      <c r="D92" s="36">
        <f>SUMIFS(СВЦЭМ!$D$39:$D$782,СВЦЭМ!$A$39:$A$782,$A92,СВЦЭМ!$B$39:$B$782,D$83)+'СЕТ СН'!$H$11+СВЦЭМ!$D$10+'СЕТ СН'!$H$6-'СЕТ СН'!$H$23</f>
        <v>2123.8235503599999</v>
      </c>
      <c r="E92" s="36">
        <f>SUMIFS(СВЦЭМ!$D$39:$D$782,СВЦЭМ!$A$39:$A$782,$A92,СВЦЭМ!$B$39:$B$782,E$83)+'СЕТ СН'!$H$11+СВЦЭМ!$D$10+'СЕТ СН'!$H$6-'СЕТ СН'!$H$23</f>
        <v>2148.8933050800001</v>
      </c>
      <c r="F92" s="36">
        <f>SUMIFS(СВЦЭМ!$D$39:$D$782,СВЦЭМ!$A$39:$A$782,$A92,СВЦЭМ!$B$39:$B$782,F$83)+'СЕТ СН'!$H$11+СВЦЭМ!$D$10+'СЕТ СН'!$H$6-'СЕТ СН'!$H$23</f>
        <v>2140.04446082</v>
      </c>
      <c r="G92" s="36">
        <f>SUMIFS(СВЦЭМ!$D$39:$D$782,СВЦЭМ!$A$39:$A$782,$A92,СВЦЭМ!$B$39:$B$782,G$83)+'СЕТ СН'!$H$11+СВЦЭМ!$D$10+'СЕТ СН'!$H$6-'СЕТ СН'!$H$23</f>
        <v>2101.6623692600001</v>
      </c>
      <c r="H92" s="36">
        <f>SUMIFS(СВЦЭМ!$D$39:$D$782,СВЦЭМ!$A$39:$A$782,$A92,СВЦЭМ!$B$39:$B$782,H$83)+'СЕТ СН'!$H$11+СВЦЭМ!$D$10+'СЕТ СН'!$H$6-'СЕТ СН'!$H$23</f>
        <v>2028.4863577000001</v>
      </c>
      <c r="I92" s="36">
        <f>SUMIFS(СВЦЭМ!$D$39:$D$782,СВЦЭМ!$A$39:$A$782,$A92,СВЦЭМ!$B$39:$B$782,I$83)+'СЕТ СН'!$H$11+СВЦЭМ!$D$10+'СЕТ СН'!$H$6-'СЕТ СН'!$H$23</f>
        <v>1999.17246576</v>
      </c>
      <c r="J92" s="36">
        <f>SUMIFS(СВЦЭМ!$D$39:$D$782,СВЦЭМ!$A$39:$A$782,$A92,СВЦЭМ!$B$39:$B$782,J$83)+'СЕТ СН'!$H$11+СВЦЭМ!$D$10+'СЕТ СН'!$H$6-'СЕТ СН'!$H$23</f>
        <v>1903.98499535</v>
      </c>
      <c r="K92" s="36">
        <f>SUMIFS(СВЦЭМ!$D$39:$D$782,СВЦЭМ!$A$39:$A$782,$A92,СВЦЭМ!$B$39:$B$782,K$83)+'СЕТ СН'!$H$11+СВЦЭМ!$D$10+'СЕТ СН'!$H$6-'СЕТ СН'!$H$23</f>
        <v>1894.2680240499999</v>
      </c>
      <c r="L92" s="36">
        <f>SUMIFS(СВЦЭМ!$D$39:$D$782,СВЦЭМ!$A$39:$A$782,$A92,СВЦЭМ!$B$39:$B$782,L$83)+'СЕТ СН'!$H$11+СВЦЭМ!$D$10+'СЕТ СН'!$H$6-'СЕТ СН'!$H$23</f>
        <v>1878.79367155</v>
      </c>
      <c r="M92" s="36">
        <f>SUMIFS(СВЦЭМ!$D$39:$D$782,СВЦЭМ!$A$39:$A$782,$A92,СВЦЭМ!$B$39:$B$782,M$83)+'СЕТ СН'!$H$11+СВЦЭМ!$D$10+'СЕТ СН'!$H$6-'СЕТ СН'!$H$23</f>
        <v>1899.86522274</v>
      </c>
      <c r="N92" s="36">
        <f>SUMIFS(СВЦЭМ!$D$39:$D$782,СВЦЭМ!$A$39:$A$782,$A92,СВЦЭМ!$B$39:$B$782,N$83)+'СЕТ СН'!$H$11+СВЦЭМ!$D$10+'СЕТ СН'!$H$6-'СЕТ СН'!$H$23</f>
        <v>1928.7304548499999</v>
      </c>
      <c r="O92" s="36">
        <f>SUMIFS(СВЦЭМ!$D$39:$D$782,СВЦЭМ!$A$39:$A$782,$A92,СВЦЭМ!$B$39:$B$782,O$83)+'СЕТ СН'!$H$11+СВЦЭМ!$D$10+'СЕТ СН'!$H$6-'СЕТ СН'!$H$23</f>
        <v>1921.2989542</v>
      </c>
      <c r="P92" s="36">
        <f>SUMIFS(СВЦЭМ!$D$39:$D$782,СВЦЭМ!$A$39:$A$782,$A92,СВЦЭМ!$B$39:$B$782,P$83)+'СЕТ СН'!$H$11+СВЦЭМ!$D$10+'СЕТ СН'!$H$6-'СЕТ СН'!$H$23</f>
        <v>1909.7504211600001</v>
      </c>
      <c r="Q92" s="36">
        <f>SUMIFS(СВЦЭМ!$D$39:$D$782,СВЦЭМ!$A$39:$A$782,$A92,СВЦЭМ!$B$39:$B$782,Q$83)+'СЕТ СН'!$H$11+СВЦЭМ!$D$10+'СЕТ СН'!$H$6-'СЕТ СН'!$H$23</f>
        <v>1942.94484601</v>
      </c>
      <c r="R92" s="36">
        <f>SUMIFS(СВЦЭМ!$D$39:$D$782,СВЦЭМ!$A$39:$A$782,$A92,СВЦЭМ!$B$39:$B$782,R$83)+'СЕТ СН'!$H$11+СВЦЭМ!$D$10+'СЕТ СН'!$H$6-'СЕТ СН'!$H$23</f>
        <v>1938.2333233899999</v>
      </c>
      <c r="S92" s="36">
        <f>SUMIFS(СВЦЭМ!$D$39:$D$782,СВЦЭМ!$A$39:$A$782,$A92,СВЦЭМ!$B$39:$B$782,S$83)+'СЕТ СН'!$H$11+СВЦЭМ!$D$10+'СЕТ СН'!$H$6-'СЕТ СН'!$H$23</f>
        <v>1921.2174621500001</v>
      </c>
      <c r="T92" s="36">
        <f>SUMIFS(СВЦЭМ!$D$39:$D$782,СВЦЭМ!$A$39:$A$782,$A92,СВЦЭМ!$B$39:$B$782,T$83)+'СЕТ СН'!$H$11+СВЦЭМ!$D$10+'СЕТ СН'!$H$6-'СЕТ СН'!$H$23</f>
        <v>1919.3928749199999</v>
      </c>
      <c r="U92" s="36">
        <f>SUMIFS(СВЦЭМ!$D$39:$D$782,СВЦЭМ!$A$39:$A$782,$A92,СВЦЭМ!$B$39:$B$782,U$83)+'СЕТ СН'!$H$11+СВЦЭМ!$D$10+'СЕТ СН'!$H$6-'СЕТ СН'!$H$23</f>
        <v>1921.11075452</v>
      </c>
      <c r="V92" s="36">
        <f>SUMIFS(СВЦЭМ!$D$39:$D$782,СВЦЭМ!$A$39:$A$782,$A92,СВЦЭМ!$B$39:$B$782,V$83)+'СЕТ СН'!$H$11+СВЦЭМ!$D$10+'СЕТ СН'!$H$6-'СЕТ СН'!$H$23</f>
        <v>1934.5407813300001</v>
      </c>
      <c r="W92" s="36">
        <f>SUMIFS(СВЦЭМ!$D$39:$D$782,СВЦЭМ!$A$39:$A$782,$A92,СВЦЭМ!$B$39:$B$782,W$83)+'СЕТ СН'!$H$11+СВЦЭМ!$D$10+'СЕТ СН'!$H$6-'СЕТ СН'!$H$23</f>
        <v>1954.13801371</v>
      </c>
      <c r="X92" s="36">
        <f>SUMIFS(СВЦЭМ!$D$39:$D$782,СВЦЭМ!$A$39:$A$782,$A92,СВЦЭМ!$B$39:$B$782,X$83)+'СЕТ СН'!$H$11+СВЦЭМ!$D$10+'СЕТ СН'!$H$6-'СЕТ СН'!$H$23</f>
        <v>2028.2003112099999</v>
      </c>
      <c r="Y92" s="36">
        <f>SUMIFS(СВЦЭМ!$D$39:$D$782,СВЦЭМ!$A$39:$A$782,$A92,СВЦЭМ!$B$39:$B$782,Y$83)+'СЕТ СН'!$H$11+СВЦЭМ!$D$10+'СЕТ СН'!$H$6-'СЕТ СН'!$H$23</f>
        <v>2084.4218764500001</v>
      </c>
    </row>
    <row r="93" spans="1:27" ht="15.75" x14ac:dyDescent="0.2">
      <c r="A93" s="35">
        <f t="shared" si="2"/>
        <v>45575</v>
      </c>
      <c r="B93" s="36">
        <f>SUMIFS(СВЦЭМ!$D$39:$D$782,СВЦЭМ!$A$39:$A$782,$A93,СВЦЭМ!$B$39:$B$782,B$83)+'СЕТ СН'!$H$11+СВЦЭМ!$D$10+'СЕТ СН'!$H$6-'СЕТ СН'!$H$23</f>
        <v>2061.9924210100003</v>
      </c>
      <c r="C93" s="36">
        <f>SUMIFS(СВЦЭМ!$D$39:$D$782,СВЦЭМ!$A$39:$A$782,$A93,СВЦЭМ!$B$39:$B$782,C$83)+'СЕТ СН'!$H$11+СВЦЭМ!$D$10+'СЕТ СН'!$H$6-'СЕТ СН'!$H$23</f>
        <v>2100.8104726900001</v>
      </c>
      <c r="D93" s="36">
        <f>SUMIFS(СВЦЭМ!$D$39:$D$782,СВЦЭМ!$A$39:$A$782,$A93,СВЦЭМ!$B$39:$B$782,D$83)+'СЕТ СН'!$H$11+СВЦЭМ!$D$10+'СЕТ СН'!$H$6-'СЕТ СН'!$H$23</f>
        <v>2085.4675067600001</v>
      </c>
      <c r="E93" s="36">
        <f>SUMIFS(СВЦЭМ!$D$39:$D$782,СВЦЭМ!$A$39:$A$782,$A93,СВЦЭМ!$B$39:$B$782,E$83)+'СЕТ СН'!$H$11+СВЦЭМ!$D$10+'СЕТ СН'!$H$6-'СЕТ СН'!$H$23</f>
        <v>2089.6380407500001</v>
      </c>
      <c r="F93" s="36">
        <f>SUMIFS(СВЦЭМ!$D$39:$D$782,СВЦЭМ!$A$39:$A$782,$A93,СВЦЭМ!$B$39:$B$782,F$83)+'СЕТ СН'!$H$11+СВЦЭМ!$D$10+'СЕТ СН'!$H$6-'СЕТ СН'!$H$23</f>
        <v>2097.3158462300003</v>
      </c>
      <c r="G93" s="36">
        <f>SUMIFS(СВЦЭМ!$D$39:$D$782,СВЦЭМ!$A$39:$A$782,$A93,СВЦЭМ!$B$39:$B$782,G$83)+'СЕТ СН'!$H$11+СВЦЭМ!$D$10+'СЕТ СН'!$H$6-'СЕТ СН'!$H$23</f>
        <v>2066.8428440600001</v>
      </c>
      <c r="H93" s="36">
        <f>SUMIFS(СВЦЭМ!$D$39:$D$782,СВЦЭМ!$A$39:$A$782,$A93,СВЦЭМ!$B$39:$B$782,H$83)+'СЕТ СН'!$H$11+СВЦЭМ!$D$10+'СЕТ СН'!$H$6-'СЕТ СН'!$H$23</f>
        <v>1968.10813708</v>
      </c>
      <c r="I93" s="36">
        <f>SUMIFS(СВЦЭМ!$D$39:$D$782,СВЦЭМ!$A$39:$A$782,$A93,СВЦЭМ!$B$39:$B$782,I$83)+'СЕТ СН'!$H$11+СВЦЭМ!$D$10+'СЕТ СН'!$H$6-'СЕТ СН'!$H$23</f>
        <v>1877.72601276</v>
      </c>
      <c r="J93" s="36">
        <f>SUMIFS(СВЦЭМ!$D$39:$D$782,СВЦЭМ!$A$39:$A$782,$A93,СВЦЭМ!$B$39:$B$782,J$83)+'СЕТ СН'!$H$11+СВЦЭМ!$D$10+'СЕТ СН'!$H$6-'СЕТ СН'!$H$23</f>
        <v>1836.6720501699999</v>
      </c>
      <c r="K93" s="36">
        <f>SUMIFS(СВЦЭМ!$D$39:$D$782,СВЦЭМ!$A$39:$A$782,$A93,СВЦЭМ!$B$39:$B$782,K$83)+'СЕТ СН'!$H$11+СВЦЭМ!$D$10+'СЕТ СН'!$H$6-'СЕТ СН'!$H$23</f>
        <v>1828.0973721800001</v>
      </c>
      <c r="L93" s="36">
        <f>SUMIFS(СВЦЭМ!$D$39:$D$782,СВЦЭМ!$A$39:$A$782,$A93,СВЦЭМ!$B$39:$B$782,L$83)+'СЕТ СН'!$H$11+СВЦЭМ!$D$10+'СЕТ СН'!$H$6-'СЕТ СН'!$H$23</f>
        <v>1822.4040422799999</v>
      </c>
      <c r="M93" s="36">
        <f>SUMIFS(СВЦЭМ!$D$39:$D$782,СВЦЭМ!$A$39:$A$782,$A93,СВЦЭМ!$B$39:$B$782,M$83)+'СЕТ СН'!$H$11+СВЦЭМ!$D$10+'СЕТ СН'!$H$6-'СЕТ СН'!$H$23</f>
        <v>1848.35171765</v>
      </c>
      <c r="N93" s="36">
        <f>SUMIFS(СВЦЭМ!$D$39:$D$782,СВЦЭМ!$A$39:$A$782,$A93,СВЦЭМ!$B$39:$B$782,N$83)+'СЕТ СН'!$H$11+СВЦЭМ!$D$10+'СЕТ СН'!$H$6-'СЕТ СН'!$H$23</f>
        <v>1847.73515838</v>
      </c>
      <c r="O93" s="36">
        <f>SUMIFS(СВЦЭМ!$D$39:$D$782,СВЦЭМ!$A$39:$A$782,$A93,СВЦЭМ!$B$39:$B$782,O$83)+'СЕТ СН'!$H$11+СВЦЭМ!$D$10+'СЕТ СН'!$H$6-'СЕТ СН'!$H$23</f>
        <v>1856.7617757999999</v>
      </c>
      <c r="P93" s="36">
        <f>SUMIFS(СВЦЭМ!$D$39:$D$782,СВЦЭМ!$A$39:$A$782,$A93,СВЦЭМ!$B$39:$B$782,P$83)+'СЕТ СН'!$H$11+СВЦЭМ!$D$10+'СЕТ СН'!$H$6-'СЕТ СН'!$H$23</f>
        <v>1870.47722709</v>
      </c>
      <c r="Q93" s="36">
        <f>SUMIFS(СВЦЭМ!$D$39:$D$782,СВЦЭМ!$A$39:$A$782,$A93,СВЦЭМ!$B$39:$B$782,Q$83)+'СЕТ СН'!$H$11+СВЦЭМ!$D$10+'СЕТ СН'!$H$6-'СЕТ СН'!$H$23</f>
        <v>1893.24838639</v>
      </c>
      <c r="R93" s="36">
        <f>SUMIFS(СВЦЭМ!$D$39:$D$782,СВЦЭМ!$A$39:$A$782,$A93,СВЦЭМ!$B$39:$B$782,R$83)+'СЕТ СН'!$H$11+СВЦЭМ!$D$10+'СЕТ СН'!$H$6-'СЕТ СН'!$H$23</f>
        <v>1891.1298833999999</v>
      </c>
      <c r="S93" s="36">
        <f>SUMIFS(СВЦЭМ!$D$39:$D$782,СВЦЭМ!$A$39:$A$782,$A93,СВЦЭМ!$B$39:$B$782,S$83)+'СЕТ СН'!$H$11+СВЦЭМ!$D$10+'СЕТ СН'!$H$6-'СЕТ СН'!$H$23</f>
        <v>1884.16546324</v>
      </c>
      <c r="T93" s="36">
        <f>SUMIFS(СВЦЭМ!$D$39:$D$782,СВЦЭМ!$A$39:$A$782,$A93,СВЦЭМ!$B$39:$B$782,T$83)+'СЕТ СН'!$H$11+СВЦЭМ!$D$10+'СЕТ СН'!$H$6-'СЕТ СН'!$H$23</f>
        <v>1820.5006695499999</v>
      </c>
      <c r="U93" s="36">
        <f>SUMIFS(СВЦЭМ!$D$39:$D$782,СВЦЭМ!$A$39:$A$782,$A93,СВЦЭМ!$B$39:$B$782,U$83)+'СЕТ СН'!$H$11+СВЦЭМ!$D$10+'СЕТ СН'!$H$6-'СЕТ СН'!$H$23</f>
        <v>1751.67488095</v>
      </c>
      <c r="V93" s="36">
        <f>SUMIFS(СВЦЭМ!$D$39:$D$782,СВЦЭМ!$A$39:$A$782,$A93,СВЦЭМ!$B$39:$B$782,V$83)+'СЕТ СН'!$H$11+СВЦЭМ!$D$10+'СЕТ СН'!$H$6-'СЕТ СН'!$H$23</f>
        <v>1751.5163309300001</v>
      </c>
      <c r="W93" s="36">
        <f>SUMIFS(СВЦЭМ!$D$39:$D$782,СВЦЭМ!$A$39:$A$782,$A93,СВЦЭМ!$B$39:$B$782,W$83)+'СЕТ СН'!$H$11+СВЦЭМ!$D$10+'СЕТ СН'!$H$6-'СЕТ СН'!$H$23</f>
        <v>1768.2802608100001</v>
      </c>
      <c r="X93" s="36">
        <f>SUMIFS(СВЦЭМ!$D$39:$D$782,СВЦЭМ!$A$39:$A$782,$A93,СВЦЭМ!$B$39:$B$782,X$83)+'СЕТ СН'!$H$11+СВЦЭМ!$D$10+'СЕТ СН'!$H$6-'СЕТ СН'!$H$23</f>
        <v>1830.9881240699999</v>
      </c>
      <c r="Y93" s="36">
        <f>SUMIFS(СВЦЭМ!$D$39:$D$782,СВЦЭМ!$A$39:$A$782,$A93,СВЦЭМ!$B$39:$B$782,Y$83)+'СЕТ СН'!$H$11+СВЦЭМ!$D$10+'СЕТ СН'!$H$6-'СЕТ СН'!$H$23</f>
        <v>1902.72341465</v>
      </c>
    </row>
    <row r="94" spans="1:27" ht="15.75" x14ac:dyDescent="0.2">
      <c r="A94" s="35">
        <f t="shared" si="2"/>
        <v>45576</v>
      </c>
      <c r="B94" s="36">
        <f>SUMIFS(СВЦЭМ!$D$39:$D$782,СВЦЭМ!$A$39:$A$782,$A94,СВЦЭМ!$B$39:$B$782,B$83)+'СЕТ СН'!$H$11+СВЦЭМ!$D$10+'СЕТ СН'!$H$6-'СЕТ СН'!$H$23</f>
        <v>2051.41532805</v>
      </c>
      <c r="C94" s="36">
        <f>SUMIFS(СВЦЭМ!$D$39:$D$782,СВЦЭМ!$A$39:$A$782,$A94,СВЦЭМ!$B$39:$B$782,C$83)+'СЕТ СН'!$H$11+СВЦЭМ!$D$10+'СЕТ СН'!$H$6-'СЕТ СН'!$H$23</f>
        <v>2102.6161229700001</v>
      </c>
      <c r="D94" s="36">
        <f>SUMIFS(СВЦЭМ!$D$39:$D$782,СВЦЭМ!$A$39:$A$782,$A94,СВЦЭМ!$B$39:$B$782,D$83)+'СЕТ СН'!$H$11+СВЦЭМ!$D$10+'СЕТ СН'!$H$6-'СЕТ СН'!$H$23</f>
        <v>2112.69406686</v>
      </c>
      <c r="E94" s="36">
        <f>SUMIFS(СВЦЭМ!$D$39:$D$782,СВЦЭМ!$A$39:$A$782,$A94,СВЦЭМ!$B$39:$B$782,E$83)+'СЕТ СН'!$H$11+СВЦЭМ!$D$10+'СЕТ СН'!$H$6-'СЕТ СН'!$H$23</f>
        <v>2118.87355144</v>
      </c>
      <c r="F94" s="36">
        <f>SUMIFS(СВЦЭМ!$D$39:$D$782,СВЦЭМ!$A$39:$A$782,$A94,СВЦЭМ!$B$39:$B$782,F$83)+'СЕТ СН'!$H$11+СВЦЭМ!$D$10+'СЕТ СН'!$H$6-'СЕТ СН'!$H$23</f>
        <v>2139.1405686600001</v>
      </c>
      <c r="G94" s="36">
        <f>SUMIFS(СВЦЭМ!$D$39:$D$782,СВЦЭМ!$A$39:$A$782,$A94,СВЦЭМ!$B$39:$B$782,G$83)+'СЕТ СН'!$H$11+СВЦЭМ!$D$10+'СЕТ СН'!$H$6-'СЕТ СН'!$H$23</f>
        <v>2126.35636178</v>
      </c>
      <c r="H94" s="36">
        <f>SUMIFS(СВЦЭМ!$D$39:$D$782,СВЦЭМ!$A$39:$A$782,$A94,СВЦЭМ!$B$39:$B$782,H$83)+'СЕТ СН'!$H$11+СВЦЭМ!$D$10+'СЕТ СН'!$H$6-'СЕТ СН'!$H$23</f>
        <v>2017.00314265</v>
      </c>
      <c r="I94" s="36">
        <f>SUMIFS(СВЦЭМ!$D$39:$D$782,СВЦЭМ!$A$39:$A$782,$A94,СВЦЭМ!$B$39:$B$782,I$83)+'СЕТ СН'!$H$11+СВЦЭМ!$D$10+'СЕТ СН'!$H$6-'СЕТ СН'!$H$23</f>
        <v>1950.26538768</v>
      </c>
      <c r="J94" s="36">
        <f>SUMIFS(СВЦЭМ!$D$39:$D$782,СВЦЭМ!$A$39:$A$782,$A94,СВЦЭМ!$B$39:$B$782,J$83)+'СЕТ СН'!$H$11+СВЦЭМ!$D$10+'СЕТ СН'!$H$6-'СЕТ СН'!$H$23</f>
        <v>1895.87451723</v>
      </c>
      <c r="K94" s="36">
        <f>SUMIFS(СВЦЭМ!$D$39:$D$782,СВЦЭМ!$A$39:$A$782,$A94,СВЦЭМ!$B$39:$B$782,K$83)+'СЕТ СН'!$H$11+СВЦЭМ!$D$10+'СЕТ СН'!$H$6-'СЕТ СН'!$H$23</f>
        <v>1893.8857801899999</v>
      </c>
      <c r="L94" s="36">
        <f>SUMIFS(СВЦЭМ!$D$39:$D$782,СВЦЭМ!$A$39:$A$782,$A94,СВЦЭМ!$B$39:$B$782,L$83)+'СЕТ СН'!$H$11+СВЦЭМ!$D$10+'СЕТ СН'!$H$6-'СЕТ СН'!$H$23</f>
        <v>1891.2340799799999</v>
      </c>
      <c r="M94" s="36">
        <f>SUMIFS(СВЦЭМ!$D$39:$D$782,СВЦЭМ!$A$39:$A$782,$A94,СВЦЭМ!$B$39:$B$782,M$83)+'СЕТ СН'!$H$11+СВЦЭМ!$D$10+'СЕТ СН'!$H$6-'СЕТ СН'!$H$23</f>
        <v>1876.43549955</v>
      </c>
      <c r="N94" s="36">
        <f>SUMIFS(СВЦЭМ!$D$39:$D$782,СВЦЭМ!$A$39:$A$782,$A94,СВЦЭМ!$B$39:$B$782,N$83)+'СЕТ СН'!$H$11+СВЦЭМ!$D$10+'СЕТ СН'!$H$6-'СЕТ СН'!$H$23</f>
        <v>1922.44436812</v>
      </c>
      <c r="O94" s="36">
        <f>SUMIFS(СВЦЭМ!$D$39:$D$782,СВЦЭМ!$A$39:$A$782,$A94,СВЦЭМ!$B$39:$B$782,O$83)+'СЕТ СН'!$H$11+СВЦЭМ!$D$10+'СЕТ СН'!$H$6-'СЕТ СН'!$H$23</f>
        <v>1917.80693668</v>
      </c>
      <c r="P94" s="36">
        <f>SUMIFS(СВЦЭМ!$D$39:$D$782,СВЦЭМ!$A$39:$A$782,$A94,СВЦЭМ!$B$39:$B$782,P$83)+'СЕТ СН'!$H$11+СВЦЭМ!$D$10+'СЕТ СН'!$H$6-'СЕТ СН'!$H$23</f>
        <v>1921.16004856</v>
      </c>
      <c r="Q94" s="36">
        <f>SUMIFS(СВЦЭМ!$D$39:$D$782,СВЦЭМ!$A$39:$A$782,$A94,СВЦЭМ!$B$39:$B$782,Q$83)+'СЕТ СН'!$H$11+СВЦЭМ!$D$10+'СЕТ СН'!$H$6-'СЕТ СН'!$H$23</f>
        <v>1926.4379326200001</v>
      </c>
      <c r="R94" s="36">
        <f>SUMIFS(СВЦЭМ!$D$39:$D$782,СВЦЭМ!$A$39:$A$782,$A94,СВЦЭМ!$B$39:$B$782,R$83)+'СЕТ СН'!$H$11+СВЦЭМ!$D$10+'СЕТ СН'!$H$6-'СЕТ СН'!$H$23</f>
        <v>1925.34733033</v>
      </c>
      <c r="S94" s="36">
        <f>SUMIFS(СВЦЭМ!$D$39:$D$782,СВЦЭМ!$A$39:$A$782,$A94,СВЦЭМ!$B$39:$B$782,S$83)+'СЕТ СН'!$H$11+СВЦЭМ!$D$10+'СЕТ СН'!$H$6-'СЕТ СН'!$H$23</f>
        <v>1914.8431279599999</v>
      </c>
      <c r="T94" s="36">
        <f>SUMIFS(СВЦЭМ!$D$39:$D$782,СВЦЭМ!$A$39:$A$782,$A94,СВЦЭМ!$B$39:$B$782,T$83)+'СЕТ СН'!$H$11+СВЦЭМ!$D$10+'СЕТ СН'!$H$6-'СЕТ СН'!$H$23</f>
        <v>1866.9789920599999</v>
      </c>
      <c r="U94" s="36">
        <f>SUMIFS(СВЦЭМ!$D$39:$D$782,СВЦЭМ!$A$39:$A$782,$A94,СВЦЭМ!$B$39:$B$782,U$83)+'СЕТ СН'!$H$11+СВЦЭМ!$D$10+'СЕТ СН'!$H$6-'СЕТ СН'!$H$23</f>
        <v>1820.5474414600001</v>
      </c>
      <c r="V94" s="36">
        <f>SUMIFS(СВЦЭМ!$D$39:$D$782,СВЦЭМ!$A$39:$A$782,$A94,СВЦЭМ!$B$39:$B$782,V$83)+'СЕТ СН'!$H$11+СВЦЭМ!$D$10+'СЕТ СН'!$H$6-'СЕТ СН'!$H$23</f>
        <v>1832.7654453600001</v>
      </c>
      <c r="W94" s="36">
        <f>SUMIFS(СВЦЭМ!$D$39:$D$782,СВЦЭМ!$A$39:$A$782,$A94,СВЦЭМ!$B$39:$B$782,W$83)+'СЕТ СН'!$H$11+СВЦЭМ!$D$10+'СЕТ СН'!$H$6-'СЕТ СН'!$H$23</f>
        <v>1851.9757484899999</v>
      </c>
      <c r="X94" s="36">
        <f>SUMIFS(СВЦЭМ!$D$39:$D$782,СВЦЭМ!$A$39:$A$782,$A94,СВЦЭМ!$B$39:$B$782,X$83)+'СЕТ СН'!$H$11+СВЦЭМ!$D$10+'СЕТ СН'!$H$6-'СЕТ СН'!$H$23</f>
        <v>1924.8302573999999</v>
      </c>
      <c r="Y94" s="36">
        <f>SUMIFS(СВЦЭМ!$D$39:$D$782,СВЦЭМ!$A$39:$A$782,$A94,СВЦЭМ!$B$39:$B$782,Y$83)+'СЕТ СН'!$H$11+СВЦЭМ!$D$10+'СЕТ СН'!$H$6-'СЕТ СН'!$H$23</f>
        <v>1989.9450985799999</v>
      </c>
    </row>
    <row r="95" spans="1:27" ht="15.75" x14ac:dyDescent="0.2">
      <c r="A95" s="35">
        <f t="shared" si="2"/>
        <v>45577</v>
      </c>
      <c r="B95" s="36">
        <f>SUMIFS(СВЦЭМ!$D$39:$D$782,СВЦЭМ!$A$39:$A$782,$A95,СВЦЭМ!$B$39:$B$782,B$83)+'СЕТ СН'!$H$11+СВЦЭМ!$D$10+'СЕТ СН'!$H$6-'СЕТ СН'!$H$23</f>
        <v>2003.9229925</v>
      </c>
      <c r="C95" s="36">
        <f>SUMIFS(СВЦЭМ!$D$39:$D$782,СВЦЭМ!$A$39:$A$782,$A95,СВЦЭМ!$B$39:$B$782,C$83)+'СЕТ СН'!$H$11+СВЦЭМ!$D$10+'СЕТ СН'!$H$6-'СЕТ СН'!$H$23</f>
        <v>2072.1205014100001</v>
      </c>
      <c r="D95" s="36">
        <f>SUMIFS(СВЦЭМ!$D$39:$D$782,СВЦЭМ!$A$39:$A$782,$A95,СВЦЭМ!$B$39:$B$782,D$83)+'СЕТ СН'!$H$11+СВЦЭМ!$D$10+'СЕТ СН'!$H$6-'СЕТ СН'!$H$23</f>
        <v>2129.6724538600001</v>
      </c>
      <c r="E95" s="36">
        <f>SUMIFS(СВЦЭМ!$D$39:$D$782,СВЦЭМ!$A$39:$A$782,$A95,СВЦЭМ!$B$39:$B$782,E$83)+'СЕТ СН'!$H$11+СВЦЭМ!$D$10+'СЕТ СН'!$H$6-'СЕТ СН'!$H$23</f>
        <v>2121.8949117699999</v>
      </c>
      <c r="F95" s="36">
        <f>SUMIFS(СВЦЭМ!$D$39:$D$782,СВЦЭМ!$A$39:$A$782,$A95,СВЦЭМ!$B$39:$B$782,F$83)+'СЕТ СН'!$H$11+СВЦЭМ!$D$10+'СЕТ СН'!$H$6-'СЕТ СН'!$H$23</f>
        <v>2115.6912871499999</v>
      </c>
      <c r="G95" s="36">
        <f>SUMIFS(СВЦЭМ!$D$39:$D$782,СВЦЭМ!$A$39:$A$782,$A95,СВЦЭМ!$B$39:$B$782,G$83)+'СЕТ СН'!$H$11+СВЦЭМ!$D$10+'СЕТ СН'!$H$6-'СЕТ СН'!$H$23</f>
        <v>2121.6111159699999</v>
      </c>
      <c r="H95" s="36">
        <f>SUMIFS(СВЦЭМ!$D$39:$D$782,СВЦЭМ!$A$39:$A$782,$A95,СВЦЭМ!$B$39:$B$782,H$83)+'СЕТ СН'!$H$11+СВЦЭМ!$D$10+'СЕТ СН'!$H$6-'СЕТ СН'!$H$23</f>
        <v>2097.0787141999999</v>
      </c>
      <c r="I95" s="36">
        <f>SUMIFS(СВЦЭМ!$D$39:$D$782,СВЦЭМ!$A$39:$A$782,$A95,СВЦЭМ!$B$39:$B$782,I$83)+'СЕТ СН'!$H$11+СВЦЭМ!$D$10+'СЕТ СН'!$H$6-'СЕТ СН'!$H$23</f>
        <v>2041.9490350799999</v>
      </c>
      <c r="J95" s="36">
        <f>SUMIFS(СВЦЭМ!$D$39:$D$782,СВЦЭМ!$A$39:$A$782,$A95,СВЦЭМ!$B$39:$B$782,J$83)+'СЕТ СН'!$H$11+СВЦЭМ!$D$10+'СЕТ СН'!$H$6-'СЕТ СН'!$H$23</f>
        <v>1942.9083119100001</v>
      </c>
      <c r="K95" s="36">
        <f>SUMIFS(СВЦЭМ!$D$39:$D$782,СВЦЭМ!$A$39:$A$782,$A95,СВЦЭМ!$B$39:$B$782,K$83)+'СЕТ СН'!$H$11+СВЦЭМ!$D$10+'СЕТ СН'!$H$6-'СЕТ СН'!$H$23</f>
        <v>1880.50521439</v>
      </c>
      <c r="L95" s="36">
        <f>SUMIFS(СВЦЭМ!$D$39:$D$782,СВЦЭМ!$A$39:$A$782,$A95,СВЦЭМ!$B$39:$B$782,L$83)+'СЕТ СН'!$H$11+СВЦЭМ!$D$10+'СЕТ СН'!$H$6-'СЕТ СН'!$H$23</f>
        <v>1847.43692543</v>
      </c>
      <c r="M95" s="36">
        <f>SUMIFS(СВЦЭМ!$D$39:$D$782,СВЦЭМ!$A$39:$A$782,$A95,СВЦЭМ!$B$39:$B$782,M$83)+'СЕТ СН'!$H$11+СВЦЭМ!$D$10+'СЕТ СН'!$H$6-'СЕТ СН'!$H$23</f>
        <v>1834.64130144</v>
      </c>
      <c r="N95" s="36">
        <f>SUMIFS(СВЦЭМ!$D$39:$D$782,СВЦЭМ!$A$39:$A$782,$A95,СВЦЭМ!$B$39:$B$782,N$83)+'СЕТ СН'!$H$11+СВЦЭМ!$D$10+'СЕТ СН'!$H$6-'СЕТ СН'!$H$23</f>
        <v>1847.09414967</v>
      </c>
      <c r="O95" s="36">
        <f>SUMIFS(СВЦЭМ!$D$39:$D$782,СВЦЭМ!$A$39:$A$782,$A95,СВЦЭМ!$B$39:$B$782,O$83)+'СЕТ СН'!$H$11+СВЦЭМ!$D$10+'СЕТ СН'!$H$6-'СЕТ СН'!$H$23</f>
        <v>1852.54892853</v>
      </c>
      <c r="P95" s="36">
        <f>SUMIFS(СВЦЭМ!$D$39:$D$782,СВЦЭМ!$A$39:$A$782,$A95,СВЦЭМ!$B$39:$B$782,P$83)+'СЕТ СН'!$H$11+СВЦЭМ!$D$10+'СЕТ СН'!$H$6-'СЕТ СН'!$H$23</f>
        <v>1866.9463468199999</v>
      </c>
      <c r="Q95" s="36">
        <f>SUMIFS(СВЦЭМ!$D$39:$D$782,СВЦЭМ!$A$39:$A$782,$A95,СВЦЭМ!$B$39:$B$782,Q$83)+'СЕТ СН'!$H$11+СВЦЭМ!$D$10+'СЕТ СН'!$H$6-'СЕТ СН'!$H$23</f>
        <v>1871.4029602600001</v>
      </c>
      <c r="R95" s="36">
        <f>SUMIFS(СВЦЭМ!$D$39:$D$782,СВЦЭМ!$A$39:$A$782,$A95,СВЦЭМ!$B$39:$B$782,R$83)+'СЕТ СН'!$H$11+СВЦЭМ!$D$10+'СЕТ СН'!$H$6-'СЕТ СН'!$H$23</f>
        <v>1877.3684619799999</v>
      </c>
      <c r="S95" s="36">
        <f>SUMIFS(СВЦЭМ!$D$39:$D$782,СВЦЭМ!$A$39:$A$782,$A95,СВЦЭМ!$B$39:$B$782,S$83)+'СЕТ СН'!$H$11+СВЦЭМ!$D$10+'СЕТ СН'!$H$6-'СЕТ СН'!$H$23</f>
        <v>1872.7928444500001</v>
      </c>
      <c r="T95" s="36">
        <f>SUMIFS(СВЦЭМ!$D$39:$D$782,СВЦЭМ!$A$39:$A$782,$A95,СВЦЭМ!$B$39:$B$782,T$83)+'СЕТ СН'!$H$11+СВЦЭМ!$D$10+'СЕТ СН'!$H$6-'СЕТ СН'!$H$23</f>
        <v>1830.8411074099999</v>
      </c>
      <c r="U95" s="36">
        <f>SUMIFS(СВЦЭМ!$D$39:$D$782,СВЦЭМ!$A$39:$A$782,$A95,СВЦЭМ!$B$39:$B$782,U$83)+'СЕТ СН'!$H$11+СВЦЭМ!$D$10+'СЕТ СН'!$H$6-'СЕТ СН'!$H$23</f>
        <v>1780.35674337</v>
      </c>
      <c r="V95" s="36">
        <f>SUMIFS(СВЦЭМ!$D$39:$D$782,СВЦЭМ!$A$39:$A$782,$A95,СВЦЭМ!$B$39:$B$782,V$83)+'СЕТ СН'!$H$11+СВЦЭМ!$D$10+'СЕТ СН'!$H$6-'СЕТ СН'!$H$23</f>
        <v>1791.81270604</v>
      </c>
      <c r="W95" s="36">
        <f>SUMIFS(СВЦЭМ!$D$39:$D$782,СВЦЭМ!$A$39:$A$782,$A95,СВЦЭМ!$B$39:$B$782,W$83)+'СЕТ СН'!$H$11+СВЦЭМ!$D$10+'СЕТ СН'!$H$6-'СЕТ СН'!$H$23</f>
        <v>1810.08805072</v>
      </c>
      <c r="X95" s="36">
        <f>SUMIFS(СВЦЭМ!$D$39:$D$782,СВЦЭМ!$A$39:$A$782,$A95,СВЦЭМ!$B$39:$B$782,X$83)+'СЕТ СН'!$H$11+СВЦЭМ!$D$10+'СЕТ СН'!$H$6-'СЕТ СН'!$H$23</f>
        <v>1865.75323774</v>
      </c>
      <c r="Y95" s="36">
        <f>SUMIFS(СВЦЭМ!$D$39:$D$782,СВЦЭМ!$A$39:$A$782,$A95,СВЦЭМ!$B$39:$B$782,Y$83)+'СЕТ СН'!$H$11+СВЦЭМ!$D$10+'СЕТ СН'!$H$6-'СЕТ СН'!$H$23</f>
        <v>1952.52462315</v>
      </c>
    </row>
    <row r="96" spans="1:27" ht="15.75" x14ac:dyDescent="0.2">
      <c r="A96" s="35">
        <f t="shared" si="2"/>
        <v>45578</v>
      </c>
      <c r="B96" s="36">
        <f>SUMIFS(СВЦЭМ!$D$39:$D$782,СВЦЭМ!$A$39:$A$782,$A96,СВЦЭМ!$B$39:$B$782,B$83)+'СЕТ СН'!$H$11+СВЦЭМ!$D$10+'СЕТ СН'!$H$6-'СЕТ СН'!$H$23</f>
        <v>1973.7884096</v>
      </c>
      <c r="C96" s="36">
        <f>SUMIFS(СВЦЭМ!$D$39:$D$782,СВЦЭМ!$A$39:$A$782,$A96,СВЦЭМ!$B$39:$B$782,C$83)+'СЕТ СН'!$H$11+СВЦЭМ!$D$10+'СЕТ СН'!$H$6-'СЕТ СН'!$H$23</f>
        <v>2020.0387628599999</v>
      </c>
      <c r="D96" s="36">
        <f>SUMIFS(СВЦЭМ!$D$39:$D$782,СВЦЭМ!$A$39:$A$782,$A96,СВЦЭМ!$B$39:$B$782,D$83)+'СЕТ СН'!$H$11+СВЦЭМ!$D$10+'СЕТ СН'!$H$6-'СЕТ СН'!$H$23</f>
        <v>2075.8957125100001</v>
      </c>
      <c r="E96" s="36">
        <f>SUMIFS(СВЦЭМ!$D$39:$D$782,СВЦЭМ!$A$39:$A$782,$A96,СВЦЭМ!$B$39:$B$782,E$83)+'СЕТ СН'!$H$11+СВЦЭМ!$D$10+'СЕТ СН'!$H$6-'СЕТ СН'!$H$23</f>
        <v>2124.6058618699999</v>
      </c>
      <c r="F96" s="36">
        <f>SUMIFS(СВЦЭМ!$D$39:$D$782,СВЦЭМ!$A$39:$A$782,$A96,СВЦЭМ!$B$39:$B$782,F$83)+'СЕТ СН'!$H$11+СВЦЭМ!$D$10+'СЕТ СН'!$H$6-'СЕТ СН'!$H$23</f>
        <v>2125.8415722499999</v>
      </c>
      <c r="G96" s="36">
        <f>SUMIFS(СВЦЭМ!$D$39:$D$782,СВЦЭМ!$A$39:$A$782,$A96,СВЦЭМ!$B$39:$B$782,G$83)+'СЕТ СН'!$H$11+СВЦЭМ!$D$10+'СЕТ СН'!$H$6-'СЕТ СН'!$H$23</f>
        <v>2116.0358217500002</v>
      </c>
      <c r="H96" s="36">
        <f>SUMIFS(СВЦЭМ!$D$39:$D$782,СВЦЭМ!$A$39:$A$782,$A96,СВЦЭМ!$B$39:$B$782,H$83)+'СЕТ СН'!$H$11+СВЦЭМ!$D$10+'СЕТ СН'!$H$6-'СЕТ СН'!$H$23</f>
        <v>2078.91706557</v>
      </c>
      <c r="I96" s="36">
        <f>SUMIFS(СВЦЭМ!$D$39:$D$782,СВЦЭМ!$A$39:$A$782,$A96,СВЦЭМ!$B$39:$B$782,I$83)+'СЕТ СН'!$H$11+СВЦЭМ!$D$10+'СЕТ СН'!$H$6-'СЕТ СН'!$H$23</f>
        <v>2018.75724289</v>
      </c>
      <c r="J96" s="36">
        <f>SUMIFS(СВЦЭМ!$D$39:$D$782,СВЦЭМ!$A$39:$A$782,$A96,СВЦЭМ!$B$39:$B$782,J$83)+'СЕТ СН'!$H$11+СВЦЭМ!$D$10+'СЕТ СН'!$H$6-'СЕТ СН'!$H$23</f>
        <v>1937.7576046500001</v>
      </c>
      <c r="K96" s="36">
        <f>SUMIFS(СВЦЭМ!$D$39:$D$782,СВЦЭМ!$A$39:$A$782,$A96,СВЦЭМ!$B$39:$B$782,K$83)+'СЕТ СН'!$H$11+СВЦЭМ!$D$10+'СЕТ СН'!$H$6-'СЕТ СН'!$H$23</f>
        <v>1867.53009772</v>
      </c>
      <c r="L96" s="36">
        <f>SUMIFS(СВЦЭМ!$D$39:$D$782,СВЦЭМ!$A$39:$A$782,$A96,СВЦЭМ!$B$39:$B$782,L$83)+'СЕТ СН'!$H$11+СВЦЭМ!$D$10+'СЕТ СН'!$H$6-'СЕТ СН'!$H$23</f>
        <v>1809.1758363500001</v>
      </c>
      <c r="M96" s="36">
        <f>SUMIFS(СВЦЭМ!$D$39:$D$782,СВЦЭМ!$A$39:$A$782,$A96,СВЦЭМ!$B$39:$B$782,M$83)+'СЕТ СН'!$H$11+СВЦЭМ!$D$10+'СЕТ СН'!$H$6-'СЕТ СН'!$H$23</f>
        <v>1818.8433915000001</v>
      </c>
      <c r="N96" s="36">
        <f>SUMIFS(СВЦЭМ!$D$39:$D$782,СВЦЭМ!$A$39:$A$782,$A96,СВЦЭМ!$B$39:$B$782,N$83)+'СЕТ СН'!$H$11+СВЦЭМ!$D$10+'СЕТ СН'!$H$6-'СЕТ СН'!$H$23</f>
        <v>1846.14275871</v>
      </c>
      <c r="O96" s="36">
        <f>SUMIFS(СВЦЭМ!$D$39:$D$782,СВЦЭМ!$A$39:$A$782,$A96,СВЦЭМ!$B$39:$B$782,O$83)+'СЕТ СН'!$H$11+СВЦЭМ!$D$10+'СЕТ СН'!$H$6-'СЕТ СН'!$H$23</f>
        <v>1867.99289795</v>
      </c>
      <c r="P96" s="36">
        <f>SUMIFS(СВЦЭМ!$D$39:$D$782,СВЦЭМ!$A$39:$A$782,$A96,СВЦЭМ!$B$39:$B$782,P$83)+'СЕТ СН'!$H$11+СВЦЭМ!$D$10+'СЕТ СН'!$H$6-'СЕТ СН'!$H$23</f>
        <v>1878.33076882</v>
      </c>
      <c r="Q96" s="36">
        <f>SUMIFS(СВЦЭМ!$D$39:$D$782,СВЦЭМ!$A$39:$A$782,$A96,СВЦЭМ!$B$39:$B$782,Q$83)+'СЕТ СН'!$H$11+СВЦЭМ!$D$10+'СЕТ СН'!$H$6-'СЕТ СН'!$H$23</f>
        <v>1889.4910091300001</v>
      </c>
      <c r="R96" s="36">
        <f>SUMIFS(СВЦЭМ!$D$39:$D$782,СВЦЭМ!$A$39:$A$782,$A96,СВЦЭМ!$B$39:$B$782,R$83)+'СЕТ СН'!$H$11+СВЦЭМ!$D$10+'СЕТ СН'!$H$6-'СЕТ СН'!$H$23</f>
        <v>1887.8782384000001</v>
      </c>
      <c r="S96" s="36">
        <f>SUMIFS(СВЦЭМ!$D$39:$D$782,СВЦЭМ!$A$39:$A$782,$A96,СВЦЭМ!$B$39:$B$782,S$83)+'СЕТ СН'!$H$11+СВЦЭМ!$D$10+'СЕТ СН'!$H$6-'СЕТ СН'!$H$23</f>
        <v>1858.8920204599999</v>
      </c>
      <c r="T96" s="36">
        <f>SUMIFS(СВЦЭМ!$D$39:$D$782,СВЦЭМ!$A$39:$A$782,$A96,СВЦЭМ!$B$39:$B$782,T$83)+'СЕТ СН'!$H$11+СВЦЭМ!$D$10+'СЕТ СН'!$H$6-'СЕТ СН'!$H$23</f>
        <v>1793.55337235</v>
      </c>
      <c r="U96" s="36">
        <f>SUMIFS(СВЦЭМ!$D$39:$D$782,СВЦЭМ!$A$39:$A$782,$A96,СВЦЭМ!$B$39:$B$782,U$83)+'СЕТ СН'!$H$11+СВЦЭМ!$D$10+'СЕТ СН'!$H$6-'СЕТ СН'!$H$23</f>
        <v>1742.13984065</v>
      </c>
      <c r="V96" s="36">
        <f>SUMIFS(СВЦЭМ!$D$39:$D$782,СВЦЭМ!$A$39:$A$782,$A96,СВЦЭМ!$B$39:$B$782,V$83)+'СЕТ СН'!$H$11+СВЦЭМ!$D$10+'СЕТ СН'!$H$6-'СЕТ СН'!$H$23</f>
        <v>1742.33687377</v>
      </c>
      <c r="W96" s="36">
        <f>SUMIFS(СВЦЭМ!$D$39:$D$782,СВЦЭМ!$A$39:$A$782,$A96,СВЦЭМ!$B$39:$B$782,W$83)+'СЕТ СН'!$H$11+СВЦЭМ!$D$10+'СЕТ СН'!$H$6-'СЕТ СН'!$H$23</f>
        <v>1765.0685868799999</v>
      </c>
      <c r="X96" s="36">
        <f>SUMIFS(СВЦЭМ!$D$39:$D$782,СВЦЭМ!$A$39:$A$782,$A96,СВЦЭМ!$B$39:$B$782,X$83)+'СЕТ СН'!$H$11+СВЦЭМ!$D$10+'СЕТ СН'!$H$6-'СЕТ СН'!$H$23</f>
        <v>1838.33639963</v>
      </c>
      <c r="Y96" s="36">
        <f>SUMIFS(СВЦЭМ!$D$39:$D$782,СВЦЭМ!$A$39:$A$782,$A96,СВЦЭМ!$B$39:$B$782,Y$83)+'СЕТ СН'!$H$11+СВЦЭМ!$D$10+'СЕТ СН'!$H$6-'СЕТ СН'!$H$23</f>
        <v>1928.3644226700001</v>
      </c>
    </row>
    <row r="97" spans="1:25" ht="15.75" x14ac:dyDescent="0.2">
      <c r="A97" s="35">
        <f t="shared" si="2"/>
        <v>45579</v>
      </c>
      <c r="B97" s="36">
        <f>SUMIFS(СВЦЭМ!$D$39:$D$782,СВЦЭМ!$A$39:$A$782,$A97,СВЦЭМ!$B$39:$B$782,B$83)+'СЕТ СН'!$H$11+СВЦЭМ!$D$10+'СЕТ СН'!$H$6-'СЕТ СН'!$H$23</f>
        <v>2098.9952023400001</v>
      </c>
      <c r="C97" s="36">
        <f>SUMIFS(СВЦЭМ!$D$39:$D$782,СВЦЭМ!$A$39:$A$782,$A97,СВЦЭМ!$B$39:$B$782,C$83)+'СЕТ СН'!$H$11+СВЦЭМ!$D$10+'СЕТ СН'!$H$6-'СЕТ СН'!$H$23</f>
        <v>2170.6989409299999</v>
      </c>
      <c r="D97" s="36">
        <f>SUMIFS(СВЦЭМ!$D$39:$D$782,СВЦЭМ!$A$39:$A$782,$A97,СВЦЭМ!$B$39:$B$782,D$83)+'СЕТ СН'!$H$11+СВЦЭМ!$D$10+'СЕТ СН'!$H$6-'СЕТ СН'!$H$23</f>
        <v>2182.19101039</v>
      </c>
      <c r="E97" s="36">
        <f>SUMIFS(СВЦЭМ!$D$39:$D$782,СВЦЭМ!$A$39:$A$782,$A97,СВЦЭМ!$B$39:$B$782,E$83)+'СЕТ СН'!$H$11+СВЦЭМ!$D$10+'СЕТ СН'!$H$6-'СЕТ СН'!$H$23</f>
        <v>2185.73976434</v>
      </c>
      <c r="F97" s="36">
        <f>SUMIFS(СВЦЭМ!$D$39:$D$782,СВЦЭМ!$A$39:$A$782,$A97,СВЦЭМ!$B$39:$B$782,F$83)+'СЕТ СН'!$H$11+СВЦЭМ!$D$10+'СЕТ СН'!$H$6-'СЕТ СН'!$H$23</f>
        <v>2177.00977792</v>
      </c>
      <c r="G97" s="36">
        <f>SUMIFS(СВЦЭМ!$D$39:$D$782,СВЦЭМ!$A$39:$A$782,$A97,СВЦЭМ!$B$39:$B$782,G$83)+'СЕТ СН'!$H$11+СВЦЭМ!$D$10+'СЕТ СН'!$H$6-'СЕТ СН'!$H$23</f>
        <v>2194.2566344699999</v>
      </c>
      <c r="H97" s="36">
        <f>SUMIFS(СВЦЭМ!$D$39:$D$782,СВЦЭМ!$A$39:$A$782,$A97,СВЦЭМ!$B$39:$B$782,H$83)+'СЕТ СН'!$H$11+СВЦЭМ!$D$10+'СЕТ СН'!$H$6-'СЕТ СН'!$H$23</f>
        <v>2102.50027327</v>
      </c>
      <c r="I97" s="36">
        <f>SUMIFS(СВЦЭМ!$D$39:$D$782,СВЦЭМ!$A$39:$A$782,$A97,СВЦЭМ!$B$39:$B$782,I$83)+'СЕТ СН'!$H$11+СВЦЭМ!$D$10+'СЕТ СН'!$H$6-'СЕТ СН'!$H$23</f>
        <v>2031.4711593899999</v>
      </c>
      <c r="J97" s="36">
        <f>SUMIFS(СВЦЭМ!$D$39:$D$782,СВЦЭМ!$A$39:$A$782,$A97,СВЦЭМ!$B$39:$B$782,J$83)+'СЕТ СН'!$H$11+СВЦЭМ!$D$10+'СЕТ СН'!$H$6-'СЕТ СН'!$H$23</f>
        <v>1975.3583884299999</v>
      </c>
      <c r="K97" s="36">
        <f>SUMIFS(СВЦЭМ!$D$39:$D$782,СВЦЭМ!$A$39:$A$782,$A97,СВЦЭМ!$B$39:$B$782,K$83)+'СЕТ СН'!$H$11+СВЦЭМ!$D$10+'СЕТ СН'!$H$6-'СЕТ СН'!$H$23</f>
        <v>1976.79777758</v>
      </c>
      <c r="L97" s="36">
        <f>SUMIFS(СВЦЭМ!$D$39:$D$782,СВЦЭМ!$A$39:$A$782,$A97,СВЦЭМ!$B$39:$B$782,L$83)+'СЕТ СН'!$H$11+СВЦЭМ!$D$10+'СЕТ СН'!$H$6-'СЕТ СН'!$H$23</f>
        <v>1995.33590749</v>
      </c>
      <c r="M97" s="36">
        <f>SUMIFS(СВЦЭМ!$D$39:$D$782,СВЦЭМ!$A$39:$A$782,$A97,СВЦЭМ!$B$39:$B$782,M$83)+'СЕТ СН'!$H$11+СВЦЭМ!$D$10+'СЕТ СН'!$H$6-'СЕТ СН'!$H$23</f>
        <v>2036.44724546</v>
      </c>
      <c r="N97" s="36">
        <f>SUMIFS(СВЦЭМ!$D$39:$D$782,СВЦЭМ!$A$39:$A$782,$A97,СВЦЭМ!$B$39:$B$782,N$83)+'СЕТ СН'!$H$11+СВЦЭМ!$D$10+'СЕТ СН'!$H$6-'СЕТ СН'!$H$23</f>
        <v>2039.7102410800001</v>
      </c>
      <c r="O97" s="36">
        <f>SUMIFS(СВЦЭМ!$D$39:$D$782,СВЦЭМ!$A$39:$A$782,$A97,СВЦЭМ!$B$39:$B$782,O$83)+'СЕТ СН'!$H$11+СВЦЭМ!$D$10+'СЕТ СН'!$H$6-'СЕТ СН'!$H$23</f>
        <v>2017.0894405399999</v>
      </c>
      <c r="P97" s="36">
        <f>SUMIFS(СВЦЭМ!$D$39:$D$782,СВЦЭМ!$A$39:$A$782,$A97,СВЦЭМ!$B$39:$B$782,P$83)+'СЕТ СН'!$H$11+СВЦЭМ!$D$10+'СЕТ СН'!$H$6-'СЕТ СН'!$H$23</f>
        <v>2022.2345116900001</v>
      </c>
      <c r="Q97" s="36">
        <f>SUMIFS(СВЦЭМ!$D$39:$D$782,СВЦЭМ!$A$39:$A$782,$A97,СВЦЭМ!$B$39:$B$782,Q$83)+'СЕТ СН'!$H$11+СВЦЭМ!$D$10+'СЕТ СН'!$H$6-'СЕТ СН'!$H$23</f>
        <v>2042.94516694</v>
      </c>
      <c r="R97" s="36">
        <f>SUMIFS(СВЦЭМ!$D$39:$D$782,СВЦЭМ!$A$39:$A$782,$A97,СВЦЭМ!$B$39:$B$782,R$83)+'СЕТ СН'!$H$11+СВЦЭМ!$D$10+'СЕТ СН'!$H$6-'СЕТ СН'!$H$23</f>
        <v>2034.3291100700001</v>
      </c>
      <c r="S97" s="36">
        <f>SUMIFS(СВЦЭМ!$D$39:$D$782,СВЦЭМ!$A$39:$A$782,$A97,СВЦЭМ!$B$39:$B$782,S$83)+'СЕТ СН'!$H$11+СВЦЭМ!$D$10+'СЕТ СН'!$H$6-'СЕТ СН'!$H$23</f>
        <v>2014.35029979</v>
      </c>
      <c r="T97" s="36">
        <f>SUMIFS(СВЦЭМ!$D$39:$D$782,СВЦЭМ!$A$39:$A$782,$A97,СВЦЭМ!$B$39:$B$782,T$83)+'СЕТ СН'!$H$11+СВЦЭМ!$D$10+'СЕТ СН'!$H$6-'СЕТ СН'!$H$23</f>
        <v>1947.3592606699999</v>
      </c>
      <c r="U97" s="36">
        <f>SUMIFS(СВЦЭМ!$D$39:$D$782,СВЦЭМ!$A$39:$A$782,$A97,СВЦЭМ!$B$39:$B$782,U$83)+'СЕТ СН'!$H$11+СВЦЭМ!$D$10+'СЕТ СН'!$H$6-'СЕТ СН'!$H$23</f>
        <v>1905.3670075</v>
      </c>
      <c r="V97" s="36">
        <f>SUMIFS(СВЦЭМ!$D$39:$D$782,СВЦЭМ!$A$39:$A$782,$A97,СВЦЭМ!$B$39:$B$782,V$83)+'СЕТ СН'!$H$11+СВЦЭМ!$D$10+'СЕТ СН'!$H$6-'СЕТ СН'!$H$23</f>
        <v>1937.044537</v>
      </c>
      <c r="W97" s="36">
        <f>SUMIFS(СВЦЭМ!$D$39:$D$782,СВЦЭМ!$A$39:$A$782,$A97,СВЦЭМ!$B$39:$B$782,W$83)+'СЕТ СН'!$H$11+СВЦЭМ!$D$10+'СЕТ СН'!$H$6-'СЕТ СН'!$H$23</f>
        <v>1975.8825894700001</v>
      </c>
      <c r="X97" s="36">
        <f>SUMIFS(СВЦЭМ!$D$39:$D$782,СВЦЭМ!$A$39:$A$782,$A97,СВЦЭМ!$B$39:$B$782,X$83)+'СЕТ СН'!$H$11+СВЦЭМ!$D$10+'СЕТ СН'!$H$6-'СЕТ СН'!$H$23</f>
        <v>2040.40779578</v>
      </c>
      <c r="Y97" s="36">
        <f>SUMIFS(СВЦЭМ!$D$39:$D$782,СВЦЭМ!$A$39:$A$782,$A97,СВЦЭМ!$B$39:$B$782,Y$83)+'СЕТ СН'!$H$11+СВЦЭМ!$D$10+'СЕТ СН'!$H$6-'СЕТ СН'!$H$23</f>
        <v>2109.3063191800002</v>
      </c>
    </row>
    <row r="98" spans="1:25" ht="15.75" x14ac:dyDescent="0.2">
      <c r="A98" s="35">
        <f t="shared" si="2"/>
        <v>45580</v>
      </c>
      <c r="B98" s="36">
        <f>SUMIFS(СВЦЭМ!$D$39:$D$782,СВЦЭМ!$A$39:$A$782,$A98,СВЦЭМ!$B$39:$B$782,B$83)+'СЕТ СН'!$H$11+СВЦЭМ!$D$10+'СЕТ СН'!$H$6-'СЕТ СН'!$H$23</f>
        <v>2200.2881630900001</v>
      </c>
      <c r="C98" s="36">
        <f>SUMIFS(СВЦЭМ!$D$39:$D$782,СВЦЭМ!$A$39:$A$782,$A98,СВЦЭМ!$B$39:$B$782,C$83)+'СЕТ СН'!$H$11+СВЦЭМ!$D$10+'СЕТ СН'!$H$6-'СЕТ СН'!$H$23</f>
        <v>2265.8453731200002</v>
      </c>
      <c r="D98" s="36">
        <f>SUMIFS(СВЦЭМ!$D$39:$D$782,СВЦЭМ!$A$39:$A$782,$A98,СВЦЭМ!$B$39:$B$782,D$83)+'СЕТ СН'!$H$11+СВЦЭМ!$D$10+'СЕТ СН'!$H$6-'СЕТ СН'!$H$23</f>
        <v>2281.3897195599998</v>
      </c>
      <c r="E98" s="36">
        <f>SUMIFS(СВЦЭМ!$D$39:$D$782,СВЦЭМ!$A$39:$A$782,$A98,СВЦЭМ!$B$39:$B$782,E$83)+'СЕТ СН'!$H$11+СВЦЭМ!$D$10+'СЕТ СН'!$H$6-'СЕТ СН'!$H$23</f>
        <v>2202.7011271300003</v>
      </c>
      <c r="F98" s="36">
        <f>SUMIFS(СВЦЭМ!$D$39:$D$782,СВЦЭМ!$A$39:$A$782,$A98,СВЦЭМ!$B$39:$B$782,F$83)+'СЕТ СН'!$H$11+СВЦЭМ!$D$10+'СЕТ СН'!$H$6-'СЕТ СН'!$H$23</f>
        <v>2305.4101175299998</v>
      </c>
      <c r="G98" s="36">
        <f>SUMIFS(СВЦЭМ!$D$39:$D$782,СВЦЭМ!$A$39:$A$782,$A98,СВЦЭМ!$B$39:$B$782,G$83)+'СЕТ СН'!$H$11+СВЦЭМ!$D$10+'СЕТ СН'!$H$6-'СЕТ СН'!$H$23</f>
        <v>2225.6976566500002</v>
      </c>
      <c r="H98" s="36">
        <f>SUMIFS(СВЦЭМ!$D$39:$D$782,СВЦЭМ!$A$39:$A$782,$A98,СВЦЭМ!$B$39:$B$782,H$83)+'СЕТ СН'!$H$11+СВЦЭМ!$D$10+'СЕТ СН'!$H$6-'СЕТ СН'!$H$23</f>
        <v>2157.76607969</v>
      </c>
      <c r="I98" s="36">
        <f>SUMIFS(СВЦЭМ!$D$39:$D$782,СВЦЭМ!$A$39:$A$782,$A98,СВЦЭМ!$B$39:$B$782,I$83)+'СЕТ СН'!$H$11+СВЦЭМ!$D$10+'СЕТ СН'!$H$6-'СЕТ СН'!$H$23</f>
        <v>2059.04878564</v>
      </c>
      <c r="J98" s="36">
        <f>SUMIFS(СВЦЭМ!$D$39:$D$782,СВЦЭМ!$A$39:$A$782,$A98,СВЦЭМ!$B$39:$B$782,J$83)+'СЕТ СН'!$H$11+СВЦЭМ!$D$10+'СЕТ СН'!$H$6-'СЕТ СН'!$H$23</f>
        <v>2011.2257559499999</v>
      </c>
      <c r="K98" s="36">
        <f>SUMIFS(СВЦЭМ!$D$39:$D$782,СВЦЭМ!$A$39:$A$782,$A98,СВЦЭМ!$B$39:$B$782,K$83)+'СЕТ СН'!$H$11+СВЦЭМ!$D$10+'СЕТ СН'!$H$6-'СЕТ СН'!$H$23</f>
        <v>1993.01417659</v>
      </c>
      <c r="L98" s="36">
        <f>SUMIFS(СВЦЭМ!$D$39:$D$782,СВЦЭМ!$A$39:$A$782,$A98,СВЦЭМ!$B$39:$B$782,L$83)+'СЕТ СН'!$H$11+СВЦЭМ!$D$10+'СЕТ СН'!$H$6-'СЕТ СН'!$H$23</f>
        <v>2000.4372575800001</v>
      </c>
      <c r="M98" s="36">
        <f>SUMIFS(СВЦЭМ!$D$39:$D$782,СВЦЭМ!$A$39:$A$782,$A98,СВЦЭМ!$B$39:$B$782,M$83)+'СЕТ СН'!$H$11+СВЦЭМ!$D$10+'СЕТ СН'!$H$6-'СЕТ СН'!$H$23</f>
        <v>1998.79259589</v>
      </c>
      <c r="N98" s="36">
        <f>SUMIFS(СВЦЭМ!$D$39:$D$782,СВЦЭМ!$A$39:$A$782,$A98,СВЦЭМ!$B$39:$B$782,N$83)+'СЕТ СН'!$H$11+СВЦЭМ!$D$10+'СЕТ СН'!$H$6-'СЕТ СН'!$H$23</f>
        <v>2004.9715788799999</v>
      </c>
      <c r="O98" s="36">
        <f>SUMIFS(СВЦЭМ!$D$39:$D$782,СВЦЭМ!$A$39:$A$782,$A98,СВЦЭМ!$B$39:$B$782,O$83)+'СЕТ СН'!$H$11+СВЦЭМ!$D$10+'СЕТ СН'!$H$6-'СЕТ СН'!$H$23</f>
        <v>1956.01320192</v>
      </c>
      <c r="P98" s="36">
        <f>SUMIFS(СВЦЭМ!$D$39:$D$782,СВЦЭМ!$A$39:$A$782,$A98,СВЦЭМ!$B$39:$B$782,P$83)+'СЕТ СН'!$H$11+СВЦЭМ!$D$10+'СЕТ СН'!$H$6-'СЕТ СН'!$H$23</f>
        <v>1972.99237156</v>
      </c>
      <c r="Q98" s="36">
        <f>SUMIFS(СВЦЭМ!$D$39:$D$782,СВЦЭМ!$A$39:$A$782,$A98,СВЦЭМ!$B$39:$B$782,Q$83)+'СЕТ СН'!$H$11+СВЦЭМ!$D$10+'СЕТ СН'!$H$6-'СЕТ СН'!$H$23</f>
        <v>2034.7940157200001</v>
      </c>
      <c r="R98" s="36">
        <f>SUMIFS(СВЦЭМ!$D$39:$D$782,СВЦЭМ!$A$39:$A$782,$A98,СВЦЭМ!$B$39:$B$782,R$83)+'СЕТ СН'!$H$11+СВЦЭМ!$D$10+'СЕТ СН'!$H$6-'СЕТ СН'!$H$23</f>
        <v>2025.2491266499999</v>
      </c>
      <c r="S98" s="36">
        <f>SUMIFS(СВЦЭМ!$D$39:$D$782,СВЦЭМ!$A$39:$A$782,$A98,СВЦЭМ!$B$39:$B$782,S$83)+'СЕТ СН'!$H$11+СВЦЭМ!$D$10+'СЕТ СН'!$H$6-'СЕТ СН'!$H$23</f>
        <v>2053.8091004600001</v>
      </c>
      <c r="T98" s="36">
        <f>SUMIFS(СВЦЭМ!$D$39:$D$782,СВЦЭМ!$A$39:$A$782,$A98,СВЦЭМ!$B$39:$B$782,T$83)+'СЕТ СН'!$H$11+СВЦЭМ!$D$10+'СЕТ СН'!$H$6-'СЕТ СН'!$H$23</f>
        <v>1978.7593207800001</v>
      </c>
      <c r="U98" s="36">
        <f>SUMIFS(СВЦЭМ!$D$39:$D$782,СВЦЭМ!$A$39:$A$782,$A98,СВЦЭМ!$B$39:$B$782,U$83)+'СЕТ СН'!$H$11+СВЦЭМ!$D$10+'СЕТ СН'!$H$6-'СЕТ СН'!$H$23</f>
        <v>1925.9727239399999</v>
      </c>
      <c r="V98" s="36">
        <f>SUMIFS(СВЦЭМ!$D$39:$D$782,СВЦЭМ!$A$39:$A$782,$A98,СВЦЭМ!$B$39:$B$782,V$83)+'СЕТ СН'!$H$11+СВЦЭМ!$D$10+'СЕТ СН'!$H$6-'СЕТ СН'!$H$23</f>
        <v>1946.9555514900001</v>
      </c>
      <c r="W98" s="36">
        <f>SUMIFS(СВЦЭМ!$D$39:$D$782,СВЦЭМ!$A$39:$A$782,$A98,СВЦЭМ!$B$39:$B$782,W$83)+'СЕТ СН'!$H$11+СВЦЭМ!$D$10+'СЕТ СН'!$H$6-'СЕТ СН'!$H$23</f>
        <v>1953.57404944</v>
      </c>
      <c r="X98" s="36">
        <f>SUMIFS(СВЦЭМ!$D$39:$D$782,СВЦЭМ!$A$39:$A$782,$A98,СВЦЭМ!$B$39:$B$782,X$83)+'СЕТ СН'!$H$11+СВЦЭМ!$D$10+'СЕТ СН'!$H$6-'СЕТ СН'!$H$23</f>
        <v>2006.48423665</v>
      </c>
      <c r="Y98" s="36">
        <f>SUMIFS(СВЦЭМ!$D$39:$D$782,СВЦЭМ!$A$39:$A$782,$A98,СВЦЭМ!$B$39:$B$782,Y$83)+'СЕТ СН'!$H$11+СВЦЭМ!$D$10+'СЕТ СН'!$H$6-'СЕТ СН'!$H$23</f>
        <v>2068.3842508400003</v>
      </c>
    </row>
    <row r="99" spans="1:25" ht="15.75" x14ac:dyDescent="0.2">
      <c r="A99" s="35">
        <f t="shared" si="2"/>
        <v>45581</v>
      </c>
      <c r="B99" s="36">
        <f>SUMIFS(СВЦЭМ!$D$39:$D$782,СВЦЭМ!$A$39:$A$782,$A99,СВЦЭМ!$B$39:$B$782,B$83)+'СЕТ СН'!$H$11+СВЦЭМ!$D$10+'СЕТ СН'!$H$6-'СЕТ СН'!$H$23</f>
        <v>2151.3314720000003</v>
      </c>
      <c r="C99" s="36">
        <f>SUMIFS(СВЦЭМ!$D$39:$D$782,СВЦЭМ!$A$39:$A$782,$A99,СВЦЭМ!$B$39:$B$782,C$83)+'СЕТ СН'!$H$11+СВЦЭМ!$D$10+'СЕТ СН'!$H$6-'СЕТ СН'!$H$23</f>
        <v>2219.8889117799999</v>
      </c>
      <c r="D99" s="36">
        <f>SUMIFS(СВЦЭМ!$D$39:$D$782,СВЦЭМ!$A$39:$A$782,$A99,СВЦЭМ!$B$39:$B$782,D$83)+'СЕТ СН'!$H$11+СВЦЭМ!$D$10+'СЕТ СН'!$H$6-'СЕТ СН'!$H$23</f>
        <v>2216.8759766600001</v>
      </c>
      <c r="E99" s="36">
        <f>SUMIFS(СВЦЭМ!$D$39:$D$782,СВЦЭМ!$A$39:$A$782,$A99,СВЦЭМ!$B$39:$B$782,E$83)+'СЕТ СН'!$H$11+СВЦЭМ!$D$10+'СЕТ СН'!$H$6-'СЕТ СН'!$H$23</f>
        <v>2213.4214882700003</v>
      </c>
      <c r="F99" s="36">
        <f>SUMIFS(СВЦЭМ!$D$39:$D$782,СВЦЭМ!$A$39:$A$782,$A99,СВЦЭМ!$B$39:$B$782,F$83)+'СЕТ СН'!$H$11+СВЦЭМ!$D$10+'СЕТ СН'!$H$6-'СЕТ СН'!$H$23</f>
        <v>2211.26758483</v>
      </c>
      <c r="G99" s="36">
        <f>SUMIFS(СВЦЭМ!$D$39:$D$782,СВЦЭМ!$A$39:$A$782,$A99,СВЦЭМ!$B$39:$B$782,G$83)+'СЕТ СН'!$H$11+СВЦЭМ!$D$10+'СЕТ СН'!$H$6-'СЕТ СН'!$H$23</f>
        <v>2225.6634163500003</v>
      </c>
      <c r="H99" s="36">
        <f>SUMIFS(СВЦЭМ!$D$39:$D$782,СВЦЭМ!$A$39:$A$782,$A99,СВЦЭМ!$B$39:$B$782,H$83)+'СЕТ СН'!$H$11+СВЦЭМ!$D$10+'СЕТ СН'!$H$6-'СЕТ СН'!$H$23</f>
        <v>2176.1129399900001</v>
      </c>
      <c r="I99" s="36">
        <f>SUMIFS(СВЦЭМ!$D$39:$D$782,СВЦЭМ!$A$39:$A$782,$A99,СВЦЭМ!$B$39:$B$782,I$83)+'СЕТ СН'!$H$11+СВЦЭМ!$D$10+'СЕТ СН'!$H$6-'СЕТ СН'!$H$23</f>
        <v>2085.1931787900003</v>
      </c>
      <c r="J99" s="36">
        <f>SUMIFS(СВЦЭМ!$D$39:$D$782,СВЦЭМ!$A$39:$A$782,$A99,СВЦЭМ!$B$39:$B$782,J$83)+'СЕТ СН'!$H$11+СВЦЭМ!$D$10+'СЕТ СН'!$H$6-'СЕТ СН'!$H$23</f>
        <v>2034.2486037799999</v>
      </c>
      <c r="K99" s="36">
        <f>SUMIFS(СВЦЭМ!$D$39:$D$782,СВЦЭМ!$A$39:$A$782,$A99,СВЦЭМ!$B$39:$B$782,K$83)+'СЕТ СН'!$H$11+СВЦЭМ!$D$10+'СЕТ СН'!$H$6-'СЕТ СН'!$H$23</f>
        <v>2032.4918169600001</v>
      </c>
      <c r="L99" s="36">
        <f>SUMIFS(СВЦЭМ!$D$39:$D$782,СВЦЭМ!$A$39:$A$782,$A99,СВЦЭМ!$B$39:$B$782,L$83)+'СЕТ СН'!$H$11+СВЦЭМ!$D$10+'СЕТ СН'!$H$6-'СЕТ СН'!$H$23</f>
        <v>2019.4521533100001</v>
      </c>
      <c r="M99" s="36">
        <f>SUMIFS(СВЦЭМ!$D$39:$D$782,СВЦЭМ!$A$39:$A$782,$A99,СВЦЭМ!$B$39:$B$782,M$83)+'СЕТ СН'!$H$11+СВЦЭМ!$D$10+'СЕТ СН'!$H$6-'СЕТ СН'!$H$23</f>
        <v>2040.5449837799999</v>
      </c>
      <c r="N99" s="36">
        <f>SUMIFS(СВЦЭМ!$D$39:$D$782,СВЦЭМ!$A$39:$A$782,$A99,СВЦЭМ!$B$39:$B$782,N$83)+'СЕТ СН'!$H$11+СВЦЭМ!$D$10+'СЕТ СН'!$H$6-'СЕТ СН'!$H$23</f>
        <v>2058.0197845000002</v>
      </c>
      <c r="O99" s="36">
        <f>SUMIFS(СВЦЭМ!$D$39:$D$782,СВЦЭМ!$A$39:$A$782,$A99,СВЦЭМ!$B$39:$B$782,O$83)+'СЕТ СН'!$H$11+СВЦЭМ!$D$10+'СЕТ СН'!$H$6-'СЕТ СН'!$H$23</f>
        <v>2032.90823563</v>
      </c>
      <c r="P99" s="36">
        <f>SUMIFS(СВЦЭМ!$D$39:$D$782,СВЦЭМ!$A$39:$A$782,$A99,СВЦЭМ!$B$39:$B$782,P$83)+'СЕТ СН'!$H$11+СВЦЭМ!$D$10+'СЕТ СН'!$H$6-'СЕТ СН'!$H$23</f>
        <v>2044.01121859</v>
      </c>
      <c r="Q99" s="36">
        <f>SUMIFS(СВЦЭМ!$D$39:$D$782,СВЦЭМ!$A$39:$A$782,$A99,СВЦЭМ!$B$39:$B$782,Q$83)+'СЕТ СН'!$H$11+СВЦЭМ!$D$10+'СЕТ СН'!$H$6-'СЕТ СН'!$H$23</f>
        <v>2073.4305684599999</v>
      </c>
      <c r="R99" s="36">
        <f>SUMIFS(СВЦЭМ!$D$39:$D$782,СВЦЭМ!$A$39:$A$782,$A99,СВЦЭМ!$B$39:$B$782,R$83)+'СЕТ СН'!$H$11+СВЦЭМ!$D$10+'СЕТ СН'!$H$6-'СЕТ СН'!$H$23</f>
        <v>2057.34366348</v>
      </c>
      <c r="S99" s="36">
        <f>SUMIFS(СВЦЭМ!$D$39:$D$782,СВЦЭМ!$A$39:$A$782,$A99,СВЦЭМ!$B$39:$B$782,S$83)+'СЕТ СН'!$H$11+СВЦЭМ!$D$10+'СЕТ СН'!$H$6-'СЕТ СН'!$H$23</f>
        <v>2060.2474858</v>
      </c>
      <c r="T99" s="36">
        <f>SUMIFS(СВЦЭМ!$D$39:$D$782,СВЦЭМ!$A$39:$A$782,$A99,СВЦЭМ!$B$39:$B$782,T$83)+'СЕТ СН'!$H$11+СВЦЭМ!$D$10+'СЕТ СН'!$H$6-'СЕТ СН'!$H$23</f>
        <v>1996.9903899200001</v>
      </c>
      <c r="U99" s="36">
        <f>SUMIFS(СВЦЭМ!$D$39:$D$782,СВЦЭМ!$A$39:$A$782,$A99,СВЦЭМ!$B$39:$B$782,U$83)+'СЕТ СН'!$H$11+СВЦЭМ!$D$10+'СЕТ СН'!$H$6-'СЕТ СН'!$H$23</f>
        <v>1962.16510797</v>
      </c>
      <c r="V99" s="36">
        <f>SUMIFS(СВЦЭМ!$D$39:$D$782,СВЦЭМ!$A$39:$A$782,$A99,СВЦЭМ!$B$39:$B$782,V$83)+'СЕТ СН'!$H$11+СВЦЭМ!$D$10+'СЕТ СН'!$H$6-'СЕТ СН'!$H$23</f>
        <v>1947.84509402</v>
      </c>
      <c r="W99" s="36">
        <f>SUMIFS(СВЦЭМ!$D$39:$D$782,СВЦЭМ!$A$39:$A$782,$A99,СВЦЭМ!$B$39:$B$782,W$83)+'СЕТ СН'!$H$11+СВЦЭМ!$D$10+'СЕТ СН'!$H$6-'СЕТ СН'!$H$23</f>
        <v>1982.2548298199999</v>
      </c>
      <c r="X99" s="36">
        <f>SUMIFS(СВЦЭМ!$D$39:$D$782,СВЦЭМ!$A$39:$A$782,$A99,СВЦЭМ!$B$39:$B$782,X$83)+'СЕТ СН'!$H$11+СВЦЭМ!$D$10+'СЕТ СН'!$H$6-'СЕТ СН'!$H$23</f>
        <v>2034.12804519</v>
      </c>
      <c r="Y99" s="36">
        <f>SUMIFS(СВЦЭМ!$D$39:$D$782,СВЦЭМ!$A$39:$A$782,$A99,СВЦЭМ!$B$39:$B$782,Y$83)+'СЕТ СН'!$H$11+СВЦЭМ!$D$10+'СЕТ СН'!$H$6-'СЕТ СН'!$H$23</f>
        <v>2087.8003828599999</v>
      </c>
    </row>
    <row r="100" spans="1:25" ht="15.75" x14ac:dyDescent="0.2">
      <c r="A100" s="35">
        <f t="shared" si="2"/>
        <v>45582</v>
      </c>
      <c r="B100" s="36">
        <f>SUMIFS(СВЦЭМ!$D$39:$D$782,СВЦЭМ!$A$39:$A$782,$A100,СВЦЭМ!$B$39:$B$782,B$83)+'СЕТ СН'!$H$11+СВЦЭМ!$D$10+'СЕТ СН'!$H$6-'СЕТ СН'!$H$23</f>
        <v>2152.8355868900003</v>
      </c>
      <c r="C100" s="36">
        <f>SUMIFS(СВЦЭМ!$D$39:$D$782,СВЦЭМ!$A$39:$A$782,$A100,СВЦЭМ!$B$39:$B$782,C$83)+'СЕТ СН'!$H$11+СВЦЭМ!$D$10+'СЕТ СН'!$H$6-'СЕТ СН'!$H$23</f>
        <v>2231.7728467900001</v>
      </c>
      <c r="D100" s="36">
        <f>SUMIFS(СВЦЭМ!$D$39:$D$782,СВЦЭМ!$A$39:$A$782,$A100,СВЦЭМ!$B$39:$B$782,D$83)+'СЕТ СН'!$H$11+СВЦЭМ!$D$10+'СЕТ СН'!$H$6-'СЕТ СН'!$H$23</f>
        <v>2269.6854276100003</v>
      </c>
      <c r="E100" s="36">
        <f>SUMIFS(СВЦЭМ!$D$39:$D$782,СВЦЭМ!$A$39:$A$782,$A100,СВЦЭМ!$B$39:$B$782,E$83)+'СЕТ СН'!$H$11+СВЦЭМ!$D$10+'СЕТ СН'!$H$6-'СЕТ СН'!$H$23</f>
        <v>2280.1292378799999</v>
      </c>
      <c r="F100" s="36">
        <f>SUMIFS(СВЦЭМ!$D$39:$D$782,СВЦЭМ!$A$39:$A$782,$A100,СВЦЭМ!$B$39:$B$782,F$83)+'СЕТ СН'!$H$11+СВЦЭМ!$D$10+'СЕТ СН'!$H$6-'СЕТ СН'!$H$23</f>
        <v>2280.8142822499999</v>
      </c>
      <c r="G100" s="36">
        <f>SUMIFS(СВЦЭМ!$D$39:$D$782,СВЦЭМ!$A$39:$A$782,$A100,СВЦЭМ!$B$39:$B$782,G$83)+'СЕТ СН'!$H$11+СВЦЭМ!$D$10+'СЕТ СН'!$H$6-'СЕТ СН'!$H$23</f>
        <v>2252.63990758</v>
      </c>
      <c r="H100" s="36">
        <f>SUMIFS(СВЦЭМ!$D$39:$D$782,СВЦЭМ!$A$39:$A$782,$A100,СВЦЭМ!$B$39:$B$782,H$83)+'СЕТ СН'!$H$11+СВЦЭМ!$D$10+'СЕТ СН'!$H$6-'СЕТ СН'!$H$23</f>
        <v>2161.4880335500002</v>
      </c>
      <c r="I100" s="36">
        <f>SUMIFS(СВЦЭМ!$D$39:$D$782,СВЦЭМ!$A$39:$A$782,$A100,СВЦЭМ!$B$39:$B$782,I$83)+'СЕТ СН'!$H$11+СВЦЭМ!$D$10+'СЕТ СН'!$H$6-'СЕТ СН'!$H$23</f>
        <v>2036.34340501</v>
      </c>
      <c r="J100" s="36">
        <f>SUMIFS(СВЦЭМ!$D$39:$D$782,СВЦЭМ!$A$39:$A$782,$A100,СВЦЭМ!$B$39:$B$782,J$83)+'СЕТ СН'!$H$11+СВЦЭМ!$D$10+'СЕТ СН'!$H$6-'СЕТ СН'!$H$23</f>
        <v>1994.3660893199999</v>
      </c>
      <c r="K100" s="36">
        <f>SUMIFS(СВЦЭМ!$D$39:$D$782,СВЦЭМ!$A$39:$A$782,$A100,СВЦЭМ!$B$39:$B$782,K$83)+'СЕТ СН'!$H$11+СВЦЭМ!$D$10+'СЕТ СН'!$H$6-'СЕТ СН'!$H$23</f>
        <v>1988.8781369599999</v>
      </c>
      <c r="L100" s="36">
        <f>SUMIFS(СВЦЭМ!$D$39:$D$782,СВЦЭМ!$A$39:$A$782,$A100,СВЦЭМ!$B$39:$B$782,L$83)+'СЕТ СН'!$H$11+СВЦЭМ!$D$10+'СЕТ СН'!$H$6-'СЕТ СН'!$H$23</f>
        <v>1975.6716622500001</v>
      </c>
      <c r="M100" s="36">
        <f>SUMIFS(СВЦЭМ!$D$39:$D$782,СВЦЭМ!$A$39:$A$782,$A100,СВЦЭМ!$B$39:$B$782,M$83)+'СЕТ СН'!$H$11+СВЦЭМ!$D$10+'СЕТ СН'!$H$6-'СЕТ СН'!$H$23</f>
        <v>1978.95420031</v>
      </c>
      <c r="N100" s="36">
        <f>SUMIFS(СВЦЭМ!$D$39:$D$782,СВЦЭМ!$A$39:$A$782,$A100,СВЦЭМ!$B$39:$B$782,N$83)+'СЕТ СН'!$H$11+СВЦЭМ!$D$10+'СЕТ СН'!$H$6-'СЕТ СН'!$H$23</f>
        <v>1995.2797242700001</v>
      </c>
      <c r="O100" s="36">
        <f>SUMIFS(СВЦЭМ!$D$39:$D$782,СВЦЭМ!$A$39:$A$782,$A100,СВЦЭМ!$B$39:$B$782,O$83)+'СЕТ СН'!$H$11+СВЦЭМ!$D$10+'СЕТ СН'!$H$6-'СЕТ СН'!$H$23</f>
        <v>2001.0138931399999</v>
      </c>
      <c r="P100" s="36">
        <f>SUMIFS(СВЦЭМ!$D$39:$D$782,СВЦЭМ!$A$39:$A$782,$A100,СВЦЭМ!$B$39:$B$782,P$83)+'СЕТ СН'!$H$11+СВЦЭМ!$D$10+'СЕТ СН'!$H$6-'СЕТ СН'!$H$23</f>
        <v>2007.51481562</v>
      </c>
      <c r="Q100" s="36">
        <f>SUMIFS(СВЦЭМ!$D$39:$D$782,СВЦЭМ!$A$39:$A$782,$A100,СВЦЭМ!$B$39:$B$782,Q$83)+'СЕТ СН'!$H$11+СВЦЭМ!$D$10+'СЕТ СН'!$H$6-'СЕТ СН'!$H$23</f>
        <v>2050.5296183099999</v>
      </c>
      <c r="R100" s="36">
        <f>SUMIFS(СВЦЭМ!$D$39:$D$782,СВЦЭМ!$A$39:$A$782,$A100,СВЦЭМ!$B$39:$B$782,R$83)+'СЕТ СН'!$H$11+СВЦЭМ!$D$10+'СЕТ СН'!$H$6-'СЕТ СН'!$H$23</f>
        <v>2027.34557066</v>
      </c>
      <c r="S100" s="36">
        <f>SUMIFS(СВЦЭМ!$D$39:$D$782,СВЦЭМ!$A$39:$A$782,$A100,СВЦЭМ!$B$39:$B$782,S$83)+'СЕТ СН'!$H$11+СВЦЭМ!$D$10+'СЕТ СН'!$H$6-'СЕТ СН'!$H$23</f>
        <v>2029.67373243</v>
      </c>
      <c r="T100" s="36">
        <f>SUMIFS(СВЦЭМ!$D$39:$D$782,СВЦЭМ!$A$39:$A$782,$A100,СВЦЭМ!$B$39:$B$782,T$83)+'СЕТ СН'!$H$11+СВЦЭМ!$D$10+'СЕТ СН'!$H$6-'СЕТ СН'!$H$23</f>
        <v>1946.34608052</v>
      </c>
      <c r="U100" s="36">
        <f>SUMIFS(СВЦЭМ!$D$39:$D$782,СВЦЭМ!$A$39:$A$782,$A100,СВЦЭМ!$B$39:$B$782,U$83)+'СЕТ СН'!$H$11+СВЦЭМ!$D$10+'СЕТ СН'!$H$6-'СЕТ СН'!$H$23</f>
        <v>1915.91010175</v>
      </c>
      <c r="V100" s="36">
        <f>SUMIFS(СВЦЭМ!$D$39:$D$782,СВЦЭМ!$A$39:$A$782,$A100,СВЦЭМ!$B$39:$B$782,V$83)+'СЕТ СН'!$H$11+СВЦЭМ!$D$10+'СЕТ СН'!$H$6-'СЕТ СН'!$H$23</f>
        <v>1919.25834753</v>
      </c>
      <c r="W100" s="36">
        <f>SUMIFS(СВЦЭМ!$D$39:$D$782,СВЦЭМ!$A$39:$A$782,$A100,СВЦЭМ!$B$39:$B$782,W$83)+'СЕТ СН'!$H$11+СВЦЭМ!$D$10+'СЕТ СН'!$H$6-'СЕТ СН'!$H$23</f>
        <v>1948.6361531499999</v>
      </c>
      <c r="X100" s="36">
        <f>SUMIFS(СВЦЭМ!$D$39:$D$782,СВЦЭМ!$A$39:$A$782,$A100,СВЦЭМ!$B$39:$B$782,X$83)+'СЕТ СН'!$H$11+СВЦЭМ!$D$10+'СЕТ СН'!$H$6-'СЕТ СН'!$H$23</f>
        <v>2002.83466727</v>
      </c>
      <c r="Y100" s="36">
        <f>SUMIFS(СВЦЭМ!$D$39:$D$782,СВЦЭМ!$A$39:$A$782,$A100,СВЦЭМ!$B$39:$B$782,Y$83)+'СЕТ СН'!$H$11+СВЦЭМ!$D$10+'СЕТ СН'!$H$6-'СЕТ СН'!$H$23</f>
        <v>2032.9145306999999</v>
      </c>
    </row>
    <row r="101" spans="1:25" ht="15.75" x14ac:dyDescent="0.2">
      <c r="A101" s="35">
        <f t="shared" si="2"/>
        <v>45583</v>
      </c>
      <c r="B101" s="36">
        <f>SUMIFS(СВЦЭМ!$D$39:$D$782,СВЦЭМ!$A$39:$A$782,$A101,СВЦЭМ!$B$39:$B$782,B$83)+'СЕТ СН'!$H$11+СВЦЭМ!$D$10+'СЕТ СН'!$H$6-'СЕТ СН'!$H$23</f>
        <v>2078.7991846300001</v>
      </c>
      <c r="C101" s="36">
        <f>SUMIFS(СВЦЭМ!$D$39:$D$782,СВЦЭМ!$A$39:$A$782,$A101,СВЦЭМ!$B$39:$B$782,C$83)+'СЕТ СН'!$H$11+СВЦЭМ!$D$10+'СЕТ СН'!$H$6-'СЕТ СН'!$H$23</f>
        <v>2162.8697988200001</v>
      </c>
      <c r="D101" s="36">
        <f>SUMIFS(СВЦЭМ!$D$39:$D$782,СВЦЭМ!$A$39:$A$782,$A101,СВЦЭМ!$B$39:$B$782,D$83)+'СЕТ СН'!$H$11+СВЦЭМ!$D$10+'СЕТ СН'!$H$6-'СЕТ СН'!$H$23</f>
        <v>2216.4377636300001</v>
      </c>
      <c r="E101" s="36">
        <f>SUMIFS(СВЦЭМ!$D$39:$D$782,СВЦЭМ!$A$39:$A$782,$A101,СВЦЭМ!$B$39:$B$782,E$83)+'СЕТ СН'!$H$11+СВЦЭМ!$D$10+'СЕТ СН'!$H$6-'СЕТ СН'!$H$23</f>
        <v>2297.9336951299997</v>
      </c>
      <c r="F101" s="36">
        <f>SUMIFS(СВЦЭМ!$D$39:$D$782,СВЦЭМ!$A$39:$A$782,$A101,СВЦЭМ!$B$39:$B$782,F$83)+'СЕТ СН'!$H$11+СВЦЭМ!$D$10+'СЕТ СН'!$H$6-'СЕТ СН'!$H$23</f>
        <v>2241.6914338199999</v>
      </c>
      <c r="G101" s="36">
        <f>SUMIFS(СВЦЭМ!$D$39:$D$782,СВЦЭМ!$A$39:$A$782,$A101,СВЦЭМ!$B$39:$B$782,G$83)+'СЕТ СН'!$H$11+СВЦЭМ!$D$10+'СЕТ СН'!$H$6-'СЕТ СН'!$H$23</f>
        <v>2201.2819071500003</v>
      </c>
      <c r="H101" s="36">
        <f>SUMIFS(СВЦЭМ!$D$39:$D$782,СВЦЭМ!$A$39:$A$782,$A101,СВЦЭМ!$B$39:$B$782,H$83)+'СЕТ СН'!$H$11+СВЦЭМ!$D$10+'СЕТ СН'!$H$6-'СЕТ СН'!$H$23</f>
        <v>2085.1414854</v>
      </c>
      <c r="I101" s="36">
        <f>SUMIFS(СВЦЭМ!$D$39:$D$782,СВЦЭМ!$A$39:$A$782,$A101,СВЦЭМ!$B$39:$B$782,I$83)+'СЕТ СН'!$H$11+СВЦЭМ!$D$10+'СЕТ СН'!$H$6-'СЕТ СН'!$H$23</f>
        <v>2004.59849809</v>
      </c>
      <c r="J101" s="36">
        <f>SUMIFS(СВЦЭМ!$D$39:$D$782,СВЦЭМ!$A$39:$A$782,$A101,СВЦЭМ!$B$39:$B$782,J$83)+'СЕТ СН'!$H$11+СВЦЭМ!$D$10+'СЕТ СН'!$H$6-'СЕТ СН'!$H$23</f>
        <v>1963.4886607200001</v>
      </c>
      <c r="K101" s="36">
        <f>SUMIFS(СВЦЭМ!$D$39:$D$782,СВЦЭМ!$A$39:$A$782,$A101,СВЦЭМ!$B$39:$B$782,K$83)+'СЕТ СН'!$H$11+СВЦЭМ!$D$10+'СЕТ СН'!$H$6-'СЕТ СН'!$H$23</f>
        <v>2001.9285981400001</v>
      </c>
      <c r="L101" s="36">
        <f>SUMIFS(СВЦЭМ!$D$39:$D$782,СВЦЭМ!$A$39:$A$782,$A101,СВЦЭМ!$B$39:$B$782,L$83)+'СЕТ СН'!$H$11+СВЦЭМ!$D$10+'СЕТ СН'!$H$6-'СЕТ СН'!$H$23</f>
        <v>1998.1559674800001</v>
      </c>
      <c r="M101" s="36">
        <f>SUMIFS(СВЦЭМ!$D$39:$D$782,СВЦЭМ!$A$39:$A$782,$A101,СВЦЭМ!$B$39:$B$782,M$83)+'СЕТ СН'!$H$11+СВЦЭМ!$D$10+'СЕТ СН'!$H$6-'СЕТ СН'!$H$23</f>
        <v>2002.1566038999999</v>
      </c>
      <c r="N101" s="36">
        <f>SUMIFS(СВЦЭМ!$D$39:$D$782,СВЦЭМ!$A$39:$A$782,$A101,СВЦЭМ!$B$39:$B$782,N$83)+'СЕТ СН'!$H$11+СВЦЭМ!$D$10+'СЕТ СН'!$H$6-'СЕТ СН'!$H$23</f>
        <v>2022.49937185</v>
      </c>
      <c r="O101" s="36">
        <f>SUMIFS(СВЦЭМ!$D$39:$D$782,СВЦЭМ!$A$39:$A$782,$A101,СВЦЭМ!$B$39:$B$782,O$83)+'СЕТ СН'!$H$11+СВЦЭМ!$D$10+'СЕТ СН'!$H$6-'СЕТ СН'!$H$23</f>
        <v>2008.7515378600001</v>
      </c>
      <c r="P101" s="36">
        <f>SUMIFS(СВЦЭМ!$D$39:$D$782,СВЦЭМ!$A$39:$A$782,$A101,СВЦЭМ!$B$39:$B$782,P$83)+'СЕТ СН'!$H$11+СВЦЭМ!$D$10+'СЕТ СН'!$H$6-'СЕТ СН'!$H$23</f>
        <v>2015.5645950999999</v>
      </c>
      <c r="Q101" s="36">
        <f>SUMIFS(СВЦЭМ!$D$39:$D$782,СВЦЭМ!$A$39:$A$782,$A101,СВЦЭМ!$B$39:$B$782,Q$83)+'СЕТ СН'!$H$11+СВЦЭМ!$D$10+'СЕТ СН'!$H$6-'СЕТ СН'!$H$23</f>
        <v>2034.8708244300001</v>
      </c>
      <c r="R101" s="36">
        <f>SUMIFS(СВЦЭМ!$D$39:$D$782,СВЦЭМ!$A$39:$A$782,$A101,СВЦЭМ!$B$39:$B$782,R$83)+'СЕТ СН'!$H$11+СВЦЭМ!$D$10+'СЕТ СН'!$H$6-'СЕТ СН'!$H$23</f>
        <v>2019.60252982</v>
      </c>
      <c r="S101" s="36">
        <f>SUMIFS(СВЦЭМ!$D$39:$D$782,СВЦЭМ!$A$39:$A$782,$A101,СВЦЭМ!$B$39:$B$782,S$83)+'СЕТ СН'!$H$11+СВЦЭМ!$D$10+'СЕТ СН'!$H$6-'СЕТ СН'!$H$23</f>
        <v>1997.58898858</v>
      </c>
      <c r="T101" s="36">
        <f>SUMIFS(СВЦЭМ!$D$39:$D$782,СВЦЭМ!$A$39:$A$782,$A101,СВЦЭМ!$B$39:$B$782,T$83)+'СЕТ СН'!$H$11+СВЦЭМ!$D$10+'СЕТ СН'!$H$6-'СЕТ СН'!$H$23</f>
        <v>1957.7190832900001</v>
      </c>
      <c r="U101" s="36">
        <f>SUMIFS(СВЦЭМ!$D$39:$D$782,СВЦЭМ!$A$39:$A$782,$A101,СВЦЭМ!$B$39:$B$782,U$83)+'СЕТ СН'!$H$11+СВЦЭМ!$D$10+'СЕТ СН'!$H$6-'СЕТ СН'!$H$23</f>
        <v>1940.6985145399999</v>
      </c>
      <c r="V101" s="36">
        <f>SUMIFS(СВЦЭМ!$D$39:$D$782,СВЦЭМ!$A$39:$A$782,$A101,СВЦЭМ!$B$39:$B$782,V$83)+'СЕТ СН'!$H$11+СВЦЭМ!$D$10+'СЕТ СН'!$H$6-'СЕТ СН'!$H$23</f>
        <v>1956.75900768</v>
      </c>
      <c r="W101" s="36">
        <f>SUMIFS(СВЦЭМ!$D$39:$D$782,СВЦЭМ!$A$39:$A$782,$A101,СВЦЭМ!$B$39:$B$782,W$83)+'СЕТ СН'!$H$11+СВЦЭМ!$D$10+'СЕТ СН'!$H$6-'СЕТ СН'!$H$23</f>
        <v>1981.8767772399999</v>
      </c>
      <c r="X101" s="36">
        <f>SUMIFS(СВЦЭМ!$D$39:$D$782,СВЦЭМ!$A$39:$A$782,$A101,СВЦЭМ!$B$39:$B$782,X$83)+'СЕТ СН'!$H$11+СВЦЭМ!$D$10+'СЕТ СН'!$H$6-'СЕТ СН'!$H$23</f>
        <v>2038.40188749</v>
      </c>
      <c r="Y101" s="36">
        <f>SUMIFS(СВЦЭМ!$D$39:$D$782,СВЦЭМ!$A$39:$A$782,$A101,СВЦЭМ!$B$39:$B$782,Y$83)+'СЕТ СН'!$H$11+СВЦЭМ!$D$10+'СЕТ СН'!$H$6-'СЕТ СН'!$H$23</f>
        <v>2116.7080313700003</v>
      </c>
    </row>
    <row r="102" spans="1:25" ht="15.75" x14ac:dyDescent="0.2">
      <c r="A102" s="35">
        <f t="shared" si="2"/>
        <v>45584</v>
      </c>
      <c r="B102" s="36">
        <f>SUMIFS(СВЦЭМ!$D$39:$D$782,СВЦЭМ!$A$39:$A$782,$A102,СВЦЭМ!$B$39:$B$782,B$83)+'СЕТ СН'!$H$11+СВЦЭМ!$D$10+'СЕТ СН'!$H$6-'СЕТ СН'!$H$23</f>
        <v>2054.7461309200003</v>
      </c>
      <c r="C102" s="36">
        <f>SUMIFS(СВЦЭМ!$D$39:$D$782,СВЦЭМ!$A$39:$A$782,$A102,СВЦЭМ!$B$39:$B$782,C$83)+'СЕТ СН'!$H$11+СВЦЭМ!$D$10+'СЕТ СН'!$H$6-'СЕТ СН'!$H$23</f>
        <v>2103.8226133400003</v>
      </c>
      <c r="D102" s="36">
        <f>SUMIFS(СВЦЭМ!$D$39:$D$782,СВЦЭМ!$A$39:$A$782,$A102,СВЦЭМ!$B$39:$B$782,D$83)+'СЕТ СН'!$H$11+СВЦЭМ!$D$10+'СЕТ СН'!$H$6-'СЕТ СН'!$H$23</f>
        <v>2174.50917381</v>
      </c>
      <c r="E102" s="36">
        <f>SUMIFS(СВЦЭМ!$D$39:$D$782,СВЦЭМ!$A$39:$A$782,$A102,СВЦЭМ!$B$39:$B$782,E$83)+'СЕТ СН'!$H$11+СВЦЭМ!$D$10+'СЕТ СН'!$H$6-'СЕТ СН'!$H$23</f>
        <v>2181.4983308599999</v>
      </c>
      <c r="F102" s="36">
        <f>SUMIFS(СВЦЭМ!$D$39:$D$782,СВЦЭМ!$A$39:$A$782,$A102,СВЦЭМ!$B$39:$B$782,F$83)+'СЕТ СН'!$H$11+СВЦЭМ!$D$10+'СЕТ СН'!$H$6-'СЕТ СН'!$H$23</f>
        <v>2188.6087821900001</v>
      </c>
      <c r="G102" s="36">
        <f>SUMIFS(СВЦЭМ!$D$39:$D$782,СВЦЭМ!$A$39:$A$782,$A102,СВЦЭМ!$B$39:$B$782,G$83)+'СЕТ СН'!$H$11+СВЦЭМ!$D$10+'СЕТ СН'!$H$6-'СЕТ СН'!$H$23</f>
        <v>2183.6479777600002</v>
      </c>
      <c r="H102" s="36">
        <f>SUMIFS(СВЦЭМ!$D$39:$D$782,СВЦЭМ!$A$39:$A$782,$A102,СВЦЭМ!$B$39:$B$782,H$83)+'СЕТ СН'!$H$11+СВЦЭМ!$D$10+'СЕТ СН'!$H$6-'СЕТ СН'!$H$23</f>
        <v>2158.6970840100003</v>
      </c>
      <c r="I102" s="36">
        <f>SUMIFS(СВЦЭМ!$D$39:$D$782,СВЦЭМ!$A$39:$A$782,$A102,СВЦЭМ!$B$39:$B$782,I$83)+'СЕТ СН'!$H$11+СВЦЭМ!$D$10+'СЕТ СН'!$H$6-'СЕТ СН'!$H$23</f>
        <v>2172.4545522399999</v>
      </c>
      <c r="J102" s="36">
        <f>SUMIFS(СВЦЭМ!$D$39:$D$782,СВЦЭМ!$A$39:$A$782,$A102,СВЦЭМ!$B$39:$B$782,J$83)+'СЕТ СН'!$H$11+СВЦЭМ!$D$10+'СЕТ СН'!$H$6-'СЕТ СН'!$H$23</f>
        <v>2072.2874109300001</v>
      </c>
      <c r="K102" s="36">
        <f>SUMIFS(СВЦЭМ!$D$39:$D$782,СВЦЭМ!$A$39:$A$782,$A102,СВЦЭМ!$B$39:$B$782,K$83)+'СЕТ СН'!$H$11+СВЦЭМ!$D$10+'СЕТ СН'!$H$6-'СЕТ СН'!$H$23</f>
        <v>1977.7932931099999</v>
      </c>
      <c r="L102" s="36">
        <f>SUMIFS(СВЦЭМ!$D$39:$D$782,СВЦЭМ!$A$39:$A$782,$A102,СВЦЭМ!$B$39:$B$782,L$83)+'СЕТ СН'!$H$11+СВЦЭМ!$D$10+'СЕТ СН'!$H$6-'СЕТ СН'!$H$23</f>
        <v>1941.0478639099999</v>
      </c>
      <c r="M102" s="36">
        <f>SUMIFS(СВЦЭМ!$D$39:$D$782,СВЦЭМ!$A$39:$A$782,$A102,СВЦЭМ!$B$39:$B$782,M$83)+'СЕТ СН'!$H$11+СВЦЭМ!$D$10+'СЕТ СН'!$H$6-'СЕТ СН'!$H$23</f>
        <v>1956.007942</v>
      </c>
      <c r="N102" s="36">
        <f>SUMIFS(СВЦЭМ!$D$39:$D$782,СВЦЭМ!$A$39:$A$782,$A102,СВЦЭМ!$B$39:$B$782,N$83)+'СЕТ СН'!$H$11+СВЦЭМ!$D$10+'СЕТ СН'!$H$6-'СЕТ СН'!$H$23</f>
        <v>1973.8434731099999</v>
      </c>
      <c r="O102" s="36">
        <f>SUMIFS(СВЦЭМ!$D$39:$D$782,СВЦЭМ!$A$39:$A$782,$A102,СВЦЭМ!$B$39:$B$782,O$83)+'СЕТ СН'!$H$11+СВЦЭМ!$D$10+'СЕТ СН'!$H$6-'СЕТ СН'!$H$23</f>
        <v>1986.2018740999999</v>
      </c>
      <c r="P102" s="36">
        <f>SUMIFS(СВЦЭМ!$D$39:$D$782,СВЦЭМ!$A$39:$A$782,$A102,СВЦЭМ!$B$39:$B$782,P$83)+'СЕТ СН'!$H$11+СВЦЭМ!$D$10+'СЕТ СН'!$H$6-'СЕТ СН'!$H$23</f>
        <v>2008.4517134</v>
      </c>
      <c r="Q102" s="36">
        <f>SUMIFS(СВЦЭМ!$D$39:$D$782,СВЦЭМ!$A$39:$A$782,$A102,СВЦЭМ!$B$39:$B$782,Q$83)+'СЕТ СН'!$H$11+СВЦЭМ!$D$10+'СЕТ СН'!$H$6-'СЕТ СН'!$H$23</f>
        <v>2014.7600665099999</v>
      </c>
      <c r="R102" s="36">
        <f>SUMIFS(СВЦЭМ!$D$39:$D$782,СВЦЭМ!$A$39:$A$782,$A102,СВЦЭМ!$B$39:$B$782,R$83)+'СЕТ СН'!$H$11+СВЦЭМ!$D$10+'СЕТ СН'!$H$6-'СЕТ СН'!$H$23</f>
        <v>2018.5163478499999</v>
      </c>
      <c r="S102" s="36">
        <f>SUMIFS(СВЦЭМ!$D$39:$D$782,СВЦЭМ!$A$39:$A$782,$A102,СВЦЭМ!$B$39:$B$782,S$83)+'СЕТ СН'!$H$11+СВЦЭМ!$D$10+'СЕТ СН'!$H$6-'СЕТ СН'!$H$23</f>
        <v>2009.72886113</v>
      </c>
      <c r="T102" s="36">
        <f>SUMIFS(СВЦЭМ!$D$39:$D$782,СВЦЭМ!$A$39:$A$782,$A102,СВЦЭМ!$B$39:$B$782,T$83)+'СЕТ СН'!$H$11+СВЦЭМ!$D$10+'СЕТ СН'!$H$6-'СЕТ СН'!$H$23</f>
        <v>1942.2735402799999</v>
      </c>
      <c r="U102" s="36">
        <f>SUMIFS(СВЦЭМ!$D$39:$D$782,СВЦЭМ!$A$39:$A$782,$A102,СВЦЭМ!$B$39:$B$782,U$83)+'СЕТ СН'!$H$11+СВЦЭМ!$D$10+'СЕТ СН'!$H$6-'СЕТ СН'!$H$23</f>
        <v>1917.29898794</v>
      </c>
      <c r="V102" s="36">
        <f>SUMIFS(СВЦЭМ!$D$39:$D$782,СВЦЭМ!$A$39:$A$782,$A102,СВЦЭМ!$B$39:$B$782,V$83)+'СЕТ СН'!$H$11+СВЦЭМ!$D$10+'СЕТ СН'!$H$6-'СЕТ СН'!$H$23</f>
        <v>1928.32231955</v>
      </c>
      <c r="W102" s="36">
        <f>SUMIFS(СВЦЭМ!$D$39:$D$782,СВЦЭМ!$A$39:$A$782,$A102,СВЦЭМ!$B$39:$B$782,W$83)+'СЕТ СН'!$H$11+СВЦЭМ!$D$10+'СЕТ СН'!$H$6-'СЕТ СН'!$H$23</f>
        <v>1946.0793375999999</v>
      </c>
      <c r="X102" s="36">
        <f>SUMIFS(СВЦЭМ!$D$39:$D$782,СВЦЭМ!$A$39:$A$782,$A102,СВЦЭМ!$B$39:$B$782,X$83)+'СЕТ СН'!$H$11+СВЦЭМ!$D$10+'СЕТ СН'!$H$6-'СЕТ СН'!$H$23</f>
        <v>2001.52017355</v>
      </c>
      <c r="Y102" s="36">
        <f>SUMIFS(СВЦЭМ!$D$39:$D$782,СВЦЭМ!$A$39:$A$782,$A102,СВЦЭМ!$B$39:$B$782,Y$83)+'СЕТ СН'!$H$11+СВЦЭМ!$D$10+'СЕТ СН'!$H$6-'СЕТ СН'!$H$23</f>
        <v>2033.4891131500001</v>
      </c>
    </row>
    <row r="103" spans="1:25" ht="15.75" x14ac:dyDescent="0.2">
      <c r="A103" s="35">
        <f t="shared" si="2"/>
        <v>45585</v>
      </c>
      <c r="B103" s="36">
        <f>SUMIFS(СВЦЭМ!$D$39:$D$782,СВЦЭМ!$A$39:$A$782,$A103,СВЦЭМ!$B$39:$B$782,B$83)+'СЕТ СН'!$H$11+СВЦЭМ!$D$10+'СЕТ СН'!$H$6-'СЕТ СН'!$H$23</f>
        <v>2102.3815756600002</v>
      </c>
      <c r="C103" s="36">
        <f>SUMIFS(СВЦЭМ!$D$39:$D$782,СВЦЭМ!$A$39:$A$782,$A103,СВЦЭМ!$B$39:$B$782,C$83)+'СЕТ СН'!$H$11+СВЦЭМ!$D$10+'СЕТ СН'!$H$6-'СЕТ СН'!$H$23</f>
        <v>2165.1051034900001</v>
      </c>
      <c r="D103" s="36">
        <f>SUMIFS(СВЦЭМ!$D$39:$D$782,СВЦЭМ!$A$39:$A$782,$A103,СВЦЭМ!$B$39:$B$782,D$83)+'СЕТ СН'!$H$11+СВЦЭМ!$D$10+'СЕТ СН'!$H$6-'СЕТ СН'!$H$23</f>
        <v>2197.2501813600002</v>
      </c>
      <c r="E103" s="36">
        <f>SUMIFS(СВЦЭМ!$D$39:$D$782,СВЦЭМ!$A$39:$A$782,$A103,СВЦЭМ!$B$39:$B$782,E$83)+'СЕТ СН'!$H$11+СВЦЭМ!$D$10+'СЕТ СН'!$H$6-'СЕТ СН'!$H$23</f>
        <v>2218.0897835000001</v>
      </c>
      <c r="F103" s="36">
        <f>SUMIFS(СВЦЭМ!$D$39:$D$782,СВЦЭМ!$A$39:$A$782,$A103,СВЦЭМ!$B$39:$B$782,F$83)+'СЕТ СН'!$H$11+СВЦЭМ!$D$10+'СЕТ СН'!$H$6-'СЕТ СН'!$H$23</f>
        <v>2218.73555652</v>
      </c>
      <c r="G103" s="36">
        <f>SUMIFS(СВЦЭМ!$D$39:$D$782,СВЦЭМ!$A$39:$A$782,$A103,СВЦЭМ!$B$39:$B$782,G$83)+'СЕТ СН'!$H$11+СВЦЭМ!$D$10+'СЕТ СН'!$H$6-'СЕТ СН'!$H$23</f>
        <v>2202.96978885</v>
      </c>
      <c r="H103" s="36">
        <f>SUMIFS(СВЦЭМ!$D$39:$D$782,СВЦЭМ!$A$39:$A$782,$A103,СВЦЭМ!$B$39:$B$782,H$83)+'СЕТ СН'!$H$11+СВЦЭМ!$D$10+'СЕТ СН'!$H$6-'СЕТ СН'!$H$23</f>
        <v>2180.69255987</v>
      </c>
      <c r="I103" s="36">
        <f>SUMIFS(СВЦЭМ!$D$39:$D$782,СВЦЭМ!$A$39:$A$782,$A103,СВЦЭМ!$B$39:$B$782,I$83)+'СЕТ СН'!$H$11+СВЦЭМ!$D$10+'СЕТ СН'!$H$6-'СЕТ СН'!$H$23</f>
        <v>2137.62285991</v>
      </c>
      <c r="J103" s="36">
        <f>SUMIFS(СВЦЭМ!$D$39:$D$782,СВЦЭМ!$A$39:$A$782,$A103,СВЦЭМ!$B$39:$B$782,J$83)+'СЕТ СН'!$H$11+СВЦЭМ!$D$10+'СЕТ СН'!$H$6-'СЕТ СН'!$H$23</f>
        <v>2055.8672353500001</v>
      </c>
      <c r="K103" s="36">
        <f>SUMIFS(СВЦЭМ!$D$39:$D$782,СВЦЭМ!$A$39:$A$782,$A103,СВЦЭМ!$B$39:$B$782,K$83)+'СЕТ СН'!$H$11+СВЦЭМ!$D$10+'СЕТ СН'!$H$6-'СЕТ СН'!$H$23</f>
        <v>1992.5178733299999</v>
      </c>
      <c r="L103" s="36">
        <f>SUMIFS(СВЦЭМ!$D$39:$D$782,СВЦЭМ!$A$39:$A$782,$A103,СВЦЭМ!$B$39:$B$782,L$83)+'СЕТ СН'!$H$11+СВЦЭМ!$D$10+'СЕТ СН'!$H$6-'СЕТ СН'!$H$23</f>
        <v>1985.23131435</v>
      </c>
      <c r="M103" s="36">
        <f>SUMIFS(СВЦЭМ!$D$39:$D$782,СВЦЭМ!$A$39:$A$782,$A103,СВЦЭМ!$B$39:$B$782,M$83)+'СЕТ СН'!$H$11+СВЦЭМ!$D$10+'СЕТ СН'!$H$6-'СЕТ СН'!$H$23</f>
        <v>1988.0016592100001</v>
      </c>
      <c r="N103" s="36">
        <f>SUMIFS(СВЦЭМ!$D$39:$D$782,СВЦЭМ!$A$39:$A$782,$A103,СВЦЭМ!$B$39:$B$782,N$83)+'СЕТ СН'!$H$11+СВЦЭМ!$D$10+'СЕТ СН'!$H$6-'СЕТ СН'!$H$23</f>
        <v>2007.7698979100001</v>
      </c>
      <c r="O103" s="36">
        <f>SUMIFS(СВЦЭМ!$D$39:$D$782,СВЦЭМ!$A$39:$A$782,$A103,СВЦЭМ!$B$39:$B$782,O$83)+'СЕТ СН'!$H$11+СВЦЭМ!$D$10+'СЕТ СН'!$H$6-'СЕТ СН'!$H$23</f>
        <v>2031.34690441</v>
      </c>
      <c r="P103" s="36">
        <f>SUMIFS(СВЦЭМ!$D$39:$D$782,СВЦЭМ!$A$39:$A$782,$A103,СВЦЭМ!$B$39:$B$782,P$83)+'СЕТ СН'!$H$11+СВЦЭМ!$D$10+'СЕТ СН'!$H$6-'СЕТ СН'!$H$23</f>
        <v>2045.9750610999999</v>
      </c>
      <c r="Q103" s="36">
        <f>SUMIFS(СВЦЭМ!$D$39:$D$782,СВЦЭМ!$A$39:$A$782,$A103,СВЦЭМ!$B$39:$B$782,Q$83)+'СЕТ СН'!$H$11+СВЦЭМ!$D$10+'СЕТ СН'!$H$6-'СЕТ СН'!$H$23</f>
        <v>2041.79266833</v>
      </c>
      <c r="R103" s="36">
        <f>SUMIFS(СВЦЭМ!$D$39:$D$782,СВЦЭМ!$A$39:$A$782,$A103,СВЦЭМ!$B$39:$B$782,R$83)+'СЕТ СН'!$H$11+СВЦЭМ!$D$10+'СЕТ СН'!$H$6-'СЕТ СН'!$H$23</f>
        <v>2029.6823285200001</v>
      </c>
      <c r="S103" s="36">
        <f>SUMIFS(СВЦЭМ!$D$39:$D$782,СВЦЭМ!$A$39:$A$782,$A103,СВЦЭМ!$B$39:$B$782,S$83)+'СЕТ СН'!$H$11+СВЦЭМ!$D$10+'СЕТ СН'!$H$6-'СЕТ СН'!$H$23</f>
        <v>1988.4910902899999</v>
      </c>
      <c r="T103" s="36">
        <f>SUMIFS(СВЦЭМ!$D$39:$D$782,СВЦЭМ!$A$39:$A$782,$A103,СВЦЭМ!$B$39:$B$782,T$83)+'СЕТ СН'!$H$11+СВЦЭМ!$D$10+'СЕТ СН'!$H$6-'СЕТ СН'!$H$23</f>
        <v>1923.29160845</v>
      </c>
      <c r="U103" s="36">
        <f>SUMIFS(СВЦЭМ!$D$39:$D$782,СВЦЭМ!$A$39:$A$782,$A103,СВЦЭМ!$B$39:$B$782,U$83)+'СЕТ СН'!$H$11+СВЦЭМ!$D$10+'СЕТ СН'!$H$6-'СЕТ СН'!$H$23</f>
        <v>1873.9702458199999</v>
      </c>
      <c r="V103" s="36">
        <f>SUMIFS(СВЦЭМ!$D$39:$D$782,СВЦЭМ!$A$39:$A$782,$A103,СВЦЭМ!$B$39:$B$782,V$83)+'СЕТ СН'!$H$11+СВЦЭМ!$D$10+'СЕТ СН'!$H$6-'СЕТ СН'!$H$23</f>
        <v>1890.2697948299999</v>
      </c>
      <c r="W103" s="36">
        <f>SUMIFS(СВЦЭМ!$D$39:$D$782,СВЦЭМ!$A$39:$A$782,$A103,СВЦЭМ!$B$39:$B$782,W$83)+'СЕТ СН'!$H$11+СВЦЭМ!$D$10+'СЕТ СН'!$H$6-'СЕТ СН'!$H$23</f>
        <v>1933.75984558</v>
      </c>
      <c r="X103" s="36">
        <f>SUMIFS(СВЦЭМ!$D$39:$D$782,СВЦЭМ!$A$39:$A$782,$A103,СВЦЭМ!$B$39:$B$782,X$83)+'СЕТ СН'!$H$11+СВЦЭМ!$D$10+'СЕТ СН'!$H$6-'СЕТ СН'!$H$23</f>
        <v>2008.9524812699999</v>
      </c>
      <c r="Y103" s="36">
        <f>SUMIFS(СВЦЭМ!$D$39:$D$782,СВЦЭМ!$A$39:$A$782,$A103,СВЦЭМ!$B$39:$B$782,Y$83)+'СЕТ СН'!$H$11+СВЦЭМ!$D$10+'СЕТ СН'!$H$6-'СЕТ СН'!$H$23</f>
        <v>2069.5614305300001</v>
      </c>
    </row>
    <row r="104" spans="1:25" ht="15.75" x14ac:dyDescent="0.2">
      <c r="A104" s="35">
        <f t="shared" si="2"/>
        <v>45586</v>
      </c>
      <c r="B104" s="36">
        <f>SUMIFS(СВЦЭМ!$D$39:$D$782,СВЦЭМ!$A$39:$A$782,$A104,СВЦЭМ!$B$39:$B$782,B$83)+'СЕТ СН'!$H$11+СВЦЭМ!$D$10+'СЕТ СН'!$H$6-'СЕТ СН'!$H$23</f>
        <v>2171.5442088899999</v>
      </c>
      <c r="C104" s="36">
        <f>SUMIFS(СВЦЭМ!$D$39:$D$782,СВЦЭМ!$A$39:$A$782,$A104,СВЦЭМ!$B$39:$B$782,C$83)+'СЕТ СН'!$H$11+СВЦЭМ!$D$10+'СЕТ СН'!$H$6-'СЕТ СН'!$H$23</f>
        <v>2206.1272640800003</v>
      </c>
      <c r="D104" s="36">
        <f>SUMIFS(СВЦЭМ!$D$39:$D$782,СВЦЭМ!$A$39:$A$782,$A104,СВЦЭМ!$B$39:$B$782,D$83)+'СЕТ СН'!$H$11+СВЦЭМ!$D$10+'СЕТ СН'!$H$6-'СЕТ СН'!$H$23</f>
        <v>2225.2268178600002</v>
      </c>
      <c r="E104" s="36">
        <f>SUMIFS(СВЦЭМ!$D$39:$D$782,СВЦЭМ!$A$39:$A$782,$A104,СВЦЭМ!$B$39:$B$782,E$83)+'СЕТ СН'!$H$11+СВЦЭМ!$D$10+'СЕТ СН'!$H$6-'СЕТ СН'!$H$23</f>
        <v>2232.4654810699999</v>
      </c>
      <c r="F104" s="36">
        <f>SUMIFS(СВЦЭМ!$D$39:$D$782,СВЦЭМ!$A$39:$A$782,$A104,СВЦЭМ!$B$39:$B$782,F$83)+'СЕТ СН'!$H$11+СВЦЭМ!$D$10+'СЕТ СН'!$H$6-'СЕТ СН'!$H$23</f>
        <v>2237.0212853600001</v>
      </c>
      <c r="G104" s="36">
        <f>SUMIFS(СВЦЭМ!$D$39:$D$782,СВЦЭМ!$A$39:$A$782,$A104,СВЦЭМ!$B$39:$B$782,G$83)+'СЕТ СН'!$H$11+СВЦЭМ!$D$10+'СЕТ СН'!$H$6-'СЕТ СН'!$H$23</f>
        <v>2230.9991722499999</v>
      </c>
      <c r="H104" s="36">
        <f>SUMIFS(СВЦЭМ!$D$39:$D$782,СВЦЭМ!$A$39:$A$782,$A104,СВЦЭМ!$B$39:$B$782,H$83)+'СЕТ СН'!$H$11+СВЦЭМ!$D$10+'СЕТ СН'!$H$6-'СЕТ СН'!$H$23</f>
        <v>2142.3234615700003</v>
      </c>
      <c r="I104" s="36">
        <f>SUMIFS(СВЦЭМ!$D$39:$D$782,СВЦЭМ!$A$39:$A$782,$A104,СВЦЭМ!$B$39:$B$782,I$83)+'СЕТ СН'!$H$11+СВЦЭМ!$D$10+'СЕТ СН'!$H$6-'СЕТ СН'!$H$23</f>
        <v>2048.7473190700002</v>
      </c>
      <c r="J104" s="36">
        <f>SUMIFS(СВЦЭМ!$D$39:$D$782,СВЦЭМ!$A$39:$A$782,$A104,СВЦЭМ!$B$39:$B$782,J$83)+'СЕТ СН'!$H$11+СВЦЭМ!$D$10+'СЕТ СН'!$H$6-'СЕТ СН'!$H$23</f>
        <v>1998.5669278099999</v>
      </c>
      <c r="K104" s="36">
        <f>SUMIFS(СВЦЭМ!$D$39:$D$782,СВЦЭМ!$A$39:$A$782,$A104,СВЦЭМ!$B$39:$B$782,K$83)+'СЕТ СН'!$H$11+СВЦЭМ!$D$10+'СЕТ СН'!$H$6-'СЕТ СН'!$H$23</f>
        <v>1965.97004449</v>
      </c>
      <c r="L104" s="36">
        <f>SUMIFS(СВЦЭМ!$D$39:$D$782,СВЦЭМ!$A$39:$A$782,$A104,СВЦЭМ!$B$39:$B$782,L$83)+'СЕТ СН'!$H$11+СВЦЭМ!$D$10+'СЕТ СН'!$H$6-'СЕТ СН'!$H$23</f>
        <v>1992.53584882</v>
      </c>
      <c r="M104" s="36">
        <f>SUMIFS(СВЦЭМ!$D$39:$D$782,СВЦЭМ!$A$39:$A$782,$A104,СВЦЭМ!$B$39:$B$782,M$83)+'СЕТ СН'!$H$11+СВЦЭМ!$D$10+'СЕТ СН'!$H$6-'СЕТ СН'!$H$23</f>
        <v>2022.3015493600001</v>
      </c>
      <c r="N104" s="36">
        <f>SUMIFS(СВЦЭМ!$D$39:$D$782,СВЦЭМ!$A$39:$A$782,$A104,СВЦЭМ!$B$39:$B$782,N$83)+'СЕТ СН'!$H$11+СВЦЭМ!$D$10+'СЕТ СН'!$H$6-'СЕТ СН'!$H$23</f>
        <v>2068.4445649700001</v>
      </c>
      <c r="O104" s="36">
        <f>SUMIFS(СВЦЭМ!$D$39:$D$782,СВЦЭМ!$A$39:$A$782,$A104,СВЦЭМ!$B$39:$B$782,O$83)+'СЕТ СН'!$H$11+СВЦЭМ!$D$10+'СЕТ СН'!$H$6-'СЕТ СН'!$H$23</f>
        <v>2050.9571613600001</v>
      </c>
      <c r="P104" s="36">
        <f>SUMIFS(СВЦЭМ!$D$39:$D$782,СВЦЭМ!$A$39:$A$782,$A104,СВЦЭМ!$B$39:$B$782,P$83)+'СЕТ СН'!$H$11+СВЦЭМ!$D$10+'СЕТ СН'!$H$6-'СЕТ СН'!$H$23</f>
        <v>2061.9833916699999</v>
      </c>
      <c r="Q104" s="36">
        <f>SUMIFS(СВЦЭМ!$D$39:$D$782,СВЦЭМ!$A$39:$A$782,$A104,СВЦЭМ!$B$39:$B$782,Q$83)+'СЕТ СН'!$H$11+СВЦЭМ!$D$10+'СЕТ СН'!$H$6-'СЕТ СН'!$H$23</f>
        <v>2074.4723888000003</v>
      </c>
      <c r="R104" s="36">
        <f>SUMIFS(СВЦЭМ!$D$39:$D$782,СВЦЭМ!$A$39:$A$782,$A104,СВЦЭМ!$B$39:$B$782,R$83)+'СЕТ СН'!$H$11+СВЦЭМ!$D$10+'СЕТ СН'!$H$6-'СЕТ СН'!$H$23</f>
        <v>2081.7284276999999</v>
      </c>
      <c r="S104" s="36">
        <f>SUMIFS(СВЦЭМ!$D$39:$D$782,СВЦЭМ!$A$39:$A$782,$A104,СВЦЭМ!$B$39:$B$782,S$83)+'СЕТ СН'!$H$11+СВЦЭМ!$D$10+'СЕТ СН'!$H$6-'СЕТ СН'!$H$23</f>
        <v>2037.7038874699999</v>
      </c>
      <c r="T104" s="36">
        <f>SUMIFS(СВЦЭМ!$D$39:$D$782,СВЦЭМ!$A$39:$A$782,$A104,СВЦЭМ!$B$39:$B$782,T$83)+'СЕТ СН'!$H$11+СВЦЭМ!$D$10+'СЕТ СН'!$H$6-'СЕТ СН'!$H$23</f>
        <v>1951.1517533399999</v>
      </c>
      <c r="U104" s="36">
        <f>SUMIFS(СВЦЭМ!$D$39:$D$782,СВЦЭМ!$A$39:$A$782,$A104,СВЦЭМ!$B$39:$B$782,U$83)+'СЕТ СН'!$H$11+СВЦЭМ!$D$10+'СЕТ СН'!$H$6-'СЕТ СН'!$H$23</f>
        <v>1942.71943618</v>
      </c>
      <c r="V104" s="36">
        <f>SUMIFS(СВЦЭМ!$D$39:$D$782,СВЦЭМ!$A$39:$A$782,$A104,СВЦЭМ!$B$39:$B$782,V$83)+'СЕТ СН'!$H$11+СВЦЭМ!$D$10+'СЕТ СН'!$H$6-'СЕТ СН'!$H$23</f>
        <v>1955.0118812799999</v>
      </c>
      <c r="W104" s="36">
        <f>SUMIFS(СВЦЭМ!$D$39:$D$782,СВЦЭМ!$A$39:$A$782,$A104,СВЦЭМ!$B$39:$B$782,W$83)+'СЕТ СН'!$H$11+СВЦЭМ!$D$10+'СЕТ СН'!$H$6-'СЕТ СН'!$H$23</f>
        <v>1991.25179127</v>
      </c>
      <c r="X104" s="36">
        <f>SUMIFS(СВЦЭМ!$D$39:$D$782,СВЦЭМ!$A$39:$A$782,$A104,СВЦЭМ!$B$39:$B$782,X$83)+'СЕТ СН'!$H$11+СВЦЭМ!$D$10+'СЕТ СН'!$H$6-'СЕТ СН'!$H$23</f>
        <v>2068.6484809900003</v>
      </c>
      <c r="Y104" s="36">
        <f>SUMIFS(СВЦЭМ!$D$39:$D$782,СВЦЭМ!$A$39:$A$782,$A104,СВЦЭМ!$B$39:$B$782,Y$83)+'СЕТ СН'!$H$11+СВЦЭМ!$D$10+'СЕТ СН'!$H$6-'СЕТ СН'!$H$23</f>
        <v>2088.17526215</v>
      </c>
    </row>
    <row r="105" spans="1:25" ht="15.75" x14ac:dyDescent="0.2">
      <c r="A105" s="35">
        <f t="shared" si="2"/>
        <v>45587</v>
      </c>
      <c r="B105" s="36">
        <f>SUMIFS(СВЦЭМ!$D$39:$D$782,СВЦЭМ!$A$39:$A$782,$A105,СВЦЭМ!$B$39:$B$782,B$83)+'СЕТ СН'!$H$11+СВЦЭМ!$D$10+'СЕТ СН'!$H$6-'СЕТ СН'!$H$23</f>
        <v>2066.69574788</v>
      </c>
      <c r="C105" s="36">
        <f>SUMIFS(СВЦЭМ!$D$39:$D$782,СВЦЭМ!$A$39:$A$782,$A105,СВЦЭМ!$B$39:$B$782,C$83)+'СЕТ СН'!$H$11+СВЦЭМ!$D$10+'СЕТ СН'!$H$6-'СЕТ СН'!$H$23</f>
        <v>2094.0463602700002</v>
      </c>
      <c r="D105" s="36">
        <f>SUMIFS(СВЦЭМ!$D$39:$D$782,СВЦЭМ!$A$39:$A$782,$A105,СВЦЭМ!$B$39:$B$782,D$83)+'СЕТ СН'!$H$11+СВЦЭМ!$D$10+'СЕТ СН'!$H$6-'СЕТ СН'!$H$23</f>
        <v>2102.7600906900002</v>
      </c>
      <c r="E105" s="36">
        <f>SUMIFS(СВЦЭМ!$D$39:$D$782,СВЦЭМ!$A$39:$A$782,$A105,СВЦЭМ!$B$39:$B$782,E$83)+'СЕТ СН'!$H$11+СВЦЭМ!$D$10+'СЕТ СН'!$H$6-'СЕТ СН'!$H$23</f>
        <v>2173.1204139300003</v>
      </c>
      <c r="F105" s="36">
        <f>SUMIFS(СВЦЭМ!$D$39:$D$782,СВЦЭМ!$A$39:$A$782,$A105,СВЦЭМ!$B$39:$B$782,F$83)+'СЕТ СН'!$H$11+СВЦЭМ!$D$10+'СЕТ СН'!$H$6-'СЕТ СН'!$H$23</f>
        <v>2180.7627369900001</v>
      </c>
      <c r="G105" s="36">
        <f>SUMIFS(СВЦЭМ!$D$39:$D$782,СВЦЭМ!$A$39:$A$782,$A105,СВЦЭМ!$B$39:$B$782,G$83)+'СЕТ СН'!$H$11+СВЦЭМ!$D$10+'СЕТ СН'!$H$6-'СЕТ СН'!$H$23</f>
        <v>2164.6374097000003</v>
      </c>
      <c r="H105" s="36">
        <f>SUMIFS(СВЦЭМ!$D$39:$D$782,СВЦЭМ!$A$39:$A$782,$A105,СВЦЭМ!$B$39:$B$782,H$83)+'СЕТ СН'!$H$11+СВЦЭМ!$D$10+'СЕТ СН'!$H$6-'СЕТ СН'!$H$23</f>
        <v>2064.3155022999999</v>
      </c>
      <c r="I105" s="36">
        <f>SUMIFS(СВЦЭМ!$D$39:$D$782,СВЦЭМ!$A$39:$A$782,$A105,СВЦЭМ!$B$39:$B$782,I$83)+'СЕТ СН'!$H$11+СВЦЭМ!$D$10+'СЕТ СН'!$H$6-'СЕТ СН'!$H$23</f>
        <v>1989.72404575</v>
      </c>
      <c r="J105" s="36">
        <f>SUMIFS(СВЦЭМ!$D$39:$D$782,СВЦЭМ!$A$39:$A$782,$A105,СВЦЭМ!$B$39:$B$782,J$83)+'СЕТ СН'!$H$11+СВЦЭМ!$D$10+'СЕТ СН'!$H$6-'СЕТ СН'!$H$23</f>
        <v>1963.93469082</v>
      </c>
      <c r="K105" s="36">
        <f>SUMIFS(СВЦЭМ!$D$39:$D$782,СВЦЭМ!$A$39:$A$782,$A105,СВЦЭМ!$B$39:$B$782,K$83)+'СЕТ СН'!$H$11+СВЦЭМ!$D$10+'СЕТ СН'!$H$6-'СЕТ СН'!$H$23</f>
        <v>1960.4542655499999</v>
      </c>
      <c r="L105" s="36">
        <f>SUMIFS(СВЦЭМ!$D$39:$D$782,СВЦЭМ!$A$39:$A$782,$A105,СВЦЭМ!$B$39:$B$782,L$83)+'СЕТ СН'!$H$11+СВЦЭМ!$D$10+'СЕТ СН'!$H$6-'СЕТ СН'!$H$23</f>
        <v>1934.3601933899999</v>
      </c>
      <c r="M105" s="36">
        <f>SUMIFS(СВЦЭМ!$D$39:$D$782,СВЦЭМ!$A$39:$A$782,$A105,СВЦЭМ!$B$39:$B$782,M$83)+'СЕТ СН'!$H$11+СВЦЭМ!$D$10+'СЕТ СН'!$H$6-'СЕТ СН'!$H$23</f>
        <v>1931.39303997</v>
      </c>
      <c r="N105" s="36">
        <f>SUMIFS(СВЦЭМ!$D$39:$D$782,СВЦЭМ!$A$39:$A$782,$A105,СВЦЭМ!$B$39:$B$782,N$83)+'СЕТ СН'!$H$11+СВЦЭМ!$D$10+'СЕТ СН'!$H$6-'СЕТ СН'!$H$23</f>
        <v>1938.22224405</v>
      </c>
      <c r="O105" s="36">
        <f>SUMIFS(СВЦЭМ!$D$39:$D$782,СВЦЭМ!$A$39:$A$782,$A105,СВЦЭМ!$B$39:$B$782,O$83)+'СЕТ СН'!$H$11+СВЦЭМ!$D$10+'СЕТ СН'!$H$6-'СЕТ СН'!$H$23</f>
        <v>1915.23204635</v>
      </c>
      <c r="P105" s="36">
        <f>SUMIFS(СВЦЭМ!$D$39:$D$782,СВЦЭМ!$A$39:$A$782,$A105,СВЦЭМ!$B$39:$B$782,P$83)+'СЕТ СН'!$H$11+СВЦЭМ!$D$10+'СЕТ СН'!$H$6-'СЕТ СН'!$H$23</f>
        <v>1926.55483437</v>
      </c>
      <c r="Q105" s="36">
        <f>SUMIFS(СВЦЭМ!$D$39:$D$782,СВЦЭМ!$A$39:$A$782,$A105,СВЦЭМ!$B$39:$B$782,Q$83)+'СЕТ СН'!$H$11+СВЦЭМ!$D$10+'СЕТ СН'!$H$6-'СЕТ СН'!$H$23</f>
        <v>1970.1001322699999</v>
      </c>
      <c r="R105" s="36">
        <f>SUMIFS(СВЦЭМ!$D$39:$D$782,СВЦЭМ!$A$39:$A$782,$A105,СВЦЭМ!$B$39:$B$782,R$83)+'СЕТ СН'!$H$11+СВЦЭМ!$D$10+'СЕТ СН'!$H$6-'СЕТ СН'!$H$23</f>
        <v>1962.2711380400001</v>
      </c>
      <c r="S105" s="36">
        <f>SUMIFS(СВЦЭМ!$D$39:$D$782,СВЦЭМ!$A$39:$A$782,$A105,СВЦЭМ!$B$39:$B$782,S$83)+'СЕТ СН'!$H$11+СВЦЭМ!$D$10+'СЕТ СН'!$H$6-'СЕТ СН'!$H$23</f>
        <v>1943.1341841200001</v>
      </c>
      <c r="T105" s="36">
        <f>SUMIFS(СВЦЭМ!$D$39:$D$782,СВЦЭМ!$A$39:$A$782,$A105,СВЦЭМ!$B$39:$B$782,T$83)+'СЕТ СН'!$H$11+СВЦЭМ!$D$10+'СЕТ СН'!$H$6-'СЕТ СН'!$H$23</f>
        <v>1898.4981460700001</v>
      </c>
      <c r="U105" s="36">
        <f>SUMIFS(СВЦЭМ!$D$39:$D$782,СВЦЭМ!$A$39:$A$782,$A105,СВЦЭМ!$B$39:$B$782,U$83)+'СЕТ СН'!$H$11+СВЦЭМ!$D$10+'СЕТ СН'!$H$6-'СЕТ СН'!$H$23</f>
        <v>1897.31684941</v>
      </c>
      <c r="V105" s="36">
        <f>SUMIFS(СВЦЭМ!$D$39:$D$782,СВЦЭМ!$A$39:$A$782,$A105,СВЦЭМ!$B$39:$B$782,V$83)+'СЕТ СН'!$H$11+СВЦЭМ!$D$10+'СЕТ СН'!$H$6-'СЕТ СН'!$H$23</f>
        <v>1909.8200625899999</v>
      </c>
      <c r="W105" s="36">
        <f>SUMIFS(СВЦЭМ!$D$39:$D$782,СВЦЭМ!$A$39:$A$782,$A105,СВЦЭМ!$B$39:$B$782,W$83)+'СЕТ СН'!$H$11+СВЦЭМ!$D$10+'СЕТ СН'!$H$6-'СЕТ СН'!$H$23</f>
        <v>1913.6283462199999</v>
      </c>
      <c r="X105" s="36">
        <f>SUMIFS(СВЦЭМ!$D$39:$D$782,СВЦЭМ!$A$39:$A$782,$A105,СВЦЭМ!$B$39:$B$782,X$83)+'СЕТ СН'!$H$11+СВЦЭМ!$D$10+'СЕТ СН'!$H$6-'СЕТ СН'!$H$23</f>
        <v>1966.2434586300001</v>
      </c>
      <c r="Y105" s="36">
        <f>SUMIFS(СВЦЭМ!$D$39:$D$782,СВЦЭМ!$A$39:$A$782,$A105,СВЦЭМ!$B$39:$B$782,Y$83)+'СЕТ СН'!$H$11+СВЦЭМ!$D$10+'СЕТ СН'!$H$6-'СЕТ СН'!$H$23</f>
        <v>1999.3467467299999</v>
      </c>
    </row>
    <row r="106" spans="1:25" ht="15.75" x14ac:dyDescent="0.2">
      <c r="A106" s="35">
        <f t="shared" si="2"/>
        <v>45588</v>
      </c>
      <c r="B106" s="36">
        <f>SUMIFS(СВЦЭМ!$D$39:$D$782,СВЦЭМ!$A$39:$A$782,$A106,СВЦЭМ!$B$39:$B$782,B$83)+'СЕТ СН'!$H$11+СВЦЭМ!$D$10+'СЕТ СН'!$H$6-'СЕТ СН'!$H$23</f>
        <v>2085.4326399000001</v>
      </c>
      <c r="C106" s="36">
        <f>SUMIFS(СВЦЭМ!$D$39:$D$782,СВЦЭМ!$A$39:$A$782,$A106,СВЦЭМ!$B$39:$B$782,C$83)+'СЕТ СН'!$H$11+СВЦЭМ!$D$10+'СЕТ СН'!$H$6-'СЕТ СН'!$H$23</f>
        <v>2135.22731165</v>
      </c>
      <c r="D106" s="36">
        <f>SUMIFS(СВЦЭМ!$D$39:$D$782,СВЦЭМ!$A$39:$A$782,$A106,СВЦЭМ!$B$39:$B$782,D$83)+'СЕТ СН'!$H$11+СВЦЭМ!$D$10+'СЕТ СН'!$H$6-'СЕТ СН'!$H$23</f>
        <v>2170.42748097</v>
      </c>
      <c r="E106" s="36">
        <f>SUMIFS(СВЦЭМ!$D$39:$D$782,СВЦЭМ!$A$39:$A$782,$A106,СВЦЭМ!$B$39:$B$782,E$83)+'СЕТ СН'!$H$11+СВЦЭМ!$D$10+'СЕТ СН'!$H$6-'СЕТ СН'!$H$23</f>
        <v>2186.7375494200001</v>
      </c>
      <c r="F106" s="36">
        <f>SUMIFS(СВЦЭМ!$D$39:$D$782,СВЦЭМ!$A$39:$A$782,$A106,СВЦЭМ!$B$39:$B$782,F$83)+'СЕТ СН'!$H$11+СВЦЭМ!$D$10+'СЕТ СН'!$H$6-'СЕТ СН'!$H$23</f>
        <v>2173.6500648400001</v>
      </c>
      <c r="G106" s="36">
        <f>SUMIFS(СВЦЭМ!$D$39:$D$782,СВЦЭМ!$A$39:$A$782,$A106,СВЦЭМ!$B$39:$B$782,G$83)+'СЕТ СН'!$H$11+СВЦЭМ!$D$10+'СЕТ СН'!$H$6-'СЕТ СН'!$H$23</f>
        <v>2140.58875373</v>
      </c>
      <c r="H106" s="36">
        <f>SUMIFS(СВЦЭМ!$D$39:$D$782,СВЦЭМ!$A$39:$A$782,$A106,СВЦЭМ!$B$39:$B$782,H$83)+'СЕТ СН'!$H$11+СВЦЭМ!$D$10+'СЕТ СН'!$H$6-'СЕТ СН'!$H$23</f>
        <v>2050.3064080600002</v>
      </c>
      <c r="I106" s="36">
        <f>SUMIFS(СВЦЭМ!$D$39:$D$782,СВЦЭМ!$A$39:$A$782,$A106,СВЦЭМ!$B$39:$B$782,I$83)+'СЕТ СН'!$H$11+СВЦЭМ!$D$10+'СЕТ СН'!$H$6-'СЕТ СН'!$H$23</f>
        <v>1971.53164782</v>
      </c>
      <c r="J106" s="36">
        <f>SUMIFS(СВЦЭМ!$D$39:$D$782,СВЦЭМ!$A$39:$A$782,$A106,СВЦЭМ!$B$39:$B$782,J$83)+'СЕТ СН'!$H$11+СВЦЭМ!$D$10+'СЕТ СН'!$H$6-'СЕТ СН'!$H$23</f>
        <v>1930.88389938</v>
      </c>
      <c r="K106" s="36">
        <f>SUMIFS(СВЦЭМ!$D$39:$D$782,СВЦЭМ!$A$39:$A$782,$A106,СВЦЭМ!$B$39:$B$782,K$83)+'СЕТ СН'!$H$11+СВЦЭМ!$D$10+'СЕТ СН'!$H$6-'СЕТ СН'!$H$23</f>
        <v>1932.4837233799999</v>
      </c>
      <c r="L106" s="36">
        <f>SUMIFS(СВЦЭМ!$D$39:$D$782,СВЦЭМ!$A$39:$A$782,$A106,СВЦЭМ!$B$39:$B$782,L$83)+'СЕТ СН'!$H$11+СВЦЭМ!$D$10+'СЕТ СН'!$H$6-'СЕТ СН'!$H$23</f>
        <v>1915.2549436899999</v>
      </c>
      <c r="M106" s="36">
        <f>SUMIFS(СВЦЭМ!$D$39:$D$782,СВЦЭМ!$A$39:$A$782,$A106,СВЦЭМ!$B$39:$B$782,M$83)+'СЕТ СН'!$H$11+СВЦЭМ!$D$10+'СЕТ СН'!$H$6-'СЕТ СН'!$H$23</f>
        <v>1913.12108756</v>
      </c>
      <c r="N106" s="36">
        <f>SUMIFS(СВЦЭМ!$D$39:$D$782,СВЦЭМ!$A$39:$A$782,$A106,СВЦЭМ!$B$39:$B$782,N$83)+'СЕТ СН'!$H$11+СВЦЭМ!$D$10+'СЕТ СН'!$H$6-'СЕТ СН'!$H$23</f>
        <v>1933.6314957499999</v>
      </c>
      <c r="O106" s="36">
        <f>SUMIFS(СВЦЭМ!$D$39:$D$782,СВЦЭМ!$A$39:$A$782,$A106,СВЦЭМ!$B$39:$B$782,O$83)+'СЕТ СН'!$H$11+СВЦЭМ!$D$10+'СЕТ СН'!$H$6-'СЕТ СН'!$H$23</f>
        <v>1908.8758450800001</v>
      </c>
      <c r="P106" s="36">
        <f>SUMIFS(СВЦЭМ!$D$39:$D$782,СВЦЭМ!$A$39:$A$782,$A106,СВЦЭМ!$B$39:$B$782,P$83)+'СЕТ СН'!$H$11+СВЦЭМ!$D$10+'СЕТ СН'!$H$6-'СЕТ СН'!$H$23</f>
        <v>1925.47225828</v>
      </c>
      <c r="Q106" s="36">
        <f>SUMIFS(СВЦЭМ!$D$39:$D$782,СВЦЭМ!$A$39:$A$782,$A106,СВЦЭМ!$B$39:$B$782,Q$83)+'СЕТ СН'!$H$11+СВЦЭМ!$D$10+'СЕТ СН'!$H$6-'СЕТ СН'!$H$23</f>
        <v>2005.7911951599999</v>
      </c>
      <c r="R106" s="36">
        <f>SUMIFS(СВЦЭМ!$D$39:$D$782,СВЦЭМ!$A$39:$A$782,$A106,СВЦЭМ!$B$39:$B$782,R$83)+'СЕТ СН'!$H$11+СВЦЭМ!$D$10+'СЕТ СН'!$H$6-'СЕТ СН'!$H$23</f>
        <v>2001.0306212999999</v>
      </c>
      <c r="S106" s="36">
        <f>SUMIFS(СВЦЭМ!$D$39:$D$782,СВЦЭМ!$A$39:$A$782,$A106,СВЦЭМ!$B$39:$B$782,S$83)+'СЕТ СН'!$H$11+СВЦЭМ!$D$10+'СЕТ СН'!$H$6-'СЕТ СН'!$H$23</f>
        <v>1979.5752529399999</v>
      </c>
      <c r="T106" s="36">
        <f>SUMIFS(СВЦЭМ!$D$39:$D$782,СВЦЭМ!$A$39:$A$782,$A106,СВЦЭМ!$B$39:$B$782,T$83)+'СЕТ СН'!$H$11+СВЦЭМ!$D$10+'СЕТ СН'!$H$6-'СЕТ СН'!$H$23</f>
        <v>1926.1833481799999</v>
      </c>
      <c r="U106" s="36">
        <f>SUMIFS(СВЦЭМ!$D$39:$D$782,СВЦЭМ!$A$39:$A$782,$A106,СВЦЭМ!$B$39:$B$782,U$83)+'СЕТ СН'!$H$11+СВЦЭМ!$D$10+'СЕТ СН'!$H$6-'СЕТ СН'!$H$23</f>
        <v>1922.2316278400001</v>
      </c>
      <c r="V106" s="36">
        <f>SUMIFS(СВЦЭМ!$D$39:$D$782,СВЦЭМ!$A$39:$A$782,$A106,СВЦЭМ!$B$39:$B$782,V$83)+'СЕТ СН'!$H$11+СВЦЭМ!$D$10+'СЕТ СН'!$H$6-'СЕТ СН'!$H$23</f>
        <v>1933.1539737799999</v>
      </c>
      <c r="W106" s="36">
        <f>SUMIFS(СВЦЭМ!$D$39:$D$782,СВЦЭМ!$A$39:$A$782,$A106,СВЦЭМ!$B$39:$B$782,W$83)+'СЕТ СН'!$H$11+СВЦЭМ!$D$10+'СЕТ СН'!$H$6-'СЕТ СН'!$H$23</f>
        <v>1882.71251869</v>
      </c>
      <c r="X106" s="36">
        <f>SUMIFS(СВЦЭМ!$D$39:$D$782,СВЦЭМ!$A$39:$A$782,$A106,СВЦЭМ!$B$39:$B$782,X$83)+'СЕТ СН'!$H$11+СВЦЭМ!$D$10+'СЕТ СН'!$H$6-'СЕТ СН'!$H$23</f>
        <v>1929.45381271</v>
      </c>
      <c r="Y106" s="36">
        <f>SUMIFS(СВЦЭМ!$D$39:$D$782,СВЦЭМ!$A$39:$A$782,$A106,СВЦЭМ!$B$39:$B$782,Y$83)+'СЕТ СН'!$H$11+СВЦЭМ!$D$10+'СЕТ СН'!$H$6-'СЕТ СН'!$H$23</f>
        <v>1915.73057726</v>
      </c>
    </row>
    <row r="107" spans="1:25" ht="15.75" x14ac:dyDescent="0.2">
      <c r="A107" s="35">
        <f t="shared" si="2"/>
        <v>45589</v>
      </c>
      <c r="B107" s="36">
        <f>SUMIFS(СВЦЭМ!$D$39:$D$782,СВЦЭМ!$A$39:$A$782,$A107,СВЦЭМ!$B$39:$B$782,B$83)+'СЕТ СН'!$H$11+СВЦЭМ!$D$10+'СЕТ СН'!$H$6-'СЕТ СН'!$H$23</f>
        <v>2033.3486477700001</v>
      </c>
      <c r="C107" s="36">
        <f>SUMIFS(СВЦЭМ!$D$39:$D$782,СВЦЭМ!$A$39:$A$782,$A107,СВЦЭМ!$B$39:$B$782,C$83)+'СЕТ СН'!$H$11+СВЦЭМ!$D$10+'СЕТ СН'!$H$6-'СЕТ СН'!$H$23</f>
        <v>2064.47427178</v>
      </c>
      <c r="D107" s="36">
        <f>SUMIFS(СВЦЭМ!$D$39:$D$782,СВЦЭМ!$A$39:$A$782,$A107,СВЦЭМ!$B$39:$B$782,D$83)+'СЕТ СН'!$H$11+СВЦЭМ!$D$10+'СЕТ СН'!$H$6-'СЕТ СН'!$H$23</f>
        <v>2117.15894729</v>
      </c>
      <c r="E107" s="36">
        <f>SUMIFS(СВЦЭМ!$D$39:$D$782,СВЦЭМ!$A$39:$A$782,$A107,СВЦЭМ!$B$39:$B$782,E$83)+'СЕТ СН'!$H$11+СВЦЭМ!$D$10+'СЕТ СН'!$H$6-'СЕТ СН'!$H$23</f>
        <v>2136.1500978600002</v>
      </c>
      <c r="F107" s="36">
        <f>SUMIFS(СВЦЭМ!$D$39:$D$782,СВЦЭМ!$A$39:$A$782,$A107,СВЦЭМ!$B$39:$B$782,F$83)+'СЕТ СН'!$H$11+СВЦЭМ!$D$10+'СЕТ СН'!$H$6-'СЕТ СН'!$H$23</f>
        <v>2141.3000677700002</v>
      </c>
      <c r="G107" s="36">
        <f>SUMIFS(СВЦЭМ!$D$39:$D$782,СВЦЭМ!$A$39:$A$782,$A107,СВЦЭМ!$B$39:$B$782,G$83)+'СЕТ СН'!$H$11+СВЦЭМ!$D$10+'СЕТ СН'!$H$6-'СЕТ СН'!$H$23</f>
        <v>2119.4927035800001</v>
      </c>
      <c r="H107" s="36">
        <f>SUMIFS(СВЦЭМ!$D$39:$D$782,СВЦЭМ!$A$39:$A$782,$A107,СВЦЭМ!$B$39:$B$782,H$83)+'СЕТ СН'!$H$11+СВЦЭМ!$D$10+'СЕТ СН'!$H$6-'СЕТ СН'!$H$23</f>
        <v>2030.9158958</v>
      </c>
      <c r="I107" s="36">
        <f>SUMIFS(СВЦЭМ!$D$39:$D$782,СВЦЭМ!$A$39:$A$782,$A107,СВЦЭМ!$B$39:$B$782,I$83)+'СЕТ СН'!$H$11+СВЦЭМ!$D$10+'СЕТ СН'!$H$6-'СЕТ СН'!$H$23</f>
        <v>1951.4959829899999</v>
      </c>
      <c r="J107" s="36">
        <f>SUMIFS(СВЦЭМ!$D$39:$D$782,СВЦЭМ!$A$39:$A$782,$A107,СВЦЭМ!$B$39:$B$782,J$83)+'СЕТ СН'!$H$11+СВЦЭМ!$D$10+'СЕТ СН'!$H$6-'СЕТ СН'!$H$23</f>
        <v>1903.3116743999999</v>
      </c>
      <c r="K107" s="36">
        <f>SUMIFS(СВЦЭМ!$D$39:$D$782,СВЦЭМ!$A$39:$A$782,$A107,СВЦЭМ!$B$39:$B$782,K$83)+'СЕТ СН'!$H$11+СВЦЭМ!$D$10+'СЕТ СН'!$H$6-'СЕТ СН'!$H$23</f>
        <v>1878.47516397</v>
      </c>
      <c r="L107" s="36">
        <f>SUMIFS(СВЦЭМ!$D$39:$D$782,СВЦЭМ!$A$39:$A$782,$A107,СВЦЭМ!$B$39:$B$782,L$83)+'СЕТ СН'!$H$11+СВЦЭМ!$D$10+'СЕТ СН'!$H$6-'СЕТ СН'!$H$23</f>
        <v>1851.87525835</v>
      </c>
      <c r="M107" s="36">
        <f>SUMIFS(СВЦЭМ!$D$39:$D$782,СВЦЭМ!$A$39:$A$782,$A107,СВЦЭМ!$B$39:$B$782,M$83)+'СЕТ СН'!$H$11+СВЦЭМ!$D$10+'СЕТ СН'!$H$6-'СЕТ СН'!$H$23</f>
        <v>1865.7984820700001</v>
      </c>
      <c r="N107" s="36">
        <f>SUMIFS(СВЦЭМ!$D$39:$D$782,СВЦЭМ!$A$39:$A$782,$A107,СВЦЭМ!$B$39:$B$782,N$83)+'СЕТ СН'!$H$11+СВЦЭМ!$D$10+'СЕТ СН'!$H$6-'СЕТ СН'!$H$23</f>
        <v>1882.65840288</v>
      </c>
      <c r="O107" s="36">
        <f>SUMIFS(СВЦЭМ!$D$39:$D$782,СВЦЭМ!$A$39:$A$782,$A107,СВЦЭМ!$B$39:$B$782,O$83)+'СЕТ СН'!$H$11+СВЦЭМ!$D$10+'СЕТ СН'!$H$6-'СЕТ СН'!$H$23</f>
        <v>1901.42101088</v>
      </c>
      <c r="P107" s="36">
        <f>SUMIFS(СВЦЭМ!$D$39:$D$782,СВЦЭМ!$A$39:$A$782,$A107,СВЦЭМ!$B$39:$B$782,P$83)+'СЕТ СН'!$H$11+СВЦЭМ!$D$10+'СЕТ СН'!$H$6-'СЕТ СН'!$H$23</f>
        <v>1913.6513171500001</v>
      </c>
      <c r="Q107" s="36">
        <f>SUMIFS(СВЦЭМ!$D$39:$D$782,СВЦЭМ!$A$39:$A$782,$A107,СВЦЭМ!$B$39:$B$782,Q$83)+'СЕТ СН'!$H$11+СВЦЭМ!$D$10+'СЕТ СН'!$H$6-'СЕТ СН'!$H$23</f>
        <v>1932.78876571</v>
      </c>
      <c r="R107" s="36">
        <f>SUMIFS(СВЦЭМ!$D$39:$D$782,СВЦЭМ!$A$39:$A$782,$A107,СВЦЭМ!$B$39:$B$782,R$83)+'СЕТ СН'!$H$11+СВЦЭМ!$D$10+'СЕТ СН'!$H$6-'СЕТ СН'!$H$23</f>
        <v>1886.6677350800001</v>
      </c>
      <c r="S107" s="36">
        <f>SUMIFS(СВЦЭМ!$D$39:$D$782,СВЦЭМ!$A$39:$A$782,$A107,СВЦЭМ!$B$39:$B$782,S$83)+'СЕТ СН'!$H$11+СВЦЭМ!$D$10+'СЕТ СН'!$H$6-'СЕТ СН'!$H$23</f>
        <v>1921.1577712000001</v>
      </c>
      <c r="T107" s="36">
        <f>SUMIFS(СВЦЭМ!$D$39:$D$782,СВЦЭМ!$A$39:$A$782,$A107,СВЦЭМ!$B$39:$B$782,T$83)+'СЕТ СН'!$H$11+СВЦЭМ!$D$10+'СЕТ СН'!$H$6-'СЕТ СН'!$H$23</f>
        <v>1837.4455667100001</v>
      </c>
      <c r="U107" s="36">
        <f>SUMIFS(СВЦЭМ!$D$39:$D$782,СВЦЭМ!$A$39:$A$782,$A107,СВЦЭМ!$B$39:$B$782,U$83)+'СЕТ СН'!$H$11+СВЦЭМ!$D$10+'СЕТ СН'!$H$6-'СЕТ СН'!$H$23</f>
        <v>1843.0337545699999</v>
      </c>
      <c r="V107" s="36">
        <f>SUMIFS(СВЦЭМ!$D$39:$D$782,СВЦЭМ!$A$39:$A$782,$A107,СВЦЭМ!$B$39:$B$782,V$83)+'СЕТ СН'!$H$11+СВЦЭМ!$D$10+'СЕТ СН'!$H$6-'СЕТ СН'!$H$23</f>
        <v>1861.08068559</v>
      </c>
      <c r="W107" s="36">
        <f>SUMIFS(СВЦЭМ!$D$39:$D$782,СВЦЭМ!$A$39:$A$782,$A107,СВЦЭМ!$B$39:$B$782,W$83)+'СЕТ СН'!$H$11+СВЦЭМ!$D$10+'СЕТ СН'!$H$6-'СЕТ СН'!$H$23</f>
        <v>1888.8119794500001</v>
      </c>
      <c r="X107" s="36">
        <f>SUMIFS(СВЦЭМ!$D$39:$D$782,СВЦЭМ!$A$39:$A$782,$A107,СВЦЭМ!$B$39:$B$782,X$83)+'СЕТ СН'!$H$11+СВЦЭМ!$D$10+'СЕТ СН'!$H$6-'СЕТ СН'!$H$23</f>
        <v>1923.4603577800001</v>
      </c>
      <c r="Y107" s="36">
        <f>SUMIFS(СВЦЭМ!$D$39:$D$782,СВЦЭМ!$A$39:$A$782,$A107,СВЦЭМ!$B$39:$B$782,Y$83)+'СЕТ СН'!$H$11+СВЦЭМ!$D$10+'СЕТ СН'!$H$6-'СЕТ СН'!$H$23</f>
        <v>1962.7519465999999</v>
      </c>
    </row>
    <row r="108" spans="1:25" ht="15.75" x14ac:dyDescent="0.2">
      <c r="A108" s="35">
        <f t="shared" si="2"/>
        <v>45590</v>
      </c>
      <c r="B108" s="36">
        <f>SUMIFS(СВЦЭМ!$D$39:$D$782,СВЦЭМ!$A$39:$A$782,$A108,СВЦЭМ!$B$39:$B$782,B$83)+'СЕТ СН'!$H$11+СВЦЭМ!$D$10+'СЕТ СН'!$H$6-'СЕТ СН'!$H$23</f>
        <v>1930.8871408800001</v>
      </c>
      <c r="C108" s="36">
        <f>SUMIFS(СВЦЭМ!$D$39:$D$782,СВЦЭМ!$A$39:$A$782,$A108,СВЦЭМ!$B$39:$B$782,C$83)+'СЕТ СН'!$H$11+СВЦЭМ!$D$10+'СЕТ СН'!$H$6-'СЕТ СН'!$H$23</f>
        <v>1987.00817811</v>
      </c>
      <c r="D108" s="36">
        <f>SUMIFS(СВЦЭМ!$D$39:$D$782,СВЦЭМ!$A$39:$A$782,$A108,СВЦЭМ!$B$39:$B$782,D$83)+'СЕТ СН'!$H$11+СВЦЭМ!$D$10+'СЕТ СН'!$H$6-'СЕТ СН'!$H$23</f>
        <v>2017.65133227</v>
      </c>
      <c r="E108" s="36">
        <f>SUMIFS(СВЦЭМ!$D$39:$D$782,СВЦЭМ!$A$39:$A$782,$A108,СВЦЭМ!$B$39:$B$782,E$83)+'СЕТ СН'!$H$11+СВЦЭМ!$D$10+'СЕТ СН'!$H$6-'СЕТ СН'!$H$23</f>
        <v>2036.2501582299999</v>
      </c>
      <c r="F108" s="36">
        <f>SUMIFS(СВЦЭМ!$D$39:$D$782,СВЦЭМ!$A$39:$A$782,$A108,СВЦЭМ!$B$39:$B$782,F$83)+'СЕТ СН'!$H$11+СВЦЭМ!$D$10+'СЕТ СН'!$H$6-'СЕТ СН'!$H$23</f>
        <v>2026.0397338099999</v>
      </c>
      <c r="G108" s="36">
        <f>SUMIFS(СВЦЭМ!$D$39:$D$782,СВЦЭМ!$A$39:$A$782,$A108,СВЦЭМ!$B$39:$B$782,G$83)+'СЕТ СН'!$H$11+СВЦЭМ!$D$10+'СЕТ СН'!$H$6-'СЕТ СН'!$H$23</f>
        <v>2073.4671554300003</v>
      </c>
      <c r="H108" s="36">
        <f>SUMIFS(СВЦЭМ!$D$39:$D$782,СВЦЭМ!$A$39:$A$782,$A108,СВЦЭМ!$B$39:$B$782,H$83)+'СЕТ СН'!$H$11+СВЦЭМ!$D$10+'СЕТ СН'!$H$6-'СЕТ СН'!$H$23</f>
        <v>2040.37081113</v>
      </c>
      <c r="I108" s="36">
        <f>SUMIFS(СВЦЭМ!$D$39:$D$782,СВЦЭМ!$A$39:$A$782,$A108,СВЦЭМ!$B$39:$B$782,I$83)+'СЕТ СН'!$H$11+СВЦЭМ!$D$10+'СЕТ СН'!$H$6-'СЕТ СН'!$H$23</f>
        <v>1972.3226296999999</v>
      </c>
      <c r="J108" s="36">
        <f>SUMIFS(СВЦЭМ!$D$39:$D$782,СВЦЭМ!$A$39:$A$782,$A108,СВЦЭМ!$B$39:$B$782,J$83)+'СЕТ СН'!$H$11+СВЦЭМ!$D$10+'СЕТ СН'!$H$6-'СЕТ СН'!$H$23</f>
        <v>1903.4468952100001</v>
      </c>
      <c r="K108" s="36">
        <f>SUMIFS(СВЦЭМ!$D$39:$D$782,СВЦЭМ!$A$39:$A$782,$A108,СВЦЭМ!$B$39:$B$782,K$83)+'СЕТ СН'!$H$11+СВЦЭМ!$D$10+'СЕТ СН'!$H$6-'СЕТ СН'!$H$23</f>
        <v>1881.1741830599999</v>
      </c>
      <c r="L108" s="36">
        <f>SUMIFS(СВЦЭМ!$D$39:$D$782,СВЦЭМ!$A$39:$A$782,$A108,СВЦЭМ!$B$39:$B$782,L$83)+'СЕТ СН'!$H$11+СВЦЭМ!$D$10+'СЕТ СН'!$H$6-'СЕТ СН'!$H$23</f>
        <v>1874.36568973</v>
      </c>
      <c r="M108" s="36">
        <f>SUMIFS(СВЦЭМ!$D$39:$D$782,СВЦЭМ!$A$39:$A$782,$A108,СВЦЭМ!$B$39:$B$782,M$83)+'СЕТ СН'!$H$11+СВЦЭМ!$D$10+'СЕТ СН'!$H$6-'СЕТ СН'!$H$23</f>
        <v>1869.0383475799999</v>
      </c>
      <c r="N108" s="36">
        <f>SUMIFS(СВЦЭМ!$D$39:$D$782,СВЦЭМ!$A$39:$A$782,$A108,СВЦЭМ!$B$39:$B$782,N$83)+'СЕТ СН'!$H$11+СВЦЭМ!$D$10+'СЕТ СН'!$H$6-'СЕТ СН'!$H$23</f>
        <v>1900.7082619800001</v>
      </c>
      <c r="O108" s="36">
        <f>SUMIFS(СВЦЭМ!$D$39:$D$782,СВЦЭМ!$A$39:$A$782,$A108,СВЦЭМ!$B$39:$B$782,O$83)+'СЕТ СН'!$H$11+СВЦЭМ!$D$10+'СЕТ СН'!$H$6-'СЕТ СН'!$H$23</f>
        <v>1865.2395526999999</v>
      </c>
      <c r="P108" s="36">
        <f>SUMIFS(СВЦЭМ!$D$39:$D$782,СВЦЭМ!$A$39:$A$782,$A108,СВЦЭМ!$B$39:$B$782,P$83)+'СЕТ СН'!$H$11+СВЦЭМ!$D$10+'СЕТ СН'!$H$6-'СЕТ СН'!$H$23</f>
        <v>1863.2847470199999</v>
      </c>
      <c r="Q108" s="36">
        <f>SUMIFS(СВЦЭМ!$D$39:$D$782,СВЦЭМ!$A$39:$A$782,$A108,СВЦЭМ!$B$39:$B$782,Q$83)+'СЕТ СН'!$H$11+СВЦЭМ!$D$10+'СЕТ СН'!$H$6-'СЕТ СН'!$H$23</f>
        <v>1928.4160930200001</v>
      </c>
      <c r="R108" s="36">
        <f>SUMIFS(СВЦЭМ!$D$39:$D$782,СВЦЭМ!$A$39:$A$782,$A108,СВЦЭМ!$B$39:$B$782,R$83)+'СЕТ СН'!$H$11+СВЦЭМ!$D$10+'СЕТ СН'!$H$6-'СЕТ СН'!$H$23</f>
        <v>1917.6331016399999</v>
      </c>
      <c r="S108" s="36">
        <f>SUMIFS(СВЦЭМ!$D$39:$D$782,СВЦЭМ!$A$39:$A$782,$A108,СВЦЭМ!$B$39:$B$782,S$83)+'СЕТ СН'!$H$11+СВЦЭМ!$D$10+'СЕТ СН'!$H$6-'СЕТ СН'!$H$23</f>
        <v>1883.3186647</v>
      </c>
      <c r="T108" s="36">
        <f>SUMIFS(СВЦЭМ!$D$39:$D$782,СВЦЭМ!$A$39:$A$782,$A108,СВЦЭМ!$B$39:$B$782,T$83)+'СЕТ СН'!$H$11+СВЦЭМ!$D$10+'СЕТ СН'!$H$6-'СЕТ СН'!$H$23</f>
        <v>1813.52509209</v>
      </c>
      <c r="U108" s="36">
        <f>SUMIFS(СВЦЭМ!$D$39:$D$782,СВЦЭМ!$A$39:$A$782,$A108,СВЦЭМ!$B$39:$B$782,U$83)+'СЕТ СН'!$H$11+СВЦЭМ!$D$10+'СЕТ СН'!$H$6-'СЕТ СН'!$H$23</f>
        <v>1825.4558559699999</v>
      </c>
      <c r="V108" s="36">
        <f>SUMIFS(СВЦЭМ!$D$39:$D$782,СВЦЭМ!$A$39:$A$782,$A108,СВЦЭМ!$B$39:$B$782,V$83)+'СЕТ СН'!$H$11+СВЦЭМ!$D$10+'СЕТ СН'!$H$6-'СЕТ СН'!$H$23</f>
        <v>1855.0649457699999</v>
      </c>
      <c r="W108" s="36">
        <f>SUMIFS(СВЦЭМ!$D$39:$D$782,СВЦЭМ!$A$39:$A$782,$A108,СВЦЭМ!$B$39:$B$782,W$83)+'СЕТ СН'!$H$11+СВЦЭМ!$D$10+'СЕТ СН'!$H$6-'СЕТ СН'!$H$23</f>
        <v>1868.2862838399999</v>
      </c>
      <c r="X108" s="36">
        <f>SUMIFS(СВЦЭМ!$D$39:$D$782,СВЦЭМ!$A$39:$A$782,$A108,СВЦЭМ!$B$39:$B$782,X$83)+'СЕТ СН'!$H$11+СВЦЭМ!$D$10+'СЕТ СН'!$H$6-'СЕТ СН'!$H$23</f>
        <v>1920.83970787</v>
      </c>
      <c r="Y108" s="36">
        <f>SUMIFS(СВЦЭМ!$D$39:$D$782,СВЦЭМ!$A$39:$A$782,$A108,СВЦЭМ!$B$39:$B$782,Y$83)+'СЕТ СН'!$H$11+СВЦЭМ!$D$10+'СЕТ СН'!$H$6-'СЕТ СН'!$H$23</f>
        <v>2034.2985227500001</v>
      </c>
    </row>
    <row r="109" spans="1:25" ht="15.75" x14ac:dyDescent="0.2">
      <c r="A109" s="35">
        <f t="shared" si="2"/>
        <v>45591</v>
      </c>
      <c r="B109" s="36">
        <f>SUMIFS(СВЦЭМ!$D$39:$D$782,СВЦЭМ!$A$39:$A$782,$A109,СВЦЭМ!$B$39:$B$782,B$83)+'СЕТ СН'!$H$11+СВЦЭМ!$D$10+'СЕТ СН'!$H$6-'СЕТ СН'!$H$23</f>
        <v>1988.34935219</v>
      </c>
      <c r="C109" s="36">
        <f>SUMIFS(СВЦЭМ!$D$39:$D$782,СВЦЭМ!$A$39:$A$782,$A109,СВЦЭМ!$B$39:$B$782,C$83)+'СЕТ СН'!$H$11+СВЦЭМ!$D$10+'СЕТ СН'!$H$6-'СЕТ СН'!$H$23</f>
        <v>2059.2581103100001</v>
      </c>
      <c r="D109" s="36">
        <f>SUMIFS(СВЦЭМ!$D$39:$D$782,СВЦЭМ!$A$39:$A$782,$A109,СВЦЭМ!$B$39:$B$782,D$83)+'СЕТ СН'!$H$11+СВЦЭМ!$D$10+'СЕТ СН'!$H$6-'СЕТ СН'!$H$23</f>
        <v>2079.50151435</v>
      </c>
      <c r="E109" s="36">
        <f>SUMIFS(СВЦЭМ!$D$39:$D$782,СВЦЭМ!$A$39:$A$782,$A109,СВЦЭМ!$B$39:$B$782,E$83)+'СЕТ СН'!$H$11+СВЦЭМ!$D$10+'СЕТ СН'!$H$6-'СЕТ СН'!$H$23</f>
        <v>2083.0054341600003</v>
      </c>
      <c r="F109" s="36">
        <f>SUMIFS(СВЦЭМ!$D$39:$D$782,СВЦЭМ!$A$39:$A$782,$A109,СВЦЭМ!$B$39:$B$782,F$83)+'СЕТ СН'!$H$11+СВЦЭМ!$D$10+'СЕТ СН'!$H$6-'СЕТ СН'!$H$23</f>
        <v>2103.07371775</v>
      </c>
      <c r="G109" s="36">
        <f>SUMIFS(СВЦЭМ!$D$39:$D$782,СВЦЭМ!$A$39:$A$782,$A109,СВЦЭМ!$B$39:$B$782,G$83)+'СЕТ СН'!$H$11+СВЦЭМ!$D$10+'СЕТ СН'!$H$6-'СЕТ СН'!$H$23</f>
        <v>2083.1338455</v>
      </c>
      <c r="H109" s="36">
        <f>SUMIFS(СВЦЭМ!$D$39:$D$782,СВЦЭМ!$A$39:$A$782,$A109,СВЦЭМ!$B$39:$B$782,H$83)+'СЕТ СН'!$H$11+СВЦЭМ!$D$10+'СЕТ СН'!$H$6-'СЕТ СН'!$H$23</f>
        <v>2037.3332262199999</v>
      </c>
      <c r="I109" s="36">
        <f>SUMIFS(СВЦЭМ!$D$39:$D$782,СВЦЭМ!$A$39:$A$782,$A109,СВЦЭМ!$B$39:$B$782,I$83)+'СЕТ СН'!$H$11+СВЦЭМ!$D$10+'СЕТ СН'!$H$6-'СЕТ СН'!$H$23</f>
        <v>2016.997339</v>
      </c>
      <c r="J109" s="36">
        <f>SUMIFS(СВЦЭМ!$D$39:$D$782,СВЦЭМ!$A$39:$A$782,$A109,СВЦЭМ!$B$39:$B$782,J$83)+'СЕТ СН'!$H$11+СВЦЭМ!$D$10+'СЕТ СН'!$H$6-'СЕТ СН'!$H$23</f>
        <v>1941.0136586900001</v>
      </c>
      <c r="K109" s="36">
        <f>SUMIFS(СВЦЭМ!$D$39:$D$782,СВЦЭМ!$A$39:$A$782,$A109,СВЦЭМ!$B$39:$B$782,K$83)+'СЕТ СН'!$H$11+СВЦЭМ!$D$10+'СЕТ СН'!$H$6-'СЕТ СН'!$H$23</f>
        <v>1859.4535207199999</v>
      </c>
      <c r="L109" s="36">
        <f>SUMIFS(СВЦЭМ!$D$39:$D$782,СВЦЭМ!$A$39:$A$782,$A109,СВЦЭМ!$B$39:$B$782,L$83)+'СЕТ СН'!$H$11+СВЦЭМ!$D$10+'СЕТ СН'!$H$6-'СЕТ СН'!$H$23</f>
        <v>1809.5668495</v>
      </c>
      <c r="M109" s="36">
        <f>SUMIFS(СВЦЭМ!$D$39:$D$782,СВЦЭМ!$A$39:$A$782,$A109,СВЦЭМ!$B$39:$B$782,M$83)+'СЕТ СН'!$H$11+СВЦЭМ!$D$10+'СЕТ СН'!$H$6-'СЕТ СН'!$H$23</f>
        <v>1809.1884508799999</v>
      </c>
      <c r="N109" s="36">
        <f>SUMIFS(СВЦЭМ!$D$39:$D$782,СВЦЭМ!$A$39:$A$782,$A109,СВЦЭМ!$B$39:$B$782,N$83)+'СЕТ СН'!$H$11+СВЦЭМ!$D$10+'СЕТ СН'!$H$6-'СЕТ СН'!$H$23</f>
        <v>1822.7396497100001</v>
      </c>
      <c r="O109" s="36">
        <f>SUMIFS(СВЦЭМ!$D$39:$D$782,СВЦЭМ!$A$39:$A$782,$A109,СВЦЭМ!$B$39:$B$782,O$83)+'СЕТ СН'!$H$11+СВЦЭМ!$D$10+'СЕТ СН'!$H$6-'СЕТ СН'!$H$23</f>
        <v>1839.8780651100001</v>
      </c>
      <c r="P109" s="36">
        <f>SUMIFS(СВЦЭМ!$D$39:$D$782,СВЦЭМ!$A$39:$A$782,$A109,СВЦЭМ!$B$39:$B$782,P$83)+'СЕТ СН'!$H$11+СВЦЭМ!$D$10+'СЕТ СН'!$H$6-'СЕТ СН'!$H$23</f>
        <v>1842.56353468</v>
      </c>
      <c r="Q109" s="36">
        <f>SUMIFS(СВЦЭМ!$D$39:$D$782,СВЦЭМ!$A$39:$A$782,$A109,СВЦЭМ!$B$39:$B$782,Q$83)+'СЕТ СН'!$H$11+СВЦЭМ!$D$10+'СЕТ СН'!$H$6-'СЕТ СН'!$H$23</f>
        <v>1846.47948851</v>
      </c>
      <c r="R109" s="36">
        <f>SUMIFS(СВЦЭМ!$D$39:$D$782,СВЦЭМ!$A$39:$A$782,$A109,СВЦЭМ!$B$39:$B$782,R$83)+'СЕТ СН'!$H$11+СВЦЭМ!$D$10+'СЕТ СН'!$H$6-'СЕТ СН'!$H$23</f>
        <v>1861.99384285</v>
      </c>
      <c r="S109" s="36">
        <f>SUMIFS(СВЦЭМ!$D$39:$D$782,СВЦЭМ!$A$39:$A$782,$A109,СВЦЭМ!$B$39:$B$782,S$83)+'СЕТ СН'!$H$11+СВЦЭМ!$D$10+'СЕТ СН'!$H$6-'СЕТ СН'!$H$23</f>
        <v>1859.6647702400001</v>
      </c>
      <c r="T109" s="36">
        <f>SUMIFS(СВЦЭМ!$D$39:$D$782,СВЦЭМ!$A$39:$A$782,$A109,СВЦЭМ!$B$39:$B$782,T$83)+'СЕТ СН'!$H$11+СВЦЭМ!$D$10+'СЕТ СН'!$H$6-'СЕТ СН'!$H$23</f>
        <v>1795.9909534599999</v>
      </c>
      <c r="U109" s="36">
        <f>SUMIFS(СВЦЭМ!$D$39:$D$782,СВЦЭМ!$A$39:$A$782,$A109,СВЦЭМ!$B$39:$B$782,U$83)+'СЕТ СН'!$H$11+СВЦЭМ!$D$10+'СЕТ СН'!$H$6-'СЕТ СН'!$H$23</f>
        <v>1796.8436211799999</v>
      </c>
      <c r="V109" s="36">
        <f>SUMIFS(СВЦЭМ!$D$39:$D$782,СВЦЭМ!$A$39:$A$782,$A109,СВЦЭМ!$B$39:$B$782,V$83)+'СЕТ СН'!$H$11+СВЦЭМ!$D$10+'СЕТ СН'!$H$6-'СЕТ СН'!$H$23</f>
        <v>1817.00718992</v>
      </c>
      <c r="W109" s="36">
        <f>SUMIFS(СВЦЭМ!$D$39:$D$782,СВЦЭМ!$A$39:$A$782,$A109,СВЦЭМ!$B$39:$B$782,W$83)+'СЕТ СН'!$H$11+СВЦЭМ!$D$10+'СЕТ СН'!$H$6-'СЕТ СН'!$H$23</f>
        <v>1810.5588726799999</v>
      </c>
      <c r="X109" s="36">
        <f>SUMIFS(СВЦЭМ!$D$39:$D$782,СВЦЭМ!$A$39:$A$782,$A109,СВЦЭМ!$B$39:$B$782,X$83)+'СЕТ СН'!$H$11+СВЦЭМ!$D$10+'СЕТ СН'!$H$6-'СЕТ СН'!$H$23</f>
        <v>1853.69301634</v>
      </c>
      <c r="Y109" s="36">
        <f>SUMIFS(СВЦЭМ!$D$39:$D$782,СВЦЭМ!$A$39:$A$782,$A109,СВЦЭМ!$B$39:$B$782,Y$83)+'СЕТ СН'!$H$11+СВЦЭМ!$D$10+'СЕТ СН'!$H$6-'СЕТ СН'!$H$23</f>
        <v>1917.5989289199999</v>
      </c>
    </row>
    <row r="110" spans="1:25" ht="15.75" x14ac:dyDescent="0.2">
      <c r="A110" s="35">
        <f t="shared" si="2"/>
        <v>45592</v>
      </c>
      <c r="B110" s="36">
        <f>SUMIFS(СВЦЭМ!$D$39:$D$782,СВЦЭМ!$A$39:$A$782,$A110,СВЦЭМ!$B$39:$B$782,B$83)+'СЕТ СН'!$H$11+СВЦЭМ!$D$10+'СЕТ СН'!$H$6-'СЕТ СН'!$H$23</f>
        <v>1917.00821537</v>
      </c>
      <c r="C110" s="36">
        <f>SUMIFS(СВЦЭМ!$D$39:$D$782,СВЦЭМ!$A$39:$A$782,$A110,СВЦЭМ!$B$39:$B$782,C$83)+'СЕТ СН'!$H$11+СВЦЭМ!$D$10+'СЕТ СН'!$H$6-'СЕТ СН'!$H$23</f>
        <v>1976.7998538899999</v>
      </c>
      <c r="D110" s="36">
        <f>SUMIFS(СВЦЭМ!$D$39:$D$782,СВЦЭМ!$A$39:$A$782,$A110,СВЦЭМ!$B$39:$B$782,D$83)+'СЕТ СН'!$H$11+СВЦЭМ!$D$10+'СЕТ СН'!$H$6-'СЕТ СН'!$H$23</f>
        <v>2006.2283938600001</v>
      </c>
      <c r="E110" s="36">
        <f>SUMIFS(СВЦЭМ!$D$39:$D$782,СВЦЭМ!$A$39:$A$782,$A110,СВЦЭМ!$B$39:$B$782,E$83)+'СЕТ СН'!$H$11+СВЦЭМ!$D$10+'СЕТ СН'!$H$6-'СЕТ СН'!$H$23</f>
        <v>2024.6387101</v>
      </c>
      <c r="F110" s="36">
        <f>SUMIFS(СВЦЭМ!$D$39:$D$782,СВЦЭМ!$A$39:$A$782,$A110,СВЦЭМ!$B$39:$B$782,F$83)+'СЕТ СН'!$H$11+СВЦЭМ!$D$10+'СЕТ СН'!$H$6-'СЕТ СН'!$H$23</f>
        <v>2033.1893713899999</v>
      </c>
      <c r="G110" s="36">
        <f>SUMIFS(СВЦЭМ!$D$39:$D$782,СВЦЭМ!$A$39:$A$782,$A110,СВЦЭМ!$B$39:$B$782,G$83)+'СЕТ СН'!$H$11+СВЦЭМ!$D$10+'СЕТ СН'!$H$6-'СЕТ СН'!$H$23</f>
        <v>2010.55778093</v>
      </c>
      <c r="H110" s="36">
        <f>SUMIFS(СВЦЭМ!$D$39:$D$782,СВЦЭМ!$A$39:$A$782,$A110,СВЦЭМ!$B$39:$B$782,H$83)+'СЕТ СН'!$H$11+СВЦЭМ!$D$10+'СЕТ СН'!$H$6-'СЕТ СН'!$H$23</f>
        <v>1973.7393140500001</v>
      </c>
      <c r="I110" s="36">
        <f>SUMIFS(СВЦЭМ!$D$39:$D$782,СВЦЭМ!$A$39:$A$782,$A110,СВЦЭМ!$B$39:$B$782,I$83)+'СЕТ СН'!$H$11+СВЦЭМ!$D$10+'СЕТ СН'!$H$6-'СЕТ СН'!$H$23</f>
        <v>1954.53778857</v>
      </c>
      <c r="J110" s="36">
        <f>SUMIFS(СВЦЭМ!$D$39:$D$782,СВЦЭМ!$A$39:$A$782,$A110,СВЦЭМ!$B$39:$B$782,J$83)+'СЕТ СН'!$H$11+СВЦЭМ!$D$10+'СЕТ СН'!$H$6-'СЕТ СН'!$H$23</f>
        <v>1862.1171682899999</v>
      </c>
      <c r="K110" s="36">
        <f>SUMIFS(СВЦЭМ!$D$39:$D$782,СВЦЭМ!$A$39:$A$782,$A110,СВЦЭМ!$B$39:$B$782,K$83)+'СЕТ СН'!$H$11+СВЦЭМ!$D$10+'СЕТ СН'!$H$6-'СЕТ СН'!$H$23</f>
        <v>1789.3073136099999</v>
      </c>
      <c r="L110" s="36">
        <f>SUMIFS(СВЦЭМ!$D$39:$D$782,СВЦЭМ!$A$39:$A$782,$A110,СВЦЭМ!$B$39:$B$782,L$83)+'СЕТ СН'!$H$11+СВЦЭМ!$D$10+'СЕТ СН'!$H$6-'СЕТ СН'!$H$23</f>
        <v>1762.50200124</v>
      </c>
      <c r="M110" s="36">
        <f>SUMIFS(СВЦЭМ!$D$39:$D$782,СВЦЭМ!$A$39:$A$782,$A110,СВЦЭМ!$B$39:$B$782,M$83)+'СЕТ СН'!$H$11+СВЦЭМ!$D$10+'СЕТ СН'!$H$6-'СЕТ СН'!$H$23</f>
        <v>1768.6479816999999</v>
      </c>
      <c r="N110" s="36">
        <f>SUMIFS(СВЦЭМ!$D$39:$D$782,СВЦЭМ!$A$39:$A$782,$A110,СВЦЭМ!$B$39:$B$782,N$83)+'СЕТ СН'!$H$11+СВЦЭМ!$D$10+'СЕТ СН'!$H$6-'СЕТ СН'!$H$23</f>
        <v>1787.82459546</v>
      </c>
      <c r="O110" s="36">
        <f>SUMIFS(СВЦЭМ!$D$39:$D$782,СВЦЭМ!$A$39:$A$782,$A110,СВЦЭМ!$B$39:$B$782,O$83)+'СЕТ СН'!$H$11+СВЦЭМ!$D$10+'СЕТ СН'!$H$6-'СЕТ СН'!$H$23</f>
        <v>1822.9049608400001</v>
      </c>
      <c r="P110" s="36">
        <f>SUMIFS(СВЦЭМ!$D$39:$D$782,СВЦЭМ!$A$39:$A$782,$A110,СВЦЭМ!$B$39:$B$782,P$83)+'СЕТ СН'!$H$11+СВЦЭМ!$D$10+'СЕТ СН'!$H$6-'СЕТ СН'!$H$23</f>
        <v>1836.3341631200001</v>
      </c>
      <c r="Q110" s="36">
        <f>SUMIFS(СВЦЭМ!$D$39:$D$782,СВЦЭМ!$A$39:$A$782,$A110,СВЦЭМ!$B$39:$B$782,Q$83)+'СЕТ СН'!$H$11+СВЦЭМ!$D$10+'СЕТ СН'!$H$6-'СЕТ СН'!$H$23</f>
        <v>1839.2392412199999</v>
      </c>
      <c r="R110" s="36">
        <f>SUMIFS(СВЦЭМ!$D$39:$D$782,СВЦЭМ!$A$39:$A$782,$A110,СВЦЭМ!$B$39:$B$782,R$83)+'СЕТ СН'!$H$11+СВЦЭМ!$D$10+'СЕТ СН'!$H$6-'СЕТ СН'!$H$23</f>
        <v>1863.23930488</v>
      </c>
      <c r="S110" s="36">
        <f>SUMIFS(СВЦЭМ!$D$39:$D$782,СВЦЭМ!$A$39:$A$782,$A110,СВЦЭМ!$B$39:$B$782,S$83)+'СЕТ СН'!$H$11+СВЦЭМ!$D$10+'СЕТ СН'!$H$6-'СЕТ СН'!$H$23</f>
        <v>1819.5621341000001</v>
      </c>
      <c r="T110" s="36">
        <f>SUMIFS(СВЦЭМ!$D$39:$D$782,СВЦЭМ!$A$39:$A$782,$A110,СВЦЭМ!$B$39:$B$782,T$83)+'СЕТ СН'!$H$11+СВЦЭМ!$D$10+'СЕТ СН'!$H$6-'СЕТ СН'!$H$23</f>
        <v>1743.37381897</v>
      </c>
      <c r="U110" s="36">
        <f>SUMIFS(СВЦЭМ!$D$39:$D$782,СВЦЭМ!$A$39:$A$782,$A110,СВЦЭМ!$B$39:$B$782,U$83)+'СЕТ СН'!$H$11+СВЦЭМ!$D$10+'СЕТ СН'!$H$6-'СЕТ СН'!$H$23</f>
        <v>1730.4395161</v>
      </c>
      <c r="V110" s="36">
        <f>SUMIFS(СВЦЭМ!$D$39:$D$782,СВЦЭМ!$A$39:$A$782,$A110,СВЦЭМ!$B$39:$B$782,V$83)+'СЕТ СН'!$H$11+СВЦЭМ!$D$10+'СЕТ СН'!$H$6-'СЕТ СН'!$H$23</f>
        <v>1749.02637972</v>
      </c>
      <c r="W110" s="36">
        <f>SUMIFS(СВЦЭМ!$D$39:$D$782,СВЦЭМ!$A$39:$A$782,$A110,СВЦЭМ!$B$39:$B$782,W$83)+'СЕТ СН'!$H$11+СВЦЭМ!$D$10+'СЕТ СН'!$H$6-'СЕТ СН'!$H$23</f>
        <v>1772.7562134100001</v>
      </c>
      <c r="X110" s="36">
        <f>SUMIFS(СВЦЭМ!$D$39:$D$782,СВЦЭМ!$A$39:$A$782,$A110,СВЦЭМ!$B$39:$B$782,X$83)+'СЕТ СН'!$H$11+СВЦЭМ!$D$10+'СЕТ СН'!$H$6-'СЕТ СН'!$H$23</f>
        <v>1806.0321189599999</v>
      </c>
      <c r="Y110" s="36">
        <f>SUMIFS(СВЦЭМ!$D$39:$D$782,СВЦЭМ!$A$39:$A$782,$A110,СВЦЭМ!$B$39:$B$782,Y$83)+'СЕТ СН'!$H$11+СВЦЭМ!$D$10+'СЕТ СН'!$H$6-'СЕТ СН'!$H$23</f>
        <v>1866.6343638399999</v>
      </c>
    </row>
    <row r="111" spans="1:25" ht="15.75" x14ac:dyDescent="0.2">
      <c r="A111" s="35">
        <f t="shared" si="2"/>
        <v>45593</v>
      </c>
      <c r="B111" s="36">
        <f>SUMIFS(СВЦЭМ!$D$39:$D$782,СВЦЭМ!$A$39:$A$782,$A111,СВЦЭМ!$B$39:$B$782,B$83)+'СЕТ СН'!$H$11+СВЦЭМ!$D$10+'СЕТ СН'!$H$6-'СЕТ СН'!$H$23</f>
        <v>2055.0184061</v>
      </c>
      <c r="C111" s="36">
        <f>SUMIFS(СВЦЭМ!$D$39:$D$782,СВЦЭМ!$A$39:$A$782,$A111,СВЦЭМ!$B$39:$B$782,C$83)+'СЕТ СН'!$H$11+СВЦЭМ!$D$10+'СЕТ СН'!$H$6-'СЕТ СН'!$H$23</f>
        <v>2108.7009770300001</v>
      </c>
      <c r="D111" s="36">
        <f>SUMIFS(СВЦЭМ!$D$39:$D$782,СВЦЭМ!$A$39:$A$782,$A111,СВЦЭМ!$B$39:$B$782,D$83)+'СЕТ СН'!$H$11+СВЦЭМ!$D$10+'СЕТ СН'!$H$6-'СЕТ СН'!$H$23</f>
        <v>2123.86280855</v>
      </c>
      <c r="E111" s="36">
        <f>SUMIFS(СВЦЭМ!$D$39:$D$782,СВЦЭМ!$A$39:$A$782,$A111,СВЦЭМ!$B$39:$B$782,E$83)+'СЕТ СН'!$H$11+СВЦЭМ!$D$10+'СЕТ СН'!$H$6-'СЕТ СН'!$H$23</f>
        <v>2115.97833825</v>
      </c>
      <c r="F111" s="36">
        <f>SUMIFS(СВЦЭМ!$D$39:$D$782,СВЦЭМ!$A$39:$A$782,$A111,СВЦЭМ!$B$39:$B$782,F$83)+'СЕТ СН'!$H$11+СВЦЭМ!$D$10+'СЕТ СН'!$H$6-'СЕТ СН'!$H$23</f>
        <v>2117.4760772300001</v>
      </c>
      <c r="G111" s="36">
        <f>SUMIFS(СВЦЭМ!$D$39:$D$782,СВЦЭМ!$A$39:$A$782,$A111,СВЦЭМ!$B$39:$B$782,G$83)+'СЕТ СН'!$H$11+СВЦЭМ!$D$10+'СЕТ СН'!$H$6-'СЕТ СН'!$H$23</f>
        <v>2113.28482644</v>
      </c>
      <c r="H111" s="36">
        <f>SUMIFS(СВЦЭМ!$D$39:$D$782,СВЦЭМ!$A$39:$A$782,$A111,СВЦЭМ!$B$39:$B$782,H$83)+'СЕТ СН'!$H$11+СВЦЭМ!$D$10+'СЕТ СН'!$H$6-'СЕТ СН'!$H$23</f>
        <v>2028.0680563000001</v>
      </c>
      <c r="I111" s="36">
        <f>SUMIFS(СВЦЭМ!$D$39:$D$782,СВЦЭМ!$A$39:$A$782,$A111,СВЦЭМ!$B$39:$B$782,I$83)+'СЕТ СН'!$H$11+СВЦЭМ!$D$10+'СЕТ СН'!$H$6-'СЕТ СН'!$H$23</f>
        <v>1949.4957202400001</v>
      </c>
      <c r="J111" s="36">
        <f>SUMIFS(СВЦЭМ!$D$39:$D$782,СВЦЭМ!$A$39:$A$782,$A111,СВЦЭМ!$B$39:$B$782,J$83)+'СЕТ СН'!$H$11+СВЦЭМ!$D$10+'СЕТ СН'!$H$6-'СЕТ СН'!$H$23</f>
        <v>1900.9767710000001</v>
      </c>
      <c r="K111" s="36">
        <f>SUMIFS(СВЦЭМ!$D$39:$D$782,СВЦЭМ!$A$39:$A$782,$A111,СВЦЭМ!$B$39:$B$782,K$83)+'СЕТ СН'!$H$11+СВЦЭМ!$D$10+'СЕТ СН'!$H$6-'СЕТ СН'!$H$23</f>
        <v>1884.6154975899999</v>
      </c>
      <c r="L111" s="36">
        <f>SUMIFS(СВЦЭМ!$D$39:$D$782,СВЦЭМ!$A$39:$A$782,$A111,СВЦЭМ!$B$39:$B$782,L$83)+'СЕТ СН'!$H$11+СВЦЭМ!$D$10+'СЕТ СН'!$H$6-'СЕТ СН'!$H$23</f>
        <v>1861.80749455</v>
      </c>
      <c r="M111" s="36">
        <f>SUMIFS(СВЦЭМ!$D$39:$D$782,СВЦЭМ!$A$39:$A$782,$A111,СВЦЭМ!$B$39:$B$782,M$83)+'СЕТ СН'!$H$11+СВЦЭМ!$D$10+'СЕТ СН'!$H$6-'СЕТ СН'!$H$23</f>
        <v>1888.84069011</v>
      </c>
      <c r="N111" s="36">
        <f>SUMIFS(СВЦЭМ!$D$39:$D$782,СВЦЭМ!$A$39:$A$782,$A111,СВЦЭМ!$B$39:$B$782,N$83)+'СЕТ СН'!$H$11+СВЦЭМ!$D$10+'СЕТ СН'!$H$6-'СЕТ СН'!$H$23</f>
        <v>1916.86235156</v>
      </c>
      <c r="O111" s="36">
        <f>SUMIFS(СВЦЭМ!$D$39:$D$782,СВЦЭМ!$A$39:$A$782,$A111,СВЦЭМ!$B$39:$B$782,O$83)+'СЕТ СН'!$H$11+СВЦЭМ!$D$10+'СЕТ СН'!$H$6-'СЕТ СН'!$H$23</f>
        <v>1916.5746960500001</v>
      </c>
      <c r="P111" s="36">
        <f>SUMIFS(СВЦЭМ!$D$39:$D$782,СВЦЭМ!$A$39:$A$782,$A111,СВЦЭМ!$B$39:$B$782,P$83)+'СЕТ СН'!$H$11+СВЦЭМ!$D$10+'СЕТ СН'!$H$6-'СЕТ СН'!$H$23</f>
        <v>1928.8138202099999</v>
      </c>
      <c r="Q111" s="36">
        <f>SUMIFS(СВЦЭМ!$D$39:$D$782,СВЦЭМ!$A$39:$A$782,$A111,СВЦЭМ!$B$39:$B$782,Q$83)+'СЕТ СН'!$H$11+СВЦЭМ!$D$10+'СЕТ СН'!$H$6-'СЕТ СН'!$H$23</f>
        <v>1935.44059358</v>
      </c>
      <c r="R111" s="36">
        <f>SUMIFS(СВЦЭМ!$D$39:$D$782,СВЦЭМ!$A$39:$A$782,$A111,СВЦЭМ!$B$39:$B$782,R$83)+'СЕТ СН'!$H$11+СВЦЭМ!$D$10+'СЕТ СН'!$H$6-'СЕТ СН'!$H$23</f>
        <v>1934.9279938499999</v>
      </c>
      <c r="S111" s="36">
        <f>SUMIFS(СВЦЭМ!$D$39:$D$782,СВЦЭМ!$A$39:$A$782,$A111,СВЦЭМ!$B$39:$B$782,S$83)+'СЕТ СН'!$H$11+СВЦЭМ!$D$10+'СЕТ СН'!$H$6-'СЕТ СН'!$H$23</f>
        <v>1887.11937233</v>
      </c>
      <c r="T111" s="36">
        <f>SUMIFS(СВЦЭМ!$D$39:$D$782,СВЦЭМ!$A$39:$A$782,$A111,СВЦЭМ!$B$39:$B$782,T$83)+'СЕТ СН'!$H$11+СВЦЭМ!$D$10+'СЕТ СН'!$H$6-'СЕТ СН'!$H$23</f>
        <v>1830.3100840300001</v>
      </c>
      <c r="U111" s="36">
        <f>SUMIFS(СВЦЭМ!$D$39:$D$782,СВЦЭМ!$A$39:$A$782,$A111,СВЦЭМ!$B$39:$B$782,U$83)+'СЕТ СН'!$H$11+СВЦЭМ!$D$10+'СЕТ СН'!$H$6-'СЕТ СН'!$H$23</f>
        <v>1827.5086717700001</v>
      </c>
      <c r="V111" s="36">
        <f>SUMIFS(СВЦЭМ!$D$39:$D$782,СВЦЭМ!$A$39:$A$782,$A111,СВЦЭМ!$B$39:$B$782,V$83)+'СЕТ СН'!$H$11+СВЦЭМ!$D$10+'СЕТ СН'!$H$6-'СЕТ СН'!$H$23</f>
        <v>1850.85225679</v>
      </c>
      <c r="W111" s="36">
        <f>SUMIFS(СВЦЭМ!$D$39:$D$782,СВЦЭМ!$A$39:$A$782,$A111,СВЦЭМ!$B$39:$B$782,W$83)+'СЕТ СН'!$H$11+СВЦЭМ!$D$10+'СЕТ СН'!$H$6-'СЕТ СН'!$H$23</f>
        <v>1888.16167103</v>
      </c>
      <c r="X111" s="36">
        <f>SUMIFS(СВЦЭМ!$D$39:$D$782,СВЦЭМ!$A$39:$A$782,$A111,СВЦЭМ!$B$39:$B$782,X$83)+'СЕТ СН'!$H$11+СВЦЭМ!$D$10+'СЕТ СН'!$H$6-'СЕТ СН'!$H$23</f>
        <v>1940.33548733</v>
      </c>
      <c r="Y111" s="36">
        <f>SUMIFS(СВЦЭМ!$D$39:$D$782,СВЦЭМ!$A$39:$A$782,$A111,СВЦЭМ!$B$39:$B$782,Y$83)+'СЕТ СН'!$H$11+СВЦЭМ!$D$10+'СЕТ СН'!$H$6-'СЕТ СН'!$H$23</f>
        <v>2016.92888844</v>
      </c>
    </row>
    <row r="112" spans="1:25" ht="15.75" x14ac:dyDescent="0.2">
      <c r="A112" s="35">
        <f t="shared" si="2"/>
        <v>45594</v>
      </c>
      <c r="B112" s="36">
        <f>SUMIFS(СВЦЭМ!$D$39:$D$782,СВЦЭМ!$A$39:$A$782,$A112,СВЦЭМ!$B$39:$B$782,B$83)+'СЕТ СН'!$H$11+СВЦЭМ!$D$10+'СЕТ СН'!$H$6-'СЕТ СН'!$H$23</f>
        <v>2049.7720829200002</v>
      </c>
      <c r="C112" s="36">
        <f>SUMIFS(СВЦЭМ!$D$39:$D$782,СВЦЭМ!$A$39:$A$782,$A112,СВЦЭМ!$B$39:$B$782,C$83)+'СЕТ СН'!$H$11+СВЦЭМ!$D$10+'СЕТ СН'!$H$6-'СЕТ СН'!$H$23</f>
        <v>2088.1457872400001</v>
      </c>
      <c r="D112" s="36">
        <f>SUMIFS(СВЦЭМ!$D$39:$D$782,СВЦЭМ!$A$39:$A$782,$A112,СВЦЭМ!$B$39:$B$782,D$83)+'СЕТ СН'!$H$11+СВЦЭМ!$D$10+'СЕТ СН'!$H$6-'СЕТ СН'!$H$23</f>
        <v>2113.99062796</v>
      </c>
      <c r="E112" s="36">
        <f>SUMIFS(СВЦЭМ!$D$39:$D$782,СВЦЭМ!$A$39:$A$782,$A112,СВЦЭМ!$B$39:$B$782,E$83)+'СЕТ СН'!$H$11+СВЦЭМ!$D$10+'СЕТ СН'!$H$6-'СЕТ СН'!$H$23</f>
        <v>2106.1508790800003</v>
      </c>
      <c r="F112" s="36">
        <f>SUMIFS(СВЦЭМ!$D$39:$D$782,СВЦЭМ!$A$39:$A$782,$A112,СВЦЭМ!$B$39:$B$782,F$83)+'СЕТ СН'!$H$11+СВЦЭМ!$D$10+'СЕТ СН'!$H$6-'СЕТ СН'!$H$23</f>
        <v>2114.6293484299999</v>
      </c>
      <c r="G112" s="36">
        <f>SUMIFS(СВЦЭМ!$D$39:$D$782,СВЦЭМ!$A$39:$A$782,$A112,СВЦЭМ!$B$39:$B$782,G$83)+'СЕТ СН'!$H$11+СВЦЭМ!$D$10+'СЕТ СН'!$H$6-'СЕТ СН'!$H$23</f>
        <v>2075.99156653</v>
      </c>
      <c r="H112" s="36">
        <f>SUMIFS(СВЦЭМ!$D$39:$D$782,СВЦЭМ!$A$39:$A$782,$A112,СВЦЭМ!$B$39:$B$782,H$83)+'СЕТ СН'!$H$11+СВЦЭМ!$D$10+'СЕТ СН'!$H$6-'СЕТ СН'!$H$23</f>
        <v>1973.6373215399999</v>
      </c>
      <c r="I112" s="36">
        <f>SUMIFS(СВЦЭМ!$D$39:$D$782,СВЦЭМ!$A$39:$A$782,$A112,СВЦЭМ!$B$39:$B$782,I$83)+'СЕТ СН'!$H$11+СВЦЭМ!$D$10+'СЕТ СН'!$H$6-'СЕТ СН'!$H$23</f>
        <v>1931.8423682499999</v>
      </c>
      <c r="J112" s="36">
        <f>SUMIFS(СВЦЭМ!$D$39:$D$782,СВЦЭМ!$A$39:$A$782,$A112,СВЦЭМ!$B$39:$B$782,J$83)+'СЕТ СН'!$H$11+СВЦЭМ!$D$10+'СЕТ СН'!$H$6-'СЕТ СН'!$H$23</f>
        <v>1886.0423437699999</v>
      </c>
      <c r="K112" s="36">
        <f>SUMIFS(СВЦЭМ!$D$39:$D$782,СВЦЭМ!$A$39:$A$782,$A112,СВЦЭМ!$B$39:$B$782,K$83)+'СЕТ СН'!$H$11+СВЦЭМ!$D$10+'СЕТ СН'!$H$6-'СЕТ СН'!$H$23</f>
        <v>1871.4089436199999</v>
      </c>
      <c r="L112" s="36">
        <f>SUMIFS(СВЦЭМ!$D$39:$D$782,СВЦЭМ!$A$39:$A$782,$A112,СВЦЭМ!$B$39:$B$782,L$83)+'СЕТ СН'!$H$11+СВЦЭМ!$D$10+'СЕТ СН'!$H$6-'СЕТ СН'!$H$23</f>
        <v>1854.90421111</v>
      </c>
      <c r="M112" s="36">
        <f>SUMIFS(СВЦЭМ!$D$39:$D$782,СВЦЭМ!$A$39:$A$782,$A112,СВЦЭМ!$B$39:$B$782,M$83)+'СЕТ СН'!$H$11+СВЦЭМ!$D$10+'СЕТ СН'!$H$6-'СЕТ СН'!$H$23</f>
        <v>1863.5199866600001</v>
      </c>
      <c r="N112" s="36">
        <f>SUMIFS(СВЦЭМ!$D$39:$D$782,СВЦЭМ!$A$39:$A$782,$A112,СВЦЭМ!$B$39:$B$782,N$83)+'СЕТ СН'!$H$11+СВЦЭМ!$D$10+'СЕТ СН'!$H$6-'СЕТ СН'!$H$23</f>
        <v>1878.1574891499999</v>
      </c>
      <c r="O112" s="36">
        <f>SUMIFS(СВЦЭМ!$D$39:$D$782,СВЦЭМ!$A$39:$A$782,$A112,СВЦЭМ!$B$39:$B$782,O$83)+'СЕТ СН'!$H$11+СВЦЭМ!$D$10+'СЕТ СН'!$H$6-'СЕТ СН'!$H$23</f>
        <v>1898.28904414</v>
      </c>
      <c r="P112" s="36">
        <f>SUMIFS(СВЦЭМ!$D$39:$D$782,СВЦЭМ!$A$39:$A$782,$A112,СВЦЭМ!$B$39:$B$782,P$83)+'СЕТ СН'!$H$11+СВЦЭМ!$D$10+'СЕТ СН'!$H$6-'СЕТ СН'!$H$23</f>
        <v>1906.8369613</v>
      </c>
      <c r="Q112" s="36">
        <f>SUMIFS(СВЦЭМ!$D$39:$D$782,СВЦЭМ!$A$39:$A$782,$A112,СВЦЭМ!$B$39:$B$782,Q$83)+'СЕТ СН'!$H$11+СВЦЭМ!$D$10+'СЕТ СН'!$H$6-'СЕТ СН'!$H$23</f>
        <v>1913.9073507099999</v>
      </c>
      <c r="R112" s="36">
        <f>SUMIFS(СВЦЭМ!$D$39:$D$782,СВЦЭМ!$A$39:$A$782,$A112,СВЦЭМ!$B$39:$B$782,R$83)+'СЕТ СН'!$H$11+СВЦЭМ!$D$10+'СЕТ СН'!$H$6-'СЕТ СН'!$H$23</f>
        <v>1909.0901960799999</v>
      </c>
      <c r="S112" s="36">
        <f>SUMIFS(СВЦЭМ!$D$39:$D$782,СВЦЭМ!$A$39:$A$782,$A112,СВЦЭМ!$B$39:$B$782,S$83)+'СЕТ СН'!$H$11+СВЦЭМ!$D$10+'СЕТ СН'!$H$6-'СЕТ СН'!$H$23</f>
        <v>1878.3312102499999</v>
      </c>
      <c r="T112" s="36">
        <f>SUMIFS(СВЦЭМ!$D$39:$D$782,СВЦЭМ!$A$39:$A$782,$A112,СВЦЭМ!$B$39:$B$782,T$83)+'СЕТ СН'!$H$11+СВЦЭМ!$D$10+'СЕТ СН'!$H$6-'СЕТ СН'!$H$23</f>
        <v>1793.1136471899999</v>
      </c>
      <c r="U112" s="36">
        <f>SUMIFS(СВЦЭМ!$D$39:$D$782,СВЦЭМ!$A$39:$A$782,$A112,СВЦЭМ!$B$39:$B$782,U$83)+'СЕТ СН'!$H$11+СВЦЭМ!$D$10+'СЕТ СН'!$H$6-'СЕТ СН'!$H$23</f>
        <v>1818.99985444</v>
      </c>
      <c r="V112" s="36">
        <f>SUMIFS(СВЦЭМ!$D$39:$D$782,СВЦЭМ!$A$39:$A$782,$A112,СВЦЭМ!$B$39:$B$782,V$83)+'СЕТ СН'!$H$11+СВЦЭМ!$D$10+'СЕТ СН'!$H$6-'СЕТ СН'!$H$23</f>
        <v>1844.60358105</v>
      </c>
      <c r="W112" s="36">
        <f>SUMIFS(СВЦЭМ!$D$39:$D$782,СВЦЭМ!$A$39:$A$782,$A112,СВЦЭМ!$B$39:$B$782,W$83)+'СЕТ СН'!$H$11+СВЦЭМ!$D$10+'СЕТ СН'!$H$6-'СЕТ СН'!$H$23</f>
        <v>1882.09745997</v>
      </c>
      <c r="X112" s="36">
        <f>SUMIFS(СВЦЭМ!$D$39:$D$782,СВЦЭМ!$A$39:$A$782,$A112,СВЦЭМ!$B$39:$B$782,X$83)+'СЕТ СН'!$H$11+СВЦЭМ!$D$10+'СЕТ СН'!$H$6-'СЕТ СН'!$H$23</f>
        <v>1914.75132476</v>
      </c>
      <c r="Y112" s="36">
        <f>SUMIFS(СВЦЭМ!$D$39:$D$782,СВЦЭМ!$A$39:$A$782,$A112,СВЦЭМ!$B$39:$B$782,Y$83)+'СЕТ СН'!$H$11+СВЦЭМ!$D$10+'СЕТ СН'!$H$6-'СЕТ СН'!$H$23</f>
        <v>1974.1181306999999</v>
      </c>
    </row>
    <row r="113" spans="1:27" ht="15.75" x14ac:dyDescent="0.2">
      <c r="A113" s="35">
        <f t="shared" si="2"/>
        <v>45595</v>
      </c>
      <c r="B113" s="36">
        <f>SUMIFS(СВЦЭМ!$D$39:$D$782,СВЦЭМ!$A$39:$A$782,$A113,СВЦЭМ!$B$39:$B$782,B$83)+'СЕТ СН'!$H$11+СВЦЭМ!$D$10+'СЕТ СН'!$H$6-'СЕТ СН'!$H$23</f>
        <v>2241.5182776900001</v>
      </c>
      <c r="C113" s="36">
        <f>SUMIFS(СВЦЭМ!$D$39:$D$782,СВЦЭМ!$A$39:$A$782,$A113,СВЦЭМ!$B$39:$B$782,C$83)+'СЕТ СН'!$H$11+СВЦЭМ!$D$10+'СЕТ СН'!$H$6-'СЕТ СН'!$H$23</f>
        <v>2265.3828490800001</v>
      </c>
      <c r="D113" s="36">
        <f>SUMIFS(СВЦЭМ!$D$39:$D$782,СВЦЭМ!$A$39:$A$782,$A113,СВЦЭМ!$B$39:$B$782,D$83)+'СЕТ СН'!$H$11+СВЦЭМ!$D$10+'СЕТ СН'!$H$6-'СЕТ СН'!$H$23</f>
        <v>2323.3321792899997</v>
      </c>
      <c r="E113" s="36">
        <f>SUMIFS(СВЦЭМ!$D$39:$D$782,СВЦЭМ!$A$39:$A$782,$A113,СВЦЭМ!$B$39:$B$782,E$83)+'СЕТ СН'!$H$11+СВЦЭМ!$D$10+'СЕТ СН'!$H$6-'СЕТ СН'!$H$23</f>
        <v>2316.8056678899998</v>
      </c>
      <c r="F113" s="36">
        <f>SUMIFS(СВЦЭМ!$D$39:$D$782,СВЦЭМ!$A$39:$A$782,$A113,СВЦЭМ!$B$39:$B$782,F$83)+'СЕТ СН'!$H$11+СВЦЭМ!$D$10+'СЕТ СН'!$H$6-'СЕТ СН'!$H$23</f>
        <v>2304.9477934599995</v>
      </c>
      <c r="G113" s="36">
        <f>SUMIFS(СВЦЭМ!$D$39:$D$782,СВЦЭМ!$A$39:$A$782,$A113,СВЦЭМ!$B$39:$B$782,G$83)+'СЕТ СН'!$H$11+СВЦЭМ!$D$10+'СЕТ СН'!$H$6-'СЕТ СН'!$H$23</f>
        <v>2291.0741242899999</v>
      </c>
      <c r="H113" s="36">
        <f>SUMIFS(СВЦЭМ!$D$39:$D$782,СВЦЭМ!$A$39:$A$782,$A113,СВЦЭМ!$B$39:$B$782,H$83)+'СЕТ СН'!$H$11+СВЦЭМ!$D$10+'СЕТ СН'!$H$6-'СЕТ СН'!$H$23</f>
        <v>2187.5305727499999</v>
      </c>
      <c r="I113" s="36">
        <f>SUMIFS(СВЦЭМ!$D$39:$D$782,СВЦЭМ!$A$39:$A$782,$A113,СВЦЭМ!$B$39:$B$782,I$83)+'СЕТ СН'!$H$11+СВЦЭМ!$D$10+'СЕТ СН'!$H$6-'СЕТ СН'!$H$23</f>
        <v>2137.77061177</v>
      </c>
      <c r="J113" s="36">
        <f>SUMIFS(СВЦЭМ!$D$39:$D$782,СВЦЭМ!$A$39:$A$782,$A113,СВЦЭМ!$B$39:$B$782,J$83)+'СЕТ СН'!$H$11+СВЦЭМ!$D$10+'СЕТ СН'!$H$6-'СЕТ СН'!$H$23</f>
        <v>2074.8159595699999</v>
      </c>
      <c r="K113" s="36">
        <f>SUMIFS(СВЦЭМ!$D$39:$D$782,СВЦЭМ!$A$39:$A$782,$A113,СВЦЭМ!$B$39:$B$782,K$83)+'СЕТ СН'!$H$11+СВЦЭМ!$D$10+'СЕТ СН'!$H$6-'СЕТ СН'!$H$23</f>
        <v>2066.89207627</v>
      </c>
      <c r="L113" s="36">
        <f>SUMIFS(СВЦЭМ!$D$39:$D$782,СВЦЭМ!$A$39:$A$782,$A113,СВЦЭМ!$B$39:$B$782,L$83)+'СЕТ СН'!$H$11+СВЦЭМ!$D$10+'СЕТ СН'!$H$6-'СЕТ СН'!$H$23</f>
        <v>2043.2114649299999</v>
      </c>
      <c r="M113" s="36">
        <f>SUMIFS(СВЦЭМ!$D$39:$D$782,СВЦЭМ!$A$39:$A$782,$A113,СВЦЭМ!$B$39:$B$782,M$83)+'СЕТ СН'!$H$11+СВЦЭМ!$D$10+'СЕТ СН'!$H$6-'СЕТ СН'!$H$23</f>
        <v>2054.23628259</v>
      </c>
      <c r="N113" s="36">
        <f>SUMIFS(СВЦЭМ!$D$39:$D$782,СВЦЭМ!$A$39:$A$782,$A113,СВЦЭМ!$B$39:$B$782,N$83)+'СЕТ СН'!$H$11+СВЦЭМ!$D$10+'СЕТ СН'!$H$6-'СЕТ СН'!$H$23</f>
        <v>2079.6372500299999</v>
      </c>
      <c r="O113" s="36">
        <f>SUMIFS(СВЦЭМ!$D$39:$D$782,СВЦЭМ!$A$39:$A$782,$A113,СВЦЭМ!$B$39:$B$782,O$83)+'СЕТ СН'!$H$11+СВЦЭМ!$D$10+'СЕТ СН'!$H$6-'СЕТ СН'!$H$23</f>
        <v>2089.7438265000001</v>
      </c>
      <c r="P113" s="36">
        <f>SUMIFS(СВЦЭМ!$D$39:$D$782,СВЦЭМ!$A$39:$A$782,$A113,СВЦЭМ!$B$39:$B$782,P$83)+'СЕТ СН'!$H$11+СВЦЭМ!$D$10+'СЕТ СН'!$H$6-'СЕТ СН'!$H$23</f>
        <v>2097.7015014399999</v>
      </c>
      <c r="Q113" s="36">
        <f>SUMIFS(СВЦЭМ!$D$39:$D$782,СВЦЭМ!$A$39:$A$782,$A113,СВЦЭМ!$B$39:$B$782,Q$83)+'СЕТ СН'!$H$11+СВЦЭМ!$D$10+'СЕТ СН'!$H$6-'СЕТ СН'!$H$23</f>
        <v>2115.9734220200003</v>
      </c>
      <c r="R113" s="36">
        <f>SUMIFS(СВЦЭМ!$D$39:$D$782,СВЦЭМ!$A$39:$A$782,$A113,СВЦЭМ!$B$39:$B$782,R$83)+'СЕТ СН'!$H$11+СВЦЭМ!$D$10+'СЕТ СН'!$H$6-'СЕТ СН'!$H$23</f>
        <v>2109.9522935800001</v>
      </c>
      <c r="S113" s="36">
        <f>SUMIFS(СВЦЭМ!$D$39:$D$782,СВЦЭМ!$A$39:$A$782,$A113,СВЦЭМ!$B$39:$B$782,S$83)+'СЕТ СН'!$H$11+СВЦЭМ!$D$10+'СЕТ СН'!$H$6-'СЕТ СН'!$H$23</f>
        <v>2077.7070509099999</v>
      </c>
      <c r="T113" s="36">
        <f>SUMIFS(СВЦЭМ!$D$39:$D$782,СВЦЭМ!$A$39:$A$782,$A113,СВЦЭМ!$B$39:$B$782,T$83)+'СЕТ СН'!$H$11+СВЦЭМ!$D$10+'СЕТ СН'!$H$6-'СЕТ СН'!$H$23</f>
        <v>2011.0922950300001</v>
      </c>
      <c r="U113" s="36">
        <f>SUMIFS(СВЦЭМ!$D$39:$D$782,СВЦЭМ!$A$39:$A$782,$A113,СВЦЭМ!$B$39:$B$782,U$83)+'СЕТ СН'!$H$11+СВЦЭМ!$D$10+'СЕТ СН'!$H$6-'СЕТ СН'!$H$23</f>
        <v>1991.7203875499999</v>
      </c>
      <c r="V113" s="36">
        <f>SUMIFS(СВЦЭМ!$D$39:$D$782,СВЦЭМ!$A$39:$A$782,$A113,СВЦЭМ!$B$39:$B$782,V$83)+'СЕТ СН'!$H$11+СВЦЭМ!$D$10+'СЕТ СН'!$H$6-'СЕТ СН'!$H$23</f>
        <v>2011.57792425</v>
      </c>
      <c r="W113" s="36">
        <f>SUMIFS(СВЦЭМ!$D$39:$D$782,СВЦЭМ!$A$39:$A$782,$A113,СВЦЭМ!$B$39:$B$782,W$83)+'СЕТ СН'!$H$11+СВЦЭМ!$D$10+'СЕТ СН'!$H$6-'СЕТ СН'!$H$23</f>
        <v>2039.49348568</v>
      </c>
      <c r="X113" s="36">
        <f>SUMIFS(СВЦЭМ!$D$39:$D$782,СВЦЭМ!$A$39:$A$782,$A113,СВЦЭМ!$B$39:$B$782,X$83)+'СЕТ СН'!$H$11+СВЦЭМ!$D$10+'СЕТ СН'!$H$6-'СЕТ СН'!$H$23</f>
        <v>2091.8324139700003</v>
      </c>
      <c r="Y113" s="36">
        <f>SUMIFS(СВЦЭМ!$D$39:$D$782,СВЦЭМ!$A$39:$A$782,$A113,СВЦЭМ!$B$39:$B$782,Y$83)+'СЕТ СН'!$H$11+СВЦЭМ!$D$10+'СЕТ СН'!$H$6-'СЕТ СН'!$H$23</f>
        <v>2154.5399350100001</v>
      </c>
    </row>
    <row r="114" spans="1:27" ht="15.75" x14ac:dyDescent="0.2">
      <c r="A114" s="35">
        <f t="shared" si="2"/>
        <v>45596</v>
      </c>
      <c r="B114" s="36">
        <f>SUMIFS(СВЦЭМ!$D$39:$D$782,СВЦЭМ!$A$39:$A$782,$A114,СВЦЭМ!$B$39:$B$782,B$83)+'СЕТ СН'!$H$11+СВЦЭМ!$D$10+'СЕТ СН'!$H$6-'СЕТ СН'!$H$23</f>
        <v>2260.3844610199999</v>
      </c>
      <c r="C114" s="36">
        <f>SUMIFS(СВЦЭМ!$D$39:$D$782,СВЦЭМ!$A$39:$A$782,$A114,СВЦЭМ!$B$39:$B$782,C$83)+'СЕТ СН'!$H$11+СВЦЭМ!$D$10+'СЕТ СН'!$H$6-'СЕТ СН'!$H$23</f>
        <v>2236.8648426100003</v>
      </c>
      <c r="D114" s="36">
        <f>SUMIFS(СВЦЭМ!$D$39:$D$782,СВЦЭМ!$A$39:$A$782,$A114,СВЦЭМ!$B$39:$B$782,D$83)+'СЕТ СН'!$H$11+СВЦЭМ!$D$10+'СЕТ СН'!$H$6-'СЕТ СН'!$H$23</f>
        <v>2261.9872064199999</v>
      </c>
      <c r="E114" s="36">
        <f>SUMIFS(СВЦЭМ!$D$39:$D$782,СВЦЭМ!$A$39:$A$782,$A114,СВЦЭМ!$B$39:$B$782,E$83)+'СЕТ СН'!$H$11+СВЦЭМ!$D$10+'СЕТ СН'!$H$6-'СЕТ СН'!$H$23</f>
        <v>2265.8507672599999</v>
      </c>
      <c r="F114" s="36">
        <f>SUMIFS(СВЦЭМ!$D$39:$D$782,СВЦЭМ!$A$39:$A$782,$A114,СВЦЭМ!$B$39:$B$782,F$83)+'СЕТ СН'!$H$11+СВЦЭМ!$D$10+'СЕТ СН'!$H$6-'СЕТ СН'!$H$23</f>
        <v>2266.1252450699999</v>
      </c>
      <c r="G114" s="36">
        <f>SUMIFS(СВЦЭМ!$D$39:$D$782,СВЦЭМ!$A$39:$A$782,$A114,СВЦЭМ!$B$39:$B$782,G$83)+'СЕТ СН'!$H$11+СВЦЭМ!$D$10+'СЕТ СН'!$H$6-'СЕТ СН'!$H$23</f>
        <v>2240.6636041199999</v>
      </c>
      <c r="H114" s="36">
        <f>SUMIFS(СВЦЭМ!$D$39:$D$782,СВЦЭМ!$A$39:$A$782,$A114,СВЦЭМ!$B$39:$B$782,H$83)+'СЕТ СН'!$H$11+СВЦЭМ!$D$10+'СЕТ СН'!$H$6-'СЕТ СН'!$H$23</f>
        <v>2153.0351516800001</v>
      </c>
      <c r="I114" s="36">
        <f>SUMIFS(СВЦЭМ!$D$39:$D$782,СВЦЭМ!$A$39:$A$782,$A114,СВЦЭМ!$B$39:$B$782,I$83)+'СЕТ СН'!$H$11+СВЦЭМ!$D$10+'СЕТ СН'!$H$6-'СЕТ СН'!$H$23</f>
        <v>2045.7201243100001</v>
      </c>
      <c r="J114" s="36">
        <f>SUMIFS(СВЦЭМ!$D$39:$D$782,СВЦЭМ!$A$39:$A$782,$A114,СВЦЭМ!$B$39:$B$782,J$83)+'СЕТ СН'!$H$11+СВЦЭМ!$D$10+'СЕТ СН'!$H$6-'СЕТ СН'!$H$23</f>
        <v>2007.20806969</v>
      </c>
      <c r="K114" s="36">
        <f>SUMIFS(СВЦЭМ!$D$39:$D$782,СВЦЭМ!$A$39:$A$782,$A114,СВЦЭМ!$B$39:$B$782,K$83)+'СЕТ СН'!$H$11+СВЦЭМ!$D$10+'СЕТ СН'!$H$6-'СЕТ СН'!$H$23</f>
        <v>1979.12455073</v>
      </c>
      <c r="L114" s="36">
        <f>SUMIFS(СВЦЭМ!$D$39:$D$782,СВЦЭМ!$A$39:$A$782,$A114,СВЦЭМ!$B$39:$B$782,L$83)+'СЕТ СН'!$H$11+СВЦЭМ!$D$10+'СЕТ СН'!$H$6-'СЕТ СН'!$H$23</f>
        <v>1959.6625728199999</v>
      </c>
      <c r="M114" s="36">
        <f>SUMIFS(СВЦЭМ!$D$39:$D$782,СВЦЭМ!$A$39:$A$782,$A114,СВЦЭМ!$B$39:$B$782,M$83)+'СЕТ СН'!$H$11+СВЦЭМ!$D$10+'СЕТ СН'!$H$6-'СЕТ СН'!$H$23</f>
        <v>1968.5131398000001</v>
      </c>
      <c r="N114" s="36">
        <f>SUMIFS(СВЦЭМ!$D$39:$D$782,СВЦЭМ!$A$39:$A$782,$A114,СВЦЭМ!$B$39:$B$782,N$83)+'СЕТ СН'!$H$11+СВЦЭМ!$D$10+'СЕТ СН'!$H$6-'СЕТ СН'!$H$23</f>
        <v>1999.7104528299999</v>
      </c>
      <c r="O114" s="36">
        <f>SUMIFS(СВЦЭМ!$D$39:$D$782,СВЦЭМ!$A$39:$A$782,$A114,СВЦЭМ!$B$39:$B$782,O$83)+'СЕТ СН'!$H$11+СВЦЭМ!$D$10+'СЕТ СН'!$H$6-'СЕТ СН'!$H$23</f>
        <v>2020.2291539600001</v>
      </c>
      <c r="P114" s="36">
        <f>SUMIFS(СВЦЭМ!$D$39:$D$782,СВЦЭМ!$A$39:$A$782,$A114,СВЦЭМ!$B$39:$B$782,P$83)+'СЕТ СН'!$H$11+СВЦЭМ!$D$10+'СЕТ СН'!$H$6-'СЕТ СН'!$H$23</f>
        <v>2034.0931211499999</v>
      </c>
      <c r="Q114" s="36">
        <f>SUMIFS(СВЦЭМ!$D$39:$D$782,СВЦЭМ!$A$39:$A$782,$A114,СВЦЭМ!$B$39:$B$782,Q$83)+'СЕТ СН'!$H$11+СВЦЭМ!$D$10+'СЕТ СН'!$H$6-'СЕТ СН'!$H$23</f>
        <v>2042.65994056</v>
      </c>
      <c r="R114" s="36">
        <f>SUMIFS(СВЦЭМ!$D$39:$D$782,СВЦЭМ!$A$39:$A$782,$A114,СВЦЭМ!$B$39:$B$782,R$83)+'СЕТ СН'!$H$11+СВЦЭМ!$D$10+'СЕТ СН'!$H$6-'СЕТ СН'!$H$23</f>
        <v>2042.628745</v>
      </c>
      <c r="S114" s="36">
        <f>SUMIFS(СВЦЭМ!$D$39:$D$782,СВЦЭМ!$A$39:$A$782,$A114,СВЦЭМ!$B$39:$B$782,S$83)+'СЕТ СН'!$H$11+СВЦЭМ!$D$10+'СЕТ СН'!$H$6-'СЕТ СН'!$H$23</f>
        <v>2029.6020092700001</v>
      </c>
      <c r="T114" s="36">
        <f>SUMIFS(СВЦЭМ!$D$39:$D$782,СВЦЭМ!$A$39:$A$782,$A114,СВЦЭМ!$B$39:$B$782,T$83)+'СЕТ СН'!$H$11+СВЦЭМ!$D$10+'СЕТ СН'!$H$6-'СЕТ СН'!$H$23</f>
        <v>1945.6831574099999</v>
      </c>
      <c r="U114" s="36">
        <f>SUMIFS(СВЦЭМ!$D$39:$D$782,СВЦЭМ!$A$39:$A$782,$A114,СВЦЭМ!$B$39:$B$782,U$83)+'СЕТ СН'!$H$11+СВЦЭМ!$D$10+'СЕТ СН'!$H$6-'СЕТ СН'!$H$23</f>
        <v>1945.1946153399999</v>
      </c>
      <c r="V114" s="36">
        <f>SUMIFS(СВЦЭМ!$D$39:$D$782,СВЦЭМ!$A$39:$A$782,$A114,СВЦЭМ!$B$39:$B$782,V$83)+'СЕТ СН'!$H$11+СВЦЭМ!$D$10+'СЕТ СН'!$H$6-'СЕТ СН'!$H$23</f>
        <v>1946.4226045400001</v>
      </c>
      <c r="W114" s="36">
        <f>SUMIFS(СВЦЭМ!$D$39:$D$782,СВЦЭМ!$A$39:$A$782,$A114,СВЦЭМ!$B$39:$B$782,W$83)+'СЕТ СН'!$H$11+СВЦЭМ!$D$10+'СЕТ СН'!$H$6-'СЕТ СН'!$H$23</f>
        <v>1969.6807597899999</v>
      </c>
      <c r="X114" s="36">
        <f>SUMIFS(СВЦЭМ!$D$39:$D$782,СВЦЭМ!$A$39:$A$782,$A114,СВЦЭМ!$B$39:$B$782,X$83)+'СЕТ СН'!$H$11+СВЦЭМ!$D$10+'СЕТ СН'!$H$6-'СЕТ СН'!$H$23</f>
        <v>2034.58620479</v>
      </c>
      <c r="Y114" s="36">
        <f>SUMIFS(СВЦЭМ!$D$39:$D$782,СВЦЭМ!$A$39:$A$782,$A114,СВЦЭМ!$B$39:$B$782,Y$83)+'СЕТ СН'!$H$11+СВЦЭМ!$D$10+'СЕТ СН'!$H$6-'СЕТ СН'!$H$23</f>
        <v>2066.0049002700002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01.10.2024</v>
      </c>
      <c r="B120" s="36">
        <f>SUMIFS(СВЦЭМ!$D$39:$D$782,СВЦЭМ!$A$39:$A$782,$A120,СВЦЭМ!$B$39:$B$782,B$119)+'СЕТ СН'!$I$11+СВЦЭМ!$D$10+'СЕТ СН'!$I$6-'СЕТ СН'!$I$23</f>
        <v>2486.4911822499998</v>
      </c>
      <c r="C120" s="36">
        <f>SUMIFS(СВЦЭМ!$D$39:$D$782,СВЦЭМ!$A$39:$A$782,$A120,СВЦЭМ!$B$39:$B$782,C$119)+'СЕТ СН'!$I$11+СВЦЭМ!$D$10+'СЕТ СН'!$I$6-'СЕТ СН'!$I$23</f>
        <v>2475.7936102599997</v>
      </c>
      <c r="D120" s="36">
        <f>SUMIFS(СВЦЭМ!$D$39:$D$782,СВЦЭМ!$A$39:$A$782,$A120,СВЦЭМ!$B$39:$B$782,D$119)+'СЕТ СН'!$I$11+СВЦЭМ!$D$10+'СЕТ СН'!$I$6-'СЕТ СН'!$I$23</f>
        <v>2576.6971835899999</v>
      </c>
      <c r="E120" s="36">
        <f>SUMIFS(СВЦЭМ!$D$39:$D$782,СВЦЭМ!$A$39:$A$782,$A120,СВЦЭМ!$B$39:$B$782,E$119)+'СЕТ СН'!$I$11+СВЦЭМ!$D$10+'СЕТ СН'!$I$6-'СЕТ СН'!$I$23</f>
        <v>2596.5923435899999</v>
      </c>
      <c r="F120" s="36">
        <f>SUMIFS(СВЦЭМ!$D$39:$D$782,СВЦЭМ!$A$39:$A$782,$A120,СВЦЭМ!$B$39:$B$782,F$119)+'СЕТ СН'!$I$11+СВЦЭМ!$D$10+'СЕТ СН'!$I$6-'СЕТ СН'!$I$23</f>
        <v>2594.7280418600003</v>
      </c>
      <c r="G120" s="36">
        <f>SUMIFS(СВЦЭМ!$D$39:$D$782,СВЦЭМ!$A$39:$A$782,$A120,СВЦЭМ!$B$39:$B$782,G$119)+'СЕТ СН'!$I$11+СВЦЭМ!$D$10+'СЕТ СН'!$I$6-'СЕТ СН'!$I$23</f>
        <v>2558.1802728299999</v>
      </c>
      <c r="H120" s="36">
        <f>SUMIFS(СВЦЭМ!$D$39:$D$782,СВЦЭМ!$A$39:$A$782,$A120,СВЦЭМ!$B$39:$B$782,H$119)+'СЕТ СН'!$I$11+СВЦЭМ!$D$10+'СЕТ СН'!$I$6-'СЕТ СН'!$I$23</f>
        <v>2454.5749829799997</v>
      </c>
      <c r="I120" s="36">
        <f>SUMIFS(СВЦЭМ!$D$39:$D$782,СВЦЭМ!$A$39:$A$782,$A120,СВЦЭМ!$B$39:$B$782,I$119)+'СЕТ СН'!$I$11+СВЦЭМ!$D$10+'СЕТ СН'!$I$6-'СЕТ СН'!$I$23</f>
        <v>2340.9424505899997</v>
      </c>
      <c r="J120" s="36">
        <f>SUMIFS(СВЦЭМ!$D$39:$D$782,СВЦЭМ!$A$39:$A$782,$A120,СВЦЭМ!$B$39:$B$782,J$119)+'СЕТ СН'!$I$11+СВЦЭМ!$D$10+'СЕТ СН'!$I$6-'СЕТ СН'!$I$23</f>
        <v>2295.5995183</v>
      </c>
      <c r="K120" s="36">
        <f>SUMIFS(СВЦЭМ!$D$39:$D$782,СВЦЭМ!$A$39:$A$782,$A120,СВЦЭМ!$B$39:$B$782,K$119)+'СЕТ СН'!$I$11+СВЦЭМ!$D$10+'СЕТ СН'!$I$6-'СЕТ СН'!$I$23</f>
        <v>2247.0569272399998</v>
      </c>
      <c r="L120" s="36">
        <f>SUMIFS(СВЦЭМ!$D$39:$D$782,СВЦЭМ!$A$39:$A$782,$A120,СВЦЭМ!$B$39:$B$782,L$119)+'СЕТ СН'!$I$11+СВЦЭМ!$D$10+'СЕТ СН'!$I$6-'СЕТ СН'!$I$23</f>
        <v>2250.9253005800001</v>
      </c>
      <c r="M120" s="36">
        <f>SUMIFS(СВЦЭМ!$D$39:$D$782,СВЦЭМ!$A$39:$A$782,$A120,СВЦЭМ!$B$39:$B$782,M$119)+'СЕТ СН'!$I$11+СВЦЭМ!$D$10+'СЕТ СН'!$I$6-'СЕТ СН'!$I$23</f>
        <v>2254.7071783700003</v>
      </c>
      <c r="N120" s="36">
        <f>SUMIFS(СВЦЭМ!$D$39:$D$782,СВЦЭМ!$A$39:$A$782,$A120,СВЦЭМ!$B$39:$B$782,N$119)+'СЕТ СН'!$I$11+СВЦЭМ!$D$10+'СЕТ СН'!$I$6-'СЕТ СН'!$I$23</f>
        <v>2277.6907501999999</v>
      </c>
      <c r="O120" s="36">
        <f>SUMIFS(СВЦЭМ!$D$39:$D$782,СВЦЭМ!$A$39:$A$782,$A120,СВЦЭМ!$B$39:$B$782,O$119)+'СЕТ СН'!$I$11+СВЦЭМ!$D$10+'СЕТ СН'!$I$6-'СЕТ СН'!$I$23</f>
        <v>2257.0439272100002</v>
      </c>
      <c r="P120" s="36">
        <f>SUMIFS(СВЦЭМ!$D$39:$D$782,СВЦЭМ!$A$39:$A$782,$A120,СВЦЭМ!$B$39:$B$782,P$119)+'СЕТ СН'!$I$11+СВЦЭМ!$D$10+'СЕТ СН'!$I$6-'СЕТ СН'!$I$23</f>
        <v>2263.4377033399996</v>
      </c>
      <c r="Q120" s="36">
        <f>SUMIFS(СВЦЭМ!$D$39:$D$782,СВЦЭМ!$A$39:$A$782,$A120,СВЦЭМ!$B$39:$B$782,Q$119)+'СЕТ СН'!$I$11+СВЦЭМ!$D$10+'СЕТ СН'!$I$6-'СЕТ СН'!$I$23</f>
        <v>2301.8012794699998</v>
      </c>
      <c r="R120" s="36">
        <f>SUMIFS(СВЦЭМ!$D$39:$D$782,СВЦЭМ!$A$39:$A$782,$A120,СВЦЭМ!$B$39:$B$782,R$119)+'СЕТ СН'!$I$11+СВЦЭМ!$D$10+'СЕТ СН'!$I$6-'СЕТ СН'!$I$23</f>
        <v>2280.53005304</v>
      </c>
      <c r="S120" s="36">
        <f>SUMIFS(СВЦЭМ!$D$39:$D$782,СВЦЭМ!$A$39:$A$782,$A120,СВЦЭМ!$B$39:$B$782,S$119)+'СЕТ СН'!$I$11+СВЦЭМ!$D$10+'СЕТ СН'!$I$6-'СЕТ СН'!$I$23</f>
        <v>2246.2190273900001</v>
      </c>
      <c r="T120" s="36">
        <f>SUMIFS(СВЦЭМ!$D$39:$D$782,СВЦЭМ!$A$39:$A$782,$A120,СВЦЭМ!$B$39:$B$782,T$119)+'СЕТ СН'!$I$11+СВЦЭМ!$D$10+'СЕТ СН'!$I$6-'СЕТ СН'!$I$23</f>
        <v>2234.1024585800001</v>
      </c>
      <c r="U120" s="36">
        <f>SUMIFS(СВЦЭМ!$D$39:$D$782,СВЦЭМ!$A$39:$A$782,$A120,СВЦЭМ!$B$39:$B$782,U$119)+'СЕТ СН'!$I$11+СВЦЭМ!$D$10+'СЕТ СН'!$I$6-'СЕТ СН'!$I$23</f>
        <v>2205.3379794699999</v>
      </c>
      <c r="V120" s="36">
        <f>SUMIFS(СВЦЭМ!$D$39:$D$782,СВЦЭМ!$A$39:$A$782,$A120,СВЦЭМ!$B$39:$B$782,V$119)+'СЕТ СН'!$I$11+СВЦЭМ!$D$10+'СЕТ СН'!$I$6-'СЕТ СН'!$I$23</f>
        <v>2189.0020433</v>
      </c>
      <c r="W120" s="36">
        <f>SUMIFS(СВЦЭМ!$D$39:$D$782,СВЦЭМ!$A$39:$A$782,$A120,СВЦЭМ!$B$39:$B$782,W$119)+'СЕТ СН'!$I$11+СВЦЭМ!$D$10+'СЕТ СН'!$I$6-'СЕТ СН'!$I$23</f>
        <v>2188.9229270799997</v>
      </c>
      <c r="X120" s="36">
        <f>SUMIFS(СВЦЭМ!$D$39:$D$782,СВЦЭМ!$A$39:$A$782,$A120,СВЦЭМ!$B$39:$B$782,X$119)+'СЕТ СН'!$I$11+СВЦЭМ!$D$10+'СЕТ СН'!$I$6-'СЕТ СН'!$I$23</f>
        <v>2263.5937028600001</v>
      </c>
      <c r="Y120" s="36">
        <f>SUMIFS(СВЦЭМ!$D$39:$D$782,СВЦЭМ!$A$39:$A$782,$A120,СВЦЭМ!$B$39:$B$782,Y$119)+'СЕТ СН'!$I$11+СВЦЭМ!$D$10+'СЕТ СН'!$I$6-'СЕТ СН'!$I$23</f>
        <v>2343.3082855299999</v>
      </c>
      <c r="AA120" s="45"/>
    </row>
    <row r="121" spans="1:27" ht="15.75" x14ac:dyDescent="0.2">
      <c r="A121" s="35">
        <f>A120+1</f>
        <v>45567</v>
      </c>
      <c r="B121" s="36">
        <f>SUMIFS(СВЦЭМ!$D$39:$D$782,СВЦЭМ!$A$39:$A$782,$A121,СВЦЭМ!$B$39:$B$782,B$119)+'СЕТ СН'!$I$11+СВЦЭМ!$D$10+'СЕТ СН'!$I$6-'СЕТ СН'!$I$23</f>
        <v>2430.5663169199997</v>
      </c>
      <c r="C121" s="36">
        <f>SUMIFS(СВЦЭМ!$D$39:$D$782,СВЦЭМ!$A$39:$A$782,$A121,СВЦЭМ!$B$39:$B$782,C$119)+'СЕТ СН'!$I$11+СВЦЭМ!$D$10+'СЕТ СН'!$I$6-'СЕТ СН'!$I$23</f>
        <v>2490.1553663699997</v>
      </c>
      <c r="D121" s="36">
        <f>SUMIFS(СВЦЭМ!$D$39:$D$782,СВЦЭМ!$A$39:$A$782,$A121,СВЦЭМ!$B$39:$B$782,D$119)+'СЕТ СН'!$I$11+СВЦЭМ!$D$10+'СЕТ СН'!$I$6-'СЕТ СН'!$I$23</f>
        <v>2556.75805115</v>
      </c>
      <c r="E121" s="36">
        <f>SUMIFS(СВЦЭМ!$D$39:$D$782,СВЦЭМ!$A$39:$A$782,$A121,СВЦЭМ!$B$39:$B$782,E$119)+'СЕТ СН'!$I$11+СВЦЭМ!$D$10+'СЕТ СН'!$I$6-'СЕТ СН'!$I$23</f>
        <v>2581.7680408799997</v>
      </c>
      <c r="F121" s="36">
        <f>SUMIFS(СВЦЭМ!$D$39:$D$782,СВЦЭМ!$A$39:$A$782,$A121,СВЦЭМ!$B$39:$B$782,F$119)+'СЕТ СН'!$I$11+СВЦЭМ!$D$10+'СЕТ СН'!$I$6-'СЕТ СН'!$I$23</f>
        <v>2571.38656704</v>
      </c>
      <c r="G121" s="36">
        <f>SUMIFS(СВЦЭМ!$D$39:$D$782,СВЦЭМ!$A$39:$A$782,$A121,СВЦЭМ!$B$39:$B$782,G$119)+'СЕТ СН'!$I$11+СВЦЭМ!$D$10+'СЕТ СН'!$I$6-'СЕТ СН'!$I$23</f>
        <v>2538.7494159799999</v>
      </c>
      <c r="H121" s="36">
        <f>SUMIFS(СВЦЭМ!$D$39:$D$782,СВЦЭМ!$A$39:$A$782,$A121,СВЦЭМ!$B$39:$B$782,H$119)+'СЕТ СН'!$I$11+СВЦЭМ!$D$10+'СЕТ СН'!$I$6-'СЕТ СН'!$I$23</f>
        <v>2449.02568819</v>
      </c>
      <c r="I121" s="36">
        <f>SUMIFS(СВЦЭМ!$D$39:$D$782,СВЦЭМ!$A$39:$A$782,$A121,СВЦЭМ!$B$39:$B$782,I$119)+'СЕТ СН'!$I$11+СВЦЭМ!$D$10+'СЕТ СН'!$I$6-'СЕТ СН'!$I$23</f>
        <v>2356.7034111499997</v>
      </c>
      <c r="J121" s="36">
        <f>SUMIFS(СВЦЭМ!$D$39:$D$782,СВЦЭМ!$A$39:$A$782,$A121,СВЦЭМ!$B$39:$B$782,J$119)+'СЕТ СН'!$I$11+СВЦЭМ!$D$10+'СЕТ СН'!$I$6-'СЕТ СН'!$I$23</f>
        <v>2326.5532101099998</v>
      </c>
      <c r="K121" s="36">
        <f>SUMIFS(СВЦЭМ!$D$39:$D$782,СВЦЭМ!$A$39:$A$782,$A121,СВЦЭМ!$B$39:$B$782,K$119)+'СЕТ СН'!$I$11+СВЦЭМ!$D$10+'СЕТ СН'!$I$6-'СЕТ СН'!$I$23</f>
        <v>2293.4061988499998</v>
      </c>
      <c r="L121" s="36">
        <f>SUMIFS(СВЦЭМ!$D$39:$D$782,СВЦЭМ!$A$39:$A$782,$A121,СВЦЭМ!$B$39:$B$782,L$119)+'СЕТ СН'!$I$11+СВЦЭМ!$D$10+'СЕТ СН'!$I$6-'СЕТ СН'!$I$23</f>
        <v>2296.7593019400001</v>
      </c>
      <c r="M121" s="36">
        <f>SUMIFS(СВЦЭМ!$D$39:$D$782,СВЦЭМ!$A$39:$A$782,$A121,СВЦЭМ!$B$39:$B$782,M$119)+'СЕТ СН'!$I$11+СВЦЭМ!$D$10+'СЕТ СН'!$I$6-'СЕТ СН'!$I$23</f>
        <v>2311.1961462700001</v>
      </c>
      <c r="N121" s="36">
        <f>SUMIFS(СВЦЭМ!$D$39:$D$782,СВЦЭМ!$A$39:$A$782,$A121,СВЦЭМ!$B$39:$B$782,N$119)+'СЕТ СН'!$I$11+СВЦЭМ!$D$10+'СЕТ СН'!$I$6-'СЕТ СН'!$I$23</f>
        <v>2319.4023294999997</v>
      </c>
      <c r="O121" s="36">
        <f>SUMIFS(СВЦЭМ!$D$39:$D$782,СВЦЭМ!$A$39:$A$782,$A121,СВЦЭМ!$B$39:$B$782,O$119)+'СЕТ СН'!$I$11+СВЦЭМ!$D$10+'СЕТ СН'!$I$6-'СЕТ СН'!$I$23</f>
        <v>2307.3200409199999</v>
      </c>
      <c r="P121" s="36">
        <f>SUMIFS(СВЦЭМ!$D$39:$D$782,СВЦЭМ!$A$39:$A$782,$A121,СВЦЭМ!$B$39:$B$782,P$119)+'СЕТ СН'!$I$11+СВЦЭМ!$D$10+'СЕТ СН'!$I$6-'СЕТ СН'!$I$23</f>
        <v>2305.6418295900003</v>
      </c>
      <c r="Q121" s="36">
        <f>SUMIFS(СВЦЭМ!$D$39:$D$782,СВЦЭМ!$A$39:$A$782,$A121,СВЦЭМ!$B$39:$B$782,Q$119)+'СЕТ СН'!$I$11+СВЦЭМ!$D$10+'СЕТ СН'!$I$6-'СЕТ СН'!$I$23</f>
        <v>2332.3528924399998</v>
      </c>
      <c r="R121" s="36">
        <f>SUMIFS(СВЦЭМ!$D$39:$D$782,СВЦЭМ!$A$39:$A$782,$A121,СВЦЭМ!$B$39:$B$782,R$119)+'СЕТ СН'!$I$11+СВЦЭМ!$D$10+'СЕТ СН'!$I$6-'СЕТ СН'!$I$23</f>
        <v>2288.4813455799999</v>
      </c>
      <c r="S121" s="36">
        <f>SUMIFS(СВЦЭМ!$D$39:$D$782,СВЦЭМ!$A$39:$A$782,$A121,СВЦЭМ!$B$39:$B$782,S$119)+'СЕТ СН'!$I$11+СВЦЭМ!$D$10+'СЕТ СН'!$I$6-'СЕТ СН'!$I$23</f>
        <v>2279.16711098</v>
      </c>
      <c r="T121" s="36">
        <f>SUMIFS(СВЦЭМ!$D$39:$D$782,СВЦЭМ!$A$39:$A$782,$A121,СВЦЭМ!$B$39:$B$782,T$119)+'СЕТ СН'!$I$11+СВЦЭМ!$D$10+'СЕТ СН'!$I$6-'СЕТ СН'!$I$23</f>
        <v>2261.5470828299999</v>
      </c>
      <c r="U121" s="36">
        <f>SUMIFS(СВЦЭМ!$D$39:$D$782,СВЦЭМ!$A$39:$A$782,$A121,СВЦЭМ!$B$39:$B$782,U$119)+'СЕТ СН'!$I$11+СВЦЭМ!$D$10+'СЕТ СН'!$I$6-'СЕТ СН'!$I$23</f>
        <v>2233.4250950599999</v>
      </c>
      <c r="V121" s="36">
        <f>SUMIFS(СВЦЭМ!$D$39:$D$782,СВЦЭМ!$A$39:$A$782,$A121,СВЦЭМ!$B$39:$B$782,V$119)+'СЕТ СН'!$I$11+СВЦЭМ!$D$10+'СЕТ СН'!$I$6-'СЕТ СН'!$I$23</f>
        <v>2235.3690461699998</v>
      </c>
      <c r="W121" s="36">
        <f>SUMIFS(СВЦЭМ!$D$39:$D$782,СВЦЭМ!$A$39:$A$782,$A121,СВЦЭМ!$B$39:$B$782,W$119)+'СЕТ СН'!$I$11+СВЦЭМ!$D$10+'СЕТ СН'!$I$6-'СЕТ СН'!$I$23</f>
        <v>2248.6936238600001</v>
      </c>
      <c r="X121" s="36">
        <f>SUMIFS(СВЦЭМ!$D$39:$D$782,СВЦЭМ!$A$39:$A$782,$A121,СВЦЭМ!$B$39:$B$782,X$119)+'СЕТ СН'!$I$11+СВЦЭМ!$D$10+'СЕТ СН'!$I$6-'СЕТ СН'!$I$23</f>
        <v>2317.0707362399999</v>
      </c>
      <c r="Y121" s="36">
        <f>SUMIFS(СВЦЭМ!$D$39:$D$782,СВЦЭМ!$A$39:$A$782,$A121,СВЦЭМ!$B$39:$B$782,Y$119)+'СЕТ СН'!$I$11+СВЦЭМ!$D$10+'СЕТ СН'!$I$6-'СЕТ СН'!$I$23</f>
        <v>2388.7439191599997</v>
      </c>
    </row>
    <row r="122" spans="1:27" ht="15.75" x14ac:dyDescent="0.2">
      <c r="A122" s="35">
        <f t="shared" ref="A122:A150" si="3">A121+1</f>
        <v>45568</v>
      </c>
      <c r="B122" s="36">
        <f>SUMIFS(СВЦЭМ!$D$39:$D$782,СВЦЭМ!$A$39:$A$782,$A122,СВЦЭМ!$B$39:$B$782,B$119)+'СЕТ СН'!$I$11+СВЦЭМ!$D$10+'СЕТ СН'!$I$6-'СЕТ СН'!$I$23</f>
        <v>2368.1666831399998</v>
      </c>
      <c r="C122" s="36">
        <f>SUMIFS(СВЦЭМ!$D$39:$D$782,СВЦЭМ!$A$39:$A$782,$A122,СВЦЭМ!$B$39:$B$782,C$119)+'СЕТ СН'!$I$11+СВЦЭМ!$D$10+'СЕТ СН'!$I$6-'СЕТ СН'!$I$23</f>
        <v>2415.7468007099997</v>
      </c>
      <c r="D122" s="36">
        <f>SUMIFS(СВЦЭМ!$D$39:$D$782,СВЦЭМ!$A$39:$A$782,$A122,СВЦЭМ!$B$39:$B$782,D$119)+'СЕТ СН'!$I$11+СВЦЭМ!$D$10+'СЕТ СН'!$I$6-'СЕТ СН'!$I$23</f>
        <v>2460.6269002999998</v>
      </c>
      <c r="E122" s="36">
        <f>SUMIFS(СВЦЭМ!$D$39:$D$782,СВЦЭМ!$A$39:$A$782,$A122,СВЦЭМ!$B$39:$B$782,E$119)+'СЕТ СН'!$I$11+СВЦЭМ!$D$10+'СЕТ СН'!$I$6-'СЕТ СН'!$I$23</f>
        <v>2510.7693382799998</v>
      </c>
      <c r="F122" s="36">
        <f>SUMIFS(СВЦЭМ!$D$39:$D$782,СВЦЭМ!$A$39:$A$782,$A122,СВЦЭМ!$B$39:$B$782,F$119)+'СЕТ СН'!$I$11+СВЦЭМ!$D$10+'СЕТ СН'!$I$6-'СЕТ СН'!$I$23</f>
        <v>2489.1809740899998</v>
      </c>
      <c r="G122" s="36">
        <f>SUMIFS(СВЦЭМ!$D$39:$D$782,СВЦЭМ!$A$39:$A$782,$A122,СВЦЭМ!$B$39:$B$782,G$119)+'СЕТ СН'!$I$11+СВЦЭМ!$D$10+'СЕТ СН'!$I$6-'СЕТ СН'!$I$23</f>
        <v>2485.1723645100001</v>
      </c>
      <c r="H122" s="36">
        <f>SUMIFS(СВЦЭМ!$D$39:$D$782,СВЦЭМ!$A$39:$A$782,$A122,СВЦЭМ!$B$39:$B$782,H$119)+'СЕТ СН'!$I$11+СВЦЭМ!$D$10+'СЕТ СН'!$I$6-'СЕТ СН'!$I$23</f>
        <v>2408.9767620699999</v>
      </c>
      <c r="I122" s="36">
        <f>SUMIFS(СВЦЭМ!$D$39:$D$782,СВЦЭМ!$A$39:$A$782,$A122,СВЦЭМ!$B$39:$B$782,I$119)+'СЕТ СН'!$I$11+СВЦЭМ!$D$10+'СЕТ СН'!$I$6-'СЕТ СН'!$I$23</f>
        <v>2335.7446102900003</v>
      </c>
      <c r="J122" s="36">
        <f>SUMIFS(СВЦЭМ!$D$39:$D$782,СВЦЭМ!$A$39:$A$782,$A122,СВЦЭМ!$B$39:$B$782,J$119)+'СЕТ СН'!$I$11+СВЦЭМ!$D$10+'СЕТ СН'!$I$6-'СЕТ СН'!$I$23</f>
        <v>2301.88076727</v>
      </c>
      <c r="K122" s="36">
        <f>SUMIFS(СВЦЭМ!$D$39:$D$782,СВЦЭМ!$A$39:$A$782,$A122,СВЦЭМ!$B$39:$B$782,K$119)+'СЕТ СН'!$I$11+СВЦЭМ!$D$10+'СЕТ СН'!$I$6-'СЕТ СН'!$I$23</f>
        <v>2269.0895759699997</v>
      </c>
      <c r="L122" s="36">
        <f>SUMIFS(СВЦЭМ!$D$39:$D$782,СВЦЭМ!$A$39:$A$782,$A122,СВЦЭМ!$B$39:$B$782,L$119)+'СЕТ СН'!$I$11+СВЦЭМ!$D$10+'СЕТ СН'!$I$6-'СЕТ СН'!$I$23</f>
        <v>2253.8701409099999</v>
      </c>
      <c r="M122" s="36">
        <f>SUMIFS(СВЦЭМ!$D$39:$D$782,СВЦЭМ!$A$39:$A$782,$A122,СВЦЭМ!$B$39:$B$782,M$119)+'СЕТ СН'!$I$11+СВЦЭМ!$D$10+'СЕТ СН'!$I$6-'СЕТ СН'!$I$23</f>
        <v>2272.0353331199999</v>
      </c>
      <c r="N122" s="36">
        <f>SUMIFS(СВЦЭМ!$D$39:$D$782,СВЦЭМ!$A$39:$A$782,$A122,СВЦЭМ!$B$39:$B$782,N$119)+'СЕТ СН'!$I$11+СВЦЭМ!$D$10+'СЕТ СН'!$I$6-'СЕТ СН'!$I$23</f>
        <v>2303.1853128800003</v>
      </c>
      <c r="O122" s="36">
        <f>SUMIFS(СВЦЭМ!$D$39:$D$782,СВЦЭМ!$A$39:$A$782,$A122,СВЦЭМ!$B$39:$B$782,O$119)+'СЕТ СН'!$I$11+СВЦЭМ!$D$10+'СЕТ СН'!$I$6-'СЕТ СН'!$I$23</f>
        <v>2282.6346398300002</v>
      </c>
      <c r="P122" s="36">
        <f>SUMIFS(СВЦЭМ!$D$39:$D$782,СВЦЭМ!$A$39:$A$782,$A122,СВЦЭМ!$B$39:$B$782,P$119)+'СЕТ СН'!$I$11+СВЦЭМ!$D$10+'СЕТ СН'!$I$6-'СЕТ СН'!$I$23</f>
        <v>2283.6743090199998</v>
      </c>
      <c r="Q122" s="36">
        <f>SUMIFS(СВЦЭМ!$D$39:$D$782,СВЦЭМ!$A$39:$A$782,$A122,СВЦЭМ!$B$39:$B$782,Q$119)+'СЕТ СН'!$I$11+СВЦЭМ!$D$10+'СЕТ СН'!$I$6-'СЕТ СН'!$I$23</f>
        <v>2300.76208976</v>
      </c>
      <c r="R122" s="36">
        <f>SUMIFS(СВЦЭМ!$D$39:$D$782,СВЦЭМ!$A$39:$A$782,$A122,СВЦЭМ!$B$39:$B$782,R$119)+'СЕТ СН'!$I$11+СВЦЭМ!$D$10+'СЕТ СН'!$I$6-'СЕТ СН'!$I$23</f>
        <v>2297.6475297100001</v>
      </c>
      <c r="S122" s="36">
        <f>SUMIFS(СВЦЭМ!$D$39:$D$782,СВЦЭМ!$A$39:$A$782,$A122,СВЦЭМ!$B$39:$B$782,S$119)+'СЕТ СН'!$I$11+СВЦЭМ!$D$10+'СЕТ СН'!$I$6-'СЕТ СН'!$I$23</f>
        <v>2268.7358556700001</v>
      </c>
      <c r="T122" s="36">
        <f>SUMIFS(СВЦЭМ!$D$39:$D$782,СВЦЭМ!$A$39:$A$782,$A122,СВЦЭМ!$B$39:$B$782,T$119)+'СЕТ СН'!$I$11+СВЦЭМ!$D$10+'СЕТ СН'!$I$6-'СЕТ СН'!$I$23</f>
        <v>2257.5875927799998</v>
      </c>
      <c r="U122" s="36">
        <f>SUMIFS(СВЦЭМ!$D$39:$D$782,СВЦЭМ!$A$39:$A$782,$A122,СВЦЭМ!$B$39:$B$782,U$119)+'СЕТ СН'!$I$11+СВЦЭМ!$D$10+'СЕТ СН'!$I$6-'СЕТ СН'!$I$23</f>
        <v>2237.09060933</v>
      </c>
      <c r="V122" s="36">
        <f>SUMIFS(СВЦЭМ!$D$39:$D$782,СВЦЭМ!$A$39:$A$782,$A122,СВЦЭМ!$B$39:$B$782,V$119)+'СЕТ СН'!$I$11+СВЦЭМ!$D$10+'СЕТ СН'!$I$6-'СЕТ СН'!$I$23</f>
        <v>2220.1124065599997</v>
      </c>
      <c r="W122" s="36">
        <f>SUMIFS(СВЦЭМ!$D$39:$D$782,СВЦЭМ!$A$39:$A$782,$A122,СВЦЭМ!$B$39:$B$782,W$119)+'СЕТ СН'!$I$11+СВЦЭМ!$D$10+'СЕТ СН'!$I$6-'СЕТ СН'!$I$23</f>
        <v>2256.9616347800002</v>
      </c>
      <c r="X122" s="36">
        <f>SUMIFS(СВЦЭМ!$D$39:$D$782,СВЦЭМ!$A$39:$A$782,$A122,СВЦЭМ!$B$39:$B$782,X$119)+'СЕТ СН'!$I$11+СВЦЭМ!$D$10+'СЕТ СН'!$I$6-'СЕТ СН'!$I$23</f>
        <v>2316.5364267300001</v>
      </c>
      <c r="Y122" s="36">
        <f>SUMIFS(СВЦЭМ!$D$39:$D$782,СВЦЭМ!$A$39:$A$782,$A122,СВЦЭМ!$B$39:$B$782,Y$119)+'СЕТ СН'!$I$11+СВЦЭМ!$D$10+'СЕТ СН'!$I$6-'СЕТ СН'!$I$23</f>
        <v>2382.9403044000001</v>
      </c>
    </row>
    <row r="123" spans="1:27" ht="15.75" x14ac:dyDescent="0.2">
      <c r="A123" s="35">
        <f t="shared" si="3"/>
        <v>45569</v>
      </c>
      <c r="B123" s="36">
        <f>SUMIFS(СВЦЭМ!$D$39:$D$782,СВЦЭМ!$A$39:$A$782,$A123,СВЦЭМ!$B$39:$B$782,B$119)+'СЕТ СН'!$I$11+СВЦЭМ!$D$10+'СЕТ СН'!$I$6-'СЕТ СН'!$I$23</f>
        <v>2453.8316308399999</v>
      </c>
      <c r="C123" s="36">
        <f>SUMIFS(СВЦЭМ!$D$39:$D$782,СВЦЭМ!$A$39:$A$782,$A123,СВЦЭМ!$B$39:$B$782,C$119)+'СЕТ СН'!$I$11+СВЦЭМ!$D$10+'СЕТ СН'!$I$6-'СЕТ СН'!$I$23</f>
        <v>2508.5327634200003</v>
      </c>
      <c r="D123" s="36">
        <f>SUMIFS(СВЦЭМ!$D$39:$D$782,СВЦЭМ!$A$39:$A$782,$A123,СВЦЭМ!$B$39:$B$782,D$119)+'СЕТ СН'!$I$11+СВЦЭМ!$D$10+'СЕТ СН'!$I$6-'СЕТ СН'!$I$23</f>
        <v>2531.9747438699997</v>
      </c>
      <c r="E123" s="36">
        <f>SUMIFS(СВЦЭМ!$D$39:$D$782,СВЦЭМ!$A$39:$A$782,$A123,СВЦЭМ!$B$39:$B$782,E$119)+'СЕТ СН'!$I$11+СВЦЭМ!$D$10+'СЕТ СН'!$I$6-'СЕТ СН'!$I$23</f>
        <v>2560.2474669200001</v>
      </c>
      <c r="F123" s="36">
        <f>SUMIFS(СВЦЭМ!$D$39:$D$782,СВЦЭМ!$A$39:$A$782,$A123,СВЦЭМ!$B$39:$B$782,F$119)+'СЕТ СН'!$I$11+СВЦЭМ!$D$10+'СЕТ СН'!$I$6-'СЕТ СН'!$I$23</f>
        <v>2565.8540949600001</v>
      </c>
      <c r="G123" s="36">
        <f>SUMIFS(СВЦЭМ!$D$39:$D$782,СВЦЭМ!$A$39:$A$782,$A123,СВЦЭМ!$B$39:$B$782,G$119)+'СЕТ СН'!$I$11+СВЦЭМ!$D$10+'СЕТ СН'!$I$6-'СЕТ СН'!$I$23</f>
        <v>2513.40872997</v>
      </c>
      <c r="H123" s="36">
        <f>SUMIFS(СВЦЭМ!$D$39:$D$782,СВЦЭМ!$A$39:$A$782,$A123,СВЦЭМ!$B$39:$B$782,H$119)+'СЕТ СН'!$I$11+СВЦЭМ!$D$10+'СЕТ СН'!$I$6-'СЕТ СН'!$I$23</f>
        <v>2440.67514041</v>
      </c>
      <c r="I123" s="36">
        <f>SUMIFS(СВЦЭМ!$D$39:$D$782,СВЦЭМ!$A$39:$A$782,$A123,СВЦЭМ!$B$39:$B$782,I$119)+'СЕТ СН'!$I$11+СВЦЭМ!$D$10+'СЕТ СН'!$I$6-'СЕТ СН'!$I$23</f>
        <v>2359.4378353800003</v>
      </c>
      <c r="J123" s="36">
        <f>SUMIFS(СВЦЭМ!$D$39:$D$782,СВЦЭМ!$A$39:$A$782,$A123,СВЦЭМ!$B$39:$B$782,J$119)+'СЕТ СН'!$I$11+СВЦЭМ!$D$10+'СЕТ СН'!$I$6-'СЕТ СН'!$I$23</f>
        <v>2298.2216866399999</v>
      </c>
      <c r="K123" s="36">
        <f>SUMIFS(СВЦЭМ!$D$39:$D$782,СВЦЭМ!$A$39:$A$782,$A123,СВЦЭМ!$B$39:$B$782,K$119)+'СЕТ СН'!$I$11+СВЦЭМ!$D$10+'СЕТ СН'!$I$6-'СЕТ СН'!$I$23</f>
        <v>2269.7319490700002</v>
      </c>
      <c r="L123" s="36">
        <f>SUMIFS(СВЦЭМ!$D$39:$D$782,СВЦЭМ!$A$39:$A$782,$A123,СВЦЭМ!$B$39:$B$782,L$119)+'СЕТ СН'!$I$11+СВЦЭМ!$D$10+'СЕТ СН'!$I$6-'СЕТ СН'!$I$23</f>
        <v>2248.10379736</v>
      </c>
      <c r="M123" s="36">
        <f>SUMIFS(СВЦЭМ!$D$39:$D$782,СВЦЭМ!$A$39:$A$782,$A123,СВЦЭМ!$B$39:$B$782,M$119)+'СЕТ СН'!$I$11+СВЦЭМ!$D$10+'СЕТ СН'!$I$6-'СЕТ СН'!$I$23</f>
        <v>2272.9387690599997</v>
      </c>
      <c r="N123" s="36">
        <f>SUMIFS(СВЦЭМ!$D$39:$D$782,СВЦЭМ!$A$39:$A$782,$A123,СВЦЭМ!$B$39:$B$782,N$119)+'СЕТ СН'!$I$11+СВЦЭМ!$D$10+'СЕТ СН'!$I$6-'СЕТ СН'!$I$23</f>
        <v>2320.3594744100001</v>
      </c>
      <c r="O123" s="36">
        <f>SUMIFS(СВЦЭМ!$D$39:$D$782,СВЦЭМ!$A$39:$A$782,$A123,СВЦЭМ!$B$39:$B$782,O$119)+'СЕТ СН'!$I$11+СВЦЭМ!$D$10+'СЕТ СН'!$I$6-'СЕТ СН'!$I$23</f>
        <v>2304.36130284</v>
      </c>
      <c r="P123" s="36">
        <f>SUMIFS(СВЦЭМ!$D$39:$D$782,СВЦЭМ!$A$39:$A$782,$A123,СВЦЭМ!$B$39:$B$782,P$119)+'СЕТ СН'!$I$11+СВЦЭМ!$D$10+'СЕТ СН'!$I$6-'СЕТ СН'!$I$23</f>
        <v>2285.7459849500001</v>
      </c>
      <c r="Q123" s="36">
        <f>SUMIFS(СВЦЭМ!$D$39:$D$782,СВЦЭМ!$A$39:$A$782,$A123,СВЦЭМ!$B$39:$B$782,Q$119)+'СЕТ СН'!$I$11+СВЦЭМ!$D$10+'СЕТ СН'!$I$6-'СЕТ СН'!$I$23</f>
        <v>2306.5788131099998</v>
      </c>
      <c r="R123" s="36">
        <f>SUMIFS(СВЦЭМ!$D$39:$D$782,СВЦЭМ!$A$39:$A$782,$A123,СВЦЭМ!$B$39:$B$782,R$119)+'СЕТ СН'!$I$11+СВЦЭМ!$D$10+'СЕТ СН'!$I$6-'СЕТ СН'!$I$23</f>
        <v>2308.5272511799999</v>
      </c>
      <c r="S123" s="36">
        <f>SUMIFS(СВЦЭМ!$D$39:$D$782,СВЦЭМ!$A$39:$A$782,$A123,СВЦЭМ!$B$39:$B$782,S$119)+'СЕТ СН'!$I$11+СВЦЭМ!$D$10+'СЕТ СН'!$I$6-'СЕТ СН'!$I$23</f>
        <v>2284.1052785100001</v>
      </c>
      <c r="T123" s="36">
        <f>SUMIFS(СВЦЭМ!$D$39:$D$782,СВЦЭМ!$A$39:$A$782,$A123,СВЦЭМ!$B$39:$B$782,T$119)+'СЕТ СН'!$I$11+СВЦЭМ!$D$10+'СЕТ СН'!$I$6-'СЕТ СН'!$I$23</f>
        <v>2251.78827847</v>
      </c>
      <c r="U123" s="36">
        <f>SUMIFS(СВЦЭМ!$D$39:$D$782,СВЦЭМ!$A$39:$A$782,$A123,СВЦЭМ!$B$39:$B$782,U$119)+'СЕТ СН'!$I$11+СВЦЭМ!$D$10+'СЕТ СН'!$I$6-'СЕТ СН'!$I$23</f>
        <v>2204.1593862</v>
      </c>
      <c r="V123" s="36">
        <f>SUMIFS(СВЦЭМ!$D$39:$D$782,СВЦЭМ!$A$39:$A$782,$A123,СВЦЭМ!$B$39:$B$782,V$119)+'СЕТ СН'!$I$11+СВЦЭМ!$D$10+'СЕТ СН'!$I$6-'СЕТ СН'!$I$23</f>
        <v>2206.6848991300003</v>
      </c>
      <c r="W123" s="36">
        <f>SUMIFS(СВЦЭМ!$D$39:$D$782,СВЦЭМ!$A$39:$A$782,$A123,СВЦЭМ!$B$39:$B$782,W$119)+'СЕТ СН'!$I$11+СВЦЭМ!$D$10+'СЕТ СН'!$I$6-'СЕТ СН'!$I$23</f>
        <v>2234.91332883</v>
      </c>
      <c r="X123" s="36">
        <f>SUMIFS(СВЦЭМ!$D$39:$D$782,СВЦЭМ!$A$39:$A$782,$A123,СВЦЭМ!$B$39:$B$782,X$119)+'СЕТ СН'!$I$11+СВЦЭМ!$D$10+'СЕТ СН'!$I$6-'СЕТ СН'!$I$23</f>
        <v>2291.5838371299997</v>
      </c>
      <c r="Y123" s="36">
        <f>SUMIFS(СВЦЭМ!$D$39:$D$782,СВЦЭМ!$A$39:$A$782,$A123,СВЦЭМ!$B$39:$B$782,Y$119)+'СЕТ СН'!$I$11+СВЦЭМ!$D$10+'СЕТ СН'!$I$6-'СЕТ СН'!$I$23</f>
        <v>2366.8574580899999</v>
      </c>
    </row>
    <row r="124" spans="1:27" ht="15.75" x14ac:dyDescent="0.2">
      <c r="A124" s="35">
        <f t="shared" si="3"/>
        <v>45570</v>
      </c>
      <c r="B124" s="36">
        <f>SUMIFS(СВЦЭМ!$D$39:$D$782,СВЦЭМ!$A$39:$A$782,$A124,СВЦЭМ!$B$39:$B$782,B$119)+'СЕТ СН'!$I$11+СВЦЭМ!$D$10+'СЕТ СН'!$I$6-'СЕТ СН'!$I$23</f>
        <v>2570.8763451499999</v>
      </c>
      <c r="C124" s="36">
        <f>SUMIFS(СВЦЭМ!$D$39:$D$782,СВЦЭМ!$A$39:$A$782,$A124,СВЦЭМ!$B$39:$B$782,C$119)+'СЕТ СН'!$I$11+СВЦЭМ!$D$10+'СЕТ СН'!$I$6-'СЕТ СН'!$I$23</f>
        <v>2567.1368062199999</v>
      </c>
      <c r="D124" s="36">
        <f>SUMIFS(СВЦЭМ!$D$39:$D$782,СВЦЭМ!$A$39:$A$782,$A124,СВЦЭМ!$B$39:$B$782,D$119)+'СЕТ СН'!$I$11+СВЦЭМ!$D$10+'СЕТ СН'!$I$6-'СЕТ СН'!$I$23</f>
        <v>2612.6494674699998</v>
      </c>
      <c r="E124" s="36">
        <f>SUMIFS(СВЦЭМ!$D$39:$D$782,СВЦЭМ!$A$39:$A$782,$A124,СВЦЭМ!$B$39:$B$782,E$119)+'СЕТ СН'!$I$11+СВЦЭМ!$D$10+'СЕТ СН'!$I$6-'СЕТ СН'!$I$23</f>
        <v>2617.1534474499999</v>
      </c>
      <c r="F124" s="36">
        <f>SUMIFS(СВЦЭМ!$D$39:$D$782,СВЦЭМ!$A$39:$A$782,$A124,СВЦЭМ!$B$39:$B$782,F$119)+'СЕТ СН'!$I$11+СВЦЭМ!$D$10+'СЕТ СН'!$I$6-'СЕТ СН'!$I$23</f>
        <v>2611.6849330200002</v>
      </c>
      <c r="G124" s="36">
        <f>SUMIFS(СВЦЭМ!$D$39:$D$782,СВЦЭМ!$A$39:$A$782,$A124,СВЦЭМ!$B$39:$B$782,G$119)+'СЕТ СН'!$I$11+СВЦЭМ!$D$10+'СЕТ СН'!$I$6-'СЕТ СН'!$I$23</f>
        <v>2614.2173308800002</v>
      </c>
      <c r="H124" s="36">
        <f>SUMIFS(СВЦЭМ!$D$39:$D$782,СВЦЭМ!$A$39:$A$782,$A124,СВЦЭМ!$B$39:$B$782,H$119)+'СЕТ СН'!$I$11+СВЦЭМ!$D$10+'СЕТ СН'!$I$6-'СЕТ СН'!$I$23</f>
        <v>2553.71347939</v>
      </c>
      <c r="I124" s="36">
        <f>SUMIFS(СВЦЭМ!$D$39:$D$782,СВЦЭМ!$A$39:$A$782,$A124,СВЦЭМ!$B$39:$B$782,I$119)+'СЕТ СН'!$I$11+СВЦЭМ!$D$10+'СЕТ СН'!$I$6-'СЕТ СН'!$I$23</f>
        <v>2485.2026668899998</v>
      </c>
      <c r="J124" s="36">
        <f>SUMIFS(СВЦЭМ!$D$39:$D$782,СВЦЭМ!$A$39:$A$782,$A124,СВЦЭМ!$B$39:$B$782,J$119)+'СЕТ СН'!$I$11+СВЦЭМ!$D$10+'СЕТ СН'!$I$6-'СЕТ СН'!$I$23</f>
        <v>2376.9878398399997</v>
      </c>
      <c r="K124" s="36">
        <f>SUMIFS(СВЦЭМ!$D$39:$D$782,СВЦЭМ!$A$39:$A$782,$A124,СВЦЭМ!$B$39:$B$782,K$119)+'СЕТ СН'!$I$11+СВЦЭМ!$D$10+'СЕТ СН'!$I$6-'СЕТ СН'!$I$23</f>
        <v>2290.3465152099998</v>
      </c>
      <c r="L124" s="36">
        <f>SUMIFS(СВЦЭМ!$D$39:$D$782,СВЦЭМ!$A$39:$A$782,$A124,СВЦЭМ!$B$39:$B$782,L$119)+'СЕТ СН'!$I$11+СВЦЭМ!$D$10+'СЕТ СН'!$I$6-'СЕТ СН'!$I$23</f>
        <v>2276.1595057300001</v>
      </c>
      <c r="M124" s="36">
        <f>SUMIFS(СВЦЭМ!$D$39:$D$782,СВЦЭМ!$A$39:$A$782,$A124,СВЦЭМ!$B$39:$B$782,M$119)+'СЕТ СН'!$I$11+СВЦЭМ!$D$10+'СЕТ СН'!$I$6-'СЕТ СН'!$I$23</f>
        <v>2290.2178509999999</v>
      </c>
      <c r="N124" s="36">
        <f>SUMIFS(СВЦЭМ!$D$39:$D$782,СВЦЭМ!$A$39:$A$782,$A124,СВЦЭМ!$B$39:$B$782,N$119)+'СЕТ СН'!$I$11+СВЦЭМ!$D$10+'СЕТ СН'!$I$6-'СЕТ СН'!$I$23</f>
        <v>2297.5963773499998</v>
      </c>
      <c r="O124" s="36">
        <f>SUMIFS(СВЦЭМ!$D$39:$D$782,СВЦЭМ!$A$39:$A$782,$A124,СВЦЭМ!$B$39:$B$782,O$119)+'СЕТ СН'!$I$11+СВЦЭМ!$D$10+'СЕТ СН'!$I$6-'СЕТ СН'!$I$23</f>
        <v>2314.2564455000002</v>
      </c>
      <c r="P124" s="36">
        <f>SUMIFS(СВЦЭМ!$D$39:$D$782,СВЦЭМ!$A$39:$A$782,$A124,СВЦЭМ!$B$39:$B$782,P$119)+'СЕТ СН'!$I$11+СВЦЭМ!$D$10+'СЕТ СН'!$I$6-'СЕТ СН'!$I$23</f>
        <v>2327.1414595400001</v>
      </c>
      <c r="Q124" s="36">
        <f>SUMIFS(СВЦЭМ!$D$39:$D$782,СВЦЭМ!$A$39:$A$782,$A124,СВЦЭМ!$B$39:$B$782,Q$119)+'СЕТ СН'!$I$11+СВЦЭМ!$D$10+'СЕТ СН'!$I$6-'СЕТ СН'!$I$23</f>
        <v>2317.3115570800001</v>
      </c>
      <c r="R124" s="36">
        <f>SUMIFS(СВЦЭМ!$D$39:$D$782,СВЦЭМ!$A$39:$A$782,$A124,СВЦЭМ!$B$39:$B$782,R$119)+'СЕТ СН'!$I$11+СВЦЭМ!$D$10+'СЕТ СН'!$I$6-'СЕТ СН'!$I$23</f>
        <v>2329.0954594599998</v>
      </c>
      <c r="S124" s="36">
        <f>SUMIFS(СВЦЭМ!$D$39:$D$782,СВЦЭМ!$A$39:$A$782,$A124,СВЦЭМ!$B$39:$B$782,S$119)+'СЕТ СН'!$I$11+СВЦЭМ!$D$10+'СЕТ СН'!$I$6-'СЕТ СН'!$I$23</f>
        <v>2311.4559952499999</v>
      </c>
      <c r="T124" s="36">
        <f>SUMIFS(СВЦЭМ!$D$39:$D$782,СВЦЭМ!$A$39:$A$782,$A124,СВЦЭМ!$B$39:$B$782,T$119)+'СЕТ СН'!$I$11+СВЦЭМ!$D$10+'СЕТ СН'!$I$6-'СЕТ СН'!$I$23</f>
        <v>2297.2125289799997</v>
      </c>
      <c r="U124" s="36">
        <f>SUMIFS(СВЦЭМ!$D$39:$D$782,СВЦЭМ!$A$39:$A$782,$A124,СВЦЭМ!$B$39:$B$782,U$119)+'СЕТ СН'!$I$11+СВЦЭМ!$D$10+'СЕТ СН'!$I$6-'СЕТ СН'!$I$23</f>
        <v>2256.4174771400003</v>
      </c>
      <c r="V124" s="36">
        <f>SUMIFS(СВЦЭМ!$D$39:$D$782,СВЦЭМ!$A$39:$A$782,$A124,СВЦЭМ!$B$39:$B$782,V$119)+'СЕТ СН'!$I$11+СВЦЭМ!$D$10+'СЕТ СН'!$I$6-'СЕТ СН'!$I$23</f>
        <v>2251.13870774</v>
      </c>
      <c r="W124" s="36">
        <f>SUMIFS(СВЦЭМ!$D$39:$D$782,СВЦЭМ!$A$39:$A$782,$A124,СВЦЭМ!$B$39:$B$782,W$119)+'СЕТ СН'!$I$11+СВЦЭМ!$D$10+'СЕТ СН'!$I$6-'СЕТ СН'!$I$23</f>
        <v>2289.3871207499997</v>
      </c>
      <c r="X124" s="36">
        <f>SUMIFS(СВЦЭМ!$D$39:$D$782,СВЦЭМ!$A$39:$A$782,$A124,СВЦЭМ!$B$39:$B$782,X$119)+'СЕТ СН'!$I$11+СВЦЭМ!$D$10+'СЕТ СН'!$I$6-'СЕТ СН'!$I$23</f>
        <v>2360.1771952999998</v>
      </c>
      <c r="Y124" s="36">
        <f>SUMIFS(СВЦЭМ!$D$39:$D$782,СВЦЭМ!$A$39:$A$782,$A124,СВЦЭМ!$B$39:$B$782,Y$119)+'СЕТ СН'!$I$11+СВЦЭМ!$D$10+'СЕТ СН'!$I$6-'СЕТ СН'!$I$23</f>
        <v>2411.3194910699999</v>
      </c>
    </row>
    <row r="125" spans="1:27" ht="15.75" x14ac:dyDescent="0.2">
      <c r="A125" s="35">
        <f t="shared" si="3"/>
        <v>45571</v>
      </c>
      <c r="B125" s="36">
        <f>SUMIFS(СВЦЭМ!$D$39:$D$782,СВЦЭМ!$A$39:$A$782,$A125,СВЦЭМ!$B$39:$B$782,B$119)+'СЕТ СН'!$I$11+СВЦЭМ!$D$10+'СЕТ СН'!$I$6-'СЕТ СН'!$I$23</f>
        <v>2491.4952895599999</v>
      </c>
      <c r="C125" s="36">
        <f>SUMIFS(СВЦЭМ!$D$39:$D$782,СВЦЭМ!$A$39:$A$782,$A125,СВЦЭМ!$B$39:$B$782,C$119)+'СЕТ СН'!$I$11+СВЦЭМ!$D$10+'СЕТ СН'!$I$6-'СЕТ СН'!$I$23</f>
        <v>2554.7372810699999</v>
      </c>
      <c r="D125" s="36">
        <f>SUMIFS(СВЦЭМ!$D$39:$D$782,СВЦЭМ!$A$39:$A$782,$A125,СВЦЭМ!$B$39:$B$782,D$119)+'СЕТ СН'!$I$11+СВЦЭМ!$D$10+'СЕТ СН'!$I$6-'СЕТ СН'!$I$23</f>
        <v>2657.37054726</v>
      </c>
      <c r="E125" s="36">
        <f>SUMIFS(СВЦЭМ!$D$39:$D$782,СВЦЭМ!$A$39:$A$782,$A125,СВЦЭМ!$B$39:$B$782,E$119)+'СЕТ СН'!$I$11+СВЦЭМ!$D$10+'СЕТ СН'!$I$6-'СЕТ СН'!$I$23</f>
        <v>2604.38535783</v>
      </c>
      <c r="F125" s="36">
        <f>SUMIFS(СВЦЭМ!$D$39:$D$782,СВЦЭМ!$A$39:$A$782,$A125,СВЦЭМ!$B$39:$B$782,F$119)+'СЕТ СН'!$I$11+СВЦЭМ!$D$10+'СЕТ СН'!$I$6-'СЕТ СН'!$I$23</f>
        <v>2555.8759958700002</v>
      </c>
      <c r="G125" s="36">
        <f>SUMIFS(СВЦЭМ!$D$39:$D$782,СВЦЭМ!$A$39:$A$782,$A125,СВЦЭМ!$B$39:$B$782,G$119)+'СЕТ СН'!$I$11+СВЦЭМ!$D$10+'СЕТ СН'!$I$6-'СЕТ СН'!$I$23</f>
        <v>2524.6038679499998</v>
      </c>
      <c r="H125" s="36">
        <f>SUMIFS(СВЦЭМ!$D$39:$D$782,СВЦЭМ!$A$39:$A$782,$A125,СВЦЭМ!$B$39:$B$782,H$119)+'СЕТ СН'!$I$11+СВЦЭМ!$D$10+'СЕТ СН'!$I$6-'СЕТ СН'!$I$23</f>
        <v>2496.1391888999997</v>
      </c>
      <c r="I125" s="36">
        <f>SUMIFS(СВЦЭМ!$D$39:$D$782,СВЦЭМ!$A$39:$A$782,$A125,СВЦЭМ!$B$39:$B$782,I$119)+'СЕТ СН'!$I$11+СВЦЭМ!$D$10+'СЕТ СН'!$I$6-'СЕТ СН'!$I$23</f>
        <v>2447.8503481500002</v>
      </c>
      <c r="J125" s="36">
        <f>SUMIFS(СВЦЭМ!$D$39:$D$782,СВЦЭМ!$A$39:$A$782,$A125,СВЦЭМ!$B$39:$B$782,J$119)+'СЕТ СН'!$I$11+СВЦЭМ!$D$10+'СЕТ СН'!$I$6-'СЕТ СН'!$I$23</f>
        <v>2325.3944550799997</v>
      </c>
      <c r="K125" s="36">
        <f>SUMIFS(СВЦЭМ!$D$39:$D$782,СВЦЭМ!$A$39:$A$782,$A125,СВЦЭМ!$B$39:$B$782,K$119)+'СЕТ СН'!$I$11+СВЦЭМ!$D$10+'СЕТ СН'!$I$6-'СЕТ СН'!$I$23</f>
        <v>2247.5550062000002</v>
      </c>
      <c r="L125" s="36">
        <f>SUMIFS(СВЦЭМ!$D$39:$D$782,СВЦЭМ!$A$39:$A$782,$A125,СВЦЭМ!$B$39:$B$782,L$119)+'СЕТ СН'!$I$11+СВЦЭМ!$D$10+'СЕТ СН'!$I$6-'СЕТ СН'!$I$23</f>
        <v>2225.2149226000001</v>
      </c>
      <c r="M125" s="36">
        <f>SUMIFS(СВЦЭМ!$D$39:$D$782,СВЦЭМ!$A$39:$A$782,$A125,СВЦЭМ!$B$39:$B$782,M$119)+'СЕТ СН'!$I$11+СВЦЭМ!$D$10+'СЕТ СН'!$I$6-'СЕТ СН'!$I$23</f>
        <v>2235.7689208000002</v>
      </c>
      <c r="N125" s="36">
        <f>SUMIFS(СВЦЭМ!$D$39:$D$782,СВЦЭМ!$A$39:$A$782,$A125,СВЦЭМ!$B$39:$B$782,N$119)+'СЕТ СН'!$I$11+СВЦЭМ!$D$10+'СЕТ СН'!$I$6-'СЕТ СН'!$I$23</f>
        <v>2251.83913291</v>
      </c>
      <c r="O125" s="36">
        <f>SUMIFS(СВЦЭМ!$D$39:$D$782,СВЦЭМ!$A$39:$A$782,$A125,СВЦЭМ!$B$39:$B$782,O$119)+'СЕТ СН'!$I$11+СВЦЭМ!$D$10+'СЕТ СН'!$I$6-'СЕТ СН'!$I$23</f>
        <v>2277.1186676099996</v>
      </c>
      <c r="P125" s="36">
        <f>SUMIFS(СВЦЭМ!$D$39:$D$782,СВЦЭМ!$A$39:$A$782,$A125,СВЦЭМ!$B$39:$B$782,P$119)+'СЕТ СН'!$I$11+СВЦЭМ!$D$10+'СЕТ СН'!$I$6-'СЕТ СН'!$I$23</f>
        <v>2286.0553398299999</v>
      </c>
      <c r="Q125" s="36">
        <f>SUMIFS(СВЦЭМ!$D$39:$D$782,СВЦЭМ!$A$39:$A$782,$A125,СВЦЭМ!$B$39:$B$782,Q$119)+'СЕТ СН'!$I$11+СВЦЭМ!$D$10+'СЕТ СН'!$I$6-'СЕТ СН'!$I$23</f>
        <v>2297.6525073499997</v>
      </c>
      <c r="R125" s="36">
        <f>SUMIFS(СВЦЭМ!$D$39:$D$782,СВЦЭМ!$A$39:$A$782,$A125,СВЦЭМ!$B$39:$B$782,R$119)+'СЕТ СН'!$I$11+СВЦЭМ!$D$10+'СЕТ СН'!$I$6-'СЕТ СН'!$I$23</f>
        <v>2292.4617726799997</v>
      </c>
      <c r="S125" s="36">
        <f>SUMIFS(СВЦЭМ!$D$39:$D$782,СВЦЭМ!$A$39:$A$782,$A125,СВЦЭМ!$B$39:$B$782,S$119)+'СЕТ СН'!$I$11+СВЦЭМ!$D$10+'СЕТ СН'!$I$6-'СЕТ СН'!$I$23</f>
        <v>2271.1618938900001</v>
      </c>
      <c r="T125" s="36">
        <f>SUMIFS(СВЦЭМ!$D$39:$D$782,СВЦЭМ!$A$39:$A$782,$A125,СВЦЭМ!$B$39:$B$782,T$119)+'СЕТ СН'!$I$11+СВЦЭМ!$D$10+'СЕТ СН'!$I$6-'СЕТ СН'!$I$23</f>
        <v>2276.5083354799999</v>
      </c>
      <c r="U125" s="36">
        <f>SUMIFS(СВЦЭМ!$D$39:$D$782,СВЦЭМ!$A$39:$A$782,$A125,СВЦЭМ!$B$39:$B$782,U$119)+'СЕТ СН'!$I$11+СВЦЭМ!$D$10+'СЕТ СН'!$I$6-'СЕТ СН'!$I$23</f>
        <v>2215.1373976200002</v>
      </c>
      <c r="V125" s="36">
        <f>SUMIFS(СВЦЭМ!$D$39:$D$782,СВЦЭМ!$A$39:$A$782,$A125,СВЦЭМ!$B$39:$B$782,V$119)+'СЕТ СН'!$I$11+СВЦЭМ!$D$10+'СЕТ СН'!$I$6-'СЕТ СН'!$I$23</f>
        <v>2218.04289561</v>
      </c>
      <c r="W125" s="36">
        <f>SUMIFS(СВЦЭМ!$D$39:$D$782,СВЦЭМ!$A$39:$A$782,$A125,СВЦЭМ!$B$39:$B$782,W$119)+'СЕТ СН'!$I$11+СВЦЭМ!$D$10+'СЕТ СН'!$I$6-'СЕТ СН'!$I$23</f>
        <v>2230.8679773599997</v>
      </c>
      <c r="X125" s="36">
        <f>SUMIFS(СВЦЭМ!$D$39:$D$782,СВЦЭМ!$A$39:$A$782,$A125,СВЦЭМ!$B$39:$B$782,X$119)+'СЕТ СН'!$I$11+СВЦЭМ!$D$10+'СЕТ СН'!$I$6-'СЕТ СН'!$I$23</f>
        <v>2301.6130006100002</v>
      </c>
      <c r="Y125" s="36">
        <f>SUMIFS(СВЦЭМ!$D$39:$D$782,СВЦЭМ!$A$39:$A$782,$A125,СВЦЭМ!$B$39:$B$782,Y$119)+'СЕТ СН'!$I$11+СВЦЭМ!$D$10+'СЕТ СН'!$I$6-'СЕТ СН'!$I$23</f>
        <v>2384.0454430099999</v>
      </c>
    </row>
    <row r="126" spans="1:27" ht="15.75" x14ac:dyDescent="0.2">
      <c r="A126" s="35">
        <f t="shared" si="3"/>
        <v>45572</v>
      </c>
      <c r="B126" s="36">
        <f>SUMIFS(СВЦЭМ!$D$39:$D$782,СВЦЭМ!$A$39:$A$782,$A126,СВЦЭМ!$B$39:$B$782,B$119)+'СЕТ СН'!$I$11+СВЦЭМ!$D$10+'СЕТ СН'!$I$6-'СЕТ СН'!$I$23</f>
        <v>2373.97708083</v>
      </c>
      <c r="C126" s="36">
        <f>SUMIFS(СВЦЭМ!$D$39:$D$782,СВЦЭМ!$A$39:$A$782,$A126,СВЦЭМ!$B$39:$B$782,C$119)+'СЕТ СН'!$I$11+СВЦЭМ!$D$10+'СЕТ СН'!$I$6-'СЕТ СН'!$I$23</f>
        <v>2443.1338808</v>
      </c>
      <c r="D126" s="36">
        <f>SUMIFS(СВЦЭМ!$D$39:$D$782,СВЦЭМ!$A$39:$A$782,$A126,СВЦЭМ!$B$39:$B$782,D$119)+'СЕТ СН'!$I$11+СВЦЭМ!$D$10+'СЕТ СН'!$I$6-'СЕТ СН'!$I$23</f>
        <v>2503.6732144799998</v>
      </c>
      <c r="E126" s="36">
        <f>SUMIFS(СВЦЭМ!$D$39:$D$782,СВЦЭМ!$A$39:$A$782,$A126,СВЦЭМ!$B$39:$B$782,E$119)+'СЕТ СН'!$I$11+СВЦЭМ!$D$10+'СЕТ СН'!$I$6-'СЕТ СН'!$I$23</f>
        <v>2479.4575330799998</v>
      </c>
      <c r="F126" s="36">
        <f>SUMIFS(СВЦЭМ!$D$39:$D$782,СВЦЭМ!$A$39:$A$782,$A126,СВЦЭМ!$B$39:$B$782,F$119)+'СЕТ СН'!$I$11+СВЦЭМ!$D$10+'СЕТ СН'!$I$6-'СЕТ СН'!$I$23</f>
        <v>2486.2647373600003</v>
      </c>
      <c r="G126" s="36">
        <f>SUMIFS(СВЦЭМ!$D$39:$D$782,СВЦЭМ!$A$39:$A$782,$A126,СВЦЭМ!$B$39:$B$782,G$119)+'СЕТ СН'!$I$11+СВЦЭМ!$D$10+'СЕТ СН'!$I$6-'СЕТ СН'!$I$23</f>
        <v>2462.3361038399999</v>
      </c>
      <c r="H126" s="36">
        <f>SUMIFS(СВЦЭМ!$D$39:$D$782,СВЦЭМ!$A$39:$A$782,$A126,СВЦЭМ!$B$39:$B$782,H$119)+'СЕТ СН'!$I$11+СВЦЭМ!$D$10+'СЕТ СН'!$I$6-'СЕТ СН'!$I$23</f>
        <v>2391.189394</v>
      </c>
      <c r="I126" s="36">
        <f>SUMIFS(СВЦЭМ!$D$39:$D$782,СВЦЭМ!$A$39:$A$782,$A126,СВЦЭМ!$B$39:$B$782,I$119)+'СЕТ СН'!$I$11+СВЦЭМ!$D$10+'СЕТ СН'!$I$6-'СЕТ СН'!$I$23</f>
        <v>2295.31265919</v>
      </c>
      <c r="J126" s="36">
        <f>SUMIFS(СВЦЭМ!$D$39:$D$782,СВЦЭМ!$A$39:$A$782,$A126,СВЦЭМ!$B$39:$B$782,J$119)+'СЕТ СН'!$I$11+СВЦЭМ!$D$10+'СЕТ СН'!$I$6-'СЕТ СН'!$I$23</f>
        <v>2266.5707103899999</v>
      </c>
      <c r="K126" s="36">
        <f>SUMIFS(СВЦЭМ!$D$39:$D$782,СВЦЭМ!$A$39:$A$782,$A126,СВЦЭМ!$B$39:$B$782,K$119)+'СЕТ СН'!$I$11+СВЦЭМ!$D$10+'СЕТ СН'!$I$6-'СЕТ СН'!$I$23</f>
        <v>2221.40582309</v>
      </c>
      <c r="L126" s="36">
        <f>SUMIFS(СВЦЭМ!$D$39:$D$782,СВЦЭМ!$A$39:$A$782,$A126,СВЦЭМ!$B$39:$B$782,L$119)+'СЕТ СН'!$I$11+СВЦЭМ!$D$10+'СЕТ СН'!$I$6-'СЕТ СН'!$I$23</f>
        <v>2215.6465966599999</v>
      </c>
      <c r="M126" s="36">
        <f>SUMIFS(СВЦЭМ!$D$39:$D$782,СВЦЭМ!$A$39:$A$782,$A126,СВЦЭМ!$B$39:$B$782,M$119)+'СЕТ СН'!$I$11+СВЦЭМ!$D$10+'СЕТ СН'!$I$6-'СЕТ СН'!$I$23</f>
        <v>2272.5520358499998</v>
      </c>
      <c r="N126" s="36">
        <f>SUMIFS(СВЦЭМ!$D$39:$D$782,СВЦЭМ!$A$39:$A$782,$A126,СВЦЭМ!$B$39:$B$782,N$119)+'СЕТ СН'!$I$11+СВЦЭМ!$D$10+'СЕТ СН'!$I$6-'СЕТ СН'!$I$23</f>
        <v>2276.0932586399999</v>
      </c>
      <c r="O126" s="36">
        <f>SUMIFS(СВЦЭМ!$D$39:$D$782,СВЦЭМ!$A$39:$A$782,$A126,СВЦЭМ!$B$39:$B$782,O$119)+'СЕТ СН'!$I$11+СВЦЭМ!$D$10+'СЕТ СН'!$I$6-'СЕТ СН'!$I$23</f>
        <v>2266.50251088</v>
      </c>
      <c r="P126" s="36">
        <f>SUMIFS(СВЦЭМ!$D$39:$D$782,СВЦЭМ!$A$39:$A$782,$A126,СВЦЭМ!$B$39:$B$782,P$119)+'СЕТ СН'!$I$11+СВЦЭМ!$D$10+'СЕТ СН'!$I$6-'СЕТ СН'!$I$23</f>
        <v>2267.5440061199997</v>
      </c>
      <c r="Q126" s="36">
        <f>SUMIFS(СВЦЭМ!$D$39:$D$782,СВЦЭМ!$A$39:$A$782,$A126,СВЦЭМ!$B$39:$B$782,Q$119)+'СЕТ СН'!$I$11+СВЦЭМ!$D$10+'СЕТ СН'!$I$6-'СЕТ СН'!$I$23</f>
        <v>2299.0678731400003</v>
      </c>
      <c r="R126" s="36">
        <f>SUMIFS(СВЦЭМ!$D$39:$D$782,СВЦЭМ!$A$39:$A$782,$A126,СВЦЭМ!$B$39:$B$782,R$119)+'СЕТ СН'!$I$11+СВЦЭМ!$D$10+'СЕТ СН'!$I$6-'СЕТ СН'!$I$23</f>
        <v>2283.7193084599999</v>
      </c>
      <c r="S126" s="36">
        <f>SUMIFS(СВЦЭМ!$D$39:$D$782,СВЦЭМ!$A$39:$A$782,$A126,СВЦЭМ!$B$39:$B$782,S$119)+'СЕТ СН'!$I$11+СВЦЭМ!$D$10+'СЕТ СН'!$I$6-'СЕТ СН'!$I$23</f>
        <v>2244.8803699999999</v>
      </c>
      <c r="T126" s="36">
        <f>SUMIFS(СВЦЭМ!$D$39:$D$782,СВЦЭМ!$A$39:$A$782,$A126,СВЦЭМ!$B$39:$B$782,T$119)+'СЕТ СН'!$I$11+СВЦЭМ!$D$10+'СЕТ СН'!$I$6-'СЕТ СН'!$I$23</f>
        <v>2215.79913734</v>
      </c>
      <c r="U126" s="36">
        <f>SUMIFS(СВЦЭМ!$D$39:$D$782,СВЦЭМ!$A$39:$A$782,$A126,СВЦЭМ!$B$39:$B$782,U$119)+'СЕТ СН'!$I$11+СВЦЭМ!$D$10+'СЕТ СН'!$I$6-'СЕТ СН'!$I$23</f>
        <v>2149.9099214099997</v>
      </c>
      <c r="V126" s="36">
        <f>SUMIFS(СВЦЭМ!$D$39:$D$782,СВЦЭМ!$A$39:$A$782,$A126,СВЦЭМ!$B$39:$B$782,V$119)+'СЕТ СН'!$I$11+СВЦЭМ!$D$10+'СЕТ СН'!$I$6-'СЕТ СН'!$I$23</f>
        <v>2164.6815678100002</v>
      </c>
      <c r="W126" s="36">
        <f>SUMIFS(СВЦЭМ!$D$39:$D$782,СВЦЭМ!$A$39:$A$782,$A126,СВЦЭМ!$B$39:$B$782,W$119)+'СЕТ СН'!$I$11+СВЦЭМ!$D$10+'СЕТ СН'!$I$6-'СЕТ СН'!$I$23</f>
        <v>2190.2429715399999</v>
      </c>
      <c r="X126" s="36">
        <f>SUMIFS(СВЦЭМ!$D$39:$D$782,СВЦЭМ!$A$39:$A$782,$A126,СВЦЭМ!$B$39:$B$782,X$119)+'СЕТ СН'!$I$11+СВЦЭМ!$D$10+'СЕТ СН'!$I$6-'СЕТ СН'!$I$23</f>
        <v>2267.65738801</v>
      </c>
      <c r="Y126" s="36">
        <f>SUMIFS(СВЦЭМ!$D$39:$D$782,СВЦЭМ!$A$39:$A$782,$A126,СВЦЭМ!$B$39:$B$782,Y$119)+'СЕТ СН'!$I$11+СВЦЭМ!$D$10+'СЕТ СН'!$I$6-'СЕТ СН'!$I$23</f>
        <v>2309.1150080899997</v>
      </c>
    </row>
    <row r="127" spans="1:27" ht="15.75" x14ac:dyDescent="0.2">
      <c r="A127" s="35">
        <f t="shared" si="3"/>
        <v>45573</v>
      </c>
      <c r="B127" s="36">
        <f>SUMIFS(СВЦЭМ!$D$39:$D$782,СВЦЭМ!$A$39:$A$782,$A127,СВЦЭМ!$B$39:$B$782,B$119)+'СЕТ СН'!$I$11+СВЦЭМ!$D$10+'СЕТ СН'!$I$6-'СЕТ СН'!$I$23</f>
        <v>2419.2480854799996</v>
      </c>
      <c r="C127" s="36">
        <f>SUMIFS(СВЦЭМ!$D$39:$D$782,СВЦЭМ!$A$39:$A$782,$A127,СВЦЭМ!$B$39:$B$782,C$119)+'СЕТ СН'!$I$11+СВЦЭМ!$D$10+'СЕТ СН'!$I$6-'СЕТ СН'!$I$23</f>
        <v>2478.13910437</v>
      </c>
      <c r="D127" s="36">
        <f>SUMIFS(СВЦЭМ!$D$39:$D$782,СВЦЭМ!$A$39:$A$782,$A127,СВЦЭМ!$B$39:$B$782,D$119)+'СЕТ СН'!$I$11+СВЦЭМ!$D$10+'СЕТ СН'!$I$6-'СЕТ СН'!$I$23</f>
        <v>2502.4860836899998</v>
      </c>
      <c r="E127" s="36">
        <f>SUMIFS(СВЦЭМ!$D$39:$D$782,СВЦЭМ!$A$39:$A$782,$A127,СВЦЭМ!$B$39:$B$782,E$119)+'СЕТ СН'!$I$11+СВЦЭМ!$D$10+'СЕТ СН'!$I$6-'СЕТ СН'!$I$23</f>
        <v>2494.9644080799999</v>
      </c>
      <c r="F127" s="36">
        <f>SUMIFS(СВЦЭМ!$D$39:$D$782,СВЦЭМ!$A$39:$A$782,$A127,СВЦЭМ!$B$39:$B$782,F$119)+'СЕТ СН'!$I$11+СВЦЭМ!$D$10+'СЕТ СН'!$I$6-'СЕТ СН'!$I$23</f>
        <v>2493.7768094000003</v>
      </c>
      <c r="G127" s="36">
        <f>SUMIFS(СВЦЭМ!$D$39:$D$782,СВЦЭМ!$A$39:$A$782,$A127,СВЦЭМ!$B$39:$B$782,G$119)+'СЕТ СН'!$I$11+СВЦЭМ!$D$10+'СЕТ СН'!$I$6-'СЕТ СН'!$I$23</f>
        <v>2471.4936826599996</v>
      </c>
      <c r="H127" s="36">
        <f>SUMIFS(СВЦЭМ!$D$39:$D$782,СВЦЭМ!$A$39:$A$782,$A127,СВЦЭМ!$B$39:$B$782,H$119)+'СЕТ СН'!$I$11+СВЦЭМ!$D$10+'СЕТ СН'!$I$6-'СЕТ СН'!$I$23</f>
        <v>2400.6982400699999</v>
      </c>
      <c r="I127" s="36">
        <f>SUMIFS(СВЦЭМ!$D$39:$D$782,СВЦЭМ!$A$39:$A$782,$A127,СВЦЭМ!$B$39:$B$782,I$119)+'СЕТ СН'!$I$11+СВЦЭМ!$D$10+'СЕТ СН'!$I$6-'СЕТ СН'!$I$23</f>
        <v>2267.5869868099999</v>
      </c>
      <c r="J127" s="36">
        <f>SUMIFS(СВЦЭМ!$D$39:$D$782,СВЦЭМ!$A$39:$A$782,$A127,СВЦЭМ!$B$39:$B$782,J$119)+'СЕТ СН'!$I$11+СВЦЭМ!$D$10+'СЕТ СН'!$I$6-'СЕТ СН'!$I$23</f>
        <v>2228.6170239200001</v>
      </c>
      <c r="K127" s="36">
        <f>SUMIFS(СВЦЭМ!$D$39:$D$782,СВЦЭМ!$A$39:$A$782,$A127,СВЦЭМ!$B$39:$B$782,K$119)+'СЕТ СН'!$I$11+СВЦЭМ!$D$10+'СЕТ СН'!$I$6-'СЕТ СН'!$I$23</f>
        <v>2248.6954829599999</v>
      </c>
      <c r="L127" s="36">
        <f>SUMIFS(СВЦЭМ!$D$39:$D$782,СВЦЭМ!$A$39:$A$782,$A127,СВЦЭМ!$B$39:$B$782,L$119)+'СЕТ СН'!$I$11+СВЦЭМ!$D$10+'СЕТ СН'!$I$6-'СЕТ СН'!$I$23</f>
        <v>2199.5173463399997</v>
      </c>
      <c r="M127" s="36">
        <f>SUMIFS(СВЦЭМ!$D$39:$D$782,СВЦЭМ!$A$39:$A$782,$A127,СВЦЭМ!$B$39:$B$782,M$119)+'СЕТ СН'!$I$11+СВЦЭМ!$D$10+'СЕТ СН'!$I$6-'СЕТ СН'!$I$23</f>
        <v>2216.5645567900001</v>
      </c>
      <c r="N127" s="36">
        <f>SUMIFS(СВЦЭМ!$D$39:$D$782,СВЦЭМ!$A$39:$A$782,$A127,СВЦЭМ!$B$39:$B$782,N$119)+'СЕТ СН'!$I$11+СВЦЭМ!$D$10+'СЕТ СН'!$I$6-'СЕТ СН'!$I$23</f>
        <v>2244.7187179100001</v>
      </c>
      <c r="O127" s="36">
        <f>SUMIFS(СВЦЭМ!$D$39:$D$782,СВЦЭМ!$A$39:$A$782,$A127,СВЦЭМ!$B$39:$B$782,O$119)+'СЕТ СН'!$I$11+СВЦЭМ!$D$10+'СЕТ СН'!$I$6-'СЕТ СН'!$I$23</f>
        <v>2216.63382181</v>
      </c>
      <c r="P127" s="36">
        <f>SUMIFS(СВЦЭМ!$D$39:$D$782,СВЦЭМ!$A$39:$A$782,$A127,СВЦЭМ!$B$39:$B$782,P$119)+'СЕТ СН'!$I$11+СВЦЭМ!$D$10+'СЕТ СН'!$I$6-'СЕТ СН'!$I$23</f>
        <v>2227.2167731199997</v>
      </c>
      <c r="Q127" s="36">
        <f>SUMIFS(СВЦЭМ!$D$39:$D$782,СВЦЭМ!$A$39:$A$782,$A127,СВЦЭМ!$B$39:$B$782,Q$119)+'СЕТ СН'!$I$11+СВЦЭМ!$D$10+'СЕТ СН'!$I$6-'СЕТ СН'!$I$23</f>
        <v>2256.91932701</v>
      </c>
      <c r="R127" s="36">
        <f>SUMIFS(СВЦЭМ!$D$39:$D$782,СВЦЭМ!$A$39:$A$782,$A127,СВЦЭМ!$B$39:$B$782,R$119)+'СЕТ СН'!$I$11+СВЦЭМ!$D$10+'СЕТ СН'!$I$6-'СЕТ СН'!$I$23</f>
        <v>2250.7340189500001</v>
      </c>
      <c r="S127" s="36">
        <f>SUMIFS(СВЦЭМ!$D$39:$D$782,СВЦЭМ!$A$39:$A$782,$A127,СВЦЭМ!$B$39:$B$782,S$119)+'СЕТ СН'!$I$11+СВЦЭМ!$D$10+'СЕТ СН'!$I$6-'СЕТ СН'!$I$23</f>
        <v>2231.5562120499999</v>
      </c>
      <c r="T127" s="36">
        <f>SUMIFS(СВЦЭМ!$D$39:$D$782,СВЦЭМ!$A$39:$A$782,$A127,СВЦЭМ!$B$39:$B$782,T$119)+'СЕТ СН'!$I$11+СВЦЭМ!$D$10+'СЕТ СН'!$I$6-'СЕТ СН'!$I$23</f>
        <v>2214.9874954500001</v>
      </c>
      <c r="U127" s="36">
        <f>SUMIFS(СВЦЭМ!$D$39:$D$782,СВЦЭМ!$A$39:$A$782,$A127,СВЦЭМ!$B$39:$B$782,U$119)+'СЕТ СН'!$I$11+СВЦЭМ!$D$10+'СЕТ СН'!$I$6-'СЕТ СН'!$I$23</f>
        <v>2190.24754936</v>
      </c>
      <c r="V127" s="36">
        <f>SUMIFS(СВЦЭМ!$D$39:$D$782,СВЦЭМ!$A$39:$A$782,$A127,СВЦЭМ!$B$39:$B$782,V$119)+'СЕТ СН'!$I$11+СВЦЭМ!$D$10+'СЕТ СН'!$I$6-'СЕТ СН'!$I$23</f>
        <v>2188.8968154300001</v>
      </c>
      <c r="W127" s="36">
        <f>SUMIFS(СВЦЭМ!$D$39:$D$782,СВЦЭМ!$A$39:$A$782,$A127,СВЦЭМ!$B$39:$B$782,W$119)+'СЕТ СН'!$I$11+СВЦЭМ!$D$10+'СЕТ СН'!$I$6-'СЕТ СН'!$I$23</f>
        <v>2220.0208247700002</v>
      </c>
      <c r="X127" s="36">
        <f>SUMIFS(СВЦЭМ!$D$39:$D$782,СВЦЭМ!$A$39:$A$782,$A127,СВЦЭМ!$B$39:$B$782,X$119)+'СЕТ СН'!$I$11+СВЦЭМ!$D$10+'СЕТ СН'!$I$6-'СЕТ СН'!$I$23</f>
        <v>2284.2266660300002</v>
      </c>
      <c r="Y127" s="36">
        <f>SUMIFS(СВЦЭМ!$D$39:$D$782,СВЦЭМ!$A$39:$A$782,$A127,СВЦЭМ!$B$39:$B$782,Y$119)+'СЕТ СН'!$I$11+СВЦЭМ!$D$10+'СЕТ СН'!$I$6-'СЕТ СН'!$I$23</f>
        <v>2346.6012971499999</v>
      </c>
    </row>
    <row r="128" spans="1:27" ht="15.75" x14ac:dyDescent="0.2">
      <c r="A128" s="35">
        <f t="shared" si="3"/>
        <v>45574</v>
      </c>
      <c r="B128" s="36">
        <f>SUMIFS(СВЦЭМ!$D$39:$D$782,СВЦЭМ!$A$39:$A$782,$A128,СВЦЭМ!$B$39:$B$782,B$119)+'СЕТ СН'!$I$11+СВЦЭМ!$D$10+'СЕТ СН'!$I$6-'СЕТ СН'!$I$23</f>
        <v>2389.0014273199999</v>
      </c>
      <c r="C128" s="36">
        <f>SUMIFS(СВЦЭМ!$D$39:$D$782,СВЦЭМ!$A$39:$A$782,$A128,СВЦЭМ!$B$39:$B$782,C$119)+'СЕТ СН'!$I$11+СВЦЭМ!$D$10+'СЕТ СН'!$I$6-'СЕТ СН'!$I$23</f>
        <v>2476.25627046</v>
      </c>
      <c r="D128" s="36">
        <f>SUMIFS(СВЦЭМ!$D$39:$D$782,СВЦЭМ!$A$39:$A$782,$A128,СВЦЭМ!$B$39:$B$782,D$119)+'СЕТ СН'!$I$11+СВЦЭМ!$D$10+'СЕТ СН'!$I$6-'СЕТ СН'!$I$23</f>
        <v>2518.8435503599999</v>
      </c>
      <c r="E128" s="36">
        <f>SUMIFS(СВЦЭМ!$D$39:$D$782,СВЦЭМ!$A$39:$A$782,$A128,СВЦЭМ!$B$39:$B$782,E$119)+'СЕТ СН'!$I$11+СВЦЭМ!$D$10+'СЕТ СН'!$I$6-'СЕТ СН'!$I$23</f>
        <v>2543.9133050800001</v>
      </c>
      <c r="F128" s="36">
        <f>SUMIFS(СВЦЭМ!$D$39:$D$782,СВЦЭМ!$A$39:$A$782,$A128,СВЦЭМ!$B$39:$B$782,F$119)+'СЕТ СН'!$I$11+СВЦЭМ!$D$10+'СЕТ СН'!$I$6-'СЕТ СН'!$I$23</f>
        <v>2535.06446082</v>
      </c>
      <c r="G128" s="36">
        <f>SUMIFS(СВЦЭМ!$D$39:$D$782,СВЦЭМ!$A$39:$A$782,$A128,СВЦЭМ!$B$39:$B$782,G$119)+'СЕТ СН'!$I$11+СВЦЭМ!$D$10+'СЕТ СН'!$I$6-'СЕТ СН'!$I$23</f>
        <v>2496.6823692600001</v>
      </c>
      <c r="H128" s="36">
        <f>SUMIFS(СВЦЭМ!$D$39:$D$782,СВЦЭМ!$A$39:$A$782,$A128,СВЦЭМ!$B$39:$B$782,H$119)+'СЕТ СН'!$I$11+СВЦЭМ!$D$10+'СЕТ СН'!$I$6-'СЕТ СН'!$I$23</f>
        <v>2423.5063577000001</v>
      </c>
      <c r="I128" s="36">
        <f>SUMIFS(СВЦЭМ!$D$39:$D$782,СВЦЭМ!$A$39:$A$782,$A128,СВЦЭМ!$B$39:$B$782,I$119)+'СЕТ СН'!$I$11+СВЦЭМ!$D$10+'СЕТ СН'!$I$6-'СЕТ СН'!$I$23</f>
        <v>2394.1924657600002</v>
      </c>
      <c r="J128" s="36">
        <f>SUMIFS(СВЦЭМ!$D$39:$D$782,СВЦЭМ!$A$39:$A$782,$A128,СВЦЭМ!$B$39:$B$782,J$119)+'СЕТ СН'!$I$11+СВЦЭМ!$D$10+'СЕТ СН'!$I$6-'СЕТ СН'!$I$23</f>
        <v>2299.0049953500002</v>
      </c>
      <c r="K128" s="36">
        <f>SUMIFS(СВЦЭМ!$D$39:$D$782,СВЦЭМ!$A$39:$A$782,$A128,СВЦЭМ!$B$39:$B$782,K$119)+'СЕТ СН'!$I$11+СВЦЭМ!$D$10+'СЕТ СН'!$I$6-'СЕТ СН'!$I$23</f>
        <v>2289.2880240499999</v>
      </c>
      <c r="L128" s="36">
        <f>SUMIFS(СВЦЭМ!$D$39:$D$782,СВЦЭМ!$A$39:$A$782,$A128,СВЦЭМ!$B$39:$B$782,L$119)+'СЕТ СН'!$I$11+СВЦЭМ!$D$10+'СЕТ СН'!$I$6-'СЕТ СН'!$I$23</f>
        <v>2273.81367155</v>
      </c>
      <c r="M128" s="36">
        <f>SUMIFS(СВЦЭМ!$D$39:$D$782,СВЦЭМ!$A$39:$A$782,$A128,СВЦЭМ!$B$39:$B$782,M$119)+'СЕТ СН'!$I$11+СВЦЭМ!$D$10+'СЕТ СН'!$I$6-'СЕТ СН'!$I$23</f>
        <v>2294.8852227400002</v>
      </c>
      <c r="N128" s="36">
        <f>SUMIFS(СВЦЭМ!$D$39:$D$782,СВЦЭМ!$A$39:$A$782,$A128,СВЦЭМ!$B$39:$B$782,N$119)+'СЕТ СН'!$I$11+СВЦЭМ!$D$10+'СЕТ СН'!$I$6-'СЕТ СН'!$I$23</f>
        <v>2323.7504548500001</v>
      </c>
      <c r="O128" s="36">
        <f>SUMIFS(СВЦЭМ!$D$39:$D$782,СВЦЭМ!$A$39:$A$782,$A128,СВЦЭМ!$B$39:$B$782,O$119)+'СЕТ СН'!$I$11+СВЦЭМ!$D$10+'СЕТ СН'!$I$6-'СЕТ СН'!$I$23</f>
        <v>2316.3189542</v>
      </c>
      <c r="P128" s="36">
        <f>SUMIFS(СВЦЭМ!$D$39:$D$782,СВЦЭМ!$A$39:$A$782,$A128,СВЦЭМ!$B$39:$B$782,P$119)+'СЕТ СН'!$I$11+СВЦЭМ!$D$10+'СЕТ СН'!$I$6-'СЕТ СН'!$I$23</f>
        <v>2304.7704211600003</v>
      </c>
      <c r="Q128" s="36">
        <f>SUMIFS(СВЦЭМ!$D$39:$D$782,СВЦЭМ!$A$39:$A$782,$A128,СВЦЭМ!$B$39:$B$782,Q$119)+'СЕТ СН'!$I$11+СВЦЭМ!$D$10+'СЕТ СН'!$I$6-'СЕТ СН'!$I$23</f>
        <v>2337.9648460099997</v>
      </c>
      <c r="R128" s="36">
        <f>SUMIFS(СВЦЭМ!$D$39:$D$782,СВЦЭМ!$A$39:$A$782,$A128,СВЦЭМ!$B$39:$B$782,R$119)+'СЕТ СН'!$I$11+СВЦЭМ!$D$10+'СЕТ СН'!$I$6-'СЕТ СН'!$I$23</f>
        <v>2333.2533233899999</v>
      </c>
      <c r="S128" s="36">
        <f>SUMIFS(СВЦЭМ!$D$39:$D$782,СВЦЭМ!$A$39:$A$782,$A128,СВЦЭМ!$B$39:$B$782,S$119)+'СЕТ СН'!$I$11+СВЦЭМ!$D$10+'СЕТ СН'!$I$6-'СЕТ СН'!$I$23</f>
        <v>2316.2374621500003</v>
      </c>
      <c r="T128" s="36">
        <f>SUMIFS(СВЦЭМ!$D$39:$D$782,СВЦЭМ!$A$39:$A$782,$A128,СВЦЭМ!$B$39:$B$782,T$119)+'СЕТ СН'!$I$11+СВЦЭМ!$D$10+'СЕТ СН'!$I$6-'СЕТ СН'!$I$23</f>
        <v>2314.4128749199999</v>
      </c>
      <c r="U128" s="36">
        <f>SUMIFS(СВЦЭМ!$D$39:$D$782,СВЦЭМ!$A$39:$A$782,$A128,СВЦЭМ!$B$39:$B$782,U$119)+'СЕТ СН'!$I$11+СВЦЭМ!$D$10+'СЕТ СН'!$I$6-'СЕТ СН'!$I$23</f>
        <v>2316.1307545199998</v>
      </c>
      <c r="V128" s="36">
        <f>SUMIFS(СВЦЭМ!$D$39:$D$782,СВЦЭМ!$A$39:$A$782,$A128,СВЦЭМ!$B$39:$B$782,V$119)+'СЕТ СН'!$I$11+СВЦЭМ!$D$10+'СЕТ СН'!$I$6-'СЕТ СН'!$I$23</f>
        <v>2329.5607813300003</v>
      </c>
      <c r="W128" s="36">
        <f>SUMIFS(СВЦЭМ!$D$39:$D$782,СВЦЭМ!$A$39:$A$782,$A128,СВЦЭМ!$B$39:$B$782,W$119)+'СЕТ СН'!$I$11+СВЦЭМ!$D$10+'СЕТ СН'!$I$6-'СЕТ СН'!$I$23</f>
        <v>2349.15801371</v>
      </c>
      <c r="X128" s="36">
        <f>SUMIFS(СВЦЭМ!$D$39:$D$782,СВЦЭМ!$A$39:$A$782,$A128,СВЦЭМ!$B$39:$B$782,X$119)+'СЕТ СН'!$I$11+СВЦЭМ!$D$10+'СЕТ СН'!$I$6-'СЕТ СН'!$I$23</f>
        <v>2423.2203112099996</v>
      </c>
      <c r="Y128" s="36">
        <f>SUMIFS(СВЦЭМ!$D$39:$D$782,СВЦЭМ!$A$39:$A$782,$A128,СВЦЭМ!$B$39:$B$782,Y$119)+'СЕТ СН'!$I$11+СВЦЭМ!$D$10+'СЕТ СН'!$I$6-'СЕТ СН'!$I$23</f>
        <v>2479.4418764499997</v>
      </c>
    </row>
    <row r="129" spans="1:25" ht="15.75" x14ac:dyDescent="0.2">
      <c r="A129" s="35">
        <f t="shared" si="3"/>
        <v>45575</v>
      </c>
      <c r="B129" s="36">
        <f>SUMIFS(СВЦЭМ!$D$39:$D$782,СВЦЭМ!$A$39:$A$782,$A129,СВЦЭМ!$B$39:$B$782,B$119)+'СЕТ СН'!$I$11+СВЦЭМ!$D$10+'СЕТ СН'!$I$6-'СЕТ СН'!$I$23</f>
        <v>2457.0124210100003</v>
      </c>
      <c r="C129" s="36">
        <f>SUMIFS(СВЦЭМ!$D$39:$D$782,СВЦЭМ!$A$39:$A$782,$A129,СВЦЭМ!$B$39:$B$782,C$119)+'СЕТ СН'!$I$11+СВЦЭМ!$D$10+'СЕТ СН'!$I$6-'СЕТ СН'!$I$23</f>
        <v>2495.8304726900001</v>
      </c>
      <c r="D129" s="36">
        <f>SUMIFS(СВЦЭМ!$D$39:$D$782,СВЦЭМ!$A$39:$A$782,$A129,СВЦЭМ!$B$39:$B$782,D$119)+'СЕТ СН'!$I$11+СВЦЭМ!$D$10+'СЕТ СН'!$I$6-'СЕТ СН'!$I$23</f>
        <v>2480.4875067599996</v>
      </c>
      <c r="E129" s="36">
        <f>SUMIFS(СВЦЭМ!$D$39:$D$782,СВЦЭМ!$A$39:$A$782,$A129,СВЦЭМ!$B$39:$B$782,E$119)+'СЕТ СН'!$I$11+СВЦЭМ!$D$10+'СЕТ СН'!$I$6-'СЕТ СН'!$I$23</f>
        <v>2484.6580407500001</v>
      </c>
      <c r="F129" s="36">
        <f>SUMIFS(СВЦЭМ!$D$39:$D$782,СВЦЭМ!$A$39:$A$782,$A129,СВЦЭМ!$B$39:$B$782,F$119)+'СЕТ СН'!$I$11+СВЦЭМ!$D$10+'СЕТ СН'!$I$6-'СЕТ СН'!$I$23</f>
        <v>2492.3358462300002</v>
      </c>
      <c r="G129" s="36">
        <f>SUMIFS(СВЦЭМ!$D$39:$D$782,СВЦЭМ!$A$39:$A$782,$A129,СВЦЭМ!$B$39:$B$782,G$119)+'СЕТ СН'!$I$11+СВЦЭМ!$D$10+'СЕТ СН'!$I$6-'СЕТ СН'!$I$23</f>
        <v>2461.86284406</v>
      </c>
      <c r="H129" s="36">
        <f>SUMIFS(СВЦЭМ!$D$39:$D$782,СВЦЭМ!$A$39:$A$782,$A129,СВЦЭМ!$B$39:$B$782,H$119)+'СЕТ СН'!$I$11+СВЦЭМ!$D$10+'СЕТ СН'!$I$6-'СЕТ СН'!$I$23</f>
        <v>2363.1281370799998</v>
      </c>
      <c r="I129" s="36">
        <f>SUMIFS(СВЦЭМ!$D$39:$D$782,СВЦЭМ!$A$39:$A$782,$A129,СВЦЭМ!$B$39:$B$782,I$119)+'СЕТ СН'!$I$11+СВЦЭМ!$D$10+'СЕТ СН'!$I$6-'СЕТ СН'!$I$23</f>
        <v>2272.7460127599998</v>
      </c>
      <c r="J129" s="36">
        <f>SUMIFS(СВЦЭМ!$D$39:$D$782,СВЦЭМ!$A$39:$A$782,$A129,СВЦЭМ!$B$39:$B$782,J$119)+'СЕТ СН'!$I$11+СВЦЭМ!$D$10+'СЕТ СН'!$I$6-'СЕТ СН'!$I$23</f>
        <v>2231.6920501699997</v>
      </c>
      <c r="K129" s="36">
        <f>SUMIFS(СВЦЭМ!$D$39:$D$782,СВЦЭМ!$A$39:$A$782,$A129,СВЦЭМ!$B$39:$B$782,K$119)+'СЕТ СН'!$I$11+СВЦЭМ!$D$10+'СЕТ СН'!$I$6-'СЕТ СН'!$I$23</f>
        <v>2223.1173721800001</v>
      </c>
      <c r="L129" s="36">
        <f>SUMIFS(СВЦЭМ!$D$39:$D$782,СВЦЭМ!$A$39:$A$782,$A129,СВЦЭМ!$B$39:$B$782,L$119)+'СЕТ СН'!$I$11+СВЦЭМ!$D$10+'СЕТ СН'!$I$6-'СЕТ СН'!$I$23</f>
        <v>2217.4240422799999</v>
      </c>
      <c r="M129" s="36">
        <f>SUMIFS(СВЦЭМ!$D$39:$D$782,СВЦЭМ!$A$39:$A$782,$A129,СВЦЭМ!$B$39:$B$782,M$119)+'СЕТ СН'!$I$11+СВЦЭМ!$D$10+'СЕТ СН'!$I$6-'СЕТ СН'!$I$23</f>
        <v>2243.3717176499999</v>
      </c>
      <c r="N129" s="36">
        <f>SUMIFS(СВЦЭМ!$D$39:$D$782,СВЦЭМ!$A$39:$A$782,$A129,СВЦЭМ!$B$39:$B$782,N$119)+'СЕТ СН'!$I$11+СВЦЭМ!$D$10+'СЕТ СН'!$I$6-'СЕТ СН'!$I$23</f>
        <v>2242.75515838</v>
      </c>
      <c r="O129" s="36">
        <f>SUMIFS(СВЦЭМ!$D$39:$D$782,СВЦЭМ!$A$39:$A$782,$A129,СВЦЭМ!$B$39:$B$782,O$119)+'СЕТ СН'!$I$11+СВЦЭМ!$D$10+'СЕТ СН'!$I$6-'СЕТ СН'!$I$23</f>
        <v>2251.7817758000001</v>
      </c>
      <c r="P129" s="36">
        <f>SUMIFS(СВЦЭМ!$D$39:$D$782,СВЦЭМ!$A$39:$A$782,$A129,СВЦЭМ!$B$39:$B$782,P$119)+'СЕТ СН'!$I$11+СВЦЭМ!$D$10+'СЕТ СН'!$I$6-'СЕТ СН'!$I$23</f>
        <v>2265.4972270899998</v>
      </c>
      <c r="Q129" s="36">
        <f>SUMIFS(СВЦЭМ!$D$39:$D$782,СВЦЭМ!$A$39:$A$782,$A129,СВЦЭМ!$B$39:$B$782,Q$119)+'СЕТ СН'!$I$11+СВЦЭМ!$D$10+'СЕТ СН'!$I$6-'СЕТ СН'!$I$23</f>
        <v>2288.2683863900002</v>
      </c>
      <c r="R129" s="36">
        <f>SUMIFS(СВЦЭМ!$D$39:$D$782,СВЦЭМ!$A$39:$A$782,$A129,СВЦЭМ!$B$39:$B$782,R$119)+'СЕТ СН'!$I$11+СВЦЭМ!$D$10+'СЕТ СН'!$I$6-'СЕТ СН'!$I$23</f>
        <v>2286.1498833999999</v>
      </c>
      <c r="S129" s="36">
        <f>SUMIFS(СВЦЭМ!$D$39:$D$782,СВЦЭМ!$A$39:$A$782,$A129,СВЦЭМ!$B$39:$B$782,S$119)+'СЕТ СН'!$I$11+СВЦЭМ!$D$10+'СЕТ СН'!$I$6-'СЕТ СН'!$I$23</f>
        <v>2279.18546324</v>
      </c>
      <c r="T129" s="36">
        <f>SUMIFS(СВЦЭМ!$D$39:$D$782,СВЦЭМ!$A$39:$A$782,$A129,СВЦЭМ!$B$39:$B$782,T$119)+'СЕТ СН'!$I$11+СВЦЭМ!$D$10+'СЕТ СН'!$I$6-'СЕТ СН'!$I$23</f>
        <v>2215.5206695500001</v>
      </c>
      <c r="U129" s="36">
        <f>SUMIFS(СВЦЭМ!$D$39:$D$782,СВЦЭМ!$A$39:$A$782,$A129,СВЦЭМ!$B$39:$B$782,U$119)+'СЕТ СН'!$I$11+СВЦЭМ!$D$10+'СЕТ СН'!$I$6-'СЕТ СН'!$I$23</f>
        <v>2146.69488095</v>
      </c>
      <c r="V129" s="36">
        <f>SUMIFS(СВЦЭМ!$D$39:$D$782,СВЦЭМ!$A$39:$A$782,$A129,СВЦЭМ!$B$39:$B$782,V$119)+'СЕТ СН'!$I$11+СВЦЭМ!$D$10+'СЕТ СН'!$I$6-'СЕТ СН'!$I$23</f>
        <v>2146.5363309300001</v>
      </c>
      <c r="W129" s="36">
        <f>SUMIFS(СВЦЭМ!$D$39:$D$782,СВЦЭМ!$A$39:$A$782,$A129,СВЦЭМ!$B$39:$B$782,W$119)+'СЕТ СН'!$I$11+СВЦЭМ!$D$10+'СЕТ СН'!$I$6-'СЕТ СН'!$I$23</f>
        <v>2163.3002608100001</v>
      </c>
      <c r="X129" s="36">
        <f>SUMIFS(СВЦЭМ!$D$39:$D$782,СВЦЭМ!$A$39:$A$782,$A129,СВЦЭМ!$B$39:$B$782,X$119)+'СЕТ СН'!$I$11+СВЦЭМ!$D$10+'СЕТ СН'!$I$6-'СЕТ СН'!$I$23</f>
        <v>2226.0081240700001</v>
      </c>
      <c r="Y129" s="36">
        <f>SUMIFS(СВЦЭМ!$D$39:$D$782,СВЦЭМ!$A$39:$A$782,$A129,СВЦЭМ!$B$39:$B$782,Y$119)+'СЕТ СН'!$I$11+СВЦЭМ!$D$10+'СЕТ СН'!$I$6-'СЕТ СН'!$I$23</f>
        <v>2297.74341465</v>
      </c>
    </row>
    <row r="130" spans="1:25" ht="15.75" x14ac:dyDescent="0.2">
      <c r="A130" s="35">
        <f t="shared" si="3"/>
        <v>45576</v>
      </c>
      <c r="B130" s="36">
        <f>SUMIFS(СВЦЭМ!$D$39:$D$782,СВЦЭМ!$A$39:$A$782,$A130,СВЦЭМ!$B$39:$B$782,B$119)+'СЕТ СН'!$I$11+СВЦЭМ!$D$10+'СЕТ СН'!$I$6-'СЕТ СН'!$I$23</f>
        <v>2446.43532805</v>
      </c>
      <c r="C130" s="36">
        <f>SUMIFS(СВЦЭМ!$D$39:$D$782,СВЦЭМ!$A$39:$A$782,$A130,СВЦЭМ!$B$39:$B$782,C$119)+'СЕТ СН'!$I$11+СВЦЭМ!$D$10+'СЕТ СН'!$I$6-'СЕТ СН'!$I$23</f>
        <v>2497.6361229699996</v>
      </c>
      <c r="D130" s="36">
        <f>SUMIFS(СВЦЭМ!$D$39:$D$782,СВЦЭМ!$A$39:$A$782,$A130,СВЦЭМ!$B$39:$B$782,D$119)+'СЕТ СН'!$I$11+СВЦЭМ!$D$10+'СЕТ СН'!$I$6-'СЕТ СН'!$I$23</f>
        <v>2507.71406686</v>
      </c>
      <c r="E130" s="36">
        <f>SUMIFS(СВЦЭМ!$D$39:$D$782,СВЦЭМ!$A$39:$A$782,$A130,СВЦЭМ!$B$39:$B$782,E$119)+'СЕТ СН'!$I$11+СВЦЭМ!$D$10+'СЕТ СН'!$I$6-'СЕТ СН'!$I$23</f>
        <v>2513.89355144</v>
      </c>
      <c r="F130" s="36">
        <f>SUMIFS(СВЦЭМ!$D$39:$D$782,СВЦЭМ!$A$39:$A$782,$A130,СВЦЭМ!$B$39:$B$782,F$119)+'СЕТ СН'!$I$11+СВЦЭМ!$D$10+'СЕТ СН'!$I$6-'СЕТ СН'!$I$23</f>
        <v>2534.1605686600001</v>
      </c>
      <c r="G130" s="36">
        <f>SUMIFS(СВЦЭМ!$D$39:$D$782,СВЦЭМ!$A$39:$A$782,$A130,СВЦЭМ!$B$39:$B$782,G$119)+'СЕТ СН'!$I$11+СВЦЭМ!$D$10+'СЕТ СН'!$I$6-'СЕТ СН'!$I$23</f>
        <v>2521.37636178</v>
      </c>
      <c r="H130" s="36">
        <f>SUMIFS(СВЦЭМ!$D$39:$D$782,СВЦЭМ!$A$39:$A$782,$A130,СВЦЭМ!$B$39:$B$782,H$119)+'СЕТ СН'!$I$11+СВЦЭМ!$D$10+'СЕТ СН'!$I$6-'СЕТ СН'!$I$23</f>
        <v>2412.02314265</v>
      </c>
      <c r="I130" s="36">
        <f>SUMIFS(СВЦЭМ!$D$39:$D$782,СВЦЭМ!$A$39:$A$782,$A130,СВЦЭМ!$B$39:$B$782,I$119)+'СЕТ СН'!$I$11+СВЦЭМ!$D$10+'СЕТ СН'!$I$6-'СЕТ СН'!$I$23</f>
        <v>2345.28538768</v>
      </c>
      <c r="J130" s="36">
        <f>SUMIFS(СВЦЭМ!$D$39:$D$782,СВЦЭМ!$A$39:$A$782,$A130,СВЦЭМ!$B$39:$B$782,J$119)+'СЕТ СН'!$I$11+СВЦЭМ!$D$10+'СЕТ СН'!$I$6-'СЕТ СН'!$I$23</f>
        <v>2290.89451723</v>
      </c>
      <c r="K130" s="36">
        <f>SUMIFS(СВЦЭМ!$D$39:$D$782,СВЦЭМ!$A$39:$A$782,$A130,СВЦЭМ!$B$39:$B$782,K$119)+'СЕТ СН'!$I$11+СВЦЭМ!$D$10+'СЕТ СН'!$I$6-'СЕТ СН'!$I$23</f>
        <v>2288.9057801899999</v>
      </c>
      <c r="L130" s="36">
        <f>SUMIFS(СВЦЭМ!$D$39:$D$782,СВЦЭМ!$A$39:$A$782,$A130,СВЦЭМ!$B$39:$B$782,L$119)+'СЕТ СН'!$I$11+СВЦЭМ!$D$10+'СЕТ СН'!$I$6-'СЕТ СН'!$I$23</f>
        <v>2286.2540799799999</v>
      </c>
      <c r="M130" s="36">
        <f>SUMIFS(СВЦЭМ!$D$39:$D$782,СВЦЭМ!$A$39:$A$782,$A130,СВЦЭМ!$B$39:$B$782,M$119)+'СЕТ СН'!$I$11+СВЦЭМ!$D$10+'СЕТ СН'!$I$6-'СЕТ СН'!$I$23</f>
        <v>2271.4554995500002</v>
      </c>
      <c r="N130" s="36">
        <f>SUMIFS(СВЦЭМ!$D$39:$D$782,СВЦЭМ!$A$39:$A$782,$A130,СВЦЭМ!$B$39:$B$782,N$119)+'СЕТ СН'!$I$11+СВЦЭМ!$D$10+'СЕТ СН'!$I$6-'СЕТ СН'!$I$23</f>
        <v>2317.46436812</v>
      </c>
      <c r="O130" s="36">
        <f>SUMIFS(СВЦЭМ!$D$39:$D$782,СВЦЭМ!$A$39:$A$782,$A130,СВЦЭМ!$B$39:$B$782,O$119)+'СЕТ СН'!$I$11+СВЦЭМ!$D$10+'СЕТ СН'!$I$6-'СЕТ СН'!$I$23</f>
        <v>2312.82693668</v>
      </c>
      <c r="P130" s="36">
        <f>SUMIFS(СВЦЭМ!$D$39:$D$782,СВЦЭМ!$A$39:$A$782,$A130,СВЦЭМ!$B$39:$B$782,P$119)+'СЕТ СН'!$I$11+СВЦЭМ!$D$10+'СЕТ СН'!$I$6-'СЕТ СН'!$I$23</f>
        <v>2316.1800485599997</v>
      </c>
      <c r="Q130" s="36">
        <f>SUMIFS(СВЦЭМ!$D$39:$D$782,СВЦЭМ!$A$39:$A$782,$A130,СВЦЭМ!$B$39:$B$782,Q$119)+'СЕТ СН'!$I$11+СВЦЭМ!$D$10+'СЕТ СН'!$I$6-'СЕТ СН'!$I$23</f>
        <v>2321.4579326200001</v>
      </c>
      <c r="R130" s="36">
        <f>SUMIFS(СВЦЭМ!$D$39:$D$782,СВЦЭМ!$A$39:$A$782,$A130,СВЦЭМ!$B$39:$B$782,R$119)+'СЕТ СН'!$I$11+СВЦЭМ!$D$10+'СЕТ СН'!$I$6-'СЕТ СН'!$I$23</f>
        <v>2320.3673303300002</v>
      </c>
      <c r="S130" s="36">
        <f>SUMIFS(СВЦЭМ!$D$39:$D$782,СВЦЭМ!$A$39:$A$782,$A130,СВЦЭМ!$B$39:$B$782,S$119)+'СЕТ СН'!$I$11+СВЦЭМ!$D$10+'СЕТ СН'!$I$6-'СЕТ СН'!$I$23</f>
        <v>2309.8631279599999</v>
      </c>
      <c r="T130" s="36">
        <f>SUMIFS(СВЦЭМ!$D$39:$D$782,СВЦЭМ!$A$39:$A$782,$A130,СВЦЭМ!$B$39:$B$782,T$119)+'СЕТ СН'!$I$11+СВЦЭМ!$D$10+'СЕТ СН'!$I$6-'СЕТ СН'!$I$23</f>
        <v>2261.9989920600001</v>
      </c>
      <c r="U130" s="36">
        <f>SUMIFS(СВЦЭМ!$D$39:$D$782,СВЦЭМ!$A$39:$A$782,$A130,СВЦЭМ!$B$39:$B$782,U$119)+'СЕТ СН'!$I$11+СВЦЭМ!$D$10+'СЕТ СН'!$I$6-'СЕТ СН'!$I$23</f>
        <v>2215.5674414599998</v>
      </c>
      <c r="V130" s="36">
        <f>SUMIFS(СВЦЭМ!$D$39:$D$782,СВЦЭМ!$A$39:$A$782,$A130,СВЦЭМ!$B$39:$B$782,V$119)+'СЕТ СН'!$I$11+СВЦЭМ!$D$10+'СЕТ СН'!$I$6-'СЕТ СН'!$I$23</f>
        <v>2227.7854453600003</v>
      </c>
      <c r="W130" s="36">
        <f>SUMIFS(СВЦЭМ!$D$39:$D$782,СВЦЭМ!$A$39:$A$782,$A130,СВЦЭМ!$B$39:$B$782,W$119)+'СЕТ СН'!$I$11+СВЦЭМ!$D$10+'СЕТ СН'!$I$6-'СЕТ СН'!$I$23</f>
        <v>2246.9957484899996</v>
      </c>
      <c r="X130" s="36">
        <f>SUMIFS(СВЦЭМ!$D$39:$D$782,СВЦЭМ!$A$39:$A$782,$A130,СВЦЭМ!$B$39:$B$782,X$119)+'СЕТ СН'!$I$11+СВЦЭМ!$D$10+'СЕТ СН'!$I$6-'СЕТ СН'!$I$23</f>
        <v>2319.8502573999999</v>
      </c>
      <c r="Y130" s="36">
        <f>SUMIFS(СВЦЭМ!$D$39:$D$782,СВЦЭМ!$A$39:$A$782,$A130,СВЦЭМ!$B$39:$B$782,Y$119)+'СЕТ СН'!$I$11+СВЦЭМ!$D$10+'СЕТ СН'!$I$6-'СЕТ СН'!$I$23</f>
        <v>2384.9650985799999</v>
      </c>
    </row>
    <row r="131" spans="1:25" ht="15.75" x14ac:dyDescent="0.2">
      <c r="A131" s="35">
        <f t="shared" si="3"/>
        <v>45577</v>
      </c>
      <c r="B131" s="36">
        <f>SUMIFS(СВЦЭМ!$D$39:$D$782,СВЦЭМ!$A$39:$A$782,$A131,СВЦЭМ!$B$39:$B$782,B$119)+'СЕТ СН'!$I$11+СВЦЭМ!$D$10+'СЕТ СН'!$I$6-'СЕТ СН'!$I$23</f>
        <v>2398.9429924999999</v>
      </c>
      <c r="C131" s="36">
        <f>SUMIFS(СВЦЭМ!$D$39:$D$782,СВЦЭМ!$A$39:$A$782,$A131,СВЦЭМ!$B$39:$B$782,C$119)+'СЕТ СН'!$I$11+СВЦЭМ!$D$10+'СЕТ СН'!$I$6-'СЕТ СН'!$I$23</f>
        <v>2467.1405014100001</v>
      </c>
      <c r="D131" s="36">
        <f>SUMIFS(СВЦЭМ!$D$39:$D$782,СВЦЭМ!$A$39:$A$782,$A131,СВЦЭМ!$B$39:$B$782,D$119)+'СЕТ СН'!$I$11+СВЦЭМ!$D$10+'СЕТ СН'!$I$6-'СЕТ СН'!$I$23</f>
        <v>2524.6924538599997</v>
      </c>
      <c r="E131" s="36">
        <f>SUMIFS(СВЦЭМ!$D$39:$D$782,СВЦЭМ!$A$39:$A$782,$A131,СВЦЭМ!$B$39:$B$782,E$119)+'СЕТ СН'!$I$11+СВЦЭМ!$D$10+'СЕТ СН'!$I$6-'СЕТ СН'!$I$23</f>
        <v>2516.9149117699999</v>
      </c>
      <c r="F131" s="36">
        <f>SUMIFS(СВЦЭМ!$D$39:$D$782,СВЦЭМ!$A$39:$A$782,$A131,СВЦЭМ!$B$39:$B$782,F$119)+'СЕТ СН'!$I$11+СВЦЭМ!$D$10+'СЕТ СН'!$I$6-'СЕТ СН'!$I$23</f>
        <v>2510.7112871499999</v>
      </c>
      <c r="G131" s="36">
        <f>SUMIFS(СВЦЭМ!$D$39:$D$782,СВЦЭМ!$A$39:$A$782,$A131,СВЦЭМ!$B$39:$B$782,G$119)+'СЕТ СН'!$I$11+СВЦЭМ!$D$10+'СЕТ СН'!$I$6-'СЕТ СН'!$I$23</f>
        <v>2516.6311159699999</v>
      </c>
      <c r="H131" s="36">
        <f>SUMIFS(СВЦЭМ!$D$39:$D$782,СВЦЭМ!$A$39:$A$782,$A131,СВЦЭМ!$B$39:$B$782,H$119)+'СЕТ СН'!$I$11+СВЦЭМ!$D$10+'СЕТ СН'!$I$6-'СЕТ СН'!$I$23</f>
        <v>2492.0987141999999</v>
      </c>
      <c r="I131" s="36">
        <f>SUMIFS(СВЦЭМ!$D$39:$D$782,СВЦЭМ!$A$39:$A$782,$A131,СВЦЭМ!$B$39:$B$782,I$119)+'СЕТ СН'!$I$11+СВЦЭМ!$D$10+'СЕТ СН'!$I$6-'СЕТ СН'!$I$23</f>
        <v>2436.9690350800001</v>
      </c>
      <c r="J131" s="36">
        <f>SUMIFS(СВЦЭМ!$D$39:$D$782,СВЦЭМ!$A$39:$A$782,$A131,СВЦЭМ!$B$39:$B$782,J$119)+'СЕТ СН'!$I$11+СВЦЭМ!$D$10+'СЕТ СН'!$I$6-'СЕТ СН'!$I$23</f>
        <v>2337.92831191</v>
      </c>
      <c r="K131" s="36">
        <f>SUMIFS(СВЦЭМ!$D$39:$D$782,СВЦЭМ!$A$39:$A$782,$A131,СВЦЭМ!$B$39:$B$782,K$119)+'СЕТ СН'!$I$11+СВЦЭМ!$D$10+'СЕТ СН'!$I$6-'СЕТ СН'!$I$23</f>
        <v>2275.5252143899997</v>
      </c>
      <c r="L131" s="36">
        <f>SUMIFS(СВЦЭМ!$D$39:$D$782,СВЦЭМ!$A$39:$A$782,$A131,СВЦЭМ!$B$39:$B$782,L$119)+'СЕТ СН'!$I$11+СВЦЭМ!$D$10+'СЕТ СН'!$I$6-'СЕТ СН'!$I$23</f>
        <v>2242.45692543</v>
      </c>
      <c r="M131" s="36">
        <f>SUMIFS(СВЦЭМ!$D$39:$D$782,СВЦЭМ!$A$39:$A$782,$A131,СВЦЭМ!$B$39:$B$782,M$119)+'СЕТ СН'!$I$11+СВЦЭМ!$D$10+'СЕТ СН'!$I$6-'СЕТ СН'!$I$23</f>
        <v>2229.66130144</v>
      </c>
      <c r="N131" s="36">
        <f>SUMIFS(СВЦЭМ!$D$39:$D$782,СВЦЭМ!$A$39:$A$782,$A131,СВЦЭМ!$B$39:$B$782,N$119)+'СЕТ СН'!$I$11+СВЦЭМ!$D$10+'СЕТ СН'!$I$6-'СЕТ СН'!$I$23</f>
        <v>2242.1141496700002</v>
      </c>
      <c r="O131" s="36">
        <f>SUMIFS(СВЦЭМ!$D$39:$D$782,СВЦЭМ!$A$39:$A$782,$A131,СВЦЭМ!$B$39:$B$782,O$119)+'СЕТ СН'!$I$11+СВЦЭМ!$D$10+'СЕТ СН'!$I$6-'СЕТ СН'!$I$23</f>
        <v>2247.56892853</v>
      </c>
      <c r="P131" s="36">
        <f>SUMIFS(СВЦЭМ!$D$39:$D$782,СВЦЭМ!$A$39:$A$782,$A131,СВЦЭМ!$B$39:$B$782,P$119)+'СЕТ СН'!$I$11+СВЦЭМ!$D$10+'СЕТ СН'!$I$6-'СЕТ СН'!$I$23</f>
        <v>2261.9663468199997</v>
      </c>
      <c r="Q131" s="36">
        <f>SUMIFS(СВЦЭМ!$D$39:$D$782,СВЦЭМ!$A$39:$A$782,$A131,СВЦЭМ!$B$39:$B$782,Q$119)+'СЕТ СН'!$I$11+СВЦЭМ!$D$10+'СЕТ СН'!$I$6-'СЕТ СН'!$I$23</f>
        <v>2266.4229602599999</v>
      </c>
      <c r="R131" s="36">
        <f>SUMIFS(СВЦЭМ!$D$39:$D$782,СВЦЭМ!$A$39:$A$782,$A131,СВЦЭМ!$B$39:$B$782,R$119)+'СЕТ СН'!$I$11+СВЦЭМ!$D$10+'СЕТ СН'!$I$6-'СЕТ СН'!$I$23</f>
        <v>2272.3884619800001</v>
      </c>
      <c r="S131" s="36">
        <f>SUMIFS(СВЦЭМ!$D$39:$D$782,СВЦЭМ!$A$39:$A$782,$A131,СВЦЭМ!$B$39:$B$782,S$119)+'СЕТ СН'!$I$11+СВЦЭМ!$D$10+'СЕТ СН'!$I$6-'СЕТ СН'!$I$23</f>
        <v>2267.8128444499998</v>
      </c>
      <c r="T131" s="36">
        <f>SUMIFS(СВЦЭМ!$D$39:$D$782,СВЦЭМ!$A$39:$A$782,$A131,СВЦЭМ!$B$39:$B$782,T$119)+'СЕТ СН'!$I$11+СВЦЭМ!$D$10+'СЕТ СН'!$I$6-'СЕТ СН'!$I$23</f>
        <v>2225.8611074099999</v>
      </c>
      <c r="U131" s="36">
        <f>SUMIFS(СВЦЭМ!$D$39:$D$782,СВЦЭМ!$A$39:$A$782,$A131,СВЦЭМ!$B$39:$B$782,U$119)+'СЕТ СН'!$I$11+СВЦЭМ!$D$10+'СЕТ СН'!$I$6-'СЕТ СН'!$I$23</f>
        <v>2175.37674337</v>
      </c>
      <c r="V131" s="36">
        <f>SUMIFS(СВЦЭМ!$D$39:$D$782,СВЦЭМ!$A$39:$A$782,$A131,СВЦЭМ!$B$39:$B$782,V$119)+'СЕТ СН'!$I$11+СВЦЭМ!$D$10+'СЕТ СН'!$I$6-'СЕТ СН'!$I$23</f>
        <v>2186.8327060399997</v>
      </c>
      <c r="W131" s="36">
        <f>SUMIFS(СВЦЭМ!$D$39:$D$782,СВЦЭМ!$A$39:$A$782,$A131,СВЦЭМ!$B$39:$B$782,W$119)+'СЕТ СН'!$I$11+СВЦЭМ!$D$10+'СЕТ СН'!$I$6-'СЕТ СН'!$I$23</f>
        <v>2205.1080507199999</v>
      </c>
      <c r="X131" s="36">
        <f>SUMIFS(СВЦЭМ!$D$39:$D$782,СВЦЭМ!$A$39:$A$782,$A131,СВЦЭМ!$B$39:$B$782,X$119)+'СЕТ СН'!$I$11+СВЦЭМ!$D$10+'СЕТ СН'!$I$6-'СЕТ СН'!$I$23</f>
        <v>2260.7732377399998</v>
      </c>
      <c r="Y131" s="36">
        <f>SUMIFS(СВЦЭМ!$D$39:$D$782,СВЦЭМ!$A$39:$A$782,$A131,СВЦЭМ!$B$39:$B$782,Y$119)+'СЕТ СН'!$I$11+СВЦЭМ!$D$10+'СЕТ СН'!$I$6-'СЕТ СН'!$I$23</f>
        <v>2347.54462315</v>
      </c>
    </row>
    <row r="132" spans="1:25" ht="15.75" x14ac:dyDescent="0.2">
      <c r="A132" s="35">
        <f t="shared" si="3"/>
        <v>45578</v>
      </c>
      <c r="B132" s="36">
        <f>SUMIFS(СВЦЭМ!$D$39:$D$782,СВЦЭМ!$A$39:$A$782,$A132,СВЦЭМ!$B$39:$B$782,B$119)+'СЕТ СН'!$I$11+СВЦЭМ!$D$10+'СЕТ СН'!$I$6-'СЕТ СН'!$I$23</f>
        <v>2368.8084096000002</v>
      </c>
      <c r="C132" s="36">
        <f>SUMIFS(СВЦЭМ!$D$39:$D$782,СВЦЭМ!$A$39:$A$782,$A132,СВЦЭМ!$B$39:$B$782,C$119)+'СЕТ СН'!$I$11+СВЦЭМ!$D$10+'СЕТ СН'!$I$6-'СЕТ СН'!$I$23</f>
        <v>2415.0587628599997</v>
      </c>
      <c r="D132" s="36">
        <f>SUMIFS(СВЦЭМ!$D$39:$D$782,СВЦЭМ!$A$39:$A$782,$A132,СВЦЭМ!$B$39:$B$782,D$119)+'СЕТ СН'!$I$11+СВЦЭМ!$D$10+'СЕТ СН'!$I$6-'СЕТ СН'!$I$23</f>
        <v>2470.91571251</v>
      </c>
      <c r="E132" s="36">
        <f>SUMIFS(СВЦЭМ!$D$39:$D$782,СВЦЭМ!$A$39:$A$782,$A132,СВЦЭМ!$B$39:$B$782,E$119)+'СЕТ СН'!$I$11+СВЦЭМ!$D$10+'СЕТ СН'!$I$6-'СЕТ СН'!$I$23</f>
        <v>2519.6258618699999</v>
      </c>
      <c r="F132" s="36">
        <f>SUMIFS(СВЦЭМ!$D$39:$D$782,СВЦЭМ!$A$39:$A$782,$A132,СВЦЭМ!$B$39:$B$782,F$119)+'СЕТ СН'!$I$11+СВЦЭМ!$D$10+'СЕТ СН'!$I$6-'СЕТ СН'!$I$23</f>
        <v>2520.8615722499999</v>
      </c>
      <c r="G132" s="36">
        <f>SUMIFS(СВЦЭМ!$D$39:$D$782,СВЦЭМ!$A$39:$A$782,$A132,СВЦЭМ!$B$39:$B$782,G$119)+'СЕТ СН'!$I$11+СВЦЭМ!$D$10+'СЕТ СН'!$I$6-'СЕТ СН'!$I$23</f>
        <v>2511.0558217500002</v>
      </c>
      <c r="H132" s="36">
        <f>SUMIFS(СВЦЭМ!$D$39:$D$782,СВЦЭМ!$A$39:$A$782,$A132,СВЦЭМ!$B$39:$B$782,H$119)+'СЕТ СН'!$I$11+СВЦЭМ!$D$10+'СЕТ СН'!$I$6-'СЕТ СН'!$I$23</f>
        <v>2473.93706557</v>
      </c>
      <c r="I132" s="36">
        <f>SUMIFS(СВЦЭМ!$D$39:$D$782,СВЦЭМ!$A$39:$A$782,$A132,СВЦЭМ!$B$39:$B$782,I$119)+'СЕТ СН'!$I$11+СВЦЭМ!$D$10+'СЕТ СН'!$I$6-'СЕТ СН'!$I$23</f>
        <v>2413.7772428899998</v>
      </c>
      <c r="J132" s="36">
        <f>SUMIFS(СВЦЭМ!$D$39:$D$782,СВЦЭМ!$A$39:$A$782,$A132,СВЦЭМ!$B$39:$B$782,J$119)+'СЕТ СН'!$I$11+СВЦЭМ!$D$10+'СЕТ СН'!$I$6-'СЕТ СН'!$I$23</f>
        <v>2332.7776046500003</v>
      </c>
      <c r="K132" s="36">
        <f>SUMIFS(СВЦЭМ!$D$39:$D$782,СВЦЭМ!$A$39:$A$782,$A132,СВЦЭМ!$B$39:$B$782,K$119)+'СЕТ СН'!$I$11+СВЦЭМ!$D$10+'СЕТ СН'!$I$6-'СЕТ СН'!$I$23</f>
        <v>2262.5500977199999</v>
      </c>
      <c r="L132" s="36">
        <f>SUMIFS(СВЦЭМ!$D$39:$D$782,СВЦЭМ!$A$39:$A$782,$A132,СВЦЭМ!$B$39:$B$782,L$119)+'СЕТ СН'!$I$11+СВЦЭМ!$D$10+'СЕТ СН'!$I$6-'СЕТ СН'!$I$23</f>
        <v>2204.1958363499998</v>
      </c>
      <c r="M132" s="36">
        <f>SUMIFS(СВЦЭМ!$D$39:$D$782,СВЦЭМ!$A$39:$A$782,$A132,СВЦЭМ!$B$39:$B$782,M$119)+'СЕТ СН'!$I$11+СВЦЭМ!$D$10+'СЕТ СН'!$I$6-'СЕТ СН'!$I$23</f>
        <v>2213.8633915</v>
      </c>
      <c r="N132" s="36">
        <f>SUMIFS(СВЦЭМ!$D$39:$D$782,СВЦЭМ!$A$39:$A$782,$A132,СВЦЭМ!$B$39:$B$782,N$119)+'СЕТ СН'!$I$11+СВЦЭМ!$D$10+'СЕТ СН'!$I$6-'СЕТ СН'!$I$23</f>
        <v>2241.1627587100002</v>
      </c>
      <c r="O132" s="36">
        <f>SUMIFS(СВЦЭМ!$D$39:$D$782,СВЦЭМ!$A$39:$A$782,$A132,СВЦЭМ!$B$39:$B$782,O$119)+'СЕТ СН'!$I$11+СВЦЭМ!$D$10+'СЕТ СН'!$I$6-'СЕТ СН'!$I$23</f>
        <v>2263.01289795</v>
      </c>
      <c r="P132" s="36">
        <f>SUMIFS(СВЦЭМ!$D$39:$D$782,СВЦЭМ!$A$39:$A$782,$A132,СВЦЭМ!$B$39:$B$782,P$119)+'СЕТ СН'!$I$11+СВЦЭМ!$D$10+'СЕТ СН'!$I$6-'СЕТ СН'!$I$23</f>
        <v>2273.3507688199998</v>
      </c>
      <c r="Q132" s="36">
        <f>SUMIFS(СВЦЭМ!$D$39:$D$782,СВЦЭМ!$A$39:$A$782,$A132,СВЦЭМ!$B$39:$B$782,Q$119)+'СЕТ СН'!$I$11+СВЦЭМ!$D$10+'СЕТ СН'!$I$6-'СЕТ СН'!$I$23</f>
        <v>2284.5110091300003</v>
      </c>
      <c r="R132" s="36">
        <f>SUMIFS(СВЦЭМ!$D$39:$D$782,СВЦЭМ!$A$39:$A$782,$A132,СВЦЭМ!$B$39:$B$782,R$119)+'СЕТ СН'!$I$11+СВЦЭМ!$D$10+'СЕТ СН'!$I$6-'СЕТ СН'!$I$23</f>
        <v>2282.8982384000001</v>
      </c>
      <c r="S132" s="36">
        <f>SUMIFS(СВЦЭМ!$D$39:$D$782,СВЦЭМ!$A$39:$A$782,$A132,СВЦЭМ!$B$39:$B$782,S$119)+'СЕТ СН'!$I$11+СВЦЭМ!$D$10+'СЕТ СН'!$I$6-'СЕТ СН'!$I$23</f>
        <v>2253.9120204599999</v>
      </c>
      <c r="T132" s="36">
        <f>SUMIFS(СВЦЭМ!$D$39:$D$782,СВЦЭМ!$A$39:$A$782,$A132,СВЦЭМ!$B$39:$B$782,T$119)+'СЕТ СН'!$I$11+СВЦЭМ!$D$10+'СЕТ СН'!$I$6-'СЕТ СН'!$I$23</f>
        <v>2188.5733723499998</v>
      </c>
      <c r="U132" s="36">
        <f>SUMIFS(СВЦЭМ!$D$39:$D$782,СВЦЭМ!$A$39:$A$782,$A132,СВЦЭМ!$B$39:$B$782,U$119)+'СЕТ СН'!$I$11+СВЦЭМ!$D$10+'СЕТ СН'!$I$6-'СЕТ СН'!$I$23</f>
        <v>2137.1598406499998</v>
      </c>
      <c r="V132" s="36">
        <f>SUMIFS(СВЦЭМ!$D$39:$D$782,СВЦЭМ!$A$39:$A$782,$A132,СВЦЭМ!$B$39:$B$782,V$119)+'СЕТ СН'!$I$11+СВЦЭМ!$D$10+'СЕТ СН'!$I$6-'СЕТ СН'!$I$23</f>
        <v>2137.3568737699998</v>
      </c>
      <c r="W132" s="36">
        <f>SUMIFS(СВЦЭМ!$D$39:$D$782,СВЦЭМ!$A$39:$A$782,$A132,СВЦЭМ!$B$39:$B$782,W$119)+'СЕТ СН'!$I$11+СВЦЭМ!$D$10+'СЕТ СН'!$I$6-'СЕТ СН'!$I$23</f>
        <v>2160.0885868799996</v>
      </c>
      <c r="X132" s="36">
        <f>SUMIFS(СВЦЭМ!$D$39:$D$782,СВЦЭМ!$A$39:$A$782,$A132,СВЦЭМ!$B$39:$B$782,X$119)+'СЕТ СН'!$I$11+СВЦЭМ!$D$10+'СЕТ СН'!$I$6-'СЕТ СН'!$I$23</f>
        <v>2233.3563996299999</v>
      </c>
      <c r="Y132" s="36">
        <f>SUMIFS(СВЦЭМ!$D$39:$D$782,СВЦЭМ!$A$39:$A$782,$A132,СВЦЭМ!$B$39:$B$782,Y$119)+'СЕТ СН'!$I$11+СВЦЭМ!$D$10+'СЕТ СН'!$I$6-'СЕТ СН'!$I$23</f>
        <v>2323.3844226700003</v>
      </c>
    </row>
    <row r="133" spans="1:25" ht="15.75" x14ac:dyDescent="0.2">
      <c r="A133" s="35">
        <f t="shared" si="3"/>
        <v>45579</v>
      </c>
      <c r="B133" s="36">
        <f>SUMIFS(СВЦЭМ!$D$39:$D$782,СВЦЭМ!$A$39:$A$782,$A133,СВЦЭМ!$B$39:$B$782,B$119)+'СЕТ СН'!$I$11+СВЦЭМ!$D$10+'СЕТ СН'!$I$6-'СЕТ СН'!$I$23</f>
        <v>2494.0152023399996</v>
      </c>
      <c r="C133" s="36">
        <f>SUMIFS(СВЦЭМ!$D$39:$D$782,СВЦЭМ!$A$39:$A$782,$A133,СВЦЭМ!$B$39:$B$782,C$119)+'СЕТ СН'!$I$11+СВЦЭМ!$D$10+'СЕТ СН'!$I$6-'СЕТ СН'!$I$23</f>
        <v>2565.7189409299999</v>
      </c>
      <c r="D133" s="36">
        <f>SUMIFS(СВЦЭМ!$D$39:$D$782,СВЦЭМ!$A$39:$A$782,$A133,СВЦЭМ!$B$39:$B$782,D$119)+'СЕТ СН'!$I$11+СВЦЭМ!$D$10+'СЕТ СН'!$I$6-'СЕТ СН'!$I$23</f>
        <v>2577.21101039</v>
      </c>
      <c r="E133" s="36">
        <f>SUMIFS(СВЦЭМ!$D$39:$D$782,СВЦЭМ!$A$39:$A$782,$A133,СВЦЭМ!$B$39:$B$782,E$119)+'СЕТ СН'!$I$11+СВЦЭМ!$D$10+'СЕТ СН'!$I$6-'СЕТ СН'!$I$23</f>
        <v>2580.7597643399999</v>
      </c>
      <c r="F133" s="36">
        <f>SUMIFS(СВЦЭМ!$D$39:$D$782,СВЦЭМ!$A$39:$A$782,$A133,СВЦЭМ!$B$39:$B$782,F$119)+'СЕТ СН'!$I$11+СВЦЭМ!$D$10+'СЕТ СН'!$I$6-'СЕТ СН'!$I$23</f>
        <v>2572.02977792</v>
      </c>
      <c r="G133" s="36">
        <f>SUMIFS(СВЦЭМ!$D$39:$D$782,СВЦЭМ!$A$39:$A$782,$A133,СВЦЭМ!$B$39:$B$782,G$119)+'СЕТ СН'!$I$11+СВЦЭМ!$D$10+'СЕТ СН'!$I$6-'СЕТ СН'!$I$23</f>
        <v>2589.2766344699999</v>
      </c>
      <c r="H133" s="36">
        <f>SUMIFS(СВЦЭМ!$D$39:$D$782,СВЦЭМ!$A$39:$A$782,$A133,СВЦЭМ!$B$39:$B$782,H$119)+'СЕТ СН'!$I$11+СВЦЭМ!$D$10+'СЕТ СН'!$I$6-'СЕТ СН'!$I$23</f>
        <v>2497.52027327</v>
      </c>
      <c r="I133" s="36">
        <f>SUMIFS(СВЦЭМ!$D$39:$D$782,СВЦЭМ!$A$39:$A$782,$A133,СВЦЭМ!$B$39:$B$782,I$119)+'СЕТ СН'!$I$11+СВЦЭМ!$D$10+'СЕТ СН'!$I$6-'СЕТ СН'!$I$23</f>
        <v>2426.4911593899997</v>
      </c>
      <c r="J133" s="36">
        <f>SUMIFS(СВЦЭМ!$D$39:$D$782,СВЦЭМ!$A$39:$A$782,$A133,СВЦЭМ!$B$39:$B$782,J$119)+'СЕТ СН'!$I$11+СВЦЭМ!$D$10+'СЕТ СН'!$I$6-'СЕТ СН'!$I$23</f>
        <v>2370.3783884300001</v>
      </c>
      <c r="K133" s="36">
        <f>SUMIFS(СВЦЭМ!$D$39:$D$782,СВЦЭМ!$A$39:$A$782,$A133,СВЦЭМ!$B$39:$B$782,K$119)+'СЕТ СН'!$I$11+СВЦЭМ!$D$10+'СЕТ СН'!$I$6-'СЕТ СН'!$I$23</f>
        <v>2371.81777758</v>
      </c>
      <c r="L133" s="36">
        <f>SUMIFS(СВЦЭМ!$D$39:$D$782,СВЦЭМ!$A$39:$A$782,$A133,СВЦЭМ!$B$39:$B$782,L$119)+'СЕТ СН'!$I$11+СВЦЭМ!$D$10+'СЕТ СН'!$I$6-'СЕТ СН'!$I$23</f>
        <v>2390.3559074899999</v>
      </c>
      <c r="M133" s="36">
        <f>SUMIFS(СВЦЭМ!$D$39:$D$782,СВЦЭМ!$A$39:$A$782,$A133,СВЦЭМ!$B$39:$B$782,M$119)+'СЕТ СН'!$I$11+СВЦЭМ!$D$10+'СЕТ СН'!$I$6-'СЕТ СН'!$I$23</f>
        <v>2431.46724546</v>
      </c>
      <c r="N133" s="36">
        <f>SUMIFS(СВЦЭМ!$D$39:$D$782,СВЦЭМ!$A$39:$A$782,$A133,СВЦЭМ!$B$39:$B$782,N$119)+'СЕТ СН'!$I$11+СВЦЭМ!$D$10+'СЕТ СН'!$I$6-'СЕТ СН'!$I$23</f>
        <v>2434.7302410800003</v>
      </c>
      <c r="O133" s="36">
        <f>SUMIFS(СВЦЭМ!$D$39:$D$782,СВЦЭМ!$A$39:$A$782,$A133,СВЦЭМ!$B$39:$B$782,O$119)+'СЕТ СН'!$I$11+СВЦЭМ!$D$10+'СЕТ СН'!$I$6-'СЕТ СН'!$I$23</f>
        <v>2412.1094405399999</v>
      </c>
      <c r="P133" s="36">
        <f>SUMIFS(СВЦЭМ!$D$39:$D$782,СВЦЭМ!$A$39:$A$782,$A133,СВЦЭМ!$B$39:$B$782,P$119)+'СЕТ СН'!$I$11+СВЦЭМ!$D$10+'СЕТ СН'!$I$6-'СЕТ СН'!$I$23</f>
        <v>2417.2545116900001</v>
      </c>
      <c r="Q133" s="36">
        <f>SUMIFS(СВЦЭМ!$D$39:$D$782,СВЦЭМ!$A$39:$A$782,$A133,СВЦЭМ!$B$39:$B$782,Q$119)+'СЕТ СН'!$I$11+СВЦЭМ!$D$10+'СЕТ СН'!$I$6-'СЕТ СН'!$I$23</f>
        <v>2437.96516694</v>
      </c>
      <c r="R133" s="36">
        <f>SUMIFS(СВЦЭМ!$D$39:$D$782,СВЦЭМ!$A$39:$A$782,$A133,СВЦЭМ!$B$39:$B$782,R$119)+'СЕТ СН'!$I$11+СВЦЭМ!$D$10+'СЕТ СН'!$I$6-'СЕТ СН'!$I$23</f>
        <v>2429.3491100700003</v>
      </c>
      <c r="S133" s="36">
        <f>SUMIFS(СВЦЭМ!$D$39:$D$782,СВЦЭМ!$A$39:$A$782,$A133,СВЦЭМ!$B$39:$B$782,S$119)+'СЕТ СН'!$I$11+СВЦЭМ!$D$10+'СЕТ СН'!$I$6-'СЕТ СН'!$I$23</f>
        <v>2409.37029979</v>
      </c>
      <c r="T133" s="36">
        <f>SUMIFS(СВЦЭМ!$D$39:$D$782,СВЦЭМ!$A$39:$A$782,$A133,СВЦЭМ!$B$39:$B$782,T$119)+'СЕТ СН'!$I$11+СВЦЭМ!$D$10+'СЕТ СН'!$I$6-'СЕТ СН'!$I$23</f>
        <v>2342.3792606699999</v>
      </c>
      <c r="U133" s="36">
        <f>SUMIFS(СВЦЭМ!$D$39:$D$782,СВЦЭМ!$A$39:$A$782,$A133,СВЦЭМ!$B$39:$B$782,U$119)+'СЕТ СН'!$I$11+СВЦЭМ!$D$10+'СЕТ СН'!$I$6-'СЕТ СН'!$I$23</f>
        <v>2300.3870075</v>
      </c>
      <c r="V133" s="36">
        <f>SUMIFS(СВЦЭМ!$D$39:$D$782,СВЦЭМ!$A$39:$A$782,$A133,СВЦЭМ!$B$39:$B$782,V$119)+'СЕТ СН'!$I$11+СВЦЭМ!$D$10+'СЕТ СН'!$I$6-'СЕТ СН'!$I$23</f>
        <v>2332.0645370000002</v>
      </c>
      <c r="W133" s="36">
        <f>SUMIFS(СВЦЭМ!$D$39:$D$782,СВЦЭМ!$A$39:$A$782,$A133,СВЦЭМ!$B$39:$B$782,W$119)+'СЕТ СН'!$I$11+СВЦЭМ!$D$10+'СЕТ СН'!$I$6-'СЕТ СН'!$I$23</f>
        <v>2370.9025894699998</v>
      </c>
      <c r="X133" s="36">
        <f>SUMIFS(СВЦЭМ!$D$39:$D$782,СВЦЭМ!$A$39:$A$782,$A133,СВЦЭМ!$B$39:$B$782,X$119)+'СЕТ СН'!$I$11+СВЦЭМ!$D$10+'СЕТ СН'!$I$6-'СЕТ СН'!$I$23</f>
        <v>2435.42779578</v>
      </c>
      <c r="Y133" s="36">
        <f>SUMIFS(СВЦЭМ!$D$39:$D$782,СВЦЭМ!$A$39:$A$782,$A133,СВЦЭМ!$B$39:$B$782,Y$119)+'СЕТ СН'!$I$11+СВЦЭМ!$D$10+'СЕТ СН'!$I$6-'СЕТ СН'!$I$23</f>
        <v>2504.3263191799997</v>
      </c>
    </row>
    <row r="134" spans="1:25" ht="15.75" x14ac:dyDescent="0.2">
      <c r="A134" s="35">
        <f t="shared" si="3"/>
        <v>45580</v>
      </c>
      <c r="B134" s="36">
        <f>SUMIFS(СВЦЭМ!$D$39:$D$782,СВЦЭМ!$A$39:$A$782,$A134,СВЦЭМ!$B$39:$B$782,B$119)+'СЕТ СН'!$I$11+СВЦЭМ!$D$10+'СЕТ СН'!$I$6-'СЕТ СН'!$I$23</f>
        <v>2595.3081630899997</v>
      </c>
      <c r="C134" s="36">
        <f>SUMIFS(СВЦЭМ!$D$39:$D$782,СВЦЭМ!$A$39:$A$782,$A134,СВЦЭМ!$B$39:$B$782,C$119)+'СЕТ СН'!$I$11+СВЦЭМ!$D$10+'СЕТ СН'!$I$6-'СЕТ СН'!$I$23</f>
        <v>2660.8653731200002</v>
      </c>
      <c r="D134" s="36">
        <f>SUMIFS(СВЦЭМ!$D$39:$D$782,СВЦЭМ!$A$39:$A$782,$A134,СВЦЭМ!$B$39:$B$782,D$119)+'СЕТ СН'!$I$11+СВЦЭМ!$D$10+'СЕТ СН'!$I$6-'СЕТ СН'!$I$23</f>
        <v>2676.4097195599998</v>
      </c>
      <c r="E134" s="36">
        <f>SUMIFS(СВЦЭМ!$D$39:$D$782,СВЦЭМ!$A$39:$A$782,$A134,СВЦЭМ!$B$39:$B$782,E$119)+'СЕТ СН'!$I$11+СВЦЭМ!$D$10+'СЕТ СН'!$I$6-'СЕТ СН'!$I$23</f>
        <v>2597.7211271300002</v>
      </c>
      <c r="F134" s="36">
        <f>SUMIFS(СВЦЭМ!$D$39:$D$782,СВЦЭМ!$A$39:$A$782,$A134,СВЦЭМ!$B$39:$B$782,F$119)+'СЕТ СН'!$I$11+СВЦЭМ!$D$10+'СЕТ СН'!$I$6-'СЕТ СН'!$I$23</f>
        <v>2700.4301175299997</v>
      </c>
      <c r="G134" s="36">
        <f>SUMIFS(СВЦЭМ!$D$39:$D$782,СВЦЭМ!$A$39:$A$782,$A134,СВЦЭМ!$B$39:$B$782,G$119)+'СЕТ СН'!$I$11+СВЦЭМ!$D$10+'СЕТ СН'!$I$6-'СЕТ СН'!$I$23</f>
        <v>2620.7176566500002</v>
      </c>
      <c r="H134" s="36">
        <f>SUMIFS(СВЦЭМ!$D$39:$D$782,СВЦЭМ!$A$39:$A$782,$A134,СВЦЭМ!$B$39:$B$782,H$119)+'СЕТ СН'!$I$11+СВЦЭМ!$D$10+'СЕТ СН'!$I$6-'СЕТ СН'!$I$23</f>
        <v>2552.78607969</v>
      </c>
      <c r="I134" s="36">
        <f>SUMIFS(СВЦЭМ!$D$39:$D$782,СВЦЭМ!$A$39:$A$782,$A134,СВЦЭМ!$B$39:$B$782,I$119)+'СЕТ СН'!$I$11+СВЦЭМ!$D$10+'СЕТ СН'!$I$6-'СЕТ СН'!$I$23</f>
        <v>2454.06878564</v>
      </c>
      <c r="J134" s="36">
        <f>SUMIFS(СВЦЭМ!$D$39:$D$782,СВЦЭМ!$A$39:$A$782,$A134,СВЦЭМ!$B$39:$B$782,J$119)+'СЕТ СН'!$I$11+СВЦЭМ!$D$10+'СЕТ СН'!$I$6-'СЕТ СН'!$I$23</f>
        <v>2406.2457559499999</v>
      </c>
      <c r="K134" s="36">
        <f>SUMIFS(СВЦЭМ!$D$39:$D$782,СВЦЭМ!$A$39:$A$782,$A134,СВЦЭМ!$B$39:$B$782,K$119)+'СЕТ СН'!$I$11+СВЦЭМ!$D$10+'СЕТ СН'!$I$6-'СЕТ СН'!$I$23</f>
        <v>2388.0341765900002</v>
      </c>
      <c r="L134" s="36">
        <f>SUMIFS(СВЦЭМ!$D$39:$D$782,СВЦЭМ!$A$39:$A$782,$A134,СВЦЭМ!$B$39:$B$782,L$119)+'СЕТ СН'!$I$11+СВЦЭМ!$D$10+'СЕТ СН'!$I$6-'СЕТ СН'!$I$23</f>
        <v>2395.4572575800003</v>
      </c>
      <c r="M134" s="36">
        <f>SUMIFS(СВЦЭМ!$D$39:$D$782,СВЦЭМ!$A$39:$A$782,$A134,СВЦЭМ!$B$39:$B$782,M$119)+'СЕТ СН'!$I$11+СВЦЭМ!$D$10+'СЕТ СН'!$I$6-'СЕТ СН'!$I$23</f>
        <v>2393.81259589</v>
      </c>
      <c r="N134" s="36">
        <f>SUMIFS(СВЦЭМ!$D$39:$D$782,СВЦЭМ!$A$39:$A$782,$A134,СВЦЭМ!$B$39:$B$782,N$119)+'СЕТ СН'!$I$11+СВЦЭМ!$D$10+'СЕТ СН'!$I$6-'СЕТ СН'!$I$23</f>
        <v>2399.9915788799999</v>
      </c>
      <c r="O134" s="36">
        <f>SUMIFS(СВЦЭМ!$D$39:$D$782,СВЦЭМ!$A$39:$A$782,$A134,СВЦЭМ!$B$39:$B$782,O$119)+'СЕТ СН'!$I$11+СВЦЭМ!$D$10+'СЕТ СН'!$I$6-'СЕТ СН'!$I$23</f>
        <v>2351.03320192</v>
      </c>
      <c r="P134" s="36">
        <f>SUMIFS(СВЦЭМ!$D$39:$D$782,СВЦЭМ!$A$39:$A$782,$A134,СВЦЭМ!$B$39:$B$782,P$119)+'СЕТ СН'!$I$11+СВЦЭМ!$D$10+'СЕТ СН'!$I$6-'СЕТ СН'!$I$23</f>
        <v>2368.0123715600002</v>
      </c>
      <c r="Q134" s="36">
        <f>SUMIFS(СВЦЭМ!$D$39:$D$782,СВЦЭМ!$A$39:$A$782,$A134,СВЦЭМ!$B$39:$B$782,Q$119)+'СЕТ СН'!$I$11+СВЦЭМ!$D$10+'СЕТ СН'!$I$6-'СЕТ СН'!$I$23</f>
        <v>2429.81401572</v>
      </c>
      <c r="R134" s="36">
        <f>SUMIFS(СВЦЭМ!$D$39:$D$782,СВЦЭМ!$A$39:$A$782,$A134,СВЦЭМ!$B$39:$B$782,R$119)+'СЕТ СН'!$I$11+СВЦЭМ!$D$10+'СЕТ СН'!$I$6-'СЕТ СН'!$I$23</f>
        <v>2420.2691266499996</v>
      </c>
      <c r="S134" s="36">
        <f>SUMIFS(СВЦЭМ!$D$39:$D$782,СВЦЭМ!$A$39:$A$782,$A134,СВЦЭМ!$B$39:$B$782,S$119)+'СЕТ СН'!$I$11+СВЦЭМ!$D$10+'СЕТ СН'!$I$6-'СЕТ СН'!$I$23</f>
        <v>2448.8291004600001</v>
      </c>
      <c r="T134" s="36">
        <f>SUMIFS(СВЦЭМ!$D$39:$D$782,СВЦЭМ!$A$39:$A$782,$A134,СВЦЭМ!$B$39:$B$782,T$119)+'СЕТ СН'!$I$11+СВЦЭМ!$D$10+'СЕТ СН'!$I$6-'СЕТ СН'!$I$23</f>
        <v>2373.77932078</v>
      </c>
      <c r="U134" s="36">
        <f>SUMIFS(СВЦЭМ!$D$39:$D$782,СВЦЭМ!$A$39:$A$782,$A134,СВЦЭМ!$B$39:$B$782,U$119)+'СЕТ СН'!$I$11+СВЦЭМ!$D$10+'СЕТ СН'!$I$6-'СЕТ СН'!$I$23</f>
        <v>2320.9927239399999</v>
      </c>
      <c r="V134" s="36">
        <f>SUMIFS(СВЦЭМ!$D$39:$D$782,СВЦЭМ!$A$39:$A$782,$A134,СВЦЭМ!$B$39:$B$782,V$119)+'СЕТ СН'!$I$11+СВЦЭМ!$D$10+'СЕТ СН'!$I$6-'СЕТ СН'!$I$23</f>
        <v>2341.9755514899998</v>
      </c>
      <c r="W134" s="36">
        <f>SUMIFS(СВЦЭМ!$D$39:$D$782,СВЦЭМ!$A$39:$A$782,$A134,СВЦЭМ!$B$39:$B$782,W$119)+'СЕТ СН'!$I$11+СВЦЭМ!$D$10+'СЕТ СН'!$I$6-'СЕТ СН'!$I$23</f>
        <v>2348.5940494400002</v>
      </c>
      <c r="X134" s="36">
        <f>SUMIFS(СВЦЭМ!$D$39:$D$782,СВЦЭМ!$A$39:$A$782,$A134,СВЦЭМ!$B$39:$B$782,X$119)+'СЕТ СН'!$I$11+СВЦЭМ!$D$10+'СЕТ СН'!$I$6-'СЕТ СН'!$I$23</f>
        <v>2401.5042366500002</v>
      </c>
      <c r="Y134" s="36">
        <f>SUMIFS(СВЦЭМ!$D$39:$D$782,СВЦЭМ!$A$39:$A$782,$A134,СВЦЭМ!$B$39:$B$782,Y$119)+'СЕТ СН'!$I$11+СВЦЭМ!$D$10+'СЕТ СН'!$I$6-'СЕТ СН'!$I$23</f>
        <v>2463.4042508399998</v>
      </c>
    </row>
    <row r="135" spans="1:25" ht="15.75" x14ac:dyDescent="0.2">
      <c r="A135" s="35">
        <f t="shared" si="3"/>
        <v>45581</v>
      </c>
      <c r="B135" s="36">
        <f>SUMIFS(СВЦЭМ!$D$39:$D$782,СВЦЭМ!$A$39:$A$782,$A135,СВЦЭМ!$B$39:$B$782,B$119)+'СЕТ СН'!$I$11+СВЦЭМ!$D$10+'СЕТ СН'!$I$6-'СЕТ СН'!$I$23</f>
        <v>2546.3514720000003</v>
      </c>
      <c r="C135" s="36">
        <f>SUMIFS(СВЦЭМ!$D$39:$D$782,СВЦЭМ!$A$39:$A$782,$A135,СВЦЭМ!$B$39:$B$782,C$119)+'СЕТ СН'!$I$11+СВЦЭМ!$D$10+'СЕТ СН'!$I$6-'СЕТ СН'!$I$23</f>
        <v>2614.9089117799999</v>
      </c>
      <c r="D135" s="36">
        <f>SUMIFS(СВЦЭМ!$D$39:$D$782,СВЦЭМ!$A$39:$A$782,$A135,СВЦЭМ!$B$39:$B$782,D$119)+'СЕТ СН'!$I$11+СВЦЭМ!$D$10+'СЕТ СН'!$I$6-'СЕТ СН'!$I$23</f>
        <v>2611.8959766600001</v>
      </c>
      <c r="E135" s="36">
        <f>SUMIFS(СВЦЭМ!$D$39:$D$782,СВЦЭМ!$A$39:$A$782,$A135,СВЦЭМ!$B$39:$B$782,E$119)+'СЕТ СН'!$I$11+СВЦЭМ!$D$10+'СЕТ СН'!$I$6-'СЕТ СН'!$I$23</f>
        <v>2608.4414882700003</v>
      </c>
      <c r="F135" s="36">
        <f>SUMIFS(СВЦЭМ!$D$39:$D$782,СВЦЭМ!$A$39:$A$782,$A135,СВЦЭМ!$B$39:$B$782,F$119)+'СЕТ СН'!$I$11+СВЦЭМ!$D$10+'СЕТ СН'!$I$6-'СЕТ СН'!$I$23</f>
        <v>2606.28758483</v>
      </c>
      <c r="G135" s="36">
        <f>SUMIFS(СВЦЭМ!$D$39:$D$782,СВЦЭМ!$A$39:$A$782,$A135,СВЦЭМ!$B$39:$B$782,G$119)+'СЕТ СН'!$I$11+СВЦЭМ!$D$10+'СЕТ СН'!$I$6-'СЕТ СН'!$I$23</f>
        <v>2620.6834163499998</v>
      </c>
      <c r="H135" s="36">
        <f>SUMIFS(СВЦЭМ!$D$39:$D$782,СВЦЭМ!$A$39:$A$782,$A135,СВЦЭМ!$B$39:$B$782,H$119)+'СЕТ СН'!$I$11+СВЦЭМ!$D$10+'СЕТ СН'!$I$6-'СЕТ СН'!$I$23</f>
        <v>2571.1329399900001</v>
      </c>
      <c r="I135" s="36">
        <f>SUMIFS(СВЦЭМ!$D$39:$D$782,СВЦЭМ!$A$39:$A$782,$A135,СВЦЭМ!$B$39:$B$782,I$119)+'СЕТ СН'!$I$11+СВЦЭМ!$D$10+'СЕТ СН'!$I$6-'СЕТ СН'!$I$23</f>
        <v>2480.2131787899998</v>
      </c>
      <c r="J135" s="36">
        <f>SUMIFS(СВЦЭМ!$D$39:$D$782,СВЦЭМ!$A$39:$A$782,$A135,СВЦЭМ!$B$39:$B$782,J$119)+'СЕТ СН'!$I$11+СВЦЭМ!$D$10+'СЕТ СН'!$I$6-'СЕТ СН'!$I$23</f>
        <v>2429.2686037799999</v>
      </c>
      <c r="K135" s="36">
        <f>SUMIFS(СВЦЭМ!$D$39:$D$782,СВЦЭМ!$A$39:$A$782,$A135,СВЦЭМ!$B$39:$B$782,K$119)+'СЕТ СН'!$I$11+СВЦЭМ!$D$10+'СЕТ СН'!$I$6-'СЕТ СН'!$I$23</f>
        <v>2427.51181696</v>
      </c>
      <c r="L135" s="36">
        <f>SUMIFS(СВЦЭМ!$D$39:$D$782,СВЦЭМ!$A$39:$A$782,$A135,СВЦЭМ!$B$39:$B$782,L$119)+'СЕТ СН'!$I$11+СВЦЭМ!$D$10+'СЕТ СН'!$I$6-'СЕТ СН'!$I$23</f>
        <v>2414.4721533100001</v>
      </c>
      <c r="M135" s="36">
        <f>SUMIFS(СВЦЭМ!$D$39:$D$782,СВЦЭМ!$A$39:$A$782,$A135,СВЦЭМ!$B$39:$B$782,M$119)+'СЕТ СН'!$I$11+СВЦЭМ!$D$10+'СЕТ СН'!$I$6-'СЕТ СН'!$I$23</f>
        <v>2435.5649837800001</v>
      </c>
      <c r="N135" s="36">
        <f>SUMIFS(СВЦЭМ!$D$39:$D$782,СВЦЭМ!$A$39:$A$782,$A135,СВЦЭМ!$B$39:$B$782,N$119)+'СЕТ СН'!$I$11+СВЦЭМ!$D$10+'СЕТ СН'!$I$6-'СЕТ СН'!$I$23</f>
        <v>2453.0397844999998</v>
      </c>
      <c r="O135" s="36">
        <f>SUMIFS(СВЦЭМ!$D$39:$D$782,СВЦЭМ!$A$39:$A$782,$A135,СВЦЭМ!$B$39:$B$782,O$119)+'СЕТ СН'!$I$11+СВЦЭМ!$D$10+'СЕТ СН'!$I$6-'СЕТ СН'!$I$23</f>
        <v>2427.92823563</v>
      </c>
      <c r="P135" s="36">
        <f>SUMIFS(СВЦЭМ!$D$39:$D$782,СВЦЭМ!$A$39:$A$782,$A135,СВЦЭМ!$B$39:$B$782,P$119)+'СЕТ СН'!$I$11+СВЦЭМ!$D$10+'СЕТ СН'!$I$6-'СЕТ СН'!$I$23</f>
        <v>2439.0312185900002</v>
      </c>
      <c r="Q135" s="36">
        <f>SUMIFS(СВЦЭМ!$D$39:$D$782,СВЦЭМ!$A$39:$A$782,$A135,СВЦЭМ!$B$39:$B$782,Q$119)+'СЕТ СН'!$I$11+СВЦЭМ!$D$10+'СЕТ СН'!$I$6-'СЕТ СН'!$I$23</f>
        <v>2468.4505684599999</v>
      </c>
      <c r="R135" s="36">
        <f>SUMIFS(СВЦЭМ!$D$39:$D$782,СВЦЭМ!$A$39:$A$782,$A135,СВЦЭМ!$B$39:$B$782,R$119)+'СЕТ СН'!$I$11+СВЦЭМ!$D$10+'СЕТ СН'!$I$6-'СЕТ СН'!$I$23</f>
        <v>2452.36366348</v>
      </c>
      <c r="S135" s="36">
        <f>SUMIFS(СВЦЭМ!$D$39:$D$782,СВЦЭМ!$A$39:$A$782,$A135,СВЦЭМ!$B$39:$B$782,S$119)+'СЕТ СН'!$I$11+СВЦЭМ!$D$10+'СЕТ СН'!$I$6-'СЕТ СН'!$I$23</f>
        <v>2455.2674858</v>
      </c>
      <c r="T135" s="36">
        <f>SUMIFS(СВЦЭМ!$D$39:$D$782,СВЦЭМ!$A$39:$A$782,$A135,СВЦЭМ!$B$39:$B$782,T$119)+'СЕТ СН'!$I$11+СВЦЭМ!$D$10+'СЕТ СН'!$I$6-'СЕТ СН'!$I$23</f>
        <v>2392.0103899200003</v>
      </c>
      <c r="U135" s="36">
        <f>SUMIFS(СВЦЭМ!$D$39:$D$782,СВЦЭМ!$A$39:$A$782,$A135,СВЦЭМ!$B$39:$B$782,U$119)+'СЕТ СН'!$I$11+СВЦЭМ!$D$10+'СЕТ СН'!$I$6-'СЕТ СН'!$I$23</f>
        <v>2357.18510797</v>
      </c>
      <c r="V135" s="36">
        <f>SUMIFS(СВЦЭМ!$D$39:$D$782,СВЦЭМ!$A$39:$A$782,$A135,СВЦЭМ!$B$39:$B$782,V$119)+'СЕТ СН'!$I$11+СВЦЭМ!$D$10+'СЕТ СН'!$I$6-'СЕТ СН'!$I$23</f>
        <v>2342.86509402</v>
      </c>
      <c r="W135" s="36">
        <f>SUMIFS(СВЦЭМ!$D$39:$D$782,СВЦЭМ!$A$39:$A$782,$A135,СВЦЭМ!$B$39:$B$782,W$119)+'СЕТ СН'!$I$11+СВЦЭМ!$D$10+'СЕТ СН'!$I$6-'СЕТ СН'!$I$23</f>
        <v>2377.2748298199999</v>
      </c>
      <c r="X135" s="36">
        <f>SUMIFS(СВЦЭМ!$D$39:$D$782,СВЦЭМ!$A$39:$A$782,$A135,СВЦЭМ!$B$39:$B$782,X$119)+'СЕТ СН'!$I$11+СВЦЭМ!$D$10+'СЕТ СН'!$I$6-'СЕТ СН'!$I$23</f>
        <v>2429.1480451899997</v>
      </c>
      <c r="Y135" s="36">
        <f>SUMIFS(СВЦЭМ!$D$39:$D$782,СВЦЭМ!$A$39:$A$782,$A135,СВЦЭМ!$B$39:$B$782,Y$119)+'СЕТ СН'!$I$11+СВЦЭМ!$D$10+'СЕТ СН'!$I$6-'СЕТ СН'!$I$23</f>
        <v>2482.8203828599999</v>
      </c>
    </row>
    <row r="136" spans="1:25" ht="15.75" x14ac:dyDescent="0.2">
      <c r="A136" s="35">
        <f t="shared" si="3"/>
        <v>45582</v>
      </c>
      <c r="B136" s="36">
        <f>SUMIFS(СВЦЭМ!$D$39:$D$782,СВЦЭМ!$A$39:$A$782,$A136,СВЦЭМ!$B$39:$B$782,B$119)+'СЕТ СН'!$I$11+СВЦЭМ!$D$10+'СЕТ СН'!$I$6-'СЕТ СН'!$I$23</f>
        <v>2547.8555868900003</v>
      </c>
      <c r="C136" s="36">
        <f>SUMIFS(СВЦЭМ!$D$39:$D$782,СВЦЭМ!$A$39:$A$782,$A136,СВЦЭМ!$B$39:$B$782,C$119)+'СЕТ СН'!$I$11+СВЦЭМ!$D$10+'СЕТ СН'!$I$6-'СЕТ СН'!$I$23</f>
        <v>2626.7928467900001</v>
      </c>
      <c r="D136" s="36">
        <f>SUMIFS(СВЦЭМ!$D$39:$D$782,СВЦЭМ!$A$39:$A$782,$A136,СВЦЭМ!$B$39:$B$782,D$119)+'СЕТ СН'!$I$11+СВЦЭМ!$D$10+'СЕТ СН'!$I$6-'СЕТ СН'!$I$23</f>
        <v>2664.7054276099998</v>
      </c>
      <c r="E136" s="36">
        <f>SUMIFS(СВЦЭМ!$D$39:$D$782,СВЦЭМ!$A$39:$A$782,$A136,СВЦЭМ!$B$39:$B$782,E$119)+'СЕТ СН'!$I$11+СВЦЭМ!$D$10+'СЕТ СН'!$I$6-'СЕТ СН'!$I$23</f>
        <v>2675.1492378799999</v>
      </c>
      <c r="F136" s="36">
        <f>SUMIFS(СВЦЭМ!$D$39:$D$782,СВЦЭМ!$A$39:$A$782,$A136,СВЦЭМ!$B$39:$B$782,F$119)+'СЕТ СН'!$I$11+СВЦЭМ!$D$10+'СЕТ СН'!$I$6-'СЕТ СН'!$I$23</f>
        <v>2675.8342822499999</v>
      </c>
      <c r="G136" s="36">
        <f>SUMIFS(СВЦЭМ!$D$39:$D$782,СВЦЭМ!$A$39:$A$782,$A136,СВЦЭМ!$B$39:$B$782,G$119)+'СЕТ СН'!$I$11+СВЦЭМ!$D$10+'СЕТ СН'!$I$6-'СЕТ СН'!$I$23</f>
        <v>2647.65990758</v>
      </c>
      <c r="H136" s="36">
        <f>SUMIFS(СВЦЭМ!$D$39:$D$782,СВЦЭМ!$A$39:$A$782,$A136,СВЦЭМ!$B$39:$B$782,H$119)+'СЕТ СН'!$I$11+СВЦЭМ!$D$10+'СЕТ СН'!$I$6-'СЕТ СН'!$I$23</f>
        <v>2556.5080335499997</v>
      </c>
      <c r="I136" s="36">
        <f>SUMIFS(СВЦЭМ!$D$39:$D$782,СВЦЭМ!$A$39:$A$782,$A136,СВЦЭМ!$B$39:$B$782,I$119)+'СЕТ СН'!$I$11+СВЦЭМ!$D$10+'СЕТ СН'!$I$6-'СЕТ СН'!$I$23</f>
        <v>2431.36340501</v>
      </c>
      <c r="J136" s="36">
        <f>SUMIFS(СВЦЭМ!$D$39:$D$782,СВЦЭМ!$A$39:$A$782,$A136,СВЦЭМ!$B$39:$B$782,J$119)+'СЕТ СН'!$I$11+СВЦЭМ!$D$10+'СЕТ СН'!$I$6-'СЕТ СН'!$I$23</f>
        <v>2389.3860893199999</v>
      </c>
      <c r="K136" s="36">
        <f>SUMIFS(СВЦЭМ!$D$39:$D$782,СВЦЭМ!$A$39:$A$782,$A136,СВЦЭМ!$B$39:$B$782,K$119)+'СЕТ СН'!$I$11+СВЦЭМ!$D$10+'СЕТ СН'!$I$6-'СЕТ СН'!$I$23</f>
        <v>2383.8981369599996</v>
      </c>
      <c r="L136" s="36">
        <f>SUMIFS(СВЦЭМ!$D$39:$D$782,СВЦЭМ!$A$39:$A$782,$A136,СВЦЭМ!$B$39:$B$782,L$119)+'СЕТ СН'!$I$11+СВЦЭМ!$D$10+'СЕТ СН'!$I$6-'СЕТ СН'!$I$23</f>
        <v>2370.6916622500003</v>
      </c>
      <c r="M136" s="36">
        <f>SUMIFS(СВЦЭМ!$D$39:$D$782,СВЦЭМ!$A$39:$A$782,$A136,СВЦЭМ!$B$39:$B$782,M$119)+'СЕТ СН'!$I$11+СВЦЭМ!$D$10+'СЕТ СН'!$I$6-'СЕТ СН'!$I$23</f>
        <v>2373.97420031</v>
      </c>
      <c r="N136" s="36">
        <f>SUMIFS(СВЦЭМ!$D$39:$D$782,СВЦЭМ!$A$39:$A$782,$A136,СВЦЭМ!$B$39:$B$782,N$119)+'СЕТ СН'!$I$11+СВЦЭМ!$D$10+'СЕТ СН'!$I$6-'СЕТ СН'!$I$23</f>
        <v>2390.2997242700003</v>
      </c>
      <c r="O136" s="36">
        <f>SUMIFS(СВЦЭМ!$D$39:$D$782,СВЦЭМ!$A$39:$A$782,$A136,СВЦЭМ!$B$39:$B$782,O$119)+'СЕТ СН'!$I$11+СВЦЭМ!$D$10+'СЕТ СН'!$I$6-'СЕТ СН'!$I$23</f>
        <v>2396.0338931400001</v>
      </c>
      <c r="P136" s="36">
        <f>SUMIFS(СВЦЭМ!$D$39:$D$782,СВЦЭМ!$A$39:$A$782,$A136,СВЦЭМ!$B$39:$B$782,P$119)+'СЕТ СН'!$I$11+СВЦЭМ!$D$10+'СЕТ СН'!$I$6-'СЕТ СН'!$I$23</f>
        <v>2402.5348156199998</v>
      </c>
      <c r="Q136" s="36">
        <f>SUMIFS(СВЦЭМ!$D$39:$D$782,СВЦЭМ!$A$39:$A$782,$A136,СВЦЭМ!$B$39:$B$782,Q$119)+'СЕТ СН'!$I$11+СВЦЭМ!$D$10+'СЕТ СН'!$I$6-'СЕТ СН'!$I$23</f>
        <v>2445.5496183099999</v>
      </c>
      <c r="R136" s="36">
        <f>SUMIFS(СВЦЭМ!$D$39:$D$782,СВЦЭМ!$A$39:$A$782,$A136,СВЦЭМ!$B$39:$B$782,R$119)+'СЕТ СН'!$I$11+СВЦЭМ!$D$10+'СЕТ СН'!$I$6-'СЕТ СН'!$I$23</f>
        <v>2422.3655706600002</v>
      </c>
      <c r="S136" s="36">
        <f>SUMIFS(СВЦЭМ!$D$39:$D$782,СВЦЭМ!$A$39:$A$782,$A136,СВЦЭМ!$B$39:$B$782,S$119)+'СЕТ СН'!$I$11+СВЦЭМ!$D$10+'СЕТ СН'!$I$6-'СЕТ СН'!$I$23</f>
        <v>2424.6937324299997</v>
      </c>
      <c r="T136" s="36">
        <f>SUMIFS(СВЦЭМ!$D$39:$D$782,СВЦЭМ!$A$39:$A$782,$A136,СВЦЭМ!$B$39:$B$782,T$119)+'СЕТ СН'!$I$11+СВЦЭМ!$D$10+'СЕТ СН'!$I$6-'СЕТ СН'!$I$23</f>
        <v>2341.3660805199997</v>
      </c>
      <c r="U136" s="36">
        <f>SUMIFS(СВЦЭМ!$D$39:$D$782,СВЦЭМ!$A$39:$A$782,$A136,СВЦЭМ!$B$39:$B$782,U$119)+'СЕТ СН'!$I$11+СВЦЭМ!$D$10+'СЕТ СН'!$I$6-'СЕТ СН'!$I$23</f>
        <v>2310.9301017500002</v>
      </c>
      <c r="V136" s="36">
        <f>SUMIFS(СВЦЭМ!$D$39:$D$782,СВЦЭМ!$A$39:$A$782,$A136,СВЦЭМ!$B$39:$B$782,V$119)+'СЕТ СН'!$I$11+СВЦЭМ!$D$10+'СЕТ СН'!$I$6-'СЕТ СН'!$I$23</f>
        <v>2314.2783475300002</v>
      </c>
      <c r="W136" s="36">
        <f>SUMIFS(СВЦЭМ!$D$39:$D$782,СВЦЭМ!$A$39:$A$782,$A136,СВЦЭМ!$B$39:$B$782,W$119)+'СЕТ СН'!$I$11+СВЦЭМ!$D$10+'СЕТ СН'!$I$6-'СЕТ СН'!$I$23</f>
        <v>2343.6561531500001</v>
      </c>
      <c r="X136" s="36">
        <f>SUMIFS(СВЦЭМ!$D$39:$D$782,СВЦЭМ!$A$39:$A$782,$A136,СВЦЭМ!$B$39:$B$782,X$119)+'СЕТ СН'!$I$11+СВЦЭМ!$D$10+'СЕТ СН'!$I$6-'СЕТ СН'!$I$23</f>
        <v>2397.8546672699999</v>
      </c>
      <c r="Y136" s="36">
        <f>SUMIFS(СВЦЭМ!$D$39:$D$782,СВЦЭМ!$A$39:$A$782,$A136,СВЦЭМ!$B$39:$B$782,Y$119)+'СЕТ СН'!$I$11+СВЦЭМ!$D$10+'СЕТ СН'!$I$6-'СЕТ СН'!$I$23</f>
        <v>2427.9345306999999</v>
      </c>
    </row>
    <row r="137" spans="1:25" ht="15.75" x14ac:dyDescent="0.2">
      <c r="A137" s="35">
        <f t="shared" si="3"/>
        <v>45583</v>
      </c>
      <c r="B137" s="36">
        <f>SUMIFS(СВЦЭМ!$D$39:$D$782,СВЦЭМ!$A$39:$A$782,$A137,СВЦЭМ!$B$39:$B$782,B$119)+'СЕТ СН'!$I$11+СВЦЭМ!$D$10+'СЕТ СН'!$I$6-'СЕТ СН'!$I$23</f>
        <v>2473.8191846299997</v>
      </c>
      <c r="C137" s="36">
        <f>SUMIFS(СВЦЭМ!$D$39:$D$782,СВЦЭМ!$A$39:$A$782,$A137,СВЦЭМ!$B$39:$B$782,C$119)+'СЕТ СН'!$I$11+СВЦЭМ!$D$10+'СЕТ СН'!$I$6-'СЕТ СН'!$I$23</f>
        <v>2557.8897988199997</v>
      </c>
      <c r="D137" s="36">
        <f>SUMIFS(СВЦЭМ!$D$39:$D$782,СВЦЭМ!$A$39:$A$782,$A137,СВЦЭМ!$B$39:$B$782,D$119)+'СЕТ СН'!$I$11+СВЦЭМ!$D$10+'СЕТ СН'!$I$6-'СЕТ СН'!$I$23</f>
        <v>2611.45776363</v>
      </c>
      <c r="E137" s="36">
        <f>SUMIFS(СВЦЭМ!$D$39:$D$782,СВЦЭМ!$A$39:$A$782,$A137,СВЦЭМ!$B$39:$B$782,E$119)+'СЕТ СН'!$I$11+СВЦЭМ!$D$10+'СЕТ СН'!$I$6-'СЕТ СН'!$I$23</f>
        <v>2692.9536951299997</v>
      </c>
      <c r="F137" s="36">
        <f>SUMIFS(СВЦЭМ!$D$39:$D$782,СВЦЭМ!$A$39:$A$782,$A137,СВЦЭМ!$B$39:$B$782,F$119)+'СЕТ СН'!$I$11+СВЦЭМ!$D$10+'СЕТ СН'!$I$6-'СЕТ СН'!$I$23</f>
        <v>2636.7114338199999</v>
      </c>
      <c r="G137" s="36">
        <f>SUMIFS(СВЦЭМ!$D$39:$D$782,СВЦЭМ!$A$39:$A$782,$A137,СВЦЭМ!$B$39:$B$782,G$119)+'СЕТ СН'!$I$11+СВЦЭМ!$D$10+'СЕТ СН'!$I$6-'СЕТ СН'!$I$23</f>
        <v>2596.3019071500003</v>
      </c>
      <c r="H137" s="36">
        <f>SUMIFS(СВЦЭМ!$D$39:$D$782,СВЦЭМ!$A$39:$A$782,$A137,СВЦЭМ!$B$39:$B$782,H$119)+'СЕТ СН'!$I$11+СВЦЭМ!$D$10+'СЕТ СН'!$I$6-'СЕТ СН'!$I$23</f>
        <v>2480.1614853999999</v>
      </c>
      <c r="I137" s="36">
        <f>SUMIFS(СВЦЭМ!$D$39:$D$782,СВЦЭМ!$A$39:$A$782,$A137,СВЦЭМ!$B$39:$B$782,I$119)+'СЕТ СН'!$I$11+СВЦЭМ!$D$10+'СЕТ СН'!$I$6-'СЕТ СН'!$I$23</f>
        <v>2399.6184980899998</v>
      </c>
      <c r="J137" s="36">
        <f>SUMIFS(СВЦЭМ!$D$39:$D$782,СВЦЭМ!$A$39:$A$782,$A137,СВЦЭМ!$B$39:$B$782,J$119)+'СЕТ СН'!$I$11+СВЦЭМ!$D$10+'СЕТ СН'!$I$6-'СЕТ СН'!$I$23</f>
        <v>2358.5086607200001</v>
      </c>
      <c r="K137" s="36">
        <f>SUMIFS(СВЦЭМ!$D$39:$D$782,СВЦЭМ!$A$39:$A$782,$A137,СВЦЭМ!$B$39:$B$782,K$119)+'СЕТ СН'!$I$11+СВЦЭМ!$D$10+'СЕТ СН'!$I$6-'СЕТ СН'!$I$23</f>
        <v>2396.9485981400003</v>
      </c>
      <c r="L137" s="36">
        <f>SUMIFS(СВЦЭМ!$D$39:$D$782,СВЦЭМ!$A$39:$A$782,$A137,СВЦЭМ!$B$39:$B$782,L$119)+'СЕТ СН'!$I$11+СВЦЭМ!$D$10+'СЕТ СН'!$I$6-'СЕТ СН'!$I$23</f>
        <v>2393.1759674800001</v>
      </c>
      <c r="M137" s="36">
        <f>SUMIFS(СВЦЭМ!$D$39:$D$782,СВЦЭМ!$A$39:$A$782,$A137,СВЦЭМ!$B$39:$B$782,M$119)+'СЕТ СН'!$I$11+СВЦЭМ!$D$10+'СЕТ СН'!$I$6-'СЕТ СН'!$I$23</f>
        <v>2397.1766038999999</v>
      </c>
      <c r="N137" s="36">
        <f>SUMIFS(СВЦЭМ!$D$39:$D$782,СВЦЭМ!$A$39:$A$782,$A137,СВЦЭМ!$B$39:$B$782,N$119)+'СЕТ СН'!$I$11+СВЦЭМ!$D$10+'СЕТ СН'!$I$6-'СЕТ СН'!$I$23</f>
        <v>2417.51937185</v>
      </c>
      <c r="O137" s="36">
        <f>SUMIFS(СВЦЭМ!$D$39:$D$782,СВЦЭМ!$A$39:$A$782,$A137,СВЦЭМ!$B$39:$B$782,O$119)+'СЕТ СН'!$I$11+СВЦЭМ!$D$10+'СЕТ СН'!$I$6-'СЕТ СН'!$I$23</f>
        <v>2403.7715378600001</v>
      </c>
      <c r="P137" s="36">
        <f>SUMIFS(СВЦЭМ!$D$39:$D$782,СВЦЭМ!$A$39:$A$782,$A137,СВЦЭМ!$B$39:$B$782,P$119)+'СЕТ СН'!$I$11+СВЦЭМ!$D$10+'СЕТ СН'!$I$6-'СЕТ СН'!$I$23</f>
        <v>2410.5845951000001</v>
      </c>
      <c r="Q137" s="36">
        <f>SUMIFS(СВЦЭМ!$D$39:$D$782,СВЦЭМ!$A$39:$A$782,$A137,СВЦЭМ!$B$39:$B$782,Q$119)+'СЕТ СН'!$I$11+СВЦЭМ!$D$10+'СЕТ СН'!$I$6-'СЕТ СН'!$I$23</f>
        <v>2429.8908244300001</v>
      </c>
      <c r="R137" s="36">
        <f>SUMIFS(СВЦЭМ!$D$39:$D$782,СВЦЭМ!$A$39:$A$782,$A137,СВЦЭМ!$B$39:$B$782,R$119)+'СЕТ СН'!$I$11+СВЦЭМ!$D$10+'СЕТ СН'!$I$6-'СЕТ СН'!$I$23</f>
        <v>2414.6225298199997</v>
      </c>
      <c r="S137" s="36">
        <f>SUMIFS(СВЦЭМ!$D$39:$D$782,СВЦЭМ!$A$39:$A$782,$A137,СВЦЭМ!$B$39:$B$782,S$119)+'СЕТ СН'!$I$11+СВЦЭМ!$D$10+'СЕТ СН'!$I$6-'СЕТ СН'!$I$23</f>
        <v>2392.6089885800002</v>
      </c>
      <c r="T137" s="36">
        <f>SUMIFS(СВЦЭМ!$D$39:$D$782,СВЦЭМ!$A$39:$A$782,$A137,СВЦЭМ!$B$39:$B$782,T$119)+'СЕТ СН'!$I$11+СВЦЭМ!$D$10+'СЕТ СН'!$I$6-'СЕТ СН'!$I$23</f>
        <v>2352.7390832900001</v>
      </c>
      <c r="U137" s="36">
        <f>SUMIFS(СВЦЭМ!$D$39:$D$782,СВЦЭМ!$A$39:$A$782,$A137,СВЦЭМ!$B$39:$B$782,U$119)+'СЕТ СН'!$I$11+СВЦЭМ!$D$10+'СЕТ СН'!$I$6-'СЕТ СН'!$I$23</f>
        <v>2335.7185145399999</v>
      </c>
      <c r="V137" s="36">
        <f>SUMIFS(СВЦЭМ!$D$39:$D$782,СВЦЭМ!$A$39:$A$782,$A137,СВЦЭМ!$B$39:$B$782,V$119)+'СЕТ СН'!$I$11+СВЦЭМ!$D$10+'СЕТ СН'!$I$6-'СЕТ СН'!$I$23</f>
        <v>2351.7790076800002</v>
      </c>
      <c r="W137" s="36">
        <f>SUMIFS(СВЦЭМ!$D$39:$D$782,СВЦЭМ!$A$39:$A$782,$A137,СВЦЭМ!$B$39:$B$782,W$119)+'СЕТ СН'!$I$11+СВЦЭМ!$D$10+'СЕТ СН'!$I$6-'СЕТ СН'!$I$23</f>
        <v>2376.8967772400001</v>
      </c>
      <c r="X137" s="36">
        <f>SUMIFS(СВЦЭМ!$D$39:$D$782,СВЦЭМ!$A$39:$A$782,$A137,СВЦЭМ!$B$39:$B$782,X$119)+'СЕТ СН'!$I$11+СВЦЭМ!$D$10+'СЕТ СН'!$I$6-'СЕТ СН'!$I$23</f>
        <v>2433.4218874899998</v>
      </c>
      <c r="Y137" s="36">
        <f>SUMIFS(СВЦЭМ!$D$39:$D$782,СВЦЭМ!$A$39:$A$782,$A137,СВЦЭМ!$B$39:$B$782,Y$119)+'СЕТ СН'!$I$11+СВЦЭМ!$D$10+'СЕТ СН'!$I$6-'СЕТ СН'!$I$23</f>
        <v>2511.7280313700003</v>
      </c>
    </row>
    <row r="138" spans="1:25" ht="15.75" x14ac:dyDescent="0.2">
      <c r="A138" s="35">
        <f t="shared" si="3"/>
        <v>45584</v>
      </c>
      <c r="B138" s="36">
        <f>SUMIFS(СВЦЭМ!$D$39:$D$782,СВЦЭМ!$A$39:$A$782,$A138,СВЦЭМ!$B$39:$B$782,B$119)+'СЕТ СН'!$I$11+СВЦЭМ!$D$10+'СЕТ СН'!$I$6-'СЕТ СН'!$I$23</f>
        <v>2449.7661309200003</v>
      </c>
      <c r="C138" s="36">
        <f>SUMIFS(СВЦЭМ!$D$39:$D$782,СВЦЭМ!$A$39:$A$782,$A138,СВЦЭМ!$B$39:$B$782,C$119)+'СЕТ СН'!$I$11+СВЦЭМ!$D$10+'СЕТ СН'!$I$6-'СЕТ СН'!$I$23</f>
        <v>2498.8426133399998</v>
      </c>
      <c r="D138" s="36">
        <f>SUMIFS(СВЦЭМ!$D$39:$D$782,СВЦЭМ!$A$39:$A$782,$A138,СВЦЭМ!$B$39:$B$782,D$119)+'СЕТ СН'!$I$11+СВЦЭМ!$D$10+'СЕТ СН'!$I$6-'СЕТ СН'!$I$23</f>
        <v>2569.52917381</v>
      </c>
      <c r="E138" s="36">
        <f>SUMIFS(СВЦЭМ!$D$39:$D$782,СВЦЭМ!$A$39:$A$782,$A138,СВЦЭМ!$B$39:$B$782,E$119)+'СЕТ СН'!$I$11+СВЦЭМ!$D$10+'СЕТ СН'!$I$6-'СЕТ СН'!$I$23</f>
        <v>2576.5183308599999</v>
      </c>
      <c r="F138" s="36">
        <f>SUMIFS(СВЦЭМ!$D$39:$D$782,СВЦЭМ!$A$39:$A$782,$A138,СВЦЭМ!$B$39:$B$782,F$119)+'СЕТ СН'!$I$11+СВЦЭМ!$D$10+'СЕТ СН'!$I$6-'СЕТ СН'!$I$23</f>
        <v>2583.62878219</v>
      </c>
      <c r="G138" s="36">
        <f>SUMIFS(СВЦЭМ!$D$39:$D$782,СВЦЭМ!$A$39:$A$782,$A138,СВЦЭМ!$B$39:$B$782,G$119)+'СЕТ СН'!$I$11+СВЦЭМ!$D$10+'СЕТ СН'!$I$6-'СЕТ СН'!$I$23</f>
        <v>2578.6679777600002</v>
      </c>
      <c r="H138" s="36">
        <f>SUMIFS(СВЦЭМ!$D$39:$D$782,СВЦЭМ!$A$39:$A$782,$A138,СВЦЭМ!$B$39:$B$782,H$119)+'СЕТ СН'!$I$11+СВЦЭМ!$D$10+'СЕТ СН'!$I$6-'СЕТ СН'!$I$23</f>
        <v>2553.7170840099998</v>
      </c>
      <c r="I138" s="36">
        <f>SUMIFS(СВЦЭМ!$D$39:$D$782,СВЦЭМ!$A$39:$A$782,$A138,СВЦЭМ!$B$39:$B$782,I$119)+'СЕТ СН'!$I$11+СВЦЭМ!$D$10+'СЕТ СН'!$I$6-'СЕТ СН'!$I$23</f>
        <v>2567.4745522399999</v>
      </c>
      <c r="J138" s="36">
        <f>SUMIFS(СВЦЭМ!$D$39:$D$782,СВЦЭМ!$A$39:$A$782,$A138,СВЦЭМ!$B$39:$B$782,J$119)+'СЕТ СН'!$I$11+СВЦЭМ!$D$10+'СЕТ СН'!$I$6-'СЕТ СН'!$I$23</f>
        <v>2467.3074109300001</v>
      </c>
      <c r="K138" s="36">
        <f>SUMIFS(СВЦЭМ!$D$39:$D$782,СВЦЭМ!$A$39:$A$782,$A138,СВЦЭМ!$B$39:$B$782,K$119)+'СЕТ СН'!$I$11+СВЦЭМ!$D$10+'СЕТ СН'!$I$6-'СЕТ СН'!$I$23</f>
        <v>2372.8132931099999</v>
      </c>
      <c r="L138" s="36">
        <f>SUMIFS(СВЦЭМ!$D$39:$D$782,СВЦЭМ!$A$39:$A$782,$A138,СВЦЭМ!$B$39:$B$782,L$119)+'СЕТ СН'!$I$11+СВЦЭМ!$D$10+'СЕТ СН'!$I$6-'СЕТ СН'!$I$23</f>
        <v>2336.0678639099997</v>
      </c>
      <c r="M138" s="36">
        <f>SUMIFS(СВЦЭМ!$D$39:$D$782,СВЦЭМ!$A$39:$A$782,$A138,СВЦЭМ!$B$39:$B$782,M$119)+'СЕТ СН'!$I$11+СВЦЭМ!$D$10+'СЕТ СН'!$I$6-'СЕТ СН'!$I$23</f>
        <v>2351.0279419999997</v>
      </c>
      <c r="N138" s="36">
        <f>SUMIFS(СВЦЭМ!$D$39:$D$782,СВЦЭМ!$A$39:$A$782,$A138,СВЦЭМ!$B$39:$B$782,N$119)+'СЕТ СН'!$I$11+СВЦЭМ!$D$10+'СЕТ СН'!$I$6-'СЕТ СН'!$I$23</f>
        <v>2368.8634731100001</v>
      </c>
      <c r="O138" s="36">
        <f>SUMIFS(СВЦЭМ!$D$39:$D$782,СВЦЭМ!$A$39:$A$782,$A138,СВЦЭМ!$B$39:$B$782,O$119)+'СЕТ СН'!$I$11+СВЦЭМ!$D$10+'СЕТ СН'!$I$6-'СЕТ СН'!$I$23</f>
        <v>2381.2218740999997</v>
      </c>
      <c r="P138" s="36">
        <f>SUMIFS(СВЦЭМ!$D$39:$D$782,СВЦЭМ!$A$39:$A$782,$A138,СВЦЭМ!$B$39:$B$782,P$119)+'СЕТ СН'!$I$11+СВЦЭМ!$D$10+'СЕТ СН'!$I$6-'СЕТ СН'!$I$23</f>
        <v>2403.4717134000002</v>
      </c>
      <c r="Q138" s="36">
        <f>SUMIFS(СВЦЭМ!$D$39:$D$782,СВЦЭМ!$A$39:$A$782,$A138,СВЦЭМ!$B$39:$B$782,Q$119)+'СЕТ СН'!$I$11+СВЦЭМ!$D$10+'СЕТ СН'!$I$6-'СЕТ СН'!$I$23</f>
        <v>2409.7800665099999</v>
      </c>
      <c r="R138" s="36">
        <f>SUMIFS(СВЦЭМ!$D$39:$D$782,СВЦЭМ!$A$39:$A$782,$A138,СВЦЭМ!$B$39:$B$782,R$119)+'СЕТ СН'!$I$11+СВЦЭМ!$D$10+'СЕТ СН'!$I$6-'СЕТ СН'!$I$23</f>
        <v>2413.5363478499999</v>
      </c>
      <c r="S138" s="36">
        <f>SUMIFS(СВЦЭМ!$D$39:$D$782,СВЦЭМ!$A$39:$A$782,$A138,СВЦЭМ!$B$39:$B$782,S$119)+'СЕТ СН'!$I$11+СВЦЭМ!$D$10+'СЕТ СН'!$I$6-'СЕТ СН'!$I$23</f>
        <v>2404.74886113</v>
      </c>
      <c r="T138" s="36">
        <f>SUMIFS(СВЦЭМ!$D$39:$D$782,СВЦЭМ!$A$39:$A$782,$A138,СВЦЭМ!$B$39:$B$782,T$119)+'СЕТ СН'!$I$11+СВЦЭМ!$D$10+'СЕТ СН'!$I$6-'СЕТ СН'!$I$23</f>
        <v>2337.2935402799999</v>
      </c>
      <c r="U138" s="36">
        <f>SUMIFS(СВЦЭМ!$D$39:$D$782,СВЦЭМ!$A$39:$A$782,$A138,СВЦЭМ!$B$39:$B$782,U$119)+'СЕТ СН'!$I$11+СВЦЭМ!$D$10+'СЕТ СН'!$I$6-'СЕТ СН'!$I$23</f>
        <v>2312.3189879399997</v>
      </c>
      <c r="V138" s="36">
        <f>SUMIFS(СВЦЭМ!$D$39:$D$782,СВЦЭМ!$A$39:$A$782,$A138,СВЦЭМ!$B$39:$B$782,V$119)+'СЕТ СН'!$I$11+СВЦЭМ!$D$10+'СЕТ СН'!$I$6-'СЕТ СН'!$I$23</f>
        <v>2323.34231955</v>
      </c>
      <c r="W138" s="36">
        <f>SUMIFS(СВЦЭМ!$D$39:$D$782,СВЦЭМ!$A$39:$A$782,$A138,СВЦЭМ!$B$39:$B$782,W$119)+'СЕТ СН'!$I$11+СВЦЭМ!$D$10+'СЕТ СН'!$I$6-'СЕТ СН'!$I$23</f>
        <v>2341.0993375999997</v>
      </c>
      <c r="X138" s="36">
        <f>SUMIFS(СВЦЭМ!$D$39:$D$782,СВЦЭМ!$A$39:$A$782,$A138,СВЦЭМ!$B$39:$B$782,X$119)+'СЕТ СН'!$I$11+СВЦЭМ!$D$10+'СЕТ СН'!$I$6-'СЕТ СН'!$I$23</f>
        <v>2396.54017355</v>
      </c>
      <c r="Y138" s="36">
        <f>SUMIFS(СВЦЭМ!$D$39:$D$782,СВЦЭМ!$A$39:$A$782,$A138,СВЦЭМ!$B$39:$B$782,Y$119)+'СЕТ СН'!$I$11+СВЦЭМ!$D$10+'СЕТ СН'!$I$6-'СЕТ СН'!$I$23</f>
        <v>2428.5091131500003</v>
      </c>
    </row>
    <row r="139" spans="1:25" ht="15.75" x14ac:dyDescent="0.2">
      <c r="A139" s="35">
        <f t="shared" si="3"/>
        <v>45585</v>
      </c>
      <c r="B139" s="36">
        <f>SUMIFS(СВЦЭМ!$D$39:$D$782,СВЦЭМ!$A$39:$A$782,$A139,СВЦЭМ!$B$39:$B$782,B$119)+'СЕТ СН'!$I$11+СВЦЭМ!$D$10+'СЕТ СН'!$I$6-'СЕТ СН'!$I$23</f>
        <v>2497.4015756600002</v>
      </c>
      <c r="C139" s="36">
        <f>SUMIFS(СВЦЭМ!$D$39:$D$782,СВЦЭМ!$A$39:$A$782,$A139,СВЦЭМ!$B$39:$B$782,C$119)+'СЕТ СН'!$I$11+СВЦЭМ!$D$10+'СЕТ СН'!$I$6-'СЕТ СН'!$I$23</f>
        <v>2560.1251034899997</v>
      </c>
      <c r="D139" s="36">
        <f>SUMIFS(СВЦЭМ!$D$39:$D$782,СВЦЭМ!$A$39:$A$782,$A139,СВЦЭМ!$B$39:$B$782,D$119)+'СЕТ СН'!$I$11+СВЦЭМ!$D$10+'СЕТ СН'!$I$6-'СЕТ СН'!$I$23</f>
        <v>2592.2701813599997</v>
      </c>
      <c r="E139" s="36">
        <f>SUMIFS(СВЦЭМ!$D$39:$D$782,СВЦЭМ!$A$39:$A$782,$A139,СВЦЭМ!$B$39:$B$782,E$119)+'СЕТ СН'!$I$11+СВЦЭМ!$D$10+'СЕТ СН'!$I$6-'СЕТ СН'!$I$23</f>
        <v>2613.1097835</v>
      </c>
      <c r="F139" s="36">
        <f>SUMIFS(СВЦЭМ!$D$39:$D$782,СВЦЭМ!$A$39:$A$782,$A139,СВЦЭМ!$B$39:$B$782,F$119)+'СЕТ СН'!$I$11+СВЦЭМ!$D$10+'СЕТ СН'!$I$6-'СЕТ СН'!$I$23</f>
        <v>2613.75555652</v>
      </c>
      <c r="G139" s="36">
        <f>SUMIFS(СВЦЭМ!$D$39:$D$782,СВЦЭМ!$A$39:$A$782,$A139,СВЦЭМ!$B$39:$B$782,G$119)+'СЕТ СН'!$I$11+СВЦЭМ!$D$10+'СЕТ СН'!$I$6-'СЕТ СН'!$I$23</f>
        <v>2597.98978885</v>
      </c>
      <c r="H139" s="36">
        <f>SUMIFS(СВЦЭМ!$D$39:$D$782,СВЦЭМ!$A$39:$A$782,$A139,СВЦЭМ!$B$39:$B$782,H$119)+'СЕТ СН'!$I$11+СВЦЭМ!$D$10+'СЕТ СН'!$I$6-'СЕТ СН'!$I$23</f>
        <v>2575.71255987</v>
      </c>
      <c r="I139" s="36">
        <f>SUMIFS(СВЦЭМ!$D$39:$D$782,СВЦЭМ!$A$39:$A$782,$A139,СВЦЭМ!$B$39:$B$782,I$119)+'СЕТ СН'!$I$11+СВЦЭМ!$D$10+'СЕТ СН'!$I$6-'СЕТ СН'!$I$23</f>
        <v>2532.64285991</v>
      </c>
      <c r="J139" s="36">
        <f>SUMIFS(СВЦЭМ!$D$39:$D$782,СВЦЭМ!$A$39:$A$782,$A139,СВЦЭМ!$B$39:$B$782,J$119)+'СЕТ СН'!$I$11+СВЦЭМ!$D$10+'СЕТ СН'!$I$6-'СЕТ СН'!$I$23</f>
        <v>2450.8872353500001</v>
      </c>
      <c r="K139" s="36">
        <f>SUMIFS(СВЦЭМ!$D$39:$D$782,СВЦЭМ!$A$39:$A$782,$A139,СВЦЭМ!$B$39:$B$782,K$119)+'СЕТ СН'!$I$11+СВЦЭМ!$D$10+'СЕТ СН'!$I$6-'СЕТ СН'!$I$23</f>
        <v>2387.5378733299999</v>
      </c>
      <c r="L139" s="36">
        <f>SUMIFS(СВЦЭМ!$D$39:$D$782,СВЦЭМ!$A$39:$A$782,$A139,СВЦЭМ!$B$39:$B$782,L$119)+'СЕТ СН'!$I$11+СВЦЭМ!$D$10+'СЕТ СН'!$I$6-'СЕТ СН'!$I$23</f>
        <v>2380.25131435</v>
      </c>
      <c r="M139" s="36">
        <f>SUMIFS(СВЦЭМ!$D$39:$D$782,СВЦЭМ!$A$39:$A$782,$A139,СВЦЭМ!$B$39:$B$782,M$119)+'СЕТ СН'!$I$11+СВЦЭМ!$D$10+'СЕТ СН'!$I$6-'СЕТ СН'!$I$23</f>
        <v>2383.0216592100001</v>
      </c>
      <c r="N139" s="36">
        <f>SUMIFS(СВЦЭМ!$D$39:$D$782,СВЦЭМ!$A$39:$A$782,$A139,СВЦЭМ!$B$39:$B$782,N$119)+'СЕТ СН'!$I$11+СВЦЭМ!$D$10+'СЕТ СН'!$I$6-'СЕТ СН'!$I$23</f>
        <v>2402.78989791</v>
      </c>
      <c r="O139" s="36">
        <f>SUMIFS(СВЦЭМ!$D$39:$D$782,СВЦЭМ!$A$39:$A$782,$A139,СВЦЭМ!$B$39:$B$782,O$119)+'СЕТ СН'!$I$11+СВЦЭМ!$D$10+'СЕТ СН'!$I$6-'СЕТ СН'!$I$23</f>
        <v>2426.3669044099997</v>
      </c>
      <c r="P139" s="36">
        <f>SUMIFS(СВЦЭМ!$D$39:$D$782,СВЦЭМ!$A$39:$A$782,$A139,СВЦЭМ!$B$39:$B$782,P$119)+'СЕТ СН'!$I$11+СВЦЭМ!$D$10+'СЕТ СН'!$I$6-'СЕТ СН'!$I$23</f>
        <v>2440.9950610999999</v>
      </c>
      <c r="Q139" s="36">
        <f>SUMIFS(СВЦЭМ!$D$39:$D$782,СВЦЭМ!$A$39:$A$782,$A139,СВЦЭМ!$B$39:$B$782,Q$119)+'СЕТ СН'!$I$11+СВЦЭМ!$D$10+'СЕТ СН'!$I$6-'СЕТ СН'!$I$23</f>
        <v>2436.8126683299997</v>
      </c>
      <c r="R139" s="36">
        <f>SUMIFS(СВЦЭМ!$D$39:$D$782,СВЦЭМ!$A$39:$A$782,$A139,СВЦЭМ!$B$39:$B$782,R$119)+'СЕТ СН'!$I$11+СВЦЭМ!$D$10+'СЕТ СН'!$I$6-'СЕТ СН'!$I$23</f>
        <v>2424.7023285200003</v>
      </c>
      <c r="S139" s="36">
        <f>SUMIFS(СВЦЭМ!$D$39:$D$782,СВЦЭМ!$A$39:$A$782,$A139,СВЦЭМ!$B$39:$B$782,S$119)+'СЕТ СН'!$I$11+СВЦЭМ!$D$10+'СЕТ СН'!$I$6-'СЕТ СН'!$I$23</f>
        <v>2383.5110902899996</v>
      </c>
      <c r="T139" s="36">
        <f>SUMIFS(СВЦЭМ!$D$39:$D$782,СВЦЭМ!$A$39:$A$782,$A139,СВЦЭМ!$B$39:$B$782,T$119)+'СЕТ СН'!$I$11+СВЦЭМ!$D$10+'СЕТ СН'!$I$6-'СЕТ СН'!$I$23</f>
        <v>2318.3116084499998</v>
      </c>
      <c r="U139" s="36">
        <f>SUMIFS(СВЦЭМ!$D$39:$D$782,СВЦЭМ!$A$39:$A$782,$A139,СВЦЭМ!$B$39:$B$782,U$119)+'СЕТ СН'!$I$11+СВЦЭМ!$D$10+'СЕТ СН'!$I$6-'СЕТ СН'!$I$23</f>
        <v>2268.9902458199999</v>
      </c>
      <c r="V139" s="36">
        <f>SUMIFS(СВЦЭМ!$D$39:$D$782,СВЦЭМ!$A$39:$A$782,$A139,СВЦЭМ!$B$39:$B$782,V$119)+'СЕТ СН'!$I$11+СВЦЭМ!$D$10+'СЕТ СН'!$I$6-'СЕТ СН'!$I$23</f>
        <v>2285.2897948299997</v>
      </c>
      <c r="W139" s="36">
        <f>SUMIFS(СВЦЭМ!$D$39:$D$782,СВЦЭМ!$A$39:$A$782,$A139,СВЦЭМ!$B$39:$B$782,W$119)+'СЕТ СН'!$I$11+СВЦЭМ!$D$10+'СЕТ СН'!$I$6-'СЕТ СН'!$I$23</f>
        <v>2328.7798455800003</v>
      </c>
      <c r="X139" s="36">
        <f>SUMIFS(СВЦЭМ!$D$39:$D$782,СВЦЭМ!$A$39:$A$782,$A139,СВЦЭМ!$B$39:$B$782,X$119)+'СЕТ СН'!$I$11+СВЦЭМ!$D$10+'СЕТ СН'!$I$6-'СЕТ СН'!$I$23</f>
        <v>2403.9724812699997</v>
      </c>
      <c r="Y139" s="36">
        <f>SUMIFS(СВЦЭМ!$D$39:$D$782,СВЦЭМ!$A$39:$A$782,$A139,СВЦЭМ!$B$39:$B$782,Y$119)+'СЕТ СН'!$I$11+СВЦЭМ!$D$10+'СЕТ СН'!$I$6-'СЕТ СН'!$I$23</f>
        <v>2464.58143053</v>
      </c>
    </row>
    <row r="140" spans="1:25" ht="15.75" x14ac:dyDescent="0.2">
      <c r="A140" s="35">
        <f t="shared" si="3"/>
        <v>45586</v>
      </c>
      <c r="B140" s="36">
        <f>SUMIFS(СВЦЭМ!$D$39:$D$782,СВЦЭМ!$A$39:$A$782,$A140,СВЦЭМ!$B$39:$B$782,B$119)+'СЕТ СН'!$I$11+СВЦЭМ!$D$10+'СЕТ СН'!$I$6-'СЕТ СН'!$I$23</f>
        <v>2566.5642088899999</v>
      </c>
      <c r="C140" s="36">
        <f>SUMIFS(СВЦЭМ!$D$39:$D$782,СВЦЭМ!$A$39:$A$782,$A140,СВЦЭМ!$B$39:$B$782,C$119)+'СЕТ СН'!$I$11+СВЦЭМ!$D$10+'СЕТ СН'!$I$6-'СЕТ СН'!$I$23</f>
        <v>2601.1472640800002</v>
      </c>
      <c r="D140" s="36">
        <f>SUMIFS(СВЦЭМ!$D$39:$D$782,СВЦЭМ!$A$39:$A$782,$A140,СВЦЭМ!$B$39:$B$782,D$119)+'СЕТ СН'!$I$11+СВЦЭМ!$D$10+'СЕТ СН'!$I$6-'СЕТ СН'!$I$23</f>
        <v>2620.2468178600002</v>
      </c>
      <c r="E140" s="36">
        <f>SUMIFS(СВЦЭМ!$D$39:$D$782,СВЦЭМ!$A$39:$A$782,$A140,СВЦЭМ!$B$39:$B$782,E$119)+'СЕТ СН'!$I$11+СВЦЭМ!$D$10+'СЕТ СН'!$I$6-'СЕТ СН'!$I$23</f>
        <v>2627.4854810699999</v>
      </c>
      <c r="F140" s="36">
        <f>SUMIFS(СВЦЭМ!$D$39:$D$782,СВЦЭМ!$A$39:$A$782,$A140,СВЦЭМ!$B$39:$B$782,F$119)+'СЕТ СН'!$I$11+СВЦЭМ!$D$10+'СЕТ СН'!$I$6-'СЕТ СН'!$I$23</f>
        <v>2632.0412853600001</v>
      </c>
      <c r="G140" s="36">
        <f>SUMIFS(СВЦЭМ!$D$39:$D$782,СВЦЭМ!$A$39:$A$782,$A140,СВЦЭМ!$B$39:$B$782,G$119)+'СЕТ СН'!$I$11+СВЦЭМ!$D$10+'СЕТ СН'!$I$6-'СЕТ СН'!$I$23</f>
        <v>2626.0191722499999</v>
      </c>
      <c r="H140" s="36">
        <f>SUMIFS(СВЦЭМ!$D$39:$D$782,СВЦЭМ!$A$39:$A$782,$A140,СВЦЭМ!$B$39:$B$782,H$119)+'СЕТ СН'!$I$11+СВЦЭМ!$D$10+'СЕТ СН'!$I$6-'СЕТ СН'!$I$23</f>
        <v>2537.3434615699998</v>
      </c>
      <c r="I140" s="36">
        <f>SUMIFS(СВЦЭМ!$D$39:$D$782,СВЦЭМ!$A$39:$A$782,$A140,СВЦЭМ!$B$39:$B$782,I$119)+'СЕТ СН'!$I$11+СВЦЭМ!$D$10+'СЕТ СН'!$I$6-'СЕТ СН'!$I$23</f>
        <v>2443.7673190699998</v>
      </c>
      <c r="J140" s="36">
        <f>SUMIFS(СВЦЭМ!$D$39:$D$782,СВЦЭМ!$A$39:$A$782,$A140,СВЦЭМ!$B$39:$B$782,J$119)+'СЕТ СН'!$I$11+СВЦЭМ!$D$10+'СЕТ СН'!$I$6-'СЕТ СН'!$I$23</f>
        <v>2393.5869278099999</v>
      </c>
      <c r="K140" s="36">
        <f>SUMIFS(СВЦЭМ!$D$39:$D$782,СВЦЭМ!$A$39:$A$782,$A140,СВЦЭМ!$B$39:$B$782,K$119)+'СЕТ СН'!$I$11+СВЦЭМ!$D$10+'СЕТ СН'!$I$6-'СЕТ СН'!$I$23</f>
        <v>2360.9900444899999</v>
      </c>
      <c r="L140" s="36">
        <f>SUMIFS(СВЦЭМ!$D$39:$D$782,СВЦЭМ!$A$39:$A$782,$A140,СВЦЭМ!$B$39:$B$782,L$119)+'СЕТ СН'!$I$11+СВЦЭМ!$D$10+'СЕТ СН'!$I$6-'СЕТ СН'!$I$23</f>
        <v>2387.5558488199999</v>
      </c>
      <c r="M140" s="36">
        <f>SUMIFS(СВЦЭМ!$D$39:$D$782,СВЦЭМ!$A$39:$A$782,$A140,СВЦЭМ!$B$39:$B$782,M$119)+'СЕТ СН'!$I$11+СВЦЭМ!$D$10+'СЕТ СН'!$I$6-'СЕТ СН'!$I$23</f>
        <v>2417.3215493600001</v>
      </c>
      <c r="N140" s="36">
        <f>SUMIFS(СВЦЭМ!$D$39:$D$782,СВЦЭМ!$A$39:$A$782,$A140,СВЦЭМ!$B$39:$B$782,N$119)+'СЕТ СН'!$I$11+СВЦЭМ!$D$10+'СЕТ СН'!$I$6-'СЕТ СН'!$I$23</f>
        <v>2463.4645649700001</v>
      </c>
      <c r="O140" s="36">
        <f>SUMIFS(СВЦЭМ!$D$39:$D$782,СВЦЭМ!$A$39:$A$782,$A140,СВЦЭМ!$B$39:$B$782,O$119)+'СЕТ СН'!$I$11+СВЦЭМ!$D$10+'СЕТ СН'!$I$6-'СЕТ СН'!$I$23</f>
        <v>2445.9771613600001</v>
      </c>
      <c r="P140" s="36">
        <f>SUMIFS(СВЦЭМ!$D$39:$D$782,СВЦЭМ!$A$39:$A$782,$A140,СВЦЭМ!$B$39:$B$782,P$119)+'СЕТ СН'!$I$11+СВЦЭМ!$D$10+'СЕТ СН'!$I$6-'СЕТ СН'!$I$23</f>
        <v>2457.0033916699999</v>
      </c>
      <c r="Q140" s="36">
        <f>SUMIFS(СВЦЭМ!$D$39:$D$782,СВЦЭМ!$A$39:$A$782,$A140,СВЦЭМ!$B$39:$B$782,Q$119)+'СЕТ СН'!$I$11+СВЦЭМ!$D$10+'СЕТ СН'!$I$6-'СЕТ СН'!$I$23</f>
        <v>2469.4923888000003</v>
      </c>
      <c r="R140" s="36">
        <f>SUMIFS(СВЦЭМ!$D$39:$D$782,СВЦЭМ!$A$39:$A$782,$A140,СВЦЭМ!$B$39:$B$782,R$119)+'СЕТ СН'!$I$11+СВЦЭМ!$D$10+'СЕТ СН'!$I$6-'СЕТ СН'!$I$23</f>
        <v>2476.7484276999999</v>
      </c>
      <c r="S140" s="36">
        <f>SUMIFS(СВЦЭМ!$D$39:$D$782,СВЦЭМ!$A$39:$A$782,$A140,СВЦЭМ!$B$39:$B$782,S$119)+'СЕТ СН'!$I$11+СВЦЭМ!$D$10+'СЕТ СН'!$I$6-'СЕТ СН'!$I$23</f>
        <v>2432.7238874699997</v>
      </c>
      <c r="T140" s="36">
        <f>SUMIFS(СВЦЭМ!$D$39:$D$782,СВЦЭМ!$A$39:$A$782,$A140,СВЦЭМ!$B$39:$B$782,T$119)+'СЕТ СН'!$I$11+СВЦЭМ!$D$10+'СЕТ СН'!$I$6-'СЕТ СН'!$I$23</f>
        <v>2346.1717533399997</v>
      </c>
      <c r="U140" s="36">
        <f>SUMIFS(СВЦЭМ!$D$39:$D$782,СВЦЭМ!$A$39:$A$782,$A140,СВЦЭМ!$B$39:$B$782,U$119)+'СЕТ СН'!$I$11+СВЦЭМ!$D$10+'СЕТ СН'!$I$6-'СЕТ СН'!$I$23</f>
        <v>2337.7394361799998</v>
      </c>
      <c r="V140" s="36">
        <f>SUMIFS(СВЦЭМ!$D$39:$D$782,СВЦЭМ!$A$39:$A$782,$A140,СВЦЭМ!$B$39:$B$782,V$119)+'СЕТ СН'!$I$11+СВЦЭМ!$D$10+'СЕТ СН'!$I$6-'СЕТ СН'!$I$23</f>
        <v>2350.0318812799997</v>
      </c>
      <c r="W140" s="36">
        <f>SUMIFS(СВЦЭМ!$D$39:$D$782,СВЦЭМ!$A$39:$A$782,$A140,СВЦЭМ!$B$39:$B$782,W$119)+'СЕТ СН'!$I$11+СВЦЭМ!$D$10+'СЕТ СН'!$I$6-'СЕТ СН'!$I$23</f>
        <v>2386.27179127</v>
      </c>
      <c r="X140" s="36">
        <f>SUMIFS(СВЦЭМ!$D$39:$D$782,СВЦЭМ!$A$39:$A$782,$A140,СВЦЭМ!$B$39:$B$782,X$119)+'СЕТ СН'!$I$11+СВЦЭМ!$D$10+'СЕТ СН'!$I$6-'СЕТ СН'!$I$23</f>
        <v>2463.6684809899998</v>
      </c>
      <c r="Y140" s="36">
        <f>SUMIFS(СВЦЭМ!$D$39:$D$782,СВЦЭМ!$A$39:$A$782,$A140,СВЦЭМ!$B$39:$B$782,Y$119)+'СЕТ СН'!$I$11+СВЦЭМ!$D$10+'СЕТ СН'!$I$6-'СЕТ СН'!$I$23</f>
        <v>2483.19526215</v>
      </c>
    </row>
    <row r="141" spans="1:25" ht="15.75" x14ac:dyDescent="0.2">
      <c r="A141" s="35">
        <f t="shared" si="3"/>
        <v>45587</v>
      </c>
      <c r="B141" s="36">
        <f>SUMIFS(СВЦЭМ!$D$39:$D$782,СВЦЭМ!$A$39:$A$782,$A141,СВЦЭМ!$B$39:$B$782,B$119)+'СЕТ СН'!$I$11+СВЦЭМ!$D$10+'СЕТ СН'!$I$6-'СЕТ СН'!$I$23</f>
        <v>2461.71574788</v>
      </c>
      <c r="C141" s="36">
        <f>SUMIFS(СВЦЭМ!$D$39:$D$782,СВЦЭМ!$A$39:$A$782,$A141,СВЦЭМ!$B$39:$B$782,C$119)+'СЕТ СН'!$I$11+СВЦЭМ!$D$10+'СЕТ СН'!$I$6-'СЕТ СН'!$I$23</f>
        <v>2489.0663602699997</v>
      </c>
      <c r="D141" s="36">
        <f>SUMIFS(СВЦЭМ!$D$39:$D$782,СВЦЭМ!$A$39:$A$782,$A141,СВЦЭМ!$B$39:$B$782,D$119)+'СЕТ СН'!$I$11+СВЦЭМ!$D$10+'СЕТ СН'!$I$6-'СЕТ СН'!$I$23</f>
        <v>2497.7800906900002</v>
      </c>
      <c r="E141" s="36">
        <f>SUMIFS(СВЦЭМ!$D$39:$D$782,СВЦЭМ!$A$39:$A$782,$A141,СВЦЭМ!$B$39:$B$782,E$119)+'СЕТ СН'!$I$11+СВЦЭМ!$D$10+'СЕТ СН'!$I$6-'СЕТ СН'!$I$23</f>
        <v>2568.1404139300002</v>
      </c>
      <c r="F141" s="36">
        <f>SUMIFS(СВЦЭМ!$D$39:$D$782,СВЦЭМ!$A$39:$A$782,$A141,СВЦЭМ!$B$39:$B$782,F$119)+'СЕТ СН'!$I$11+СВЦЭМ!$D$10+'СЕТ СН'!$I$6-'СЕТ СН'!$I$23</f>
        <v>2575.7827369899996</v>
      </c>
      <c r="G141" s="36">
        <f>SUMIFS(СВЦЭМ!$D$39:$D$782,СВЦЭМ!$A$39:$A$782,$A141,СВЦЭМ!$B$39:$B$782,G$119)+'СЕТ СН'!$I$11+СВЦЭМ!$D$10+'СЕТ СН'!$I$6-'СЕТ СН'!$I$23</f>
        <v>2559.6574097000002</v>
      </c>
      <c r="H141" s="36">
        <f>SUMIFS(СВЦЭМ!$D$39:$D$782,СВЦЭМ!$A$39:$A$782,$A141,СВЦЭМ!$B$39:$B$782,H$119)+'СЕТ СН'!$I$11+СВЦЭМ!$D$10+'СЕТ СН'!$I$6-'СЕТ СН'!$I$23</f>
        <v>2459.3355022999999</v>
      </c>
      <c r="I141" s="36">
        <f>SUMIFS(СВЦЭМ!$D$39:$D$782,СВЦЭМ!$A$39:$A$782,$A141,СВЦЭМ!$B$39:$B$782,I$119)+'СЕТ СН'!$I$11+СВЦЭМ!$D$10+'СЕТ СН'!$I$6-'СЕТ СН'!$I$23</f>
        <v>2384.7440457499997</v>
      </c>
      <c r="J141" s="36">
        <f>SUMIFS(СВЦЭМ!$D$39:$D$782,СВЦЭМ!$A$39:$A$782,$A141,СВЦЭМ!$B$39:$B$782,J$119)+'СЕТ СН'!$I$11+СВЦЭМ!$D$10+'СЕТ СН'!$I$6-'СЕТ СН'!$I$23</f>
        <v>2358.95469082</v>
      </c>
      <c r="K141" s="36">
        <f>SUMIFS(СВЦЭМ!$D$39:$D$782,СВЦЭМ!$A$39:$A$782,$A141,СВЦЭМ!$B$39:$B$782,K$119)+'СЕТ СН'!$I$11+СВЦЭМ!$D$10+'СЕТ СН'!$I$6-'СЕТ СН'!$I$23</f>
        <v>2355.4742655499999</v>
      </c>
      <c r="L141" s="36">
        <f>SUMIFS(СВЦЭМ!$D$39:$D$782,СВЦЭМ!$A$39:$A$782,$A141,СВЦЭМ!$B$39:$B$782,L$119)+'СЕТ СН'!$I$11+СВЦЭМ!$D$10+'СЕТ СН'!$I$6-'СЕТ СН'!$I$23</f>
        <v>2329.3801933899999</v>
      </c>
      <c r="M141" s="36">
        <f>SUMIFS(СВЦЭМ!$D$39:$D$782,СВЦЭМ!$A$39:$A$782,$A141,СВЦЭМ!$B$39:$B$782,M$119)+'СЕТ СН'!$I$11+СВЦЭМ!$D$10+'СЕТ СН'!$I$6-'СЕТ СН'!$I$23</f>
        <v>2326.4130399699998</v>
      </c>
      <c r="N141" s="36">
        <f>SUMIFS(СВЦЭМ!$D$39:$D$782,СВЦЭМ!$A$39:$A$782,$A141,СВЦЭМ!$B$39:$B$782,N$119)+'СЕТ СН'!$I$11+СВЦЭМ!$D$10+'СЕТ СН'!$I$6-'СЕТ СН'!$I$23</f>
        <v>2333.24224405</v>
      </c>
      <c r="O141" s="36">
        <f>SUMIFS(СВЦЭМ!$D$39:$D$782,СВЦЭМ!$A$39:$A$782,$A141,СВЦЭМ!$B$39:$B$782,O$119)+'СЕТ СН'!$I$11+СВЦЭМ!$D$10+'СЕТ СН'!$I$6-'СЕТ СН'!$I$23</f>
        <v>2310.25204635</v>
      </c>
      <c r="P141" s="36">
        <f>SUMIFS(СВЦЭМ!$D$39:$D$782,СВЦЭМ!$A$39:$A$782,$A141,СВЦЭМ!$B$39:$B$782,P$119)+'СЕТ СН'!$I$11+СВЦЭМ!$D$10+'СЕТ СН'!$I$6-'СЕТ СН'!$I$23</f>
        <v>2321.5748343699997</v>
      </c>
      <c r="Q141" s="36">
        <f>SUMIFS(СВЦЭМ!$D$39:$D$782,СВЦЭМ!$A$39:$A$782,$A141,СВЦЭМ!$B$39:$B$782,Q$119)+'СЕТ СН'!$I$11+СВЦЭМ!$D$10+'СЕТ СН'!$I$6-'СЕТ СН'!$I$23</f>
        <v>2365.1201322699999</v>
      </c>
      <c r="R141" s="36">
        <f>SUMIFS(СВЦЭМ!$D$39:$D$782,СВЦЭМ!$A$39:$A$782,$A141,СВЦЭМ!$B$39:$B$782,R$119)+'СЕТ СН'!$I$11+СВЦЭМ!$D$10+'СЕТ СН'!$I$6-'СЕТ СН'!$I$23</f>
        <v>2357.2911380400001</v>
      </c>
      <c r="S141" s="36">
        <f>SUMIFS(СВЦЭМ!$D$39:$D$782,СВЦЭМ!$A$39:$A$782,$A141,СВЦЭМ!$B$39:$B$782,S$119)+'СЕТ СН'!$I$11+СВЦЭМ!$D$10+'СЕТ СН'!$I$6-'СЕТ СН'!$I$23</f>
        <v>2338.1541841200001</v>
      </c>
      <c r="T141" s="36">
        <f>SUMIFS(СВЦЭМ!$D$39:$D$782,СВЦЭМ!$A$39:$A$782,$A141,СВЦЭМ!$B$39:$B$782,T$119)+'СЕТ СН'!$I$11+СВЦЭМ!$D$10+'СЕТ СН'!$I$6-'СЕТ СН'!$I$23</f>
        <v>2293.5181460700001</v>
      </c>
      <c r="U141" s="36">
        <f>SUMIFS(СВЦЭМ!$D$39:$D$782,СВЦЭМ!$A$39:$A$782,$A141,СВЦЭМ!$B$39:$B$782,U$119)+'СЕТ СН'!$I$11+СВЦЭМ!$D$10+'СЕТ СН'!$I$6-'СЕТ СН'!$I$23</f>
        <v>2292.33684941</v>
      </c>
      <c r="V141" s="36">
        <f>SUMIFS(СВЦЭМ!$D$39:$D$782,СВЦЭМ!$A$39:$A$782,$A141,СВЦЭМ!$B$39:$B$782,V$119)+'СЕТ СН'!$I$11+СВЦЭМ!$D$10+'СЕТ СН'!$I$6-'СЕТ СН'!$I$23</f>
        <v>2304.8400625899999</v>
      </c>
      <c r="W141" s="36">
        <f>SUMIFS(СВЦЭМ!$D$39:$D$782,СВЦЭМ!$A$39:$A$782,$A141,СВЦЭМ!$B$39:$B$782,W$119)+'СЕТ СН'!$I$11+СВЦЭМ!$D$10+'СЕТ СН'!$I$6-'СЕТ СН'!$I$23</f>
        <v>2308.6483462199999</v>
      </c>
      <c r="X141" s="36">
        <f>SUMIFS(СВЦЭМ!$D$39:$D$782,СВЦЭМ!$A$39:$A$782,$A141,СВЦЭМ!$B$39:$B$782,X$119)+'СЕТ СН'!$I$11+СВЦЭМ!$D$10+'СЕТ СН'!$I$6-'СЕТ СН'!$I$23</f>
        <v>2361.2634586300001</v>
      </c>
      <c r="Y141" s="36">
        <f>SUMIFS(СВЦЭМ!$D$39:$D$782,СВЦЭМ!$A$39:$A$782,$A141,СВЦЭМ!$B$39:$B$782,Y$119)+'СЕТ СН'!$I$11+СВЦЭМ!$D$10+'СЕТ СН'!$I$6-'СЕТ СН'!$I$23</f>
        <v>2394.3667467300002</v>
      </c>
    </row>
    <row r="142" spans="1:25" ht="15.75" x14ac:dyDescent="0.2">
      <c r="A142" s="35">
        <f t="shared" si="3"/>
        <v>45588</v>
      </c>
      <c r="B142" s="36">
        <f>SUMIFS(СВЦЭМ!$D$39:$D$782,СВЦЭМ!$A$39:$A$782,$A142,СВЦЭМ!$B$39:$B$782,B$119)+'СЕТ СН'!$I$11+СВЦЭМ!$D$10+'СЕТ СН'!$I$6-'СЕТ СН'!$I$23</f>
        <v>2480.4526398999997</v>
      </c>
      <c r="C142" s="36">
        <f>SUMIFS(СВЦЭМ!$D$39:$D$782,СВЦЭМ!$A$39:$A$782,$A142,СВЦЭМ!$B$39:$B$782,C$119)+'СЕТ СН'!$I$11+СВЦЭМ!$D$10+'СЕТ СН'!$I$6-'СЕТ СН'!$I$23</f>
        <v>2530.24731165</v>
      </c>
      <c r="D142" s="36">
        <f>SUMIFS(СВЦЭМ!$D$39:$D$782,СВЦЭМ!$A$39:$A$782,$A142,СВЦЭМ!$B$39:$B$782,D$119)+'СЕТ СН'!$I$11+СВЦЭМ!$D$10+'СЕТ СН'!$I$6-'СЕТ СН'!$I$23</f>
        <v>2565.44748097</v>
      </c>
      <c r="E142" s="36">
        <f>SUMIFS(СВЦЭМ!$D$39:$D$782,СВЦЭМ!$A$39:$A$782,$A142,СВЦЭМ!$B$39:$B$782,E$119)+'СЕТ СН'!$I$11+СВЦЭМ!$D$10+'СЕТ СН'!$I$6-'СЕТ СН'!$I$23</f>
        <v>2581.75754942</v>
      </c>
      <c r="F142" s="36">
        <f>SUMIFS(СВЦЭМ!$D$39:$D$782,СВЦЭМ!$A$39:$A$782,$A142,СВЦЭМ!$B$39:$B$782,F$119)+'СЕТ СН'!$I$11+СВЦЭМ!$D$10+'СЕТ СН'!$I$6-'СЕТ СН'!$I$23</f>
        <v>2568.6700648400001</v>
      </c>
      <c r="G142" s="36">
        <f>SUMIFS(СВЦЭМ!$D$39:$D$782,СВЦЭМ!$A$39:$A$782,$A142,СВЦЭМ!$B$39:$B$782,G$119)+'СЕТ СН'!$I$11+СВЦЭМ!$D$10+'СЕТ СН'!$I$6-'СЕТ СН'!$I$23</f>
        <v>2535.60875373</v>
      </c>
      <c r="H142" s="36">
        <f>SUMIFS(СВЦЭМ!$D$39:$D$782,СВЦЭМ!$A$39:$A$782,$A142,СВЦЭМ!$B$39:$B$782,H$119)+'СЕТ СН'!$I$11+СВЦЭМ!$D$10+'СЕТ СН'!$I$6-'СЕТ СН'!$I$23</f>
        <v>2445.3264080600002</v>
      </c>
      <c r="I142" s="36">
        <f>SUMIFS(СВЦЭМ!$D$39:$D$782,СВЦЭМ!$A$39:$A$782,$A142,СВЦЭМ!$B$39:$B$782,I$119)+'СЕТ СН'!$I$11+СВЦЭМ!$D$10+'СЕТ СН'!$I$6-'СЕТ СН'!$I$23</f>
        <v>2366.5516478199997</v>
      </c>
      <c r="J142" s="36">
        <f>SUMIFS(СВЦЭМ!$D$39:$D$782,СВЦЭМ!$A$39:$A$782,$A142,СВЦЭМ!$B$39:$B$782,J$119)+'СЕТ СН'!$I$11+СВЦЭМ!$D$10+'СЕТ СН'!$I$6-'СЕТ СН'!$I$23</f>
        <v>2325.90389938</v>
      </c>
      <c r="K142" s="36">
        <f>SUMIFS(СВЦЭМ!$D$39:$D$782,СВЦЭМ!$A$39:$A$782,$A142,СВЦЭМ!$B$39:$B$782,K$119)+'СЕТ СН'!$I$11+СВЦЭМ!$D$10+'СЕТ СН'!$I$6-'СЕТ СН'!$I$23</f>
        <v>2327.5037233799999</v>
      </c>
      <c r="L142" s="36">
        <f>SUMIFS(СВЦЭМ!$D$39:$D$782,СВЦЭМ!$A$39:$A$782,$A142,СВЦЭМ!$B$39:$B$782,L$119)+'СЕТ СН'!$I$11+СВЦЭМ!$D$10+'СЕТ СН'!$I$6-'СЕТ СН'!$I$23</f>
        <v>2310.2749436899999</v>
      </c>
      <c r="M142" s="36">
        <f>SUMIFS(СВЦЭМ!$D$39:$D$782,СВЦЭМ!$A$39:$A$782,$A142,СВЦЭМ!$B$39:$B$782,M$119)+'СЕТ СН'!$I$11+СВЦЭМ!$D$10+'СЕТ СН'!$I$6-'СЕТ СН'!$I$23</f>
        <v>2308.14108756</v>
      </c>
      <c r="N142" s="36">
        <f>SUMIFS(СВЦЭМ!$D$39:$D$782,СВЦЭМ!$A$39:$A$782,$A142,СВЦЭМ!$B$39:$B$782,N$119)+'СЕТ СН'!$I$11+СВЦЭМ!$D$10+'СЕТ СН'!$I$6-'СЕТ СН'!$I$23</f>
        <v>2328.6514957499999</v>
      </c>
      <c r="O142" s="36">
        <f>SUMIFS(СВЦЭМ!$D$39:$D$782,СВЦЭМ!$A$39:$A$782,$A142,СВЦЭМ!$B$39:$B$782,O$119)+'СЕТ СН'!$I$11+СВЦЭМ!$D$10+'СЕТ СН'!$I$6-'СЕТ СН'!$I$23</f>
        <v>2303.8958450800001</v>
      </c>
      <c r="P142" s="36">
        <f>SUMIFS(СВЦЭМ!$D$39:$D$782,СВЦЭМ!$A$39:$A$782,$A142,СВЦЭМ!$B$39:$B$782,P$119)+'СЕТ СН'!$I$11+СВЦЭМ!$D$10+'СЕТ СН'!$I$6-'СЕТ СН'!$I$23</f>
        <v>2320.49225828</v>
      </c>
      <c r="Q142" s="36">
        <f>SUMIFS(СВЦЭМ!$D$39:$D$782,СВЦЭМ!$A$39:$A$782,$A142,СВЦЭМ!$B$39:$B$782,Q$119)+'СЕТ СН'!$I$11+СВЦЭМ!$D$10+'СЕТ СН'!$I$6-'СЕТ СН'!$I$23</f>
        <v>2400.8111951599999</v>
      </c>
      <c r="R142" s="36">
        <f>SUMIFS(СВЦЭМ!$D$39:$D$782,СВЦЭМ!$A$39:$A$782,$A142,СВЦЭМ!$B$39:$B$782,R$119)+'СЕТ СН'!$I$11+СВЦЭМ!$D$10+'СЕТ СН'!$I$6-'СЕТ СН'!$I$23</f>
        <v>2396.0506212999999</v>
      </c>
      <c r="S142" s="36">
        <f>SUMIFS(СВЦЭМ!$D$39:$D$782,СВЦЭМ!$A$39:$A$782,$A142,СВЦЭМ!$B$39:$B$782,S$119)+'СЕТ СН'!$I$11+СВЦЭМ!$D$10+'СЕТ СН'!$I$6-'СЕТ СН'!$I$23</f>
        <v>2374.5952529400001</v>
      </c>
      <c r="T142" s="36">
        <f>SUMIFS(СВЦЭМ!$D$39:$D$782,СВЦЭМ!$A$39:$A$782,$A142,СВЦЭМ!$B$39:$B$782,T$119)+'СЕТ СН'!$I$11+СВЦЭМ!$D$10+'СЕТ СН'!$I$6-'СЕТ СН'!$I$23</f>
        <v>2321.2033481799999</v>
      </c>
      <c r="U142" s="36">
        <f>SUMIFS(СВЦЭМ!$D$39:$D$782,СВЦЭМ!$A$39:$A$782,$A142,СВЦЭМ!$B$39:$B$782,U$119)+'СЕТ СН'!$I$11+СВЦЭМ!$D$10+'СЕТ СН'!$I$6-'СЕТ СН'!$I$23</f>
        <v>2317.2516278399999</v>
      </c>
      <c r="V142" s="36">
        <f>SUMIFS(СВЦЭМ!$D$39:$D$782,СВЦЭМ!$A$39:$A$782,$A142,СВЦЭМ!$B$39:$B$782,V$119)+'СЕТ СН'!$I$11+СВЦЭМ!$D$10+'СЕТ СН'!$I$6-'СЕТ СН'!$I$23</f>
        <v>2328.1739737799999</v>
      </c>
      <c r="W142" s="36">
        <f>SUMIFS(СВЦЭМ!$D$39:$D$782,СВЦЭМ!$A$39:$A$782,$A142,СВЦЭМ!$B$39:$B$782,W$119)+'СЕТ СН'!$I$11+СВЦЭМ!$D$10+'СЕТ СН'!$I$6-'СЕТ СН'!$I$23</f>
        <v>2277.7325186899998</v>
      </c>
      <c r="X142" s="36">
        <f>SUMIFS(СВЦЭМ!$D$39:$D$782,СВЦЭМ!$A$39:$A$782,$A142,СВЦЭМ!$B$39:$B$782,X$119)+'СЕТ СН'!$I$11+СВЦЭМ!$D$10+'СЕТ СН'!$I$6-'СЕТ СН'!$I$23</f>
        <v>2324.4738127099999</v>
      </c>
      <c r="Y142" s="36">
        <f>SUMIFS(СВЦЭМ!$D$39:$D$782,СВЦЭМ!$A$39:$A$782,$A142,СВЦЭМ!$B$39:$B$782,Y$119)+'СЕТ СН'!$I$11+СВЦЭМ!$D$10+'СЕТ СН'!$I$6-'СЕТ СН'!$I$23</f>
        <v>2310.7505772599998</v>
      </c>
    </row>
    <row r="143" spans="1:25" ht="15.75" x14ac:dyDescent="0.2">
      <c r="A143" s="35">
        <f t="shared" si="3"/>
        <v>45589</v>
      </c>
      <c r="B143" s="36">
        <f>SUMIFS(СВЦЭМ!$D$39:$D$782,СВЦЭМ!$A$39:$A$782,$A143,СВЦЭМ!$B$39:$B$782,B$119)+'СЕТ СН'!$I$11+СВЦЭМ!$D$10+'СЕТ СН'!$I$6-'СЕТ СН'!$I$23</f>
        <v>2428.3686477700003</v>
      </c>
      <c r="C143" s="36">
        <f>SUMIFS(СВЦЭМ!$D$39:$D$782,СВЦЭМ!$A$39:$A$782,$A143,СВЦЭМ!$B$39:$B$782,C$119)+'СЕТ СН'!$I$11+СВЦЭМ!$D$10+'СЕТ СН'!$I$6-'СЕТ СН'!$I$23</f>
        <v>2459.49427178</v>
      </c>
      <c r="D143" s="36">
        <f>SUMIFS(СВЦЭМ!$D$39:$D$782,СВЦЭМ!$A$39:$A$782,$A143,СВЦЭМ!$B$39:$B$782,D$119)+'СЕТ СН'!$I$11+СВЦЭМ!$D$10+'СЕТ СН'!$I$6-'СЕТ СН'!$I$23</f>
        <v>2512.17894729</v>
      </c>
      <c r="E143" s="36">
        <f>SUMIFS(СВЦЭМ!$D$39:$D$782,СВЦЭМ!$A$39:$A$782,$A143,СВЦЭМ!$B$39:$B$782,E$119)+'СЕТ СН'!$I$11+СВЦЭМ!$D$10+'СЕТ СН'!$I$6-'СЕТ СН'!$I$23</f>
        <v>2531.1700978600002</v>
      </c>
      <c r="F143" s="36">
        <f>SUMIFS(СВЦЭМ!$D$39:$D$782,СВЦЭМ!$A$39:$A$782,$A143,СВЦЭМ!$B$39:$B$782,F$119)+'СЕТ СН'!$I$11+СВЦЭМ!$D$10+'СЕТ СН'!$I$6-'СЕТ СН'!$I$23</f>
        <v>2536.3200677699997</v>
      </c>
      <c r="G143" s="36">
        <f>SUMIFS(СВЦЭМ!$D$39:$D$782,СВЦЭМ!$A$39:$A$782,$A143,СВЦЭМ!$B$39:$B$782,G$119)+'СЕТ СН'!$I$11+СВЦЭМ!$D$10+'СЕТ СН'!$I$6-'СЕТ СН'!$I$23</f>
        <v>2514.5127035799997</v>
      </c>
      <c r="H143" s="36">
        <f>SUMIFS(СВЦЭМ!$D$39:$D$782,СВЦЭМ!$A$39:$A$782,$A143,СВЦЭМ!$B$39:$B$782,H$119)+'СЕТ СН'!$I$11+СВЦЭМ!$D$10+'СЕТ СН'!$I$6-'СЕТ СН'!$I$23</f>
        <v>2425.9358958000003</v>
      </c>
      <c r="I143" s="36">
        <f>SUMIFS(СВЦЭМ!$D$39:$D$782,СВЦЭМ!$A$39:$A$782,$A143,СВЦЭМ!$B$39:$B$782,I$119)+'СЕТ СН'!$I$11+СВЦЭМ!$D$10+'СЕТ СН'!$I$6-'СЕТ СН'!$I$23</f>
        <v>2346.5159829899999</v>
      </c>
      <c r="J143" s="36">
        <f>SUMIFS(СВЦЭМ!$D$39:$D$782,СВЦЭМ!$A$39:$A$782,$A143,СВЦЭМ!$B$39:$B$782,J$119)+'СЕТ СН'!$I$11+СВЦЭМ!$D$10+'СЕТ СН'!$I$6-'СЕТ СН'!$I$23</f>
        <v>2298.3316743999999</v>
      </c>
      <c r="K143" s="36">
        <f>SUMIFS(СВЦЭМ!$D$39:$D$782,СВЦЭМ!$A$39:$A$782,$A143,СВЦЭМ!$B$39:$B$782,K$119)+'СЕТ СН'!$I$11+СВЦЭМ!$D$10+'СЕТ СН'!$I$6-'СЕТ СН'!$I$23</f>
        <v>2273.4951639700002</v>
      </c>
      <c r="L143" s="36">
        <f>SUMIFS(СВЦЭМ!$D$39:$D$782,СВЦЭМ!$A$39:$A$782,$A143,СВЦЭМ!$B$39:$B$782,L$119)+'СЕТ СН'!$I$11+СВЦЭМ!$D$10+'СЕТ СН'!$I$6-'СЕТ СН'!$I$23</f>
        <v>2246.8952583499999</v>
      </c>
      <c r="M143" s="36">
        <f>SUMIFS(СВЦЭМ!$D$39:$D$782,СВЦЭМ!$A$39:$A$782,$A143,СВЦЭМ!$B$39:$B$782,M$119)+'СЕТ СН'!$I$11+СВЦЭМ!$D$10+'СЕТ СН'!$I$6-'СЕТ СН'!$I$23</f>
        <v>2260.8184820699998</v>
      </c>
      <c r="N143" s="36">
        <f>SUMIFS(СВЦЭМ!$D$39:$D$782,СВЦЭМ!$A$39:$A$782,$A143,СВЦЭМ!$B$39:$B$782,N$119)+'СЕТ СН'!$I$11+СВЦЭМ!$D$10+'СЕТ СН'!$I$6-'СЕТ СН'!$I$23</f>
        <v>2277.6784028800002</v>
      </c>
      <c r="O143" s="36">
        <f>SUMIFS(СВЦЭМ!$D$39:$D$782,СВЦЭМ!$A$39:$A$782,$A143,СВЦЭМ!$B$39:$B$782,O$119)+'СЕТ СН'!$I$11+СВЦЭМ!$D$10+'СЕТ СН'!$I$6-'СЕТ СН'!$I$23</f>
        <v>2296.4410108800002</v>
      </c>
      <c r="P143" s="36">
        <f>SUMIFS(СВЦЭМ!$D$39:$D$782,СВЦЭМ!$A$39:$A$782,$A143,СВЦЭМ!$B$39:$B$782,P$119)+'СЕТ СН'!$I$11+СВЦЭМ!$D$10+'СЕТ СН'!$I$6-'СЕТ СН'!$I$23</f>
        <v>2308.67131715</v>
      </c>
      <c r="Q143" s="36">
        <f>SUMIFS(СВЦЭМ!$D$39:$D$782,СВЦЭМ!$A$39:$A$782,$A143,СВЦЭМ!$B$39:$B$782,Q$119)+'СЕТ СН'!$I$11+СВЦЭМ!$D$10+'СЕТ СН'!$I$6-'СЕТ СН'!$I$23</f>
        <v>2327.80876571</v>
      </c>
      <c r="R143" s="36">
        <f>SUMIFS(СВЦЭМ!$D$39:$D$782,СВЦЭМ!$A$39:$A$782,$A143,СВЦЭМ!$B$39:$B$782,R$119)+'СЕТ СН'!$I$11+СВЦЭМ!$D$10+'СЕТ СН'!$I$6-'СЕТ СН'!$I$23</f>
        <v>2281.68773508</v>
      </c>
      <c r="S143" s="36">
        <f>SUMIFS(СВЦЭМ!$D$39:$D$782,СВЦЭМ!$A$39:$A$782,$A143,СВЦЭМ!$B$39:$B$782,S$119)+'СЕТ СН'!$I$11+СВЦЭМ!$D$10+'СЕТ СН'!$I$6-'СЕТ СН'!$I$23</f>
        <v>2316.1777712000003</v>
      </c>
      <c r="T143" s="36">
        <f>SUMIFS(СВЦЭМ!$D$39:$D$782,СВЦЭМ!$A$39:$A$782,$A143,СВЦЭМ!$B$39:$B$782,T$119)+'СЕТ СН'!$I$11+СВЦЭМ!$D$10+'СЕТ СН'!$I$6-'СЕТ СН'!$I$23</f>
        <v>2232.4655667100001</v>
      </c>
      <c r="U143" s="36">
        <f>SUMIFS(СВЦЭМ!$D$39:$D$782,СВЦЭМ!$A$39:$A$782,$A143,СВЦЭМ!$B$39:$B$782,U$119)+'СЕТ СН'!$I$11+СВЦЭМ!$D$10+'СЕТ СН'!$I$6-'СЕТ СН'!$I$23</f>
        <v>2238.0537545699999</v>
      </c>
      <c r="V143" s="36">
        <f>SUMIFS(СВЦЭМ!$D$39:$D$782,СВЦЭМ!$A$39:$A$782,$A143,СВЦЭМ!$B$39:$B$782,V$119)+'СЕТ СН'!$I$11+СВЦЭМ!$D$10+'СЕТ СН'!$I$6-'СЕТ СН'!$I$23</f>
        <v>2256.10068559</v>
      </c>
      <c r="W143" s="36">
        <f>SUMIFS(СВЦЭМ!$D$39:$D$782,СВЦЭМ!$A$39:$A$782,$A143,СВЦЭМ!$B$39:$B$782,W$119)+'СЕТ СН'!$I$11+СВЦЭМ!$D$10+'СЕТ СН'!$I$6-'СЕТ СН'!$I$23</f>
        <v>2283.8319794500003</v>
      </c>
      <c r="X143" s="36">
        <f>SUMIFS(СВЦЭМ!$D$39:$D$782,СВЦЭМ!$A$39:$A$782,$A143,СВЦЭМ!$B$39:$B$782,X$119)+'СЕТ СН'!$I$11+СВЦЭМ!$D$10+'СЕТ СН'!$I$6-'СЕТ СН'!$I$23</f>
        <v>2318.4803577800003</v>
      </c>
      <c r="Y143" s="36">
        <f>SUMIFS(СВЦЭМ!$D$39:$D$782,СВЦЭМ!$A$39:$A$782,$A143,СВЦЭМ!$B$39:$B$782,Y$119)+'СЕТ СН'!$I$11+СВЦЭМ!$D$10+'СЕТ СН'!$I$6-'СЕТ СН'!$I$23</f>
        <v>2357.7719465999999</v>
      </c>
    </row>
    <row r="144" spans="1:25" ht="15.75" x14ac:dyDescent="0.2">
      <c r="A144" s="35">
        <f t="shared" si="3"/>
        <v>45590</v>
      </c>
      <c r="B144" s="36">
        <f>SUMIFS(СВЦЭМ!$D$39:$D$782,СВЦЭМ!$A$39:$A$782,$A144,СВЦЭМ!$B$39:$B$782,B$119)+'СЕТ СН'!$I$11+СВЦЭМ!$D$10+'СЕТ СН'!$I$6-'СЕТ СН'!$I$23</f>
        <v>2325.90714088</v>
      </c>
      <c r="C144" s="36">
        <f>SUMIFS(СВЦЭМ!$D$39:$D$782,СВЦЭМ!$A$39:$A$782,$A144,СВЦЭМ!$B$39:$B$782,C$119)+'СЕТ СН'!$I$11+СВЦЭМ!$D$10+'СЕТ СН'!$I$6-'СЕТ СН'!$I$23</f>
        <v>2382.0281781100002</v>
      </c>
      <c r="D144" s="36">
        <f>SUMIFS(СВЦЭМ!$D$39:$D$782,СВЦЭМ!$A$39:$A$782,$A144,СВЦЭМ!$B$39:$B$782,D$119)+'СЕТ СН'!$I$11+СВЦЭМ!$D$10+'СЕТ СН'!$I$6-'СЕТ СН'!$I$23</f>
        <v>2412.6713322699998</v>
      </c>
      <c r="E144" s="36">
        <f>SUMIFS(СВЦЭМ!$D$39:$D$782,СВЦЭМ!$A$39:$A$782,$A144,СВЦЭМ!$B$39:$B$782,E$119)+'СЕТ СН'!$I$11+СВЦЭМ!$D$10+'СЕТ СН'!$I$6-'СЕТ СН'!$I$23</f>
        <v>2431.2701582299997</v>
      </c>
      <c r="F144" s="36">
        <f>SUMIFS(СВЦЭМ!$D$39:$D$782,СВЦЭМ!$A$39:$A$782,$A144,СВЦЭМ!$B$39:$B$782,F$119)+'СЕТ СН'!$I$11+СВЦЭМ!$D$10+'СЕТ СН'!$I$6-'СЕТ СН'!$I$23</f>
        <v>2421.0597338099997</v>
      </c>
      <c r="G144" s="36">
        <f>SUMIFS(СВЦЭМ!$D$39:$D$782,СВЦЭМ!$A$39:$A$782,$A144,СВЦЭМ!$B$39:$B$782,G$119)+'СЕТ СН'!$I$11+СВЦЭМ!$D$10+'СЕТ СН'!$I$6-'СЕТ СН'!$I$23</f>
        <v>2468.4871554299998</v>
      </c>
      <c r="H144" s="36">
        <f>SUMIFS(СВЦЭМ!$D$39:$D$782,СВЦЭМ!$A$39:$A$782,$A144,СВЦЭМ!$B$39:$B$782,H$119)+'СЕТ СН'!$I$11+СВЦЭМ!$D$10+'СЕТ СН'!$I$6-'СЕТ СН'!$I$23</f>
        <v>2435.3908111299997</v>
      </c>
      <c r="I144" s="36">
        <f>SUMIFS(СВЦЭМ!$D$39:$D$782,СВЦЭМ!$A$39:$A$782,$A144,СВЦЭМ!$B$39:$B$782,I$119)+'СЕТ СН'!$I$11+СВЦЭМ!$D$10+'СЕТ СН'!$I$6-'СЕТ СН'!$I$23</f>
        <v>2367.3426296999996</v>
      </c>
      <c r="J144" s="36">
        <f>SUMIFS(СВЦЭМ!$D$39:$D$782,СВЦЭМ!$A$39:$A$782,$A144,СВЦЭМ!$B$39:$B$782,J$119)+'СЕТ СН'!$I$11+СВЦЭМ!$D$10+'СЕТ СН'!$I$6-'СЕТ СН'!$I$23</f>
        <v>2298.4668952100001</v>
      </c>
      <c r="K144" s="36">
        <f>SUMIFS(СВЦЭМ!$D$39:$D$782,СВЦЭМ!$A$39:$A$782,$A144,СВЦЭМ!$B$39:$B$782,K$119)+'СЕТ СН'!$I$11+СВЦЭМ!$D$10+'СЕТ СН'!$I$6-'СЕТ СН'!$I$23</f>
        <v>2276.1941830599999</v>
      </c>
      <c r="L144" s="36">
        <f>SUMIFS(СВЦЭМ!$D$39:$D$782,СВЦЭМ!$A$39:$A$782,$A144,СВЦЭМ!$B$39:$B$782,L$119)+'СЕТ СН'!$I$11+СВЦЭМ!$D$10+'СЕТ СН'!$I$6-'СЕТ СН'!$I$23</f>
        <v>2269.3856897300002</v>
      </c>
      <c r="M144" s="36">
        <f>SUMIFS(СВЦЭМ!$D$39:$D$782,СВЦЭМ!$A$39:$A$782,$A144,СВЦЭМ!$B$39:$B$782,M$119)+'СЕТ СН'!$I$11+СВЦЭМ!$D$10+'СЕТ СН'!$I$6-'СЕТ СН'!$I$23</f>
        <v>2264.0583475799999</v>
      </c>
      <c r="N144" s="36">
        <f>SUMIFS(СВЦЭМ!$D$39:$D$782,СВЦЭМ!$A$39:$A$782,$A144,СВЦЭМ!$B$39:$B$782,N$119)+'СЕТ СН'!$I$11+СВЦЭМ!$D$10+'СЕТ СН'!$I$6-'СЕТ СН'!$I$23</f>
        <v>2295.7282619799998</v>
      </c>
      <c r="O144" s="36">
        <f>SUMIFS(СВЦЭМ!$D$39:$D$782,СВЦЭМ!$A$39:$A$782,$A144,СВЦЭМ!$B$39:$B$782,O$119)+'СЕТ СН'!$I$11+СВЦЭМ!$D$10+'СЕТ СН'!$I$6-'СЕТ СН'!$I$23</f>
        <v>2260.2595526999999</v>
      </c>
      <c r="P144" s="36">
        <f>SUMIFS(СВЦЭМ!$D$39:$D$782,СВЦЭМ!$A$39:$A$782,$A144,СВЦЭМ!$B$39:$B$782,P$119)+'СЕТ СН'!$I$11+СВЦЭМ!$D$10+'СЕТ СН'!$I$6-'СЕТ СН'!$I$23</f>
        <v>2258.3047470199999</v>
      </c>
      <c r="Q144" s="36">
        <f>SUMIFS(СВЦЭМ!$D$39:$D$782,СВЦЭМ!$A$39:$A$782,$A144,СВЦЭМ!$B$39:$B$782,Q$119)+'СЕТ СН'!$I$11+СВЦЭМ!$D$10+'СЕТ СН'!$I$6-'СЕТ СН'!$I$23</f>
        <v>2323.43609302</v>
      </c>
      <c r="R144" s="36">
        <f>SUMIFS(СВЦЭМ!$D$39:$D$782,СВЦЭМ!$A$39:$A$782,$A144,СВЦЭМ!$B$39:$B$782,R$119)+'СЕТ СН'!$I$11+СВЦЭМ!$D$10+'СЕТ СН'!$I$6-'СЕТ СН'!$I$23</f>
        <v>2312.6531016399999</v>
      </c>
      <c r="S144" s="36">
        <f>SUMIFS(СВЦЭМ!$D$39:$D$782,СВЦЭМ!$A$39:$A$782,$A144,СВЦЭМ!$B$39:$B$782,S$119)+'СЕТ СН'!$I$11+СВЦЭМ!$D$10+'СЕТ СН'!$I$6-'СЕТ СН'!$I$23</f>
        <v>2278.3386646999998</v>
      </c>
      <c r="T144" s="36">
        <f>SUMIFS(СВЦЭМ!$D$39:$D$782,СВЦЭМ!$A$39:$A$782,$A144,СВЦЭМ!$B$39:$B$782,T$119)+'СЕТ СН'!$I$11+СВЦЭМ!$D$10+'СЕТ СН'!$I$6-'СЕТ СН'!$I$23</f>
        <v>2208.5450920900003</v>
      </c>
      <c r="U144" s="36">
        <f>SUMIFS(СВЦЭМ!$D$39:$D$782,СВЦЭМ!$A$39:$A$782,$A144,СВЦЭМ!$B$39:$B$782,U$119)+'СЕТ СН'!$I$11+СВЦЭМ!$D$10+'СЕТ СН'!$I$6-'СЕТ СН'!$I$23</f>
        <v>2220.4758559699999</v>
      </c>
      <c r="V144" s="36">
        <f>SUMIFS(СВЦЭМ!$D$39:$D$782,СВЦЭМ!$A$39:$A$782,$A144,СВЦЭМ!$B$39:$B$782,V$119)+'СЕТ СН'!$I$11+СВЦЭМ!$D$10+'СЕТ СН'!$I$6-'СЕТ СН'!$I$23</f>
        <v>2250.0849457699996</v>
      </c>
      <c r="W144" s="36">
        <f>SUMIFS(СВЦЭМ!$D$39:$D$782,СВЦЭМ!$A$39:$A$782,$A144,СВЦЭМ!$B$39:$B$782,W$119)+'СЕТ СН'!$I$11+СВЦЭМ!$D$10+'СЕТ СН'!$I$6-'СЕТ СН'!$I$23</f>
        <v>2263.3062838400001</v>
      </c>
      <c r="X144" s="36">
        <f>SUMIFS(СВЦЭМ!$D$39:$D$782,СВЦЭМ!$A$39:$A$782,$A144,СВЦЭМ!$B$39:$B$782,X$119)+'СЕТ СН'!$I$11+СВЦЭМ!$D$10+'СЕТ СН'!$I$6-'СЕТ СН'!$I$23</f>
        <v>2315.85970787</v>
      </c>
      <c r="Y144" s="36">
        <f>SUMIFS(СВЦЭМ!$D$39:$D$782,СВЦЭМ!$A$39:$A$782,$A144,СВЦЭМ!$B$39:$B$782,Y$119)+'СЕТ СН'!$I$11+СВЦЭМ!$D$10+'СЕТ СН'!$I$6-'СЕТ СН'!$I$23</f>
        <v>2429.3185227499998</v>
      </c>
    </row>
    <row r="145" spans="1:27" ht="15.75" x14ac:dyDescent="0.2">
      <c r="A145" s="35">
        <f t="shared" si="3"/>
        <v>45591</v>
      </c>
      <c r="B145" s="36">
        <f>SUMIFS(СВЦЭМ!$D$39:$D$782,СВЦЭМ!$A$39:$A$782,$A145,СВЦЭМ!$B$39:$B$782,B$119)+'СЕТ СН'!$I$11+СВЦЭМ!$D$10+'СЕТ СН'!$I$6-'СЕТ СН'!$I$23</f>
        <v>2383.36935219</v>
      </c>
      <c r="C145" s="36">
        <f>SUMIFS(СВЦЭМ!$D$39:$D$782,СВЦЭМ!$A$39:$A$782,$A145,СВЦЭМ!$B$39:$B$782,C$119)+'СЕТ СН'!$I$11+СВЦЭМ!$D$10+'СЕТ СН'!$I$6-'СЕТ СН'!$I$23</f>
        <v>2454.2781103099996</v>
      </c>
      <c r="D145" s="36">
        <f>SUMIFS(СВЦЭМ!$D$39:$D$782,СВЦЭМ!$A$39:$A$782,$A145,СВЦЭМ!$B$39:$B$782,D$119)+'СЕТ СН'!$I$11+СВЦЭМ!$D$10+'СЕТ СН'!$I$6-'СЕТ СН'!$I$23</f>
        <v>2474.52151435</v>
      </c>
      <c r="E145" s="36">
        <f>SUMIFS(СВЦЭМ!$D$39:$D$782,СВЦЭМ!$A$39:$A$782,$A145,СВЦЭМ!$B$39:$B$782,E$119)+'СЕТ СН'!$I$11+СВЦЭМ!$D$10+'СЕТ СН'!$I$6-'СЕТ СН'!$I$23</f>
        <v>2478.0254341600003</v>
      </c>
      <c r="F145" s="36">
        <f>SUMIFS(СВЦЭМ!$D$39:$D$782,СВЦЭМ!$A$39:$A$782,$A145,СВЦЭМ!$B$39:$B$782,F$119)+'СЕТ СН'!$I$11+СВЦЭМ!$D$10+'СЕТ СН'!$I$6-'СЕТ СН'!$I$23</f>
        <v>2498.09371775</v>
      </c>
      <c r="G145" s="36">
        <f>SUMIFS(СВЦЭМ!$D$39:$D$782,СВЦЭМ!$A$39:$A$782,$A145,СВЦЭМ!$B$39:$B$782,G$119)+'СЕТ СН'!$I$11+СВЦЭМ!$D$10+'СЕТ СН'!$I$6-'СЕТ СН'!$I$23</f>
        <v>2478.1538455</v>
      </c>
      <c r="H145" s="36">
        <f>SUMIFS(СВЦЭМ!$D$39:$D$782,СВЦЭМ!$A$39:$A$782,$A145,СВЦЭМ!$B$39:$B$782,H$119)+'СЕТ СН'!$I$11+СВЦЭМ!$D$10+'СЕТ СН'!$I$6-'СЕТ СН'!$I$23</f>
        <v>2432.3532262199997</v>
      </c>
      <c r="I145" s="36">
        <f>SUMIFS(СВЦЭМ!$D$39:$D$782,СВЦЭМ!$A$39:$A$782,$A145,СВЦЭМ!$B$39:$B$782,I$119)+'СЕТ СН'!$I$11+СВЦЭМ!$D$10+'СЕТ СН'!$I$6-'СЕТ СН'!$I$23</f>
        <v>2412.017339</v>
      </c>
      <c r="J145" s="36">
        <f>SUMIFS(СВЦЭМ!$D$39:$D$782,СВЦЭМ!$A$39:$A$782,$A145,СВЦЭМ!$B$39:$B$782,J$119)+'СЕТ СН'!$I$11+СВЦЭМ!$D$10+'СЕТ СН'!$I$6-'СЕТ СН'!$I$23</f>
        <v>2336.0336586900003</v>
      </c>
      <c r="K145" s="36">
        <f>SUMIFS(СВЦЭМ!$D$39:$D$782,СВЦЭМ!$A$39:$A$782,$A145,СВЦЭМ!$B$39:$B$782,K$119)+'СЕТ СН'!$I$11+СВЦЭМ!$D$10+'СЕТ СН'!$I$6-'СЕТ СН'!$I$23</f>
        <v>2254.4735207200001</v>
      </c>
      <c r="L145" s="36">
        <f>SUMIFS(СВЦЭМ!$D$39:$D$782,СВЦЭМ!$A$39:$A$782,$A145,СВЦЭМ!$B$39:$B$782,L$119)+'СЕТ СН'!$I$11+СВЦЭМ!$D$10+'СЕТ СН'!$I$6-'СЕТ СН'!$I$23</f>
        <v>2204.5868495</v>
      </c>
      <c r="M145" s="36">
        <f>SUMIFS(СВЦЭМ!$D$39:$D$782,СВЦЭМ!$A$39:$A$782,$A145,СВЦЭМ!$B$39:$B$782,M$119)+'СЕТ СН'!$I$11+СВЦЭМ!$D$10+'СЕТ СН'!$I$6-'СЕТ СН'!$I$23</f>
        <v>2204.2084508799999</v>
      </c>
      <c r="N145" s="36">
        <f>SUMIFS(СВЦЭМ!$D$39:$D$782,СВЦЭМ!$A$39:$A$782,$A145,СВЦЭМ!$B$39:$B$782,N$119)+'СЕТ СН'!$I$11+СВЦЭМ!$D$10+'СЕТ СН'!$I$6-'СЕТ СН'!$I$23</f>
        <v>2217.7596497100003</v>
      </c>
      <c r="O145" s="36">
        <f>SUMIFS(СВЦЭМ!$D$39:$D$782,СВЦЭМ!$A$39:$A$782,$A145,СВЦЭМ!$B$39:$B$782,O$119)+'СЕТ СН'!$I$11+СВЦЭМ!$D$10+'СЕТ СН'!$I$6-'СЕТ СН'!$I$23</f>
        <v>2234.8980651100001</v>
      </c>
      <c r="P145" s="36">
        <f>SUMIFS(СВЦЭМ!$D$39:$D$782,СВЦЭМ!$A$39:$A$782,$A145,СВЦЭМ!$B$39:$B$782,P$119)+'СЕТ СН'!$I$11+СВЦЭМ!$D$10+'СЕТ СН'!$I$6-'СЕТ СН'!$I$23</f>
        <v>2237.58353468</v>
      </c>
      <c r="Q145" s="36">
        <f>SUMIFS(СВЦЭМ!$D$39:$D$782,СВЦЭМ!$A$39:$A$782,$A145,СВЦЭМ!$B$39:$B$782,Q$119)+'СЕТ СН'!$I$11+СВЦЭМ!$D$10+'СЕТ СН'!$I$6-'СЕТ СН'!$I$23</f>
        <v>2241.49948851</v>
      </c>
      <c r="R145" s="36">
        <f>SUMIFS(СВЦЭМ!$D$39:$D$782,СВЦЭМ!$A$39:$A$782,$A145,СВЦЭМ!$B$39:$B$782,R$119)+'СЕТ СН'!$I$11+СВЦЭМ!$D$10+'СЕТ СН'!$I$6-'СЕТ СН'!$I$23</f>
        <v>2257.0138428499999</v>
      </c>
      <c r="S145" s="36">
        <f>SUMIFS(СВЦЭМ!$D$39:$D$782,СВЦЭМ!$A$39:$A$782,$A145,СВЦЭМ!$B$39:$B$782,S$119)+'СЕТ СН'!$I$11+СВЦЭМ!$D$10+'СЕТ СН'!$I$6-'СЕТ СН'!$I$23</f>
        <v>2254.68477024</v>
      </c>
      <c r="T145" s="36">
        <f>SUMIFS(СВЦЭМ!$D$39:$D$782,СВЦЭМ!$A$39:$A$782,$A145,СВЦЭМ!$B$39:$B$782,T$119)+'СЕТ СН'!$I$11+СВЦЭМ!$D$10+'СЕТ СН'!$I$6-'СЕТ СН'!$I$23</f>
        <v>2191.0109534599997</v>
      </c>
      <c r="U145" s="36">
        <f>SUMIFS(СВЦЭМ!$D$39:$D$782,СВЦЭМ!$A$39:$A$782,$A145,СВЦЭМ!$B$39:$B$782,U$119)+'СЕТ СН'!$I$11+СВЦЭМ!$D$10+'СЕТ СН'!$I$6-'СЕТ СН'!$I$23</f>
        <v>2191.8636211799999</v>
      </c>
      <c r="V145" s="36">
        <f>SUMIFS(СВЦЭМ!$D$39:$D$782,СВЦЭМ!$A$39:$A$782,$A145,СВЦЭМ!$B$39:$B$782,V$119)+'СЕТ СН'!$I$11+СВЦЭМ!$D$10+'СЕТ СН'!$I$6-'СЕТ СН'!$I$23</f>
        <v>2212.0271899199997</v>
      </c>
      <c r="W145" s="36">
        <f>SUMIFS(СВЦЭМ!$D$39:$D$782,СВЦЭМ!$A$39:$A$782,$A145,СВЦЭМ!$B$39:$B$782,W$119)+'СЕТ СН'!$I$11+СВЦЭМ!$D$10+'СЕТ СН'!$I$6-'СЕТ СН'!$I$23</f>
        <v>2205.5788726800001</v>
      </c>
      <c r="X145" s="36">
        <f>SUMIFS(СВЦЭМ!$D$39:$D$782,СВЦЭМ!$A$39:$A$782,$A145,СВЦЭМ!$B$39:$B$782,X$119)+'СЕТ СН'!$I$11+СВЦЭМ!$D$10+'СЕТ СН'!$I$6-'СЕТ СН'!$I$23</f>
        <v>2248.7130163399997</v>
      </c>
      <c r="Y145" s="36">
        <f>SUMIFS(СВЦЭМ!$D$39:$D$782,СВЦЭМ!$A$39:$A$782,$A145,СВЦЭМ!$B$39:$B$782,Y$119)+'СЕТ СН'!$I$11+СВЦЭМ!$D$10+'СЕТ СН'!$I$6-'СЕТ СН'!$I$23</f>
        <v>2312.6189289200001</v>
      </c>
    </row>
    <row r="146" spans="1:27" ht="15.75" x14ac:dyDescent="0.2">
      <c r="A146" s="35">
        <f t="shared" si="3"/>
        <v>45592</v>
      </c>
      <c r="B146" s="36">
        <f>SUMIFS(СВЦЭМ!$D$39:$D$782,СВЦЭМ!$A$39:$A$782,$A146,СВЦЭМ!$B$39:$B$782,B$119)+'СЕТ СН'!$I$11+СВЦЭМ!$D$10+'СЕТ СН'!$I$6-'СЕТ СН'!$I$23</f>
        <v>2312.02821537</v>
      </c>
      <c r="C146" s="36">
        <f>SUMIFS(СВЦЭМ!$D$39:$D$782,СВЦЭМ!$A$39:$A$782,$A146,СВЦЭМ!$B$39:$B$782,C$119)+'СЕТ СН'!$I$11+СВЦЭМ!$D$10+'СЕТ СН'!$I$6-'СЕТ СН'!$I$23</f>
        <v>2371.8198538899996</v>
      </c>
      <c r="D146" s="36">
        <f>SUMIFS(СВЦЭМ!$D$39:$D$782,СВЦЭМ!$A$39:$A$782,$A146,СВЦЭМ!$B$39:$B$782,D$119)+'СЕТ СН'!$I$11+СВЦЭМ!$D$10+'СЕТ СН'!$I$6-'СЕТ СН'!$I$23</f>
        <v>2401.2483938599999</v>
      </c>
      <c r="E146" s="36">
        <f>SUMIFS(СВЦЭМ!$D$39:$D$782,СВЦЭМ!$A$39:$A$782,$A146,СВЦЭМ!$B$39:$B$782,E$119)+'СЕТ СН'!$I$11+СВЦЭМ!$D$10+'СЕТ СН'!$I$6-'СЕТ СН'!$I$23</f>
        <v>2419.6587101</v>
      </c>
      <c r="F146" s="36">
        <f>SUMIFS(СВЦЭМ!$D$39:$D$782,СВЦЭМ!$A$39:$A$782,$A146,СВЦЭМ!$B$39:$B$782,F$119)+'СЕТ СН'!$I$11+СВЦЭМ!$D$10+'СЕТ СН'!$I$6-'СЕТ СН'!$I$23</f>
        <v>2428.2093713899999</v>
      </c>
      <c r="G146" s="36">
        <f>SUMIFS(СВЦЭМ!$D$39:$D$782,СВЦЭМ!$A$39:$A$782,$A146,СВЦЭМ!$B$39:$B$782,G$119)+'СЕТ СН'!$I$11+СВЦЭМ!$D$10+'СЕТ СН'!$I$6-'СЕТ СН'!$I$23</f>
        <v>2405.5777809299998</v>
      </c>
      <c r="H146" s="36">
        <f>SUMIFS(СВЦЭМ!$D$39:$D$782,СВЦЭМ!$A$39:$A$782,$A146,СВЦЭМ!$B$39:$B$782,H$119)+'СЕТ СН'!$I$11+СВЦЭМ!$D$10+'СЕТ СН'!$I$6-'СЕТ СН'!$I$23</f>
        <v>2368.7593140500003</v>
      </c>
      <c r="I146" s="36">
        <f>SUMIFS(СВЦЭМ!$D$39:$D$782,СВЦЭМ!$A$39:$A$782,$A146,СВЦЭМ!$B$39:$B$782,I$119)+'СЕТ СН'!$I$11+СВЦЭМ!$D$10+'СЕТ СН'!$I$6-'СЕТ СН'!$I$23</f>
        <v>2349.55778857</v>
      </c>
      <c r="J146" s="36">
        <f>SUMIFS(СВЦЭМ!$D$39:$D$782,СВЦЭМ!$A$39:$A$782,$A146,СВЦЭМ!$B$39:$B$782,J$119)+'СЕТ СН'!$I$11+СВЦЭМ!$D$10+'СЕТ СН'!$I$6-'СЕТ СН'!$I$23</f>
        <v>2257.1371682899999</v>
      </c>
      <c r="K146" s="36">
        <f>SUMIFS(СВЦЭМ!$D$39:$D$782,СВЦЭМ!$A$39:$A$782,$A146,СВЦЭМ!$B$39:$B$782,K$119)+'СЕТ СН'!$I$11+СВЦЭМ!$D$10+'СЕТ СН'!$I$6-'СЕТ СН'!$I$23</f>
        <v>2184.3273136099997</v>
      </c>
      <c r="L146" s="36">
        <f>SUMIFS(СВЦЭМ!$D$39:$D$782,СВЦЭМ!$A$39:$A$782,$A146,СВЦЭМ!$B$39:$B$782,L$119)+'СЕТ СН'!$I$11+СВЦЭМ!$D$10+'СЕТ СН'!$I$6-'СЕТ СН'!$I$23</f>
        <v>2157.52200124</v>
      </c>
      <c r="M146" s="36">
        <f>SUMIFS(СВЦЭМ!$D$39:$D$782,СВЦЭМ!$A$39:$A$782,$A146,СВЦЭМ!$B$39:$B$782,M$119)+'СЕТ СН'!$I$11+СВЦЭМ!$D$10+'СЕТ СН'!$I$6-'СЕТ СН'!$I$23</f>
        <v>2163.6679816999999</v>
      </c>
      <c r="N146" s="36">
        <f>SUMIFS(СВЦЭМ!$D$39:$D$782,СВЦЭМ!$A$39:$A$782,$A146,СВЦЭМ!$B$39:$B$782,N$119)+'СЕТ СН'!$I$11+СВЦЭМ!$D$10+'СЕТ СН'!$I$6-'СЕТ СН'!$I$23</f>
        <v>2182.8445954600002</v>
      </c>
      <c r="O146" s="36">
        <f>SUMIFS(СВЦЭМ!$D$39:$D$782,СВЦЭМ!$A$39:$A$782,$A146,СВЦЭМ!$B$39:$B$782,O$119)+'СЕТ СН'!$I$11+СВЦЭМ!$D$10+'СЕТ СН'!$I$6-'СЕТ СН'!$I$23</f>
        <v>2217.92496084</v>
      </c>
      <c r="P146" s="36">
        <f>SUMIFS(СВЦЭМ!$D$39:$D$782,СВЦЭМ!$A$39:$A$782,$A146,СВЦЭМ!$B$39:$B$782,P$119)+'СЕТ СН'!$I$11+СВЦЭМ!$D$10+'СЕТ СН'!$I$6-'СЕТ СН'!$I$23</f>
        <v>2231.3541631200001</v>
      </c>
      <c r="Q146" s="36">
        <f>SUMIFS(СВЦЭМ!$D$39:$D$782,СВЦЭМ!$A$39:$A$782,$A146,СВЦЭМ!$B$39:$B$782,Q$119)+'СЕТ СН'!$I$11+СВЦЭМ!$D$10+'СЕТ СН'!$I$6-'СЕТ СН'!$I$23</f>
        <v>2234.2592412200001</v>
      </c>
      <c r="R146" s="36">
        <f>SUMIFS(СВЦЭМ!$D$39:$D$782,СВЦЭМ!$A$39:$A$782,$A146,СВЦЭМ!$B$39:$B$782,R$119)+'СЕТ СН'!$I$11+СВЦЭМ!$D$10+'СЕТ СН'!$I$6-'СЕТ СН'!$I$23</f>
        <v>2258.2593048799999</v>
      </c>
      <c r="S146" s="36">
        <f>SUMIFS(СВЦЭМ!$D$39:$D$782,СВЦЭМ!$A$39:$A$782,$A146,СВЦЭМ!$B$39:$B$782,S$119)+'СЕТ СН'!$I$11+СВЦЭМ!$D$10+'СЕТ СН'!$I$6-'СЕТ СН'!$I$23</f>
        <v>2214.5821341000001</v>
      </c>
      <c r="T146" s="36">
        <f>SUMIFS(СВЦЭМ!$D$39:$D$782,СВЦЭМ!$A$39:$A$782,$A146,СВЦЭМ!$B$39:$B$782,T$119)+'СЕТ СН'!$I$11+СВЦЭМ!$D$10+'СЕТ СН'!$I$6-'СЕТ СН'!$I$23</f>
        <v>2138.3938189700002</v>
      </c>
      <c r="U146" s="36">
        <f>SUMIFS(СВЦЭМ!$D$39:$D$782,СВЦЭМ!$A$39:$A$782,$A146,СВЦЭМ!$B$39:$B$782,U$119)+'СЕТ СН'!$I$11+СВЦЭМ!$D$10+'СЕТ СН'!$I$6-'СЕТ СН'!$I$23</f>
        <v>2125.4595160999997</v>
      </c>
      <c r="V146" s="36">
        <f>SUMIFS(СВЦЭМ!$D$39:$D$782,СВЦЭМ!$A$39:$A$782,$A146,СВЦЭМ!$B$39:$B$782,V$119)+'СЕТ СН'!$I$11+СВЦЭМ!$D$10+'СЕТ СН'!$I$6-'СЕТ СН'!$I$23</f>
        <v>2144.04637972</v>
      </c>
      <c r="W146" s="36">
        <f>SUMIFS(СВЦЭМ!$D$39:$D$782,СВЦЭМ!$A$39:$A$782,$A146,СВЦЭМ!$B$39:$B$782,W$119)+'СЕТ СН'!$I$11+СВЦЭМ!$D$10+'СЕТ СН'!$I$6-'СЕТ СН'!$I$23</f>
        <v>2167.7762134100003</v>
      </c>
      <c r="X146" s="36">
        <f>SUMIFS(СВЦЭМ!$D$39:$D$782,СВЦЭМ!$A$39:$A$782,$A146,СВЦЭМ!$B$39:$B$782,X$119)+'СЕТ СН'!$I$11+СВЦЭМ!$D$10+'СЕТ СН'!$I$6-'СЕТ СН'!$I$23</f>
        <v>2201.0521189599999</v>
      </c>
      <c r="Y146" s="36">
        <f>SUMIFS(СВЦЭМ!$D$39:$D$782,СВЦЭМ!$A$39:$A$782,$A146,СВЦЭМ!$B$39:$B$782,Y$119)+'СЕТ СН'!$I$11+СВЦЭМ!$D$10+'СЕТ СН'!$I$6-'СЕТ СН'!$I$23</f>
        <v>2261.6543638399999</v>
      </c>
    </row>
    <row r="147" spans="1:27" ht="15.75" x14ac:dyDescent="0.2">
      <c r="A147" s="35">
        <f t="shared" si="3"/>
        <v>45593</v>
      </c>
      <c r="B147" s="36">
        <f>SUMIFS(СВЦЭМ!$D$39:$D$782,СВЦЭМ!$A$39:$A$782,$A147,СВЦЭМ!$B$39:$B$782,B$119)+'СЕТ СН'!$I$11+СВЦЭМ!$D$10+'СЕТ СН'!$I$6-'СЕТ СН'!$I$23</f>
        <v>2450.0384061</v>
      </c>
      <c r="C147" s="36">
        <f>SUMIFS(СВЦЭМ!$D$39:$D$782,СВЦЭМ!$A$39:$A$782,$A147,СВЦЭМ!$B$39:$B$782,C$119)+'СЕТ СН'!$I$11+СВЦЭМ!$D$10+'СЕТ СН'!$I$6-'СЕТ СН'!$I$23</f>
        <v>2503.7209770299996</v>
      </c>
      <c r="D147" s="36">
        <f>SUMIFS(СВЦЭМ!$D$39:$D$782,СВЦЭМ!$A$39:$A$782,$A147,СВЦЭМ!$B$39:$B$782,D$119)+'СЕТ СН'!$I$11+СВЦЭМ!$D$10+'СЕТ СН'!$I$6-'СЕТ СН'!$I$23</f>
        <v>2518.8828085499999</v>
      </c>
      <c r="E147" s="36">
        <f>SUMIFS(СВЦЭМ!$D$39:$D$782,СВЦЭМ!$A$39:$A$782,$A147,СВЦЭМ!$B$39:$B$782,E$119)+'СЕТ СН'!$I$11+СВЦЭМ!$D$10+'СЕТ СН'!$I$6-'СЕТ СН'!$I$23</f>
        <v>2510.99833825</v>
      </c>
      <c r="F147" s="36">
        <f>SUMIFS(СВЦЭМ!$D$39:$D$782,СВЦЭМ!$A$39:$A$782,$A147,СВЦЭМ!$B$39:$B$782,F$119)+'СЕТ СН'!$I$11+СВЦЭМ!$D$10+'СЕТ СН'!$I$6-'СЕТ СН'!$I$23</f>
        <v>2512.4960772300001</v>
      </c>
      <c r="G147" s="36">
        <f>SUMIFS(СВЦЭМ!$D$39:$D$782,СВЦЭМ!$A$39:$A$782,$A147,СВЦЭМ!$B$39:$B$782,G$119)+'СЕТ СН'!$I$11+СВЦЭМ!$D$10+'СЕТ СН'!$I$6-'СЕТ СН'!$I$23</f>
        <v>2508.3048264399999</v>
      </c>
      <c r="H147" s="36">
        <f>SUMIFS(СВЦЭМ!$D$39:$D$782,СВЦЭМ!$A$39:$A$782,$A147,СВЦЭМ!$B$39:$B$782,H$119)+'СЕТ СН'!$I$11+СВЦЭМ!$D$10+'СЕТ СН'!$I$6-'СЕТ СН'!$I$23</f>
        <v>2423.0880563000001</v>
      </c>
      <c r="I147" s="36">
        <f>SUMIFS(СВЦЭМ!$D$39:$D$782,СВЦЭМ!$A$39:$A$782,$A147,СВЦЭМ!$B$39:$B$782,I$119)+'СЕТ СН'!$I$11+СВЦЭМ!$D$10+'СЕТ СН'!$I$6-'СЕТ СН'!$I$23</f>
        <v>2344.5157202400001</v>
      </c>
      <c r="J147" s="36">
        <f>SUMIFS(СВЦЭМ!$D$39:$D$782,СВЦЭМ!$A$39:$A$782,$A147,СВЦЭМ!$B$39:$B$782,J$119)+'СЕТ СН'!$I$11+СВЦЭМ!$D$10+'СЕТ СН'!$I$6-'СЕТ СН'!$I$23</f>
        <v>2295.9967710000001</v>
      </c>
      <c r="K147" s="36">
        <f>SUMIFS(СВЦЭМ!$D$39:$D$782,СВЦЭМ!$A$39:$A$782,$A147,СВЦЭМ!$B$39:$B$782,K$119)+'СЕТ СН'!$I$11+СВЦЭМ!$D$10+'СЕТ СН'!$I$6-'СЕТ СН'!$I$23</f>
        <v>2279.6354975899999</v>
      </c>
      <c r="L147" s="36">
        <f>SUMIFS(СВЦЭМ!$D$39:$D$782,СВЦЭМ!$A$39:$A$782,$A147,СВЦЭМ!$B$39:$B$782,L$119)+'СЕТ СН'!$I$11+СВЦЭМ!$D$10+'СЕТ СН'!$I$6-'СЕТ СН'!$I$23</f>
        <v>2256.8274945499998</v>
      </c>
      <c r="M147" s="36">
        <f>SUMIFS(СВЦЭМ!$D$39:$D$782,СВЦЭМ!$A$39:$A$782,$A147,СВЦЭМ!$B$39:$B$782,M$119)+'СЕТ СН'!$I$11+СВЦЭМ!$D$10+'СЕТ СН'!$I$6-'СЕТ СН'!$I$23</f>
        <v>2283.8606901100002</v>
      </c>
      <c r="N147" s="36">
        <f>SUMIFS(СВЦЭМ!$D$39:$D$782,СВЦЭМ!$A$39:$A$782,$A147,СВЦЭМ!$B$39:$B$782,N$119)+'СЕТ СН'!$I$11+СВЦЭМ!$D$10+'СЕТ СН'!$I$6-'СЕТ СН'!$I$23</f>
        <v>2311.8823515599997</v>
      </c>
      <c r="O147" s="36">
        <f>SUMIFS(СВЦЭМ!$D$39:$D$782,СВЦЭМ!$A$39:$A$782,$A147,СВЦЭМ!$B$39:$B$782,O$119)+'СЕТ СН'!$I$11+СВЦЭМ!$D$10+'СЕТ СН'!$I$6-'СЕТ СН'!$I$23</f>
        <v>2311.59469605</v>
      </c>
      <c r="P147" s="36">
        <f>SUMIFS(СВЦЭМ!$D$39:$D$782,СВЦЭМ!$A$39:$A$782,$A147,СВЦЭМ!$B$39:$B$782,P$119)+'СЕТ СН'!$I$11+СВЦЭМ!$D$10+'СЕТ СН'!$I$6-'СЕТ СН'!$I$23</f>
        <v>2323.8338202099999</v>
      </c>
      <c r="Q147" s="36">
        <f>SUMIFS(СВЦЭМ!$D$39:$D$782,СВЦЭМ!$A$39:$A$782,$A147,СВЦЭМ!$B$39:$B$782,Q$119)+'СЕТ СН'!$I$11+СВЦЭМ!$D$10+'СЕТ СН'!$I$6-'СЕТ СН'!$I$23</f>
        <v>2330.46059358</v>
      </c>
      <c r="R147" s="36">
        <f>SUMIFS(СВЦЭМ!$D$39:$D$782,СВЦЭМ!$A$39:$A$782,$A147,СВЦЭМ!$B$39:$B$782,R$119)+'СЕТ СН'!$I$11+СВЦЭМ!$D$10+'СЕТ СН'!$I$6-'СЕТ СН'!$I$23</f>
        <v>2329.9479938499999</v>
      </c>
      <c r="S147" s="36">
        <f>SUMIFS(СВЦЭМ!$D$39:$D$782,СВЦЭМ!$A$39:$A$782,$A147,СВЦЭМ!$B$39:$B$782,S$119)+'СЕТ СН'!$I$11+СВЦЭМ!$D$10+'СЕТ СН'!$I$6-'СЕТ СН'!$I$23</f>
        <v>2282.1393723299998</v>
      </c>
      <c r="T147" s="36">
        <f>SUMIFS(СВЦЭМ!$D$39:$D$782,СВЦЭМ!$A$39:$A$782,$A147,СВЦЭМ!$B$39:$B$782,T$119)+'СЕТ СН'!$I$11+СВЦЭМ!$D$10+'СЕТ СН'!$I$6-'СЕТ СН'!$I$23</f>
        <v>2225.3300840299999</v>
      </c>
      <c r="U147" s="36">
        <f>SUMIFS(СВЦЭМ!$D$39:$D$782,СВЦЭМ!$A$39:$A$782,$A147,СВЦЭМ!$B$39:$B$782,U$119)+'СЕТ СН'!$I$11+СВЦЭМ!$D$10+'СЕТ СН'!$I$6-'СЕТ СН'!$I$23</f>
        <v>2222.5286717700001</v>
      </c>
      <c r="V147" s="36">
        <f>SUMIFS(СВЦЭМ!$D$39:$D$782,СВЦЭМ!$A$39:$A$782,$A147,СВЦЭМ!$B$39:$B$782,V$119)+'СЕТ СН'!$I$11+СВЦЭМ!$D$10+'СЕТ СН'!$I$6-'СЕТ СН'!$I$23</f>
        <v>2245.8722567899999</v>
      </c>
      <c r="W147" s="36">
        <f>SUMIFS(СВЦЭМ!$D$39:$D$782,СВЦЭМ!$A$39:$A$782,$A147,СВЦЭМ!$B$39:$B$782,W$119)+'СЕТ СН'!$I$11+СВЦЭМ!$D$10+'СЕТ СН'!$I$6-'СЕТ СН'!$I$23</f>
        <v>2283.18167103</v>
      </c>
      <c r="X147" s="36">
        <f>SUMIFS(СВЦЭМ!$D$39:$D$782,СВЦЭМ!$A$39:$A$782,$A147,СВЦЭМ!$B$39:$B$782,X$119)+'СЕТ СН'!$I$11+СВЦЭМ!$D$10+'СЕТ СН'!$I$6-'СЕТ СН'!$I$23</f>
        <v>2335.35548733</v>
      </c>
      <c r="Y147" s="36">
        <f>SUMIFS(СВЦЭМ!$D$39:$D$782,СВЦЭМ!$A$39:$A$782,$A147,СВЦЭМ!$B$39:$B$782,Y$119)+'СЕТ СН'!$I$11+СВЦЭМ!$D$10+'СЕТ СН'!$I$6-'СЕТ СН'!$I$23</f>
        <v>2411.9488884399998</v>
      </c>
    </row>
    <row r="148" spans="1:27" ht="15.75" x14ac:dyDescent="0.2">
      <c r="A148" s="35">
        <f t="shared" si="3"/>
        <v>45594</v>
      </c>
      <c r="B148" s="36">
        <f>SUMIFS(СВЦЭМ!$D$39:$D$782,СВЦЭМ!$A$39:$A$782,$A148,СВЦЭМ!$B$39:$B$782,B$119)+'СЕТ СН'!$I$11+СВЦЭМ!$D$10+'СЕТ СН'!$I$6-'СЕТ СН'!$I$23</f>
        <v>2444.7920829200002</v>
      </c>
      <c r="C148" s="36">
        <f>SUMIFS(СВЦЭМ!$D$39:$D$782,СВЦЭМ!$A$39:$A$782,$A148,СВЦЭМ!$B$39:$B$782,C$119)+'СЕТ СН'!$I$11+СВЦЭМ!$D$10+'СЕТ СН'!$I$6-'СЕТ СН'!$I$23</f>
        <v>2483.1657872400001</v>
      </c>
      <c r="D148" s="36">
        <f>SUMIFS(СВЦЭМ!$D$39:$D$782,СВЦЭМ!$A$39:$A$782,$A148,СВЦЭМ!$B$39:$B$782,D$119)+'СЕТ СН'!$I$11+СВЦЭМ!$D$10+'СЕТ СН'!$I$6-'СЕТ СН'!$I$23</f>
        <v>2509.01062796</v>
      </c>
      <c r="E148" s="36">
        <f>SUMIFS(СВЦЭМ!$D$39:$D$782,СВЦЭМ!$A$39:$A$782,$A148,СВЦЭМ!$B$39:$B$782,E$119)+'СЕТ СН'!$I$11+СВЦЭМ!$D$10+'СЕТ СН'!$I$6-'СЕТ СН'!$I$23</f>
        <v>2501.1708790800003</v>
      </c>
      <c r="F148" s="36">
        <f>SUMIFS(СВЦЭМ!$D$39:$D$782,СВЦЭМ!$A$39:$A$782,$A148,СВЦЭМ!$B$39:$B$782,F$119)+'СЕТ СН'!$I$11+СВЦЭМ!$D$10+'СЕТ СН'!$I$6-'СЕТ СН'!$I$23</f>
        <v>2509.6493484299999</v>
      </c>
      <c r="G148" s="36">
        <f>SUMIFS(СВЦЭМ!$D$39:$D$782,СВЦЭМ!$A$39:$A$782,$A148,СВЦЭМ!$B$39:$B$782,G$119)+'СЕТ СН'!$I$11+СВЦЭМ!$D$10+'СЕТ СН'!$I$6-'СЕТ СН'!$I$23</f>
        <v>2471.01156653</v>
      </c>
      <c r="H148" s="36">
        <f>SUMIFS(СВЦЭМ!$D$39:$D$782,СВЦЭМ!$A$39:$A$782,$A148,СВЦЭМ!$B$39:$B$782,H$119)+'СЕТ СН'!$I$11+СВЦЭМ!$D$10+'СЕТ СН'!$I$6-'СЕТ СН'!$I$23</f>
        <v>2368.6573215399999</v>
      </c>
      <c r="I148" s="36">
        <f>SUMIFS(СВЦЭМ!$D$39:$D$782,СВЦЭМ!$A$39:$A$782,$A148,СВЦЭМ!$B$39:$B$782,I$119)+'СЕТ СН'!$I$11+СВЦЭМ!$D$10+'СЕТ СН'!$I$6-'СЕТ СН'!$I$23</f>
        <v>2326.8623682500001</v>
      </c>
      <c r="J148" s="36">
        <f>SUMIFS(СВЦЭМ!$D$39:$D$782,СВЦЭМ!$A$39:$A$782,$A148,СВЦЭМ!$B$39:$B$782,J$119)+'СЕТ СН'!$I$11+СВЦЭМ!$D$10+'СЕТ СН'!$I$6-'СЕТ СН'!$I$23</f>
        <v>2281.0623437699996</v>
      </c>
      <c r="K148" s="36">
        <f>SUMIFS(СВЦЭМ!$D$39:$D$782,СВЦЭМ!$A$39:$A$782,$A148,СВЦЭМ!$B$39:$B$782,K$119)+'СЕТ СН'!$I$11+СВЦЭМ!$D$10+'СЕТ СН'!$I$6-'СЕТ СН'!$I$23</f>
        <v>2266.4289436199997</v>
      </c>
      <c r="L148" s="36">
        <f>SUMIFS(СВЦЭМ!$D$39:$D$782,СВЦЭМ!$A$39:$A$782,$A148,СВЦЭМ!$B$39:$B$782,L$119)+'СЕТ СН'!$I$11+СВЦЭМ!$D$10+'СЕТ СН'!$I$6-'СЕТ СН'!$I$23</f>
        <v>2249.9242111100002</v>
      </c>
      <c r="M148" s="36">
        <f>SUMIFS(СВЦЭМ!$D$39:$D$782,СВЦЭМ!$A$39:$A$782,$A148,СВЦЭМ!$B$39:$B$782,M$119)+'СЕТ СН'!$I$11+СВЦЭМ!$D$10+'СЕТ СН'!$I$6-'СЕТ СН'!$I$23</f>
        <v>2258.5399866600001</v>
      </c>
      <c r="N148" s="36">
        <f>SUMIFS(СВЦЭМ!$D$39:$D$782,СВЦЭМ!$A$39:$A$782,$A148,СВЦЭМ!$B$39:$B$782,N$119)+'СЕТ СН'!$I$11+СВЦЭМ!$D$10+'СЕТ СН'!$I$6-'СЕТ СН'!$I$23</f>
        <v>2273.1774891499999</v>
      </c>
      <c r="O148" s="36">
        <f>SUMIFS(СВЦЭМ!$D$39:$D$782,СВЦЭМ!$A$39:$A$782,$A148,СВЦЭМ!$B$39:$B$782,O$119)+'СЕТ СН'!$I$11+СВЦЭМ!$D$10+'СЕТ СН'!$I$6-'СЕТ СН'!$I$23</f>
        <v>2293.30904414</v>
      </c>
      <c r="P148" s="36">
        <f>SUMIFS(СВЦЭМ!$D$39:$D$782,СВЦЭМ!$A$39:$A$782,$A148,СВЦЭМ!$B$39:$B$782,P$119)+'СЕТ СН'!$I$11+СВЦЭМ!$D$10+'СЕТ СН'!$I$6-'СЕТ СН'!$I$23</f>
        <v>2301.8569613</v>
      </c>
      <c r="Q148" s="36">
        <f>SUMIFS(СВЦЭМ!$D$39:$D$782,СВЦЭМ!$A$39:$A$782,$A148,СВЦЭМ!$B$39:$B$782,Q$119)+'СЕТ СН'!$I$11+СВЦЭМ!$D$10+'СЕТ СН'!$I$6-'СЕТ СН'!$I$23</f>
        <v>2308.9273507099997</v>
      </c>
      <c r="R148" s="36">
        <f>SUMIFS(СВЦЭМ!$D$39:$D$782,СВЦЭМ!$A$39:$A$782,$A148,СВЦЭМ!$B$39:$B$782,R$119)+'СЕТ СН'!$I$11+СВЦЭМ!$D$10+'СЕТ СН'!$I$6-'СЕТ СН'!$I$23</f>
        <v>2304.1101960799997</v>
      </c>
      <c r="S148" s="36">
        <f>SUMIFS(СВЦЭМ!$D$39:$D$782,СВЦЭМ!$A$39:$A$782,$A148,СВЦЭМ!$B$39:$B$782,S$119)+'СЕТ СН'!$I$11+СВЦЭМ!$D$10+'СЕТ СН'!$I$6-'СЕТ СН'!$I$23</f>
        <v>2273.3512102499999</v>
      </c>
      <c r="T148" s="36">
        <f>SUMIFS(СВЦЭМ!$D$39:$D$782,СВЦЭМ!$A$39:$A$782,$A148,СВЦЭМ!$B$39:$B$782,T$119)+'СЕТ СН'!$I$11+СВЦЭМ!$D$10+'СЕТ СН'!$I$6-'СЕТ СН'!$I$23</f>
        <v>2188.1336471899999</v>
      </c>
      <c r="U148" s="36">
        <f>SUMIFS(СВЦЭМ!$D$39:$D$782,СВЦЭМ!$A$39:$A$782,$A148,СВЦЭМ!$B$39:$B$782,U$119)+'СЕТ СН'!$I$11+СВЦЭМ!$D$10+'СЕТ СН'!$I$6-'СЕТ СН'!$I$23</f>
        <v>2214.01985444</v>
      </c>
      <c r="V148" s="36">
        <f>SUMIFS(СВЦЭМ!$D$39:$D$782,СВЦЭМ!$A$39:$A$782,$A148,СВЦЭМ!$B$39:$B$782,V$119)+'СЕТ СН'!$I$11+СВЦЭМ!$D$10+'СЕТ СН'!$I$6-'СЕТ СН'!$I$23</f>
        <v>2239.6235810500002</v>
      </c>
      <c r="W148" s="36">
        <f>SUMIFS(СВЦЭМ!$D$39:$D$782,СВЦЭМ!$A$39:$A$782,$A148,СВЦЭМ!$B$39:$B$782,W$119)+'СЕТ СН'!$I$11+СВЦЭМ!$D$10+'СЕТ СН'!$I$6-'СЕТ СН'!$I$23</f>
        <v>2277.1174599699998</v>
      </c>
      <c r="X148" s="36">
        <f>SUMIFS(СВЦЭМ!$D$39:$D$782,СВЦЭМ!$A$39:$A$782,$A148,СВЦЭМ!$B$39:$B$782,X$119)+'СЕТ СН'!$I$11+СВЦЭМ!$D$10+'СЕТ СН'!$I$6-'СЕТ СН'!$I$23</f>
        <v>2309.77132476</v>
      </c>
      <c r="Y148" s="36">
        <f>SUMIFS(СВЦЭМ!$D$39:$D$782,СВЦЭМ!$A$39:$A$782,$A148,СВЦЭМ!$B$39:$B$782,Y$119)+'СЕТ СН'!$I$11+СВЦЭМ!$D$10+'СЕТ СН'!$I$6-'СЕТ СН'!$I$23</f>
        <v>2369.1381307000001</v>
      </c>
    </row>
    <row r="149" spans="1:27" ht="15.75" x14ac:dyDescent="0.2">
      <c r="A149" s="35">
        <f t="shared" si="3"/>
        <v>45595</v>
      </c>
      <c r="B149" s="36">
        <f>SUMIFS(СВЦЭМ!$D$39:$D$782,СВЦЭМ!$A$39:$A$782,$A149,СВЦЭМ!$B$39:$B$782,B$119)+'СЕТ СН'!$I$11+СВЦЭМ!$D$10+'СЕТ СН'!$I$6-'СЕТ СН'!$I$23</f>
        <v>2636.5382776899996</v>
      </c>
      <c r="C149" s="36">
        <f>SUMIFS(СВЦЭМ!$D$39:$D$782,СВЦЭМ!$A$39:$A$782,$A149,СВЦЭМ!$B$39:$B$782,C$119)+'СЕТ СН'!$I$11+СВЦЭМ!$D$10+'СЕТ СН'!$I$6-'СЕТ СН'!$I$23</f>
        <v>2660.4028490800001</v>
      </c>
      <c r="D149" s="36">
        <f>SUMIFS(СВЦЭМ!$D$39:$D$782,СВЦЭМ!$A$39:$A$782,$A149,СВЦЭМ!$B$39:$B$782,D$119)+'СЕТ СН'!$I$11+СВЦЭМ!$D$10+'СЕТ СН'!$I$6-'СЕТ СН'!$I$23</f>
        <v>2718.3521792899996</v>
      </c>
      <c r="E149" s="36">
        <f>SUMIFS(СВЦЭМ!$D$39:$D$782,СВЦЭМ!$A$39:$A$782,$A149,СВЦЭМ!$B$39:$B$782,E$119)+'СЕТ СН'!$I$11+СВЦЭМ!$D$10+'СЕТ СН'!$I$6-'СЕТ СН'!$I$23</f>
        <v>2711.8256678899997</v>
      </c>
      <c r="F149" s="36">
        <f>SUMIFS(СВЦЭМ!$D$39:$D$782,СВЦЭМ!$A$39:$A$782,$A149,СВЦЭМ!$B$39:$B$782,F$119)+'СЕТ СН'!$I$11+СВЦЭМ!$D$10+'СЕТ СН'!$I$6-'СЕТ СН'!$I$23</f>
        <v>2699.9677934599995</v>
      </c>
      <c r="G149" s="36">
        <f>SUMIFS(СВЦЭМ!$D$39:$D$782,СВЦЭМ!$A$39:$A$782,$A149,СВЦЭМ!$B$39:$B$782,G$119)+'СЕТ СН'!$I$11+СВЦЭМ!$D$10+'СЕТ СН'!$I$6-'СЕТ СН'!$I$23</f>
        <v>2686.0941242899999</v>
      </c>
      <c r="H149" s="36">
        <f>SUMIFS(СВЦЭМ!$D$39:$D$782,СВЦЭМ!$A$39:$A$782,$A149,СВЦЭМ!$B$39:$B$782,H$119)+'СЕТ СН'!$I$11+СВЦЭМ!$D$10+'СЕТ СН'!$I$6-'СЕТ СН'!$I$23</f>
        <v>2582.5505727499999</v>
      </c>
      <c r="I149" s="36">
        <f>SUMIFS(СВЦЭМ!$D$39:$D$782,СВЦЭМ!$A$39:$A$782,$A149,СВЦЭМ!$B$39:$B$782,I$119)+'СЕТ СН'!$I$11+СВЦЭМ!$D$10+'СЕТ СН'!$I$6-'СЕТ СН'!$I$23</f>
        <v>2532.7906117699999</v>
      </c>
      <c r="J149" s="36">
        <f>SUMIFS(СВЦЭМ!$D$39:$D$782,СВЦЭМ!$A$39:$A$782,$A149,СВЦЭМ!$B$39:$B$782,J$119)+'СЕТ СН'!$I$11+СВЦЭМ!$D$10+'СЕТ СН'!$I$6-'СЕТ СН'!$I$23</f>
        <v>2469.8359595699999</v>
      </c>
      <c r="K149" s="36">
        <f>SUMIFS(СВЦЭМ!$D$39:$D$782,СВЦЭМ!$A$39:$A$782,$A149,СВЦЭМ!$B$39:$B$782,K$119)+'СЕТ СН'!$I$11+СВЦЭМ!$D$10+'СЕТ СН'!$I$6-'СЕТ СН'!$I$23</f>
        <v>2461.9120762699999</v>
      </c>
      <c r="L149" s="36">
        <f>SUMIFS(СВЦЭМ!$D$39:$D$782,СВЦЭМ!$A$39:$A$782,$A149,СВЦЭМ!$B$39:$B$782,L$119)+'СЕТ СН'!$I$11+СВЦЭМ!$D$10+'СЕТ СН'!$I$6-'СЕТ СН'!$I$23</f>
        <v>2438.2314649299997</v>
      </c>
      <c r="M149" s="36">
        <f>SUMIFS(СВЦЭМ!$D$39:$D$782,СВЦЭМ!$A$39:$A$782,$A149,СВЦЭМ!$B$39:$B$782,M$119)+'СЕТ СН'!$I$11+СВЦЭМ!$D$10+'СЕТ СН'!$I$6-'СЕТ СН'!$I$23</f>
        <v>2449.25628259</v>
      </c>
      <c r="N149" s="36">
        <f>SUMIFS(СВЦЭМ!$D$39:$D$782,СВЦЭМ!$A$39:$A$782,$A149,СВЦЭМ!$B$39:$B$782,N$119)+'СЕТ СН'!$I$11+СВЦЭМ!$D$10+'СЕТ СН'!$I$6-'СЕТ СН'!$I$23</f>
        <v>2474.6572500299999</v>
      </c>
      <c r="O149" s="36">
        <f>SUMIFS(СВЦЭМ!$D$39:$D$782,СВЦЭМ!$A$39:$A$782,$A149,СВЦЭМ!$B$39:$B$782,O$119)+'СЕТ СН'!$I$11+СВЦЭМ!$D$10+'СЕТ СН'!$I$6-'СЕТ СН'!$I$23</f>
        <v>2484.7638265000001</v>
      </c>
      <c r="P149" s="36">
        <f>SUMIFS(СВЦЭМ!$D$39:$D$782,СВЦЭМ!$A$39:$A$782,$A149,СВЦЭМ!$B$39:$B$782,P$119)+'СЕТ СН'!$I$11+СВЦЭМ!$D$10+'СЕТ СН'!$I$6-'СЕТ СН'!$I$23</f>
        <v>2492.7215014399999</v>
      </c>
      <c r="Q149" s="36">
        <f>SUMIFS(СВЦЭМ!$D$39:$D$782,СВЦЭМ!$A$39:$A$782,$A149,СВЦЭМ!$B$39:$B$782,Q$119)+'СЕТ СН'!$I$11+СВЦЭМ!$D$10+'СЕТ СН'!$I$6-'СЕТ СН'!$I$23</f>
        <v>2510.9934220200003</v>
      </c>
      <c r="R149" s="36">
        <f>SUMIFS(СВЦЭМ!$D$39:$D$782,СВЦЭМ!$A$39:$A$782,$A149,СВЦЭМ!$B$39:$B$782,R$119)+'СЕТ СН'!$I$11+СВЦЭМ!$D$10+'СЕТ СН'!$I$6-'СЕТ СН'!$I$23</f>
        <v>2504.97229358</v>
      </c>
      <c r="S149" s="36">
        <f>SUMIFS(СВЦЭМ!$D$39:$D$782,СВЦЭМ!$A$39:$A$782,$A149,СВЦЭМ!$B$39:$B$782,S$119)+'СЕТ СН'!$I$11+СВЦЭМ!$D$10+'СЕТ СН'!$I$6-'СЕТ СН'!$I$23</f>
        <v>2472.7270509099999</v>
      </c>
      <c r="T149" s="36">
        <f>SUMIFS(СВЦЭМ!$D$39:$D$782,СВЦЭМ!$A$39:$A$782,$A149,СВЦЭМ!$B$39:$B$782,T$119)+'СЕТ СН'!$I$11+СВЦЭМ!$D$10+'СЕТ СН'!$I$6-'СЕТ СН'!$I$23</f>
        <v>2406.11229503</v>
      </c>
      <c r="U149" s="36">
        <f>SUMIFS(СВЦЭМ!$D$39:$D$782,СВЦЭМ!$A$39:$A$782,$A149,СВЦЭМ!$B$39:$B$782,U$119)+'СЕТ СН'!$I$11+СВЦЭМ!$D$10+'СЕТ СН'!$I$6-'СЕТ СН'!$I$23</f>
        <v>2386.7403875499999</v>
      </c>
      <c r="V149" s="36">
        <f>SUMIFS(СВЦЭМ!$D$39:$D$782,СВЦЭМ!$A$39:$A$782,$A149,СВЦЭМ!$B$39:$B$782,V$119)+'СЕТ СН'!$I$11+СВЦЭМ!$D$10+'СЕТ СН'!$I$6-'СЕТ СН'!$I$23</f>
        <v>2406.5979242499998</v>
      </c>
      <c r="W149" s="36">
        <f>SUMIFS(СВЦЭМ!$D$39:$D$782,СВЦЭМ!$A$39:$A$782,$A149,СВЦЭМ!$B$39:$B$782,W$119)+'СЕТ СН'!$I$11+СВЦЭМ!$D$10+'СЕТ СН'!$I$6-'СЕТ СН'!$I$23</f>
        <v>2434.51348568</v>
      </c>
      <c r="X149" s="36">
        <f>SUMIFS(СВЦЭМ!$D$39:$D$782,СВЦЭМ!$A$39:$A$782,$A149,СВЦЭМ!$B$39:$B$782,X$119)+'СЕТ СН'!$I$11+СВЦЭМ!$D$10+'СЕТ СН'!$I$6-'СЕТ СН'!$I$23</f>
        <v>2486.8524139700003</v>
      </c>
      <c r="Y149" s="36">
        <f>SUMIFS(СВЦЭМ!$D$39:$D$782,СВЦЭМ!$A$39:$A$782,$A149,СВЦЭМ!$B$39:$B$782,Y$119)+'СЕТ СН'!$I$11+СВЦЭМ!$D$10+'СЕТ СН'!$I$6-'СЕТ СН'!$I$23</f>
        <v>2549.5599350100001</v>
      </c>
    </row>
    <row r="150" spans="1:27" ht="15.75" x14ac:dyDescent="0.2">
      <c r="A150" s="35">
        <f t="shared" si="3"/>
        <v>45596</v>
      </c>
      <c r="B150" s="36">
        <f>SUMIFS(СВЦЭМ!$D$39:$D$782,СВЦЭМ!$A$39:$A$782,$A150,СВЦЭМ!$B$39:$B$782,B$119)+'СЕТ СН'!$I$11+СВЦЭМ!$D$10+'СЕТ СН'!$I$6-'СЕТ СН'!$I$23</f>
        <v>2655.4044610199999</v>
      </c>
      <c r="C150" s="36">
        <f>SUMIFS(СВЦЭМ!$D$39:$D$782,СВЦЭМ!$A$39:$A$782,$A150,СВЦЭМ!$B$39:$B$782,C$119)+'СЕТ СН'!$I$11+СВЦЭМ!$D$10+'СЕТ СН'!$I$6-'СЕТ СН'!$I$23</f>
        <v>2631.8848426100003</v>
      </c>
      <c r="D150" s="36">
        <f>SUMIFS(СВЦЭМ!$D$39:$D$782,СВЦЭМ!$A$39:$A$782,$A150,СВЦЭМ!$B$39:$B$782,D$119)+'СЕТ СН'!$I$11+СВЦЭМ!$D$10+'СЕТ СН'!$I$6-'СЕТ СН'!$I$23</f>
        <v>2657.0072064199999</v>
      </c>
      <c r="E150" s="36">
        <f>SUMIFS(СВЦЭМ!$D$39:$D$782,СВЦЭМ!$A$39:$A$782,$A150,СВЦЭМ!$B$39:$B$782,E$119)+'СЕТ СН'!$I$11+СВЦЭМ!$D$10+'СЕТ СН'!$I$6-'СЕТ СН'!$I$23</f>
        <v>2660.8707672599999</v>
      </c>
      <c r="F150" s="36">
        <f>SUMIFS(СВЦЭМ!$D$39:$D$782,СВЦЭМ!$A$39:$A$782,$A150,СВЦЭМ!$B$39:$B$782,F$119)+'СЕТ СН'!$I$11+СВЦЭМ!$D$10+'СЕТ СН'!$I$6-'СЕТ СН'!$I$23</f>
        <v>2661.1452450699999</v>
      </c>
      <c r="G150" s="36">
        <f>SUMIFS(СВЦЭМ!$D$39:$D$782,СВЦЭМ!$A$39:$A$782,$A150,СВЦЭМ!$B$39:$B$782,G$119)+'СЕТ СН'!$I$11+СВЦЭМ!$D$10+'СЕТ СН'!$I$6-'СЕТ СН'!$I$23</f>
        <v>2635.6836041199999</v>
      </c>
      <c r="H150" s="36">
        <f>SUMIFS(СВЦЭМ!$D$39:$D$782,СВЦЭМ!$A$39:$A$782,$A150,СВЦЭМ!$B$39:$B$782,H$119)+'СЕТ СН'!$I$11+СВЦЭМ!$D$10+'СЕТ СН'!$I$6-'СЕТ СН'!$I$23</f>
        <v>2548.0551516799997</v>
      </c>
      <c r="I150" s="36">
        <f>SUMIFS(СВЦЭМ!$D$39:$D$782,СВЦЭМ!$A$39:$A$782,$A150,СВЦЭМ!$B$39:$B$782,I$119)+'СЕТ СН'!$I$11+СВЦЭМ!$D$10+'СЕТ СН'!$I$6-'СЕТ СН'!$I$23</f>
        <v>2440.7401243100003</v>
      </c>
      <c r="J150" s="36">
        <f>SUMIFS(СВЦЭМ!$D$39:$D$782,СВЦЭМ!$A$39:$A$782,$A150,СВЦЭМ!$B$39:$B$782,J$119)+'СЕТ СН'!$I$11+СВЦЭМ!$D$10+'СЕТ СН'!$I$6-'СЕТ СН'!$I$23</f>
        <v>2402.2280696899998</v>
      </c>
      <c r="K150" s="36">
        <f>SUMIFS(СВЦЭМ!$D$39:$D$782,СВЦЭМ!$A$39:$A$782,$A150,СВЦЭМ!$B$39:$B$782,K$119)+'СЕТ СН'!$I$11+СВЦЭМ!$D$10+'СЕТ СН'!$I$6-'СЕТ СН'!$I$23</f>
        <v>2374.14455073</v>
      </c>
      <c r="L150" s="36">
        <f>SUMIFS(СВЦЭМ!$D$39:$D$782,СВЦЭМ!$A$39:$A$782,$A150,СВЦЭМ!$B$39:$B$782,L$119)+'СЕТ СН'!$I$11+СВЦЭМ!$D$10+'СЕТ СН'!$I$6-'СЕТ СН'!$I$23</f>
        <v>2354.6825728200001</v>
      </c>
      <c r="M150" s="36">
        <f>SUMIFS(СВЦЭМ!$D$39:$D$782,СВЦЭМ!$A$39:$A$782,$A150,СВЦЭМ!$B$39:$B$782,M$119)+'СЕТ СН'!$I$11+СВЦЭМ!$D$10+'СЕТ СН'!$I$6-'СЕТ СН'!$I$23</f>
        <v>2363.5331397999998</v>
      </c>
      <c r="N150" s="36">
        <f>SUMIFS(СВЦЭМ!$D$39:$D$782,СВЦЭМ!$A$39:$A$782,$A150,СВЦЭМ!$B$39:$B$782,N$119)+'СЕТ СН'!$I$11+СВЦЭМ!$D$10+'СЕТ СН'!$I$6-'СЕТ СН'!$I$23</f>
        <v>2394.7304528300001</v>
      </c>
      <c r="O150" s="36">
        <f>SUMIFS(СВЦЭМ!$D$39:$D$782,СВЦЭМ!$A$39:$A$782,$A150,СВЦЭМ!$B$39:$B$782,O$119)+'СЕТ СН'!$I$11+СВЦЭМ!$D$10+'СЕТ СН'!$I$6-'СЕТ СН'!$I$23</f>
        <v>2415.2491539600001</v>
      </c>
      <c r="P150" s="36">
        <f>SUMIFS(СВЦЭМ!$D$39:$D$782,СВЦЭМ!$A$39:$A$782,$A150,СВЦЭМ!$B$39:$B$782,P$119)+'СЕТ СН'!$I$11+СВЦЭМ!$D$10+'СЕТ СН'!$I$6-'СЕТ СН'!$I$23</f>
        <v>2429.1131211499996</v>
      </c>
      <c r="Q150" s="36">
        <f>SUMIFS(СВЦЭМ!$D$39:$D$782,СВЦЭМ!$A$39:$A$782,$A150,СВЦЭМ!$B$39:$B$782,Q$119)+'СЕТ СН'!$I$11+СВЦЭМ!$D$10+'СЕТ СН'!$I$6-'СЕТ СН'!$I$23</f>
        <v>2437.67994056</v>
      </c>
      <c r="R150" s="36">
        <f>SUMIFS(СВЦЭМ!$D$39:$D$782,СВЦЭМ!$A$39:$A$782,$A150,СВЦЭМ!$B$39:$B$782,R$119)+'СЕТ СН'!$I$11+СВЦЭМ!$D$10+'СЕТ СН'!$I$6-'СЕТ СН'!$I$23</f>
        <v>2437.648745</v>
      </c>
      <c r="S150" s="36">
        <f>SUMIFS(СВЦЭМ!$D$39:$D$782,СВЦЭМ!$A$39:$A$782,$A150,СВЦЭМ!$B$39:$B$782,S$119)+'СЕТ СН'!$I$11+СВЦЭМ!$D$10+'СЕТ СН'!$I$6-'СЕТ СН'!$I$23</f>
        <v>2424.62200927</v>
      </c>
      <c r="T150" s="36">
        <f>SUMIFS(СВЦЭМ!$D$39:$D$782,СВЦЭМ!$A$39:$A$782,$A150,СВЦЭМ!$B$39:$B$782,T$119)+'СЕТ СН'!$I$11+СВЦЭМ!$D$10+'СЕТ СН'!$I$6-'СЕТ СН'!$I$23</f>
        <v>2340.7031574100001</v>
      </c>
      <c r="U150" s="36">
        <f>SUMIFS(СВЦЭМ!$D$39:$D$782,СВЦЭМ!$A$39:$A$782,$A150,СВЦЭМ!$B$39:$B$782,U$119)+'СЕТ СН'!$I$11+СВЦЭМ!$D$10+'СЕТ СН'!$I$6-'СЕТ СН'!$I$23</f>
        <v>2340.2146153399999</v>
      </c>
      <c r="V150" s="36">
        <f>SUMIFS(СВЦЭМ!$D$39:$D$782,СВЦЭМ!$A$39:$A$782,$A150,СВЦЭМ!$B$39:$B$782,V$119)+'СЕТ СН'!$I$11+СВЦЭМ!$D$10+'СЕТ СН'!$I$6-'СЕТ СН'!$I$23</f>
        <v>2341.44260454</v>
      </c>
      <c r="W150" s="36">
        <f>SUMIFS(СВЦЭМ!$D$39:$D$782,СВЦЭМ!$A$39:$A$782,$A150,СВЦЭМ!$B$39:$B$782,W$119)+'СЕТ СН'!$I$11+СВЦЭМ!$D$10+'СЕТ СН'!$I$6-'СЕТ СН'!$I$23</f>
        <v>2364.7007597900001</v>
      </c>
      <c r="X150" s="36">
        <f>SUMIFS(СВЦЭМ!$D$39:$D$782,СВЦЭМ!$A$39:$A$782,$A150,СВЦЭМ!$B$39:$B$782,X$119)+'СЕТ СН'!$I$11+СВЦЭМ!$D$10+'СЕТ СН'!$I$6-'СЕТ СН'!$I$23</f>
        <v>2429.60620479</v>
      </c>
      <c r="Y150" s="36">
        <f>SUMIFS(СВЦЭМ!$D$39:$D$782,СВЦЭМ!$A$39:$A$782,$A150,СВЦЭМ!$B$39:$B$782,Y$119)+'СЕТ СН'!$I$11+СВЦЭМ!$D$10+'СЕТ СН'!$I$6-'СЕТ СН'!$I$23</f>
        <v>2461.0249002700002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01.10.2024</v>
      </c>
      <c r="B156" s="36">
        <f>SUMIFS(СВЦЭМ!$E$39:$E$782,СВЦЭМ!$A$39:$A$782,$A156,СВЦЭМ!$B$39:$B$782,B$155)+'СЕТ СН'!$F$12</f>
        <v>180.24109303</v>
      </c>
      <c r="C156" s="36">
        <f>SUMIFS(СВЦЭМ!$E$39:$E$782,СВЦЭМ!$A$39:$A$782,$A156,СВЦЭМ!$B$39:$B$782,C$155)+'СЕТ СН'!$F$12</f>
        <v>179.17369237</v>
      </c>
      <c r="D156" s="36">
        <f>SUMIFS(СВЦЭМ!$E$39:$E$782,СВЦЭМ!$A$39:$A$782,$A156,СВЦЭМ!$B$39:$B$782,D$155)+'СЕТ СН'!$F$12</f>
        <v>189.24182191</v>
      </c>
      <c r="E156" s="36">
        <f>SUMIFS(СВЦЭМ!$E$39:$E$782,СВЦЭМ!$A$39:$A$782,$A156,СВЦЭМ!$B$39:$B$782,E$155)+'СЕТ СН'!$F$12</f>
        <v>191.22695525</v>
      </c>
      <c r="F156" s="36">
        <f>SUMIFS(СВЦЭМ!$E$39:$E$782,СВЦЭМ!$A$39:$A$782,$A156,СВЦЭМ!$B$39:$B$782,F$155)+'СЕТ СН'!$F$12</f>
        <v>191.04093576</v>
      </c>
      <c r="G156" s="36">
        <f>SUMIFS(СВЦЭМ!$E$39:$E$782,СВЦЭМ!$A$39:$A$782,$A156,СВЦЭМ!$B$39:$B$782,G$155)+'СЕТ СН'!$F$12</f>
        <v>187.39420988000001</v>
      </c>
      <c r="H156" s="36">
        <f>SUMIFS(СВЦЭМ!$E$39:$E$782,СВЦЭМ!$A$39:$A$782,$A156,СВЦЭМ!$B$39:$B$782,H$155)+'СЕТ СН'!$F$12</f>
        <v>177.05650384</v>
      </c>
      <c r="I156" s="36">
        <f>SUMIFS(СВЦЭМ!$E$39:$E$782,СВЦЭМ!$A$39:$A$782,$A156,СВЦЭМ!$B$39:$B$782,I$155)+'СЕТ СН'!$F$12</f>
        <v>165.71828242999999</v>
      </c>
      <c r="J156" s="36">
        <f>SUMIFS(СВЦЭМ!$E$39:$E$782,СВЦЭМ!$A$39:$A$782,$A156,СВЦЭМ!$B$39:$B$782,J$155)+'СЕТ СН'!$F$12</f>
        <v>161.19397769</v>
      </c>
      <c r="K156" s="36">
        <f>SUMIFS(СВЦЭМ!$E$39:$E$782,СВЦЭМ!$A$39:$A$782,$A156,СВЦЭМ!$B$39:$B$782,K$155)+'СЕТ СН'!$F$12</f>
        <v>156.35041190999999</v>
      </c>
      <c r="L156" s="36">
        <f>SUMIFS(СВЦЭМ!$E$39:$E$782,СВЦЭМ!$A$39:$A$782,$A156,СВЦЭМ!$B$39:$B$782,L$155)+'СЕТ СН'!$F$12</f>
        <v>156.73639709</v>
      </c>
      <c r="M156" s="36">
        <f>SUMIFS(СВЦЭМ!$E$39:$E$782,СВЦЭМ!$A$39:$A$782,$A156,СВЦЭМ!$B$39:$B$782,M$155)+'СЕТ СН'!$F$12</f>
        <v>157.11375176999999</v>
      </c>
      <c r="N156" s="36">
        <f>SUMIFS(СВЦЭМ!$E$39:$E$782,СВЦЭМ!$A$39:$A$782,$A156,СВЦЭМ!$B$39:$B$782,N$155)+'СЕТ СН'!$F$12</f>
        <v>159.40704596</v>
      </c>
      <c r="O156" s="36">
        <f>SUMIFS(СВЦЭМ!$E$39:$E$782,СВЦЭМ!$A$39:$A$782,$A156,СВЦЭМ!$B$39:$B$782,O$155)+'СЕТ СН'!$F$12</f>
        <v>157.34691189</v>
      </c>
      <c r="P156" s="36">
        <f>SUMIFS(СВЦЭМ!$E$39:$E$782,СВЦЭМ!$A$39:$A$782,$A156,СВЦЭМ!$B$39:$B$782,P$155)+'СЕТ СН'!$F$12</f>
        <v>157.98488104</v>
      </c>
      <c r="Q156" s="36">
        <f>SUMIFS(СВЦЭМ!$E$39:$E$782,СВЦЭМ!$A$39:$A$782,$A156,СВЦЭМ!$B$39:$B$782,Q$155)+'СЕТ СН'!$F$12</f>
        <v>161.81278763</v>
      </c>
      <c r="R156" s="36">
        <f>SUMIFS(СВЦЭМ!$E$39:$E$782,СВЦЭМ!$A$39:$A$782,$A156,СВЦЭМ!$B$39:$B$782,R$155)+'СЕТ СН'!$F$12</f>
        <v>159.69035077999999</v>
      </c>
      <c r="S156" s="36">
        <f>SUMIFS(СВЦЭМ!$E$39:$E$782,СВЦЭМ!$A$39:$A$782,$A156,СВЦЭМ!$B$39:$B$782,S$155)+'СЕТ СН'!$F$12</f>
        <v>156.2668065</v>
      </c>
      <c r="T156" s="36">
        <f>SUMIFS(СВЦЭМ!$E$39:$E$782,СВЦЭМ!$A$39:$A$782,$A156,СВЦЭМ!$B$39:$B$782,T$155)+'СЕТ СН'!$F$12</f>
        <v>155.05781875</v>
      </c>
      <c r="U156" s="36">
        <f>SUMIFS(СВЦЭМ!$E$39:$E$782,СВЦЭМ!$A$39:$A$782,$A156,СВЦЭМ!$B$39:$B$782,U$155)+'СЕТ СН'!$F$12</f>
        <v>152.18770728999999</v>
      </c>
      <c r="V156" s="36">
        <f>SUMIFS(СВЦЭМ!$E$39:$E$782,СВЦЭМ!$A$39:$A$782,$A156,СВЦЭМ!$B$39:$B$782,V$155)+'СЕТ СН'!$F$12</f>
        <v>150.55771228</v>
      </c>
      <c r="W156" s="36">
        <f>SUMIFS(СВЦЭМ!$E$39:$E$782,СВЦЭМ!$A$39:$A$782,$A156,СВЦЭМ!$B$39:$B$782,W$155)+'СЕТ СН'!$F$12</f>
        <v>150.54981809</v>
      </c>
      <c r="X156" s="36">
        <f>SUMIFS(СВЦЭМ!$E$39:$E$782,СВЦЭМ!$A$39:$A$782,$A156,СВЦЭМ!$B$39:$B$782,X$155)+'СЕТ СН'!$F$12</f>
        <v>158.00044661999999</v>
      </c>
      <c r="Y156" s="36">
        <f>SUMIFS(СВЦЭМ!$E$39:$E$782,СВЦЭМ!$A$39:$A$782,$A156,СВЦЭМ!$B$39:$B$782,Y$155)+'СЕТ СН'!$F$12</f>
        <v>165.95434476</v>
      </c>
      <c r="AA156" s="45"/>
    </row>
    <row r="157" spans="1:27" ht="15.75" x14ac:dyDescent="0.2">
      <c r="A157" s="35">
        <f>A156+1</f>
        <v>45567</v>
      </c>
      <c r="B157" s="36">
        <f>SUMIFS(СВЦЭМ!$E$39:$E$782,СВЦЭМ!$A$39:$A$782,$A157,СВЦЭМ!$B$39:$B$782,B$155)+'СЕТ СН'!$F$12</f>
        <v>174.66092605</v>
      </c>
      <c r="C157" s="36">
        <f>SUMIFS(СВЦЭМ!$E$39:$E$782,СВЦЭМ!$A$39:$A$782,$A157,СВЦЭМ!$B$39:$B$782,C$155)+'СЕТ СН'!$F$12</f>
        <v>180.60670426999999</v>
      </c>
      <c r="D157" s="36">
        <f>SUMIFS(СВЦЭМ!$E$39:$E$782,СВЦЭМ!$A$39:$A$782,$A157,СВЦЭМ!$B$39:$B$782,D$155)+'СЕТ СН'!$F$12</f>
        <v>187.25230101</v>
      </c>
      <c r="E157" s="36">
        <f>SUMIFS(СВЦЭМ!$E$39:$E$782,СВЦЭМ!$A$39:$A$782,$A157,СВЦЭМ!$B$39:$B$782,E$155)+'СЕТ СН'!$F$12</f>
        <v>189.74779058999999</v>
      </c>
      <c r="F157" s="36">
        <f>SUMIFS(СВЦЭМ!$E$39:$E$782,СВЦЭМ!$A$39:$A$782,$A157,СВЦЭМ!$B$39:$B$782,F$155)+'СЕТ СН'!$F$12</f>
        <v>188.71193012000001</v>
      </c>
      <c r="G157" s="36">
        <f>SUMIFS(СВЦЭМ!$E$39:$E$782,СВЦЭМ!$A$39:$A$782,$A157,СВЦЭМ!$B$39:$B$782,G$155)+'СЕТ СН'!$F$12</f>
        <v>185.45540457000001</v>
      </c>
      <c r="H157" s="36">
        <f>SUMIFS(СВЦЭМ!$E$39:$E$782,СВЦЭМ!$A$39:$A$782,$A157,СВЦЭМ!$B$39:$B$782,H$155)+'СЕТ СН'!$F$12</f>
        <v>176.50279681000001</v>
      </c>
      <c r="I157" s="36">
        <f>SUMIFS(СВЦЭМ!$E$39:$E$782,СВЦЭМ!$A$39:$A$782,$A157,СВЦЭМ!$B$39:$B$782,I$155)+'СЕТ СН'!$F$12</f>
        <v>167.29090654999999</v>
      </c>
      <c r="J157" s="36">
        <f>SUMIFS(СВЦЭМ!$E$39:$E$782,СВЦЭМ!$A$39:$A$782,$A157,СВЦЭМ!$B$39:$B$782,J$155)+'СЕТ СН'!$F$12</f>
        <v>164.28252816</v>
      </c>
      <c r="K157" s="36">
        <f>SUMIFS(СВЦЭМ!$E$39:$E$782,СВЦЭМ!$A$39:$A$782,$A157,СВЦЭМ!$B$39:$B$782,K$155)+'СЕТ СН'!$F$12</f>
        <v>160.97512889999999</v>
      </c>
      <c r="L157" s="36">
        <f>SUMIFS(СВЦЭМ!$E$39:$E$782,СВЦЭМ!$A$39:$A$782,$A157,СВЦЭМ!$B$39:$B$782,L$155)+'СЕТ СН'!$F$12</f>
        <v>161.30970056999999</v>
      </c>
      <c r="M157" s="36">
        <f>SUMIFS(СВЦЭМ!$E$39:$E$782,СВЦЭМ!$A$39:$A$782,$A157,СВЦЭМ!$B$39:$B$782,M$155)+'СЕТ СН'!$F$12</f>
        <v>162.75020473999999</v>
      </c>
      <c r="N157" s="36">
        <f>SUMIFS(СВЦЭМ!$E$39:$E$782,СВЦЭМ!$A$39:$A$782,$A157,СВЦЭМ!$B$39:$B$782,N$155)+'СЕТ СН'!$F$12</f>
        <v>163.56901533999999</v>
      </c>
      <c r="O157" s="36">
        <f>SUMIFS(СВЦЭМ!$E$39:$E$782,СВЦЭМ!$A$39:$A$782,$A157,СВЦЭМ!$B$39:$B$782,O$155)+'СЕТ СН'!$F$12</f>
        <v>162.36344806</v>
      </c>
      <c r="P157" s="36">
        <f>SUMIFS(СВЦЭМ!$E$39:$E$782,СВЦЭМ!$A$39:$A$782,$A157,СВЦЭМ!$B$39:$B$782,P$155)+'СЕТ СН'!$F$12</f>
        <v>162.19599661999999</v>
      </c>
      <c r="Q157" s="36">
        <f>SUMIFS(СВЦЭМ!$E$39:$E$782,СВЦЭМ!$A$39:$A$782,$A157,СВЦЭМ!$B$39:$B$782,Q$155)+'СЕТ СН'!$F$12</f>
        <v>164.86121879000001</v>
      </c>
      <c r="R157" s="36">
        <f>SUMIFS(СВЦЭМ!$E$39:$E$782,СВЦЭМ!$A$39:$A$782,$A157,СВЦЭМ!$B$39:$B$782,R$155)+'СЕТ СН'!$F$12</f>
        <v>160.48372846000001</v>
      </c>
      <c r="S157" s="36">
        <f>SUMIFS(СВЦЭМ!$E$39:$E$782,СВЦЭМ!$A$39:$A$782,$A157,СВЦЭМ!$B$39:$B$782,S$155)+'СЕТ СН'!$F$12</f>
        <v>159.55435681</v>
      </c>
      <c r="T157" s="36">
        <f>SUMIFS(СВЦЭМ!$E$39:$E$782,СВЦЭМ!$A$39:$A$782,$A157,СВЦЭМ!$B$39:$B$782,T$155)+'СЕТ СН'!$F$12</f>
        <v>157.79623547</v>
      </c>
      <c r="U157" s="36">
        <f>SUMIFS(СВЦЭМ!$E$39:$E$782,СВЦЭМ!$A$39:$A$782,$A157,СВЦЭМ!$B$39:$B$782,U$155)+'СЕТ СН'!$F$12</f>
        <v>154.99023161</v>
      </c>
      <c r="V157" s="36">
        <f>SUMIFS(СВЦЭМ!$E$39:$E$782,СВЦЭМ!$A$39:$A$782,$A157,СВЦЭМ!$B$39:$B$782,V$155)+'СЕТ СН'!$F$12</f>
        <v>155.18419850000001</v>
      </c>
      <c r="W157" s="36">
        <f>SUMIFS(СВЦЭМ!$E$39:$E$782,СВЦЭМ!$A$39:$A$782,$A157,СВЦЭМ!$B$39:$B$782,W$155)+'СЕТ СН'!$F$12</f>
        <v>156.51372103</v>
      </c>
      <c r="X157" s="36">
        <f>SUMIFS(СВЦЭМ!$E$39:$E$782,СВЦЭМ!$A$39:$A$782,$A157,СВЦЭМ!$B$39:$B$782,X$155)+'СЕТ СН'!$F$12</f>
        <v>163.33636963999999</v>
      </c>
      <c r="Y157" s="36">
        <f>SUMIFS(СВЦЭМ!$E$39:$E$782,СВЦЭМ!$A$39:$A$782,$A157,СВЦЭМ!$B$39:$B$782,Y$155)+'СЕТ СН'!$F$12</f>
        <v>170.48789922</v>
      </c>
    </row>
    <row r="158" spans="1:27" ht="15.75" x14ac:dyDescent="0.2">
      <c r="A158" s="35">
        <f t="shared" ref="A158:A186" si="4">A157+1</f>
        <v>45568</v>
      </c>
      <c r="B158" s="36">
        <f>SUMIFS(СВЦЭМ!$E$39:$E$782,СВЦЭМ!$A$39:$A$782,$A158,СВЦЭМ!$B$39:$B$782,B$155)+'СЕТ СН'!$F$12</f>
        <v>168.43470852999999</v>
      </c>
      <c r="C158" s="36">
        <f>SUMIFS(СВЦЭМ!$E$39:$E$782,СВЦЭМ!$A$39:$A$782,$A158,СВЦЭМ!$B$39:$B$782,C$155)+'СЕТ СН'!$F$12</f>
        <v>173.18223897999999</v>
      </c>
      <c r="D158" s="36">
        <f>SUMIFS(СВЦЭМ!$E$39:$E$782,СВЦЭМ!$A$39:$A$782,$A158,СВЦЭМ!$B$39:$B$782,D$155)+'СЕТ СН'!$F$12</f>
        <v>177.66036241</v>
      </c>
      <c r="E158" s="36">
        <f>SUMIFS(СВЦЭМ!$E$39:$E$782,СВЦЭМ!$A$39:$A$782,$A158,СВЦЭМ!$B$39:$B$782,E$155)+'СЕТ СН'!$F$12</f>
        <v>182.66356046000001</v>
      </c>
      <c r="F158" s="36">
        <f>SUMIFS(СВЦЭМ!$E$39:$E$782,СВЦЭМ!$A$39:$A$782,$A158,СВЦЭМ!$B$39:$B$782,F$155)+'СЕТ СН'!$F$12</f>
        <v>180.50947969000001</v>
      </c>
      <c r="G158" s="36">
        <f>SUMIFS(СВЦЭМ!$E$39:$E$782,СВЦЭМ!$A$39:$A$782,$A158,СВЦЭМ!$B$39:$B$782,G$155)+'СЕТ СН'!$F$12</f>
        <v>180.10950177999999</v>
      </c>
      <c r="H158" s="36">
        <f>SUMIFS(СВЦЭМ!$E$39:$E$782,СВЦЭМ!$A$39:$A$782,$A158,СВЦЭМ!$B$39:$B$782,H$155)+'СЕТ СН'!$F$12</f>
        <v>172.50672646999999</v>
      </c>
      <c r="I158" s="36">
        <f>SUMIFS(СВЦЭМ!$E$39:$E$782,СВЦЭМ!$A$39:$A$782,$A158,СВЦЭМ!$B$39:$B$782,I$155)+'СЕТ СН'!$F$12</f>
        <v>165.19964342</v>
      </c>
      <c r="J158" s="36">
        <f>SUMIFS(СВЦЭМ!$E$39:$E$782,СВЦЭМ!$A$39:$A$782,$A158,СВЦЭМ!$B$39:$B$782,J$155)+'СЕТ СН'!$F$12</f>
        <v>161.8207189</v>
      </c>
      <c r="K158" s="36">
        <f>SUMIFS(СВЦЭМ!$E$39:$E$782,СВЦЭМ!$A$39:$A$782,$A158,СВЦЭМ!$B$39:$B$782,K$155)+'СЕТ СН'!$F$12</f>
        <v>158.54882326000001</v>
      </c>
      <c r="L158" s="36">
        <f>SUMIFS(СВЦЭМ!$E$39:$E$782,СВЦЭМ!$A$39:$A$782,$A158,СВЦЭМ!$B$39:$B$782,L$155)+'СЕТ СН'!$F$12</f>
        <v>157.03023241</v>
      </c>
      <c r="M158" s="36">
        <f>SUMIFS(СВЦЭМ!$E$39:$E$782,СВЦЭМ!$A$39:$A$782,$A158,СВЦЭМ!$B$39:$B$782,M$155)+'СЕТ СН'!$F$12</f>
        <v>158.84275005999999</v>
      </c>
      <c r="N158" s="36">
        <f>SUMIFS(СВЦЭМ!$E$39:$E$782,СВЦЭМ!$A$39:$A$782,$A158,СВЦЭМ!$B$39:$B$782,N$155)+'СЕТ СН'!$F$12</f>
        <v>161.95088609000001</v>
      </c>
      <c r="O158" s="36">
        <f>SUMIFS(СВЦЭМ!$E$39:$E$782,СВЦЭМ!$A$39:$A$782,$A158,СВЦЭМ!$B$39:$B$782,O$155)+'СЕТ СН'!$F$12</f>
        <v>159.90034584</v>
      </c>
      <c r="P158" s="36">
        <f>SUMIFS(СВЦЭМ!$E$39:$E$782,СВЦЭМ!$A$39:$A$782,$A158,СВЦЭМ!$B$39:$B$782,P$155)+'СЕТ СН'!$F$12</f>
        <v>160.00408372999999</v>
      </c>
      <c r="Q158" s="36">
        <f>SUMIFS(СВЦЭМ!$E$39:$E$782,СВЦЭМ!$A$39:$A$782,$A158,СВЦЭМ!$B$39:$B$782,Q$155)+'СЕТ СН'!$F$12</f>
        <v>161.70909757999999</v>
      </c>
      <c r="R158" s="36">
        <f>SUMIFS(СВЦЭМ!$E$39:$E$782,СВЦЭМ!$A$39:$A$782,$A158,СВЦЭМ!$B$39:$B$782,R$155)+'СЕТ СН'!$F$12</f>
        <v>161.39832767999999</v>
      </c>
      <c r="S158" s="36">
        <f>SUMIFS(СВЦЭМ!$E$39:$E$782,СВЦЭМ!$A$39:$A$782,$A158,СВЦЭМ!$B$39:$B$782,S$155)+'СЕТ СН'!$F$12</f>
        <v>158.51352915000001</v>
      </c>
      <c r="T158" s="36">
        <f>SUMIFS(СВЦЭМ!$E$39:$E$782,СВЦЭМ!$A$39:$A$782,$A158,СВЦЭМ!$B$39:$B$782,T$155)+'СЕТ СН'!$F$12</f>
        <v>157.40115868999999</v>
      </c>
      <c r="U158" s="36">
        <f>SUMIFS(СВЦЭМ!$E$39:$E$782,СВЦЭМ!$A$39:$A$782,$A158,СВЦЭМ!$B$39:$B$782,U$155)+'СЕТ СН'!$F$12</f>
        <v>155.35597557</v>
      </c>
      <c r="V158" s="36">
        <f>SUMIFS(СВЦЭМ!$E$39:$E$782,СВЦЭМ!$A$39:$A$782,$A158,СВЦЭМ!$B$39:$B$782,V$155)+'СЕТ СН'!$F$12</f>
        <v>153.66189538</v>
      </c>
      <c r="W158" s="36">
        <f>SUMIFS(СВЦЭМ!$E$39:$E$782,СВЦЭМ!$A$39:$A$782,$A158,СВЦЭМ!$B$39:$B$782,W$155)+'СЕТ СН'!$F$12</f>
        <v>157.33870078000001</v>
      </c>
      <c r="X158" s="36">
        <f>SUMIFS(СВЦЭМ!$E$39:$E$782,СВЦЭМ!$A$39:$A$782,$A158,СВЦЭМ!$B$39:$B$782,X$155)+'СЕТ СН'!$F$12</f>
        <v>163.28305639000001</v>
      </c>
      <c r="Y158" s="36">
        <f>SUMIFS(СВЦЭМ!$E$39:$E$782,СВЦЭМ!$A$39:$A$782,$A158,СВЦЭМ!$B$39:$B$782,Y$155)+'СЕТ СН'!$F$12</f>
        <v>169.90881621</v>
      </c>
    </row>
    <row r="159" spans="1:27" ht="15.75" x14ac:dyDescent="0.2">
      <c r="A159" s="35">
        <f t="shared" si="4"/>
        <v>45569</v>
      </c>
      <c r="B159" s="36">
        <f>SUMIFS(СВЦЭМ!$E$39:$E$782,СВЦЭМ!$A$39:$A$782,$A159,СВЦЭМ!$B$39:$B$782,B$155)+'СЕТ СН'!$F$12</f>
        <v>176.98233238</v>
      </c>
      <c r="C159" s="36">
        <f>SUMIFS(СВЦЭМ!$E$39:$E$782,СВЦЭМ!$A$39:$A$782,$A159,СВЦЭМ!$B$39:$B$782,C$155)+'СЕТ СН'!$F$12</f>
        <v>182.44039566000001</v>
      </c>
      <c r="D159" s="36">
        <f>SUMIFS(СВЦЭМ!$E$39:$E$782,СВЦЭМ!$A$39:$A$782,$A159,СВЦЭМ!$B$39:$B$782,D$155)+'СЕТ СН'!$F$12</f>
        <v>184.77942973</v>
      </c>
      <c r="E159" s="36">
        <f>SUMIFS(СВЦЭМ!$E$39:$E$782,СВЦЭМ!$A$39:$A$782,$A159,СВЦЭМ!$B$39:$B$782,E$155)+'СЕТ СН'!$F$12</f>
        <v>187.60047391000001</v>
      </c>
      <c r="F159" s="36">
        <f>SUMIFS(СВЦЭМ!$E$39:$E$782,СВЦЭМ!$A$39:$A$782,$A159,СВЦЭМ!$B$39:$B$782,F$155)+'СЕТ СН'!$F$12</f>
        <v>188.15990163999999</v>
      </c>
      <c r="G159" s="36">
        <f>SUMIFS(СВЦЭМ!$E$39:$E$782,СВЦЭМ!$A$39:$A$782,$A159,СВЦЭМ!$B$39:$B$782,G$155)+'СЕТ СН'!$F$12</f>
        <v>182.92691819999999</v>
      </c>
      <c r="H159" s="36">
        <f>SUMIFS(СВЦЭМ!$E$39:$E$782,СВЦЭМ!$A$39:$A$782,$A159,СВЦЭМ!$B$39:$B$782,H$155)+'СЕТ СН'!$F$12</f>
        <v>175.66958155</v>
      </c>
      <c r="I159" s="36">
        <f>SUMIFS(СВЦЭМ!$E$39:$E$782,СВЦЭМ!$A$39:$A$782,$A159,СВЦЭМ!$B$39:$B$782,I$155)+'СЕТ СН'!$F$12</f>
        <v>167.56374661000001</v>
      </c>
      <c r="J159" s="36">
        <f>SUMIFS(СВЦЭМ!$E$39:$E$782,СВЦЭМ!$A$39:$A$782,$A159,СВЦЭМ!$B$39:$B$782,J$155)+'СЕТ СН'!$F$12</f>
        <v>161.45561688999999</v>
      </c>
      <c r="K159" s="36">
        <f>SUMIFS(СВЦЭМ!$E$39:$E$782,СВЦЭМ!$A$39:$A$782,$A159,СВЦЭМ!$B$39:$B$782,K$155)+'СЕТ СН'!$F$12</f>
        <v>158.61291907</v>
      </c>
      <c r="L159" s="36">
        <f>SUMIFS(СВЦЭМ!$E$39:$E$782,СВЦЭМ!$A$39:$A$782,$A159,СВЦЭМ!$B$39:$B$782,L$155)+'СЕТ СН'!$F$12</f>
        <v>156.45486830999999</v>
      </c>
      <c r="M159" s="36">
        <f>SUMIFS(СВЦЭМ!$E$39:$E$782,СВЦЭМ!$A$39:$A$782,$A159,СВЦЭМ!$B$39:$B$782,M$155)+'СЕТ СН'!$F$12</f>
        <v>158.93289464</v>
      </c>
      <c r="N159" s="36">
        <f>SUMIFS(СВЦЭМ!$E$39:$E$782,СВЦЭМ!$A$39:$A$782,$A159,СВЦЭМ!$B$39:$B$782,N$155)+'СЕТ СН'!$F$12</f>
        <v>163.66451899</v>
      </c>
      <c r="O159" s="36">
        <f>SUMIFS(СВЦЭМ!$E$39:$E$782,СВЦЭМ!$A$39:$A$782,$A159,СВЦЭМ!$B$39:$B$782,O$155)+'СЕТ СН'!$F$12</f>
        <v>162.06822603000001</v>
      </c>
      <c r="P159" s="36">
        <f>SUMIFS(СВЦЭМ!$E$39:$E$782,СВЦЭМ!$A$39:$A$782,$A159,СВЦЭМ!$B$39:$B$782,P$155)+'СЕТ СН'!$F$12</f>
        <v>160.21079495999999</v>
      </c>
      <c r="Q159" s="36">
        <f>SUMIFS(СВЦЭМ!$E$39:$E$782,СВЦЭМ!$A$39:$A$782,$A159,СВЦЭМ!$B$39:$B$782,Q$155)+'СЕТ СН'!$F$12</f>
        <v>162.28948857</v>
      </c>
      <c r="R159" s="36">
        <f>SUMIFS(СВЦЭМ!$E$39:$E$782,СВЦЭМ!$A$39:$A$782,$A159,СВЦЭМ!$B$39:$B$782,R$155)+'СЕТ СН'!$F$12</f>
        <v>162.48390316000001</v>
      </c>
      <c r="S159" s="36">
        <f>SUMIFS(СВЦЭМ!$E$39:$E$782,СВЦЭМ!$A$39:$A$782,$A159,СВЦЭМ!$B$39:$B$782,S$155)+'СЕТ СН'!$F$12</f>
        <v>160.04708575000001</v>
      </c>
      <c r="T159" s="36">
        <f>SUMIFS(СВЦЭМ!$E$39:$E$782,СВЦЭМ!$A$39:$A$782,$A159,СВЦЭМ!$B$39:$B$782,T$155)+'СЕТ СН'!$F$12</f>
        <v>156.82250476999999</v>
      </c>
      <c r="U159" s="36">
        <f>SUMIFS(СВЦЭМ!$E$39:$E$782,СВЦЭМ!$A$39:$A$782,$A159,СВЦЭМ!$B$39:$B$782,U$155)+'СЕТ СН'!$F$12</f>
        <v>152.0701076</v>
      </c>
      <c r="V159" s="36">
        <f>SUMIFS(СВЦЭМ!$E$39:$E$782,СВЦЭМ!$A$39:$A$782,$A159,СВЦЭМ!$B$39:$B$782,V$155)+'СЕТ СН'!$F$12</f>
        <v>152.32210255000001</v>
      </c>
      <c r="W159" s="36">
        <f>SUMIFS(СВЦЭМ!$E$39:$E$782,СВЦЭМ!$A$39:$A$782,$A159,СВЦЭМ!$B$39:$B$782,W$155)+'СЕТ СН'!$F$12</f>
        <v>155.13872714999999</v>
      </c>
      <c r="X159" s="36">
        <f>SUMIFS(СВЦЭМ!$E$39:$E$782,СВЦЭМ!$A$39:$A$782,$A159,СВЦЭМ!$B$39:$B$782,X$155)+'СЕТ СН'!$F$12</f>
        <v>160.79329417</v>
      </c>
      <c r="Y159" s="36">
        <f>SUMIFS(СВЦЭМ!$E$39:$E$782,СВЦЭМ!$A$39:$A$782,$A159,СВЦЭМ!$B$39:$B$782,Y$155)+'СЕТ СН'!$F$12</f>
        <v>168.30407442999999</v>
      </c>
    </row>
    <row r="160" spans="1:27" ht="15.75" x14ac:dyDescent="0.2">
      <c r="A160" s="35">
        <f t="shared" si="4"/>
        <v>45570</v>
      </c>
      <c r="B160" s="36">
        <f>SUMIFS(СВЦЭМ!$E$39:$E$782,СВЦЭМ!$A$39:$A$782,$A160,СВЦЭМ!$B$39:$B$782,B$155)+'СЕТ СН'!$F$12</f>
        <v>188.66102032000001</v>
      </c>
      <c r="C160" s="36">
        <f>SUMIFS(СВЦЭМ!$E$39:$E$782,СВЦЭМ!$A$39:$A$782,$A160,СВЦЭМ!$B$39:$B$782,C$155)+'СЕТ СН'!$F$12</f>
        <v>188.28789019999999</v>
      </c>
      <c r="D160" s="36">
        <f>SUMIFS(СВЦЭМ!$E$39:$E$782,СВЦЭМ!$A$39:$A$782,$A160,СВЦЭМ!$B$39:$B$782,D$155)+'СЕТ СН'!$F$12</f>
        <v>192.82913045999999</v>
      </c>
      <c r="E160" s="36">
        <f>SUMIFS(СВЦЭМ!$E$39:$E$782,СВЦЭМ!$A$39:$A$782,$A160,СВЦЭМ!$B$39:$B$782,E$155)+'СЕТ СН'!$F$12</f>
        <v>193.27853628</v>
      </c>
      <c r="F160" s="36">
        <f>SUMIFS(СВЦЭМ!$E$39:$E$782,СВЦЭМ!$A$39:$A$782,$A160,СВЦЭМ!$B$39:$B$782,F$155)+'СЕТ СН'!$F$12</f>
        <v>192.73288948999999</v>
      </c>
      <c r="G160" s="36">
        <f>SUMIFS(СВЦЭМ!$E$39:$E$782,СВЦЭМ!$A$39:$A$782,$A160,СВЦЭМ!$B$39:$B$782,G$155)+'СЕТ СН'!$F$12</f>
        <v>192.98557142000001</v>
      </c>
      <c r="H160" s="36">
        <f>SUMIFS(СВЦЭМ!$E$39:$E$782,СВЦЭМ!$A$39:$A$782,$A160,СВЦЭМ!$B$39:$B$782,H$155)+'СЕТ СН'!$F$12</f>
        <v>186.94851451</v>
      </c>
      <c r="I160" s="36">
        <f>SUMIFS(СВЦЭМ!$E$39:$E$782,СВЦЭМ!$A$39:$A$782,$A160,СВЦЭМ!$B$39:$B$782,I$155)+'СЕТ СН'!$F$12</f>
        <v>180.11252533999999</v>
      </c>
      <c r="J160" s="36">
        <f>SUMIFS(СВЦЭМ!$E$39:$E$782,СВЦЭМ!$A$39:$A$782,$A160,СВЦЭМ!$B$39:$B$782,J$155)+'СЕТ СН'!$F$12</f>
        <v>169.31488100999999</v>
      </c>
      <c r="K160" s="36">
        <f>SUMIFS(СВЦЭМ!$E$39:$E$782,СВЦЭМ!$A$39:$A$782,$A160,СВЦЭМ!$B$39:$B$782,K$155)+'СЕТ СН'!$F$12</f>
        <v>160.66983454999999</v>
      </c>
      <c r="L160" s="36">
        <f>SUMIFS(СВЦЭМ!$E$39:$E$782,СВЦЭМ!$A$39:$A$782,$A160,СВЦЭМ!$B$39:$B$782,L$155)+'СЕТ СН'!$F$12</f>
        <v>159.25425881999999</v>
      </c>
      <c r="M160" s="36">
        <f>SUMIFS(СВЦЭМ!$E$39:$E$782,СВЦЭМ!$A$39:$A$782,$A160,СВЦЭМ!$B$39:$B$782,M$155)+'СЕТ СН'!$F$12</f>
        <v>160.65699647</v>
      </c>
      <c r="N160" s="36">
        <f>SUMIFS(СВЦЭМ!$E$39:$E$782,СВЦЭМ!$A$39:$A$782,$A160,СВЦЭМ!$B$39:$B$782,N$155)+'СЕТ СН'!$F$12</f>
        <v>161.39322371</v>
      </c>
      <c r="O160" s="36">
        <f>SUMIFS(СВЦЭМ!$E$39:$E$782,СВЦЭМ!$A$39:$A$782,$A160,СВЦЭМ!$B$39:$B$782,O$155)+'СЕТ СН'!$F$12</f>
        <v>163.05556052</v>
      </c>
      <c r="P160" s="36">
        <f>SUMIFS(СВЦЭМ!$E$39:$E$782,СВЦЭМ!$A$39:$A$782,$A160,СВЦЭМ!$B$39:$B$782,P$155)+'СЕТ СН'!$F$12</f>
        <v>164.34122350999999</v>
      </c>
      <c r="Q160" s="36">
        <f>SUMIFS(СВЦЭМ!$E$39:$E$782,СВЦЭМ!$A$39:$A$782,$A160,СВЦЭМ!$B$39:$B$782,Q$155)+'СЕТ СН'!$F$12</f>
        <v>163.36039867</v>
      </c>
      <c r="R160" s="36">
        <f>SUMIFS(СВЦЭМ!$E$39:$E$782,СВЦЭМ!$A$39:$A$782,$A160,СВЦЭМ!$B$39:$B$782,R$155)+'СЕТ СН'!$F$12</f>
        <v>164.53619307</v>
      </c>
      <c r="S160" s="36">
        <f>SUMIFS(СВЦЭМ!$E$39:$E$782,СВЦЭМ!$A$39:$A$782,$A160,СВЦЭМ!$B$39:$B$782,S$155)+'СЕТ СН'!$F$12</f>
        <v>162.77613239999999</v>
      </c>
      <c r="T160" s="36">
        <f>SUMIFS(СВЦЭМ!$E$39:$E$782,СВЦЭМ!$A$39:$A$782,$A160,СВЦЭМ!$B$39:$B$782,T$155)+'СЕТ СН'!$F$12</f>
        <v>161.35492343000001</v>
      </c>
      <c r="U160" s="36">
        <f>SUMIFS(СВЦЭМ!$E$39:$E$782,СВЦЭМ!$A$39:$A$782,$A160,СВЦЭМ!$B$39:$B$782,U$155)+'СЕТ СН'!$F$12</f>
        <v>157.28440488999999</v>
      </c>
      <c r="V160" s="36">
        <f>SUMIFS(СВЦЭМ!$E$39:$E$782,СВЦЭМ!$A$39:$A$782,$A160,СВЦЭМ!$B$39:$B$782,V$155)+'СЕТ СН'!$F$12</f>
        <v>156.75769079</v>
      </c>
      <c r="W160" s="36">
        <f>SUMIFS(СВЦЭМ!$E$39:$E$782,СВЦЭМ!$A$39:$A$782,$A160,СВЦЭМ!$B$39:$B$782,W$155)+'СЕТ СН'!$F$12</f>
        <v>160.57410644999999</v>
      </c>
      <c r="X160" s="36">
        <f>SUMIFS(СВЦЭМ!$E$39:$E$782,СВЦЭМ!$A$39:$A$782,$A160,СВЦЭМ!$B$39:$B$782,X$155)+'СЕТ СН'!$F$12</f>
        <v>167.63751973000001</v>
      </c>
      <c r="Y160" s="36">
        <f>SUMIFS(СВЦЭМ!$E$39:$E$782,СВЦЭМ!$A$39:$A$782,$A160,СВЦЭМ!$B$39:$B$782,Y$155)+'СЕТ СН'!$F$12</f>
        <v>172.74048329999999</v>
      </c>
    </row>
    <row r="161" spans="1:25" ht="15.75" x14ac:dyDescent="0.2">
      <c r="A161" s="35">
        <f t="shared" si="4"/>
        <v>45571</v>
      </c>
      <c r="B161" s="36">
        <f>SUMIFS(СВЦЭМ!$E$39:$E$782,СВЦЭМ!$A$39:$A$782,$A161,СВЦЭМ!$B$39:$B$782,B$155)+'СЕТ СН'!$F$12</f>
        <v>180.74040142000001</v>
      </c>
      <c r="C161" s="36">
        <f>SUMIFS(СВЦЭМ!$E$39:$E$782,СВЦЭМ!$A$39:$A$782,$A161,СВЦЭМ!$B$39:$B$782,C$155)+'СЕТ СН'!$F$12</f>
        <v>187.05066915</v>
      </c>
      <c r="D161" s="36">
        <f>SUMIFS(СВЦЭМ!$E$39:$E$782,СВЦЭМ!$A$39:$A$782,$A161,СВЦЭМ!$B$39:$B$782,D$155)+'СЕТ СН'!$F$12</f>
        <v>197.29138694</v>
      </c>
      <c r="E161" s="36">
        <f>SUMIFS(СВЦЭМ!$E$39:$E$782,СВЦЭМ!$A$39:$A$782,$A161,СВЦЭМ!$B$39:$B$782,E$155)+'СЕТ СН'!$F$12</f>
        <v>192.00453997</v>
      </c>
      <c r="F161" s="36">
        <f>SUMIFS(СВЦЭМ!$E$39:$E$782,СВЦЭМ!$A$39:$A$782,$A161,СВЦЭМ!$B$39:$B$782,F$155)+'СЕТ СН'!$F$12</f>
        <v>187.16428977999999</v>
      </c>
      <c r="G161" s="36">
        <f>SUMIFS(СВЦЭМ!$E$39:$E$782,СВЦЭМ!$A$39:$A$782,$A161,СВЦЭМ!$B$39:$B$782,G$155)+'СЕТ СН'!$F$12</f>
        <v>184.04396585000001</v>
      </c>
      <c r="H161" s="36">
        <f>SUMIFS(СВЦЭМ!$E$39:$E$782,СВЦЭМ!$A$39:$A$782,$A161,СВЦЭМ!$B$39:$B$782,H$155)+'СЕТ СН'!$F$12</f>
        <v>181.20376836</v>
      </c>
      <c r="I161" s="36">
        <f>SUMIFS(СВЦЭМ!$E$39:$E$782,СВЦЭМ!$A$39:$A$782,$A161,СВЦЭМ!$B$39:$B$782,I$155)+'СЕТ СН'!$F$12</f>
        <v>176.38552171000001</v>
      </c>
      <c r="J161" s="36">
        <f>SUMIFS(СВЦЭМ!$E$39:$E$782,СВЦЭМ!$A$39:$A$782,$A161,СВЦЭМ!$B$39:$B$782,J$155)+'СЕТ СН'!$F$12</f>
        <v>164.16690790999999</v>
      </c>
      <c r="K161" s="36">
        <f>SUMIFS(СВЦЭМ!$E$39:$E$782,СВЦЭМ!$A$39:$A$782,$A161,СВЦЭМ!$B$39:$B$782,K$155)+'СЕТ СН'!$F$12</f>
        <v>156.40011007999999</v>
      </c>
      <c r="L161" s="36">
        <f>SUMIFS(СВЦЭМ!$E$39:$E$782,СВЦЭМ!$A$39:$A$782,$A161,СВЦЭМ!$B$39:$B$782,L$155)+'СЕТ СН'!$F$12</f>
        <v>154.17102295999999</v>
      </c>
      <c r="M161" s="36">
        <f>SUMIFS(СВЦЭМ!$E$39:$E$782,СВЦЭМ!$A$39:$A$782,$A161,СВЦЭМ!$B$39:$B$782,M$155)+'СЕТ СН'!$F$12</f>
        <v>155.22409787000001</v>
      </c>
      <c r="N161" s="36">
        <f>SUMIFS(СВЦЭМ!$E$39:$E$782,СВЦЭМ!$A$39:$A$782,$A161,СВЦЭМ!$B$39:$B$782,N$155)+'СЕТ СН'!$F$12</f>
        <v>156.82757900999999</v>
      </c>
      <c r="O161" s="36">
        <f>SUMIFS(СВЦЭМ!$E$39:$E$782,СВЦЭМ!$A$39:$A$782,$A161,СВЦЭМ!$B$39:$B$782,O$155)+'СЕТ СН'!$F$12</f>
        <v>159.34996372000001</v>
      </c>
      <c r="P161" s="36">
        <f>SUMIFS(СВЦЭМ!$E$39:$E$782,СВЦЭМ!$A$39:$A$782,$A161,СВЦЭМ!$B$39:$B$782,P$155)+'СЕТ СН'!$F$12</f>
        <v>160.2416623</v>
      </c>
      <c r="Q161" s="36">
        <f>SUMIFS(СВЦЭМ!$E$39:$E$782,СВЦЭМ!$A$39:$A$782,$A161,СВЦЭМ!$B$39:$B$782,Q$155)+'СЕТ СН'!$F$12</f>
        <v>161.39882434</v>
      </c>
      <c r="R161" s="36">
        <f>SUMIFS(СВЦЭМ!$E$39:$E$782,СВЦЭМ!$A$39:$A$782,$A161,СВЦЭМ!$B$39:$B$782,R$155)+'СЕТ СН'!$F$12</f>
        <v>160.88089432999999</v>
      </c>
      <c r="S161" s="36">
        <f>SUMIFS(СВЦЭМ!$E$39:$E$782,СВЦЭМ!$A$39:$A$782,$A161,СВЦЭМ!$B$39:$B$782,S$155)+'СЕТ СН'!$F$12</f>
        <v>158.75559855</v>
      </c>
      <c r="T161" s="36">
        <f>SUMIFS(СВЦЭМ!$E$39:$E$782,СВЦЭМ!$A$39:$A$782,$A161,СВЦЭМ!$B$39:$B$782,T$155)+'СЕТ СН'!$F$12</f>
        <v>159.28906495000001</v>
      </c>
      <c r="U161" s="36">
        <f>SUMIFS(СВЦЭМ!$E$39:$E$782,СВЦЭМ!$A$39:$A$782,$A161,СВЦЭМ!$B$39:$B$782,U$155)+'СЕТ СН'!$F$12</f>
        <v>153.16549042</v>
      </c>
      <c r="V161" s="36">
        <f>SUMIFS(СВЦЭМ!$E$39:$E$782,СВЦЭМ!$A$39:$A$782,$A161,СВЦЭМ!$B$39:$B$782,V$155)+'СЕТ СН'!$F$12</f>
        <v>153.45540016999999</v>
      </c>
      <c r="W161" s="36">
        <f>SUMIFS(СВЦЭМ!$E$39:$E$782,СВЦЭМ!$A$39:$A$782,$A161,СВЦЭМ!$B$39:$B$782,W$155)+'СЕТ СН'!$F$12</f>
        <v>154.73508314</v>
      </c>
      <c r="X161" s="36">
        <f>SUMIFS(СВЦЭМ!$E$39:$E$782,СВЦЭМ!$A$39:$A$782,$A161,СВЦЭМ!$B$39:$B$782,X$155)+'СЕТ СН'!$F$12</f>
        <v>161.79400122000001</v>
      </c>
      <c r="Y161" s="36">
        <f>SUMIFS(СВЦЭМ!$E$39:$E$782,СВЦЭМ!$A$39:$A$782,$A161,СВЦЭМ!$B$39:$B$782,Y$155)+'СЕТ СН'!$F$12</f>
        <v>170.01908662</v>
      </c>
    </row>
    <row r="162" spans="1:25" ht="15.75" x14ac:dyDescent="0.2">
      <c r="A162" s="35">
        <f t="shared" si="4"/>
        <v>45572</v>
      </c>
      <c r="B162" s="36">
        <f>SUMIFS(СВЦЭМ!$E$39:$E$782,СВЦЭМ!$A$39:$A$782,$A162,СВЦЭМ!$B$39:$B$782,B$155)+'СЕТ СН'!$F$12</f>
        <v>169.01446834000001</v>
      </c>
      <c r="C162" s="36">
        <f>SUMIFS(СВЦЭМ!$E$39:$E$782,СВЦЭМ!$A$39:$A$782,$A162,СВЦЭМ!$B$39:$B$782,C$155)+'СЕТ СН'!$F$12</f>
        <v>175.91491396000001</v>
      </c>
      <c r="D162" s="36">
        <f>SUMIFS(СВЦЭМ!$E$39:$E$782,СВЦЭМ!$A$39:$A$782,$A162,СВЦЭМ!$B$39:$B$782,D$155)+'СЕТ СН'!$F$12</f>
        <v>181.95551126999999</v>
      </c>
      <c r="E162" s="36">
        <f>SUMIFS(СВЦЭМ!$E$39:$E$782,СВЦЭМ!$A$39:$A$782,$A162,СВЦЭМ!$B$39:$B$782,E$155)+'СЕТ СН'!$F$12</f>
        <v>179.53927754</v>
      </c>
      <c r="F162" s="36">
        <f>SUMIFS(СВЦЭМ!$E$39:$E$782,СВЦЭМ!$A$39:$A$782,$A162,СВЦЭМ!$B$39:$B$782,F$155)+'СЕТ СН'!$F$12</f>
        <v>180.21849842</v>
      </c>
      <c r="G162" s="36">
        <f>SUMIFS(СВЦЭМ!$E$39:$E$782,СВЦЭМ!$A$39:$A$782,$A162,СВЦЭМ!$B$39:$B$782,G$155)+'СЕТ СН'!$F$12</f>
        <v>177.83090625</v>
      </c>
      <c r="H162" s="36">
        <f>SUMIFS(СВЦЭМ!$E$39:$E$782,СВЦЭМ!$A$39:$A$782,$A162,СВЦЭМ!$B$39:$B$782,H$155)+'СЕТ СН'!$F$12</f>
        <v>170.731908</v>
      </c>
      <c r="I162" s="36">
        <f>SUMIFS(СВЦЭМ!$E$39:$E$782,СВЦЭМ!$A$39:$A$782,$A162,СВЦЭМ!$B$39:$B$782,I$155)+'СЕТ СН'!$F$12</f>
        <v>161.16535497000001</v>
      </c>
      <c r="J162" s="36">
        <f>SUMIFS(СВЦЭМ!$E$39:$E$782,СВЦЭМ!$A$39:$A$782,$A162,СВЦЭМ!$B$39:$B$782,J$155)+'СЕТ СН'!$F$12</f>
        <v>158.29749158000001</v>
      </c>
      <c r="K162" s="36">
        <f>SUMIFS(СВЦЭМ!$E$39:$E$782,СВЦЭМ!$A$39:$A$782,$A162,СВЦЭМ!$B$39:$B$782,K$155)+'СЕТ СН'!$F$12</f>
        <v>153.79095211000001</v>
      </c>
      <c r="L162" s="36">
        <f>SUMIFS(СВЦЭМ!$E$39:$E$782,СВЦЭМ!$A$39:$A$782,$A162,СВЦЭМ!$B$39:$B$782,L$155)+'СЕТ СН'!$F$12</f>
        <v>153.21629815</v>
      </c>
      <c r="M162" s="36">
        <f>SUMIFS(СВЦЭМ!$E$39:$E$782,СВЦЭМ!$A$39:$A$782,$A162,СВЦЭМ!$B$39:$B$782,M$155)+'СЕТ СН'!$F$12</f>
        <v>158.89430651000001</v>
      </c>
      <c r="N162" s="36">
        <f>SUMIFS(СВЦЭМ!$E$39:$E$782,СВЦЭМ!$A$39:$A$782,$A162,СВЦЭМ!$B$39:$B$782,N$155)+'СЕТ СН'!$F$12</f>
        <v>159.24764870999999</v>
      </c>
      <c r="O162" s="36">
        <f>SUMIFS(СВЦЭМ!$E$39:$E$782,СВЦЭМ!$A$39:$A$782,$A162,СВЦЭМ!$B$39:$B$782,O$155)+'СЕТ СН'!$F$12</f>
        <v>158.29068665</v>
      </c>
      <c r="P162" s="36">
        <f>SUMIFS(СВЦЭМ!$E$39:$E$782,СВЦЭМ!$A$39:$A$782,$A162,СВЦЭМ!$B$39:$B$782,P$155)+'СЕТ СН'!$F$12</f>
        <v>158.39460675000001</v>
      </c>
      <c r="Q162" s="36">
        <f>SUMIFS(СВЦЭМ!$E$39:$E$782,СВЦЭМ!$A$39:$A$782,$A162,СВЦЭМ!$B$39:$B$782,Q$155)+'СЕТ СН'!$F$12</f>
        <v>161.54004914000001</v>
      </c>
      <c r="R162" s="36">
        <f>SUMIFS(СВЦЭМ!$E$39:$E$782,СВЦЭМ!$A$39:$A$782,$A162,СВЦЭМ!$B$39:$B$782,R$155)+'СЕТ СН'!$F$12</f>
        <v>160.00857375999999</v>
      </c>
      <c r="S162" s="36">
        <f>SUMIFS(СВЦЭМ!$E$39:$E$782,СВЦЭМ!$A$39:$A$782,$A162,СВЦЭМ!$B$39:$B$782,S$155)+'СЕТ СН'!$F$12</f>
        <v>156.13323564999999</v>
      </c>
      <c r="T162" s="36">
        <f>SUMIFS(СВЦЭМ!$E$39:$E$782,СВЦЭМ!$A$39:$A$782,$A162,СВЦЭМ!$B$39:$B$782,T$155)+'СЕТ СН'!$F$12</f>
        <v>153.23151862</v>
      </c>
      <c r="U162" s="36">
        <f>SUMIFS(СВЦЭМ!$E$39:$E$782,СВЦЭМ!$A$39:$A$782,$A162,СВЦЭМ!$B$39:$B$782,U$155)+'СЕТ СН'!$F$12</f>
        <v>146.65711160000001</v>
      </c>
      <c r="V162" s="36">
        <f>SUMIFS(СВЦЭМ!$E$39:$E$782,СВЦЭМ!$A$39:$A$782,$A162,СВЦЭМ!$B$39:$B$782,V$155)+'СЕТ СН'!$F$12</f>
        <v>148.13102223000001</v>
      </c>
      <c r="W162" s="36">
        <f>SUMIFS(СВЦЭМ!$E$39:$E$782,СВЦЭМ!$A$39:$A$782,$A162,СВЦЭМ!$B$39:$B$782,W$155)+'СЕТ СН'!$F$12</f>
        <v>150.68153174</v>
      </c>
      <c r="X162" s="36">
        <f>SUMIFS(СВЦЭМ!$E$39:$E$782,СВЦЭМ!$A$39:$A$782,$A162,СВЦЭМ!$B$39:$B$782,X$155)+'СЕТ СН'!$F$12</f>
        <v>158.40591996000001</v>
      </c>
      <c r="Y162" s="36">
        <f>SUMIFS(СВЦЭМ!$E$39:$E$782,СВЦЭМ!$A$39:$A$782,$A162,СВЦЭМ!$B$39:$B$782,Y$155)+'СЕТ СН'!$F$12</f>
        <v>162.54254936999999</v>
      </c>
    </row>
    <row r="163" spans="1:25" ht="15.75" x14ac:dyDescent="0.2">
      <c r="A163" s="35">
        <f t="shared" si="4"/>
        <v>45573</v>
      </c>
      <c r="B163" s="36">
        <f>SUMIFS(СВЦЭМ!$E$39:$E$782,СВЦЭМ!$A$39:$A$782,$A163,СВЦЭМ!$B$39:$B$782,B$155)+'СЕТ СН'!$F$12</f>
        <v>173.53159617</v>
      </c>
      <c r="C163" s="36">
        <f>SUMIFS(СВЦЭМ!$E$39:$E$782,СВЦЭМ!$A$39:$A$782,$A163,СВЦЭМ!$B$39:$B$782,C$155)+'СЕТ СН'!$F$12</f>
        <v>179.40772509999999</v>
      </c>
      <c r="D163" s="36">
        <f>SUMIFS(СВЦЭМ!$E$39:$E$782,СВЦЭМ!$A$39:$A$782,$A163,СВЦЭМ!$B$39:$B$782,D$155)+'СЕТ СН'!$F$12</f>
        <v>181.8370597</v>
      </c>
      <c r="E163" s="36">
        <f>SUMIFS(СВЦЭМ!$E$39:$E$782,СВЦЭМ!$A$39:$A$782,$A163,СВЦЭМ!$B$39:$B$782,E$155)+'СЕТ СН'!$F$12</f>
        <v>181.08654906999999</v>
      </c>
      <c r="F163" s="36">
        <f>SUMIFS(СВЦЭМ!$E$39:$E$782,СВЦЭМ!$A$39:$A$782,$A163,СВЦЭМ!$B$39:$B$782,F$155)+'СЕТ СН'!$F$12</f>
        <v>180.96805080999999</v>
      </c>
      <c r="G163" s="36">
        <f>SUMIFS(СВЦЭМ!$E$39:$E$782,СВЦЭМ!$A$39:$A$782,$A163,СВЦЭМ!$B$39:$B$782,G$155)+'СЕТ СН'!$F$12</f>
        <v>178.74464682999999</v>
      </c>
      <c r="H163" s="36">
        <f>SUMIFS(СВЦЭМ!$E$39:$E$782,СВЦЭМ!$A$39:$A$782,$A163,СВЦЭМ!$B$39:$B$782,H$155)+'СЕТ СН'!$F$12</f>
        <v>171.68069793000001</v>
      </c>
      <c r="I163" s="36">
        <f>SUMIFS(СВЦЭМ!$E$39:$E$782,СВЦЭМ!$A$39:$A$782,$A163,СВЦЭМ!$B$39:$B$782,I$155)+'СЕТ СН'!$F$12</f>
        <v>158.39889535</v>
      </c>
      <c r="J163" s="36">
        <f>SUMIFS(СВЦЭМ!$E$39:$E$782,СВЦЭМ!$A$39:$A$782,$A163,СВЦЭМ!$B$39:$B$782,J$155)+'СЕТ СН'!$F$12</f>
        <v>154.51048366000001</v>
      </c>
      <c r="K163" s="36">
        <f>SUMIFS(СВЦЭМ!$E$39:$E$782,СВЦЭМ!$A$39:$A$782,$A163,СВЦЭМ!$B$39:$B$782,K$155)+'СЕТ СН'!$F$12</f>
        <v>156.51390653000001</v>
      </c>
      <c r="L163" s="36">
        <f>SUMIFS(СВЦЭМ!$E$39:$E$782,СВЦЭМ!$A$39:$A$782,$A163,СВЦЭМ!$B$39:$B$782,L$155)+'СЕТ СН'!$F$12</f>
        <v>151.60692619</v>
      </c>
      <c r="M163" s="36">
        <f>SUMIFS(СВЦЭМ!$E$39:$E$782,СВЦЭМ!$A$39:$A$782,$A163,СВЦЭМ!$B$39:$B$782,M$155)+'СЕТ СН'!$F$12</f>
        <v>153.30789195</v>
      </c>
      <c r="N163" s="36">
        <f>SUMIFS(СВЦЭМ!$E$39:$E$782,СВЦЭМ!$A$39:$A$782,$A163,СВЦЭМ!$B$39:$B$782,N$155)+'СЕТ СН'!$F$12</f>
        <v>156.11710604999999</v>
      </c>
      <c r="O163" s="36">
        <f>SUMIFS(СВЦЭМ!$E$39:$E$782,СВЦЭМ!$A$39:$A$782,$A163,СВЦЭМ!$B$39:$B$782,O$155)+'СЕТ СН'!$F$12</f>
        <v>153.3148032</v>
      </c>
      <c r="P163" s="36">
        <f>SUMIFS(СВЦЭМ!$E$39:$E$782,СВЦЭМ!$A$39:$A$782,$A163,СВЦЭМ!$B$39:$B$782,P$155)+'СЕТ СН'!$F$12</f>
        <v>154.37076703</v>
      </c>
      <c r="Q163" s="36">
        <f>SUMIFS(СВЦЭМ!$E$39:$E$782,СВЦЭМ!$A$39:$A$782,$A163,СВЦЭМ!$B$39:$B$782,Q$155)+'СЕТ СН'!$F$12</f>
        <v>157.33447932000001</v>
      </c>
      <c r="R163" s="36">
        <f>SUMIFS(СВЦЭМ!$E$39:$E$782,СВЦЭМ!$A$39:$A$782,$A163,СВЦЭМ!$B$39:$B$782,R$155)+'СЕТ СН'!$F$12</f>
        <v>156.71731105999999</v>
      </c>
      <c r="S163" s="36">
        <f>SUMIFS(СВЦЭМ!$E$39:$E$782,СВЦЭМ!$A$39:$A$782,$A163,СВЦЭМ!$B$39:$B$782,S$155)+'СЕТ СН'!$F$12</f>
        <v>154.803755</v>
      </c>
      <c r="T163" s="36">
        <f>SUMIFS(СВЦЭМ!$E$39:$E$782,СВЦЭМ!$A$39:$A$782,$A163,СВЦЭМ!$B$39:$B$782,T$155)+'СЕТ СН'!$F$12</f>
        <v>153.15053322</v>
      </c>
      <c r="U163" s="36">
        <f>SUMIFS(СВЦЭМ!$E$39:$E$782,СВЦЭМ!$A$39:$A$782,$A163,СВЦЭМ!$B$39:$B$782,U$155)+'СЕТ СН'!$F$12</f>
        <v>150.68198852</v>
      </c>
      <c r="V163" s="36">
        <f>SUMIFS(СВЦЭМ!$E$39:$E$782,СВЦЭМ!$A$39:$A$782,$A163,СВЦЭМ!$B$39:$B$782,V$155)+'СЕТ СН'!$F$12</f>
        <v>150.54721266999999</v>
      </c>
      <c r="W163" s="36">
        <f>SUMIFS(СВЦЭМ!$E$39:$E$782,СВЦЭМ!$A$39:$A$782,$A163,СВЦЭМ!$B$39:$B$782,W$155)+'СЕТ СН'!$F$12</f>
        <v>153.65275738</v>
      </c>
      <c r="X163" s="36">
        <f>SUMIFS(СВЦЭМ!$E$39:$E$782,СВЦЭМ!$A$39:$A$782,$A163,СВЦЭМ!$B$39:$B$782,X$155)+'СЕТ СН'!$F$12</f>
        <v>160.05919775999999</v>
      </c>
      <c r="Y163" s="36">
        <f>SUMIFS(СВЦЭМ!$E$39:$E$782,СВЦЭМ!$A$39:$A$782,$A163,СВЦЭМ!$B$39:$B$782,Y$155)+'СЕТ СН'!$F$12</f>
        <v>166.28292052</v>
      </c>
    </row>
    <row r="164" spans="1:25" ht="15.75" x14ac:dyDescent="0.2">
      <c r="A164" s="35">
        <f t="shared" si="4"/>
        <v>45574</v>
      </c>
      <c r="B164" s="36">
        <f>SUMIFS(СВЦЭМ!$E$39:$E$782,СВЦЭМ!$A$39:$A$782,$A164,СВЦЭМ!$B$39:$B$782,B$155)+'СЕТ СН'!$F$12</f>
        <v>170.51359331</v>
      </c>
      <c r="C164" s="36">
        <f>SUMIFS(СВЦЭМ!$E$39:$E$782,СВЦЭМ!$A$39:$A$782,$A164,СВЦЭМ!$B$39:$B$782,C$155)+'СЕТ СН'!$F$12</f>
        <v>179.21985648</v>
      </c>
      <c r="D164" s="36">
        <f>SUMIFS(СВЦЭМ!$E$39:$E$782,СВЦЭМ!$A$39:$A$782,$A164,СВЦЭМ!$B$39:$B$782,D$155)+'СЕТ СН'!$F$12</f>
        <v>183.46920302000001</v>
      </c>
      <c r="E164" s="36">
        <f>SUMIFS(СВЦЭМ!$E$39:$E$782,СВЦЭМ!$A$39:$A$782,$A164,СВЦЭМ!$B$39:$B$782,E$155)+'СЕТ СН'!$F$12</f>
        <v>185.97065594</v>
      </c>
      <c r="F164" s="36">
        <f>SUMIFS(СВЦЭМ!$E$39:$E$782,СВЦЭМ!$A$39:$A$782,$A164,СВЦЭМ!$B$39:$B$782,F$155)+'СЕТ СН'!$F$12</f>
        <v>185.0877208</v>
      </c>
      <c r="G164" s="36">
        <f>SUMIFS(СВЦЭМ!$E$39:$E$782,СВЦЭМ!$A$39:$A$782,$A164,СВЦЭМ!$B$39:$B$782,G$155)+'СЕТ СН'!$F$12</f>
        <v>181.25796674</v>
      </c>
      <c r="H164" s="36">
        <f>SUMIFS(СВЦЭМ!$E$39:$E$782,СВЦЭМ!$A$39:$A$782,$A164,СВЦЭМ!$B$39:$B$782,H$155)+'СЕТ СН'!$F$12</f>
        <v>173.95648535000001</v>
      </c>
      <c r="I164" s="36">
        <f>SUMIFS(СВЦЭМ!$E$39:$E$782,СВЦЭМ!$A$39:$A$782,$A164,СВЦЭМ!$B$39:$B$782,I$155)+'СЕТ СН'!$F$12</f>
        <v>171.03155364</v>
      </c>
      <c r="J164" s="36">
        <f>SUMIFS(СВЦЭМ!$E$39:$E$782,СВЦЭМ!$A$39:$A$782,$A164,СВЦЭМ!$B$39:$B$782,J$155)+'СЕТ СН'!$F$12</f>
        <v>161.53377520999999</v>
      </c>
      <c r="K164" s="36">
        <f>SUMIFS(СВЦЭМ!$E$39:$E$782,СВЦЭМ!$A$39:$A$782,$A164,СВЦЭМ!$B$39:$B$782,K$155)+'СЕТ СН'!$F$12</f>
        <v>160.56421861000001</v>
      </c>
      <c r="L164" s="36">
        <f>SUMIFS(СВЦЭМ!$E$39:$E$782,СВЦЭМ!$A$39:$A$782,$A164,СВЦЭМ!$B$39:$B$782,L$155)+'СЕТ СН'!$F$12</f>
        <v>159.02019215999999</v>
      </c>
      <c r="M164" s="36">
        <f>SUMIFS(СВЦЭМ!$E$39:$E$782,СВЦЭМ!$A$39:$A$782,$A164,СВЦЭМ!$B$39:$B$782,M$155)+'СЕТ СН'!$F$12</f>
        <v>161.12270548000001</v>
      </c>
      <c r="N164" s="36">
        <f>SUMIFS(СВЦЭМ!$E$39:$E$782,СВЦЭМ!$A$39:$A$782,$A164,СВЦЭМ!$B$39:$B$782,N$155)+'СЕТ СН'!$F$12</f>
        <v>164.00287004</v>
      </c>
      <c r="O164" s="36">
        <f>SUMIFS(СВЦЭМ!$E$39:$E$782,СВЦЭМ!$A$39:$A$782,$A164,СВЦЭМ!$B$39:$B$782,O$155)+'СЕТ СН'!$F$12</f>
        <v>163.26135704000001</v>
      </c>
      <c r="P164" s="36">
        <f>SUMIFS(СВЦЭМ!$E$39:$E$782,СВЦЭМ!$A$39:$A$782,$A164,СВЦЭМ!$B$39:$B$782,P$155)+'СЕТ СН'!$F$12</f>
        <v>162.10904773999999</v>
      </c>
      <c r="Q164" s="36">
        <f>SUMIFS(СВЦЭМ!$E$39:$E$782,СВЦЭМ!$A$39:$A$782,$A164,СВЦЭМ!$B$39:$B$782,Q$155)+'СЕТ СН'!$F$12</f>
        <v>165.42117791000001</v>
      </c>
      <c r="R164" s="36">
        <f>SUMIFS(СВЦЭМ!$E$39:$E$782,СВЦЭМ!$A$39:$A$782,$A164,СВЦЭМ!$B$39:$B$782,R$155)+'СЕТ СН'!$F$12</f>
        <v>164.95106353</v>
      </c>
      <c r="S164" s="36">
        <f>SUMIFS(СВЦЭМ!$E$39:$E$782,СВЦЭМ!$A$39:$A$782,$A164,СВЦЭМ!$B$39:$B$782,S$155)+'СЕТ СН'!$F$12</f>
        <v>163.25322578999999</v>
      </c>
      <c r="T164" s="36">
        <f>SUMIFS(СВЦЭМ!$E$39:$E$782,СВЦЭМ!$A$39:$A$782,$A164,СВЦЭМ!$B$39:$B$782,T$155)+'СЕТ СН'!$F$12</f>
        <v>163.071169</v>
      </c>
      <c r="U164" s="36">
        <f>SUMIFS(СВЦЭМ!$E$39:$E$782,СВЦЭМ!$A$39:$A$782,$A164,СВЦЭМ!$B$39:$B$782,U$155)+'СЕТ СН'!$F$12</f>
        <v>163.24257853</v>
      </c>
      <c r="V164" s="36">
        <f>SUMIFS(СВЦЭМ!$E$39:$E$782,СВЦЭМ!$A$39:$A$782,$A164,СВЦЭМ!$B$39:$B$782,V$155)+'СЕТ СН'!$F$12</f>
        <v>164.58262275000001</v>
      </c>
      <c r="W164" s="36">
        <f>SUMIFS(СВЦЭМ!$E$39:$E$782,СВЦЭМ!$A$39:$A$782,$A164,СВЦЭМ!$B$39:$B$782,W$155)+'СЕТ СН'!$F$12</f>
        <v>166.53802895999999</v>
      </c>
      <c r="X164" s="36">
        <f>SUMIFS(СВЦЭМ!$E$39:$E$782,СВЦЭМ!$A$39:$A$782,$A164,СВЦЭМ!$B$39:$B$782,X$155)+'СЕТ СН'!$F$12</f>
        <v>173.92794370999999</v>
      </c>
      <c r="Y164" s="36">
        <f>SUMIFS(СВЦЭМ!$E$39:$E$782,СВЦЭМ!$A$39:$A$782,$A164,СВЦЭМ!$B$39:$B$782,Y$155)+'СЕТ СН'!$F$12</f>
        <v>179.53771531999999</v>
      </c>
    </row>
    <row r="165" spans="1:25" ht="15.75" x14ac:dyDescent="0.2">
      <c r="A165" s="35">
        <f t="shared" si="4"/>
        <v>45575</v>
      </c>
      <c r="B165" s="36">
        <f>SUMIFS(СВЦЭМ!$E$39:$E$782,СВЦЭМ!$A$39:$A$782,$A165,СВЦЭМ!$B$39:$B$782,B$155)+'СЕТ СН'!$F$12</f>
        <v>177.29971071</v>
      </c>
      <c r="C165" s="36">
        <f>SUMIFS(СВЦЭМ!$E$39:$E$782,СВЦЭМ!$A$39:$A$782,$A165,СВЦЭМ!$B$39:$B$782,C$155)+'СЕТ СН'!$F$12</f>
        <v>181.17296475000001</v>
      </c>
      <c r="D165" s="36">
        <f>SUMIFS(СВЦЭМ!$E$39:$E$782,СВЦЭМ!$A$39:$A$782,$A165,СВЦЭМ!$B$39:$B$782,D$155)+'СЕТ СН'!$F$12</f>
        <v>179.64204802</v>
      </c>
      <c r="E165" s="36">
        <f>SUMIFS(СВЦЭМ!$E$39:$E$782,СВЦЭМ!$A$39:$A$782,$A165,СВЦЭМ!$B$39:$B$782,E$155)+'СЕТ СН'!$F$12</f>
        <v>180.0581827</v>
      </c>
      <c r="F165" s="36">
        <f>SUMIFS(СВЦЭМ!$E$39:$E$782,СВЦЭМ!$A$39:$A$782,$A165,СВЦЭМ!$B$39:$B$782,F$155)+'СЕТ СН'!$F$12</f>
        <v>180.82427192</v>
      </c>
      <c r="G165" s="36">
        <f>SUMIFS(СВЦЭМ!$E$39:$E$782,СВЦЭМ!$A$39:$A$782,$A165,СВЦЭМ!$B$39:$B$782,G$155)+'СЕТ СН'!$F$12</f>
        <v>177.78368452999999</v>
      </c>
      <c r="H165" s="36">
        <f>SUMIFS(СВЦЭМ!$E$39:$E$782,СВЦЭМ!$A$39:$A$782,$A165,СВЦЭМ!$B$39:$B$782,H$155)+'СЕТ СН'!$F$12</f>
        <v>167.93196384999999</v>
      </c>
      <c r="I165" s="36">
        <f>SUMIFS(СВЦЭМ!$E$39:$E$782,СВЦЭМ!$A$39:$A$782,$A165,СВЦЭМ!$B$39:$B$782,I$155)+'СЕТ СН'!$F$12</f>
        <v>158.91366146999999</v>
      </c>
      <c r="J165" s="36">
        <f>SUMIFS(СВЦЭМ!$E$39:$E$782,СВЦЭМ!$A$39:$A$782,$A165,СВЦЭМ!$B$39:$B$782,J$155)+'СЕТ СН'!$F$12</f>
        <v>154.81730888999999</v>
      </c>
      <c r="K165" s="36">
        <f>SUMIFS(СВЦЭМ!$E$39:$E$782,СВЦЭМ!$A$39:$A$782,$A165,СВЦЭМ!$B$39:$B$782,K$155)+'СЕТ СН'!$F$12</f>
        <v>153.96172999000001</v>
      </c>
      <c r="L165" s="36">
        <f>SUMIFS(СВЦЭМ!$E$39:$E$782,СВЦЭМ!$A$39:$A$782,$A165,СВЦЭМ!$B$39:$B$782,L$155)+'СЕТ СН'!$F$12</f>
        <v>153.39365117</v>
      </c>
      <c r="M165" s="36">
        <f>SUMIFS(СВЦЭМ!$E$39:$E$782,СВЦЭМ!$A$39:$A$782,$A165,СВЦЭМ!$B$39:$B$782,M$155)+'СЕТ СН'!$F$12</f>
        <v>155.98270274999999</v>
      </c>
      <c r="N165" s="36">
        <f>SUMIFS(СВЦЭМ!$E$39:$E$782,СВЦЭМ!$A$39:$A$782,$A165,СВЦЭМ!$B$39:$B$782,N$155)+'СЕТ СН'!$F$12</f>
        <v>155.92118264999999</v>
      </c>
      <c r="O165" s="36">
        <f>SUMIFS(СВЦЭМ!$E$39:$E$782,СВЦЭМ!$A$39:$A$782,$A165,СВЦЭМ!$B$39:$B$782,O$155)+'СЕТ СН'!$F$12</f>
        <v>156.82185594000001</v>
      </c>
      <c r="P165" s="36">
        <f>SUMIFS(СВЦЭМ!$E$39:$E$782,СВЦЭМ!$A$39:$A$782,$A165,СВЦЭМ!$B$39:$B$782,P$155)+'СЕТ СН'!$F$12</f>
        <v>158.19037972999999</v>
      </c>
      <c r="Q165" s="36">
        <f>SUMIFS(СВЦЭМ!$E$39:$E$782,СВЦЭМ!$A$39:$A$782,$A165,СВЦЭМ!$B$39:$B$782,Q$155)+'СЕТ СН'!$F$12</f>
        <v>160.46247944999999</v>
      </c>
      <c r="R165" s="36">
        <f>SUMIFS(СВЦЭМ!$E$39:$E$782,СВЦЭМ!$A$39:$A$782,$A165,СВЦЭМ!$B$39:$B$782,R$155)+'СЕТ СН'!$F$12</f>
        <v>160.25109583</v>
      </c>
      <c r="S165" s="36">
        <f>SUMIFS(СВЦЭМ!$E$39:$E$782,СВЦЭМ!$A$39:$A$782,$A165,СВЦЭМ!$B$39:$B$782,S$155)+'СЕТ СН'!$F$12</f>
        <v>159.55618799000001</v>
      </c>
      <c r="T165" s="36">
        <f>SUMIFS(СВЦЭМ!$E$39:$E$782,СВЦЭМ!$A$39:$A$782,$A165,СВЦЭМ!$B$39:$B$782,T$155)+'СЕТ СН'!$F$12</f>
        <v>153.20373318</v>
      </c>
      <c r="U165" s="36">
        <f>SUMIFS(СВЦЭМ!$E$39:$E$782,СВЦЭМ!$A$39:$A$782,$A165,СВЦЭМ!$B$39:$B$782,U$155)+'СЕТ СН'!$F$12</f>
        <v>146.33631578999999</v>
      </c>
      <c r="V165" s="36">
        <f>SUMIFS(СВЦЭМ!$E$39:$E$782,СВЦЭМ!$A$39:$A$782,$A165,СВЦЭМ!$B$39:$B$782,V$155)+'СЕТ СН'!$F$12</f>
        <v>146.32049570999999</v>
      </c>
      <c r="W165" s="36">
        <f>SUMIFS(СВЦЭМ!$E$39:$E$782,СВЦЭМ!$A$39:$A$782,$A165,СВЦЭМ!$B$39:$B$782,W$155)+'СЕТ СН'!$F$12</f>
        <v>147.99319581</v>
      </c>
      <c r="X165" s="36">
        <f>SUMIFS(СВЦЭМ!$E$39:$E$782,СВЦЭМ!$A$39:$A$782,$A165,СВЦЭМ!$B$39:$B$782,X$155)+'СЕТ СН'!$F$12</f>
        <v>154.25016837999999</v>
      </c>
      <c r="Y165" s="36">
        <f>SUMIFS(СВЦЭМ!$E$39:$E$782,СВЦЭМ!$A$39:$A$782,$A165,СВЦЭМ!$B$39:$B$782,Y$155)+'СЕТ СН'!$F$12</f>
        <v>161.40789505000001</v>
      </c>
    </row>
    <row r="166" spans="1:25" ht="15.75" x14ac:dyDescent="0.2">
      <c r="A166" s="35">
        <f t="shared" si="4"/>
        <v>45576</v>
      </c>
      <c r="B166" s="36">
        <f>SUMIFS(СВЦЭМ!$E$39:$E$782,СВЦЭМ!$A$39:$A$782,$A166,СВЦЭМ!$B$39:$B$782,B$155)+'СЕТ СН'!$F$12</f>
        <v>176.24433142000001</v>
      </c>
      <c r="C166" s="36">
        <f>SUMIFS(СВЦЭМ!$E$39:$E$782,СВЦЭМ!$A$39:$A$782,$A166,СВЦЭМ!$B$39:$B$782,C$155)+'СЕТ СН'!$F$12</f>
        <v>181.35313201</v>
      </c>
      <c r="D166" s="36">
        <f>SUMIFS(СВЦЭМ!$E$39:$E$782,СВЦЭМ!$A$39:$A$782,$A166,СВЦЭМ!$B$39:$B$782,D$155)+'СЕТ СН'!$F$12</f>
        <v>182.35870636000001</v>
      </c>
      <c r="E166" s="36">
        <f>SUMIFS(СВЦЭМ!$E$39:$E$782,СВЦЭМ!$A$39:$A$782,$A166,СВЦЭМ!$B$39:$B$782,E$155)+'СЕТ СН'!$F$12</f>
        <v>182.97529355</v>
      </c>
      <c r="F166" s="36">
        <f>SUMIFS(СВЦЭМ!$E$39:$E$782,СВЦЭМ!$A$39:$A$782,$A166,СВЦЭМ!$B$39:$B$782,F$155)+'СЕТ СН'!$F$12</f>
        <v>184.9975307</v>
      </c>
      <c r="G166" s="36">
        <f>SUMIFS(СВЦЭМ!$E$39:$E$782,СВЦЭМ!$A$39:$A$782,$A166,СВЦЭМ!$B$39:$B$782,G$155)+'СЕТ СН'!$F$12</f>
        <v>183.72192620999999</v>
      </c>
      <c r="H166" s="36">
        <f>SUMIFS(СВЦЭМ!$E$39:$E$782,СВЦЭМ!$A$39:$A$782,$A166,СВЦЭМ!$B$39:$B$782,H$155)+'СЕТ СН'!$F$12</f>
        <v>172.81069345</v>
      </c>
      <c r="I166" s="36">
        <f>SUMIFS(СВЦЭМ!$E$39:$E$782,СВЦЭМ!$A$39:$A$782,$A166,СВЦЭМ!$B$39:$B$782,I$155)+'СЕТ СН'!$F$12</f>
        <v>166.15161945</v>
      </c>
      <c r="J166" s="36">
        <f>SUMIFS(СВЦЭМ!$E$39:$E$782,СВЦЭМ!$A$39:$A$782,$A166,СВЦЭМ!$B$39:$B$782,J$155)+'СЕТ СН'!$F$12</f>
        <v>160.72451402999999</v>
      </c>
      <c r="K166" s="36">
        <f>SUMIFS(СВЦЭМ!$E$39:$E$782,СВЦЭМ!$A$39:$A$782,$A166,СВЦЭМ!$B$39:$B$782,K$155)+'СЕТ СН'!$F$12</f>
        <v>160.52607842</v>
      </c>
      <c r="L166" s="36">
        <f>SUMIFS(СВЦЭМ!$E$39:$E$782,СВЦЭМ!$A$39:$A$782,$A166,СВЦЭМ!$B$39:$B$782,L$155)+'СЕТ СН'!$F$12</f>
        <v>160.26149254000001</v>
      </c>
      <c r="M166" s="36">
        <f>SUMIFS(СВЦЭМ!$E$39:$E$782,СВЦЭМ!$A$39:$A$782,$A166,СВЦЭМ!$B$39:$B$782,M$155)+'СЕТ СН'!$F$12</f>
        <v>158.78489443999999</v>
      </c>
      <c r="N166" s="36">
        <f>SUMIFS(СВЦЭМ!$E$39:$E$782,СВЦЭМ!$A$39:$A$782,$A166,СВЦЭМ!$B$39:$B$782,N$155)+'СЕТ СН'!$F$12</f>
        <v>163.37564612</v>
      </c>
      <c r="O166" s="36">
        <f>SUMIFS(СВЦЭМ!$E$39:$E$782,СВЦЭМ!$A$39:$A$782,$A166,СВЦЭМ!$B$39:$B$782,O$155)+'СЕТ СН'!$F$12</f>
        <v>162.91292454000001</v>
      </c>
      <c r="P166" s="36">
        <f>SUMIFS(СВЦЭМ!$E$39:$E$782,СВЦЭМ!$A$39:$A$782,$A166,СВЦЭМ!$B$39:$B$782,P$155)+'СЕТ СН'!$F$12</f>
        <v>163.24749707999999</v>
      </c>
      <c r="Q166" s="36">
        <f>SUMIFS(СВЦЭМ!$E$39:$E$782,СВЦЭМ!$A$39:$A$782,$A166,СВЦЭМ!$B$39:$B$782,Q$155)+'СЕТ СН'!$F$12</f>
        <v>163.77412283000001</v>
      </c>
      <c r="R166" s="36">
        <f>SUMIFS(СВЦЭМ!$E$39:$E$782,СВЦЭМ!$A$39:$A$782,$A166,СВЦЭМ!$B$39:$B$782,R$155)+'СЕТ СН'!$F$12</f>
        <v>163.66530284999999</v>
      </c>
      <c r="S166" s="36">
        <f>SUMIFS(СВЦЭМ!$E$39:$E$782,СВЦЭМ!$A$39:$A$782,$A166,СВЦЭМ!$B$39:$B$782,S$155)+'СЕТ СН'!$F$12</f>
        <v>162.61719656</v>
      </c>
      <c r="T166" s="36">
        <f>SUMIFS(СВЦЭМ!$E$39:$E$782,СВЦЭМ!$A$39:$A$782,$A166,СВЦЭМ!$B$39:$B$782,T$155)+'СЕТ СН'!$F$12</f>
        <v>157.84132683999999</v>
      </c>
      <c r="U166" s="36">
        <f>SUMIFS(СВЦЭМ!$E$39:$E$782,СВЦЭМ!$A$39:$A$782,$A166,СВЦЭМ!$B$39:$B$782,U$155)+'СЕТ СН'!$F$12</f>
        <v>153.20840007000001</v>
      </c>
      <c r="V166" s="36">
        <f>SUMIFS(СВЦЭМ!$E$39:$E$782,СВЦЭМ!$A$39:$A$782,$A166,СВЦЭМ!$B$39:$B$782,V$155)+'СЕТ СН'!$F$12</f>
        <v>154.42750899000001</v>
      </c>
      <c r="W166" s="36">
        <f>SUMIFS(СВЦЭМ!$E$39:$E$782,СВЦЭМ!$A$39:$A$782,$A166,СВЦЭМ!$B$39:$B$782,W$155)+'СЕТ СН'!$F$12</f>
        <v>156.34430750999999</v>
      </c>
      <c r="X166" s="36">
        <f>SUMIFS(СВЦЭМ!$E$39:$E$782,СВЦЭМ!$A$39:$A$782,$A166,СВЦЭМ!$B$39:$B$782,X$155)+'СЕТ СН'!$F$12</f>
        <v>163.61370946</v>
      </c>
      <c r="Y166" s="36">
        <f>SUMIFS(СВЦЭМ!$E$39:$E$782,СВЦЭМ!$A$39:$A$782,$A166,СВЦЭМ!$B$39:$B$782,Y$155)+'СЕТ СН'!$F$12</f>
        <v>170.11084958999999</v>
      </c>
    </row>
    <row r="167" spans="1:25" ht="15.75" x14ac:dyDescent="0.2">
      <c r="A167" s="35">
        <f t="shared" si="4"/>
        <v>45577</v>
      </c>
      <c r="B167" s="36">
        <f>SUMIFS(СВЦЭМ!$E$39:$E$782,СВЦЭМ!$A$39:$A$782,$A167,СВЦЭМ!$B$39:$B$782,B$155)+'СЕТ СН'!$F$12</f>
        <v>171.50555983000001</v>
      </c>
      <c r="C167" s="36">
        <f>SUMIFS(СВЦЭМ!$E$39:$E$782,СВЦЭМ!$A$39:$A$782,$A167,СВЦЭМ!$B$39:$B$782,C$155)+'СЕТ СН'!$F$12</f>
        <v>178.31028766</v>
      </c>
      <c r="D167" s="36">
        <f>SUMIFS(СВЦЭМ!$E$39:$E$782,СВЦЭМ!$A$39:$A$782,$A167,СВЦЭМ!$B$39:$B$782,D$155)+'СЕТ СН'!$F$12</f>
        <v>184.05280493000001</v>
      </c>
      <c r="E167" s="36">
        <f>SUMIFS(СВЦЭМ!$E$39:$E$782,СВЦЭМ!$A$39:$A$782,$A167,СВЦЭМ!$B$39:$B$782,E$155)+'СЕТ СН'!$F$12</f>
        <v>183.27676400999999</v>
      </c>
      <c r="F167" s="36">
        <f>SUMIFS(СВЦЭМ!$E$39:$E$782,СВЦЭМ!$A$39:$A$782,$A167,СВЦЭМ!$B$39:$B$782,F$155)+'СЕТ СН'!$F$12</f>
        <v>182.65776812999999</v>
      </c>
      <c r="G167" s="36">
        <f>SUMIFS(СВЦЭМ!$E$39:$E$782,СВЦЭМ!$A$39:$A$782,$A167,СВЦЭМ!$B$39:$B$782,G$155)+'СЕТ СН'!$F$12</f>
        <v>183.24844694999999</v>
      </c>
      <c r="H167" s="36">
        <f>SUMIFS(СВЦЭМ!$E$39:$E$782,СВЦЭМ!$A$39:$A$782,$A167,СВЦЭМ!$B$39:$B$782,H$155)+'СЕТ СН'!$F$12</f>
        <v>180.80061096</v>
      </c>
      <c r="I167" s="36">
        <f>SUMIFS(СВЦЭМ!$E$39:$E$782,СВЦЭМ!$A$39:$A$782,$A167,СВЦЭМ!$B$39:$B$782,I$155)+'СЕТ СН'!$F$12</f>
        <v>175.29978742</v>
      </c>
      <c r="J167" s="36">
        <f>SUMIFS(СВЦЭМ!$E$39:$E$782,СВЦЭМ!$A$39:$A$782,$A167,СВЦЭМ!$B$39:$B$782,J$155)+'СЕТ СН'!$F$12</f>
        <v>165.41753254</v>
      </c>
      <c r="K167" s="36">
        <f>SUMIFS(СВЦЭМ!$E$39:$E$782,СВЦЭМ!$A$39:$A$782,$A167,СВЦЭМ!$B$39:$B$782,K$155)+'СЕТ СН'!$F$12</f>
        <v>159.19096941000001</v>
      </c>
      <c r="L167" s="36">
        <f>SUMIFS(СВЦЭМ!$E$39:$E$782,СВЦЭМ!$A$39:$A$782,$A167,СВЦЭМ!$B$39:$B$782,L$155)+'СЕТ СН'!$F$12</f>
        <v>155.89142505000001</v>
      </c>
      <c r="M167" s="36">
        <f>SUMIFS(СВЦЭМ!$E$39:$E$782,СВЦЭМ!$A$39:$A$782,$A167,СВЦЭМ!$B$39:$B$782,M$155)+'СЕТ СН'!$F$12</f>
        <v>154.61468137</v>
      </c>
      <c r="N167" s="36">
        <f>SUMIFS(СВЦЭМ!$E$39:$E$782,СВЦЭМ!$A$39:$A$782,$A167,СВЦЭМ!$B$39:$B$782,N$155)+'СЕТ СН'!$F$12</f>
        <v>155.85722297999999</v>
      </c>
      <c r="O167" s="36">
        <f>SUMIFS(СВЦЭМ!$E$39:$E$782,СВЦЭМ!$A$39:$A$782,$A167,СВЦЭМ!$B$39:$B$782,O$155)+'СЕТ СН'!$F$12</f>
        <v>156.40149925</v>
      </c>
      <c r="P167" s="36">
        <f>SUMIFS(СВЦЭМ!$E$39:$E$782,СВЦЭМ!$A$39:$A$782,$A167,СВЦЭМ!$B$39:$B$782,P$155)+'СЕТ СН'!$F$12</f>
        <v>157.83806951</v>
      </c>
      <c r="Q167" s="36">
        <f>SUMIFS(СВЦЭМ!$E$39:$E$782,СВЦЭМ!$A$39:$A$782,$A167,СВЦЭМ!$B$39:$B$782,Q$155)+'СЕТ СН'!$F$12</f>
        <v>158.28274911</v>
      </c>
      <c r="R167" s="36">
        <f>SUMIFS(СВЦЭМ!$E$39:$E$782,СВЦЭМ!$A$39:$A$782,$A167,СВЦЭМ!$B$39:$B$782,R$155)+'СЕТ СН'!$F$12</f>
        <v>158.87798516000001</v>
      </c>
      <c r="S167" s="36">
        <f>SUMIFS(СВЦЭМ!$E$39:$E$782,СВЦЭМ!$A$39:$A$782,$A167,СВЦЭМ!$B$39:$B$782,S$155)+'СЕТ СН'!$F$12</f>
        <v>158.42143136000001</v>
      </c>
      <c r="T167" s="36">
        <f>SUMIFS(СВЦЭМ!$E$39:$E$782,СВЦЭМ!$A$39:$A$782,$A167,СВЦЭМ!$B$39:$B$782,T$155)+'СЕТ СН'!$F$12</f>
        <v>154.2354991</v>
      </c>
      <c r="U167" s="36">
        <f>SUMIFS(СВЦЭМ!$E$39:$E$782,СВЦЭМ!$A$39:$A$782,$A167,СВЦЭМ!$B$39:$B$782,U$155)+'СЕТ СН'!$F$12</f>
        <v>149.19818377000001</v>
      </c>
      <c r="V167" s="36">
        <f>SUMIFS(СВЦЭМ!$E$39:$E$782,СВЦЭМ!$A$39:$A$782,$A167,СВЦЭМ!$B$39:$B$782,V$155)+'СЕТ СН'!$F$12</f>
        <v>150.34125642999999</v>
      </c>
      <c r="W167" s="36">
        <f>SUMIFS(СВЦЭМ!$E$39:$E$782,СВЦЭМ!$A$39:$A$782,$A167,СВЦЭМ!$B$39:$B$782,W$155)+'СЕТ СН'!$F$12</f>
        <v>152.16476506999999</v>
      </c>
      <c r="X167" s="36">
        <f>SUMIFS(СВЦЭМ!$E$39:$E$782,СВЦЭМ!$A$39:$A$782,$A167,СВЦЭМ!$B$39:$B$782,X$155)+'СЕТ СН'!$F$12</f>
        <v>157.71902143</v>
      </c>
      <c r="Y167" s="36">
        <f>SUMIFS(СВЦЭМ!$E$39:$E$782,СВЦЭМ!$A$39:$A$782,$A167,СВЦЭМ!$B$39:$B$782,Y$155)+'СЕТ СН'!$F$12</f>
        <v>166.37704531</v>
      </c>
    </row>
    <row r="168" spans="1:25" ht="15.75" x14ac:dyDescent="0.2">
      <c r="A168" s="35">
        <f t="shared" si="4"/>
        <v>45578</v>
      </c>
      <c r="B168" s="36">
        <f>SUMIFS(СВЦЭМ!$E$39:$E$782,СВЦЭМ!$A$39:$A$782,$A168,СВЦЭМ!$B$39:$B$782,B$155)+'СЕТ СН'!$F$12</f>
        <v>168.49873980999999</v>
      </c>
      <c r="C168" s="36">
        <f>SUMIFS(СВЦЭМ!$E$39:$E$782,СВЦЭМ!$A$39:$A$782,$A168,СВЦЭМ!$B$39:$B$782,C$155)+'СЕТ СН'!$F$12</f>
        <v>173.11358676</v>
      </c>
      <c r="D168" s="36">
        <f>SUMIFS(СВЦЭМ!$E$39:$E$782,СВЦЭМ!$A$39:$A$782,$A168,СВЦЭМ!$B$39:$B$782,D$155)+'СЕТ СН'!$F$12</f>
        <v>178.68697714000001</v>
      </c>
      <c r="E168" s="36">
        <f>SUMIFS(СВЦЭМ!$E$39:$E$782,СВЦЭМ!$A$39:$A$782,$A168,СВЦЭМ!$B$39:$B$782,E$155)+'СЕТ СН'!$F$12</f>
        <v>183.54726184</v>
      </c>
      <c r="F168" s="36">
        <f>SUMIFS(СВЦЭМ!$E$39:$E$782,СВЦЭМ!$A$39:$A$782,$A168,СВЦЭМ!$B$39:$B$782,F$155)+'СЕТ СН'!$F$12</f>
        <v>183.67056066000001</v>
      </c>
      <c r="G168" s="36">
        <f>SUMIFS(СВЦЭМ!$E$39:$E$782,СВЦЭМ!$A$39:$A$782,$A168,СВЦЭМ!$B$39:$B$782,G$155)+'СЕТ СН'!$F$12</f>
        <v>182.6921457</v>
      </c>
      <c r="H168" s="36">
        <f>SUMIFS(СВЦЭМ!$E$39:$E$782,СВЦЭМ!$A$39:$A$782,$A168,СВЦЭМ!$B$39:$B$782,H$155)+'СЕТ СН'!$F$12</f>
        <v>178.98844688</v>
      </c>
      <c r="I168" s="36">
        <f>SUMIFS(СВЦЭМ!$E$39:$E$782,СВЦЭМ!$A$39:$A$782,$A168,СВЦЭМ!$B$39:$B$782,I$155)+'СЕТ СН'!$F$12</f>
        <v>172.98571706999999</v>
      </c>
      <c r="J168" s="36">
        <f>SUMIFS(СВЦЭМ!$E$39:$E$782,СВЦЭМ!$A$39:$A$782,$A168,СВЦЭМ!$B$39:$B$782,J$155)+'СЕТ СН'!$F$12</f>
        <v>164.90359645000001</v>
      </c>
      <c r="K168" s="36">
        <f>SUMIFS(СВЦЭМ!$E$39:$E$782,СВЦЭМ!$A$39:$A$782,$A168,СВЦЭМ!$B$39:$B$782,K$155)+'СЕТ СН'!$F$12</f>
        <v>157.89631600000001</v>
      </c>
      <c r="L168" s="36">
        <f>SUMIFS(СВЦЭМ!$E$39:$E$782,СВЦЭМ!$A$39:$A$782,$A168,СВЦЭМ!$B$39:$B$782,L$155)+'СЕТ СН'!$F$12</f>
        <v>152.07374458000001</v>
      </c>
      <c r="M168" s="36">
        <f>SUMIFS(СВЦЭМ!$E$39:$E$782,СВЦЭМ!$A$39:$A$782,$A168,СВЦЭМ!$B$39:$B$782,M$155)+'СЕТ СН'!$F$12</f>
        <v>153.03837046000001</v>
      </c>
      <c r="N168" s="36">
        <f>SUMIFS(СВЦЭМ!$E$39:$E$782,СВЦЭМ!$A$39:$A$782,$A168,СВЦЭМ!$B$39:$B$782,N$155)+'СЕТ СН'!$F$12</f>
        <v>155.76229347</v>
      </c>
      <c r="O168" s="36">
        <f>SUMIFS(СВЦЭМ!$E$39:$E$782,СВЦЭМ!$A$39:$A$782,$A168,СВЦЭМ!$B$39:$B$782,O$155)+'СЕТ СН'!$F$12</f>
        <v>157.94249407999999</v>
      </c>
      <c r="P168" s="36">
        <f>SUMIFS(СВЦЭМ!$E$39:$E$782,СВЦЭМ!$A$39:$A$782,$A168,СВЦЭМ!$B$39:$B$782,P$155)+'СЕТ СН'!$F$12</f>
        <v>158.97400386000001</v>
      </c>
      <c r="Q168" s="36">
        <f>SUMIFS(СВЦЭМ!$E$39:$E$782,СВЦЭМ!$A$39:$A$782,$A168,СВЦЭМ!$B$39:$B$782,Q$155)+'СЕТ СН'!$F$12</f>
        <v>160.08756943</v>
      </c>
      <c r="R168" s="36">
        <f>SUMIFS(СВЦЭМ!$E$39:$E$782,СВЦЭМ!$A$39:$A$782,$A168,СВЦЭМ!$B$39:$B$782,R$155)+'СЕТ СН'!$F$12</f>
        <v>159.92664762999999</v>
      </c>
      <c r="S168" s="36">
        <f>SUMIFS(СВЦЭМ!$E$39:$E$782,СВЦЭМ!$A$39:$A$782,$A168,СВЦЭМ!$B$39:$B$782,S$155)+'СЕТ СН'!$F$12</f>
        <v>157.03441114</v>
      </c>
      <c r="T168" s="36">
        <f>SUMIFS(СВЦЭМ!$E$39:$E$782,СВЦЭМ!$A$39:$A$782,$A168,СВЦЭМ!$B$39:$B$782,T$155)+'СЕТ СН'!$F$12</f>
        <v>150.51493962000001</v>
      </c>
      <c r="U168" s="36">
        <f>SUMIFS(СВЦЭМ!$E$39:$E$782,СВЦЭМ!$A$39:$A$782,$A168,СВЦЭМ!$B$39:$B$782,U$155)+'СЕТ СН'!$F$12</f>
        <v>145.38491221000001</v>
      </c>
      <c r="V168" s="36">
        <f>SUMIFS(СВЦЭМ!$E$39:$E$782,СВЦЭМ!$A$39:$A$782,$A168,СВЦЭМ!$B$39:$B$782,V$155)+'СЕТ СН'!$F$12</f>
        <v>145.40457211</v>
      </c>
      <c r="W168" s="36">
        <f>SUMIFS(СВЦЭМ!$E$39:$E$782,СВЦЭМ!$A$39:$A$782,$A168,СВЦЭМ!$B$39:$B$782,W$155)+'СЕТ СН'!$F$12</f>
        <v>147.67273591</v>
      </c>
      <c r="X168" s="36">
        <f>SUMIFS(СВЦЭМ!$E$39:$E$782,СВЦЭМ!$A$39:$A$782,$A168,СВЦЭМ!$B$39:$B$782,X$155)+'СЕТ СН'!$F$12</f>
        <v>154.98337720000001</v>
      </c>
      <c r="Y168" s="36">
        <f>SUMIFS(СВЦЭМ!$E$39:$E$782,СВЦЭМ!$A$39:$A$782,$A168,СВЦЭМ!$B$39:$B$782,Y$155)+'СЕТ СН'!$F$12</f>
        <v>163.96634746000001</v>
      </c>
    </row>
    <row r="169" spans="1:25" ht="15.75" x14ac:dyDescent="0.2">
      <c r="A169" s="35">
        <f t="shared" si="4"/>
        <v>45579</v>
      </c>
      <c r="B169" s="36">
        <f>SUMIFS(СВЦЭМ!$E$39:$E$782,СВЦЭМ!$A$39:$A$782,$A169,СВЦЭМ!$B$39:$B$782,B$155)+'СЕТ СН'!$F$12</f>
        <v>180.99183758999999</v>
      </c>
      <c r="C169" s="36">
        <f>SUMIFS(СВЦЭМ!$E$39:$E$782,СВЦЭМ!$A$39:$A$782,$A169,СВЦЭМ!$B$39:$B$782,C$155)+'СЕТ СН'!$F$12</f>
        <v>188.14641601</v>
      </c>
      <c r="D169" s="36">
        <f>SUMIFS(СВЦЭМ!$E$39:$E$782,СВЦЭМ!$A$39:$A$782,$A169,СВЦЭМ!$B$39:$B$782,D$155)+'СЕТ СН'!$F$12</f>
        <v>189.29309140000001</v>
      </c>
      <c r="E169" s="36">
        <f>SUMIFS(СВЦЭМ!$E$39:$E$782,СВЦЭМ!$A$39:$A$782,$A169,СВЦЭМ!$B$39:$B$782,E$155)+'СЕТ СН'!$F$12</f>
        <v>189.64718504999999</v>
      </c>
      <c r="F169" s="36">
        <f>SUMIFS(СВЦЭМ!$E$39:$E$782,СВЦЭМ!$A$39:$A$782,$A169,СВЦЭМ!$B$39:$B$782,F$155)+'СЕТ СН'!$F$12</f>
        <v>188.77610951</v>
      </c>
      <c r="G169" s="36">
        <f>SUMIFS(СВЦЭМ!$E$39:$E$782,СВЦЭМ!$A$39:$A$782,$A169,СВЦЭМ!$B$39:$B$782,G$155)+'СЕТ СН'!$F$12</f>
        <v>190.4969959</v>
      </c>
      <c r="H169" s="36">
        <f>SUMIFS(СВЦЭМ!$E$39:$E$782,СВЦЭМ!$A$39:$A$782,$A169,СВЦЭМ!$B$39:$B$782,H$155)+'СЕТ СН'!$F$12</f>
        <v>181.34157256</v>
      </c>
      <c r="I169" s="36">
        <f>SUMIFS(СВЦЭМ!$E$39:$E$782,СВЦЭМ!$A$39:$A$782,$A169,СВЦЭМ!$B$39:$B$782,I$155)+'СЕТ СН'!$F$12</f>
        <v>174.25430800000001</v>
      </c>
      <c r="J169" s="36">
        <f>SUMIFS(СВЦЭМ!$E$39:$E$782,СВЦЭМ!$A$39:$A$782,$A169,СВЦЭМ!$B$39:$B$782,J$155)+'СЕТ СН'!$F$12</f>
        <v>168.65539185</v>
      </c>
      <c r="K169" s="36">
        <f>SUMIFS(СВЦЭМ!$E$39:$E$782,СВЦЭМ!$A$39:$A$782,$A169,СВЦЭМ!$B$39:$B$782,K$155)+'СЕТ СН'!$F$12</f>
        <v>168.79901368</v>
      </c>
      <c r="L169" s="36">
        <f>SUMIFS(СВЦЭМ!$E$39:$E$782,СВЦЭМ!$A$39:$A$782,$A169,СВЦЭМ!$B$39:$B$782,L$155)+'СЕТ СН'!$F$12</f>
        <v>170.64874295999999</v>
      </c>
      <c r="M169" s="36">
        <f>SUMIFS(СВЦЭМ!$E$39:$E$782,СВЦЭМ!$A$39:$A$782,$A169,СВЦЭМ!$B$39:$B$782,M$155)+'СЕТ СН'!$F$12</f>
        <v>174.75082044000001</v>
      </c>
      <c r="N169" s="36">
        <f>SUMIFS(СВЦЭМ!$E$39:$E$782,СВЦЭМ!$A$39:$A$782,$A169,СВЦЭМ!$B$39:$B$782,N$155)+'СЕТ СН'!$F$12</f>
        <v>175.07640119999999</v>
      </c>
      <c r="O169" s="36">
        <f>SUMIFS(СВЦЭМ!$E$39:$E$782,СВЦЭМ!$A$39:$A$782,$A169,СВЦЭМ!$B$39:$B$782,O$155)+'СЕТ СН'!$F$12</f>
        <v>172.81930423</v>
      </c>
      <c r="P169" s="36">
        <f>SUMIFS(СВЦЭМ!$E$39:$E$782,СВЦЭМ!$A$39:$A$782,$A169,СВЦЭМ!$B$39:$B$782,P$155)+'СЕТ СН'!$F$12</f>
        <v>173.33267795</v>
      </c>
      <c r="Q169" s="36">
        <f>SUMIFS(СВЦЭМ!$E$39:$E$782,СВЦЭМ!$A$39:$A$782,$A169,СВЦЭМ!$B$39:$B$782,Q$155)+'СЕТ СН'!$F$12</f>
        <v>175.39918118</v>
      </c>
      <c r="R169" s="36">
        <f>SUMIFS(СВЦЭМ!$E$39:$E$782,СВЦЭМ!$A$39:$A$782,$A169,СВЦЭМ!$B$39:$B$782,R$155)+'СЕТ СН'!$F$12</f>
        <v>174.53947350000001</v>
      </c>
      <c r="S169" s="36">
        <f>SUMIFS(СВЦЭМ!$E$39:$E$782,СВЦЭМ!$A$39:$A$782,$A169,СВЦЭМ!$B$39:$B$782,S$155)+'СЕТ СН'!$F$12</f>
        <v>172.54599354999999</v>
      </c>
      <c r="T169" s="36">
        <f>SUMIFS(СВЦЭМ!$E$39:$E$782,СВЦЭМ!$A$39:$A$782,$A169,СВЦЭМ!$B$39:$B$782,T$155)+'СЕТ СН'!$F$12</f>
        <v>165.86164693000001</v>
      </c>
      <c r="U169" s="36">
        <f>SUMIFS(СВЦЭМ!$E$39:$E$782,СВЦЭМ!$A$39:$A$782,$A169,СВЦЭМ!$B$39:$B$782,U$155)+'СЕТ СН'!$F$12</f>
        <v>161.67167198000001</v>
      </c>
      <c r="V169" s="36">
        <f>SUMIFS(СВЦЭМ!$E$39:$E$782,СВЦЭМ!$A$39:$A$782,$A169,СВЦЭМ!$B$39:$B$782,V$155)+'СЕТ СН'!$F$12</f>
        <v>164.83244676999999</v>
      </c>
      <c r="W169" s="36">
        <f>SUMIFS(СВЦЭМ!$E$39:$E$782,СВЦЭМ!$A$39:$A$782,$A169,СВЦЭМ!$B$39:$B$782,W$155)+'СЕТ СН'!$F$12</f>
        <v>168.70769648000001</v>
      </c>
      <c r="X169" s="36">
        <f>SUMIFS(СВЦЭМ!$E$39:$E$782,СВЦЭМ!$A$39:$A$782,$A169,СВЦЭМ!$B$39:$B$782,X$155)+'СЕТ СН'!$F$12</f>
        <v>175.14600300999999</v>
      </c>
      <c r="Y169" s="36">
        <f>SUMIFS(СВЦЭМ!$E$39:$E$782,СВЦЭМ!$A$39:$A$782,$A169,СВЦЭМ!$B$39:$B$782,Y$155)+'СЕТ СН'!$F$12</f>
        <v>182.02067786999999</v>
      </c>
    </row>
    <row r="170" spans="1:25" ht="15.75" x14ac:dyDescent="0.2">
      <c r="A170" s="35">
        <f t="shared" si="4"/>
        <v>45580</v>
      </c>
      <c r="B170" s="36">
        <f>SUMIFS(СВЦЭМ!$E$39:$E$782,СВЦЭМ!$A$39:$A$782,$A170,СВЦЭМ!$B$39:$B$782,B$155)+'СЕТ СН'!$F$12</f>
        <v>191.09882009</v>
      </c>
      <c r="C170" s="36">
        <f>SUMIFS(СВЦЭМ!$E$39:$E$782,СВЦЭМ!$A$39:$A$782,$A170,СВЦЭМ!$B$39:$B$782,C$155)+'СЕТ СН'!$F$12</f>
        <v>197.64009966</v>
      </c>
      <c r="D170" s="36">
        <f>SUMIFS(СВЦЭМ!$E$39:$E$782,СВЦЭМ!$A$39:$A$782,$A170,СВЦЭМ!$B$39:$B$782,D$155)+'СЕТ СН'!$F$12</f>
        <v>199.19111007999999</v>
      </c>
      <c r="E170" s="36">
        <f>SUMIFS(СВЦЭМ!$E$39:$E$782,СВЦЭМ!$A$39:$A$782,$A170,СВЦЭМ!$B$39:$B$782,E$155)+'СЕТ СН'!$F$12</f>
        <v>191.33958494999999</v>
      </c>
      <c r="F170" s="36">
        <f>SUMIFS(СВЦЭМ!$E$39:$E$782,СВЦЭМ!$A$39:$A$782,$A170,СВЦЭМ!$B$39:$B$782,F$155)+'СЕТ СН'!$F$12</f>
        <v>201.58785847999999</v>
      </c>
      <c r="G170" s="36">
        <f>SUMIFS(СВЦЭМ!$E$39:$E$782,СВЦЭМ!$A$39:$A$782,$A170,СВЦЭМ!$B$39:$B$782,G$155)+'СЕТ СН'!$F$12</f>
        <v>193.63417204999999</v>
      </c>
      <c r="H170" s="36">
        <f>SUMIFS(СВЦЭМ!$E$39:$E$782,СВЦЭМ!$A$39:$A$782,$A170,СВЦЭМ!$B$39:$B$782,H$155)+'СЕТ СН'!$F$12</f>
        <v>186.85597884000001</v>
      </c>
      <c r="I170" s="36">
        <f>SUMIFS(СВЦЭМ!$E$39:$E$782,СВЦЭМ!$A$39:$A$782,$A170,СВЦЭМ!$B$39:$B$782,I$155)+'СЕТ СН'!$F$12</f>
        <v>177.00599561999999</v>
      </c>
      <c r="J170" s="36">
        <f>SUMIFS(СВЦЭМ!$E$39:$E$782,СВЦЭМ!$A$39:$A$782,$A170,СВЦЭМ!$B$39:$B$782,J$155)+'СЕТ СН'!$F$12</f>
        <v>172.23422747000001</v>
      </c>
      <c r="K170" s="36">
        <f>SUMIFS(СВЦЭМ!$E$39:$E$782,СВЦЭМ!$A$39:$A$782,$A170,СВЦЭМ!$B$39:$B$782,K$155)+'СЕТ СН'!$F$12</f>
        <v>170.41708130999999</v>
      </c>
      <c r="L170" s="36">
        <f>SUMIFS(СВЦЭМ!$E$39:$E$782,СВЦЭМ!$A$39:$A$782,$A170,СВЦЭМ!$B$39:$B$782,L$155)+'СЕТ СН'!$F$12</f>
        <v>171.1577542</v>
      </c>
      <c r="M170" s="36">
        <f>SUMIFS(СВЦЭМ!$E$39:$E$782,СВЦЭМ!$A$39:$A$782,$A170,СВЦЭМ!$B$39:$B$782,M$155)+'СЕТ СН'!$F$12</f>
        <v>170.99365033000001</v>
      </c>
      <c r="N170" s="36">
        <f>SUMIFS(СВЦЭМ!$E$39:$E$782,СВЦЭМ!$A$39:$A$782,$A170,СВЦЭМ!$B$39:$B$782,N$155)+'СЕТ СН'!$F$12</f>
        <v>171.61018748000001</v>
      </c>
      <c r="O170" s="36">
        <f>SUMIFS(СВЦЭМ!$E$39:$E$782,СВЦЭМ!$A$39:$A$782,$A170,СВЦЭМ!$B$39:$B$782,O$155)+'СЕТ СН'!$F$12</f>
        <v>166.72513470000001</v>
      </c>
      <c r="P170" s="36">
        <f>SUMIFS(СВЦЭМ!$E$39:$E$782,СВЦЭМ!$A$39:$A$782,$A170,СВЦЭМ!$B$39:$B$782,P$155)+'СЕТ СН'!$F$12</f>
        <v>168.41931137</v>
      </c>
      <c r="Q170" s="36">
        <f>SUMIFS(СВЦЭМ!$E$39:$E$782,СВЦЭМ!$A$39:$A$782,$A170,СВЦЭМ!$B$39:$B$782,Q$155)+'СЕТ СН'!$F$12</f>
        <v>174.58586165</v>
      </c>
      <c r="R170" s="36">
        <f>SUMIFS(СВЦЭМ!$E$39:$E$782,СВЦЭМ!$A$39:$A$782,$A170,СВЦЭМ!$B$39:$B$782,R$155)+'СЕТ СН'!$F$12</f>
        <v>173.63347536000001</v>
      </c>
      <c r="S170" s="36">
        <f>SUMIFS(СВЦЭМ!$E$39:$E$782,СВЦЭМ!$A$39:$A$782,$A170,СВЦЭМ!$B$39:$B$782,S$155)+'СЕТ СН'!$F$12</f>
        <v>176.48318133999999</v>
      </c>
      <c r="T170" s="36">
        <f>SUMIFS(СВЦЭМ!$E$39:$E$782,СВЦЭМ!$A$39:$A$782,$A170,СВЦЭМ!$B$39:$B$782,T$155)+'СЕТ СН'!$F$12</f>
        <v>168.99473589999999</v>
      </c>
      <c r="U170" s="36">
        <f>SUMIFS(СВЦЭМ!$E$39:$E$782,СВЦЭМ!$A$39:$A$782,$A170,СВЦЭМ!$B$39:$B$782,U$155)+'СЕТ СН'!$F$12</f>
        <v>163.72770444</v>
      </c>
      <c r="V170" s="36">
        <f>SUMIFS(СВЦЭМ!$E$39:$E$782,СВЦЭМ!$A$39:$A$782,$A170,СВЦЭМ!$B$39:$B$782,V$155)+'СЕТ СН'!$F$12</f>
        <v>165.82136494</v>
      </c>
      <c r="W170" s="36">
        <f>SUMIFS(СВЦЭМ!$E$39:$E$782,СВЦЭМ!$A$39:$A$782,$A170,СВЦЭМ!$B$39:$B$782,W$155)+'СЕТ СН'!$F$12</f>
        <v>166.48175677</v>
      </c>
      <c r="X170" s="36">
        <f>SUMIFS(СВЦЭМ!$E$39:$E$782,СВЦЭМ!$A$39:$A$782,$A170,СВЦЭМ!$B$39:$B$782,X$155)+'СЕТ СН'!$F$12</f>
        <v>171.76112003</v>
      </c>
      <c r="Y170" s="36">
        <f>SUMIFS(СВЦЭМ!$E$39:$E$782,СВЦЭМ!$A$39:$A$782,$A170,СВЦЭМ!$B$39:$B$782,Y$155)+'СЕТ СН'!$F$12</f>
        <v>177.93748565000001</v>
      </c>
    </row>
    <row r="171" spans="1:25" ht="15.75" x14ac:dyDescent="0.2">
      <c r="A171" s="35">
        <f t="shared" si="4"/>
        <v>45581</v>
      </c>
      <c r="B171" s="36">
        <f>SUMIFS(СВЦЭМ!$E$39:$E$782,СВЦЭМ!$A$39:$A$782,$A171,СВЦЭМ!$B$39:$B$782,B$155)+'СЕТ СН'!$F$12</f>
        <v>186.21393552999999</v>
      </c>
      <c r="C171" s="36">
        <f>SUMIFS(СВЦЭМ!$E$39:$E$782,СВЦЭМ!$A$39:$A$782,$A171,СВЦЭМ!$B$39:$B$782,C$155)+'СЕТ СН'!$F$12</f>
        <v>193.05457716000001</v>
      </c>
      <c r="D171" s="36">
        <f>SUMIFS(СВЦЭМ!$E$39:$E$782,СВЦЭМ!$A$39:$A$782,$A171,СВЦЭМ!$B$39:$B$782,D$155)+'СЕТ СН'!$F$12</f>
        <v>192.75394736000001</v>
      </c>
      <c r="E171" s="36">
        <f>SUMIFS(СВЦЭМ!$E$39:$E$782,СВЦЭМ!$A$39:$A$782,$A171,СВЦЭМ!$B$39:$B$782,E$155)+'СЕТ СН'!$F$12</f>
        <v>192.40925949999999</v>
      </c>
      <c r="F171" s="36">
        <f>SUMIFS(СВЦЭМ!$E$39:$E$782,СВЦЭМ!$A$39:$A$782,$A171,СВЦЭМ!$B$39:$B$782,F$155)+'СЕТ СН'!$F$12</f>
        <v>192.19434364</v>
      </c>
      <c r="G171" s="36">
        <f>SUMIFS(СВЦЭМ!$E$39:$E$782,СВЦЭМ!$A$39:$A$782,$A171,СВЦЭМ!$B$39:$B$782,G$155)+'СЕТ СН'!$F$12</f>
        <v>193.63075556999999</v>
      </c>
      <c r="H171" s="36">
        <f>SUMIFS(СВЦЭМ!$E$39:$E$782,СВЦЭМ!$A$39:$A$782,$A171,СВЦЭМ!$B$39:$B$782,H$155)+'СЕТ СН'!$F$12</f>
        <v>188.68662327999999</v>
      </c>
      <c r="I171" s="36">
        <f>SUMIFS(СВЦЭМ!$E$39:$E$782,СВЦЭМ!$A$39:$A$782,$A171,СВЦЭМ!$B$39:$B$782,I$155)+'СЕТ СН'!$F$12</f>
        <v>179.61467565000001</v>
      </c>
      <c r="J171" s="36">
        <f>SUMIFS(СВЦЭМ!$E$39:$E$782,СВЦЭМ!$A$39:$A$782,$A171,СВЦЭМ!$B$39:$B$782,J$155)+'СЕТ СН'!$F$12</f>
        <v>174.5314406</v>
      </c>
      <c r="K171" s="36">
        <f>SUMIFS(СВЦЭМ!$E$39:$E$782,СВЦЭМ!$A$39:$A$782,$A171,СВЦЭМ!$B$39:$B$782,K$155)+'СЕТ СН'!$F$12</f>
        <v>174.35614892000001</v>
      </c>
      <c r="L171" s="36">
        <f>SUMIFS(СВЦЭМ!$E$39:$E$782,СВЦЭМ!$A$39:$A$782,$A171,СВЦЭМ!$B$39:$B$782,L$155)+'СЕТ СН'!$F$12</f>
        <v>173.05505503000001</v>
      </c>
      <c r="M171" s="36">
        <f>SUMIFS(СВЦЭМ!$E$39:$E$782,СВЦЭМ!$A$39:$A$782,$A171,СВЦЭМ!$B$39:$B$782,M$155)+'СЕТ СН'!$F$12</f>
        <v>175.15969158999999</v>
      </c>
      <c r="N171" s="36">
        <f>SUMIFS(СВЦЭМ!$E$39:$E$782,СВЦЭМ!$A$39:$A$782,$A171,СВЦЭМ!$B$39:$B$782,N$155)+'СЕТ СН'!$F$12</f>
        <v>176.90332218</v>
      </c>
      <c r="O171" s="36">
        <f>SUMIFS(СВЦЭМ!$E$39:$E$782,СВЦЭМ!$A$39:$A$782,$A171,СВЦЭМ!$B$39:$B$782,O$155)+'СЕТ СН'!$F$12</f>
        <v>174.39769906000001</v>
      </c>
      <c r="P171" s="36">
        <f>SUMIFS(СВЦЭМ!$E$39:$E$782,СВЦЭМ!$A$39:$A$782,$A171,СВЦЭМ!$B$39:$B$782,P$155)+'СЕТ СН'!$F$12</f>
        <v>175.5055515</v>
      </c>
      <c r="Q171" s="36">
        <f>SUMIFS(СВЦЭМ!$E$39:$E$782,СВЦЭМ!$A$39:$A$782,$A171,СВЦЭМ!$B$39:$B$782,Q$155)+'СЕТ СН'!$F$12</f>
        <v>178.44100577</v>
      </c>
      <c r="R171" s="36">
        <f>SUMIFS(СВЦЭМ!$E$39:$E$782,СВЦЭМ!$A$39:$A$782,$A171,СВЦЭМ!$B$39:$B$782,R$155)+'СЕТ СН'!$F$12</f>
        <v>176.83585901999999</v>
      </c>
      <c r="S171" s="36">
        <f>SUMIFS(СВЦЭМ!$E$39:$E$782,СВЦЭМ!$A$39:$A$782,$A171,СВЦЭМ!$B$39:$B$782,S$155)+'СЕТ СН'!$F$12</f>
        <v>177.12560157999999</v>
      </c>
      <c r="T171" s="36">
        <f>SUMIFS(СВЦЭМ!$E$39:$E$782,СВЦЭМ!$A$39:$A$782,$A171,СВЦЭМ!$B$39:$B$782,T$155)+'СЕТ СН'!$F$12</f>
        <v>170.81382674</v>
      </c>
      <c r="U171" s="36">
        <f>SUMIFS(СВЦЭМ!$E$39:$E$782,СВЦЭМ!$A$39:$A$782,$A171,СВЦЭМ!$B$39:$B$782,U$155)+'СЕТ СН'!$F$12</f>
        <v>167.33897012</v>
      </c>
      <c r="V171" s="36">
        <f>SUMIFS(СВЦЭМ!$E$39:$E$782,СВЦЭМ!$A$39:$A$782,$A171,СВЦЭМ!$B$39:$B$782,V$155)+'СЕТ СН'!$F$12</f>
        <v>165.91012323999999</v>
      </c>
      <c r="W171" s="36">
        <f>SUMIFS(СВЦЭМ!$E$39:$E$782,СВЦЭМ!$A$39:$A$782,$A171,СВЦЭМ!$B$39:$B$782,W$155)+'СЕТ СН'!$F$12</f>
        <v>169.34351679</v>
      </c>
      <c r="X171" s="36">
        <f>SUMIFS(СВЦЭМ!$E$39:$E$782,СВЦЭМ!$A$39:$A$782,$A171,СВЦЭМ!$B$39:$B$782,X$155)+'СЕТ СН'!$F$12</f>
        <v>174.5194113</v>
      </c>
      <c r="Y171" s="36">
        <f>SUMIFS(СВЦЭМ!$E$39:$E$782,СВЦЭМ!$A$39:$A$782,$A171,СВЦЭМ!$B$39:$B$782,Y$155)+'СЕТ СН'!$F$12</f>
        <v>179.87482172</v>
      </c>
    </row>
    <row r="172" spans="1:25" ht="15.75" x14ac:dyDescent="0.2">
      <c r="A172" s="35">
        <f t="shared" si="4"/>
        <v>45582</v>
      </c>
      <c r="B172" s="36">
        <f>SUMIFS(СВЦЭМ!$E$39:$E$782,СВЦЭМ!$A$39:$A$782,$A172,СВЦЭМ!$B$39:$B$782,B$155)+'СЕТ СН'!$F$12</f>
        <v>186.36401567999999</v>
      </c>
      <c r="C172" s="36">
        <f>SUMIFS(СВЦЭМ!$E$39:$E$782,СВЦЭМ!$A$39:$A$782,$A172,СВЦЭМ!$B$39:$B$782,C$155)+'СЕТ СН'!$F$12</f>
        <v>194.24035277999999</v>
      </c>
      <c r="D172" s="36">
        <f>SUMIFS(СВЦЭМ!$E$39:$E$782,СВЦЭМ!$A$39:$A$782,$A172,СВЦЭМ!$B$39:$B$782,D$155)+'СЕТ СН'!$F$12</f>
        <v>198.02325919</v>
      </c>
      <c r="E172" s="36">
        <f>SUMIFS(СВЦЭМ!$E$39:$E$782,СВЦЭМ!$A$39:$A$782,$A172,СВЦЭМ!$B$39:$B$782,E$155)+'СЕТ СН'!$F$12</f>
        <v>199.06533958</v>
      </c>
      <c r="F172" s="36">
        <f>SUMIFS(СВЦЭМ!$E$39:$E$782,СВЦЭМ!$A$39:$A$782,$A172,СВЦЭМ!$B$39:$B$782,F$155)+'СЕТ СН'!$F$12</f>
        <v>199.13369311</v>
      </c>
      <c r="G172" s="36">
        <f>SUMIFS(СВЦЭМ!$E$39:$E$782,СВЦЭМ!$A$39:$A$782,$A172,СВЦЭМ!$B$39:$B$782,G$155)+'СЕТ СН'!$F$12</f>
        <v>196.32246211</v>
      </c>
      <c r="H172" s="36">
        <f>SUMIFS(СВЦЭМ!$E$39:$E$782,СВЦЭМ!$A$39:$A$782,$A172,СВЦЭМ!$B$39:$B$782,H$155)+'СЕТ СН'!$F$12</f>
        <v>187.22735431999999</v>
      </c>
      <c r="I172" s="36">
        <f>SUMIFS(СВЦЭМ!$E$39:$E$782,СВЦЭМ!$A$39:$A$782,$A172,СВЦЭМ!$B$39:$B$782,I$155)+'СЕТ СН'!$F$12</f>
        <v>174.74045927</v>
      </c>
      <c r="J172" s="36">
        <f>SUMIFS(СВЦЭМ!$E$39:$E$782,СВЦЭМ!$A$39:$A$782,$A172,СВЦЭМ!$B$39:$B$782,J$155)+'СЕТ СН'!$F$12</f>
        <v>170.55197477999999</v>
      </c>
      <c r="K172" s="36">
        <f>SUMIFS(СВЦЭМ!$E$39:$E$782,СВЦЭМ!$A$39:$A$782,$A172,СВЦЭМ!$B$39:$B$782,K$155)+'СЕТ СН'!$F$12</f>
        <v>170.00438847000001</v>
      </c>
      <c r="L172" s="36">
        <f>SUMIFS(СВЦЭМ!$E$39:$E$782,СВЦЭМ!$A$39:$A$782,$A172,СВЦЭМ!$B$39:$B$782,L$155)+'СЕТ СН'!$F$12</f>
        <v>168.68665021999999</v>
      </c>
      <c r="M172" s="36">
        <f>SUMIFS(СВЦЭМ!$E$39:$E$782,СВЦЭМ!$A$39:$A$782,$A172,СВЦЭМ!$B$39:$B$782,M$155)+'СЕТ СН'!$F$12</f>
        <v>169.01418092</v>
      </c>
      <c r="N172" s="36">
        <f>SUMIFS(СВЦЭМ!$E$39:$E$782,СВЦЭМ!$A$39:$A$782,$A172,СВЦЭМ!$B$39:$B$782,N$155)+'СЕТ СН'!$F$12</f>
        <v>170.64313701</v>
      </c>
      <c r="O172" s="36">
        <f>SUMIFS(СВЦЭМ!$E$39:$E$782,СВЦЭМ!$A$39:$A$782,$A172,СВЦЭМ!$B$39:$B$782,O$155)+'СЕТ СН'!$F$12</f>
        <v>171.21529072999999</v>
      </c>
      <c r="P172" s="36">
        <f>SUMIFS(СВЦЭМ!$E$39:$E$782,СВЦЭМ!$A$39:$A$782,$A172,СВЦЭМ!$B$39:$B$782,P$155)+'СЕТ СН'!$F$12</f>
        <v>171.86395091</v>
      </c>
      <c r="Q172" s="36">
        <f>SUMIFS(СВЦЭМ!$E$39:$E$782,СВЦЭМ!$A$39:$A$782,$A172,СВЦЭМ!$B$39:$B$782,Q$155)+'СЕТ СН'!$F$12</f>
        <v>176.15595554999999</v>
      </c>
      <c r="R172" s="36">
        <f>SUMIFS(СВЦЭМ!$E$39:$E$782,СВЦЭМ!$A$39:$A$782,$A172,СВЦЭМ!$B$39:$B$782,R$155)+'СЕТ СН'!$F$12</f>
        <v>173.84265794000001</v>
      </c>
      <c r="S172" s="36">
        <f>SUMIFS(СВЦЭМ!$E$39:$E$782,СВЦЭМ!$A$39:$A$782,$A172,СВЦЭМ!$B$39:$B$782,S$155)+'СЕТ СН'!$F$12</f>
        <v>174.07496126000001</v>
      </c>
      <c r="T172" s="36">
        <f>SUMIFS(СВЦЭМ!$E$39:$E$782,СВЦЭМ!$A$39:$A$782,$A172,СВЦЭМ!$B$39:$B$782,T$155)+'СЕТ СН'!$F$12</f>
        <v>165.76055210999999</v>
      </c>
      <c r="U172" s="36">
        <f>SUMIFS(СВЦЭМ!$E$39:$E$782,СВЦЭМ!$A$39:$A$782,$A172,СВЦЭМ!$B$39:$B$782,U$155)+'СЕТ СН'!$F$12</f>
        <v>162.7236589</v>
      </c>
      <c r="V172" s="36">
        <f>SUMIFS(СВЦЭМ!$E$39:$E$782,СВЦЭМ!$A$39:$A$782,$A172,СВЦЭМ!$B$39:$B$782,V$155)+'СЕТ СН'!$F$12</f>
        <v>163.05774589999999</v>
      </c>
      <c r="W172" s="36">
        <f>SUMIFS(СВЦЭМ!$E$39:$E$782,СВЦЭМ!$A$39:$A$782,$A172,СВЦЭМ!$B$39:$B$782,W$155)+'СЕТ СН'!$F$12</f>
        <v>165.98905490000001</v>
      </c>
      <c r="X172" s="36">
        <f>SUMIFS(СВЦЭМ!$E$39:$E$782,СВЦЭМ!$A$39:$A$782,$A172,СВЦЭМ!$B$39:$B$782,X$155)+'СЕТ СН'!$F$12</f>
        <v>171.39696705</v>
      </c>
      <c r="Y172" s="36">
        <f>SUMIFS(СВЦЭМ!$E$39:$E$782,СВЦЭМ!$A$39:$A$782,$A172,СВЦЭМ!$B$39:$B$782,Y$155)+'СЕТ СН'!$F$12</f>
        <v>174.39832718</v>
      </c>
    </row>
    <row r="173" spans="1:25" ht="15.75" x14ac:dyDescent="0.2">
      <c r="A173" s="35">
        <f t="shared" si="4"/>
        <v>45583</v>
      </c>
      <c r="B173" s="36">
        <f>SUMIFS(СВЦЭМ!$E$39:$E$782,СВЦЭМ!$A$39:$A$782,$A173,СВЦЭМ!$B$39:$B$782,B$155)+'СЕТ СН'!$F$12</f>
        <v>178.97668475</v>
      </c>
      <c r="C173" s="36">
        <f>SUMIFS(СВЦЭМ!$E$39:$E$782,СВЦЭМ!$A$39:$A$782,$A173,СВЦЭМ!$B$39:$B$782,C$155)+'СЕТ СН'!$F$12</f>
        <v>187.36522646</v>
      </c>
      <c r="D173" s="36">
        <f>SUMIFS(СВЦЭМ!$E$39:$E$782,СВЦЭМ!$A$39:$A$782,$A173,СВЦЭМ!$B$39:$B$782,D$155)+'СЕТ СН'!$F$12</f>
        <v>192.71022259</v>
      </c>
      <c r="E173" s="36">
        <f>SUMIFS(СВЦЭМ!$E$39:$E$782,СВЦЭМ!$A$39:$A$782,$A173,СВЦЭМ!$B$39:$B$782,E$155)+'СЕТ СН'!$F$12</f>
        <v>200.84186320000001</v>
      </c>
      <c r="F173" s="36">
        <f>SUMIFS(СВЦЭМ!$E$39:$E$782,СВЦЭМ!$A$39:$A$782,$A173,СВЦЭМ!$B$39:$B$782,F$155)+'СЕТ СН'!$F$12</f>
        <v>195.23002654000001</v>
      </c>
      <c r="G173" s="36">
        <f>SUMIFS(СВЦЭМ!$E$39:$E$782,СВЦЭМ!$A$39:$A$782,$A173,СВЦЭМ!$B$39:$B$782,G$155)+'СЕТ СН'!$F$12</f>
        <v>191.19797559</v>
      </c>
      <c r="H173" s="36">
        <f>SUMIFS(СВЦЭМ!$E$39:$E$782,СВЦЭМ!$A$39:$A$782,$A173,СВЦЭМ!$B$39:$B$782,H$155)+'СЕТ СН'!$F$12</f>
        <v>179.6095177</v>
      </c>
      <c r="I173" s="36">
        <f>SUMIFS(СВЦЭМ!$E$39:$E$782,СВЦЭМ!$A$39:$A$782,$A173,СВЦЭМ!$B$39:$B$782,I$155)+'СЕТ СН'!$F$12</f>
        <v>171.57296158</v>
      </c>
      <c r="J173" s="36">
        <f>SUMIFS(СВЦЭМ!$E$39:$E$782,СВЦЭМ!$A$39:$A$782,$A173,СВЦЭМ!$B$39:$B$782,J$155)+'СЕТ СН'!$F$12</f>
        <v>167.47103383000001</v>
      </c>
      <c r="K173" s="36">
        <f>SUMIFS(СВЦЭМ!$E$39:$E$782,СВЦЭМ!$A$39:$A$782,$A173,СВЦЭМ!$B$39:$B$782,K$155)+'СЕТ СН'!$F$12</f>
        <v>171.30655973</v>
      </c>
      <c r="L173" s="36">
        <f>SUMIFS(СВЦЭМ!$E$39:$E$782,СВЦЭМ!$A$39:$A$782,$A173,СВЦЭМ!$B$39:$B$782,L$155)+'СЕТ СН'!$F$12</f>
        <v>170.93012773000001</v>
      </c>
      <c r="M173" s="36">
        <f>SUMIFS(СВЦЭМ!$E$39:$E$782,СВЦЭМ!$A$39:$A$782,$A173,СВЦЭМ!$B$39:$B$782,M$155)+'СЕТ СН'!$F$12</f>
        <v>171.32931008</v>
      </c>
      <c r="N173" s="36">
        <f>SUMIFS(СВЦЭМ!$E$39:$E$782,СВЦЭМ!$A$39:$A$782,$A173,СВЦЭМ!$B$39:$B$782,N$155)+'СЕТ СН'!$F$12</f>
        <v>173.35910562000001</v>
      </c>
      <c r="O173" s="36">
        <f>SUMIFS(СВЦЭМ!$E$39:$E$782,СВЦЭМ!$A$39:$A$782,$A173,СВЦЭМ!$B$39:$B$782,O$155)+'СЕТ СН'!$F$12</f>
        <v>171.98735070000001</v>
      </c>
      <c r="P173" s="36">
        <f>SUMIFS(СВЦЭМ!$E$39:$E$782,СВЦЭМ!$A$39:$A$782,$A173,СВЦЭМ!$B$39:$B$782,P$155)+'СЕТ СН'!$F$12</f>
        <v>172.66715558999999</v>
      </c>
      <c r="Q173" s="36">
        <f>SUMIFS(СВЦЭМ!$E$39:$E$782,СВЦЭМ!$A$39:$A$782,$A173,СВЦЭМ!$B$39:$B$782,Q$155)+'СЕТ СН'!$F$12</f>
        <v>174.59352559999999</v>
      </c>
      <c r="R173" s="36">
        <f>SUMIFS(СВЦЭМ!$E$39:$E$782,СВЦЭМ!$A$39:$A$782,$A173,СВЦЭМ!$B$39:$B$782,R$155)+'СЕТ СН'!$F$12</f>
        <v>173.07005956</v>
      </c>
      <c r="S173" s="36">
        <f>SUMIFS(СВЦЭМ!$E$39:$E$782,СВЦЭМ!$A$39:$A$782,$A173,СВЦЭМ!$B$39:$B$782,S$155)+'СЕТ СН'!$F$12</f>
        <v>170.87355474</v>
      </c>
      <c r="T173" s="36">
        <f>SUMIFS(СВЦЭМ!$E$39:$E$782,СВЦЭМ!$A$39:$A$782,$A173,СВЦЭМ!$B$39:$B$782,T$155)+'СЕТ СН'!$F$12</f>
        <v>166.89534705</v>
      </c>
      <c r="U173" s="36">
        <f>SUMIFS(СВЦЭМ!$E$39:$E$782,СВЦЭМ!$A$39:$A$782,$A173,СВЦЭМ!$B$39:$B$782,U$155)+'СЕТ СН'!$F$12</f>
        <v>165.19703960000001</v>
      </c>
      <c r="V173" s="36">
        <f>SUMIFS(СВЦЭМ!$E$39:$E$782,СВЦЭМ!$A$39:$A$782,$A173,СВЦЭМ!$B$39:$B$782,V$155)+'СЕТ СН'!$F$12</f>
        <v>166.79955097999999</v>
      </c>
      <c r="W173" s="36">
        <f>SUMIFS(СВЦЭМ!$E$39:$E$782,СВЦЭМ!$A$39:$A$782,$A173,СВЦЭМ!$B$39:$B$782,W$155)+'СЕТ СН'!$F$12</f>
        <v>169.30579481000001</v>
      </c>
      <c r="X173" s="36">
        <f>SUMIFS(СВЦЭМ!$E$39:$E$782,СВЦЭМ!$A$39:$A$782,$A173,СВЦЭМ!$B$39:$B$782,X$155)+'СЕТ СН'!$F$12</f>
        <v>174.94585405999999</v>
      </c>
      <c r="Y173" s="36">
        <f>SUMIFS(СВЦЭМ!$E$39:$E$782,СВЦЭМ!$A$39:$A$782,$A173,СВЦЭМ!$B$39:$B$782,Y$155)+'СЕТ СН'!$F$12</f>
        <v>182.75921858000001</v>
      </c>
    </row>
    <row r="174" spans="1:25" ht="15.75" x14ac:dyDescent="0.2">
      <c r="A174" s="35">
        <f t="shared" si="4"/>
        <v>45584</v>
      </c>
      <c r="B174" s="36">
        <f>SUMIFS(СВЦЭМ!$E$39:$E$782,СВЦЭМ!$A$39:$A$782,$A174,СВЦЭМ!$B$39:$B$782,B$155)+'СЕТ СН'!$F$12</f>
        <v>176.57667796999999</v>
      </c>
      <c r="C174" s="36">
        <f>SUMIFS(СВЦЭМ!$E$39:$E$782,СВЦЭМ!$A$39:$A$782,$A174,СВЦЭМ!$B$39:$B$782,C$155)+'СЕТ СН'!$F$12</f>
        <v>181.47351527000001</v>
      </c>
      <c r="D174" s="36">
        <f>SUMIFS(СВЦЭМ!$E$39:$E$782,СВЦЭМ!$A$39:$A$782,$A174,СВЦЭМ!$B$39:$B$782,D$155)+'СЕТ СН'!$F$12</f>
        <v>188.52659994999999</v>
      </c>
      <c r="E174" s="36">
        <f>SUMIFS(СВЦЭМ!$E$39:$E$782,СВЦЭМ!$A$39:$A$782,$A174,СВЦЭМ!$B$39:$B$782,E$155)+'СЕТ СН'!$F$12</f>
        <v>189.22397602999999</v>
      </c>
      <c r="F174" s="36">
        <f>SUMIFS(СВЦЭМ!$E$39:$E$782,СВЦЭМ!$A$39:$A$782,$A174,СВЦЭМ!$B$39:$B$782,F$155)+'СЕТ СН'!$F$12</f>
        <v>189.93345482000001</v>
      </c>
      <c r="G174" s="36">
        <f>SUMIFS(СВЦЭМ!$E$39:$E$782,СВЦЭМ!$A$39:$A$782,$A174,СВЦЭМ!$B$39:$B$782,G$155)+'СЕТ СН'!$F$12</f>
        <v>189.43846718</v>
      </c>
      <c r="H174" s="36">
        <f>SUMIFS(СВЦЭМ!$E$39:$E$782,СВЦЭМ!$A$39:$A$782,$A174,СВЦЭМ!$B$39:$B$782,H$155)+'СЕТ СН'!$F$12</f>
        <v>186.94887417999999</v>
      </c>
      <c r="I174" s="36">
        <f>SUMIFS(СВЦЭМ!$E$39:$E$782,СВЦЭМ!$A$39:$A$782,$A174,СВЦЭМ!$B$39:$B$782,I$155)+'СЕТ СН'!$F$12</f>
        <v>188.32159039999999</v>
      </c>
      <c r="J174" s="36">
        <f>SUMIFS(СВЦЭМ!$E$39:$E$782,СВЦЭМ!$A$39:$A$782,$A174,СВЦЭМ!$B$39:$B$782,J$155)+'СЕТ СН'!$F$12</f>
        <v>178.32694183999999</v>
      </c>
      <c r="K174" s="36">
        <f>SUMIFS(СВЦЭМ!$E$39:$E$782,СВЦЭМ!$A$39:$A$782,$A174,СВЦЭМ!$B$39:$B$782,K$155)+'СЕТ СН'!$F$12</f>
        <v>168.89834594000001</v>
      </c>
      <c r="L174" s="36">
        <f>SUMIFS(СВЦЭМ!$E$39:$E$782,СВЦЭМ!$A$39:$A$782,$A174,СВЦЭМ!$B$39:$B$782,L$155)+'СЕТ СН'!$F$12</f>
        <v>165.23189758000001</v>
      </c>
      <c r="M174" s="36">
        <f>SUMIFS(СВЦЭМ!$E$39:$E$782,СВЦЭМ!$A$39:$A$782,$A174,СВЦЭМ!$B$39:$B$782,M$155)+'СЕТ СН'!$F$12</f>
        <v>166.72460986999999</v>
      </c>
      <c r="N174" s="36">
        <f>SUMIFS(СВЦЭМ!$E$39:$E$782,СВЦЭМ!$A$39:$A$782,$A174,СВЦЭМ!$B$39:$B$782,N$155)+'СЕТ СН'!$F$12</f>
        <v>168.50423402999999</v>
      </c>
      <c r="O174" s="36">
        <f>SUMIFS(СВЦЭМ!$E$39:$E$782,СВЦЭМ!$A$39:$A$782,$A174,СВЦЭМ!$B$39:$B$782,O$155)+'СЕТ СН'!$F$12</f>
        <v>169.73735173</v>
      </c>
      <c r="P174" s="36">
        <f>SUMIFS(СВЦЭМ!$E$39:$E$782,СВЦЭМ!$A$39:$A$782,$A174,СВЦЭМ!$B$39:$B$782,P$155)+'СЕТ СН'!$F$12</f>
        <v>171.95743429999999</v>
      </c>
      <c r="Q174" s="36">
        <f>SUMIFS(СВЦЭМ!$E$39:$E$782,СВЦЭМ!$A$39:$A$782,$A174,СВЦЭМ!$B$39:$B$782,Q$155)+'СЕТ СН'!$F$12</f>
        <v>172.58687996</v>
      </c>
      <c r="R174" s="36">
        <f>SUMIFS(СВЦЭМ!$E$39:$E$782,СВЦЭМ!$A$39:$A$782,$A174,СВЦЭМ!$B$39:$B$782,R$155)+'СЕТ СН'!$F$12</f>
        <v>172.96168062999999</v>
      </c>
      <c r="S174" s="36">
        <f>SUMIFS(СВЦЭМ!$E$39:$E$782,СВЦЭМ!$A$39:$A$782,$A174,СВЦЭМ!$B$39:$B$782,S$155)+'СЕТ СН'!$F$12</f>
        <v>172.08486773000001</v>
      </c>
      <c r="T174" s="36">
        <f>SUMIFS(СВЦЭМ!$E$39:$E$782,СВЦЭМ!$A$39:$A$782,$A174,СВЦЭМ!$B$39:$B$782,T$155)+'СЕТ СН'!$F$12</f>
        <v>165.35419521</v>
      </c>
      <c r="U174" s="36">
        <f>SUMIFS(СВЦЭМ!$E$39:$E$782,СВЦЭМ!$A$39:$A$782,$A174,СВЦЭМ!$B$39:$B$782,U$155)+'СЕТ СН'!$F$12</f>
        <v>162.86224156</v>
      </c>
      <c r="V174" s="36">
        <f>SUMIFS(СВЦЭМ!$E$39:$E$782,СВЦЭМ!$A$39:$A$782,$A174,СВЦЭМ!$B$39:$B$782,V$155)+'СЕТ СН'!$F$12</f>
        <v>163.96214642000001</v>
      </c>
      <c r="W174" s="36">
        <f>SUMIFS(СВЦЭМ!$E$39:$E$782,СВЦЭМ!$A$39:$A$782,$A174,СВЦЭМ!$B$39:$B$782,W$155)+'СЕТ СН'!$F$12</f>
        <v>165.73393657</v>
      </c>
      <c r="X174" s="36">
        <f>SUMIFS(СВЦЭМ!$E$39:$E$782,СВЦЭМ!$A$39:$A$782,$A174,СВЦЭМ!$B$39:$B$782,X$155)+'СЕТ СН'!$F$12</f>
        <v>171.26580724999999</v>
      </c>
      <c r="Y174" s="36">
        <f>SUMIFS(СВЦЭМ!$E$39:$E$782,СВЦЭМ!$A$39:$A$782,$A174,СВЦЭМ!$B$39:$B$782,Y$155)+'СЕТ СН'!$F$12</f>
        <v>174.45565884999999</v>
      </c>
    </row>
    <row r="175" spans="1:25" ht="15.75" x14ac:dyDescent="0.2">
      <c r="A175" s="35">
        <f t="shared" si="4"/>
        <v>45585</v>
      </c>
      <c r="B175" s="36">
        <f>SUMIFS(СВЦЭМ!$E$39:$E$782,СВЦЭМ!$A$39:$A$782,$A175,СВЦЭМ!$B$39:$B$782,B$155)+'СЕТ СН'!$F$12</f>
        <v>181.32972895</v>
      </c>
      <c r="C175" s="36">
        <f>SUMIFS(СВЦЭМ!$E$39:$E$782,СВЦЭМ!$A$39:$A$782,$A175,СВЦЭМ!$B$39:$B$782,C$155)+'СЕТ СН'!$F$12</f>
        <v>187.58826452</v>
      </c>
      <c r="D175" s="36">
        <f>SUMIFS(СВЦЭМ!$E$39:$E$782,СВЦЭМ!$A$39:$A$782,$A175,СВЦЭМ!$B$39:$B$782,D$155)+'СЕТ СН'!$F$12</f>
        <v>190.79569115000001</v>
      </c>
      <c r="E175" s="36">
        <f>SUMIFS(СВЦЭМ!$E$39:$E$782,СВЦЭМ!$A$39:$A$782,$A175,СВЦЭМ!$B$39:$B$782,E$155)+'СЕТ СН'!$F$12</f>
        <v>192.87506066</v>
      </c>
      <c r="F175" s="36">
        <f>SUMIFS(СВЦЭМ!$E$39:$E$782,СВЦЭМ!$A$39:$A$782,$A175,СВЦЭМ!$B$39:$B$782,F$155)+'СЕТ СН'!$F$12</f>
        <v>192.93949570000001</v>
      </c>
      <c r="G175" s="36">
        <f>SUMIFS(СВЦЭМ!$E$39:$E$782,СВЦЭМ!$A$39:$A$782,$A175,СВЦЭМ!$B$39:$B$782,G$155)+'СЕТ СН'!$F$12</f>
        <v>191.36639194</v>
      </c>
      <c r="H175" s="36">
        <f>SUMIFS(СВЦЭМ!$E$39:$E$782,СВЦЭМ!$A$39:$A$782,$A175,СВЦЭМ!$B$39:$B$782,H$155)+'СЕТ СН'!$F$12</f>
        <v>189.14357644</v>
      </c>
      <c r="I175" s="36">
        <f>SUMIFS(СВЦЭМ!$E$39:$E$782,СВЦЭМ!$A$39:$A$782,$A175,СВЦЭМ!$B$39:$B$782,I$155)+'СЕТ СН'!$F$12</f>
        <v>184.84609416000001</v>
      </c>
      <c r="J175" s="36">
        <f>SUMIFS(СВЦЭМ!$E$39:$E$782,СВЦЭМ!$A$39:$A$782,$A175,СВЦЭМ!$B$39:$B$782,J$155)+'СЕТ СН'!$F$12</f>
        <v>176.68854145</v>
      </c>
      <c r="K175" s="36">
        <f>SUMIFS(СВЦЭМ!$E$39:$E$782,СВЦЭМ!$A$39:$A$782,$A175,СВЦЭМ!$B$39:$B$782,K$155)+'СЕТ СН'!$F$12</f>
        <v>170.36756032</v>
      </c>
      <c r="L175" s="36">
        <f>SUMIFS(СВЦЭМ!$E$39:$E$782,СВЦЭМ!$A$39:$A$782,$A175,СВЦЭМ!$B$39:$B$782,L$155)+'СЕТ СН'!$F$12</f>
        <v>169.64050956</v>
      </c>
      <c r="M175" s="36">
        <f>SUMIFS(СВЦЭМ!$E$39:$E$782,СВЦЭМ!$A$39:$A$782,$A175,СВЦЭМ!$B$39:$B$782,M$155)+'СЕТ СН'!$F$12</f>
        <v>169.91693377000001</v>
      </c>
      <c r="N175" s="36">
        <f>SUMIFS(СВЦЭМ!$E$39:$E$782,СВЦЭМ!$A$39:$A$782,$A175,СВЦЭМ!$B$39:$B$782,N$155)+'СЕТ СН'!$F$12</f>
        <v>171.88940295</v>
      </c>
      <c r="O175" s="36">
        <f>SUMIFS(СВЦЭМ!$E$39:$E$782,СВЦЭМ!$A$39:$A$782,$A175,СВЦЭМ!$B$39:$B$782,O$155)+'СЕТ СН'!$F$12</f>
        <v>174.24190987</v>
      </c>
      <c r="P175" s="36">
        <f>SUMIFS(СВЦЭМ!$E$39:$E$782,СВЦЭМ!$A$39:$A$782,$A175,СВЦЭМ!$B$39:$B$782,P$155)+'СЕТ СН'!$F$12</f>
        <v>175.70150314</v>
      </c>
      <c r="Q175" s="36">
        <f>SUMIFS(СВЦЭМ!$E$39:$E$782,СВЦЭМ!$A$39:$A$782,$A175,СВЦЭМ!$B$39:$B$782,Q$155)+'СЕТ СН'!$F$12</f>
        <v>175.2841852</v>
      </c>
      <c r="R175" s="36">
        <f>SUMIFS(СВЦЭМ!$E$39:$E$782,СВЦЭМ!$A$39:$A$782,$A175,СВЦЭМ!$B$39:$B$782,R$155)+'СЕТ СН'!$F$12</f>
        <v>174.07581897</v>
      </c>
      <c r="S175" s="36">
        <f>SUMIFS(СВЦЭМ!$E$39:$E$782,СВЦЭМ!$A$39:$A$782,$A175,СВЦЭМ!$B$39:$B$782,S$155)+'СЕТ СН'!$F$12</f>
        <v>169.96576906000001</v>
      </c>
      <c r="T175" s="36">
        <f>SUMIFS(СВЦЭМ!$E$39:$E$782,СВЦЭМ!$A$39:$A$782,$A175,СВЦЭМ!$B$39:$B$782,T$155)+'СЕТ СН'!$F$12</f>
        <v>163.46018351000001</v>
      </c>
      <c r="U175" s="36">
        <f>SUMIFS(СВЦЭМ!$E$39:$E$782,СВЦЭМ!$A$39:$A$782,$A175,СВЦЭМ!$B$39:$B$782,U$155)+'СЕТ СН'!$F$12</f>
        <v>158.53891213</v>
      </c>
      <c r="V175" s="36">
        <f>SUMIFS(СВЦЭМ!$E$39:$E$782,СВЦЭМ!$A$39:$A$782,$A175,СВЦЭМ!$B$39:$B$782,V$155)+'СЕТ СН'!$F$12</f>
        <v>160.16527644000001</v>
      </c>
      <c r="W175" s="36">
        <f>SUMIFS(СВЦЭМ!$E$39:$E$782,СВЦЭМ!$A$39:$A$782,$A175,СВЦЭМ!$B$39:$B$782,W$155)+'СЕТ СН'!$F$12</f>
        <v>164.5047012</v>
      </c>
      <c r="X175" s="36">
        <f>SUMIFS(СВЦЭМ!$E$39:$E$782,СВЦЭМ!$A$39:$A$782,$A175,СВЦЭМ!$B$39:$B$782,X$155)+'СЕТ СН'!$F$12</f>
        <v>172.00740077</v>
      </c>
      <c r="Y175" s="36">
        <f>SUMIFS(СВЦЭМ!$E$39:$E$782,СВЦЭМ!$A$39:$A$782,$A175,СВЦЭМ!$B$39:$B$782,Y$155)+'СЕТ СН'!$F$12</f>
        <v>178.05494429999999</v>
      </c>
    </row>
    <row r="176" spans="1:25" ht="15.75" x14ac:dyDescent="0.2">
      <c r="A176" s="35">
        <f t="shared" si="4"/>
        <v>45586</v>
      </c>
      <c r="B176" s="36">
        <f>SUMIFS(СВЦЭМ!$E$39:$E$782,СВЦЭМ!$A$39:$A$782,$A176,СВЦЭМ!$B$39:$B$782,B$155)+'СЕТ СН'!$F$12</f>
        <v>188.23075660999999</v>
      </c>
      <c r="C176" s="36">
        <f>SUMIFS(СВЦЭМ!$E$39:$E$782,СВЦЭМ!$A$39:$A$782,$A176,СВЦЭМ!$B$39:$B$782,C$155)+'СЕТ СН'!$F$12</f>
        <v>191.68144391000001</v>
      </c>
      <c r="D176" s="36">
        <f>SUMIFS(СВЦЭМ!$E$39:$E$782,СВЦЭМ!$A$39:$A$782,$A176,СВЦЭМ!$B$39:$B$782,D$155)+'СЕТ СН'!$F$12</f>
        <v>193.58719189000001</v>
      </c>
      <c r="E176" s="36">
        <f>SUMIFS(СВЦЭМ!$E$39:$E$782,СВЦЭМ!$A$39:$A$782,$A176,СВЦЭМ!$B$39:$B$782,E$155)+'СЕТ СН'!$F$12</f>
        <v>194.30946363000001</v>
      </c>
      <c r="F176" s="36">
        <f>SUMIFS(СВЦЭМ!$E$39:$E$782,СВЦЭМ!$A$39:$A$782,$A176,СВЦЭМ!$B$39:$B$782,F$155)+'СЕТ СН'!$F$12</f>
        <v>194.76404047</v>
      </c>
      <c r="G176" s="36">
        <f>SUMIFS(СВЦЭМ!$E$39:$E$782,СВЦЭМ!$A$39:$A$782,$A176,СВЦЭМ!$B$39:$B$782,G$155)+'СЕТ СН'!$F$12</f>
        <v>194.16315576</v>
      </c>
      <c r="H176" s="36">
        <f>SUMIFS(СВЦЭМ!$E$39:$E$782,СВЦЭМ!$A$39:$A$782,$A176,СВЦЭМ!$B$39:$B$782,H$155)+'СЕТ СН'!$F$12</f>
        <v>185.31511884</v>
      </c>
      <c r="I176" s="36">
        <f>SUMIFS(СВЦЭМ!$E$39:$E$782,СВЦЭМ!$A$39:$A$782,$A176,СВЦЭМ!$B$39:$B$782,I$155)+'СЕТ СН'!$F$12</f>
        <v>175.97811824999999</v>
      </c>
      <c r="J176" s="36">
        <f>SUMIFS(СВЦЭМ!$E$39:$E$782,СВЦЭМ!$A$39:$A$782,$A176,СВЦЭМ!$B$39:$B$782,J$155)+'СЕТ СН'!$F$12</f>
        <v>170.97113322999999</v>
      </c>
      <c r="K176" s="36">
        <f>SUMIFS(СВЦЭМ!$E$39:$E$782,СВЦЭМ!$A$39:$A$782,$A176,СВЦЭМ!$B$39:$B$782,K$155)+'СЕТ СН'!$F$12</f>
        <v>167.71862558999999</v>
      </c>
      <c r="L176" s="36">
        <f>SUMIFS(СВЦЭМ!$E$39:$E$782,СВЦЭМ!$A$39:$A$782,$A176,СВЦЭМ!$B$39:$B$782,L$155)+'СЕТ СН'!$F$12</f>
        <v>170.36935391</v>
      </c>
      <c r="M176" s="36">
        <f>SUMIFS(СВЦЭМ!$E$39:$E$782,СВЦЭМ!$A$39:$A$782,$A176,СВЦЭМ!$B$39:$B$782,M$155)+'СЕТ СН'!$F$12</f>
        <v>173.33936695</v>
      </c>
      <c r="N176" s="36">
        <f>SUMIFS(СВЦЭМ!$E$39:$E$782,СВЦЭМ!$A$39:$A$782,$A176,СВЦЭМ!$B$39:$B$782,N$155)+'СЕТ СН'!$F$12</f>
        <v>177.94350377999999</v>
      </c>
      <c r="O176" s="36">
        <f>SUMIFS(СВЦЭМ!$E$39:$E$782,СВЦЭМ!$A$39:$A$782,$A176,СВЦЭМ!$B$39:$B$782,O$155)+'СЕТ СН'!$F$12</f>
        <v>176.19861567999999</v>
      </c>
      <c r="P176" s="36">
        <f>SUMIFS(СВЦЭМ!$E$39:$E$782,СВЦЭМ!$A$39:$A$782,$A176,СВЦЭМ!$B$39:$B$782,P$155)+'СЕТ СН'!$F$12</f>
        <v>177.29880976999999</v>
      </c>
      <c r="Q176" s="36">
        <f>SUMIFS(СВЦЭМ!$E$39:$E$782,СВЦЭМ!$A$39:$A$782,$A176,СВЦЭМ!$B$39:$B$782,Q$155)+'СЕТ СН'!$F$12</f>
        <v>178.54495831</v>
      </c>
      <c r="R176" s="36">
        <f>SUMIFS(СВЦЭМ!$E$39:$E$782,СВЦЭМ!$A$39:$A$782,$A176,СВЦЭМ!$B$39:$B$782,R$155)+'СЕТ СН'!$F$12</f>
        <v>179.26896378000001</v>
      </c>
      <c r="S176" s="36">
        <f>SUMIFS(СВЦЭМ!$E$39:$E$782,СВЦЭМ!$A$39:$A$782,$A176,СВЦЭМ!$B$39:$B$782,S$155)+'СЕТ СН'!$F$12</f>
        <v>174.87620781999999</v>
      </c>
      <c r="T176" s="36">
        <f>SUMIFS(СВЦЭМ!$E$39:$E$782,СВЦЭМ!$A$39:$A$782,$A176,СВЦЭМ!$B$39:$B$782,T$155)+'СЕТ СН'!$F$12</f>
        <v>166.24006076000001</v>
      </c>
      <c r="U176" s="36">
        <f>SUMIFS(СВЦЭМ!$E$39:$E$782,СВЦЭМ!$A$39:$A$782,$A176,СВЦЭМ!$B$39:$B$782,U$155)+'СЕТ СН'!$F$12</f>
        <v>165.39868658</v>
      </c>
      <c r="V176" s="36">
        <f>SUMIFS(СВЦЭМ!$E$39:$E$782,СВЦЭМ!$A$39:$A$782,$A176,СВЦЭМ!$B$39:$B$782,V$155)+'СЕТ СН'!$F$12</f>
        <v>166.62522321</v>
      </c>
      <c r="W176" s="36">
        <f>SUMIFS(СВЦЭМ!$E$39:$E$782,СВЦЭМ!$A$39:$A$782,$A176,СВЦЭМ!$B$39:$B$782,W$155)+'СЕТ СН'!$F$12</f>
        <v>170.24123101000001</v>
      </c>
      <c r="X176" s="36">
        <f>SUMIFS(СВЦЭМ!$E$39:$E$782,СВЦЭМ!$A$39:$A$782,$A176,СВЦЭМ!$B$39:$B$782,X$155)+'СЕТ СН'!$F$12</f>
        <v>177.96385046</v>
      </c>
      <c r="Y176" s="36">
        <f>SUMIFS(СВЦЭМ!$E$39:$E$782,СВЦЭМ!$A$39:$A$782,$A176,СВЦЭМ!$B$39:$B$782,Y$155)+'СЕТ СН'!$F$12</f>
        <v>179.91222707</v>
      </c>
    </row>
    <row r="177" spans="1:27" ht="15.75" x14ac:dyDescent="0.2">
      <c r="A177" s="35">
        <f t="shared" si="4"/>
        <v>45587</v>
      </c>
      <c r="B177" s="36">
        <f>SUMIFS(СВЦЭМ!$E$39:$E$782,СВЦЭМ!$A$39:$A$782,$A177,СВЦЭМ!$B$39:$B$782,B$155)+'СЕТ СН'!$F$12</f>
        <v>177.76900731000001</v>
      </c>
      <c r="C177" s="36">
        <f>SUMIFS(СВЦЭМ!$E$39:$E$782,СВЦЭМ!$A$39:$A$782,$A177,СВЦЭМ!$B$39:$B$782,C$155)+'СЕТ СН'!$F$12</f>
        <v>180.49804355000001</v>
      </c>
      <c r="D177" s="36">
        <f>SUMIFS(СВЦЭМ!$E$39:$E$782,СВЦЭМ!$A$39:$A$782,$A177,СВЦЭМ!$B$39:$B$782,D$155)+'СЕТ СН'!$F$12</f>
        <v>181.36749707000001</v>
      </c>
      <c r="E177" s="36">
        <f>SUMIFS(СВЦЭМ!$E$39:$E$782,СВЦЭМ!$A$39:$A$782,$A177,СВЦЭМ!$B$39:$B$782,E$155)+'СЕТ СН'!$F$12</f>
        <v>188.38802989000001</v>
      </c>
      <c r="F177" s="36">
        <f>SUMIFS(СВЦЭМ!$E$39:$E$782,СВЦЭМ!$A$39:$A$782,$A177,СВЦЭМ!$B$39:$B$782,F$155)+'СЕТ СН'!$F$12</f>
        <v>189.15057869</v>
      </c>
      <c r="G177" s="36">
        <f>SUMIFS(СВЦЭМ!$E$39:$E$782,СВЦЭМ!$A$39:$A$782,$A177,СВЦЭМ!$B$39:$B$782,G$155)+'СЕТ СН'!$F$12</f>
        <v>187.54159816999999</v>
      </c>
      <c r="H177" s="36">
        <f>SUMIFS(СВЦЭМ!$E$39:$E$782,СВЦЭМ!$A$39:$A$782,$A177,СВЦЭМ!$B$39:$B$782,H$155)+'СЕТ СН'!$F$12</f>
        <v>177.53150708999999</v>
      </c>
      <c r="I177" s="36">
        <f>SUMIFS(СВЦЭМ!$E$39:$E$782,СВЦЭМ!$A$39:$A$782,$A177,СВЦЭМ!$B$39:$B$782,I$155)+'СЕТ СН'!$F$12</f>
        <v>170.08879300999999</v>
      </c>
      <c r="J177" s="36">
        <f>SUMIFS(СВЦЭМ!$E$39:$E$782,СВЦЭМ!$A$39:$A$782,$A177,СВЦЭМ!$B$39:$B$782,J$155)+'СЕТ СН'!$F$12</f>
        <v>167.51553859000001</v>
      </c>
      <c r="K177" s="36">
        <f>SUMIFS(СВЦЭМ!$E$39:$E$782,СВЦЭМ!$A$39:$A$782,$A177,СВЦЭМ!$B$39:$B$782,K$155)+'СЕТ СН'!$F$12</f>
        <v>167.16826275</v>
      </c>
      <c r="L177" s="36">
        <f>SUMIFS(СВЦЭМ!$E$39:$E$782,СВЦЭМ!$A$39:$A$782,$A177,СВЦЭМ!$B$39:$B$782,L$155)+'СЕТ СН'!$F$12</f>
        <v>164.56460372999999</v>
      </c>
      <c r="M177" s="36">
        <f>SUMIFS(СВЦЭМ!$E$39:$E$782,СВЦЭМ!$A$39:$A$782,$A177,СВЦЭМ!$B$39:$B$782,M$155)+'СЕТ СН'!$F$12</f>
        <v>164.26854202000001</v>
      </c>
      <c r="N177" s="36">
        <f>SUMIFS(СВЦЭМ!$E$39:$E$782,СВЦЭМ!$A$39:$A$782,$A177,СВЦЭМ!$B$39:$B$782,N$155)+'СЕТ СН'!$F$12</f>
        <v>164.94995804000001</v>
      </c>
      <c r="O177" s="36">
        <f>SUMIFS(СВЦЭМ!$E$39:$E$782,СВЦЭМ!$A$39:$A$782,$A177,СВЦЭМ!$B$39:$B$782,O$155)+'СЕТ СН'!$F$12</f>
        <v>162.65600272</v>
      </c>
      <c r="P177" s="36">
        <f>SUMIFS(СВЦЭМ!$E$39:$E$782,СВЦЭМ!$A$39:$A$782,$A177,СВЦЭМ!$B$39:$B$782,P$155)+'СЕТ СН'!$F$12</f>
        <v>163.78578726000001</v>
      </c>
      <c r="Q177" s="36">
        <f>SUMIFS(СВЦЭМ!$E$39:$E$782,СВЦЭМ!$A$39:$A$782,$A177,СВЦЭМ!$B$39:$B$782,Q$155)+'СЕТ СН'!$F$12</f>
        <v>168.13072456</v>
      </c>
      <c r="R177" s="36">
        <f>SUMIFS(СВЦЭМ!$E$39:$E$782,СВЦЭМ!$A$39:$A$782,$A177,СВЦЭМ!$B$39:$B$782,R$155)+'СЕТ СН'!$F$12</f>
        <v>167.34954977000001</v>
      </c>
      <c r="S177" s="36">
        <f>SUMIFS(СВЦЭМ!$E$39:$E$782,СВЦЭМ!$A$39:$A$782,$A177,СВЦЭМ!$B$39:$B$782,S$155)+'СЕТ СН'!$F$12</f>
        <v>165.44007001</v>
      </c>
      <c r="T177" s="36">
        <f>SUMIFS(СВЦЭМ!$E$39:$E$782,СВЦЭМ!$A$39:$A$782,$A177,СВЦЭМ!$B$39:$B$782,T$155)+'СЕТ СН'!$F$12</f>
        <v>160.98629896</v>
      </c>
      <c r="U177" s="36">
        <f>SUMIFS(СВЦЭМ!$E$39:$E$782,СВЦЭМ!$A$39:$A$782,$A177,СВЦЭМ!$B$39:$B$782,U$155)+'СЕТ СН'!$F$12</f>
        <v>160.86842952000001</v>
      </c>
      <c r="V177" s="36">
        <f>SUMIFS(СВЦЭМ!$E$39:$E$782,СВЦЭМ!$A$39:$A$782,$A177,СВЦЭМ!$B$39:$B$782,V$155)+'СЕТ СН'!$F$12</f>
        <v>162.11599654</v>
      </c>
      <c r="W177" s="36">
        <f>SUMIFS(СВЦЭМ!$E$39:$E$782,СВЦЭМ!$A$39:$A$782,$A177,СВЦЭМ!$B$39:$B$782,W$155)+'СЕТ СН'!$F$12</f>
        <v>162.49598599000001</v>
      </c>
      <c r="X177" s="36">
        <f>SUMIFS(СВЦЭМ!$E$39:$E$782,СВЦЭМ!$A$39:$A$782,$A177,СВЦЭМ!$B$39:$B$782,X$155)+'СЕТ СН'!$F$12</f>
        <v>167.74590677</v>
      </c>
      <c r="Y177" s="36">
        <f>SUMIFS(СВЦЭМ!$E$39:$E$782,СВЦЭМ!$A$39:$A$782,$A177,СВЦЭМ!$B$39:$B$782,Y$155)+'СЕТ СН'!$F$12</f>
        <v>171.04894333999999</v>
      </c>
    </row>
    <row r="178" spans="1:27" ht="15.75" x14ac:dyDescent="0.2">
      <c r="A178" s="35">
        <f t="shared" si="4"/>
        <v>45588</v>
      </c>
      <c r="B178" s="36">
        <f>SUMIFS(СВЦЭМ!$E$39:$E$782,СВЦЭМ!$A$39:$A$782,$A178,СВЦЭМ!$B$39:$B$782,B$155)+'СЕТ СН'!$F$12</f>
        <v>179.63856901</v>
      </c>
      <c r="C178" s="36">
        <f>SUMIFS(СВЦЭМ!$E$39:$E$782,СВЦЭМ!$A$39:$A$782,$A178,СВЦЭМ!$B$39:$B$782,C$155)+'СЕТ СН'!$F$12</f>
        <v>184.60706704</v>
      </c>
      <c r="D178" s="36">
        <f>SUMIFS(СВЦЭМ!$E$39:$E$782,СВЦЭМ!$A$39:$A$782,$A178,СВЦЭМ!$B$39:$B$782,D$155)+'СЕТ СН'!$F$12</f>
        <v>188.11932981999999</v>
      </c>
      <c r="E178" s="36">
        <f>SUMIFS(СВЦЭМ!$E$39:$E$782,СВЦЭМ!$A$39:$A$782,$A178,СВЦЭМ!$B$39:$B$782,E$155)+'СЕТ СН'!$F$12</f>
        <v>189.74674375999999</v>
      </c>
      <c r="F178" s="36">
        <f>SUMIFS(СВЦЭМ!$E$39:$E$782,СВЦЭМ!$A$39:$A$782,$A178,СВЦЭМ!$B$39:$B$782,F$155)+'СЕТ СН'!$F$12</f>
        <v>188.44087830999999</v>
      </c>
      <c r="G178" s="36">
        <f>SUMIFS(СВЦЭМ!$E$39:$E$782,СВЦЭМ!$A$39:$A$782,$A178,СВЦЭМ!$B$39:$B$782,G$155)+'СЕТ СН'!$F$12</f>
        <v>185.14203019000001</v>
      </c>
      <c r="H178" s="36">
        <f>SUMIFS(СВЦЭМ!$E$39:$E$782,СВЦЭМ!$A$39:$A$782,$A178,СВЦЭМ!$B$39:$B$782,H$155)+'СЕТ СН'!$F$12</f>
        <v>176.13368370000001</v>
      </c>
      <c r="I178" s="36">
        <f>SUMIFS(СВЦЭМ!$E$39:$E$782,СВЦЭМ!$A$39:$A$782,$A178,СВЦЭМ!$B$39:$B$782,I$155)+'СЕТ СН'!$F$12</f>
        <v>168.27356076999999</v>
      </c>
      <c r="J178" s="36">
        <f>SUMIFS(СВЦЭМ!$E$39:$E$782,СВЦЭМ!$A$39:$A$782,$A178,СВЦЭМ!$B$39:$B$782,J$155)+'СЕТ СН'!$F$12</f>
        <v>164.21774012</v>
      </c>
      <c r="K178" s="36">
        <f>SUMIFS(СВЦЭМ!$E$39:$E$782,СВЦЭМ!$A$39:$A$782,$A178,СВЦЭМ!$B$39:$B$782,K$155)+'СЕТ СН'!$F$12</f>
        <v>164.37737010000001</v>
      </c>
      <c r="L178" s="36">
        <f>SUMIFS(СВЦЭМ!$E$39:$E$782,СВЦЭМ!$A$39:$A$782,$A178,СВЦЭМ!$B$39:$B$782,L$155)+'СЕТ СН'!$F$12</f>
        <v>162.65828741000001</v>
      </c>
      <c r="M178" s="36">
        <f>SUMIFS(СВЦЭМ!$E$39:$E$782,СВЦЭМ!$A$39:$A$782,$A178,СВЦЭМ!$B$39:$B$782,M$155)+'СЕТ СН'!$F$12</f>
        <v>162.44537185999999</v>
      </c>
      <c r="N178" s="36">
        <f>SUMIFS(СВЦЭМ!$E$39:$E$782,СВЦЭМ!$A$39:$A$782,$A178,СВЦЭМ!$B$39:$B$782,N$155)+'СЕТ СН'!$F$12</f>
        <v>164.49189448999999</v>
      </c>
      <c r="O178" s="36">
        <f>SUMIFS(СВЦЭМ!$E$39:$E$782,СВЦЭМ!$A$39:$A$782,$A178,СВЦЭМ!$B$39:$B$782,O$155)+'СЕТ СН'!$F$12</f>
        <v>162.02178279</v>
      </c>
      <c r="P178" s="36">
        <f>SUMIFS(СВЦЭМ!$E$39:$E$782,СВЦЭМ!$A$39:$A$782,$A178,СВЦЭМ!$B$39:$B$782,P$155)+'СЕТ СН'!$F$12</f>
        <v>163.67776813</v>
      </c>
      <c r="Q178" s="36">
        <f>SUMIFS(СВЦЭМ!$E$39:$E$782,СВЦЭМ!$A$39:$A$782,$A178,СВЦЭМ!$B$39:$B$782,Q$155)+'СЕТ СН'!$F$12</f>
        <v>171.69196855000001</v>
      </c>
      <c r="R178" s="36">
        <f>SUMIFS(СВЦЭМ!$E$39:$E$782,СВЦЭМ!$A$39:$A$782,$A178,СВЦЭМ!$B$39:$B$782,R$155)+'СЕТ СН'!$F$12</f>
        <v>171.21695986</v>
      </c>
      <c r="S178" s="36">
        <f>SUMIFS(СВЦЭМ!$E$39:$E$782,СВЦЭМ!$A$39:$A$782,$A178,СВЦЭМ!$B$39:$B$782,S$155)+'СЕТ СН'!$F$12</f>
        <v>169.07614938</v>
      </c>
      <c r="T178" s="36">
        <f>SUMIFS(СВЦЭМ!$E$39:$E$782,СВЦЭМ!$A$39:$A$782,$A178,СВЦЭМ!$B$39:$B$782,T$155)+'СЕТ СН'!$F$12</f>
        <v>163.74872046999999</v>
      </c>
      <c r="U178" s="36">
        <f>SUMIFS(СВЦЭМ!$E$39:$E$782,СВЦЭМ!$A$39:$A$782,$A178,СВЦЭМ!$B$39:$B$782,U$155)+'СЕТ СН'!$F$12</f>
        <v>163.35441895</v>
      </c>
      <c r="V178" s="36">
        <f>SUMIFS(СВЦЭМ!$E$39:$E$782,СВЦЭМ!$A$39:$A$782,$A178,СВЦЭМ!$B$39:$B$782,V$155)+'СЕТ СН'!$F$12</f>
        <v>164.44424749000001</v>
      </c>
      <c r="W178" s="36">
        <f>SUMIFS(СВЦЭМ!$E$39:$E$782,СВЦЭМ!$A$39:$A$782,$A178,СВЦЭМ!$B$39:$B$782,W$155)+'СЕТ СН'!$F$12</f>
        <v>159.4112136</v>
      </c>
      <c r="X178" s="36">
        <f>SUMIFS(СВЦЭМ!$E$39:$E$782,СВЦЭМ!$A$39:$A$782,$A178,СВЦЭМ!$B$39:$B$782,X$155)+'СЕТ СН'!$F$12</f>
        <v>164.07504648</v>
      </c>
      <c r="Y178" s="36">
        <f>SUMIFS(СВЦЭМ!$E$39:$E$782,СВЦЭМ!$A$39:$A$782,$A178,СВЦЭМ!$B$39:$B$782,Y$155)+'СЕТ СН'!$F$12</f>
        <v>162.70574599</v>
      </c>
    </row>
    <row r="179" spans="1:27" ht="15.75" x14ac:dyDescent="0.2">
      <c r="A179" s="35">
        <f t="shared" si="4"/>
        <v>45589</v>
      </c>
      <c r="B179" s="36">
        <f>SUMIFS(СВЦЭМ!$E$39:$E$782,СВЦЭМ!$A$39:$A$782,$A179,СВЦЭМ!$B$39:$B$782,B$155)+'СЕТ СН'!$F$12</f>
        <v>174.44164325</v>
      </c>
      <c r="C179" s="36">
        <f>SUMIFS(СВЦЭМ!$E$39:$E$782,СВЦЭМ!$A$39:$A$782,$A179,СВЦЭМ!$B$39:$B$782,C$155)+'СЕТ СН'!$F$12</f>
        <v>177.54734907</v>
      </c>
      <c r="D179" s="36">
        <f>SUMIFS(СВЦЭМ!$E$39:$E$782,СВЦЭМ!$A$39:$A$782,$A179,СВЦЭМ!$B$39:$B$782,D$155)+'СЕТ СН'!$F$12</f>
        <v>182.80421084</v>
      </c>
      <c r="E179" s="36">
        <f>SUMIFS(СВЦЭМ!$E$39:$E$782,СВЦЭМ!$A$39:$A$782,$A179,СВЦЭМ!$B$39:$B$782,E$155)+'СЕТ СН'!$F$12</f>
        <v>184.69914238000001</v>
      </c>
      <c r="F179" s="36">
        <f>SUMIFS(СВЦЭМ!$E$39:$E$782,СВЦЭМ!$A$39:$A$782,$A179,СВЦЭМ!$B$39:$B$782,F$155)+'СЕТ СН'!$F$12</f>
        <v>185.21300489999999</v>
      </c>
      <c r="G179" s="36">
        <f>SUMIFS(СВЦЭМ!$E$39:$E$782,СВЦЭМ!$A$39:$A$782,$A179,СВЦЭМ!$B$39:$B$782,G$155)+'СЕТ СН'!$F$12</f>
        <v>183.03707237</v>
      </c>
      <c r="H179" s="36">
        <f>SUMIFS(СВЦЭМ!$E$39:$E$782,СВЦЭМ!$A$39:$A$782,$A179,СВЦЭМ!$B$39:$B$782,H$155)+'СЕТ СН'!$F$12</f>
        <v>174.19890396</v>
      </c>
      <c r="I179" s="36">
        <f>SUMIFS(СВЦЭМ!$E$39:$E$782,СВЦЭМ!$A$39:$A$782,$A179,СВЦЭМ!$B$39:$B$782,I$155)+'СЕТ СН'!$F$12</f>
        <v>166.27440788999999</v>
      </c>
      <c r="J179" s="36">
        <f>SUMIFS(СВЦЭМ!$E$39:$E$782,СВЦЭМ!$A$39:$A$782,$A179,СВЦЭМ!$B$39:$B$782,J$155)+'СЕТ СН'!$F$12</f>
        <v>161.46659144</v>
      </c>
      <c r="K179" s="36">
        <f>SUMIFS(СВЦЭМ!$E$39:$E$782,СВЦЭМ!$A$39:$A$782,$A179,СВЦЭМ!$B$39:$B$782,K$155)+'СЕТ СН'!$F$12</f>
        <v>158.98841157000001</v>
      </c>
      <c r="L179" s="36">
        <f>SUMIFS(СВЦЭМ!$E$39:$E$782,СВЦЭМ!$A$39:$A$782,$A179,СВЦЭМ!$B$39:$B$782,L$155)+'СЕТ СН'!$F$12</f>
        <v>156.33428062999999</v>
      </c>
      <c r="M179" s="36">
        <f>SUMIFS(СВЦЭМ!$E$39:$E$782,СВЦЭМ!$A$39:$A$782,$A179,СВЦЭМ!$B$39:$B$782,M$155)+'СЕТ СН'!$F$12</f>
        <v>157.72353588999999</v>
      </c>
      <c r="N179" s="36">
        <f>SUMIFS(СВЦЭМ!$E$39:$E$782,СВЦЭМ!$A$39:$A$782,$A179,СВЦЭМ!$B$39:$B$782,N$155)+'СЕТ СН'!$F$12</f>
        <v>159.40581394</v>
      </c>
      <c r="O179" s="36">
        <f>SUMIFS(СВЦЭМ!$E$39:$E$782,СВЦЭМ!$A$39:$A$782,$A179,СВЦЭМ!$B$39:$B$782,O$155)+'СЕТ СН'!$F$12</f>
        <v>161.27794157</v>
      </c>
      <c r="P179" s="36">
        <f>SUMIFS(СВЦЭМ!$E$39:$E$782,СВЦЭМ!$A$39:$A$782,$A179,СВЦЭМ!$B$39:$B$782,P$155)+'СЕТ СН'!$F$12</f>
        <v>162.49827801999999</v>
      </c>
      <c r="Q179" s="36">
        <f>SUMIFS(СВЦЭМ!$E$39:$E$782,СВЦЭМ!$A$39:$A$782,$A179,СВЦЭМ!$B$39:$B$782,Q$155)+'СЕТ СН'!$F$12</f>
        <v>164.40780713000001</v>
      </c>
      <c r="R179" s="36">
        <f>SUMIFS(СВЦЭМ!$E$39:$E$782,СВЦЭМ!$A$39:$A$782,$A179,СВЦЭМ!$B$39:$B$782,R$155)+'СЕТ СН'!$F$12</f>
        <v>159.80586396000001</v>
      </c>
      <c r="S179" s="36">
        <f>SUMIFS(СВЦЭМ!$E$39:$E$782,СВЦЭМ!$A$39:$A$782,$A179,СВЦЭМ!$B$39:$B$782,S$155)+'СЕТ СН'!$F$12</f>
        <v>163.24726984</v>
      </c>
      <c r="T179" s="36">
        <f>SUMIFS(СВЦЭМ!$E$39:$E$782,СВЦЭМ!$A$39:$A$782,$A179,СВЦЭМ!$B$39:$B$782,T$155)+'СЕТ СН'!$F$12</f>
        <v>154.89449015</v>
      </c>
      <c r="U179" s="36">
        <f>SUMIFS(СВЦЭМ!$E$39:$E$782,СВЦЭМ!$A$39:$A$782,$A179,СВЦЭМ!$B$39:$B$782,U$155)+'СЕТ СН'!$F$12</f>
        <v>155.45207793</v>
      </c>
      <c r="V179" s="36">
        <f>SUMIFS(СВЦЭМ!$E$39:$E$782,СВЦЭМ!$A$39:$A$782,$A179,СВЦЭМ!$B$39:$B$782,V$155)+'СЕТ СН'!$F$12</f>
        <v>157.25279552000001</v>
      </c>
      <c r="W179" s="36">
        <f>SUMIFS(СВЦЭМ!$E$39:$E$782,СВЦЭМ!$A$39:$A$782,$A179,СВЦЭМ!$B$39:$B$782,W$155)+'СЕТ СН'!$F$12</f>
        <v>160.01981603999999</v>
      </c>
      <c r="X179" s="36">
        <f>SUMIFS(СВЦЭМ!$E$39:$E$782,СВЦЭМ!$A$39:$A$782,$A179,СВЦЭМ!$B$39:$B$782,X$155)+'СЕТ СН'!$F$12</f>
        <v>163.47702126999999</v>
      </c>
      <c r="Y179" s="36">
        <f>SUMIFS(СВЦЭМ!$E$39:$E$782,СВЦЭМ!$A$39:$A$782,$A179,СВЦЭМ!$B$39:$B$782,Y$155)+'СЕТ СН'!$F$12</f>
        <v>167.39752471</v>
      </c>
    </row>
    <row r="180" spans="1:27" ht="15.75" x14ac:dyDescent="0.2">
      <c r="A180" s="35">
        <f t="shared" si="4"/>
        <v>45590</v>
      </c>
      <c r="B180" s="36">
        <f>SUMIFS(СВЦЭМ!$E$39:$E$782,СВЦЭМ!$A$39:$A$782,$A180,СВЦЭМ!$B$39:$B$782,B$155)+'СЕТ СН'!$F$12</f>
        <v>164.21806355000001</v>
      </c>
      <c r="C180" s="36">
        <f>SUMIFS(СВЦЭМ!$E$39:$E$782,СВЦЭМ!$A$39:$A$782,$A180,СВЦЭМ!$B$39:$B$782,C$155)+'СЕТ СН'!$F$12</f>
        <v>169.81780451</v>
      </c>
      <c r="D180" s="36">
        <f>SUMIFS(СВЦЭМ!$E$39:$E$782,СВЦЭМ!$A$39:$A$782,$A180,СВЦЭМ!$B$39:$B$782,D$155)+'СЕТ СН'!$F$12</f>
        <v>172.87536961999999</v>
      </c>
      <c r="E180" s="36">
        <f>SUMIFS(СВЦЭМ!$E$39:$E$782,СВЦЭМ!$A$39:$A$782,$A180,СВЦЭМ!$B$39:$B$782,E$155)+'СЕТ СН'!$F$12</f>
        <v>174.73115512999999</v>
      </c>
      <c r="F180" s="36">
        <f>SUMIFS(СВЦЭМ!$E$39:$E$782,СВЦЭМ!$A$39:$A$782,$A180,СВЦЭМ!$B$39:$B$782,F$155)+'СЕТ СН'!$F$12</f>
        <v>173.71236192000001</v>
      </c>
      <c r="G180" s="36">
        <f>SUMIFS(СВЦЭМ!$E$39:$E$782,СВЦЭМ!$A$39:$A$782,$A180,СВЦЭМ!$B$39:$B$782,G$155)+'СЕТ СН'!$F$12</f>
        <v>178.44465640999999</v>
      </c>
      <c r="H180" s="36">
        <f>SUMIFS(СВЦЭМ!$E$39:$E$782,СВЦЭМ!$A$39:$A$782,$A180,СВЦЭМ!$B$39:$B$782,H$155)+'СЕТ СН'!$F$12</f>
        <v>175.14231269000001</v>
      </c>
      <c r="I180" s="36">
        <f>SUMIFS(СВЦЭМ!$E$39:$E$782,СВЦЭМ!$A$39:$A$782,$A180,СВЦЭМ!$B$39:$B$782,I$155)+'СЕТ СН'!$F$12</f>
        <v>168.35248471</v>
      </c>
      <c r="J180" s="36">
        <f>SUMIFS(СВЦЭМ!$E$39:$E$782,СВЦЭМ!$A$39:$A$782,$A180,СВЦЭМ!$B$39:$B$782,J$155)+'СЕТ СН'!$F$12</f>
        <v>161.48008372999999</v>
      </c>
      <c r="K180" s="36">
        <f>SUMIFS(СВЦЭМ!$E$39:$E$782,СВЦЭМ!$A$39:$A$782,$A180,СВЦЭМ!$B$39:$B$782,K$155)+'СЕТ СН'!$F$12</f>
        <v>159.25771892</v>
      </c>
      <c r="L180" s="36">
        <f>SUMIFS(СВЦЭМ!$E$39:$E$782,СВЦЭМ!$A$39:$A$782,$A180,СВЦЭМ!$B$39:$B$782,L$155)+'СЕТ СН'!$F$12</f>
        <v>158.57836940999999</v>
      </c>
      <c r="M180" s="36">
        <f>SUMIFS(СВЦЭМ!$E$39:$E$782,СВЦЭМ!$A$39:$A$782,$A180,СВЦЭМ!$B$39:$B$782,M$155)+'СЕТ СН'!$F$12</f>
        <v>158.04680873999999</v>
      </c>
      <c r="N180" s="36">
        <f>SUMIFS(СВЦЭМ!$E$39:$E$782,СВЦЭМ!$A$39:$A$782,$A180,СВЦЭМ!$B$39:$B$782,N$155)+'СЕТ СН'!$F$12</f>
        <v>161.20682368999999</v>
      </c>
      <c r="O180" s="36">
        <f>SUMIFS(СВЦЭМ!$E$39:$E$782,СВЦЭМ!$A$39:$A$782,$A180,СВЦЭМ!$B$39:$B$782,O$155)+'СЕТ СН'!$F$12</f>
        <v>157.66776608000001</v>
      </c>
      <c r="P180" s="36">
        <f>SUMIFS(СВЦЭМ!$E$39:$E$782,СВЦЭМ!$A$39:$A$782,$A180,СВЦЭМ!$B$39:$B$782,P$155)+'СЕТ СН'!$F$12</f>
        <v>157.47271613000001</v>
      </c>
      <c r="Q180" s="36">
        <f>SUMIFS(СВЦЭМ!$E$39:$E$782,СВЦЭМ!$A$39:$A$782,$A180,СВЦЭМ!$B$39:$B$782,Q$155)+'СЕТ СН'!$F$12</f>
        <v>163.97150310999999</v>
      </c>
      <c r="R180" s="36">
        <f>SUMIFS(СВЦЭМ!$E$39:$E$782,СВЦЭМ!$A$39:$A$782,$A180,СВЦЭМ!$B$39:$B$782,R$155)+'СЕТ СН'!$F$12</f>
        <v>162.89557933</v>
      </c>
      <c r="S180" s="36">
        <f>SUMIFS(СВЦЭМ!$E$39:$E$782,СВЦЭМ!$A$39:$A$782,$A180,СВЦЭМ!$B$39:$B$782,S$155)+'СЕТ СН'!$F$12</f>
        <v>159.47169468000001</v>
      </c>
      <c r="T180" s="36">
        <f>SUMIFS(СВЦЭМ!$E$39:$E$782,СВЦЭМ!$A$39:$A$782,$A180,СВЦЭМ!$B$39:$B$782,T$155)+'СЕТ СН'!$F$12</f>
        <v>152.50771207</v>
      </c>
      <c r="U180" s="36">
        <f>SUMIFS(СВЦЭМ!$E$39:$E$782,СВЦЭМ!$A$39:$A$782,$A180,СВЦЭМ!$B$39:$B$782,U$155)+'СЕТ СН'!$F$12</f>
        <v>153.69816026000001</v>
      </c>
      <c r="V180" s="36">
        <f>SUMIFS(СВЦЭМ!$E$39:$E$782,СВЦЭМ!$A$39:$A$782,$A180,СВЦЭМ!$B$39:$B$782,V$155)+'СЕТ СН'!$F$12</f>
        <v>156.65254673000001</v>
      </c>
      <c r="W180" s="36">
        <f>SUMIFS(СВЦЭМ!$E$39:$E$782,СВЦЭМ!$A$39:$A$782,$A180,СВЦЭМ!$B$39:$B$782,W$155)+'СЕТ СН'!$F$12</f>
        <v>157.97176804</v>
      </c>
      <c r="X180" s="36">
        <f>SUMIFS(СВЦЭМ!$E$39:$E$782,СВЦЭМ!$A$39:$A$782,$A180,СВЦЭМ!$B$39:$B$782,X$155)+'СЕТ СН'!$F$12</f>
        <v>163.21553358</v>
      </c>
      <c r="Y180" s="36">
        <f>SUMIFS(СВЦЭМ!$E$39:$E$782,СВЦЭМ!$A$39:$A$782,$A180,СВЦЭМ!$B$39:$B$782,Y$155)+'СЕТ СН'!$F$12</f>
        <v>174.53642149999999</v>
      </c>
    </row>
    <row r="181" spans="1:27" ht="15.75" x14ac:dyDescent="0.2">
      <c r="A181" s="35">
        <f t="shared" si="4"/>
        <v>45591</v>
      </c>
      <c r="B181" s="36">
        <f>SUMIFS(СВЦЭМ!$E$39:$E$782,СВЦЭМ!$A$39:$A$782,$A181,СВЦЭМ!$B$39:$B$782,B$155)+'СЕТ СН'!$F$12</f>
        <v>169.95162647999999</v>
      </c>
      <c r="C181" s="36">
        <f>SUMIFS(СВЦЭМ!$E$39:$E$782,СВЦЭМ!$A$39:$A$782,$A181,СВЦЭМ!$B$39:$B$782,C$155)+'СЕТ СН'!$F$12</f>
        <v>177.02688197000001</v>
      </c>
      <c r="D181" s="36">
        <f>SUMIFS(СВЦЭМ!$E$39:$E$782,СВЦЭМ!$A$39:$A$782,$A181,СВЦЭМ!$B$39:$B$782,D$155)+'СЕТ СН'!$F$12</f>
        <v>179.04676301000001</v>
      </c>
      <c r="E181" s="36">
        <f>SUMIFS(СВЦЭМ!$E$39:$E$782,СВЦЭМ!$A$39:$A$782,$A181,СВЦЭМ!$B$39:$B$782,E$155)+'СЕТ СН'!$F$12</f>
        <v>179.39638312</v>
      </c>
      <c r="F181" s="36">
        <f>SUMIFS(СВЦЭМ!$E$39:$E$782,СВЦЭМ!$A$39:$A$782,$A181,СВЦЭМ!$B$39:$B$782,F$155)+'СЕТ СН'!$F$12</f>
        <v>181.39879069</v>
      </c>
      <c r="G181" s="36">
        <f>SUMIFS(СВЦЭМ!$E$39:$E$782,СВЦЭМ!$A$39:$A$782,$A181,СВЦЭМ!$B$39:$B$782,G$155)+'СЕТ СН'!$F$12</f>
        <v>179.40919597000001</v>
      </c>
      <c r="H181" s="36">
        <f>SUMIFS(СВЦЭМ!$E$39:$E$782,СВЦЭМ!$A$39:$A$782,$A181,СВЦЭМ!$B$39:$B$782,H$155)+'СЕТ СН'!$F$12</f>
        <v>174.83922333999999</v>
      </c>
      <c r="I181" s="36">
        <f>SUMIFS(СВЦЭМ!$E$39:$E$782,СВЦЭМ!$A$39:$A$782,$A181,СВЦЭМ!$B$39:$B$782,I$155)+'СЕТ СН'!$F$12</f>
        <v>172.81011436</v>
      </c>
      <c r="J181" s="36">
        <f>SUMIFS(СВЦЭМ!$E$39:$E$782,СВЦЭМ!$A$39:$A$782,$A181,СВЦЭМ!$B$39:$B$782,J$155)+'СЕТ СН'!$F$12</f>
        <v>165.22848458999999</v>
      </c>
      <c r="K181" s="36">
        <f>SUMIFS(СВЦЭМ!$E$39:$E$782,СВЦЭМ!$A$39:$A$782,$A181,СВЦЭМ!$B$39:$B$782,K$155)+'СЕТ СН'!$F$12</f>
        <v>157.09043747000001</v>
      </c>
      <c r="L181" s="36">
        <f>SUMIFS(СВЦЭМ!$E$39:$E$782,СВЦЭМ!$A$39:$A$782,$A181,СВЦЭМ!$B$39:$B$782,L$155)+'СЕТ СН'!$F$12</f>
        <v>152.11275975999999</v>
      </c>
      <c r="M181" s="36">
        <f>SUMIFS(СВЦЭМ!$E$39:$E$782,СВЦЭМ!$A$39:$A$782,$A181,СВЦЭМ!$B$39:$B$782,M$155)+'СЕТ СН'!$F$12</f>
        <v>152.07500325999999</v>
      </c>
      <c r="N181" s="36">
        <f>SUMIFS(СВЦЭМ!$E$39:$E$782,СВЦЭМ!$A$39:$A$782,$A181,СВЦЭМ!$B$39:$B$782,N$155)+'СЕТ СН'!$F$12</f>
        <v>153.42713798</v>
      </c>
      <c r="O181" s="36">
        <f>SUMIFS(СВЦЭМ!$E$39:$E$782,СВЦЭМ!$A$39:$A$782,$A181,СВЦЭМ!$B$39:$B$782,O$155)+'СЕТ СН'!$F$12</f>
        <v>155.13720413999999</v>
      </c>
      <c r="P181" s="36">
        <f>SUMIFS(СВЦЭМ!$E$39:$E$782,СВЦЭМ!$A$39:$A$782,$A181,СВЦЭМ!$B$39:$B$782,P$155)+'СЕТ СН'!$F$12</f>
        <v>155.40515952000001</v>
      </c>
      <c r="Q181" s="36">
        <f>SUMIFS(СВЦЭМ!$E$39:$E$782,СВЦЭМ!$A$39:$A$782,$A181,СВЦЭМ!$B$39:$B$782,Q$155)+'СЕТ СН'!$F$12</f>
        <v>155.79589227</v>
      </c>
      <c r="R181" s="36">
        <f>SUMIFS(СВЦЭМ!$E$39:$E$782,СВЦЭМ!$A$39:$A$782,$A181,СВЦЭМ!$B$39:$B$782,R$155)+'СЕТ СН'!$F$12</f>
        <v>157.34391008</v>
      </c>
      <c r="S181" s="36">
        <f>SUMIFS(СВЦЭМ!$E$39:$E$782,СВЦЭМ!$A$39:$A$782,$A181,СВЦЭМ!$B$39:$B$782,S$155)+'СЕТ СН'!$F$12</f>
        <v>157.11151588999999</v>
      </c>
      <c r="T181" s="36">
        <f>SUMIFS(СВЦЭМ!$E$39:$E$782,СВЦЭМ!$A$39:$A$782,$A181,СВЦЭМ!$B$39:$B$782,T$155)+'СЕТ СН'!$F$12</f>
        <v>150.75816076000001</v>
      </c>
      <c r="U181" s="36">
        <f>SUMIFS(СВЦЭМ!$E$39:$E$782,СВЦЭМ!$A$39:$A$782,$A181,СВЦЭМ!$B$39:$B$782,U$155)+'СЕТ СН'!$F$12</f>
        <v>150.8432397</v>
      </c>
      <c r="V181" s="36">
        <f>SUMIFS(СВЦЭМ!$E$39:$E$782,СВЦЭМ!$A$39:$A$782,$A181,СВЦЭМ!$B$39:$B$782,V$155)+'СЕТ СН'!$F$12</f>
        <v>152.85515479</v>
      </c>
      <c r="W181" s="36">
        <f>SUMIFS(СВЦЭМ!$E$39:$E$782,СВЦЭМ!$A$39:$A$782,$A181,СВЦЭМ!$B$39:$B$782,W$155)+'СЕТ СН'!$F$12</f>
        <v>152.21174354999999</v>
      </c>
      <c r="X181" s="36">
        <f>SUMIFS(СВЦЭМ!$E$39:$E$782,СВЦЭМ!$A$39:$A$782,$A181,СВЦЭМ!$B$39:$B$782,X$155)+'СЕТ СН'!$F$12</f>
        <v>156.51565600000001</v>
      </c>
      <c r="Y181" s="36">
        <f>SUMIFS(СВЦЭМ!$E$39:$E$782,СВЦЭМ!$A$39:$A$782,$A181,СВЦЭМ!$B$39:$B$782,Y$155)+'СЕТ СН'!$F$12</f>
        <v>162.89216959000001</v>
      </c>
    </row>
    <row r="182" spans="1:27" ht="15.75" x14ac:dyDescent="0.2">
      <c r="A182" s="35">
        <f t="shared" si="4"/>
        <v>45592</v>
      </c>
      <c r="B182" s="36">
        <f>SUMIFS(СВЦЭМ!$E$39:$E$782,СВЦЭМ!$A$39:$A$782,$A182,СВЦЭМ!$B$39:$B$782,B$155)+'СЕТ СН'!$F$12</f>
        <v>162.83322835999999</v>
      </c>
      <c r="C182" s="36">
        <f>SUMIFS(СВЦЭМ!$E$39:$E$782,СВЦЭМ!$A$39:$A$782,$A182,СВЦЭМ!$B$39:$B$782,C$155)+'СЕТ СН'!$F$12</f>
        <v>168.79922085999999</v>
      </c>
      <c r="D182" s="36">
        <f>SUMIFS(СВЦЭМ!$E$39:$E$782,СВЦЭМ!$A$39:$A$782,$A182,СВЦЭМ!$B$39:$B$782,D$155)+'СЕТ СН'!$F$12</f>
        <v>171.73559211</v>
      </c>
      <c r="E182" s="36">
        <f>SUMIFS(СВЦЭМ!$E$39:$E$782,СВЦЭМ!$A$39:$A$782,$A182,СВЦЭМ!$B$39:$B$782,E$155)+'СЕТ СН'!$F$12</f>
        <v>173.57256817999999</v>
      </c>
      <c r="F182" s="36">
        <f>SUMIFS(СВЦЭМ!$E$39:$E$782,СВЦЭМ!$A$39:$A$782,$A182,СВЦЭМ!$B$39:$B$782,F$155)+'СЕТ СН'!$F$12</f>
        <v>174.42575070000001</v>
      </c>
      <c r="G182" s="36">
        <f>SUMIFS(СВЦЭМ!$E$39:$E$782,СВЦЭМ!$A$39:$A$782,$A182,СВЦЭМ!$B$39:$B$782,G$155)+'СЕТ СН'!$F$12</f>
        <v>172.16757711</v>
      </c>
      <c r="H182" s="36">
        <f>SUMIFS(СВЦЭМ!$E$39:$E$782,СВЦЭМ!$A$39:$A$782,$A182,СВЦЭМ!$B$39:$B$782,H$155)+'СЕТ СН'!$F$12</f>
        <v>168.49384107</v>
      </c>
      <c r="I182" s="36">
        <f>SUMIFS(СВЦЭМ!$E$39:$E$782,СВЦЭМ!$A$39:$A$782,$A182,СВЦЭМ!$B$39:$B$782,I$155)+'СЕТ СН'!$F$12</f>
        <v>166.57791838</v>
      </c>
      <c r="J182" s="36">
        <f>SUMIFS(СВЦЭМ!$E$39:$E$782,СВЦЭМ!$A$39:$A$782,$A182,СВЦЭМ!$B$39:$B$782,J$155)+'СЕТ СН'!$F$12</f>
        <v>157.35621545999999</v>
      </c>
      <c r="K182" s="36">
        <f>SUMIFS(СВЦЭМ!$E$39:$E$782,СВЦЭМ!$A$39:$A$782,$A182,СВЦЭМ!$B$39:$B$782,K$155)+'СЕТ СН'!$F$12</f>
        <v>150.09126910000001</v>
      </c>
      <c r="L182" s="36">
        <f>SUMIFS(СВЦЭМ!$E$39:$E$782,СВЦЭМ!$A$39:$A$782,$A182,СВЦЭМ!$B$39:$B$782,L$155)+'СЕТ СН'!$F$12</f>
        <v>147.41664273000001</v>
      </c>
      <c r="M182" s="36">
        <f>SUMIFS(СВЦЭМ!$E$39:$E$782,СВЦЭМ!$A$39:$A$782,$A182,СВЦЭМ!$B$39:$B$782,M$155)+'СЕТ СН'!$F$12</f>
        <v>148.02988690000001</v>
      </c>
      <c r="N182" s="36">
        <f>SUMIFS(СВЦЭМ!$E$39:$E$782,СВЦЭМ!$A$39:$A$782,$A182,СВЦЭМ!$B$39:$B$782,N$155)+'СЕТ СН'!$F$12</f>
        <v>149.94332391</v>
      </c>
      <c r="O182" s="36">
        <f>SUMIFS(СВЦЭМ!$E$39:$E$782,СВЦЭМ!$A$39:$A$782,$A182,СВЦЭМ!$B$39:$B$782,O$155)+'СЕТ СН'!$F$12</f>
        <v>153.44363268000001</v>
      </c>
      <c r="P182" s="36">
        <f>SUMIFS(СВЦЭМ!$E$39:$E$782,СВЦЭМ!$A$39:$A$782,$A182,СВЦЭМ!$B$39:$B$782,P$155)+'СЕТ СН'!$F$12</f>
        <v>154.78359462</v>
      </c>
      <c r="Q182" s="36">
        <f>SUMIFS(СВЦЭМ!$E$39:$E$782,СВЦЭМ!$A$39:$A$782,$A182,СВЦЭМ!$B$39:$B$782,Q$155)+'СЕТ СН'!$F$12</f>
        <v>155.07346247999999</v>
      </c>
      <c r="R182" s="36">
        <f>SUMIFS(СВЦЭМ!$E$39:$E$782,СВЦЭМ!$A$39:$A$782,$A182,СВЦЭМ!$B$39:$B$782,R$155)+'СЕТ СН'!$F$12</f>
        <v>157.46818192999999</v>
      </c>
      <c r="S182" s="36">
        <f>SUMIFS(СВЦЭМ!$E$39:$E$782,СВЦЭМ!$A$39:$A$782,$A182,СВЦЭМ!$B$39:$B$782,S$155)+'СЕТ СН'!$F$12</f>
        <v>153.11008638999999</v>
      </c>
      <c r="T182" s="36">
        <f>SUMIFS(СВЦЭМ!$E$39:$E$782,СВЦЭМ!$A$39:$A$782,$A182,СВЦЭМ!$B$39:$B$782,T$155)+'СЕТ СН'!$F$12</f>
        <v>145.50803821</v>
      </c>
      <c r="U182" s="36">
        <f>SUMIFS(СВЦЭМ!$E$39:$E$782,СВЦЭМ!$A$39:$A$782,$A182,СВЦЭМ!$B$39:$B$782,U$155)+'СЕТ СН'!$F$12</f>
        <v>144.21745719</v>
      </c>
      <c r="V182" s="36">
        <f>SUMIFS(СВЦЭМ!$E$39:$E$782,СВЦЭМ!$A$39:$A$782,$A182,СВЦЭМ!$B$39:$B$782,V$155)+'СЕТ СН'!$F$12</f>
        <v>146.07204909000001</v>
      </c>
      <c r="W182" s="36">
        <f>SUMIFS(СВЦЭМ!$E$39:$E$782,СВЦЭМ!$A$39:$A$782,$A182,СВЦЭМ!$B$39:$B$782,W$155)+'СЕТ СН'!$F$12</f>
        <v>148.43980508000001</v>
      </c>
      <c r="X182" s="36">
        <f>SUMIFS(СВЦЭМ!$E$39:$E$782,СВЦЭМ!$A$39:$A$782,$A182,СВЦЭМ!$B$39:$B$782,X$155)+'СЕТ СН'!$F$12</f>
        <v>151.76006537000001</v>
      </c>
      <c r="Y182" s="36">
        <f>SUMIFS(СВЦЭМ!$E$39:$E$782,СВЦЭМ!$A$39:$A$782,$A182,СВЦЭМ!$B$39:$B$782,Y$155)+'СЕТ СН'!$F$12</f>
        <v>157.80693993</v>
      </c>
    </row>
    <row r="183" spans="1:27" ht="15.75" x14ac:dyDescent="0.2">
      <c r="A183" s="35">
        <f t="shared" si="4"/>
        <v>45593</v>
      </c>
      <c r="B183" s="36">
        <f>SUMIFS(СВЦЭМ!$E$39:$E$782,СВЦЭМ!$A$39:$A$782,$A183,СВЦЭМ!$B$39:$B$782,B$155)+'СЕТ СН'!$F$12</f>
        <v>176.60384551000001</v>
      </c>
      <c r="C183" s="36">
        <f>SUMIFS(СВЦЭМ!$E$39:$E$782,СВЦЭМ!$A$39:$A$782,$A183,СВЦЭМ!$B$39:$B$782,C$155)+'СЕТ СН'!$F$12</f>
        <v>181.96027699999999</v>
      </c>
      <c r="D183" s="36">
        <f>SUMIFS(СВЦЭМ!$E$39:$E$782,СВЦЭМ!$A$39:$A$782,$A183,СВЦЭМ!$B$39:$B$782,D$155)+'СЕТ СН'!$F$12</f>
        <v>183.47312019</v>
      </c>
      <c r="E183" s="36">
        <f>SUMIFS(СВЦЭМ!$E$39:$E$782,СВЦЭМ!$A$39:$A$782,$A183,СВЦЭМ!$B$39:$B$782,E$155)+'СЕТ СН'!$F$12</f>
        <v>182.68641001</v>
      </c>
      <c r="F183" s="36">
        <f>SUMIFS(СВЦЭМ!$E$39:$E$782,СВЦЭМ!$A$39:$A$782,$A183,СВЦЭМ!$B$39:$B$782,F$155)+'СЕТ СН'!$F$12</f>
        <v>182.83585398</v>
      </c>
      <c r="G183" s="36">
        <f>SUMIFS(СВЦЭМ!$E$39:$E$782,СВЦЭМ!$A$39:$A$782,$A183,СВЦЭМ!$B$39:$B$782,G$155)+'СЕТ СН'!$F$12</f>
        <v>182.41765218</v>
      </c>
      <c r="H183" s="36">
        <f>SUMIFS(СВЦЭМ!$E$39:$E$782,СВЦЭМ!$A$39:$A$782,$A183,СВЦЭМ!$B$39:$B$782,H$155)+'СЕТ СН'!$F$12</f>
        <v>173.91474735</v>
      </c>
      <c r="I183" s="36">
        <f>SUMIFS(СВЦЭМ!$E$39:$E$782,СВЦЭМ!$A$39:$A$782,$A183,СВЦЭМ!$B$39:$B$782,I$155)+'СЕТ СН'!$F$12</f>
        <v>166.07482225000001</v>
      </c>
      <c r="J183" s="36">
        <f>SUMIFS(СВЦЭМ!$E$39:$E$782,СВЦЭМ!$A$39:$A$782,$A183,СВЦЭМ!$B$39:$B$782,J$155)+'СЕТ СН'!$F$12</f>
        <v>161.23361545</v>
      </c>
      <c r="K183" s="36">
        <f>SUMIFS(СВЦЭМ!$E$39:$E$782,СВЦЭМ!$A$39:$A$782,$A183,СВЦЭМ!$B$39:$B$782,K$155)+'СЕТ СН'!$F$12</f>
        <v>159.60109229</v>
      </c>
      <c r="L183" s="36">
        <f>SUMIFS(СВЦЭМ!$E$39:$E$782,СВЦЭМ!$A$39:$A$782,$A183,СВЦЭМ!$B$39:$B$782,L$155)+'СЕТ СН'!$F$12</f>
        <v>157.3253163</v>
      </c>
      <c r="M183" s="36">
        <f>SUMIFS(СВЦЭМ!$E$39:$E$782,СВЦЭМ!$A$39:$A$782,$A183,СВЦЭМ!$B$39:$B$782,M$155)+'СЕТ СН'!$F$12</f>
        <v>160.02268079000001</v>
      </c>
      <c r="N183" s="36">
        <f>SUMIFS(СВЦЭМ!$E$39:$E$782,СВЦЭМ!$A$39:$A$782,$A183,СВЦЭМ!$B$39:$B$782,N$155)+'СЕТ СН'!$F$12</f>
        <v>162.81867410999999</v>
      </c>
      <c r="O183" s="36">
        <f>SUMIFS(СВЦЭМ!$E$39:$E$782,СВЦЭМ!$A$39:$A$782,$A183,СВЦЭМ!$B$39:$B$782,O$155)+'СЕТ СН'!$F$12</f>
        <v>162.78997192</v>
      </c>
      <c r="P183" s="36">
        <f>SUMIFS(СВЦЭМ!$E$39:$E$782,СВЦЭМ!$A$39:$A$782,$A183,СВЦЭМ!$B$39:$B$782,P$155)+'СЕТ СН'!$F$12</f>
        <v>164.01118821</v>
      </c>
      <c r="Q183" s="36">
        <f>SUMIFS(СВЦЭМ!$E$39:$E$782,СВЦЭМ!$A$39:$A$782,$A183,СВЦЭМ!$B$39:$B$782,Q$155)+'СЕТ СН'!$F$12</f>
        <v>164.67240576</v>
      </c>
      <c r="R183" s="36">
        <f>SUMIFS(СВЦЭМ!$E$39:$E$782,СВЦЭМ!$A$39:$A$782,$A183,СВЦЭМ!$B$39:$B$782,R$155)+'СЕТ СН'!$F$12</f>
        <v>164.6212587</v>
      </c>
      <c r="S183" s="36">
        <f>SUMIFS(СВЦЭМ!$E$39:$E$782,СВЦЭМ!$A$39:$A$782,$A183,СВЦЭМ!$B$39:$B$782,S$155)+'СЕТ СН'!$F$12</f>
        <v>159.85092818999999</v>
      </c>
      <c r="T183" s="36">
        <f>SUMIFS(СВЦЭМ!$E$39:$E$782,СВЦЭМ!$A$39:$A$782,$A183,СВЦЭМ!$B$39:$B$782,T$155)+'СЕТ СН'!$F$12</f>
        <v>154.18251373999999</v>
      </c>
      <c r="U183" s="36">
        <f>SUMIFS(СВЦЭМ!$E$39:$E$782,СВЦЭМ!$A$39:$A$782,$A183,СВЦЭМ!$B$39:$B$782,U$155)+'СЕТ СН'!$F$12</f>
        <v>153.90298963000001</v>
      </c>
      <c r="V183" s="36">
        <f>SUMIFS(СВЦЭМ!$E$39:$E$782,СВЦЭМ!$A$39:$A$782,$A183,СВЦЭМ!$B$39:$B$782,V$155)+'СЕТ СН'!$F$12</f>
        <v>156.23220583</v>
      </c>
      <c r="W183" s="36">
        <f>SUMIFS(СВЦЭМ!$E$39:$E$782,СВЦЭМ!$A$39:$A$782,$A183,СВЦЭМ!$B$39:$B$782,W$155)+'СЕТ СН'!$F$12</f>
        <v>159.95492845999999</v>
      </c>
      <c r="X183" s="36">
        <f>SUMIFS(СВЦЭМ!$E$39:$E$782,СВЦЭМ!$A$39:$A$782,$A183,СВЦЭМ!$B$39:$B$782,X$155)+'СЕТ СН'!$F$12</f>
        <v>165.16081685</v>
      </c>
      <c r="Y183" s="36">
        <f>SUMIFS(СВЦЭМ!$E$39:$E$782,СВЦЭМ!$A$39:$A$782,$A183,СВЦЭМ!$B$39:$B$782,Y$155)+'СЕТ СН'!$F$12</f>
        <v>172.80328438999999</v>
      </c>
    </row>
    <row r="184" spans="1:27" ht="15.75" x14ac:dyDescent="0.2">
      <c r="A184" s="35">
        <f t="shared" si="4"/>
        <v>45594</v>
      </c>
      <c r="B184" s="36">
        <f>SUMIFS(СВЦЭМ!$E$39:$E$782,СВЦЭМ!$A$39:$A$782,$A184,СВЦЭМ!$B$39:$B$782,B$155)+'СЕТ СН'!$F$12</f>
        <v>176.08036888999999</v>
      </c>
      <c r="C184" s="36">
        <f>SUMIFS(СВЦЭМ!$E$39:$E$782,СВЦЭМ!$A$39:$A$782,$A184,СВЦЭМ!$B$39:$B$782,C$155)+'СЕТ СН'!$F$12</f>
        <v>179.90928607000001</v>
      </c>
      <c r="D184" s="36">
        <f>SUMIFS(СВЦЭМ!$E$39:$E$782,СВЦЭМ!$A$39:$A$782,$A184,СВЦЭМ!$B$39:$B$782,D$155)+'СЕТ СН'!$F$12</f>
        <v>182.48807685</v>
      </c>
      <c r="E184" s="36">
        <f>SUMIFS(СВЦЭМ!$E$39:$E$782,СВЦЭМ!$A$39:$A$782,$A184,СВЦЭМ!$B$39:$B$782,E$155)+'СЕТ СН'!$F$12</f>
        <v>181.70582895999999</v>
      </c>
      <c r="F184" s="36">
        <f>SUMIFS(СВЦЭМ!$E$39:$E$782,СВЦЭМ!$A$39:$A$782,$A184,СВЦЭМ!$B$39:$B$782,F$155)+'СЕТ СН'!$F$12</f>
        <v>182.55180819</v>
      </c>
      <c r="G184" s="36">
        <f>SUMIFS(СВЦЭМ!$E$39:$E$782,СВЦЭМ!$A$39:$A$782,$A184,СВЦЭМ!$B$39:$B$782,G$155)+'СЕТ СН'!$F$12</f>
        <v>178.69654141999999</v>
      </c>
      <c r="H184" s="36">
        <f>SUMIFS(СВЦЭМ!$E$39:$E$782,СВЦЭМ!$A$39:$A$782,$A184,СВЦЭМ!$B$39:$B$782,H$155)+'СЕТ СН'!$F$12</f>
        <v>168.48366429000001</v>
      </c>
      <c r="I184" s="36">
        <f>SUMIFS(СВЦЭМ!$E$39:$E$782,СВЦЭМ!$A$39:$A$782,$A184,СВЦЭМ!$B$39:$B$782,I$155)+'СЕТ СН'!$F$12</f>
        <v>164.31337586999999</v>
      </c>
      <c r="J184" s="36">
        <f>SUMIFS(СВЦЭМ!$E$39:$E$782,СВЦЭМ!$A$39:$A$782,$A184,СВЦЭМ!$B$39:$B$782,J$155)+'СЕТ СН'!$F$12</f>
        <v>159.74346259000001</v>
      </c>
      <c r="K184" s="36">
        <f>SUMIFS(СВЦЭМ!$E$39:$E$782,СВЦЭМ!$A$39:$A$782,$A184,СВЦЭМ!$B$39:$B$782,K$155)+'СЕТ СН'!$F$12</f>
        <v>158.28334613000001</v>
      </c>
      <c r="L184" s="36">
        <f>SUMIFS(СВЦЭМ!$E$39:$E$782,СВЦЭМ!$A$39:$A$782,$A184,СВЦЭМ!$B$39:$B$782,L$155)+'СЕТ СН'!$F$12</f>
        <v>156.63650867000001</v>
      </c>
      <c r="M184" s="36">
        <f>SUMIFS(СВЦЭМ!$E$39:$E$782,СВЦЭМ!$A$39:$A$782,$A184,СВЦЭМ!$B$39:$B$782,M$155)+'СЕТ СН'!$F$12</f>
        <v>157.49618828000001</v>
      </c>
      <c r="N184" s="36">
        <f>SUMIFS(СВЦЭМ!$E$39:$E$782,СВЦЭМ!$A$39:$A$782,$A184,СВЦЭМ!$B$39:$B$782,N$155)+'СЕТ СН'!$F$12</f>
        <v>158.95671407</v>
      </c>
      <c r="O184" s="36">
        <f>SUMIFS(СВЦЭМ!$E$39:$E$782,СВЦЭМ!$A$39:$A$782,$A184,СВЦЭМ!$B$39:$B$782,O$155)+'СЕТ СН'!$F$12</f>
        <v>160.96543482999999</v>
      </c>
      <c r="P184" s="36">
        <f>SUMIFS(СВЦЭМ!$E$39:$E$782,СВЦЭМ!$A$39:$A$782,$A184,СВЦЭМ!$B$39:$B$782,P$155)+'СЕТ СН'!$F$12</f>
        <v>161.81834355000001</v>
      </c>
      <c r="Q184" s="36">
        <f>SUMIFS(СВЦЭМ!$E$39:$E$782,СВЦЭМ!$A$39:$A$782,$A184,СВЦЭМ!$B$39:$B$782,Q$155)+'СЕТ СН'!$F$12</f>
        <v>162.52382496999999</v>
      </c>
      <c r="R184" s="36">
        <f>SUMIFS(СВЦЭМ!$E$39:$E$782,СВЦЭМ!$A$39:$A$782,$A184,СВЦЭМ!$B$39:$B$782,R$155)+'СЕТ СН'!$F$12</f>
        <v>162.04317066999999</v>
      </c>
      <c r="S184" s="36">
        <f>SUMIFS(СВЦЭМ!$E$39:$E$782,СВЦЭМ!$A$39:$A$782,$A184,СВЦЭМ!$B$39:$B$782,S$155)+'СЕТ СН'!$F$12</f>
        <v>158.97404791</v>
      </c>
      <c r="T184" s="36">
        <f>SUMIFS(СВЦЭМ!$E$39:$E$782,СВЦЭМ!$A$39:$A$782,$A184,СВЦЭМ!$B$39:$B$782,T$155)+'СЕТ СН'!$F$12</f>
        <v>150.47106396999999</v>
      </c>
      <c r="U184" s="36">
        <f>SUMIFS(СВЦЭМ!$E$39:$E$782,СВЦЭМ!$A$39:$A$782,$A184,СВЦЭМ!$B$39:$B$782,U$155)+'СЕТ СН'!$F$12</f>
        <v>153.05398228000001</v>
      </c>
      <c r="V184" s="36">
        <f>SUMIFS(СВЦЭМ!$E$39:$E$782,СВЦЭМ!$A$39:$A$782,$A184,СВЦЭМ!$B$39:$B$782,V$155)+'СЕТ СН'!$F$12</f>
        <v>155.60871476</v>
      </c>
      <c r="W184" s="36">
        <f>SUMIFS(СВЦЭМ!$E$39:$E$782,СВЦЭМ!$A$39:$A$782,$A184,СВЦЭМ!$B$39:$B$782,W$155)+'СЕТ СН'!$F$12</f>
        <v>159.34984322</v>
      </c>
      <c r="X184" s="36">
        <f>SUMIFS(СВЦЭМ!$E$39:$E$782,СВЦЭМ!$A$39:$A$782,$A184,СВЦЭМ!$B$39:$B$782,X$155)+'СЕТ СН'!$F$12</f>
        <v>162.60803645999999</v>
      </c>
      <c r="Y184" s="36">
        <f>SUMIFS(СВЦЭМ!$E$39:$E$782,СВЦЭМ!$A$39:$A$782,$A184,СВЦЭМ!$B$39:$B$782,Y$155)+'СЕТ СН'!$F$12</f>
        <v>168.53163928999999</v>
      </c>
    </row>
    <row r="185" spans="1:27" ht="15.75" x14ac:dyDescent="0.2">
      <c r="A185" s="35">
        <f t="shared" si="4"/>
        <v>45595</v>
      </c>
      <c r="B185" s="36">
        <f>SUMIFS(СВЦЭМ!$E$39:$E$782,СВЦЭМ!$A$39:$A$782,$A185,СВЦЭМ!$B$39:$B$782,B$155)+'СЕТ СН'!$F$12</f>
        <v>195.21274907</v>
      </c>
      <c r="C185" s="36">
        <f>SUMIFS(СВЦЭМ!$E$39:$E$782,СВЦЭМ!$A$39:$A$782,$A185,СВЦЭМ!$B$39:$B$782,C$155)+'СЕТ СН'!$F$12</f>
        <v>197.59394914000001</v>
      </c>
      <c r="D185" s="36">
        <f>SUMIFS(СВЦЭМ!$E$39:$E$782,СВЦЭМ!$A$39:$A$782,$A185,СВЦЭМ!$B$39:$B$782,D$155)+'СЕТ СН'!$F$12</f>
        <v>203.37611665</v>
      </c>
      <c r="E185" s="36">
        <f>SUMIFS(СВЦЭМ!$E$39:$E$782,СВЦЭМ!$A$39:$A$782,$A185,СВЦЭМ!$B$39:$B$782,E$155)+'СЕТ СН'!$F$12</f>
        <v>202.72490321999999</v>
      </c>
      <c r="F185" s="36">
        <f>SUMIFS(СВЦЭМ!$E$39:$E$782,СВЦЭМ!$A$39:$A$782,$A185,СВЦЭМ!$B$39:$B$782,F$155)+'СЕТ СН'!$F$12</f>
        <v>201.54172792</v>
      </c>
      <c r="G185" s="36">
        <f>SUMIFS(СВЦЭМ!$E$39:$E$782,СВЦЭМ!$A$39:$A$782,$A185,СВЦЭМ!$B$39:$B$782,G$155)+'СЕТ СН'!$F$12</f>
        <v>200.1574172</v>
      </c>
      <c r="H185" s="36">
        <f>SUMIFS(СВЦЭМ!$E$39:$E$782,СВЦЭМ!$A$39:$A$782,$A185,СВЦЭМ!$B$39:$B$782,H$155)+'СЕТ СН'!$F$12</f>
        <v>189.82587140000001</v>
      </c>
      <c r="I185" s="36">
        <f>SUMIFS(СВЦЭМ!$E$39:$E$782,СВЦЭМ!$A$39:$A$782,$A185,СВЦЭМ!$B$39:$B$782,I$155)+'СЕТ СН'!$F$12</f>
        <v>184.86083679999999</v>
      </c>
      <c r="J185" s="36">
        <f>SUMIFS(СВЦЭМ!$E$39:$E$782,СВЦЭМ!$A$39:$A$782,$A185,СВЦЭМ!$B$39:$B$782,J$155)+'СЕТ СН'!$F$12</f>
        <v>178.57923969999999</v>
      </c>
      <c r="K185" s="36">
        <f>SUMIFS(СВЦЭМ!$E$39:$E$782,СВЦЭМ!$A$39:$A$782,$A185,СВЦЭМ!$B$39:$B$782,K$155)+'СЕТ СН'!$F$12</f>
        <v>177.78859689999999</v>
      </c>
      <c r="L185" s="36">
        <f>SUMIFS(СВЦЭМ!$E$39:$E$782,СВЦЭМ!$A$39:$A$782,$A185,СВЦЭМ!$B$39:$B$782,L$155)+'СЕТ СН'!$F$12</f>
        <v>175.42575231000001</v>
      </c>
      <c r="M185" s="36">
        <f>SUMIFS(СВЦЭМ!$E$39:$E$782,СВЦЭМ!$A$39:$A$782,$A185,СВЦЭМ!$B$39:$B$782,M$155)+'СЕТ СН'!$F$12</f>
        <v>176.52580545000001</v>
      </c>
      <c r="N185" s="36">
        <f>SUMIFS(СВЦЭМ!$E$39:$E$782,СВЦЭМ!$A$39:$A$782,$A185,СВЦЭМ!$B$39:$B$782,N$155)+'СЕТ СН'!$F$12</f>
        <v>179.06030668</v>
      </c>
      <c r="O185" s="36">
        <f>SUMIFS(СВЦЭМ!$E$39:$E$782,СВЦЭМ!$A$39:$A$782,$A185,СВЦЭМ!$B$39:$B$782,O$155)+'СЕТ СН'!$F$12</f>
        <v>180.06873797</v>
      </c>
      <c r="P185" s="36">
        <f>SUMIFS(СВЦЭМ!$E$39:$E$782,СВЦЭМ!$A$39:$A$782,$A185,СВЦЭМ!$B$39:$B$782,P$155)+'СЕТ СН'!$F$12</f>
        <v>180.86275248999999</v>
      </c>
      <c r="Q185" s="36">
        <f>SUMIFS(СВЦЭМ!$E$39:$E$782,СВЦЭМ!$A$39:$A$782,$A185,СВЦЭМ!$B$39:$B$782,Q$155)+'СЕТ СН'!$F$12</f>
        <v>182.68591946999999</v>
      </c>
      <c r="R185" s="36">
        <f>SUMIFS(СВЦЭМ!$E$39:$E$782,СВЦЭМ!$A$39:$A$782,$A185,СВЦЭМ!$B$39:$B$782,R$155)+'СЕТ СН'!$F$12</f>
        <v>182.08513300999999</v>
      </c>
      <c r="S185" s="36">
        <f>SUMIFS(СВЦЭМ!$E$39:$E$782,СВЦЭМ!$A$39:$A$782,$A185,СВЦЭМ!$B$39:$B$782,S$155)+'СЕТ СН'!$F$12</f>
        <v>178.86771196000001</v>
      </c>
      <c r="T185" s="36">
        <f>SUMIFS(СВЦЭМ!$E$39:$E$782,СВЦЭМ!$A$39:$A$782,$A185,СВЦЭМ!$B$39:$B$782,T$155)+'СЕТ СН'!$F$12</f>
        <v>172.22091076999999</v>
      </c>
      <c r="U185" s="36">
        <f>SUMIFS(СВЦЭМ!$E$39:$E$782,СВЦЭМ!$A$39:$A$782,$A185,СВЦЭМ!$B$39:$B$782,U$155)+'СЕТ СН'!$F$12</f>
        <v>170.28798742000001</v>
      </c>
      <c r="V185" s="36">
        <f>SUMIFS(СВЦЭМ!$E$39:$E$782,СВЦЭМ!$A$39:$A$782,$A185,СВЦЭМ!$B$39:$B$782,V$155)+'СЕТ СН'!$F$12</f>
        <v>172.26936671999999</v>
      </c>
      <c r="W185" s="36">
        <f>SUMIFS(СВЦЭМ!$E$39:$E$782,СВЦЭМ!$A$39:$A$782,$A185,СВЦЭМ!$B$39:$B$782,W$155)+'СЕТ СН'!$F$12</f>
        <v>175.05477341</v>
      </c>
      <c r="X185" s="36">
        <f>SUMIFS(СВЦЭМ!$E$39:$E$782,СВЦЭМ!$A$39:$A$782,$A185,СВЦЭМ!$B$39:$B$782,X$155)+'СЕТ СН'!$F$12</f>
        <v>180.27713663</v>
      </c>
      <c r="Y185" s="36">
        <f>SUMIFS(СВЦЭМ!$E$39:$E$782,СВЦЭМ!$A$39:$A$782,$A185,СВЦЭМ!$B$39:$B$782,Y$155)+'СЕТ СН'!$F$12</f>
        <v>186.53407505000001</v>
      </c>
    </row>
    <row r="186" spans="1:27" ht="15.75" x14ac:dyDescent="0.2">
      <c r="A186" s="35">
        <f t="shared" si="4"/>
        <v>45596</v>
      </c>
      <c r="B186" s="36">
        <f>SUMIFS(СВЦЭМ!$E$39:$E$782,СВЦЭМ!$A$39:$A$782,$A186,СВЦЭМ!$B$39:$B$782,B$155)+'СЕТ СН'!$F$12</f>
        <v>197.09521142</v>
      </c>
      <c r="C186" s="36">
        <f>SUMIFS(СВЦЭМ!$E$39:$E$782,СВЦЭМ!$A$39:$A$782,$A186,СВЦЭМ!$B$39:$B$782,C$155)+'СЕТ СН'!$F$12</f>
        <v>194.74843066</v>
      </c>
      <c r="D186" s="36">
        <f>SUMIFS(СВЦЭМ!$E$39:$E$782,СВЦЭМ!$A$39:$A$782,$A186,СВЦЭМ!$B$39:$B$782,D$155)+'СЕТ СН'!$F$12</f>
        <v>197.25513290000001</v>
      </c>
      <c r="E186" s="36">
        <f>SUMIFS(СВЦЭМ!$E$39:$E$782,СВЦЭМ!$A$39:$A$782,$A186,СВЦЭМ!$B$39:$B$782,E$155)+'СЕТ СН'!$F$12</f>
        <v>197.64063788999999</v>
      </c>
      <c r="F186" s="36">
        <f>SUMIFS(СВЦЭМ!$E$39:$E$782,СВЦЭМ!$A$39:$A$782,$A186,СВЦЭМ!$B$39:$B$782,F$155)+'СЕТ СН'!$F$12</f>
        <v>197.66802519999999</v>
      </c>
      <c r="G186" s="36">
        <f>SUMIFS(СВЦЭМ!$E$39:$E$782,СВЦЭМ!$A$39:$A$782,$A186,СВЦЭМ!$B$39:$B$782,G$155)+'СЕТ СН'!$F$12</f>
        <v>195.12746999000001</v>
      </c>
      <c r="H186" s="36">
        <f>SUMIFS(СВЦЭМ!$E$39:$E$782,СВЦЭМ!$A$39:$A$782,$A186,СВЦЭМ!$B$39:$B$782,H$155)+'СЕТ СН'!$F$12</f>
        <v>186.38392820000001</v>
      </c>
      <c r="I186" s="36">
        <f>SUMIFS(СВЦЭМ!$E$39:$E$782,СВЦЭМ!$A$39:$A$782,$A186,СВЦЭМ!$B$39:$B$782,I$155)+'СЕТ СН'!$F$12</f>
        <v>175.67606562</v>
      </c>
      <c r="J186" s="36">
        <f>SUMIFS(СВЦЭМ!$E$39:$E$782,СВЦЭМ!$A$39:$A$782,$A186,СВЦЭМ!$B$39:$B$782,J$155)+'СЕТ СН'!$F$12</f>
        <v>171.83334389000001</v>
      </c>
      <c r="K186" s="36">
        <f>SUMIFS(СВЦЭМ!$E$39:$E$782,СВЦЭМ!$A$39:$A$782,$A186,СВЦЭМ!$B$39:$B$782,K$155)+'СЕТ СН'!$F$12</f>
        <v>169.03117843999999</v>
      </c>
      <c r="L186" s="36">
        <f>SUMIFS(СВЦЭМ!$E$39:$E$782,СВЦЭМ!$A$39:$A$782,$A186,СВЦЭМ!$B$39:$B$782,L$155)+'СЕТ СН'!$F$12</f>
        <v>167.08926787999999</v>
      </c>
      <c r="M186" s="36">
        <f>SUMIFS(СВЦЭМ!$E$39:$E$782,СВЦЭМ!$A$39:$A$782,$A186,СВЦЭМ!$B$39:$B$782,M$155)+'СЕТ СН'!$F$12</f>
        <v>167.97237491000001</v>
      </c>
      <c r="N186" s="36">
        <f>SUMIFS(СВЦЭМ!$E$39:$E$782,СВЦЭМ!$A$39:$A$782,$A186,СВЦЭМ!$B$39:$B$782,N$155)+'СЕТ СН'!$F$12</f>
        <v>171.08523382999999</v>
      </c>
      <c r="O186" s="36">
        <f>SUMIFS(СВЦЭМ!$E$39:$E$782,СВЦЭМ!$A$39:$A$782,$A186,СВЦЭМ!$B$39:$B$782,O$155)+'СЕТ СН'!$F$12</f>
        <v>173.13258393000001</v>
      </c>
      <c r="P186" s="36">
        <f>SUMIFS(СВЦЭМ!$E$39:$E$782,СВЦЭМ!$A$39:$A$782,$A186,СВЦЭМ!$B$39:$B$782,P$155)+'СЕТ СН'!$F$12</f>
        <v>174.51592658999999</v>
      </c>
      <c r="Q186" s="36">
        <f>SUMIFS(СВЦЭМ!$E$39:$E$782,СВЦЭМ!$A$39:$A$782,$A186,СВЦЭМ!$B$39:$B$782,Q$155)+'СЕТ СН'!$F$12</f>
        <v>175.37072137000001</v>
      </c>
      <c r="R186" s="36">
        <f>SUMIFS(СВЦЭМ!$E$39:$E$782,СВЦЭМ!$A$39:$A$782,$A186,СВЦЭМ!$B$39:$B$782,R$155)+'СЕТ СН'!$F$12</f>
        <v>175.36760869</v>
      </c>
      <c r="S186" s="36">
        <f>SUMIFS(СВЦЭМ!$E$39:$E$782,СВЦЭМ!$A$39:$A$782,$A186,СВЦЭМ!$B$39:$B$782,S$155)+'СЕТ СН'!$F$12</f>
        <v>174.06780474000001</v>
      </c>
      <c r="T186" s="36">
        <f>SUMIFS(СВЦЭМ!$E$39:$E$782,СВЦЭМ!$A$39:$A$782,$A186,СВЦЭМ!$B$39:$B$782,T$155)+'СЕТ СН'!$F$12</f>
        <v>165.69440582999999</v>
      </c>
      <c r="U186" s="36">
        <f>SUMIFS(СВЦЭМ!$E$39:$E$782,СВЦЭМ!$A$39:$A$782,$A186,СВЦЭМ!$B$39:$B$782,U$155)+'СЕТ СН'!$F$12</f>
        <v>165.64565923999999</v>
      </c>
      <c r="V186" s="36">
        <f>SUMIFS(СВЦЭМ!$E$39:$E$782,СВЦЭМ!$A$39:$A$782,$A186,СВЦЭМ!$B$39:$B$782,V$155)+'СЕТ СН'!$F$12</f>
        <v>165.76818764999999</v>
      </c>
      <c r="W186" s="36">
        <f>SUMIFS(СВЦЭМ!$E$39:$E$782,СВЦЭМ!$A$39:$A$782,$A186,СВЦЭМ!$B$39:$B$782,W$155)+'СЕТ СН'!$F$12</f>
        <v>168.08887969</v>
      </c>
      <c r="X186" s="36">
        <f>SUMIFS(СВЦЭМ!$E$39:$E$782,СВЦЭМ!$A$39:$A$782,$A186,СВЦЭМ!$B$39:$B$782,X$155)+'СЕТ СН'!$F$12</f>
        <v>174.56512634000001</v>
      </c>
      <c r="Y186" s="36">
        <f>SUMIFS(СВЦЭМ!$E$39:$E$782,СВЦЭМ!$A$39:$A$782,$A186,СВЦЭМ!$B$39:$B$782,Y$155)+'СЕТ СН'!$F$12</f>
        <v>177.70007473999999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01.10.2024</v>
      </c>
      <c r="B191" s="36">
        <f>SUMIFS(СВЦЭМ!$F$39:$F$782,СВЦЭМ!$A$39:$A$782,$A191,СВЦЭМ!$B$39:$B$782,B$190)+'СЕТ СН'!$F$12</f>
        <v>180.24109303</v>
      </c>
      <c r="C191" s="36">
        <f>SUMIFS(СВЦЭМ!$F$39:$F$782,СВЦЭМ!$A$39:$A$782,$A191,СВЦЭМ!$B$39:$B$782,C$190)+'СЕТ СН'!$F$12</f>
        <v>179.17369237</v>
      </c>
      <c r="D191" s="36">
        <f>SUMIFS(СВЦЭМ!$F$39:$F$782,СВЦЭМ!$A$39:$A$782,$A191,СВЦЭМ!$B$39:$B$782,D$190)+'СЕТ СН'!$F$12</f>
        <v>189.24182191</v>
      </c>
      <c r="E191" s="36">
        <f>SUMIFS(СВЦЭМ!$F$39:$F$782,СВЦЭМ!$A$39:$A$782,$A191,СВЦЭМ!$B$39:$B$782,E$190)+'СЕТ СН'!$F$12</f>
        <v>191.22695525</v>
      </c>
      <c r="F191" s="36">
        <f>SUMIFS(СВЦЭМ!$F$39:$F$782,СВЦЭМ!$A$39:$A$782,$A191,СВЦЭМ!$B$39:$B$782,F$190)+'СЕТ СН'!$F$12</f>
        <v>191.04093576</v>
      </c>
      <c r="G191" s="36">
        <f>SUMIFS(СВЦЭМ!$F$39:$F$782,СВЦЭМ!$A$39:$A$782,$A191,СВЦЭМ!$B$39:$B$782,G$190)+'СЕТ СН'!$F$12</f>
        <v>187.39420988000001</v>
      </c>
      <c r="H191" s="36">
        <f>SUMIFS(СВЦЭМ!$F$39:$F$782,СВЦЭМ!$A$39:$A$782,$A191,СВЦЭМ!$B$39:$B$782,H$190)+'СЕТ СН'!$F$12</f>
        <v>177.05650384</v>
      </c>
      <c r="I191" s="36">
        <f>SUMIFS(СВЦЭМ!$F$39:$F$782,СВЦЭМ!$A$39:$A$782,$A191,СВЦЭМ!$B$39:$B$782,I$190)+'СЕТ СН'!$F$12</f>
        <v>165.71828242999999</v>
      </c>
      <c r="J191" s="36">
        <f>SUMIFS(СВЦЭМ!$F$39:$F$782,СВЦЭМ!$A$39:$A$782,$A191,СВЦЭМ!$B$39:$B$782,J$190)+'СЕТ СН'!$F$12</f>
        <v>161.19397769</v>
      </c>
      <c r="K191" s="36">
        <f>SUMIFS(СВЦЭМ!$F$39:$F$782,СВЦЭМ!$A$39:$A$782,$A191,СВЦЭМ!$B$39:$B$782,K$190)+'СЕТ СН'!$F$12</f>
        <v>156.35041190999999</v>
      </c>
      <c r="L191" s="36">
        <f>SUMIFS(СВЦЭМ!$F$39:$F$782,СВЦЭМ!$A$39:$A$782,$A191,СВЦЭМ!$B$39:$B$782,L$190)+'СЕТ СН'!$F$12</f>
        <v>156.73639709</v>
      </c>
      <c r="M191" s="36">
        <f>SUMIFS(СВЦЭМ!$F$39:$F$782,СВЦЭМ!$A$39:$A$782,$A191,СВЦЭМ!$B$39:$B$782,M$190)+'СЕТ СН'!$F$12</f>
        <v>157.11375176999999</v>
      </c>
      <c r="N191" s="36">
        <f>SUMIFS(СВЦЭМ!$F$39:$F$782,СВЦЭМ!$A$39:$A$782,$A191,СВЦЭМ!$B$39:$B$782,N$190)+'СЕТ СН'!$F$12</f>
        <v>159.40704596</v>
      </c>
      <c r="O191" s="36">
        <f>SUMIFS(СВЦЭМ!$F$39:$F$782,СВЦЭМ!$A$39:$A$782,$A191,СВЦЭМ!$B$39:$B$782,O$190)+'СЕТ СН'!$F$12</f>
        <v>157.34691189</v>
      </c>
      <c r="P191" s="36">
        <f>SUMIFS(СВЦЭМ!$F$39:$F$782,СВЦЭМ!$A$39:$A$782,$A191,СВЦЭМ!$B$39:$B$782,P$190)+'СЕТ СН'!$F$12</f>
        <v>157.98488104</v>
      </c>
      <c r="Q191" s="36">
        <f>SUMIFS(СВЦЭМ!$F$39:$F$782,СВЦЭМ!$A$39:$A$782,$A191,СВЦЭМ!$B$39:$B$782,Q$190)+'СЕТ СН'!$F$12</f>
        <v>161.81278763</v>
      </c>
      <c r="R191" s="36">
        <f>SUMIFS(СВЦЭМ!$F$39:$F$782,СВЦЭМ!$A$39:$A$782,$A191,СВЦЭМ!$B$39:$B$782,R$190)+'СЕТ СН'!$F$12</f>
        <v>159.69035077999999</v>
      </c>
      <c r="S191" s="36">
        <f>SUMIFS(СВЦЭМ!$F$39:$F$782,СВЦЭМ!$A$39:$A$782,$A191,СВЦЭМ!$B$39:$B$782,S$190)+'СЕТ СН'!$F$12</f>
        <v>156.2668065</v>
      </c>
      <c r="T191" s="36">
        <f>SUMIFS(СВЦЭМ!$F$39:$F$782,СВЦЭМ!$A$39:$A$782,$A191,СВЦЭМ!$B$39:$B$782,T$190)+'СЕТ СН'!$F$12</f>
        <v>155.05781875</v>
      </c>
      <c r="U191" s="36">
        <f>SUMIFS(СВЦЭМ!$F$39:$F$782,СВЦЭМ!$A$39:$A$782,$A191,СВЦЭМ!$B$39:$B$782,U$190)+'СЕТ СН'!$F$12</f>
        <v>152.18770728999999</v>
      </c>
      <c r="V191" s="36">
        <f>SUMIFS(СВЦЭМ!$F$39:$F$782,СВЦЭМ!$A$39:$A$782,$A191,СВЦЭМ!$B$39:$B$782,V$190)+'СЕТ СН'!$F$12</f>
        <v>150.55771228</v>
      </c>
      <c r="W191" s="36">
        <f>SUMIFS(СВЦЭМ!$F$39:$F$782,СВЦЭМ!$A$39:$A$782,$A191,СВЦЭМ!$B$39:$B$782,W$190)+'СЕТ СН'!$F$12</f>
        <v>150.54981809</v>
      </c>
      <c r="X191" s="36">
        <f>SUMIFS(СВЦЭМ!$F$39:$F$782,СВЦЭМ!$A$39:$A$782,$A191,СВЦЭМ!$B$39:$B$782,X$190)+'СЕТ СН'!$F$12</f>
        <v>158.00044661999999</v>
      </c>
      <c r="Y191" s="36">
        <f>SUMIFS(СВЦЭМ!$F$39:$F$782,СВЦЭМ!$A$39:$A$782,$A191,СВЦЭМ!$B$39:$B$782,Y$190)+'СЕТ СН'!$F$12</f>
        <v>165.95434476</v>
      </c>
      <c r="AA191" s="45"/>
    </row>
    <row r="192" spans="1:27" ht="15.75" x14ac:dyDescent="0.2">
      <c r="A192" s="35">
        <f>A191+1</f>
        <v>45567</v>
      </c>
      <c r="B192" s="36">
        <f>SUMIFS(СВЦЭМ!$F$39:$F$782,СВЦЭМ!$A$39:$A$782,$A192,СВЦЭМ!$B$39:$B$782,B$190)+'СЕТ СН'!$F$12</f>
        <v>174.66092605</v>
      </c>
      <c r="C192" s="36">
        <f>SUMIFS(СВЦЭМ!$F$39:$F$782,СВЦЭМ!$A$39:$A$782,$A192,СВЦЭМ!$B$39:$B$782,C$190)+'СЕТ СН'!$F$12</f>
        <v>180.60670426999999</v>
      </c>
      <c r="D192" s="36">
        <f>SUMIFS(СВЦЭМ!$F$39:$F$782,СВЦЭМ!$A$39:$A$782,$A192,СВЦЭМ!$B$39:$B$782,D$190)+'СЕТ СН'!$F$12</f>
        <v>187.25230101</v>
      </c>
      <c r="E192" s="36">
        <f>SUMIFS(СВЦЭМ!$F$39:$F$782,СВЦЭМ!$A$39:$A$782,$A192,СВЦЭМ!$B$39:$B$782,E$190)+'СЕТ СН'!$F$12</f>
        <v>189.74779058999999</v>
      </c>
      <c r="F192" s="36">
        <f>SUMIFS(СВЦЭМ!$F$39:$F$782,СВЦЭМ!$A$39:$A$782,$A192,СВЦЭМ!$B$39:$B$782,F$190)+'СЕТ СН'!$F$12</f>
        <v>188.71193012000001</v>
      </c>
      <c r="G192" s="36">
        <f>SUMIFS(СВЦЭМ!$F$39:$F$782,СВЦЭМ!$A$39:$A$782,$A192,СВЦЭМ!$B$39:$B$782,G$190)+'СЕТ СН'!$F$12</f>
        <v>185.45540457000001</v>
      </c>
      <c r="H192" s="36">
        <f>SUMIFS(СВЦЭМ!$F$39:$F$782,СВЦЭМ!$A$39:$A$782,$A192,СВЦЭМ!$B$39:$B$782,H$190)+'СЕТ СН'!$F$12</f>
        <v>176.50279681000001</v>
      </c>
      <c r="I192" s="36">
        <f>SUMIFS(СВЦЭМ!$F$39:$F$782,СВЦЭМ!$A$39:$A$782,$A192,СВЦЭМ!$B$39:$B$782,I$190)+'СЕТ СН'!$F$12</f>
        <v>167.29090654999999</v>
      </c>
      <c r="J192" s="36">
        <f>SUMIFS(СВЦЭМ!$F$39:$F$782,СВЦЭМ!$A$39:$A$782,$A192,СВЦЭМ!$B$39:$B$782,J$190)+'СЕТ СН'!$F$12</f>
        <v>164.28252816</v>
      </c>
      <c r="K192" s="36">
        <f>SUMIFS(СВЦЭМ!$F$39:$F$782,СВЦЭМ!$A$39:$A$782,$A192,СВЦЭМ!$B$39:$B$782,K$190)+'СЕТ СН'!$F$12</f>
        <v>160.97512889999999</v>
      </c>
      <c r="L192" s="36">
        <f>SUMIFS(СВЦЭМ!$F$39:$F$782,СВЦЭМ!$A$39:$A$782,$A192,СВЦЭМ!$B$39:$B$782,L$190)+'СЕТ СН'!$F$12</f>
        <v>161.30970056999999</v>
      </c>
      <c r="M192" s="36">
        <f>SUMIFS(СВЦЭМ!$F$39:$F$782,СВЦЭМ!$A$39:$A$782,$A192,СВЦЭМ!$B$39:$B$782,M$190)+'СЕТ СН'!$F$12</f>
        <v>162.75020473999999</v>
      </c>
      <c r="N192" s="36">
        <f>SUMIFS(СВЦЭМ!$F$39:$F$782,СВЦЭМ!$A$39:$A$782,$A192,СВЦЭМ!$B$39:$B$782,N$190)+'СЕТ СН'!$F$12</f>
        <v>163.56901533999999</v>
      </c>
      <c r="O192" s="36">
        <f>SUMIFS(СВЦЭМ!$F$39:$F$782,СВЦЭМ!$A$39:$A$782,$A192,СВЦЭМ!$B$39:$B$782,O$190)+'СЕТ СН'!$F$12</f>
        <v>162.36344806</v>
      </c>
      <c r="P192" s="36">
        <f>SUMIFS(СВЦЭМ!$F$39:$F$782,СВЦЭМ!$A$39:$A$782,$A192,СВЦЭМ!$B$39:$B$782,P$190)+'СЕТ СН'!$F$12</f>
        <v>162.19599661999999</v>
      </c>
      <c r="Q192" s="36">
        <f>SUMIFS(СВЦЭМ!$F$39:$F$782,СВЦЭМ!$A$39:$A$782,$A192,СВЦЭМ!$B$39:$B$782,Q$190)+'СЕТ СН'!$F$12</f>
        <v>164.86121879000001</v>
      </c>
      <c r="R192" s="36">
        <f>SUMIFS(СВЦЭМ!$F$39:$F$782,СВЦЭМ!$A$39:$A$782,$A192,СВЦЭМ!$B$39:$B$782,R$190)+'СЕТ СН'!$F$12</f>
        <v>160.48372846000001</v>
      </c>
      <c r="S192" s="36">
        <f>SUMIFS(СВЦЭМ!$F$39:$F$782,СВЦЭМ!$A$39:$A$782,$A192,СВЦЭМ!$B$39:$B$782,S$190)+'СЕТ СН'!$F$12</f>
        <v>159.55435681</v>
      </c>
      <c r="T192" s="36">
        <f>SUMIFS(СВЦЭМ!$F$39:$F$782,СВЦЭМ!$A$39:$A$782,$A192,СВЦЭМ!$B$39:$B$782,T$190)+'СЕТ СН'!$F$12</f>
        <v>157.79623547</v>
      </c>
      <c r="U192" s="36">
        <f>SUMIFS(СВЦЭМ!$F$39:$F$782,СВЦЭМ!$A$39:$A$782,$A192,СВЦЭМ!$B$39:$B$782,U$190)+'СЕТ СН'!$F$12</f>
        <v>154.99023161</v>
      </c>
      <c r="V192" s="36">
        <f>SUMIFS(СВЦЭМ!$F$39:$F$782,СВЦЭМ!$A$39:$A$782,$A192,СВЦЭМ!$B$39:$B$782,V$190)+'СЕТ СН'!$F$12</f>
        <v>155.18419850000001</v>
      </c>
      <c r="W192" s="36">
        <f>SUMIFS(СВЦЭМ!$F$39:$F$782,СВЦЭМ!$A$39:$A$782,$A192,СВЦЭМ!$B$39:$B$782,W$190)+'СЕТ СН'!$F$12</f>
        <v>156.51372103</v>
      </c>
      <c r="X192" s="36">
        <f>SUMIFS(СВЦЭМ!$F$39:$F$782,СВЦЭМ!$A$39:$A$782,$A192,СВЦЭМ!$B$39:$B$782,X$190)+'СЕТ СН'!$F$12</f>
        <v>163.33636963999999</v>
      </c>
      <c r="Y192" s="36">
        <f>SUMIFS(СВЦЭМ!$F$39:$F$782,СВЦЭМ!$A$39:$A$782,$A192,СВЦЭМ!$B$39:$B$782,Y$190)+'СЕТ СН'!$F$12</f>
        <v>170.48789922</v>
      </c>
    </row>
    <row r="193" spans="1:25" ht="15.75" x14ac:dyDescent="0.2">
      <c r="A193" s="35">
        <f t="shared" ref="A193:A221" si="5">A192+1</f>
        <v>45568</v>
      </c>
      <c r="B193" s="36">
        <f>SUMIFS(СВЦЭМ!$F$39:$F$782,СВЦЭМ!$A$39:$A$782,$A193,СВЦЭМ!$B$39:$B$782,B$190)+'СЕТ СН'!$F$12</f>
        <v>168.43470852999999</v>
      </c>
      <c r="C193" s="36">
        <f>SUMIFS(СВЦЭМ!$F$39:$F$782,СВЦЭМ!$A$39:$A$782,$A193,СВЦЭМ!$B$39:$B$782,C$190)+'СЕТ СН'!$F$12</f>
        <v>173.18223897999999</v>
      </c>
      <c r="D193" s="36">
        <f>SUMIFS(СВЦЭМ!$F$39:$F$782,СВЦЭМ!$A$39:$A$782,$A193,СВЦЭМ!$B$39:$B$782,D$190)+'СЕТ СН'!$F$12</f>
        <v>177.66036241</v>
      </c>
      <c r="E193" s="36">
        <f>SUMIFS(СВЦЭМ!$F$39:$F$782,СВЦЭМ!$A$39:$A$782,$A193,СВЦЭМ!$B$39:$B$782,E$190)+'СЕТ СН'!$F$12</f>
        <v>182.66356046000001</v>
      </c>
      <c r="F193" s="36">
        <f>SUMIFS(СВЦЭМ!$F$39:$F$782,СВЦЭМ!$A$39:$A$782,$A193,СВЦЭМ!$B$39:$B$782,F$190)+'СЕТ СН'!$F$12</f>
        <v>180.50947969000001</v>
      </c>
      <c r="G193" s="36">
        <f>SUMIFS(СВЦЭМ!$F$39:$F$782,СВЦЭМ!$A$39:$A$782,$A193,СВЦЭМ!$B$39:$B$782,G$190)+'СЕТ СН'!$F$12</f>
        <v>180.10950177999999</v>
      </c>
      <c r="H193" s="36">
        <f>SUMIFS(СВЦЭМ!$F$39:$F$782,СВЦЭМ!$A$39:$A$782,$A193,СВЦЭМ!$B$39:$B$782,H$190)+'СЕТ СН'!$F$12</f>
        <v>172.50672646999999</v>
      </c>
      <c r="I193" s="36">
        <f>SUMIFS(СВЦЭМ!$F$39:$F$782,СВЦЭМ!$A$39:$A$782,$A193,СВЦЭМ!$B$39:$B$782,I$190)+'СЕТ СН'!$F$12</f>
        <v>165.19964342</v>
      </c>
      <c r="J193" s="36">
        <f>SUMIFS(СВЦЭМ!$F$39:$F$782,СВЦЭМ!$A$39:$A$782,$A193,СВЦЭМ!$B$39:$B$782,J$190)+'СЕТ СН'!$F$12</f>
        <v>161.8207189</v>
      </c>
      <c r="K193" s="36">
        <f>SUMIFS(СВЦЭМ!$F$39:$F$782,СВЦЭМ!$A$39:$A$782,$A193,СВЦЭМ!$B$39:$B$782,K$190)+'СЕТ СН'!$F$12</f>
        <v>158.54882326000001</v>
      </c>
      <c r="L193" s="36">
        <f>SUMIFS(СВЦЭМ!$F$39:$F$782,СВЦЭМ!$A$39:$A$782,$A193,СВЦЭМ!$B$39:$B$782,L$190)+'СЕТ СН'!$F$12</f>
        <v>157.03023241</v>
      </c>
      <c r="M193" s="36">
        <f>SUMIFS(СВЦЭМ!$F$39:$F$782,СВЦЭМ!$A$39:$A$782,$A193,СВЦЭМ!$B$39:$B$782,M$190)+'СЕТ СН'!$F$12</f>
        <v>158.84275005999999</v>
      </c>
      <c r="N193" s="36">
        <f>SUMIFS(СВЦЭМ!$F$39:$F$782,СВЦЭМ!$A$39:$A$782,$A193,СВЦЭМ!$B$39:$B$782,N$190)+'СЕТ СН'!$F$12</f>
        <v>161.95088609000001</v>
      </c>
      <c r="O193" s="36">
        <f>SUMIFS(СВЦЭМ!$F$39:$F$782,СВЦЭМ!$A$39:$A$782,$A193,СВЦЭМ!$B$39:$B$782,O$190)+'СЕТ СН'!$F$12</f>
        <v>159.90034584</v>
      </c>
      <c r="P193" s="36">
        <f>SUMIFS(СВЦЭМ!$F$39:$F$782,СВЦЭМ!$A$39:$A$782,$A193,СВЦЭМ!$B$39:$B$782,P$190)+'СЕТ СН'!$F$12</f>
        <v>160.00408372999999</v>
      </c>
      <c r="Q193" s="36">
        <f>SUMIFS(СВЦЭМ!$F$39:$F$782,СВЦЭМ!$A$39:$A$782,$A193,СВЦЭМ!$B$39:$B$782,Q$190)+'СЕТ СН'!$F$12</f>
        <v>161.70909757999999</v>
      </c>
      <c r="R193" s="36">
        <f>SUMIFS(СВЦЭМ!$F$39:$F$782,СВЦЭМ!$A$39:$A$782,$A193,СВЦЭМ!$B$39:$B$782,R$190)+'СЕТ СН'!$F$12</f>
        <v>161.39832767999999</v>
      </c>
      <c r="S193" s="36">
        <f>SUMIFS(СВЦЭМ!$F$39:$F$782,СВЦЭМ!$A$39:$A$782,$A193,СВЦЭМ!$B$39:$B$782,S$190)+'СЕТ СН'!$F$12</f>
        <v>158.51352915000001</v>
      </c>
      <c r="T193" s="36">
        <f>SUMIFS(СВЦЭМ!$F$39:$F$782,СВЦЭМ!$A$39:$A$782,$A193,СВЦЭМ!$B$39:$B$782,T$190)+'СЕТ СН'!$F$12</f>
        <v>157.40115868999999</v>
      </c>
      <c r="U193" s="36">
        <f>SUMIFS(СВЦЭМ!$F$39:$F$782,СВЦЭМ!$A$39:$A$782,$A193,СВЦЭМ!$B$39:$B$782,U$190)+'СЕТ СН'!$F$12</f>
        <v>155.35597557</v>
      </c>
      <c r="V193" s="36">
        <f>SUMIFS(СВЦЭМ!$F$39:$F$782,СВЦЭМ!$A$39:$A$782,$A193,СВЦЭМ!$B$39:$B$782,V$190)+'СЕТ СН'!$F$12</f>
        <v>153.66189538</v>
      </c>
      <c r="W193" s="36">
        <f>SUMIFS(СВЦЭМ!$F$39:$F$782,СВЦЭМ!$A$39:$A$782,$A193,СВЦЭМ!$B$39:$B$782,W$190)+'СЕТ СН'!$F$12</f>
        <v>157.33870078000001</v>
      </c>
      <c r="X193" s="36">
        <f>SUMIFS(СВЦЭМ!$F$39:$F$782,СВЦЭМ!$A$39:$A$782,$A193,СВЦЭМ!$B$39:$B$782,X$190)+'СЕТ СН'!$F$12</f>
        <v>163.28305639000001</v>
      </c>
      <c r="Y193" s="36">
        <f>SUMIFS(СВЦЭМ!$F$39:$F$782,СВЦЭМ!$A$39:$A$782,$A193,СВЦЭМ!$B$39:$B$782,Y$190)+'СЕТ СН'!$F$12</f>
        <v>169.90881621</v>
      </c>
    </row>
    <row r="194" spans="1:25" ht="15.75" x14ac:dyDescent="0.2">
      <c r="A194" s="35">
        <f t="shared" si="5"/>
        <v>45569</v>
      </c>
      <c r="B194" s="36">
        <f>SUMIFS(СВЦЭМ!$F$39:$F$782,СВЦЭМ!$A$39:$A$782,$A194,СВЦЭМ!$B$39:$B$782,B$190)+'СЕТ СН'!$F$12</f>
        <v>176.98233238</v>
      </c>
      <c r="C194" s="36">
        <f>SUMIFS(СВЦЭМ!$F$39:$F$782,СВЦЭМ!$A$39:$A$782,$A194,СВЦЭМ!$B$39:$B$782,C$190)+'СЕТ СН'!$F$12</f>
        <v>182.44039566000001</v>
      </c>
      <c r="D194" s="36">
        <f>SUMIFS(СВЦЭМ!$F$39:$F$782,СВЦЭМ!$A$39:$A$782,$A194,СВЦЭМ!$B$39:$B$782,D$190)+'СЕТ СН'!$F$12</f>
        <v>184.77942973</v>
      </c>
      <c r="E194" s="36">
        <f>SUMIFS(СВЦЭМ!$F$39:$F$782,СВЦЭМ!$A$39:$A$782,$A194,СВЦЭМ!$B$39:$B$782,E$190)+'СЕТ СН'!$F$12</f>
        <v>187.60047391000001</v>
      </c>
      <c r="F194" s="36">
        <f>SUMIFS(СВЦЭМ!$F$39:$F$782,СВЦЭМ!$A$39:$A$782,$A194,СВЦЭМ!$B$39:$B$782,F$190)+'СЕТ СН'!$F$12</f>
        <v>188.15990163999999</v>
      </c>
      <c r="G194" s="36">
        <f>SUMIFS(СВЦЭМ!$F$39:$F$782,СВЦЭМ!$A$39:$A$782,$A194,СВЦЭМ!$B$39:$B$782,G$190)+'СЕТ СН'!$F$12</f>
        <v>182.92691819999999</v>
      </c>
      <c r="H194" s="36">
        <f>SUMIFS(СВЦЭМ!$F$39:$F$782,СВЦЭМ!$A$39:$A$782,$A194,СВЦЭМ!$B$39:$B$782,H$190)+'СЕТ СН'!$F$12</f>
        <v>175.66958155</v>
      </c>
      <c r="I194" s="36">
        <f>SUMIFS(СВЦЭМ!$F$39:$F$782,СВЦЭМ!$A$39:$A$782,$A194,СВЦЭМ!$B$39:$B$782,I$190)+'СЕТ СН'!$F$12</f>
        <v>167.56374661000001</v>
      </c>
      <c r="J194" s="36">
        <f>SUMIFS(СВЦЭМ!$F$39:$F$782,СВЦЭМ!$A$39:$A$782,$A194,СВЦЭМ!$B$39:$B$782,J$190)+'СЕТ СН'!$F$12</f>
        <v>161.45561688999999</v>
      </c>
      <c r="K194" s="36">
        <f>SUMIFS(СВЦЭМ!$F$39:$F$782,СВЦЭМ!$A$39:$A$782,$A194,СВЦЭМ!$B$39:$B$782,K$190)+'СЕТ СН'!$F$12</f>
        <v>158.61291907</v>
      </c>
      <c r="L194" s="36">
        <f>SUMIFS(СВЦЭМ!$F$39:$F$782,СВЦЭМ!$A$39:$A$782,$A194,СВЦЭМ!$B$39:$B$782,L$190)+'СЕТ СН'!$F$12</f>
        <v>156.45486830999999</v>
      </c>
      <c r="M194" s="36">
        <f>SUMIFS(СВЦЭМ!$F$39:$F$782,СВЦЭМ!$A$39:$A$782,$A194,СВЦЭМ!$B$39:$B$782,M$190)+'СЕТ СН'!$F$12</f>
        <v>158.93289464</v>
      </c>
      <c r="N194" s="36">
        <f>SUMIFS(СВЦЭМ!$F$39:$F$782,СВЦЭМ!$A$39:$A$782,$A194,СВЦЭМ!$B$39:$B$782,N$190)+'СЕТ СН'!$F$12</f>
        <v>163.66451899</v>
      </c>
      <c r="O194" s="36">
        <f>SUMIFS(СВЦЭМ!$F$39:$F$782,СВЦЭМ!$A$39:$A$782,$A194,СВЦЭМ!$B$39:$B$782,O$190)+'СЕТ СН'!$F$12</f>
        <v>162.06822603000001</v>
      </c>
      <c r="P194" s="36">
        <f>SUMIFS(СВЦЭМ!$F$39:$F$782,СВЦЭМ!$A$39:$A$782,$A194,СВЦЭМ!$B$39:$B$782,P$190)+'СЕТ СН'!$F$12</f>
        <v>160.21079495999999</v>
      </c>
      <c r="Q194" s="36">
        <f>SUMIFS(СВЦЭМ!$F$39:$F$782,СВЦЭМ!$A$39:$A$782,$A194,СВЦЭМ!$B$39:$B$782,Q$190)+'СЕТ СН'!$F$12</f>
        <v>162.28948857</v>
      </c>
      <c r="R194" s="36">
        <f>SUMIFS(СВЦЭМ!$F$39:$F$782,СВЦЭМ!$A$39:$A$782,$A194,СВЦЭМ!$B$39:$B$782,R$190)+'СЕТ СН'!$F$12</f>
        <v>162.48390316000001</v>
      </c>
      <c r="S194" s="36">
        <f>SUMIFS(СВЦЭМ!$F$39:$F$782,СВЦЭМ!$A$39:$A$782,$A194,СВЦЭМ!$B$39:$B$782,S$190)+'СЕТ СН'!$F$12</f>
        <v>160.04708575000001</v>
      </c>
      <c r="T194" s="36">
        <f>SUMIFS(СВЦЭМ!$F$39:$F$782,СВЦЭМ!$A$39:$A$782,$A194,СВЦЭМ!$B$39:$B$782,T$190)+'СЕТ СН'!$F$12</f>
        <v>156.82250476999999</v>
      </c>
      <c r="U194" s="36">
        <f>SUMIFS(СВЦЭМ!$F$39:$F$782,СВЦЭМ!$A$39:$A$782,$A194,СВЦЭМ!$B$39:$B$782,U$190)+'СЕТ СН'!$F$12</f>
        <v>152.0701076</v>
      </c>
      <c r="V194" s="36">
        <f>SUMIFS(СВЦЭМ!$F$39:$F$782,СВЦЭМ!$A$39:$A$782,$A194,СВЦЭМ!$B$39:$B$782,V$190)+'СЕТ СН'!$F$12</f>
        <v>152.32210255000001</v>
      </c>
      <c r="W194" s="36">
        <f>SUMIFS(СВЦЭМ!$F$39:$F$782,СВЦЭМ!$A$39:$A$782,$A194,СВЦЭМ!$B$39:$B$782,W$190)+'СЕТ СН'!$F$12</f>
        <v>155.13872714999999</v>
      </c>
      <c r="X194" s="36">
        <f>SUMIFS(СВЦЭМ!$F$39:$F$782,СВЦЭМ!$A$39:$A$782,$A194,СВЦЭМ!$B$39:$B$782,X$190)+'СЕТ СН'!$F$12</f>
        <v>160.79329417</v>
      </c>
      <c r="Y194" s="36">
        <f>SUMIFS(СВЦЭМ!$F$39:$F$782,СВЦЭМ!$A$39:$A$782,$A194,СВЦЭМ!$B$39:$B$782,Y$190)+'СЕТ СН'!$F$12</f>
        <v>168.30407442999999</v>
      </c>
    </row>
    <row r="195" spans="1:25" ht="15.75" x14ac:dyDescent="0.2">
      <c r="A195" s="35">
        <f t="shared" si="5"/>
        <v>45570</v>
      </c>
      <c r="B195" s="36">
        <f>SUMIFS(СВЦЭМ!$F$39:$F$782,СВЦЭМ!$A$39:$A$782,$A195,СВЦЭМ!$B$39:$B$782,B$190)+'СЕТ СН'!$F$12</f>
        <v>188.66102032000001</v>
      </c>
      <c r="C195" s="36">
        <f>SUMIFS(СВЦЭМ!$F$39:$F$782,СВЦЭМ!$A$39:$A$782,$A195,СВЦЭМ!$B$39:$B$782,C$190)+'СЕТ СН'!$F$12</f>
        <v>188.28789019999999</v>
      </c>
      <c r="D195" s="36">
        <f>SUMIFS(СВЦЭМ!$F$39:$F$782,СВЦЭМ!$A$39:$A$782,$A195,СВЦЭМ!$B$39:$B$782,D$190)+'СЕТ СН'!$F$12</f>
        <v>192.82913045999999</v>
      </c>
      <c r="E195" s="36">
        <f>SUMIFS(СВЦЭМ!$F$39:$F$782,СВЦЭМ!$A$39:$A$782,$A195,СВЦЭМ!$B$39:$B$782,E$190)+'СЕТ СН'!$F$12</f>
        <v>193.27853628</v>
      </c>
      <c r="F195" s="36">
        <f>SUMIFS(СВЦЭМ!$F$39:$F$782,СВЦЭМ!$A$39:$A$782,$A195,СВЦЭМ!$B$39:$B$782,F$190)+'СЕТ СН'!$F$12</f>
        <v>192.73288948999999</v>
      </c>
      <c r="G195" s="36">
        <f>SUMIFS(СВЦЭМ!$F$39:$F$782,СВЦЭМ!$A$39:$A$782,$A195,СВЦЭМ!$B$39:$B$782,G$190)+'СЕТ СН'!$F$12</f>
        <v>192.98557142000001</v>
      </c>
      <c r="H195" s="36">
        <f>SUMIFS(СВЦЭМ!$F$39:$F$782,СВЦЭМ!$A$39:$A$782,$A195,СВЦЭМ!$B$39:$B$782,H$190)+'СЕТ СН'!$F$12</f>
        <v>186.94851451</v>
      </c>
      <c r="I195" s="36">
        <f>SUMIFS(СВЦЭМ!$F$39:$F$782,СВЦЭМ!$A$39:$A$782,$A195,СВЦЭМ!$B$39:$B$782,I$190)+'СЕТ СН'!$F$12</f>
        <v>180.11252533999999</v>
      </c>
      <c r="J195" s="36">
        <f>SUMIFS(СВЦЭМ!$F$39:$F$782,СВЦЭМ!$A$39:$A$782,$A195,СВЦЭМ!$B$39:$B$782,J$190)+'СЕТ СН'!$F$12</f>
        <v>169.31488100999999</v>
      </c>
      <c r="K195" s="36">
        <f>SUMIFS(СВЦЭМ!$F$39:$F$782,СВЦЭМ!$A$39:$A$782,$A195,СВЦЭМ!$B$39:$B$782,K$190)+'СЕТ СН'!$F$12</f>
        <v>160.66983454999999</v>
      </c>
      <c r="L195" s="36">
        <f>SUMIFS(СВЦЭМ!$F$39:$F$782,СВЦЭМ!$A$39:$A$782,$A195,СВЦЭМ!$B$39:$B$782,L$190)+'СЕТ СН'!$F$12</f>
        <v>159.25425881999999</v>
      </c>
      <c r="M195" s="36">
        <f>SUMIFS(СВЦЭМ!$F$39:$F$782,СВЦЭМ!$A$39:$A$782,$A195,СВЦЭМ!$B$39:$B$782,M$190)+'СЕТ СН'!$F$12</f>
        <v>160.65699647</v>
      </c>
      <c r="N195" s="36">
        <f>SUMIFS(СВЦЭМ!$F$39:$F$782,СВЦЭМ!$A$39:$A$782,$A195,СВЦЭМ!$B$39:$B$782,N$190)+'СЕТ СН'!$F$12</f>
        <v>161.39322371</v>
      </c>
      <c r="O195" s="36">
        <f>SUMIFS(СВЦЭМ!$F$39:$F$782,СВЦЭМ!$A$39:$A$782,$A195,СВЦЭМ!$B$39:$B$782,O$190)+'СЕТ СН'!$F$12</f>
        <v>163.05556052</v>
      </c>
      <c r="P195" s="36">
        <f>SUMIFS(СВЦЭМ!$F$39:$F$782,СВЦЭМ!$A$39:$A$782,$A195,СВЦЭМ!$B$39:$B$782,P$190)+'СЕТ СН'!$F$12</f>
        <v>164.34122350999999</v>
      </c>
      <c r="Q195" s="36">
        <f>SUMIFS(СВЦЭМ!$F$39:$F$782,СВЦЭМ!$A$39:$A$782,$A195,СВЦЭМ!$B$39:$B$782,Q$190)+'СЕТ СН'!$F$12</f>
        <v>163.36039867</v>
      </c>
      <c r="R195" s="36">
        <f>SUMIFS(СВЦЭМ!$F$39:$F$782,СВЦЭМ!$A$39:$A$782,$A195,СВЦЭМ!$B$39:$B$782,R$190)+'СЕТ СН'!$F$12</f>
        <v>164.53619307</v>
      </c>
      <c r="S195" s="36">
        <f>SUMIFS(СВЦЭМ!$F$39:$F$782,СВЦЭМ!$A$39:$A$782,$A195,СВЦЭМ!$B$39:$B$782,S$190)+'СЕТ СН'!$F$12</f>
        <v>162.77613239999999</v>
      </c>
      <c r="T195" s="36">
        <f>SUMIFS(СВЦЭМ!$F$39:$F$782,СВЦЭМ!$A$39:$A$782,$A195,СВЦЭМ!$B$39:$B$782,T$190)+'СЕТ СН'!$F$12</f>
        <v>161.35492343000001</v>
      </c>
      <c r="U195" s="36">
        <f>SUMIFS(СВЦЭМ!$F$39:$F$782,СВЦЭМ!$A$39:$A$782,$A195,СВЦЭМ!$B$39:$B$782,U$190)+'СЕТ СН'!$F$12</f>
        <v>157.28440488999999</v>
      </c>
      <c r="V195" s="36">
        <f>SUMIFS(СВЦЭМ!$F$39:$F$782,СВЦЭМ!$A$39:$A$782,$A195,СВЦЭМ!$B$39:$B$782,V$190)+'СЕТ СН'!$F$12</f>
        <v>156.75769079</v>
      </c>
      <c r="W195" s="36">
        <f>SUMIFS(СВЦЭМ!$F$39:$F$782,СВЦЭМ!$A$39:$A$782,$A195,СВЦЭМ!$B$39:$B$782,W$190)+'СЕТ СН'!$F$12</f>
        <v>160.57410644999999</v>
      </c>
      <c r="X195" s="36">
        <f>SUMIFS(СВЦЭМ!$F$39:$F$782,СВЦЭМ!$A$39:$A$782,$A195,СВЦЭМ!$B$39:$B$782,X$190)+'СЕТ СН'!$F$12</f>
        <v>167.63751973000001</v>
      </c>
      <c r="Y195" s="36">
        <f>SUMIFS(СВЦЭМ!$F$39:$F$782,СВЦЭМ!$A$39:$A$782,$A195,СВЦЭМ!$B$39:$B$782,Y$190)+'СЕТ СН'!$F$12</f>
        <v>172.74048329999999</v>
      </c>
    </row>
    <row r="196" spans="1:25" ht="15.75" x14ac:dyDescent="0.2">
      <c r="A196" s="35">
        <f t="shared" si="5"/>
        <v>45571</v>
      </c>
      <c r="B196" s="36">
        <f>SUMIFS(СВЦЭМ!$F$39:$F$782,СВЦЭМ!$A$39:$A$782,$A196,СВЦЭМ!$B$39:$B$782,B$190)+'СЕТ СН'!$F$12</f>
        <v>180.74040142000001</v>
      </c>
      <c r="C196" s="36">
        <f>SUMIFS(СВЦЭМ!$F$39:$F$782,СВЦЭМ!$A$39:$A$782,$A196,СВЦЭМ!$B$39:$B$782,C$190)+'СЕТ СН'!$F$12</f>
        <v>187.05066915</v>
      </c>
      <c r="D196" s="36">
        <f>SUMIFS(СВЦЭМ!$F$39:$F$782,СВЦЭМ!$A$39:$A$782,$A196,СВЦЭМ!$B$39:$B$782,D$190)+'СЕТ СН'!$F$12</f>
        <v>197.29138694</v>
      </c>
      <c r="E196" s="36">
        <f>SUMIFS(СВЦЭМ!$F$39:$F$782,СВЦЭМ!$A$39:$A$782,$A196,СВЦЭМ!$B$39:$B$782,E$190)+'СЕТ СН'!$F$12</f>
        <v>192.00453997</v>
      </c>
      <c r="F196" s="36">
        <f>SUMIFS(СВЦЭМ!$F$39:$F$782,СВЦЭМ!$A$39:$A$782,$A196,СВЦЭМ!$B$39:$B$782,F$190)+'СЕТ СН'!$F$12</f>
        <v>187.16428977999999</v>
      </c>
      <c r="G196" s="36">
        <f>SUMIFS(СВЦЭМ!$F$39:$F$782,СВЦЭМ!$A$39:$A$782,$A196,СВЦЭМ!$B$39:$B$782,G$190)+'СЕТ СН'!$F$12</f>
        <v>184.04396585000001</v>
      </c>
      <c r="H196" s="36">
        <f>SUMIFS(СВЦЭМ!$F$39:$F$782,СВЦЭМ!$A$39:$A$782,$A196,СВЦЭМ!$B$39:$B$782,H$190)+'СЕТ СН'!$F$12</f>
        <v>181.20376836</v>
      </c>
      <c r="I196" s="36">
        <f>SUMIFS(СВЦЭМ!$F$39:$F$782,СВЦЭМ!$A$39:$A$782,$A196,СВЦЭМ!$B$39:$B$782,I$190)+'СЕТ СН'!$F$12</f>
        <v>176.38552171000001</v>
      </c>
      <c r="J196" s="36">
        <f>SUMIFS(СВЦЭМ!$F$39:$F$782,СВЦЭМ!$A$39:$A$782,$A196,СВЦЭМ!$B$39:$B$782,J$190)+'СЕТ СН'!$F$12</f>
        <v>164.16690790999999</v>
      </c>
      <c r="K196" s="36">
        <f>SUMIFS(СВЦЭМ!$F$39:$F$782,СВЦЭМ!$A$39:$A$782,$A196,СВЦЭМ!$B$39:$B$782,K$190)+'СЕТ СН'!$F$12</f>
        <v>156.40011007999999</v>
      </c>
      <c r="L196" s="36">
        <f>SUMIFS(СВЦЭМ!$F$39:$F$782,СВЦЭМ!$A$39:$A$782,$A196,СВЦЭМ!$B$39:$B$782,L$190)+'СЕТ СН'!$F$12</f>
        <v>154.17102295999999</v>
      </c>
      <c r="M196" s="36">
        <f>SUMIFS(СВЦЭМ!$F$39:$F$782,СВЦЭМ!$A$39:$A$782,$A196,СВЦЭМ!$B$39:$B$782,M$190)+'СЕТ СН'!$F$12</f>
        <v>155.22409787000001</v>
      </c>
      <c r="N196" s="36">
        <f>SUMIFS(СВЦЭМ!$F$39:$F$782,СВЦЭМ!$A$39:$A$782,$A196,СВЦЭМ!$B$39:$B$782,N$190)+'СЕТ СН'!$F$12</f>
        <v>156.82757900999999</v>
      </c>
      <c r="O196" s="36">
        <f>SUMIFS(СВЦЭМ!$F$39:$F$782,СВЦЭМ!$A$39:$A$782,$A196,СВЦЭМ!$B$39:$B$782,O$190)+'СЕТ СН'!$F$12</f>
        <v>159.34996372000001</v>
      </c>
      <c r="P196" s="36">
        <f>SUMIFS(СВЦЭМ!$F$39:$F$782,СВЦЭМ!$A$39:$A$782,$A196,СВЦЭМ!$B$39:$B$782,P$190)+'СЕТ СН'!$F$12</f>
        <v>160.2416623</v>
      </c>
      <c r="Q196" s="36">
        <f>SUMIFS(СВЦЭМ!$F$39:$F$782,СВЦЭМ!$A$39:$A$782,$A196,СВЦЭМ!$B$39:$B$782,Q$190)+'СЕТ СН'!$F$12</f>
        <v>161.39882434</v>
      </c>
      <c r="R196" s="36">
        <f>SUMIFS(СВЦЭМ!$F$39:$F$782,СВЦЭМ!$A$39:$A$782,$A196,СВЦЭМ!$B$39:$B$782,R$190)+'СЕТ СН'!$F$12</f>
        <v>160.88089432999999</v>
      </c>
      <c r="S196" s="36">
        <f>SUMIFS(СВЦЭМ!$F$39:$F$782,СВЦЭМ!$A$39:$A$782,$A196,СВЦЭМ!$B$39:$B$782,S$190)+'СЕТ СН'!$F$12</f>
        <v>158.75559855</v>
      </c>
      <c r="T196" s="36">
        <f>SUMIFS(СВЦЭМ!$F$39:$F$782,СВЦЭМ!$A$39:$A$782,$A196,СВЦЭМ!$B$39:$B$782,T$190)+'СЕТ СН'!$F$12</f>
        <v>159.28906495000001</v>
      </c>
      <c r="U196" s="36">
        <f>SUMIFS(СВЦЭМ!$F$39:$F$782,СВЦЭМ!$A$39:$A$782,$A196,СВЦЭМ!$B$39:$B$782,U$190)+'СЕТ СН'!$F$12</f>
        <v>153.16549042</v>
      </c>
      <c r="V196" s="36">
        <f>SUMIFS(СВЦЭМ!$F$39:$F$782,СВЦЭМ!$A$39:$A$782,$A196,СВЦЭМ!$B$39:$B$782,V$190)+'СЕТ СН'!$F$12</f>
        <v>153.45540016999999</v>
      </c>
      <c r="W196" s="36">
        <f>SUMIFS(СВЦЭМ!$F$39:$F$782,СВЦЭМ!$A$39:$A$782,$A196,СВЦЭМ!$B$39:$B$782,W$190)+'СЕТ СН'!$F$12</f>
        <v>154.73508314</v>
      </c>
      <c r="X196" s="36">
        <f>SUMIFS(СВЦЭМ!$F$39:$F$782,СВЦЭМ!$A$39:$A$782,$A196,СВЦЭМ!$B$39:$B$782,X$190)+'СЕТ СН'!$F$12</f>
        <v>161.79400122000001</v>
      </c>
      <c r="Y196" s="36">
        <f>SUMIFS(СВЦЭМ!$F$39:$F$782,СВЦЭМ!$A$39:$A$782,$A196,СВЦЭМ!$B$39:$B$782,Y$190)+'СЕТ СН'!$F$12</f>
        <v>170.01908662</v>
      </c>
    </row>
    <row r="197" spans="1:25" ht="15.75" x14ac:dyDescent="0.2">
      <c r="A197" s="35">
        <f t="shared" si="5"/>
        <v>45572</v>
      </c>
      <c r="B197" s="36">
        <f>SUMIFS(СВЦЭМ!$F$39:$F$782,СВЦЭМ!$A$39:$A$782,$A197,СВЦЭМ!$B$39:$B$782,B$190)+'СЕТ СН'!$F$12</f>
        <v>169.01446834000001</v>
      </c>
      <c r="C197" s="36">
        <f>SUMIFS(СВЦЭМ!$F$39:$F$782,СВЦЭМ!$A$39:$A$782,$A197,СВЦЭМ!$B$39:$B$782,C$190)+'СЕТ СН'!$F$12</f>
        <v>175.91491396000001</v>
      </c>
      <c r="D197" s="36">
        <f>SUMIFS(СВЦЭМ!$F$39:$F$782,СВЦЭМ!$A$39:$A$782,$A197,СВЦЭМ!$B$39:$B$782,D$190)+'СЕТ СН'!$F$12</f>
        <v>181.95551126999999</v>
      </c>
      <c r="E197" s="36">
        <f>SUMIFS(СВЦЭМ!$F$39:$F$782,СВЦЭМ!$A$39:$A$782,$A197,СВЦЭМ!$B$39:$B$782,E$190)+'СЕТ СН'!$F$12</f>
        <v>179.53927754</v>
      </c>
      <c r="F197" s="36">
        <f>SUMIFS(СВЦЭМ!$F$39:$F$782,СВЦЭМ!$A$39:$A$782,$A197,СВЦЭМ!$B$39:$B$782,F$190)+'СЕТ СН'!$F$12</f>
        <v>180.21849842</v>
      </c>
      <c r="G197" s="36">
        <f>SUMIFS(СВЦЭМ!$F$39:$F$782,СВЦЭМ!$A$39:$A$782,$A197,СВЦЭМ!$B$39:$B$782,G$190)+'СЕТ СН'!$F$12</f>
        <v>177.83090625</v>
      </c>
      <c r="H197" s="36">
        <f>SUMIFS(СВЦЭМ!$F$39:$F$782,СВЦЭМ!$A$39:$A$782,$A197,СВЦЭМ!$B$39:$B$782,H$190)+'СЕТ СН'!$F$12</f>
        <v>170.731908</v>
      </c>
      <c r="I197" s="36">
        <f>SUMIFS(СВЦЭМ!$F$39:$F$782,СВЦЭМ!$A$39:$A$782,$A197,СВЦЭМ!$B$39:$B$782,I$190)+'СЕТ СН'!$F$12</f>
        <v>161.16535497000001</v>
      </c>
      <c r="J197" s="36">
        <f>SUMIFS(СВЦЭМ!$F$39:$F$782,СВЦЭМ!$A$39:$A$782,$A197,СВЦЭМ!$B$39:$B$782,J$190)+'СЕТ СН'!$F$12</f>
        <v>158.29749158000001</v>
      </c>
      <c r="K197" s="36">
        <f>SUMIFS(СВЦЭМ!$F$39:$F$782,СВЦЭМ!$A$39:$A$782,$A197,СВЦЭМ!$B$39:$B$782,K$190)+'СЕТ СН'!$F$12</f>
        <v>153.79095211000001</v>
      </c>
      <c r="L197" s="36">
        <f>SUMIFS(СВЦЭМ!$F$39:$F$782,СВЦЭМ!$A$39:$A$782,$A197,СВЦЭМ!$B$39:$B$782,L$190)+'СЕТ СН'!$F$12</f>
        <v>153.21629815</v>
      </c>
      <c r="M197" s="36">
        <f>SUMIFS(СВЦЭМ!$F$39:$F$782,СВЦЭМ!$A$39:$A$782,$A197,СВЦЭМ!$B$39:$B$782,M$190)+'СЕТ СН'!$F$12</f>
        <v>158.89430651000001</v>
      </c>
      <c r="N197" s="36">
        <f>SUMIFS(СВЦЭМ!$F$39:$F$782,СВЦЭМ!$A$39:$A$782,$A197,СВЦЭМ!$B$39:$B$782,N$190)+'СЕТ СН'!$F$12</f>
        <v>159.24764870999999</v>
      </c>
      <c r="O197" s="36">
        <f>SUMIFS(СВЦЭМ!$F$39:$F$782,СВЦЭМ!$A$39:$A$782,$A197,СВЦЭМ!$B$39:$B$782,O$190)+'СЕТ СН'!$F$12</f>
        <v>158.29068665</v>
      </c>
      <c r="P197" s="36">
        <f>SUMIFS(СВЦЭМ!$F$39:$F$782,СВЦЭМ!$A$39:$A$782,$A197,СВЦЭМ!$B$39:$B$782,P$190)+'СЕТ СН'!$F$12</f>
        <v>158.39460675000001</v>
      </c>
      <c r="Q197" s="36">
        <f>SUMIFS(СВЦЭМ!$F$39:$F$782,СВЦЭМ!$A$39:$A$782,$A197,СВЦЭМ!$B$39:$B$782,Q$190)+'СЕТ СН'!$F$12</f>
        <v>161.54004914000001</v>
      </c>
      <c r="R197" s="36">
        <f>SUMIFS(СВЦЭМ!$F$39:$F$782,СВЦЭМ!$A$39:$A$782,$A197,СВЦЭМ!$B$39:$B$782,R$190)+'СЕТ СН'!$F$12</f>
        <v>160.00857375999999</v>
      </c>
      <c r="S197" s="36">
        <f>SUMIFS(СВЦЭМ!$F$39:$F$782,СВЦЭМ!$A$39:$A$782,$A197,СВЦЭМ!$B$39:$B$782,S$190)+'СЕТ СН'!$F$12</f>
        <v>156.13323564999999</v>
      </c>
      <c r="T197" s="36">
        <f>SUMIFS(СВЦЭМ!$F$39:$F$782,СВЦЭМ!$A$39:$A$782,$A197,СВЦЭМ!$B$39:$B$782,T$190)+'СЕТ СН'!$F$12</f>
        <v>153.23151862</v>
      </c>
      <c r="U197" s="36">
        <f>SUMIFS(СВЦЭМ!$F$39:$F$782,СВЦЭМ!$A$39:$A$782,$A197,СВЦЭМ!$B$39:$B$782,U$190)+'СЕТ СН'!$F$12</f>
        <v>146.65711160000001</v>
      </c>
      <c r="V197" s="36">
        <f>SUMIFS(СВЦЭМ!$F$39:$F$782,СВЦЭМ!$A$39:$A$782,$A197,СВЦЭМ!$B$39:$B$782,V$190)+'СЕТ СН'!$F$12</f>
        <v>148.13102223000001</v>
      </c>
      <c r="W197" s="36">
        <f>SUMIFS(СВЦЭМ!$F$39:$F$782,СВЦЭМ!$A$39:$A$782,$A197,СВЦЭМ!$B$39:$B$782,W$190)+'СЕТ СН'!$F$12</f>
        <v>150.68153174</v>
      </c>
      <c r="X197" s="36">
        <f>SUMIFS(СВЦЭМ!$F$39:$F$782,СВЦЭМ!$A$39:$A$782,$A197,СВЦЭМ!$B$39:$B$782,X$190)+'СЕТ СН'!$F$12</f>
        <v>158.40591996000001</v>
      </c>
      <c r="Y197" s="36">
        <f>SUMIFS(СВЦЭМ!$F$39:$F$782,СВЦЭМ!$A$39:$A$782,$A197,СВЦЭМ!$B$39:$B$782,Y$190)+'СЕТ СН'!$F$12</f>
        <v>162.54254936999999</v>
      </c>
    </row>
    <row r="198" spans="1:25" ht="15.75" x14ac:dyDescent="0.2">
      <c r="A198" s="35">
        <f t="shared" si="5"/>
        <v>45573</v>
      </c>
      <c r="B198" s="36">
        <f>SUMIFS(СВЦЭМ!$F$39:$F$782,СВЦЭМ!$A$39:$A$782,$A198,СВЦЭМ!$B$39:$B$782,B$190)+'СЕТ СН'!$F$12</f>
        <v>173.53159617</v>
      </c>
      <c r="C198" s="36">
        <f>SUMIFS(СВЦЭМ!$F$39:$F$782,СВЦЭМ!$A$39:$A$782,$A198,СВЦЭМ!$B$39:$B$782,C$190)+'СЕТ СН'!$F$12</f>
        <v>179.40772509999999</v>
      </c>
      <c r="D198" s="36">
        <f>SUMIFS(СВЦЭМ!$F$39:$F$782,СВЦЭМ!$A$39:$A$782,$A198,СВЦЭМ!$B$39:$B$782,D$190)+'СЕТ СН'!$F$12</f>
        <v>181.8370597</v>
      </c>
      <c r="E198" s="36">
        <f>SUMIFS(СВЦЭМ!$F$39:$F$782,СВЦЭМ!$A$39:$A$782,$A198,СВЦЭМ!$B$39:$B$782,E$190)+'СЕТ СН'!$F$12</f>
        <v>181.08654906999999</v>
      </c>
      <c r="F198" s="36">
        <f>SUMIFS(СВЦЭМ!$F$39:$F$782,СВЦЭМ!$A$39:$A$782,$A198,СВЦЭМ!$B$39:$B$782,F$190)+'СЕТ СН'!$F$12</f>
        <v>180.96805080999999</v>
      </c>
      <c r="G198" s="36">
        <f>SUMIFS(СВЦЭМ!$F$39:$F$782,СВЦЭМ!$A$39:$A$782,$A198,СВЦЭМ!$B$39:$B$782,G$190)+'СЕТ СН'!$F$12</f>
        <v>178.74464682999999</v>
      </c>
      <c r="H198" s="36">
        <f>SUMIFS(СВЦЭМ!$F$39:$F$782,СВЦЭМ!$A$39:$A$782,$A198,СВЦЭМ!$B$39:$B$782,H$190)+'СЕТ СН'!$F$12</f>
        <v>171.68069793000001</v>
      </c>
      <c r="I198" s="36">
        <f>SUMIFS(СВЦЭМ!$F$39:$F$782,СВЦЭМ!$A$39:$A$782,$A198,СВЦЭМ!$B$39:$B$782,I$190)+'СЕТ СН'!$F$12</f>
        <v>158.39889535</v>
      </c>
      <c r="J198" s="36">
        <f>SUMIFS(СВЦЭМ!$F$39:$F$782,СВЦЭМ!$A$39:$A$782,$A198,СВЦЭМ!$B$39:$B$782,J$190)+'СЕТ СН'!$F$12</f>
        <v>154.51048366000001</v>
      </c>
      <c r="K198" s="36">
        <f>SUMIFS(СВЦЭМ!$F$39:$F$782,СВЦЭМ!$A$39:$A$782,$A198,СВЦЭМ!$B$39:$B$782,K$190)+'СЕТ СН'!$F$12</f>
        <v>156.51390653000001</v>
      </c>
      <c r="L198" s="36">
        <f>SUMIFS(СВЦЭМ!$F$39:$F$782,СВЦЭМ!$A$39:$A$782,$A198,СВЦЭМ!$B$39:$B$782,L$190)+'СЕТ СН'!$F$12</f>
        <v>151.60692619</v>
      </c>
      <c r="M198" s="36">
        <f>SUMIFS(СВЦЭМ!$F$39:$F$782,СВЦЭМ!$A$39:$A$782,$A198,СВЦЭМ!$B$39:$B$782,M$190)+'СЕТ СН'!$F$12</f>
        <v>153.30789195</v>
      </c>
      <c r="N198" s="36">
        <f>SUMIFS(СВЦЭМ!$F$39:$F$782,СВЦЭМ!$A$39:$A$782,$A198,СВЦЭМ!$B$39:$B$782,N$190)+'СЕТ СН'!$F$12</f>
        <v>156.11710604999999</v>
      </c>
      <c r="O198" s="36">
        <f>SUMIFS(СВЦЭМ!$F$39:$F$782,СВЦЭМ!$A$39:$A$782,$A198,СВЦЭМ!$B$39:$B$782,O$190)+'СЕТ СН'!$F$12</f>
        <v>153.3148032</v>
      </c>
      <c r="P198" s="36">
        <f>SUMIFS(СВЦЭМ!$F$39:$F$782,СВЦЭМ!$A$39:$A$782,$A198,СВЦЭМ!$B$39:$B$782,P$190)+'СЕТ СН'!$F$12</f>
        <v>154.37076703</v>
      </c>
      <c r="Q198" s="36">
        <f>SUMIFS(СВЦЭМ!$F$39:$F$782,СВЦЭМ!$A$39:$A$782,$A198,СВЦЭМ!$B$39:$B$782,Q$190)+'СЕТ СН'!$F$12</f>
        <v>157.33447932000001</v>
      </c>
      <c r="R198" s="36">
        <f>SUMIFS(СВЦЭМ!$F$39:$F$782,СВЦЭМ!$A$39:$A$782,$A198,СВЦЭМ!$B$39:$B$782,R$190)+'СЕТ СН'!$F$12</f>
        <v>156.71731105999999</v>
      </c>
      <c r="S198" s="36">
        <f>SUMIFS(СВЦЭМ!$F$39:$F$782,СВЦЭМ!$A$39:$A$782,$A198,СВЦЭМ!$B$39:$B$782,S$190)+'СЕТ СН'!$F$12</f>
        <v>154.803755</v>
      </c>
      <c r="T198" s="36">
        <f>SUMIFS(СВЦЭМ!$F$39:$F$782,СВЦЭМ!$A$39:$A$782,$A198,СВЦЭМ!$B$39:$B$782,T$190)+'СЕТ СН'!$F$12</f>
        <v>153.15053322</v>
      </c>
      <c r="U198" s="36">
        <f>SUMIFS(СВЦЭМ!$F$39:$F$782,СВЦЭМ!$A$39:$A$782,$A198,СВЦЭМ!$B$39:$B$782,U$190)+'СЕТ СН'!$F$12</f>
        <v>150.68198852</v>
      </c>
      <c r="V198" s="36">
        <f>SUMIFS(СВЦЭМ!$F$39:$F$782,СВЦЭМ!$A$39:$A$782,$A198,СВЦЭМ!$B$39:$B$782,V$190)+'СЕТ СН'!$F$12</f>
        <v>150.54721266999999</v>
      </c>
      <c r="W198" s="36">
        <f>SUMIFS(СВЦЭМ!$F$39:$F$782,СВЦЭМ!$A$39:$A$782,$A198,СВЦЭМ!$B$39:$B$782,W$190)+'СЕТ СН'!$F$12</f>
        <v>153.65275738</v>
      </c>
      <c r="X198" s="36">
        <f>SUMIFS(СВЦЭМ!$F$39:$F$782,СВЦЭМ!$A$39:$A$782,$A198,СВЦЭМ!$B$39:$B$782,X$190)+'СЕТ СН'!$F$12</f>
        <v>160.05919775999999</v>
      </c>
      <c r="Y198" s="36">
        <f>SUMIFS(СВЦЭМ!$F$39:$F$782,СВЦЭМ!$A$39:$A$782,$A198,СВЦЭМ!$B$39:$B$782,Y$190)+'СЕТ СН'!$F$12</f>
        <v>166.28292052</v>
      </c>
    </row>
    <row r="199" spans="1:25" ht="15.75" x14ac:dyDescent="0.2">
      <c r="A199" s="35">
        <f t="shared" si="5"/>
        <v>45574</v>
      </c>
      <c r="B199" s="36">
        <f>SUMIFS(СВЦЭМ!$F$39:$F$782,СВЦЭМ!$A$39:$A$782,$A199,СВЦЭМ!$B$39:$B$782,B$190)+'СЕТ СН'!$F$12</f>
        <v>170.51359331</v>
      </c>
      <c r="C199" s="36">
        <f>SUMIFS(СВЦЭМ!$F$39:$F$782,СВЦЭМ!$A$39:$A$782,$A199,СВЦЭМ!$B$39:$B$782,C$190)+'СЕТ СН'!$F$12</f>
        <v>179.21985648</v>
      </c>
      <c r="D199" s="36">
        <f>SUMIFS(СВЦЭМ!$F$39:$F$782,СВЦЭМ!$A$39:$A$782,$A199,СВЦЭМ!$B$39:$B$782,D$190)+'СЕТ СН'!$F$12</f>
        <v>183.46920302000001</v>
      </c>
      <c r="E199" s="36">
        <f>SUMIFS(СВЦЭМ!$F$39:$F$782,СВЦЭМ!$A$39:$A$782,$A199,СВЦЭМ!$B$39:$B$782,E$190)+'СЕТ СН'!$F$12</f>
        <v>185.97065594</v>
      </c>
      <c r="F199" s="36">
        <f>SUMIFS(СВЦЭМ!$F$39:$F$782,СВЦЭМ!$A$39:$A$782,$A199,СВЦЭМ!$B$39:$B$782,F$190)+'СЕТ СН'!$F$12</f>
        <v>185.0877208</v>
      </c>
      <c r="G199" s="36">
        <f>SUMIFS(СВЦЭМ!$F$39:$F$782,СВЦЭМ!$A$39:$A$782,$A199,СВЦЭМ!$B$39:$B$782,G$190)+'СЕТ СН'!$F$12</f>
        <v>181.25796674</v>
      </c>
      <c r="H199" s="36">
        <f>SUMIFS(СВЦЭМ!$F$39:$F$782,СВЦЭМ!$A$39:$A$782,$A199,СВЦЭМ!$B$39:$B$782,H$190)+'СЕТ СН'!$F$12</f>
        <v>173.95648535000001</v>
      </c>
      <c r="I199" s="36">
        <f>SUMIFS(СВЦЭМ!$F$39:$F$782,СВЦЭМ!$A$39:$A$782,$A199,СВЦЭМ!$B$39:$B$782,I$190)+'СЕТ СН'!$F$12</f>
        <v>171.03155364</v>
      </c>
      <c r="J199" s="36">
        <f>SUMIFS(СВЦЭМ!$F$39:$F$782,СВЦЭМ!$A$39:$A$782,$A199,СВЦЭМ!$B$39:$B$782,J$190)+'СЕТ СН'!$F$12</f>
        <v>161.53377520999999</v>
      </c>
      <c r="K199" s="36">
        <f>SUMIFS(СВЦЭМ!$F$39:$F$782,СВЦЭМ!$A$39:$A$782,$A199,СВЦЭМ!$B$39:$B$782,K$190)+'СЕТ СН'!$F$12</f>
        <v>160.56421861000001</v>
      </c>
      <c r="L199" s="36">
        <f>SUMIFS(СВЦЭМ!$F$39:$F$782,СВЦЭМ!$A$39:$A$782,$A199,СВЦЭМ!$B$39:$B$782,L$190)+'СЕТ СН'!$F$12</f>
        <v>159.02019215999999</v>
      </c>
      <c r="M199" s="36">
        <f>SUMIFS(СВЦЭМ!$F$39:$F$782,СВЦЭМ!$A$39:$A$782,$A199,СВЦЭМ!$B$39:$B$782,M$190)+'СЕТ СН'!$F$12</f>
        <v>161.12270548000001</v>
      </c>
      <c r="N199" s="36">
        <f>SUMIFS(СВЦЭМ!$F$39:$F$782,СВЦЭМ!$A$39:$A$782,$A199,СВЦЭМ!$B$39:$B$782,N$190)+'СЕТ СН'!$F$12</f>
        <v>164.00287004</v>
      </c>
      <c r="O199" s="36">
        <f>SUMIFS(СВЦЭМ!$F$39:$F$782,СВЦЭМ!$A$39:$A$782,$A199,СВЦЭМ!$B$39:$B$782,O$190)+'СЕТ СН'!$F$12</f>
        <v>163.26135704000001</v>
      </c>
      <c r="P199" s="36">
        <f>SUMIFS(СВЦЭМ!$F$39:$F$782,СВЦЭМ!$A$39:$A$782,$A199,СВЦЭМ!$B$39:$B$782,P$190)+'СЕТ СН'!$F$12</f>
        <v>162.10904773999999</v>
      </c>
      <c r="Q199" s="36">
        <f>SUMIFS(СВЦЭМ!$F$39:$F$782,СВЦЭМ!$A$39:$A$782,$A199,СВЦЭМ!$B$39:$B$782,Q$190)+'СЕТ СН'!$F$12</f>
        <v>165.42117791000001</v>
      </c>
      <c r="R199" s="36">
        <f>SUMIFS(СВЦЭМ!$F$39:$F$782,СВЦЭМ!$A$39:$A$782,$A199,СВЦЭМ!$B$39:$B$782,R$190)+'СЕТ СН'!$F$12</f>
        <v>164.95106353</v>
      </c>
      <c r="S199" s="36">
        <f>SUMIFS(СВЦЭМ!$F$39:$F$782,СВЦЭМ!$A$39:$A$782,$A199,СВЦЭМ!$B$39:$B$782,S$190)+'СЕТ СН'!$F$12</f>
        <v>163.25322578999999</v>
      </c>
      <c r="T199" s="36">
        <f>SUMIFS(СВЦЭМ!$F$39:$F$782,СВЦЭМ!$A$39:$A$782,$A199,СВЦЭМ!$B$39:$B$782,T$190)+'СЕТ СН'!$F$12</f>
        <v>163.071169</v>
      </c>
      <c r="U199" s="36">
        <f>SUMIFS(СВЦЭМ!$F$39:$F$782,СВЦЭМ!$A$39:$A$782,$A199,СВЦЭМ!$B$39:$B$782,U$190)+'СЕТ СН'!$F$12</f>
        <v>163.24257853</v>
      </c>
      <c r="V199" s="36">
        <f>SUMIFS(СВЦЭМ!$F$39:$F$782,СВЦЭМ!$A$39:$A$782,$A199,СВЦЭМ!$B$39:$B$782,V$190)+'СЕТ СН'!$F$12</f>
        <v>164.58262275000001</v>
      </c>
      <c r="W199" s="36">
        <f>SUMIFS(СВЦЭМ!$F$39:$F$782,СВЦЭМ!$A$39:$A$782,$A199,СВЦЭМ!$B$39:$B$782,W$190)+'СЕТ СН'!$F$12</f>
        <v>166.53802895999999</v>
      </c>
      <c r="X199" s="36">
        <f>SUMIFS(СВЦЭМ!$F$39:$F$782,СВЦЭМ!$A$39:$A$782,$A199,СВЦЭМ!$B$39:$B$782,X$190)+'СЕТ СН'!$F$12</f>
        <v>173.92794370999999</v>
      </c>
      <c r="Y199" s="36">
        <f>SUMIFS(СВЦЭМ!$F$39:$F$782,СВЦЭМ!$A$39:$A$782,$A199,СВЦЭМ!$B$39:$B$782,Y$190)+'СЕТ СН'!$F$12</f>
        <v>179.53771531999999</v>
      </c>
    </row>
    <row r="200" spans="1:25" ht="15.75" x14ac:dyDescent="0.2">
      <c r="A200" s="35">
        <f t="shared" si="5"/>
        <v>45575</v>
      </c>
      <c r="B200" s="36">
        <f>SUMIFS(СВЦЭМ!$F$39:$F$782,СВЦЭМ!$A$39:$A$782,$A200,СВЦЭМ!$B$39:$B$782,B$190)+'СЕТ СН'!$F$12</f>
        <v>177.29971071</v>
      </c>
      <c r="C200" s="36">
        <f>SUMIFS(СВЦЭМ!$F$39:$F$782,СВЦЭМ!$A$39:$A$782,$A200,СВЦЭМ!$B$39:$B$782,C$190)+'СЕТ СН'!$F$12</f>
        <v>181.17296475000001</v>
      </c>
      <c r="D200" s="36">
        <f>SUMIFS(СВЦЭМ!$F$39:$F$782,СВЦЭМ!$A$39:$A$782,$A200,СВЦЭМ!$B$39:$B$782,D$190)+'СЕТ СН'!$F$12</f>
        <v>179.64204802</v>
      </c>
      <c r="E200" s="36">
        <f>SUMIFS(СВЦЭМ!$F$39:$F$782,СВЦЭМ!$A$39:$A$782,$A200,СВЦЭМ!$B$39:$B$782,E$190)+'СЕТ СН'!$F$12</f>
        <v>180.0581827</v>
      </c>
      <c r="F200" s="36">
        <f>SUMIFS(СВЦЭМ!$F$39:$F$782,СВЦЭМ!$A$39:$A$782,$A200,СВЦЭМ!$B$39:$B$782,F$190)+'СЕТ СН'!$F$12</f>
        <v>180.82427192</v>
      </c>
      <c r="G200" s="36">
        <f>SUMIFS(СВЦЭМ!$F$39:$F$782,СВЦЭМ!$A$39:$A$782,$A200,СВЦЭМ!$B$39:$B$782,G$190)+'СЕТ СН'!$F$12</f>
        <v>177.78368452999999</v>
      </c>
      <c r="H200" s="36">
        <f>SUMIFS(СВЦЭМ!$F$39:$F$782,СВЦЭМ!$A$39:$A$782,$A200,СВЦЭМ!$B$39:$B$782,H$190)+'СЕТ СН'!$F$12</f>
        <v>167.93196384999999</v>
      </c>
      <c r="I200" s="36">
        <f>SUMIFS(СВЦЭМ!$F$39:$F$782,СВЦЭМ!$A$39:$A$782,$A200,СВЦЭМ!$B$39:$B$782,I$190)+'СЕТ СН'!$F$12</f>
        <v>158.91366146999999</v>
      </c>
      <c r="J200" s="36">
        <f>SUMIFS(СВЦЭМ!$F$39:$F$782,СВЦЭМ!$A$39:$A$782,$A200,СВЦЭМ!$B$39:$B$782,J$190)+'СЕТ СН'!$F$12</f>
        <v>154.81730888999999</v>
      </c>
      <c r="K200" s="36">
        <f>SUMIFS(СВЦЭМ!$F$39:$F$782,СВЦЭМ!$A$39:$A$782,$A200,СВЦЭМ!$B$39:$B$782,K$190)+'СЕТ СН'!$F$12</f>
        <v>153.96172999000001</v>
      </c>
      <c r="L200" s="36">
        <f>SUMIFS(СВЦЭМ!$F$39:$F$782,СВЦЭМ!$A$39:$A$782,$A200,СВЦЭМ!$B$39:$B$782,L$190)+'СЕТ СН'!$F$12</f>
        <v>153.39365117</v>
      </c>
      <c r="M200" s="36">
        <f>SUMIFS(СВЦЭМ!$F$39:$F$782,СВЦЭМ!$A$39:$A$782,$A200,СВЦЭМ!$B$39:$B$782,M$190)+'СЕТ СН'!$F$12</f>
        <v>155.98270274999999</v>
      </c>
      <c r="N200" s="36">
        <f>SUMIFS(СВЦЭМ!$F$39:$F$782,СВЦЭМ!$A$39:$A$782,$A200,СВЦЭМ!$B$39:$B$782,N$190)+'СЕТ СН'!$F$12</f>
        <v>155.92118264999999</v>
      </c>
      <c r="O200" s="36">
        <f>SUMIFS(СВЦЭМ!$F$39:$F$782,СВЦЭМ!$A$39:$A$782,$A200,СВЦЭМ!$B$39:$B$782,O$190)+'СЕТ СН'!$F$12</f>
        <v>156.82185594000001</v>
      </c>
      <c r="P200" s="36">
        <f>SUMIFS(СВЦЭМ!$F$39:$F$782,СВЦЭМ!$A$39:$A$782,$A200,СВЦЭМ!$B$39:$B$782,P$190)+'СЕТ СН'!$F$12</f>
        <v>158.19037972999999</v>
      </c>
      <c r="Q200" s="36">
        <f>SUMIFS(СВЦЭМ!$F$39:$F$782,СВЦЭМ!$A$39:$A$782,$A200,СВЦЭМ!$B$39:$B$782,Q$190)+'СЕТ СН'!$F$12</f>
        <v>160.46247944999999</v>
      </c>
      <c r="R200" s="36">
        <f>SUMIFS(СВЦЭМ!$F$39:$F$782,СВЦЭМ!$A$39:$A$782,$A200,СВЦЭМ!$B$39:$B$782,R$190)+'СЕТ СН'!$F$12</f>
        <v>160.25109583</v>
      </c>
      <c r="S200" s="36">
        <f>SUMIFS(СВЦЭМ!$F$39:$F$782,СВЦЭМ!$A$39:$A$782,$A200,СВЦЭМ!$B$39:$B$782,S$190)+'СЕТ СН'!$F$12</f>
        <v>159.55618799000001</v>
      </c>
      <c r="T200" s="36">
        <f>SUMIFS(СВЦЭМ!$F$39:$F$782,СВЦЭМ!$A$39:$A$782,$A200,СВЦЭМ!$B$39:$B$782,T$190)+'СЕТ СН'!$F$12</f>
        <v>153.20373318</v>
      </c>
      <c r="U200" s="36">
        <f>SUMIFS(СВЦЭМ!$F$39:$F$782,СВЦЭМ!$A$39:$A$782,$A200,СВЦЭМ!$B$39:$B$782,U$190)+'СЕТ СН'!$F$12</f>
        <v>146.33631578999999</v>
      </c>
      <c r="V200" s="36">
        <f>SUMIFS(СВЦЭМ!$F$39:$F$782,СВЦЭМ!$A$39:$A$782,$A200,СВЦЭМ!$B$39:$B$782,V$190)+'СЕТ СН'!$F$12</f>
        <v>146.32049570999999</v>
      </c>
      <c r="W200" s="36">
        <f>SUMIFS(СВЦЭМ!$F$39:$F$782,СВЦЭМ!$A$39:$A$782,$A200,СВЦЭМ!$B$39:$B$782,W$190)+'СЕТ СН'!$F$12</f>
        <v>147.99319581</v>
      </c>
      <c r="X200" s="36">
        <f>SUMIFS(СВЦЭМ!$F$39:$F$782,СВЦЭМ!$A$39:$A$782,$A200,СВЦЭМ!$B$39:$B$782,X$190)+'СЕТ СН'!$F$12</f>
        <v>154.25016837999999</v>
      </c>
      <c r="Y200" s="36">
        <f>SUMIFS(СВЦЭМ!$F$39:$F$782,СВЦЭМ!$A$39:$A$782,$A200,СВЦЭМ!$B$39:$B$782,Y$190)+'СЕТ СН'!$F$12</f>
        <v>161.40789505000001</v>
      </c>
    </row>
    <row r="201" spans="1:25" ht="15.75" x14ac:dyDescent="0.2">
      <c r="A201" s="35">
        <f t="shared" si="5"/>
        <v>45576</v>
      </c>
      <c r="B201" s="36">
        <f>SUMIFS(СВЦЭМ!$F$39:$F$782,СВЦЭМ!$A$39:$A$782,$A201,СВЦЭМ!$B$39:$B$782,B$190)+'СЕТ СН'!$F$12</f>
        <v>176.24433142000001</v>
      </c>
      <c r="C201" s="36">
        <f>SUMIFS(СВЦЭМ!$F$39:$F$782,СВЦЭМ!$A$39:$A$782,$A201,СВЦЭМ!$B$39:$B$782,C$190)+'СЕТ СН'!$F$12</f>
        <v>181.35313201</v>
      </c>
      <c r="D201" s="36">
        <f>SUMIFS(СВЦЭМ!$F$39:$F$782,СВЦЭМ!$A$39:$A$782,$A201,СВЦЭМ!$B$39:$B$782,D$190)+'СЕТ СН'!$F$12</f>
        <v>182.35870636000001</v>
      </c>
      <c r="E201" s="36">
        <f>SUMIFS(СВЦЭМ!$F$39:$F$782,СВЦЭМ!$A$39:$A$782,$A201,СВЦЭМ!$B$39:$B$782,E$190)+'СЕТ СН'!$F$12</f>
        <v>182.97529355</v>
      </c>
      <c r="F201" s="36">
        <f>SUMIFS(СВЦЭМ!$F$39:$F$782,СВЦЭМ!$A$39:$A$782,$A201,СВЦЭМ!$B$39:$B$782,F$190)+'СЕТ СН'!$F$12</f>
        <v>184.9975307</v>
      </c>
      <c r="G201" s="36">
        <f>SUMIFS(СВЦЭМ!$F$39:$F$782,СВЦЭМ!$A$39:$A$782,$A201,СВЦЭМ!$B$39:$B$782,G$190)+'СЕТ СН'!$F$12</f>
        <v>183.72192620999999</v>
      </c>
      <c r="H201" s="36">
        <f>SUMIFS(СВЦЭМ!$F$39:$F$782,СВЦЭМ!$A$39:$A$782,$A201,СВЦЭМ!$B$39:$B$782,H$190)+'СЕТ СН'!$F$12</f>
        <v>172.81069345</v>
      </c>
      <c r="I201" s="36">
        <f>SUMIFS(СВЦЭМ!$F$39:$F$782,СВЦЭМ!$A$39:$A$782,$A201,СВЦЭМ!$B$39:$B$782,I$190)+'СЕТ СН'!$F$12</f>
        <v>166.15161945</v>
      </c>
      <c r="J201" s="36">
        <f>SUMIFS(СВЦЭМ!$F$39:$F$782,СВЦЭМ!$A$39:$A$782,$A201,СВЦЭМ!$B$39:$B$782,J$190)+'СЕТ СН'!$F$12</f>
        <v>160.72451402999999</v>
      </c>
      <c r="K201" s="36">
        <f>SUMIFS(СВЦЭМ!$F$39:$F$782,СВЦЭМ!$A$39:$A$782,$A201,СВЦЭМ!$B$39:$B$782,K$190)+'СЕТ СН'!$F$12</f>
        <v>160.52607842</v>
      </c>
      <c r="L201" s="36">
        <f>SUMIFS(СВЦЭМ!$F$39:$F$782,СВЦЭМ!$A$39:$A$782,$A201,СВЦЭМ!$B$39:$B$782,L$190)+'СЕТ СН'!$F$12</f>
        <v>160.26149254000001</v>
      </c>
      <c r="M201" s="36">
        <f>SUMIFS(СВЦЭМ!$F$39:$F$782,СВЦЭМ!$A$39:$A$782,$A201,СВЦЭМ!$B$39:$B$782,M$190)+'СЕТ СН'!$F$12</f>
        <v>158.78489443999999</v>
      </c>
      <c r="N201" s="36">
        <f>SUMIFS(СВЦЭМ!$F$39:$F$782,СВЦЭМ!$A$39:$A$782,$A201,СВЦЭМ!$B$39:$B$782,N$190)+'СЕТ СН'!$F$12</f>
        <v>163.37564612</v>
      </c>
      <c r="O201" s="36">
        <f>SUMIFS(СВЦЭМ!$F$39:$F$782,СВЦЭМ!$A$39:$A$782,$A201,СВЦЭМ!$B$39:$B$782,O$190)+'СЕТ СН'!$F$12</f>
        <v>162.91292454000001</v>
      </c>
      <c r="P201" s="36">
        <f>SUMIFS(СВЦЭМ!$F$39:$F$782,СВЦЭМ!$A$39:$A$782,$A201,СВЦЭМ!$B$39:$B$782,P$190)+'СЕТ СН'!$F$12</f>
        <v>163.24749707999999</v>
      </c>
      <c r="Q201" s="36">
        <f>SUMIFS(СВЦЭМ!$F$39:$F$782,СВЦЭМ!$A$39:$A$782,$A201,СВЦЭМ!$B$39:$B$782,Q$190)+'СЕТ СН'!$F$12</f>
        <v>163.77412283000001</v>
      </c>
      <c r="R201" s="36">
        <f>SUMIFS(СВЦЭМ!$F$39:$F$782,СВЦЭМ!$A$39:$A$782,$A201,СВЦЭМ!$B$39:$B$782,R$190)+'СЕТ СН'!$F$12</f>
        <v>163.66530284999999</v>
      </c>
      <c r="S201" s="36">
        <f>SUMIFS(СВЦЭМ!$F$39:$F$782,СВЦЭМ!$A$39:$A$782,$A201,СВЦЭМ!$B$39:$B$782,S$190)+'СЕТ СН'!$F$12</f>
        <v>162.61719656</v>
      </c>
      <c r="T201" s="36">
        <f>SUMIFS(СВЦЭМ!$F$39:$F$782,СВЦЭМ!$A$39:$A$782,$A201,СВЦЭМ!$B$39:$B$782,T$190)+'СЕТ СН'!$F$12</f>
        <v>157.84132683999999</v>
      </c>
      <c r="U201" s="36">
        <f>SUMIFS(СВЦЭМ!$F$39:$F$782,СВЦЭМ!$A$39:$A$782,$A201,СВЦЭМ!$B$39:$B$782,U$190)+'СЕТ СН'!$F$12</f>
        <v>153.20840007000001</v>
      </c>
      <c r="V201" s="36">
        <f>SUMIFS(СВЦЭМ!$F$39:$F$782,СВЦЭМ!$A$39:$A$782,$A201,СВЦЭМ!$B$39:$B$782,V$190)+'СЕТ СН'!$F$12</f>
        <v>154.42750899000001</v>
      </c>
      <c r="W201" s="36">
        <f>SUMIFS(СВЦЭМ!$F$39:$F$782,СВЦЭМ!$A$39:$A$782,$A201,СВЦЭМ!$B$39:$B$782,W$190)+'СЕТ СН'!$F$12</f>
        <v>156.34430750999999</v>
      </c>
      <c r="X201" s="36">
        <f>SUMIFS(СВЦЭМ!$F$39:$F$782,СВЦЭМ!$A$39:$A$782,$A201,СВЦЭМ!$B$39:$B$782,X$190)+'СЕТ СН'!$F$12</f>
        <v>163.61370946</v>
      </c>
      <c r="Y201" s="36">
        <f>SUMIFS(СВЦЭМ!$F$39:$F$782,СВЦЭМ!$A$39:$A$782,$A201,СВЦЭМ!$B$39:$B$782,Y$190)+'СЕТ СН'!$F$12</f>
        <v>170.11084958999999</v>
      </c>
    </row>
    <row r="202" spans="1:25" ht="15.75" x14ac:dyDescent="0.2">
      <c r="A202" s="35">
        <f t="shared" si="5"/>
        <v>45577</v>
      </c>
      <c r="B202" s="36">
        <f>SUMIFS(СВЦЭМ!$F$39:$F$782,СВЦЭМ!$A$39:$A$782,$A202,СВЦЭМ!$B$39:$B$782,B$190)+'СЕТ СН'!$F$12</f>
        <v>171.50555983000001</v>
      </c>
      <c r="C202" s="36">
        <f>SUMIFS(СВЦЭМ!$F$39:$F$782,СВЦЭМ!$A$39:$A$782,$A202,СВЦЭМ!$B$39:$B$782,C$190)+'СЕТ СН'!$F$12</f>
        <v>178.31028766</v>
      </c>
      <c r="D202" s="36">
        <f>SUMIFS(СВЦЭМ!$F$39:$F$782,СВЦЭМ!$A$39:$A$782,$A202,СВЦЭМ!$B$39:$B$782,D$190)+'СЕТ СН'!$F$12</f>
        <v>184.05280493000001</v>
      </c>
      <c r="E202" s="36">
        <f>SUMIFS(СВЦЭМ!$F$39:$F$782,СВЦЭМ!$A$39:$A$782,$A202,СВЦЭМ!$B$39:$B$782,E$190)+'СЕТ СН'!$F$12</f>
        <v>183.27676400999999</v>
      </c>
      <c r="F202" s="36">
        <f>SUMIFS(СВЦЭМ!$F$39:$F$782,СВЦЭМ!$A$39:$A$782,$A202,СВЦЭМ!$B$39:$B$782,F$190)+'СЕТ СН'!$F$12</f>
        <v>182.65776812999999</v>
      </c>
      <c r="G202" s="36">
        <f>SUMIFS(СВЦЭМ!$F$39:$F$782,СВЦЭМ!$A$39:$A$782,$A202,СВЦЭМ!$B$39:$B$782,G$190)+'СЕТ СН'!$F$12</f>
        <v>183.24844694999999</v>
      </c>
      <c r="H202" s="36">
        <f>SUMIFS(СВЦЭМ!$F$39:$F$782,СВЦЭМ!$A$39:$A$782,$A202,СВЦЭМ!$B$39:$B$782,H$190)+'СЕТ СН'!$F$12</f>
        <v>180.80061096</v>
      </c>
      <c r="I202" s="36">
        <f>SUMIFS(СВЦЭМ!$F$39:$F$782,СВЦЭМ!$A$39:$A$782,$A202,СВЦЭМ!$B$39:$B$782,I$190)+'СЕТ СН'!$F$12</f>
        <v>175.29978742</v>
      </c>
      <c r="J202" s="36">
        <f>SUMIFS(СВЦЭМ!$F$39:$F$782,СВЦЭМ!$A$39:$A$782,$A202,СВЦЭМ!$B$39:$B$782,J$190)+'СЕТ СН'!$F$12</f>
        <v>165.41753254</v>
      </c>
      <c r="K202" s="36">
        <f>SUMIFS(СВЦЭМ!$F$39:$F$782,СВЦЭМ!$A$39:$A$782,$A202,СВЦЭМ!$B$39:$B$782,K$190)+'СЕТ СН'!$F$12</f>
        <v>159.19096941000001</v>
      </c>
      <c r="L202" s="36">
        <f>SUMIFS(СВЦЭМ!$F$39:$F$782,СВЦЭМ!$A$39:$A$782,$A202,СВЦЭМ!$B$39:$B$782,L$190)+'СЕТ СН'!$F$12</f>
        <v>155.89142505000001</v>
      </c>
      <c r="M202" s="36">
        <f>SUMIFS(СВЦЭМ!$F$39:$F$782,СВЦЭМ!$A$39:$A$782,$A202,СВЦЭМ!$B$39:$B$782,M$190)+'СЕТ СН'!$F$12</f>
        <v>154.61468137</v>
      </c>
      <c r="N202" s="36">
        <f>SUMIFS(СВЦЭМ!$F$39:$F$782,СВЦЭМ!$A$39:$A$782,$A202,СВЦЭМ!$B$39:$B$782,N$190)+'СЕТ СН'!$F$12</f>
        <v>155.85722297999999</v>
      </c>
      <c r="O202" s="36">
        <f>SUMIFS(СВЦЭМ!$F$39:$F$782,СВЦЭМ!$A$39:$A$782,$A202,СВЦЭМ!$B$39:$B$782,O$190)+'СЕТ СН'!$F$12</f>
        <v>156.40149925</v>
      </c>
      <c r="P202" s="36">
        <f>SUMIFS(СВЦЭМ!$F$39:$F$782,СВЦЭМ!$A$39:$A$782,$A202,СВЦЭМ!$B$39:$B$782,P$190)+'СЕТ СН'!$F$12</f>
        <v>157.83806951</v>
      </c>
      <c r="Q202" s="36">
        <f>SUMIFS(СВЦЭМ!$F$39:$F$782,СВЦЭМ!$A$39:$A$782,$A202,СВЦЭМ!$B$39:$B$782,Q$190)+'СЕТ СН'!$F$12</f>
        <v>158.28274911</v>
      </c>
      <c r="R202" s="36">
        <f>SUMIFS(СВЦЭМ!$F$39:$F$782,СВЦЭМ!$A$39:$A$782,$A202,СВЦЭМ!$B$39:$B$782,R$190)+'СЕТ СН'!$F$12</f>
        <v>158.87798516000001</v>
      </c>
      <c r="S202" s="36">
        <f>SUMIFS(СВЦЭМ!$F$39:$F$782,СВЦЭМ!$A$39:$A$782,$A202,СВЦЭМ!$B$39:$B$782,S$190)+'СЕТ СН'!$F$12</f>
        <v>158.42143136000001</v>
      </c>
      <c r="T202" s="36">
        <f>SUMIFS(СВЦЭМ!$F$39:$F$782,СВЦЭМ!$A$39:$A$782,$A202,СВЦЭМ!$B$39:$B$782,T$190)+'СЕТ СН'!$F$12</f>
        <v>154.2354991</v>
      </c>
      <c r="U202" s="36">
        <f>SUMIFS(СВЦЭМ!$F$39:$F$782,СВЦЭМ!$A$39:$A$782,$A202,СВЦЭМ!$B$39:$B$782,U$190)+'СЕТ СН'!$F$12</f>
        <v>149.19818377000001</v>
      </c>
      <c r="V202" s="36">
        <f>SUMIFS(СВЦЭМ!$F$39:$F$782,СВЦЭМ!$A$39:$A$782,$A202,СВЦЭМ!$B$39:$B$782,V$190)+'СЕТ СН'!$F$12</f>
        <v>150.34125642999999</v>
      </c>
      <c r="W202" s="36">
        <f>SUMIFS(СВЦЭМ!$F$39:$F$782,СВЦЭМ!$A$39:$A$782,$A202,СВЦЭМ!$B$39:$B$782,W$190)+'СЕТ СН'!$F$12</f>
        <v>152.16476506999999</v>
      </c>
      <c r="X202" s="36">
        <f>SUMIFS(СВЦЭМ!$F$39:$F$782,СВЦЭМ!$A$39:$A$782,$A202,СВЦЭМ!$B$39:$B$782,X$190)+'СЕТ СН'!$F$12</f>
        <v>157.71902143</v>
      </c>
      <c r="Y202" s="36">
        <f>SUMIFS(СВЦЭМ!$F$39:$F$782,СВЦЭМ!$A$39:$A$782,$A202,СВЦЭМ!$B$39:$B$782,Y$190)+'СЕТ СН'!$F$12</f>
        <v>166.37704531</v>
      </c>
    </row>
    <row r="203" spans="1:25" ht="15.75" x14ac:dyDescent="0.2">
      <c r="A203" s="35">
        <f t="shared" si="5"/>
        <v>45578</v>
      </c>
      <c r="B203" s="36">
        <f>SUMIFS(СВЦЭМ!$F$39:$F$782,СВЦЭМ!$A$39:$A$782,$A203,СВЦЭМ!$B$39:$B$782,B$190)+'СЕТ СН'!$F$12</f>
        <v>168.49873980999999</v>
      </c>
      <c r="C203" s="36">
        <f>SUMIFS(СВЦЭМ!$F$39:$F$782,СВЦЭМ!$A$39:$A$782,$A203,СВЦЭМ!$B$39:$B$782,C$190)+'СЕТ СН'!$F$12</f>
        <v>173.11358676</v>
      </c>
      <c r="D203" s="36">
        <f>SUMIFS(СВЦЭМ!$F$39:$F$782,СВЦЭМ!$A$39:$A$782,$A203,СВЦЭМ!$B$39:$B$782,D$190)+'СЕТ СН'!$F$12</f>
        <v>178.68697714000001</v>
      </c>
      <c r="E203" s="36">
        <f>SUMIFS(СВЦЭМ!$F$39:$F$782,СВЦЭМ!$A$39:$A$782,$A203,СВЦЭМ!$B$39:$B$782,E$190)+'СЕТ СН'!$F$12</f>
        <v>183.54726184</v>
      </c>
      <c r="F203" s="36">
        <f>SUMIFS(СВЦЭМ!$F$39:$F$782,СВЦЭМ!$A$39:$A$782,$A203,СВЦЭМ!$B$39:$B$782,F$190)+'СЕТ СН'!$F$12</f>
        <v>183.67056066000001</v>
      </c>
      <c r="G203" s="36">
        <f>SUMIFS(СВЦЭМ!$F$39:$F$782,СВЦЭМ!$A$39:$A$782,$A203,СВЦЭМ!$B$39:$B$782,G$190)+'СЕТ СН'!$F$12</f>
        <v>182.6921457</v>
      </c>
      <c r="H203" s="36">
        <f>SUMIFS(СВЦЭМ!$F$39:$F$782,СВЦЭМ!$A$39:$A$782,$A203,СВЦЭМ!$B$39:$B$782,H$190)+'СЕТ СН'!$F$12</f>
        <v>178.98844688</v>
      </c>
      <c r="I203" s="36">
        <f>SUMIFS(СВЦЭМ!$F$39:$F$782,СВЦЭМ!$A$39:$A$782,$A203,СВЦЭМ!$B$39:$B$782,I$190)+'СЕТ СН'!$F$12</f>
        <v>172.98571706999999</v>
      </c>
      <c r="J203" s="36">
        <f>SUMIFS(СВЦЭМ!$F$39:$F$782,СВЦЭМ!$A$39:$A$782,$A203,СВЦЭМ!$B$39:$B$782,J$190)+'СЕТ СН'!$F$12</f>
        <v>164.90359645000001</v>
      </c>
      <c r="K203" s="36">
        <f>SUMIFS(СВЦЭМ!$F$39:$F$782,СВЦЭМ!$A$39:$A$782,$A203,СВЦЭМ!$B$39:$B$782,K$190)+'СЕТ СН'!$F$12</f>
        <v>157.89631600000001</v>
      </c>
      <c r="L203" s="36">
        <f>SUMIFS(СВЦЭМ!$F$39:$F$782,СВЦЭМ!$A$39:$A$782,$A203,СВЦЭМ!$B$39:$B$782,L$190)+'СЕТ СН'!$F$12</f>
        <v>152.07374458000001</v>
      </c>
      <c r="M203" s="36">
        <f>SUMIFS(СВЦЭМ!$F$39:$F$782,СВЦЭМ!$A$39:$A$782,$A203,СВЦЭМ!$B$39:$B$782,M$190)+'СЕТ СН'!$F$12</f>
        <v>153.03837046000001</v>
      </c>
      <c r="N203" s="36">
        <f>SUMIFS(СВЦЭМ!$F$39:$F$782,СВЦЭМ!$A$39:$A$782,$A203,СВЦЭМ!$B$39:$B$782,N$190)+'СЕТ СН'!$F$12</f>
        <v>155.76229347</v>
      </c>
      <c r="O203" s="36">
        <f>SUMIFS(СВЦЭМ!$F$39:$F$782,СВЦЭМ!$A$39:$A$782,$A203,СВЦЭМ!$B$39:$B$782,O$190)+'СЕТ СН'!$F$12</f>
        <v>157.94249407999999</v>
      </c>
      <c r="P203" s="36">
        <f>SUMIFS(СВЦЭМ!$F$39:$F$782,СВЦЭМ!$A$39:$A$782,$A203,СВЦЭМ!$B$39:$B$782,P$190)+'СЕТ СН'!$F$12</f>
        <v>158.97400386000001</v>
      </c>
      <c r="Q203" s="36">
        <f>SUMIFS(СВЦЭМ!$F$39:$F$782,СВЦЭМ!$A$39:$A$782,$A203,СВЦЭМ!$B$39:$B$782,Q$190)+'СЕТ СН'!$F$12</f>
        <v>160.08756943</v>
      </c>
      <c r="R203" s="36">
        <f>SUMIFS(СВЦЭМ!$F$39:$F$782,СВЦЭМ!$A$39:$A$782,$A203,СВЦЭМ!$B$39:$B$782,R$190)+'СЕТ СН'!$F$12</f>
        <v>159.92664762999999</v>
      </c>
      <c r="S203" s="36">
        <f>SUMIFS(СВЦЭМ!$F$39:$F$782,СВЦЭМ!$A$39:$A$782,$A203,СВЦЭМ!$B$39:$B$782,S$190)+'СЕТ СН'!$F$12</f>
        <v>157.03441114</v>
      </c>
      <c r="T203" s="36">
        <f>SUMIFS(СВЦЭМ!$F$39:$F$782,СВЦЭМ!$A$39:$A$782,$A203,СВЦЭМ!$B$39:$B$782,T$190)+'СЕТ СН'!$F$12</f>
        <v>150.51493962000001</v>
      </c>
      <c r="U203" s="36">
        <f>SUMIFS(СВЦЭМ!$F$39:$F$782,СВЦЭМ!$A$39:$A$782,$A203,СВЦЭМ!$B$39:$B$782,U$190)+'СЕТ СН'!$F$12</f>
        <v>145.38491221000001</v>
      </c>
      <c r="V203" s="36">
        <f>SUMIFS(СВЦЭМ!$F$39:$F$782,СВЦЭМ!$A$39:$A$782,$A203,СВЦЭМ!$B$39:$B$782,V$190)+'СЕТ СН'!$F$12</f>
        <v>145.40457211</v>
      </c>
      <c r="W203" s="36">
        <f>SUMIFS(СВЦЭМ!$F$39:$F$782,СВЦЭМ!$A$39:$A$782,$A203,СВЦЭМ!$B$39:$B$782,W$190)+'СЕТ СН'!$F$12</f>
        <v>147.67273591</v>
      </c>
      <c r="X203" s="36">
        <f>SUMIFS(СВЦЭМ!$F$39:$F$782,СВЦЭМ!$A$39:$A$782,$A203,СВЦЭМ!$B$39:$B$782,X$190)+'СЕТ СН'!$F$12</f>
        <v>154.98337720000001</v>
      </c>
      <c r="Y203" s="36">
        <f>SUMIFS(СВЦЭМ!$F$39:$F$782,СВЦЭМ!$A$39:$A$782,$A203,СВЦЭМ!$B$39:$B$782,Y$190)+'СЕТ СН'!$F$12</f>
        <v>163.96634746000001</v>
      </c>
    </row>
    <row r="204" spans="1:25" ht="15.75" x14ac:dyDescent="0.2">
      <c r="A204" s="35">
        <f t="shared" si="5"/>
        <v>45579</v>
      </c>
      <c r="B204" s="36">
        <f>SUMIFS(СВЦЭМ!$F$39:$F$782,СВЦЭМ!$A$39:$A$782,$A204,СВЦЭМ!$B$39:$B$782,B$190)+'СЕТ СН'!$F$12</f>
        <v>180.99183758999999</v>
      </c>
      <c r="C204" s="36">
        <f>SUMIFS(СВЦЭМ!$F$39:$F$782,СВЦЭМ!$A$39:$A$782,$A204,СВЦЭМ!$B$39:$B$782,C$190)+'СЕТ СН'!$F$12</f>
        <v>188.14641601</v>
      </c>
      <c r="D204" s="36">
        <f>SUMIFS(СВЦЭМ!$F$39:$F$782,СВЦЭМ!$A$39:$A$782,$A204,СВЦЭМ!$B$39:$B$782,D$190)+'СЕТ СН'!$F$12</f>
        <v>189.29309140000001</v>
      </c>
      <c r="E204" s="36">
        <f>SUMIFS(СВЦЭМ!$F$39:$F$782,СВЦЭМ!$A$39:$A$782,$A204,СВЦЭМ!$B$39:$B$782,E$190)+'СЕТ СН'!$F$12</f>
        <v>189.64718504999999</v>
      </c>
      <c r="F204" s="36">
        <f>SUMIFS(СВЦЭМ!$F$39:$F$782,СВЦЭМ!$A$39:$A$782,$A204,СВЦЭМ!$B$39:$B$782,F$190)+'СЕТ СН'!$F$12</f>
        <v>188.77610951</v>
      </c>
      <c r="G204" s="36">
        <f>SUMIFS(СВЦЭМ!$F$39:$F$782,СВЦЭМ!$A$39:$A$782,$A204,СВЦЭМ!$B$39:$B$782,G$190)+'СЕТ СН'!$F$12</f>
        <v>190.4969959</v>
      </c>
      <c r="H204" s="36">
        <f>SUMIFS(СВЦЭМ!$F$39:$F$782,СВЦЭМ!$A$39:$A$782,$A204,СВЦЭМ!$B$39:$B$782,H$190)+'СЕТ СН'!$F$12</f>
        <v>181.34157256</v>
      </c>
      <c r="I204" s="36">
        <f>SUMIFS(СВЦЭМ!$F$39:$F$782,СВЦЭМ!$A$39:$A$782,$A204,СВЦЭМ!$B$39:$B$782,I$190)+'СЕТ СН'!$F$12</f>
        <v>174.25430800000001</v>
      </c>
      <c r="J204" s="36">
        <f>SUMIFS(СВЦЭМ!$F$39:$F$782,СВЦЭМ!$A$39:$A$782,$A204,СВЦЭМ!$B$39:$B$782,J$190)+'СЕТ СН'!$F$12</f>
        <v>168.65539185</v>
      </c>
      <c r="K204" s="36">
        <f>SUMIFS(СВЦЭМ!$F$39:$F$782,СВЦЭМ!$A$39:$A$782,$A204,СВЦЭМ!$B$39:$B$782,K$190)+'СЕТ СН'!$F$12</f>
        <v>168.79901368</v>
      </c>
      <c r="L204" s="36">
        <f>SUMIFS(СВЦЭМ!$F$39:$F$782,СВЦЭМ!$A$39:$A$782,$A204,СВЦЭМ!$B$39:$B$782,L$190)+'СЕТ СН'!$F$12</f>
        <v>170.64874295999999</v>
      </c>
      <c r="M204" s="36">
        <f>SUMIFS(СВЦЭМ!$F$39:$F$782,СВЦЭМ!$A$39:$A$782,$A204,СВЦЭМ!$B$39:$B$782,M$190)+'СЕТ СН'!$F$12</f>
        <v>174.75082044000001</v>
      </c>
      <c r="N204" s="36">
        <f>SUMIFS(СВЦЭМ!$F$39:$F$782,СВЦЭМ!$A$39:$A$782,$A204,СВЦЭМ!$B$39:$B$782,N$190)+'СЕТ СН'!$F$12</f>
        <v>175.07640119999999</v>
      </c>
      <c r="O204" s="36">
        <f>SUMIFS(СВЦЭМ!$F$39:$F$782,СВЦЭМ!$A$39:$A$782,$A204,СВЦЭМ!$B$39:$B$782,O$190)+'СЕТ СН'!$F$12</f>
        <v>172.81930423</v>
      </c>
      <c r="P204" s="36">
        <f>SUMIFS(СВЦЭМ!$F$39:$F$782,СВЦЭМ!$A$39:$A$782,$A204,СВЦЭМ!$B$39:$B$782,P$190)+'СЕТ СН'!$F$12</f>
        <v>173.33267795</v>
      </c>
      <c r="Q204" s="36">
        <f>SUMIFS(СВЦЭМ!$F$39:$F$782,СВЦЭМ!$A$39:$A$782,$A204,СВЦЭМ!$B$39:$B$782,Q$190)+'СЕТ СН'!$F$12</f>
        <v>175.39918118</v>
      </c>
      <c r="R204" s="36">
        <f>SUMIFS(СВЦЭМ!$F$39:$F$782,СВЦЭМ!$A$39:$A$782,$A204,СВЦЭМ!$B$39:$B$782,R$190)+'СЕТ СН'!$F$12</f>
        <v>174.53947350000001</v>
      </c>
      <c r="S204" s="36">
        <f>SUMIFS(СВЦЭМ!$F$39:$F$782,СВЦЭМ!$A$39:$A$782,$A204,СВЦЭМ!$B$39:$B$782,S$190)+'СЕТ СН'!$F$12</f>
        <v>172.54599354999999</v>
      </c>
      <c r="T204" s="36">
        <f>SUMIFS(СВЦЭМ!$F$39:$F$782,СВЦЭМ!$A$39:$A$782,$A204,СВЦЭМ!$B$39:$B$782,T$190)+'СЕТ СН'!$F$12</f>
        <v>165.86164693000001</v>
      </c>
      <c r="U204" s="36">
        <f>SUMIFS(СВЦЭМ!$F$39:$F$782,СВЦЭМ!$A$39:$A$782,$A204,СВЦЭМ!$B$39:$B$782,U$190)+'СЕТ СН'!$F$12</f>
        <v>161.67167198000001</v>
      </c>
      <c r="V204" s="36">
        <f>SUMIFS(СВЦЭМ!$F$39:$F$782,СВЦЭМ!$A$39:$A$782,$A204,СВЦЭМ!$B$39:$B$782,V$190)+'СЕТ СН'!$F$12</f>
        <v>164.83244676999999</v>
      </c>
      <c r="W204" s="36">
        <f>SUMIFS(СВЦЭМ!$F$39:$F$782,СВЦЭМ!$A$39:$A$782,$A204,СВЦЭМ!$B$39:$B$782,W$190)+'СЕТ СН'!$F$12</f>
        <v>168.70769648000001</v>
      </c>
      <c r="X204" s="36">
        <f>SUMIFS(СВЦЭМ!$F$39:$F$782,СВЦЭМ!$A$39:$A$782,$A204,СВЦЭМ!$B$39:$B$782,X$190)+'СЕТ СН'!$F$12</f>
        <v>175.14600300999999</v>
      </c>
      <c r="Y204" s="36">
        <f>SUMIFS(СВЦЭМ!$F$39:$F$782,СВЦЭМ!$A$39:$A$782,$A204,СВЦЭМ!$B$39:$B$782,Y$190)+'СЕТ СН'!$F$12</f>
        <v>182.02067786999999</v>
      </c>
    </row>
    <row r="205" spans="1:25" ht="15.75" x14ac:dyDescent="0.2">
      <c r="A205" s="35">
        <f t="shared" si="5"/>
        <v>45580</v>
      </c>
      <c r="B205" s="36">
        <f>SUMIFS(СВЦЭМ!$F$39:$F$782,СВЦЭМ!$A$39:$A$782,$A205,СВЦЭМ!$B$39:$B$782,B$190)+'СЕТ СН'!$F$12</f>
        <v>191.09882009</v>
      </c>
      <c r="C205" s="36">
        <f>SUMIFS(СВЦЭМ!$F$39:$F$782,СВЦЭМ!$A$39:$A$782,$A205,СВЦЭМ!$B$39:$B$782,C$190)+'СЕТ СН'!$F$12</f>
        <v>197.64009966</v>
      </c>
      <c r="D205" s="36">
        <f>SUMIFS(СВЦЭМ!$F$39:$F$782,СВЦЭМ!$A$39:$A$782,$A205,СВЦЭМ!$B$39:$B$782,D$190)+'СЕТ СН'!$F$12</f>
        <v>199.19111007999999</v>
      </c>
      <c r="E205" s="36">
        <f>SUMIFS(СВЦЭМ!$F$39:$F$782,СВЦЭМ!$A$39:$A$782,$A205,СВЦЭМ!$B$39:$B$782,E$190)+'СЕТ СН'!$F$12</f>
        <v>191.33958494999999</v>
      </c>
      <c r="F205" s="36">
        <f>SUMIFS(СВЦЭМ!$F$39:$F$782,СВЦЭМ!$A$39:$A$782,$A205,СВЦЭМ!$B$39:$B$782,F$190)+'СЕТ СН'!$F$12</f>
        <v>201.58785847999999</v>
      </c>
      <c r="G205" s="36">
        <f>SUMIFS(СВЦЭМ!$F$39:$F$782,СВЦЭМ!$A$39:$A$782,$A205,СВЦЭМ!$B$39:$B$782,G$190)+'СЕТ СН'!$F$12</f>
        <v>193.63417204999999</v>
      </c>
      <c r="H205" s="36">
        <f>SUMIFS(СВЦЭМ!$F$39:$F$782,СВЦЭМ!$A$39:$A$782,$A205,СВЦЭМ!$B$39:$B$782,H$190)+'СЕТ СН'!$F$12</f>
        <v>186.85597884000001</v>
      </c>
      <c r="I205" s="36">
        <f>SUMIFS(СВЦЭМ!$F$39:$F$782,СВЦЭМ!$A$39:$A$782,$A205,СВЦЭМ!$B$39:$B$782,I$190)+'СЕТ СН'!$F$12</f>
        <v>177.00599561999999</v>
      </c>
      <c r="J205" s="36">
        <f>SUMIFS(СВЦЭМ!$F$39:$F$782,СВЦЭМ!$A$39:$A$782,$A205,СВЦЭМ!$B$39:$B$782,J$190)+'СЕТ СН'!$F$12</f>
        <v>172.23422747000001</v>
      </c>
      <c r="K205" s="36">
        <f>SUMIFS(СВЦЭМ!$F$39:$F$782,СВЦЭМ!$A$39:$A$782,$A205,СВЦЭМ!$B$39:$B$782,K$190)+'СЕТ СН'!$F$12</f>
        <v>170.41708130999999</v>
      </c>
      <c r="L205" s="36">
        <f>SUMIFS(СВЦЭМ!$F$39:$F$782,СВЦЭМ!$A$39:$A$782,$A205,СВЦЭМ!$B$39:$B$782,L$190)+'СЕТ СН'!$F$12</f>
        <v>171.1577542</v>
      </c>
      <c r="M205" s="36">
        <f>SUMIFS(СВЦЭМ!$F$39:$F$782,СВЦЭМ!$A$39:$A$782,$A205,СВЦЭМ!$B$39:$B$782,M$190)+'СЕТ СН'!$F$12</f>
        <v>170.99365033000001</v>
      </c>
      <c r="N205" s="36">
        <f>SUMIFS(СВЦЭМ!$F$39:$F$782,СВЦЭМ!$A$39:$A$782,$A205,СВЦЭМ!$B$39:$B$782,N$190)+'СЕТ СН'!$F$12</f>
        <v>171.61018748000001</v>
      </c>
      <c r="O205" s="36">
        <f>SUMIFS(СВЦЭМ!$F$39:$F$782,СВЦЭМ!$A$39:$A$782,$A205,СВЦЭМ!$B$39:$B$782,O$190)+'СЕТ СН'!$F$12</f>
        <v>166.72513470000001</v>
      </c>
      <c r="P205" s="36">
        <f>SUMIFS(СВЦЭМ!$F$39:$F$782,СВЦЭМ!$A$39:$A$782,$A205,СВЦЭМ!$B$39:$B$782,P$190)+'СЕТ СН'!$F$12</f>
        <v>168.41931137</v>
      </c>
      <c r="Q205" s="36">
        <f>SUMIFS(СВЦЭМ!$F$39:$F$782,СВЦЭМ!$A$39:$A$782,$A205,СВЦЭМ!$B$39:$B$782,Q$190)+'СЕТ СН'!$F$12</f>
        <v>174.58586165</v>
      </c>
      <c r="R205" s="36">
        <f>SUMIFS(СВЦЭМ!$F$39:$F$782,СВЦЭМ!$A$39:$A$782,$A205,СВЦЭМ!$B$39:$B$782,R$190)+'СЕТ СН'!$F$12</f>
        <v>173.63347536000001</v>
      </c>
      <c r="S205" s="36">
        <f>SUMIFS(СВЦЭМ!$F$39:$F$782,СВЦЭМ!$A$39:$A$782,$A205,СВЦЭМ!$B$39:$B$782,S$190)+'СЕТ СН'!$F$12</f>
        <v>176.48318133999999</v>
      </c>
      <c r="T205" s="36">
        <f>SUMIFS(СВЦЭМ!$F$39:$F$782,СВЦЭМ!$A$39:$A$782,$A205,СВЦЭМ!$B$39:$B$782,T$190)+'СЕТ СН'!$F$12</f>
        <v>168.99473589999999</v>
      </c>
      <c r="U205" s="36">
        <f>SUMIFS(СВЦЭМ!$F$39:$F$782,СВЦЭМ!$A$39:$A$782,$A205,СВЦЭМ!$B$39:$B$782,U$190)+'СЕТ СН'!$F$12</f>
        <v>163.72770444</v>
      </c>
      <c r="V205" s="36">
        <f>SUMIFS(СВЦЭМ!$F$39:$F$782,СВЦЭМ!$A$39:$A$782,$A205,СВЦЭМ!$B$39:$B$782,V$190)+'СЕТ СН'!$F$12</f>
        <v>165.82136494</v>
      </c>
      <c r="W205" s="36">
        <f>SUMIFS(СВЦЭМ!$F$39:$F$782,СВЦЭМ!$A$39:$A$782,$A205,СВЦЭМ!$B$39:$B$782,W$190)+'СЕТ СН'!$F$12</f>
        <v>166.48175677</v>
      </c>
      <c r="X205" s="36">
        <f>SUMIFS(СВЦЭМ!$F$39:$F$782,СВЦЭМ!$A$39:$A$782,$A205,СВЦЭМ!$B$39:$B$782,X$190)+'СЕТ СН'!$F$12</f>
        <v>171.76112003</v>
      </c>
      <c r="Y205" s="36">
        <f>SUMIFS(СВЦЭМ!$F$39:$F$782,СВЦЭМ!$A$39:$A$782,$A205,СВЦЭМ!$B$39:$B$782,Y$190)+'СЕТ СН'!$F$12</f>
        <v>177.93748565000001</v>
      </c>
    </row>
    <row r="206" spans="1:25" ht="15.75" x14ac:dyDescent="0.2">
      <c r="A206" s="35">
        <f t="shared" si="5"/>
        <v>45581</v>
      </c>
      <c r="B206" s="36">
        <f>SUMIFS(СВЦЭМ!$F$39:$F$782,СВЦЭМ!$A$39:$A$782,$A206,СВЦЭМ!$B$39:$B$782,B$190)+'СЕТ СН'!$F$12</f>
        <v>186.21393552999999</v>
      </c>
      <c r="C206" s="36">
        <f>SUMIFS(СВЦЭМ!$F$39:$F$782,СВЦЭМ!$A$39:$A$782,$A206,СВЦЭМ!$B$39:$B$782,C$190)+'СЕТ СН'!$F$12</f>
        <v>193.05457716000001</v>
      </c>
      <c r="D206" s="36">
        <f>SUMIFS(СВЦЭМ!$F$39:$F$782,СВЦЭМ!$A$39:$A$782,$A206,СВЦЭМ!$B$39:$B$782,D$190)+'СЕТ СН'!$F$12</f>
        <v>192.75394736000001</v>
      </c>
      <c r="E206" s="36">
        <f>SUMIFS(СВЦЭМ!$F$39:$F$782,СВЦЭМ!$A$39:$A$782,$A206,СВЦЭМ!$B$39:$B$782,E$190)+'СЕТ СН'!$F$12</f>
        <v>192.40925949999999</v>
      </c>
      <c r="F206" s="36">
        <f>SUMIFS(СВЦЭМ!$F$39:$F$782,СВЦЭМ!$A$39:$A$782,$A206,СВЦЭМ!$B$39:$B$782,F$190)+'СЕТ СН'!$F$12</f>
        <v>192.19434364</v>
      </c>
      <c r="G206" s="36">
        <f>SUMIFS(СВЦЭМ!$F$39:$F$782,СВЦЭМ!$A$39:$A$782,$A206,СВЦЭМ!$B$39:$B$782,G$190)+'СЕТ СН'!$F$12</f>
        <v>193.63075556999999</v>
      </c>
      <c r="H206" s="36">
        <f>SUMIFS(СВЦЭМ!$F$39:$F$782,СВЦЭМ!$A$39:$A$782,$A206,СВЦЭМ!$B$39:$B$782,H$190)+'СЕТ СН'!$F$12</f>
        <v>188.68662327999999</v>
      </c>
      <c r="I206" s="36">
        <f>SUMIFS(СВЦЭМ!$F$39:$F$782,СВЦЭМ!$A$39:$A$782,$A206,СВЦЭМ!$B$39:$B$782,I$190)+'СЕТ СН'!$F$12</f>
        <v>179.61467565000001</v>
      </c>
      <c r="J206" s="36">
        <f>SUMIFS(СВЦЭМ!$F$39:$F$782,СВЦЭМ!$A$39:$A$782,$A206,СВЦЭМ!$B$39:$B$782,J$190)+'СЕТ СН'!$F$12</f>
        <v>174.5314406</v>
      </c>
      <c r="K206" s="36">
        <f>SUMIFS(СВЦЭМ!$F$39:$F$782,СВЦЭМ!$A$39:$A$782,$A206,СВЦЭМ!$B$39:$B$782,K$190)+'СЕТ СН'!$F$12</f>
        <v>174.35614892000001</v>
      </c>
      <c r="L206" s="36">
        <f>SUMIFS(СВЦЭМ!$F$39:$F$782,СВЦЭМ!$A$39:$A$782,$A206,СВЦЭМ!$B$39:$B$782,L$190)+'СЕТ СН'!$F$12</f>
        <v>173.05505503000001</v>
      </c>
      <c r="M206" s="36">
        <f>SUMIFS(СВЦЭМ!$F$39:$F$782,СВЦЭМ!$A$39:$A$782,$A206,СВЦЭМ!$B$39:$B$782,M$190)+'СЕТ СН'!$F$12</f>
        <v>175.15969158999999</v>
      </c>
      <c r="N206" s="36">
        <f>SUMIFS(СВЦЭМ!$F$39:$F$782,СВЦЭМ!$A$39:$A$782,$A206,СВЦЭМ!$B$39:$B$782,N$190)+'СЕТ СН'!$F$12</f>
        <v>176.90332218</v>
      </c>
      <c r="O206" s="36">
        <f>SUMIFS(СВЦЭМ!$F$39:$F$782,СВЦЭМ!$A$39:$A$782,$A206,СВЦЭМ!$B$39:$B$782,O$190)+'СЕТ СН'!$F$12</f>
        <v>174.39769906000001</v>
      </c>
      <c r="P206" s="36">
        <f>SUMIFS(СВЦЭМ!$F$39:$F$782,СВЦЭМ!$A$39:$A$782,$A206,СВЦЭМ!$B$39:$B$782,P$190)+'СЕТ СН'!$F$12</f>
        <v>175.5055515</v>
      </c>
      <c r="Q206" s="36">
        <f>SUMIFS(СВЦЭМ!$F$39:$F$782,СВЦЭМ!$A$39:$A$782,$A206,СВЦЭМ!$B$39:$B$782,Q$190)+'СЕТ СН'!$F$12</f>
        <v>178.44100577</v>
      </c>
      <c r="R206" s="36">
        <f>SUMIFS(СВЦЭМ!$F$39:$F$782,СВЦЭМ!$A$39:$A$782,$A206,СВЦЭМ!$B$39:$B$782,R$190)+'СЕТ СН'!$F$12</f>
        <v>176.83585901999999</v>
      </c>
      <c r="S206" s="36">
        <f>SUMIFS(СВЦЭМ!$F$39:$F$782,СВЦЭМ!$A$39:$A$782,$A206,СВЦЭМ!$B$39:$B$782,S$190)+'СЕТ СН'!$F$12</f>
        <v>177.12560157999999</v>
      </c>
      <c r="T206" s="36">
        <f>SUMIFS(СВЦЭМ!$F$39:$F$782,СВЦЭМ!$A$39:$A$782,$A206,СВЦЭМ!$B$39:$B$782,T$190)+'СЕТ СН'!$F$12</f>
        <v>170.81382674</v>
      </c>
      <c r="U206" s="36">
        <f>SUMIFS(СВЦЭМ!$F$39:$F$782,СВЦЭМ!$A$39:$A$782,$A206,СВЦЭМ!$B$39:$B$782,U$190)+'СЕТ СН'!$F$12</f>
        <v>167.33897012</v>
      </c>
      <c r="V206" s="36">
        <f>SUMIFS(СВЦЭМ!$F$39:$F$782,СВЦЭМ!$A$39:$A$782,$A206,СВЦЭМ!$B$39:$B$782,V$190)+'СЕТ СН'!$F$12</f>
        <v>165.91012323999999</v>
      </c>
      <c r="W206" s="36">
        <f>SUMIFS(СВЦЭМ!$F$39:$F$782,СВЦЭМ!$A$39:$A$782,$A206,СВЦЭМ!$B$39:$B$782,W$190)+'СЕТ СН'!$F$12</f>
        <v>169.34351679</v>
      </c>
      <c r="X206" s="36">
        <f>SUMIFS(СВЦЭМ!$F$39:$F$782,СВЦЭМ!$A$39:$A$782,$A206,СВЦЭМ!$B$39:$B$782,X$190)+'СЕТ СН'!$F$12</f>
        <v>174.5194113</v>
      </c>
      <c r="Y206" s="36">
        <f>SUMIFS(СВЦЭМ!$F$39:$F$782,СВЦЭМ!$A$39:$A$782,$A206,СВЦЭМ!$B$39:$B$782,Y$190)+'СЕТ СН'!$F$12</f>
        <v>179.87482172</v>
      </c>
    </row>
    <row r="207" spans="1:25" ht="15.75" x14ac:dyDescent="0.2">
      <c r="A207" s="35">
        <f t="shared" si="5"/>
        <v>45582</v>
      </c>
      <c r="B207" s="36">
        <f>SUMIFS(СВЦЭМ!$F$39:$F$782,СВЦЭМ!$A$39:$A$782,$A207,СВЦЭМ!$B$39:$B$782,B$190)+'СЕТ СН'!$F$12</f>
        <v>186.36401567999999</v>
      </c>
      <c r="C207" s="36">
        <f>SUMIFS(СВЦЭМ!$F$39:$F$782,СВЦЭМ!$A$39:$A$782,$A207,СВЦЭМ!$B$39:$B$782,C$190)+'СЕТ СН'!$F$12</f>
        <v>194.24035277999999</v>
      </c>
      <c r="D207" s="36">
        <f>SUMIFS(СВЦЭМ!$F$39:$F$782,СВЦЭМ!$A$39:$A$782,$A207,СВЦЭМ!$B$39:$B$782,D$190)+'СЕТ СН'!$F$12</f>
        <v>198.02325919</v>
      </c>
      <c r="E207" s="36">
        <f>SUMIFS(СВЦЭМ!$F$39:$F$782,СВЦЭМ!$A$39:$A$782,$A207,СВЦЭМ!$B$39:$B$782,E$190)+'СЕТ СН'!$F$12</f>
        <v>199.06533958</v>
      </c>
      <c r="F207" s="36">
        <f>SUMIFS(СВЦЭМ!$F$39:$F$782,СВЦЭМ!$A$39:$A$782,$A207,СВЦЭМ!$B$39:$B$782,F$190)+'СЕТ СН'!$F$12</f>
        <v>199.13369311</v>
      </c>
      <c r="G207" s="36">
        <f>SUMIFS(СВЦЭМ!$F$39:$F$782,СВЦЭМ!$A$39:$A$782,$A207,СВЦЭМ!$B$39:$B$782,G$190)+'СЕТ СН'!$F$12</f>
        <v>196.32246211</v>
      </c>
      <c r="H207" s="36">
        <f>SUMIFS(СВЦЭМ!$F$39:$F$782,СВЦЭМ!$A$39:$A$782,$A207,СВЦЭМ!$B$39:$B$782,H$190)+'СЕТ СН'!$F$12</f>
        <v>187.22735431999999</v>
      </c>
      <c r="I207" s="36">
        <f>SUMIFS(СВЦЭМ!$F$39:$F$782,СВЦЭМ!$A$39:$A$782,$A207,СВЦЭМ!$B$39:$B$782,I$190)+'СЕТ СН'!$F$12</f>
        <v>174.74045927</v>
      </c>
      <c r="J207" s="36">
        <f>SUMIFS(СВЦЭМ!$F$39:$F$782,СВЦЭМ!$A$39:$A$782,$A207,СВЦЭМ!$B$39:$B$782,J$190)+'СЕТ СН'!$F$12</f>
        <v>170.55197477999999</v>
      </c>
      <c r="K207" s="36">
        <f>SUMIFS(СВЦЭМ!$F$39:$F$782,СВЦЭМ!$A$39:$A$782,$A207,СВЦЭМ!$B$39:$B$782,K$190)+'СЕТ СН'!$F$12</f>
        <v>170.00438847000001</v>
      </c>
      <c r="L207" s="36">
        <f>SUMIFS(СВЦЭМ!$F$39:$F$782,СВЦЭМ!$A$39:$A$782,$A207,СВЦЭМ!$B$39:$B$782,L$190)+'СЕТ СН'!$F$12</f>
        <v>168.68665021999999</v>
      </c>
      <c r="M207" s="36">
        <f>SUMIFS(СВЦЭМ!$F$39:$F$782,СВЦЭМ!$A$39:$A$782,$A207,СВЦЭМ!$B$39:$B$782,M$190)+'СЕТ СН'!$F$12</f>
        <v>169.01418092</v>
      </c>
      <c r="N207" s="36">
        <f>SUMIFS(СВЦЭМ!$F$39:$F$782,СВЦЭМ!$A$39:$A$782,$A207,СВЦЭМ!$B$39:$B$782,N$190)+'СЕТ СН'!$F$12</f>
        <v>170.64313701</v>
      </c>
      <c r="O207" s="36">
        <f>SUMIFS(СВЦЭМ!$F$39:$F$782,СВЦЭМ!$A$39:$A$782,$A207,СВЦЭМ!$B$39:$B$782,O$190)+'СЕТ СН'!$F$12</f>
        <v>171.21529072999999</v>
      </c>
      <c r="P207" s="36">
        <f>SUMIFS(СВЦЭМ!$F$39:$F$782,СВЦЭМ!$A$39:$A$782,$A207,СВЦЭМ!$B$39:$B$782,P$190)+'СЕТ СН'!$F$12</f>
        <v>171.86395091</v>
      </c>
      <c r="Q207" s="36">
        <f>SUMIFS(СВЦЭМ!$F$39:$F$782,СВЦЭМ!$A$39:$A$782,$A207,СВЦЭМ!$B$39:$B$782,Q$190)+'СЕТ СН'!$F$12</f>
        <v>176.15595554999999</v>
      </c>
      <c r="R207" s="36">
        <f>SUMIFS(СВЦЭМ!$F$39:$F$782,СВЦЭМ!$A$39:$A$782,$A207,СВЦЭМ!$B$39:$B$782,R$190)+'СЕТ СН'!$F$12</f>
        <v>173.84265794000001</v>
      </c>
      <c r="S207" s="36">
        <f>SUMIFS(СВЦЭМ!$F$39:$F$782,СВЦЭМ!$A$39:$A$782,$A207,СВЦЭМ!$B$39:$B$782,S$190)+'СЕТ СН'!$F$12</f>
        <v>174.07496126000001</v>
      </c>
      <c r="T207" s="36">
        <f>SUMIFS(СВЦЭМ!$F$39:$F$782,СВЦЭМ!$A$39:$A$782,$A207,СВЦЭМ!$B$39:$B$782,T$190)+'СЕТ СН'!$F$12</f>
        <v>165.76055210999999</v>
      </c>
      <c r="U207" s="36">
        <f>SUMIFS(СВЦЭМ!$F$39:$F$782,СВЦЭМ!$A$39:$A$782,$A207,СВЦЭМ!$B$39:$B$782,U$190)+'СЕТ СН'!$F$12</f>
        <v>162.7236589</v>
      </c>
      <c r="V207" s="36">
        <f>SUMIFS(СВЦЭМ!$F$39:$F$782,СВЦЭМ!$A$39:$A$782,$A207,СВЦЭМ!$B$39:$B$782,V$190)+'СЕТ СН'!$F$12</f>
        <v>163.05774589999999</v>
      </c>
      <c r="W207" s="36">
        <f>SUMIFS(СВЦЭМ!$F$39:$F$782,СВЦЭМ!$A$39:$A$782,$A207,СВЦЭМ!$B$39:$B$782,W$190)+'СЕТ СН'!$F$12</f>
        <v>165.98905490000001</v>
      </c>
      <c r="X207" s="36">
        <f>SUMIFS(СВЦЭМ!$F$39:$F$782,СВЦЭМ!$A$39:$A$782,$A207,СВЦЭМ!$B$39:$B$782,X$190)+'СЕТ СН'!$F$12</f>
        <v>171.39696705</v>
      </c>
      <c r="Y207" s="36">
        <f>SUMIFS(СВЦЭМ!$F$39:$F$782,СВЦЭМ!$A$39:$A$782,$A207,СВЦЭМ!$B$39:$B$782,Y$190)+'СЕТ СН'!$F$12</f>
        <v>174.39832718</v>
      </c>
    </row>
    <row r="208" spans="1:25" ht="15.75" x14ac:dyDescent="0.2">
      <c r="A208" s="35">
        <f t="shared" si="5"/>
        <v>45583</v>
      </c>
      <c r="B208" s="36">
        <f>SUMIFS(СВЦЭМ!$F$39:$F$782,СВЦЭМ!$A$39:$A$782,$A208,СВЦЭМ!$B$39:$B$782,B$190)+'СЕТ СН'!$F$12</f>
        <v>178.97668475</v>
      </c>
      <c r="C208" s="36">
        <f>SUMIFS(СВЦЭМ!$F$39:$F$782,СВЦЭМ!$A$39:$A$782,$A208,СВЦЭМ!$B$39:$B$782,C$190)+'СЕТ СН'!$F$12</f>
        <v>187.36522646</v>
      </c>
      <c r="D208" s="36">
        <f>SUMIFS(СВЦЭМ!$F$39:$F$782,СВЦЭМ!$A$39:$A$782,$A208,СВЦЭМ!$B$39:$B$782,D$190)+'СЕТ СН'!$F$12</f>
        <v>192.71022259</v>
      </c>
      <c r="E208" s="36">
        <f>SUMIFS(СВЦЭМ!$F$39:$F$782,СВЦЭМ!$A$39:$A$782,$A208,СВЦЭМ!$B$39:$B$782,E$190)+'СЕТ СН'!$F$12</f>
        <v>200.84186320000001</v>
      </c>
      <c r="F208" s="36">
        <f>SUMIFS(СВЦЭМ!$F$39:$F$782,СВЦЭМ!$A$39:$A$782,$A208,СВЦЭМ!$B$39:$B$782,F$190)+'СЕТ СН'!$F$12</f>
        <v>195.23002654000001</v>
      </c>
      <c r="G208" s="36">
        <f>SUMIFS(СВЦЭМ!$F$39:$F$782,СВЦЭМ!$A$39:$A$782,$A208,СВЦЭМ!$B$39:$B$782,G$190)+'СЕТ СН'!$F$12</f>
        <v>191.19797559</v>
      </c>
      <c r="H208" s="36">
        <f>SUMIFS(СВЦЭМ!$F$39:$F$782,СВЦЭМ!$A$39:$A$782,$A208,СВЦЭМ!$B$39:$B$782,H$190)+'СЕТ СН'!$F$12</f>
        <v>179.6095177</v>
      </c>
      <c r="I208" s="36">
        <f>SUMIFS(СВЦЭМ!$F$39:$F$782,СВЦЭМ!$A$39:$A$782,$A208,СВЦЭМ!$B$39:$B$782,I$190)+'СЕТ СН'!$F$12</f>
        <v>171.57296158</v>
      </c>
      <c r="J208" s="36">
        <f>SUMIFS(СВЦЭМ!$F$39:$F$782,СВЦЭМ!$A$39:$A$782,$A208,СВЦЭМ!$B$39:$B$782,J$190)+'СЕТ СН'!$F$12</f>
        <v>167.47103383000001</v>
      </c>
      <c r="K208" s="36">
        <f>SUMIFS(СВЦЭМ!$F$39:$F$782,СВЦЭМ!$A$39:$A$782,$A208,СВЦЭМ!$B$39:$B$782,K$190)+'СЕТ СН'!$F$12</f>
        <v>171.30655973</v>
      </c>
      <c r="L208" s="36">
        <f>SUMIFS(СВЦЭМ!$F$39:$F$782,СВЦЭМ!$A$39:$A$782,$A208,СВЦЭМ!$B$39:$B$782,L$190)+'СЕТ СН'!$F$12</f>
        <v>170.93012773000001</v>
      </c>
      <c r="M208" s="36">
        <f>SUMIFS(СВЦЭМ!$F$39:$F$782,СВЦЭМ!$A$39:$A$782,$A208,СВЦЭМ!$B$39:$B$782,M$190)+'СЕТ СН'!$F$12</f>
        <v>171.32931008</v>
      </c>
      <c r="N208" s="36">
        <f>SUMIFS(СВЦЭМ!$F$39:$F$782,СВЦЭМ!$A$39:$A$782,$A208,СВЦЭМ!$B$39:$B$782,N$190)+'СЕТ СН'!$F$12</f>
        <v>173.35910562000001</v>
      </c>
      <c r="O208" s="36">
        <f>SUMIFS(СВЦЭМ!$F$39:$F$782,СВЦЭМ!$A$39:$A$782,$A208,СВЦЭМ!$B$39:$B$782,O$190)+'СЕТ СН'!$F$12</f>
        <v>171.98735070000001</v>
      </c>
      <c r="P208" s="36">
        <f>SUMIFS(СВЦЭМ!$F$39:$F$782,СВЦЭМ!$A$39:$A$782,$A208,СВЦЭМ!$B$39:$B$782,P$190)+'СЕТ СН'!$F$12</f>
        <v>172.66715558999999</v>
      </c>
      <c r="Q208" s="36">
        <f>SUMIFS(СВЦЭМ!$F$39:$F$782,СВЦЭМ!$A$39:$A$782,$A208,СВЦЭМ!$B$39:$B$782,Q$190)+'СЕТ СН'!$F$12</f>
        <v>174.59352559999999</v>
      </c>
      <c r="R208" s="36">
        <f>SUMIFS(СВЦЭМ!$F$39:$F$782,СВЦЭМ!$A$39:$A$782,$A208,СВЦЭМ!$B$39:$B$782,R$190)+'СЕТ СН'!$F$12</f>
        <v>173.07005956</v>
      </c>
      <c r="S208" s="36">
        <f>SUMIFS(СВЦЭМ!$F$39:$F$782,СВЦЭМ!$A$39:$A$782,$A208,СВЦЭМ!$B$39:$B$782,S$190)+'СЕТ СН'!$F$12</f>
        <v>170.87355474</v>
      </c>
      <c r="T208" s="36">
        <f>SUMIFS(СВЦЭМ!$F$39:$F$782,СВЦЭМ!$A$39:$A$782,$A208,СВЦЭМ!$B$39:$B$782,T$190)+'СЕТ СН'!$F$12</f>
        <v>166.89534705</v>
      </c>
      <c r="U208" s="36">
        <f>SUMIFS(СВЦЭМ!$F$39:$F$782,СВЦЭМ!$A$39:$A$782,$A208,СВЦЭМ!$B$39:$B$782,U$190)+'СЕТ СН'!$F$12</f>
        <v>165.19703960000001</v>
      </c>
      <c r="V208" s="36">
        <f>SUMIFS(СВЦЭМ!$F$39:$F$782,СВЦЭМ!$A$39:$A$782,$A208,СВЦЭМ!$B$39:$B$782,V$190)+'СЕТ СН'!$F$12</f>
        <v>166.79955097999999</v>
      </c>
      <c r="W208" s="36">
        <f>SUMIFS(СВЦЭМ!$F$39:$F$782,СВЦЭМ!$A$39:$A$782,$A208,СВЦЭМ!$B$39:$B$782,W$190)+'СЕТ СН'!$F$12</f>
        <v>169.30579481000001</v>
      </c>
      <c r="X208" s="36">
        <f>SUMIFS(СВЦЭМ!$F$39:$F$782,СВЦЭМ!$A$39:$A$782,$A208,СВЦЭМ!$B$39:$B$782,X$190)+'СЕТ СН'!$F$12</f>
        <v>174.94585405999999</v>
      </c>
      <c r="Y208" s="36">
        <f>SUMIFS(СВЦЭМ!$F$39:$F$782,СВЦЭМ!$A$39:$A$782,$A208,СВЦЭМ!$B$39:$B$782,Y$190)+'СЕТ СН'!$F$12</f>
        <v>182.75921858000001</v>
      </c>
    </row>
    <row r="209" spans="1:25" ht="15.75" x14ac:dyDescent="0.2">
      <c r="A209" s="35">
        <f t="shared" si="5"/>
        <v>45584</v>
      </c>
      <c r="B209" s="36">
        <f>SUMIFS(СВЦЭМ!$F$39:$F$782,СВЦЭМ!$A$39:$A$782,$A209,СВЦЭМ!$B$39:$B$782,B$190)+'СЕТ СН'!$F$12</f>
        <v>176.57667796999999</v>
      </c>
      <c r="C209" s="36">
        <f>SUMIFS(СВЦЭМ!$F$39:$F$782,СВЦЭМ!$A$39:$A$782,$A209,СВЦЭМ!$B$39:$B$782,C$190)+'СЕТ СН'!$F$12</f>
        <v>181.47351527000001</v>
      </c>
      <c r="D209" s="36">
        <f>SUMIFS(СВЦЭМ!$F$39:$F$782,СВЦЭМ!$A$39:$A$782,$A209,СВЦЭМ!$B$39:$B$782,D$190)+'СЕТ СН'!$F$12</f>
        <v>188.52659994999999</v>
      </c>
      <c r="E209" s="36">
        <f>SUMIFS(СВЦЭМ!$F$39:$F$782,СВЦЭМ!$A$39:$A$782,$A209,СВЦЭМ!$B$39:$B$782,E$190)+'СЕТ СН'!$F$12</f>
        <v>189.22397602999999</v>
      </c>
      <c r="F209" s="36">
        <f>SUMIFS(СВЦЭМ!$F$39:$F$782,СВЦЭМ!$A$39:$A$782,$A209,СВЦЭМ!$B$39:$B$782,F$190)+'СЕТ СН'!$F$12</f>
        <v>189.93345482000001</v>
      </c>
      <c r="G209" s="36">
        <f>SUMIFS(СВЦЭМ!$F$39:$F$782,СВЦЭМ!$A$39:$A$782,$A209,СВЦЭМ!$B$39:$B$782,G$190)+'СЕТ СН'!$F$12</f>
        <v>189.43846718</v>
      </c>
      <c r="H209" s="36">
        <f>SUMIFS(СВЦЭМ!$F$39:$F$782,СВЦЭМ!$A$39:$A$782,$A209,СВЦЭМ!$B$39:$B$782,H$190)+'СЕТ СН'!$F$12</f>
        <v>186.94887417999999</v>
      </c>
      <c r="I209" s="36">
        <f>SUMIFS(СВЦЭМ!$F$39:$F$782,СВЦЭМ!$A$39:$A$782,$A209,СВЦЭМ!$B$39:$B$782,I$190)+'СЕТ СН'!$F$12</f>
        <v>188.32159039999999</v>
      </c>
      <c r="J209" s="36">
        <f>SUMIFS(СВЦЭМ!$F$39:$F$782,СВЦЭМ!$A$39:$A$782,$A209,СВЦЭМ!$B$39:$B$782,J$190)+'СЕТ СН'!$F$12</f>
        <v>178.32694183999999</v>
      </c>
      <c r="K209" s="36">
        <f>SUMIFS(СВЦЭМ!$F$39:$F$782,СВЦЭМ!$A$39:$A$782,$A209,СВЦЭМ!$B$39:$B$782,K$190)+'СЕТ СН'!$F$12</f>
        <v>168.89834594000001</v>
      </c>
      <c r="L209" s="36">
        <f>SUMIFS(СВЦЭМ!$F$39:$F$782,СВЦЭМ!$A$39:$A$782,$A209,СВЦЭМ!$B$39:$B$782,L$190)+'СЕТ СН'!$F$12</f>
        <v>165.23189758000001</v>
      </c>
      <c r="M209" s="36">
        <f>SUMIFS(СВЦЭМ!$F$39:$F$782,СВЦЭМ!$A$39:$A$782,$A209,СВЦЭМ!$B$39:$B$782,M$190)+'СЕТ СН'!$F$12</f>
        <v>166.72460986999999</v>
      </c>
      <c r="N209" s="36">
        <f>SUMIFS(СВЦЭМ!$F$39:$F$782,СВЦЭМ!$A$39:$A$782,$A209,СВЦЭМ!$B$39:$B$782,N$190)+'СЕТ СН'!$F$12</f>
        <v>168.50423402999999</v>
      </c>
      <c r="O209" s="36">
        <f>SUMIFS(СВЦЭМ!$F$39:$F$782,СВЦЭМ!$A$39:$A$782,$A209,СВЦЭМ!$B$39:$B$782,O$190)+'СЕТ СН'!$F$12</f>
        <v>169.73735173</v>
      </c>
      <c r="P209" s="36">
        <f>SUMIFS(СВЦЭМ!$F$39:$F$782,СВЦЭМ!$A$39:$A$782,$A209,СВЦЭМ!$B$39:$B$782,P$190)+'СЕТ СН'!$F$12</f>
        <v>171.95743429999999</v>
      </c>
      <c r="Q209" s="36">
        <f>SUMIFS(СВЦЭМ!$F$39:$F$782,СВЦЭМ!$A$39:$A$782,$A209,СВЦЭМ!$B$39:$B$782,Q$190)+'СЕТ СН'!$F$12</f>
        <v>172.58687996</v>
      </c>
      <c r="R209" s="36">
        <f>SUMIFS(СВЦЭМ!$F$39:$F$782,СВЦЭМ!$A$39:$A$782,$A209,СВЦЭМ!$B$39:$B$782,R$190)+'СЕТ СН'!$F$12</f>
        <v>172.96168062999999</v>
      </c>
      <c r="S209" s="36">
        <f>SUMIFS(СВЦЭМ!$F$39:$F$782,СВЦЭМ!$A$39:$A$782,$A209,СВЦЭМ!$B$39:$B$782,S$190)+'СЕТ СН'!$F$12</f>
        <v>172.08486773000001</v>
      </c>
      <c r="T209" s="36">
        <f>SUMIFS(СВЦЭМ!$F$39:$F$782,СВЦЭМ!$A$39:$A$782,$A209,СВЦЭМ!$B$39:$B$782,T$190)+'СЕТ СН'!$F$12</f>
        <v>165.35419521</v>
      </c>
      <c r="U209" s="36">
        <f>SUMIFS(СВЦЭМ!$F$39:$F$782,СВЦЭМ!$A$39:$A$782,$A209,СВЦЭМ!$B$39:$B$782,U$190)+'СЕТ СН'!$F$12</f>
        <v>162.86224156</v>
      </c>
      <c r="V209" s="36">
        <f>SUMIFS(СВЦЭМ!$F$39:$F$782,СВЦЭМ!$A$39:$A$782,$A209,СВЦЭМ!$B$39:$B$782,V$190)+'СЕТ СН'!$F$12</f>
        <v>163.96214642000001</v>
      </c>
      <c r="W209" s="36">
        <f>SUMIFS(СВЦЭМ!$F$39:$F$782,СВЦЭМ!$A$39:$A$782,$A209,СВЦЭМ!$B$39:$B$782,W$190)+'СЕТ СН'!$F$12</f>
        <v>165.73393657</v>
      </c>
      <c r="X209" s="36">
        <f>SUMIFS(СВЦЭМ!$F$39:$F$782,СВЦЭМ!$A$39:$A$782,$A209,СВЦЭМ!$B$39:$B$782,X$190)+'СЕТ СН'!$F$12</f>
        <v>171.26580724999999</v>
      </c>
      <c r="Y209" s="36">
        <f>SUMIFS(СВЦЭМ!$F$39:$F$782,СВЦЭМ!$A$39:$A$782,$A209,СВЦЭМ!$B$39:$B$782,Y$190)+'СЕТ СН'!$F$12</f>
        <v>174.45565884999999</v>
      </c>
    </row>
    <row r="210" spans="1:25" ht="15.75" x14ac:dyDescent="0.2">
      <c r="A210" s="35">
        <f t="shared" si="5"/>
        <v>45585</v>
      </c>
      <c r="B210" s="36">
        <f>SUMIFS(СВЦЭМ!$F$39:$F$782,СВЦЭМ!$A$39:$A$782,$A210,СВЦЭМ!$B$39:$B$782,B$190)+'СЕТ СН'!$F$12</f>
        <v>181.32972895</v>
      </c>
      <c r="C210" s="36">
        <f>SUMIFS(СВЦЭМ!$F$39:$F$782,СВЦЭМ!$A$39:$A$782,$A210,СВЦЭМ!$B$39:$B$782,C$190)+'СЕТ СН'!$F$12</f>
        <v>187.58826452</v>
      </c>
      <c r="D210" s="36">
        <f>SUMIFS(СВЦЭМ!$F$39:$F$782,СВЦЭМ!$A$39:$A$782,$A210,СВЦЭМ!$B$39:$B$782,D$190)+'СЕТ СН'!$F$12</f>
        <v>190.79569115000001</v>
      </c>
      <c r="E210" s="36">
        <f>SUMIFS(СВЦЭМ!$F$39:$F$782,СВЦЭМ!$A$39:$A$782,$A210,СВЦЭМ!$B$39:$B$782,E$190)+'СЕТ СН'!$F$12</f>
        <v>192.87506066</v>
      </c>
      <c r="F210" s="36">
        <f>SUMIFS(СВЦЭМ!$F$39:$F$782,СВЦЭМ!$A$39:$A$782,$A210,СВЦЭМ!$B$39:$B$782,F$190)+'СЕТ СН'!$F$12</f>
        <v>192.93949570000001</v>
      </c>
      <c r="G210" s="36">
        <f>SUMIFS(СВЦЭМ!$F$39:$F$782,СВЦЭМ!$A$39:$A$782,$A210,СВЦЭМ!$B$39:$B$782,G$190)+'СЕТ СН'!$F$12</f>
        <v>191.36639194</v>
      </c>
      <c r="H210" s="36">
        <f>SUMIFS(СВЦЭМ!$F$39:$F$782,СВЦЭМ!$A$39:$A$782,$A210,СВЦЭМ!$B$39:$B$782,H$190)+'СЕТ СН'!$F$12</f>
        <v>189.14357644</v>
      </c>
      <c r="I210" s="36">
        <f>SUMIFS(СВЦЭМ!$F$39:$F$782,СВЦЭМ!$A$39:$A$782,$A210,СВЦЭМ!$B$39:$B$782,I$190)+'СЕТ СН'!$F$12</f>
        <v>184.84609416000001</v>
      </c>
      <c r="J210" s="36">
        <f>SUMIFS(СВЦЭМ!$F$39:$F$782,СВЦЭМ!$A$39:$A$782,$A210,СВЦЭМ!$B$39:$B$782,J$190)+'СЕТ СН'!$F$12</f>
        <v>176.68854145</v>
      </c>
      <c r="K210" s="36">
        <f>SUMIFS(СВЦЭМ!$F$39:$F$782,СВЦЭМ!$A$39:$A$782,$A210,СВЦЭМ!$B$39:$B$782,K$190)+'СЕТ СН'!$F$12</f>
        <v>170.36756032</v>
      </c>
      <c r="L210" s="36">
        <f>SUMIFS(СВЦЭМ!$F$39:$F$782,СВЦЭМ!$A$39:$A$782,$A210,СВЦЭМ!$B$39:$B$782,L$190)+'СЕТ СН'!$F$12</f>
        <v>169.64050956</v>
      </c>
      <c r="M210" s="36">
        <f>SUMIFS(СВЦЭМ!$F$39:$F$782,СВЦЭМ!$A$39:$A$782,$A210,СВЦЭМ!$B$39:$B$782,M$190)+'СЕТ СН'!$F$12</f>
        <v>169.91693377000001</v>
      </c>
      <c r="N210" s="36">
        <f>SUMIFS(СВЦЭМ!$F$39:$F$782,СВЦЭМ!$A$39:$A$782,$A210,СВЦЭМ!$B$39:$B$782,N$190)+'СЕТ СН'!$F$12</f>
        <v>171.88940295</v>
      </c>
      <c r="O210" s="36">
        <f>SUMIFS(СВЦЭМ!$F$39:$F$782,СВЦЭМ!$A$39:$A$782,$A210,СВЦЭМ!$B$39:$B$782,O$190)+'СЕТ СН'!$F$12</f>
        <v>174.24190987</v>
      </c>
      <c r="P210" s="36">
        <f>SUMIFS(СВЦЭМ!$F$39:$F$782,СВЦЭМ!$A$39:$A$782,$A210,СВЦЭМ!$B$39:$B$782,P$190)+'СЕТ СН'!$F$12</f>
        <v>175.70150314</v>
      </c>
      <c r="Q210" s="36">
        <f>SUMIFS(СВЦЭМ!$F$39:$F$782,СВЦЭМ!$A$39:$A$782,$A210,СВЦЭМ!$B$39:$B$782,Q$190)+'СЕТ СН'!$F$12</f>
        <v>175.2841852</v>
      </c>
      <c r="R210" s="36">
        <f>SUMIFS(СВЦЭМ!$F$39:$F$782,СВЦЭМ!$A$39:$A$782,$A210,СВЦЭМ!$B$39:$B$782,R$190)+'СЕТ СН'!$F$12</f>
        <v>174.07581897</v>
      </c>
      <c r="S210" s="36">
        <f>SUMIFS(СВЦЭМ!$F$39:$F$782,СВЦЭМ!$A$39:$A$782,$A210,СВЦЭМ!$B$39:$B$782,S$190)+'СЕТ СН'!$F$12</f>
        <v>169.96576906000001</v>
      </c>
      <c r="T210" s="36">
        <f>SUMIFS(СВЦЭМ!$F$39:$F$782,СВЦЭМ!$A$39:$A$782,$A210,СВЦЭМ!$B$39:$B$782,T$190)+'СЕТ СН'!$F$12</f>
        <v>163.46018351000001</v>
      </c>
      <c r="U210" s="36">
        <f>SUMIFS(СВЦЭМ!$F$39:$F$782,СВЦЭМ!$A$39:$A$782,$A210,СВЦЭМ!$B$39:$B$782,U$190)+'СЕТ СН'!$F$12</f>
        <v>158.53891213</v>
      </c>
      <c r="V210" s="36">
        <f>SUMIFS(СВЦЭМ!$F$39:$F$782,СВЦЭМ!$A$39:$A$782,$A210,СВЦЭМ!$B$39:$B$782,V$190)+'СЕТ СН'!$F$12</f>
        <v>160.16527644000001</v>
      </c>
      <c r="W210" s="36">
        <f>SUMIFS(СВЦЭМ!$F$39:$F$782,СВЦЭМ!$A$39:$A$782,$A210,СВЦЭМ!$B$39:$B$782,W$190)+'СЕТ СН'!$F$12</f>
        <v>164.5047012</v>
      </c>
      <c r="X210" s="36">
        <f>SUMIFS(СВЦЭМ!$F$39:$F$782,СВЦЭМ!$A$39:$A$782,$A210,СВЦЭМ!$B$39:$B$782,X$190)+'СЕТ СН'!$F$12</f>
        <v>172.00740077</v>
      </c>
      <c r="Y210" s="36">
        <f>SUMIFS(СВЦЭМ!$F$39:$F$782,СВЦЭМ!$A$39:$A$782,$A210,СВЦЭМ!$B$39:$B$782,Y$190)+'СЕТ СН'!$F$12</f>
        <v>178.05494429999999</v>
      </c>
    </row>
    <row r="211" spans="1:25" ht="15.75" x14ac:dyDescent="0.2">
      <c r="A211" s="35">
        <f t="shared" si="5"/>
        <v>45586</v>
      </c>
      <c r="B211" s="36">
        <f>SUMIFS(СВЦЭМ!$F$39:$F$782,СВЦЭМ!$A$39:$A$782,$A211,СВЦЭМ!$B$39:$B$782,B$190)+'СЕТ СН'!$F$12</f>
        <v>188.23075660999999</v>
      </c>
      <c r="C211" s="36">
        <f>SUMIFS(СВЦЭМ!$F$39:$F$782,СВЦЭМ!$A$39:$A$782,$A211,СВЦЭМ!$B$39:$B$782,C$190)+'СЕТ СН'!$F$12</f>
        <v>191.68144391000001</v>
      </c>
      <c r="D211" s="36">
        <f>SUMIFS(СВЦЭМ!$F$39:$F$782,СВЦЭМ!$A$39:$A$782,$A211,СВЦЭМ!$B$39:$B$782,D$190)+'СЕТ СН'!$F$12</f>
        <v>193.58719189000001</v>
      </c>
      <c r="E211" s="36">
        <f>SUMIFS(СВЦЭМ!$F$39:$F$782,СВЦЭМ!$A$39:$A$782,$A211,СВЦЭМ!$B$39:$B$782,E$190)+'СЕТ СН'!$F$12</f>
        <v>194.30946363000001</v>
      </c>
      <c r="F211" s="36">
        <f>SUMIFS(СВЦЭМ!$F$39:$F$782,СВЦЭМ!$A$39:$A$782,$A211,СВЦЭМ!$B$39:$B$782,F$190)+'СЕТ СН'!$F$12</f>
        <v>194.76404047</v>
      </c>
      <c r="G211" s="36">
        <f>SUMIFS(СВЦЭМ!$F$39:$F$782,СВЦЭМ!$A$39:$A$782,$A211,СВЦЭМ!$B$39:$B$782,G$190)+'СЕТ СН'!$F$12</f>
        <v>194.16315576</v>
      </c>
      <c r="H211" s="36">
        <f>SUMIFS(СВЦЭМ!$F$39:$F$782,СВЦЭМ!$A$39:$A$782,$A211,СВЦЭМ!$B$39:$B$782,H$190)+'СЕТ СН'!$F$12</f>
        <v>185.31511884</v>
      </c>
      <c r="I211" s="36">
        <f>SUMIFS(СВЦЭМ!$F$39:$F$782,СВЦЭМ!$A$39:$A$782,$A211,СВЦЭМ!$B$39:$B$782,I$190)+'СЕТ СН'!$F$12</f>
        <v>175.97811824999999</v>
      </c>
      <c r="J211" s="36">
        <f>SUMIFS(СВЦЭМ!$F$39:$F$782,СВЦЭМ!$A$39:$A$782,$A211,СВЦЭМ!$B$39:$B$782,J$190)+'СЕТ СН'!$F$12</f>
        <v>170.97113322999999</v>
      </c>
      <c r="K211" s="36">
        <f>SUMIFS(СВЦЭМ!$F$39:$F$782,СВЦЭМ!$A$39:$A$782,$A211,СВЦЭМ!$B$39:$B$782,K$190)+'СЕТ СН'!$F$12</f>
        <v>167.71862558999999</v>
      </c>
      <c r="L211" s="36">
        <f>SUMIFS(СВЦЭМ!$F$39:$F$782,СВЦЭМ!$A$39:$A$782,$A211,СВЦЭМ!$B$39:$B$782,L$190)+'СЕТ СН'!$F$12</f>
        <v>170.36935391</v>
      </c>
      <c r="M211" s="36">
        <f>SUMIFS(СВЦЭМ!$F$39:$F$782,СВЦЭМ!$A$39:$A$782,$A211,СВЦЭМ!$B$39:$B$782,M$190)+'СЕТ СН'!$F$12</f>
        <v>173.33936695</v>
      </c>
      <c r="N211" s="36">
        <f>SUMIFS(СВЦЭМ!$F$39:$F$782,СВЦЭМ!$A$39:$A$782,$A211,СВЦЭМ!$B$39:$B$782,N$190)+'СЕТ СН'!$F$12</f>
        <v>177.94350377999999</v>
      </c>
      <c r="O211" s="36">
        <f>SUMIFS(СВЦЭМ!$F$39:$F$782,СВЦЭМ!$A$39:$A$782,$A211,СВЦЭМ!$B$39:$B$782,O$190)+'СЕТ СН'!$F$12</f>
        <v>176.19861567999999</v>
      </c>
      <c r="P211" s="36">
        <f>SUMIFS(СВЦЭМ!$F$39:$F$782,СВЦЭМ!$A$39:$A$782,$A211,СВЦЭМ!$B$39:$B$782,P$190)+'СЕТ СН'!$F$12</f>
        <v>177.29880976999999</v>
      </c>
      <c r="Q211" s="36">
        <f>SUMIFS(СВЦЭМ!$F$39:$F$782,СВЦЭМ!$A$39:$A$782,$A211,СВЦЭМ!$B$39:$B$782,Q$190)+'СЕТ СН'!$F$12</f>
        <v>178.54495831</v>
      </c>
      <c r="R211" s="36">
        <f>SUMIFS(СВЦЭМ!$F$39:$F$782,СВЦЭМ!$A$39:$A$782,$A211,СВЦЭМ!$B$39:$B$782,R$190)+'СЕТ СН'!$F$12</f>
        <v>179.26896378000001</v>
      </c>
      <c r="S211" s="36">
        <f>SUMIFS(СВЦЭМ!$F$39:$F$782,СВЦЭМ!$A$39:$A$782,$A211,СВЦЭМ!$B$39:$B$782,S$190)+'СЕТ СН'!$F$12</f>
        <v>174.87620781999999</v>
      </c>
      <c r="T211" s="36">
        <f>SUMIFS(СВЦЭМ!$F$39:$F$782,СВЦЭМ!$A$39:$A$782,$A211,СВЦЭМ!$B$39:$B$782,T$190)+'СЕТ СН'!$F$12</f>
        <v>166.24006076000001</v>
      </c>
      <c r="U211" s="36">
        <f>SUMIFS(СВЦЭМ!$F$39:$F$782,СВЦЭМ!$A$39:$A$782,$A211,СВЦЭМ!$B$39:$B$782,U$190)+'СЕТ СН'!$F$12</f>
        <v>165.39868658</v>
      </c>
      <c r="V211" s="36">
        <f>SUMIFS(СВЦЭМ!$F$39:$F$782,СВЦЭМ!$A$39:$A$782,$A211,СВЦЭМ!$B$39:$B$782,V$190)+'СЕТ СН'!$F$12</f>
        <v>166.62522321</v>
      </c>
      <c r="W211" s="36">
        <f>SUMIFS(СВЦЭМ!$F$39:$F$782,СВЦЭМ!$A$39:$A$782,$A211,СВЦЭМ!$B$39:$B$782,W$190)+'СЕТ СН'!$F$12</f>
        <v>170.24123101000001</v>
      </c>
      <c r="X211" s="36">
        <f>SUMIFS(СВЦЭМ!$F$39:$F$782,СВЦЭМ!$A$39:$A$782,$A211,СВЦЭМ!$B$39:$B$782,X$190)+'СЕТ СН'!$F$12</f>
        <v>177.96385046</v>
      </c>
      <c r="Y211" s="36">
        <f>SUMIFS(СВЦЭМ!$F$39:$F$782,СВЦЭМ!$A$39:$A$782,$A211,СВЦЭМ!$B$39:$B$782,Y$190)+'СЕТ СН'!$F$12</f>
        <v>179.91222707</v>
      </c>
    </row>
    <row r="212" spans="1:25" ht="15.75" x14ac:dyDescent="0.2">
      <c r="A212" s="35">
        <f t="shared" si="5"/>
        <v>45587</v>
      </c>
      <c r="B212" s="36">
        <f>SUMIFS(СВЦЭМ!$F$39:$F$782,СВЦЭМ!$A$39:$A$782,$A212,СВЦЭМ!$B$39:$B$782,B$190)+'СЕТ СН'!$F$12</f>
        <v>177.76900731000001</v>
      </c>
      <c r="C212" s="36">
        <f>SUMIFS(СВЦЭМ!$F$39:$F$782,СВЦЭМ!$A$39:$A$782,$A212,СВЦЭМ!$B$39:$B$782,C$190)+'СЕТ СН'!$F$12</f>
        <v>180.49804355000001</v>
      </c>
      <c r="D212" s="36">
        <f>SUMIFS(СВЦЭМ!$F$39:$F$782,СВЦЭМ!$A$39:$A$782,$A212,СВЦЭМ!$B$39:$B$782,D$190)+'СЕТ СН'!$F$12</f>
        <v>181.36749707000001</v>
      </c>
      <c r="E212" s="36">
        <f>SUMIFS(СВЦЭМ!$F$39:$F$782,СВЦЭМ!$A$39:$A$782,$A212,СВЦЭМ!$B$39:$B$782,E$190)+'СЕТ СН'!$F$12</f>
        <v>188.38802989000001</v>
      </c>
      <c r="F212" s="36">
        <f>SUMIFS(СВЦЭМ!$F$39:$F$782,СВЦЭМ!$A$39:$A$782,$A212,СВЦЭМ!$B$39:$B$782,F$190)+'СЕТ СН'!$F$12</f>
        <v>189.15057869</v>
      </c>
      <c r="G212" s="36">
        <f>SUMIFS(СВЦЭМ!$F$39:$F$782,СВЦЭМ!$A$39:$A$782,$A212,СВЦЭМ!$B$39:$B$782,G$190)+'СЕТ СН'!$F$12</f>
        <v>187.54159816999999</v>
      </c>
      <c r="H212" s="36">
        <f>SUMIFS(СВЦЭМ!$F$39:$F$782,СВЦЭМ!$A$39:$A$782,$A212,СВЦЭМ!$B$39:$B$782,H$190)+'СЕТ СН'!$F$12</f>
        <v>177.53150708999999</v>
      </c>
      <c r="I212" s="36">
        <f>SUMIFS(СВЦЭМ!$F$39:$F$782,СВЦЭМ!$A$39:$A$782,$A212,СВЦЭМ!$B$39:$B$782,I$190)+'СЕТ СН'!$F$12</f>
        <v>170.08879300999999</v>
      </c>
      <c r="J212" s="36">
        <f>SUMIFS(СВЦЭМ!$F$39:$F$782,СВЦЭМ!$A$39:$A$782,$A212,СВЦЭМ!$B$39:$B$782,J$190)+'СЕТ СН'!$F$12</f>
        <v>167.51553859000001</v>
      </c>
      <c r="K212" s="36">
        <f>SUMIFS(СВЦЭМ!$F$39:$F$782,СВЦЭМ!$A$39:$A$782,$A212,СВЦЭМ!$B$39:$B$782,K$190)+'СЕТ СН'!$F$12</f>
        <v>167.16826275</v>
      </c>
      <c r="L212" s="36">
        <f>SUMIFS(СВЦЭМ!$F$39:$F$782,СВЦЭМ!$A$39:$A$782,$A212,СВЦЭМ!$B$39:$B$782,L$190)+'СЕТ СН'!$F$12</f>
        <v>164.56460372999999</v>
      </c>
      <c r="M212" s="36">
        <f>SUMIFS(СВЦЭМ!$F$39:$F$782,СВЦЭМ!$A$39:$A$782,$A212,СВЦЭМ!$B$39:$B$782,M$190)+'СЕТ СН'!$F$12</f>
        <v>164.26854202000001</v>
      </c>
      <c r="N212" s="36">
        <f>SUMIFS(СВЦЭМ!$F$39:$F$782,СВЦЭМ!$A$39:$A$782,$A212,СВЦЭМ!$B$39:$B$782,N$190)+'СЕТ СН'!$F$12</f>
        <v>164.94995804000001</v>
      </c>
      <c r="O212" s="36">
        <f>SUMIFS(СВЦЭМ!$F$39:$F$782,СВЦЭМ!$A$39:$A$782,$A212,СВЦЭМ!$B$39:$B$782,O$190)+'СЕТ СН'!$F$12</f>
        <v>162.65600272</v>
      </c>
      <c r="P212" s="36">
        <f>SUMIFS(СВЦЭМ!$F$39:$F$782,СВЦЭМ!$A$39:$A$782,$A212,СВЦЭМ!$B$39:$B$782,P$190)+'СЕТ СН'!$F$12</f>
        <v>163.78578726000001</v>
      </c>
      <c r="Q212" s="36">
        <f>SUMIFS(СВЦЭМ!$F$39:$F$782,СВЦЭМ!$A$39:$A$782,$A212,СВЦЭМ!$B$39:$B$782,Q$190)+'СЕТ СН'!$F$12</f>
        <v>168.13072456</v>
      </c>
      <c r="R212" s="36">
        <f>SUMIFS(СВЦЭМ!$F$39:$F$782,СВЦЭМ!$A$39:$A$782,$A212,СВЦЭМ!$B$39:$B$782,R$190)+'СЕТ СН'!$F$12</f>
        <v>167.34954977000001</v>
      </c>
      <c r="S212" s="36">
        <f>SUMIFS(СВЦЭМ!$F$39:$F$782,СВЦЭМ!$A$39:$A$782,$A212,СВЦЭМ!$B$39:$B$782,S$190)+'СЕТ СН'!$F$12</f>
        <v>165.44007001</v>
      </c>
      <c r="T212" s="36">
        <f>SUMIFS(СВЦЭМ!$F$39:$F$782,СВЦЭМ!$A$39:$A$782,$A212,СВЦЭМ!$B$39:$B$782,T$190)+'СЕТ СН'!$F$12</f>
        <v>160.98629896</v>
      </c>
      <c r="U212" s="36">
        <f>SUMIFS(СВЦЭМ!$F$39:$F$782,СВЦЭМ!$A$39:$A$782,$A212,СВЦЭМ!$B$39:$B$782,U$190)+'СЕТ СН'!$F$12</f>
        <v>160.86842952000001</v>
      </c>
      <c r="V212" s="36">
        <f>SUMIFS(СВЦЭМ!$F$39:$F$782,СВЦЭМ!$A$39:$A$782,$A212,СВЦЭМ!$B$39:$B$782,V$190)+'СЕТ СН'!$F$12</f>
        <v>162.11599654</v>
      </c>
      <c r="W212" s="36">
        <f>SUMIFS(СВЦЭМ!$F$39:$F$782,СВЦЭМ!$A$39:$A$782,$A212,СВЦЭМ!$B$39:$B$782,W$190)+'СЕТ СН'!$F$12</f>
        <v>162.49598599000001</v>
      </c>
      <c r="X212" s="36">
        <f>SUMIFS(СВЦЭМ!$F$39:$F$782,СВЦЭМ!$A$39:$A$782,$A212,СВЦЭМ!$B$39:$B$782,X$190)+'СЕТ СН'!$F$12</f>
        <v>167.74590677</v>
      </c>
      <c r="Y212" s="36">
        <f>SUMIFS(СВЦЭМ!$F$39:$F$782,СВЦЭМ!$A$39:$A$782,$A212,СВЦЭМ!$B$39:$B$782,Y$190)+'СЕТ СН'!$F$12</f>
        <v>171.04894333999999</v>
      </c>
    </row>
    <row r="213" spans="1:25" ht="15.75" x14ac:dyDescent="0.2">
      <c r="A213" s="35">
        <f t="shared" si="5"/>
        <v>45588</v>
      </c>
      <c r="B213" s="36">
        <f>SUMIFS(СВЦЭМ!$F$39:$F$782,СВЦЭМ!$A$39:$A$782,$A213,СВЦЭМ!$B$39:$B$782,B$190)+'СЕТ СН'!$F$12</f>
        <v>179.63856901</v>
      </c>
      <c r="C213" s="36">
        <f>SUMIFS(СВЦЭМ!$F$39:$F$782,СВЦЭМ!$A$39:$A$782,$A213,СВЦЭМ!$B$39:$B$782,C$190)+'СЕТ СН'!$F$12</f>
        <v>184.60706704</v>
      </c>
      <c r="D213" s="36">
        <f>SUMIFS(СВЦЭМ!$F$39:$F$782,СВЦЭМ!$A$39:$A$782,$A213,СВЦЭМ!$B$39:$B$782,D$190)+'СЕТ СН'!$F$12</f>
        <v>188.11932981999999</v>
      </c>
      <c r="E213" s="36">
        <f>SUMIFS(СВЦЭМ!$F$39:$F$782,СВЦЭМ!$A$39:$A$782,$A213,СВЦЭМ!$B$39:$B$782,E$190)+'СЕТ СН'!$F$12</f>
        <v>189.74674375999999</v>
      </c>
      <c r="F213" s="36">
        <f>SUMIFS(СВЦЭМ!$F$39:$F$782,СВЦЭМ!$A$39:$A$782,$A213,СВЦЭМ!$B$39:$B$782,F$190)+'СЕТ СН'!$F$12</f>
        <v>188.44087830999999</v>
      </c>
      <c r="G213" s="36">
        <f>SUMIFS(СВЦЭМ!$F$39:$F$782,СВЦЭМ!$A$39:$A$782,$A213,СВЦЭМ!$B$39:$B$782,G$190)+'СЕТ СН'!$F$12</f>
        <v>185.14203019000001</v>
      </c>
      <c r="H213" s="36">
        <f>SUMIFS(СВЦЭМ!$F$39:$F$782,СВЦЭМ!$A$39:$A$782,$A213,СВЦЭМ!$B$39:$B$782,H$190)+'СЕТ СН'!$F$12</f>
        <v>176.13368370000001</v>
      </c>
      <c r="I213" s="36">
        <f>SUMIFS(СВЦЭМ!$F$39:$F$782,СВЦЭМ!$A$39:$A$782,$A213,СВЦЭМ!$B$39:$B$782,I$190)+'СЕТ СН'!$F$12</f>
        <v>168.27356076999999</v>
      </c>
      <c r="J213" s="36">
        <f>SUMIFS(СВЦЭМ!$F$39:$F$782,СВЦЭМ!$A$39:$A$782,$A213,СВЦЭМ!$B$39:$B$782,J$190)+'СЕТ СН'!$F$12</f>
        <v>164.21774012</v>
      </c>
      <c r="K213" s="36">
        <f>SUMIFS(СВЦЭМ!$F$39:$F$782,СВЦЭМ!$A$39:$A$782,$A213,СВЦЭМ!$B$39:$B$782,K$190)+'СЕТ СН'!$F$12</f>
        <v>164.37737010000001</v>
      </c>
      <c r="L213" s="36">
        <f>SUMIFS(СВЦЭМ!$F$39:$F$782,СВЦЭМ!$A$39:$A$782,$A213,СВЦЭМ!$B$39:$B$782,L$190)+'СЕТ СН'!$F$12</f>
        <v>162.65828741000001</v>
      </c>
      <c r="M213" s="36">
        <f>SUMIFS(СВЦЭМ!$F$39:$F$782,СВЦЭМ!$A$39:$A$782,$A213,СВЦЭМ!$B$39:$B$782,M$190)+'СЕТ СН'!$F$12</f>
        <v>162.44537185999999</v>
      </c>
      <c r="N213" s="36">
        <f>SUMIFS(СВЦЭМ!$F$39:$F$782,СВЦЭМ!$A$39:$A$782,$A213,СВЦЭМ!$B$39:$B$782,N$190)+'СЕТ СН'!$F$12</f>
        <v>164.49189448999999</v>
      </c>
      <c r="O213" s="36">
        <f>SUMIFS(СВЦЭМ!$F$39:$F$782,СВЦЭМ!$A$39:$A$782,$A213,СВЦЭМ!$B$39:$B$782,O$190)+'СЕТ СН'!$F$12</f>
        <v>162.02178279</v>
      </c>
      <c r="P213" s="36">
        <f>SUMIFS(СВЦЭМ!$F$39:$F$782,СВЦЭМ!$A$39:$A$782,$A213,СВЦЭМ!$B$39:$B$782,P$190)+'СЕТ СН'!$F$12</f>
        <v>163.67776813</v>
      </c>
      <c r="Q213" s="36">
        <f>SUMIFS(СВЦЭМ!$F$39:$F$782,СВЦЭМ!$A$39:$A$782,$A213,СВЦЭМ!$B$39:$B$782,Q$190)+'СЕТ СН'!$F$12</f>
        <v>171.69196855000001</v>
      </c>
      <c r="R213" s="36">
        <f>SUMIFS(СВЦЭМ!$F$39:$F$782,СВЦЭМ!$A$39:$A$782,$A213,СВЦЭМ!$B$39:$B$782,R$190)+'СЕТ СН'!$F$12</f>
        <v>171.21695986</v>
      </c>
      <c r="S213" s="36">
        <f>SUMIFS(СВЦЭМ!$F$39:$F$782,СВЦЭМ!$A$39:$A$782,$A213,СВЦЭМ!$B$39:$B$782,S$190)+'СЕТ СН'!$F$12</f>
        <v>169.07614938</v>
      </c>
      <c r="T213" s="36">
        <f>SUMIFS(СВЦЭМ!$F$39:$F$782,СВЦЭМ!$A$39:$A$782,$A213,СВЦЭМ!$B$39:$B$782,T$190)+'СЕТ СН'!$F$12</f>
        <v>163.74872046999999</v>
      </c>
      <c r="U213" s="36">
        <f>SUMIFS(СВЦЭМ!$F$39:$F$782,СВЦЭМ!$A$39:$A$782,$A213,СВЦЭМ!$B$39:$B$782,U$190)+'СЕТ СН'!$F$12</f>
        <v>163.35441895</v>
      </c>
      <c r="V213" s="36">
        <f>SUMIFS(СВЦЭМ!$F$39:$F$782,СВЦЭМ!$A$39:$A$782,$A213,СВЦЭМ!$B$39:$B$782,V$190)+'СЕТ СН'!$F$12</f>
        <v>164.44424749000001</v>
      </c>
      <c r="W213" s="36">
        <f>SUMIFS(СВЦЭМ!$F$39:$F$782,СВЦЭМ!$A$39:$A$782,$A213,СВЦЭМ!$B$39:$B$782,W$190)+'СЕТ СН'!$F$12</f>
        <v>159.4112136</v>
      </c>
      <c r="X213" s="36">
        <f>SUMIFS(СВЦЭМ!$F$39:$F$782,СВЦЭМ!$A$39:$A$782,$A213,СВЦЭМ!$B$39:$B$782,X$190)+'СЕТ СН'!$F$12</f>
        <v>164.07504648</v>
      </c>
      <c r="Y213" s="36">
        <f>SUMIFS(СВЦЭМ!$F$39:$F$782,СВЦЭМ!$A$39:$A$782,$A213,СВЦЭМ!$B$39:$B$782,Y$190)+'СЕТ СН'!$F$12</f>
        <v>162.70574599</v>
      </c>
    </row>
    <row r="214" spans="1:25" ht="15.75" x14ac:dyDescent="0.2">
      <c r="A214" s="35">
        <f t="shared" si="5"/>
        <v>45589</v>
      </c>
      <c r="B214" s="36">
        <f>SUMIFS(СВЦЭМ!$F$39:$F$782,СВЦЭМ!$A$39:$A$782,$A214,СВЦЭМ!$B$39:$B$782,B$190)+'СЕТ СН'!$F$12</f>
        <v>174.44164325</v>
      </c>
      <c r="C214" s="36">
        <f>SUMIFS(СВЦЭМ!$F$39:$F$782,СВЦЭМ!$A$39:$A$782,$A214,СВЦЭМ!$B$39:$B$782,C$190)+'СЕТ СН'!$F$12</f>
        <v>177.54734907</v>
      </c>
      <c r="D214" s="36">
        <f>SUMIFS(СВЦЭМ!$F$39:$F$782,СВЦЭМ!$A$39:$A$782,$A214,СВЦЭМ!$B$39:$B$782,D$190)+'СЕТ СН'!$F$12</f>
        <v>182.80421084</v>
      </c>
      <c r="E214" s="36">
        <f>SUMIFS(СВЦЭМ!$F$39:$F$782,СВЦЭМ!$A$39:$A$782,$A214,СВЦЭМ!$B$39:$B$782,E$190)+'СЕТ СН'!$F$12</f>
        <v>184.69914238000001</v>
      </c>
      <c r="F214" s="36">
        <f>SUMIFS(СВЦЭМ!$F$39:$F$782,СВЦЭМ!$A$39:$A$782,$A214,СВЦЭМ!$B$39:$B$782,F$190)+'СЕТ СН'!$F$12</f>
        <v>185.21300489999999</v>
      </c>
      <c r="G214" s="36">
        <f>SUMIFS(СВЦЭМ!$F$39:$F$782,СВЦЭМ!$A$39:$A$782,$A214,СВЦЭМ!$B$39:$B$782,G$190)+'СЕТ СН'!$F$12</f>
        <v>183.03707237</v>
      </c>
      <c r="H214" s="36">
        <f>SUMIFS(СВЦЭМ!$F$39:$F$782,СВЦЭМ!$A$39:$A$782,$A214,СВЦЭМ!$B$39:$B$782,H$190)+'СЕТ СН'!$F$12</f>
        <v>174.19890396</v>
      </c>
      <c r="I214" s="36">
        <f>SUMIFS(СВЦЭМ!$F$39:$F$782,СВЦЭМ!$A$39:$A$782,$A214,СВЦЭМ!$B$39:$B$782,I$190)+'СЕТ СН'!$F$12</f>
        <v>166.27440788999999</v>
      </c>
      <c r="J214" s="36">
        <f>SUMIFS(СВЦЭМ!$F$39:$F$782,СВЦЭМ!$A$39:$A$782,$A214,СВЦЭМ!$B$39:$B$782,J$190)+'СЕТ СН'!$F$12</f>
        <v>161.46659144</v>
      </c>
      <c r="K214" s="36">
        <f>SUMIFS(СВЦЭМ!$F$39:$F$782,СВЦЭМ!$A$39:$A$782,$A214,СВЦЭМ!$B$39:$B$782,K$190)+'СЕТ СН'!$F$12</f>
        <v>158.98841157000001</v>
      </c>
      <c r="L214" s="36">
        <f>SUMIFS(СВЦЭМ!$F$39:$F$782,СВЦЭМ!$A$39:$A$782,$A214,СВЦЭМ!$B$39:$B$782,L$190)+'СЕТ СН'!$F$12</f>
        <v>156.33428062999999</v>
      </c>
      <c r="M214" s="36">
        <f>SUMIFS(СВЦЭМ!$F$39:$F$782,СВЦЭМ!$A$39:$A$782,$A214,СВЦЭМ!$B$39:$B$782,M$190)+'СЕТ СН'!$F$12</f>
        <v>157.72353588999999</v>
      </c>
      <c r="N214" s="36">
        <f>SUMIFS(СВЦЭМ!$F$39:$F$782,СВЦЭМ!$A$39:$A$782,$A214,СВЦЭМ!$B$39:$B$782,N$190)+'СЕТ СН'!$F$12</f>
        <v>159.40581394</v>
      </c>
      <c r="O214" s="36">
        <f>SUMIFS(СВЦЭМ!$F$39:$F$782,СВЦЭМ!$A$39:$A$782,$A214,СВЦЭМ!$B$39:$B$782,O$190)+'СЕТ СН'!$F$12</f>
        <v>161.27794157</v>
      </c>
      <c r="P214" s="36">
        <f>SUMIFS(СВЦЭМ!$F$39:$F$782,СВЦЭМ!$A$39:$A$782,$A214,СВЦЭМ!$B$39:$B$782,P$190)+'СЕТ СН'!$F$12</f>
        <v>162.49827801999999</v>
      </c>
      <c r="Q214" s="36">
        <f>SUMIFS(СВЦЭМ!$F$39:$F$782,СВЦЭМ!$A$39:$A$782,$A214,СВЦЭМ!$B$39:$B$782,Q$190)+'СЕТ СН'!$F$12</f>
        <v>164.40780713000001</v>
      </c>
      <c r="R214" s="36">
        <f>SUMIFS(СВЦЭМ!$F$39:$F$782,СВЦЭМ!$A$39:$A$782,$A214,СВЦЭМ!$B$39:$B$782,R$190)+'СЕТ СН'!$F$12</f>
        <v>159.80586396000001</v>
      </c>
      <c r="S214" s="36">
        <f>SUMIFS(СВЦЭМ!$F$39:$F$782,СВЦЭМ!$A$39:$A$782,$A214,СВЦЭМ!$B$39:$B$782,S$190)+'СЕТ СН'!$F$12</f>
        <v>163.24726984</v>
      </c>
      <c r="T214" s="36">
        <f>SUMIFS(СВЦЭМ!$F$39:$F$782,СВЦЭМ!$A$39:$A$782,$A214,СВЦЭМ!$B$39:$B$782,T$190)+'СЕТ СН'!$F$12</f>
        <v>154.89449015</v>
      </c>
      <c r="U214" s="36">
        <f>SUMIFS(СВЦЭМ!$F$39:$F$782,СВЦЭМ!$A$39:$A$782,$A214,СВЦЭМ!$B$39:$B$782,U$190)+'СЕТ СН'!$F$12</f>
        <v>155.45207793</v>
      </c>
      <c r="V214" s="36">
        <f>SUMIFS(СВЦЭМ!$F$39:$F$782,СВЦЭМ!$A$39:$A$782,$A214,СВЦЭМ!$B$39:$B$782,V$190)+'СЕТ СН'!$F$12</f>
        <v>157.25279552000001</v>
      </c>
      <c r="W214" s="36">
        <f>SUMIFS(СВЦЭМ!$F$39:$F$782,СВЦЭМ!$A$39:$A$782,$A214,СВЦЭМ!$B$39:$B$782,W$190)+'СЕТ СН'!$F$12</f>
        <v>160.01981603999999</v>
      </c>
      <c r="X214" s="36">
        <f>SUMIFS(СВЦЭМ!$F$39:$F$782,СВЦЭМ!$A$39:$A$782,$A214,СВЦЭМ!$B$39:$B$782,X$190)+'СЕТ СН'!$F$12</f>
        <v>163.47702126999999</v>
      </c>
      <c r="Y214" s="36">
        <f>SUMIFS(СВЦЭМ!$F$39:$F$782,СВЦЭМ!$A$39:$A$782,$A214,СВЦЭМ!$B$39:$B$782,Y$190)+'СЕТ СН'!$F$12</f>
        <v>167.39752471</v>
      </c>
    </row>
    <row r="215" spans="1:25" ht="15.75" x14ac:dyDescent="0.2">
      <c r="A215" s="35">
        <f t="shared" si="5"/>
        <v>45590</v>
      </c>
      <c r="B215" s="36">
        <f>SUMIFS(СВЦЭМ!$F$39:$F$782,СВЦЭМ!$A$39:$A$782,$A215,СВЦЭМ!$B$39:$B$782,B$190)+'СЕТ СН'!$F$12</f>
        <v>164.21806355000001</v>
      </c>
      <c r="C215" s="36">
        <f>SUMIFS(СВЦЭМ!$F$39:$F$782,СВЦЭМ!$A$39:$A$782,$A215,СВЦЭМ!$B$39:$B$782,C$190)+'СЕТ СН'!$F$12</f>
        <v>169.81780451</v>
      </c>
      <c r="D215" s="36">
        <f>SUMIFS(СВЦЭМ!$F$39:$F$782,СВЦЭМ!$A$39:$A$782,$A215,СВЦЭМ!$B$39:$B$782,D$190)+'СЕТ СН'!$F$12</f>
        <v>172.87536961999999</v>
      </c>
      <c r="E215" s="36">
        <f>SUMIFS(СВЦЭМ!$F$39:$F$782,СВЦЭМ!$A$39:$A$782,$A215,СВЦЭМ!$B$39:$B$782,E$190)+'СЕТ СН'!$F$12</f>
        <v>174.73115512999999</v>
      </c>
      <c r="F215" s="36">
        <f>SUMIFS(СВЦЭМ!$F$39:$F$782,СВЦЭМ!$A$39:$A$782,$A215,СВЦЭМ!$B$39:$B$782,F$190)+'СЕТ СН'!$F$12</f>
        <v>173.71236192000001</v>
      </c>
      <c r="G215" s="36">
        <f>SUMIFS(СВЦЭМ!$F$39:$F$782,СВЦЭМ!$A$39:$A$782,$A215,СВЦЭМ!$B$39:$B$782,G$190)+'СЕТ СН'!$F$12</f>
        <v>178.44465640999999</v>
      </c>
      <c r="H215" s="36">
        <f>SUMIFS(СВЦЭМ!$F$39:$F$782,СВЦЭМ!$A$39:$A$782,$A215,СВЦЭМ!$B$39:$B$782,H$190)+'СЕТ СН'!$F$12</f>
        <v>175.14231269000001</v>
      </c>
      <c r="I215" s="36">
        <f>SUMIFS(СВЦЭМ!$F$39:$F$782,СВЦЭМ!$A$39:$A$782,$A215,СВЦЭМ!$B$39:$B$782,I$190)+'СЕТ СН'!$F$12</f>
        <v>168.35248471</v>
      </c>
      <c r="J215" s="36">
        <f>SUMIFS(СВЦЭМ!$F$39:$F$782,СВЦЭМ!$A$39:$A$782,$A215,СВЦЭМ!$B$39:$B$782,J$190)+'СЕТ СН'!$F$12</f>
        <v>161.48008372999999</v>
      </c>
      <c r="K215" s="36">
        <f>SUMIFS(СВЦЭМ!$F$39:$F$782,СВЦЭМ!$A$39:$A$782,$A215,СВЦЭМ!$B$39:$B$782,K$190)+'СЕТ СН'!$F$12</f>
        <v>159.25771892</v>
      </c>
      <c r="L215" s="36">
        <f>SUMIFS(СВЦЭМ!$F$39:$F$782,СВЦЭМ!$A$39:$A$782,$A215,СВЦЭМ!$B$39:$B$782,L$190)+'СЕТ СН'!$F$12</f>
        <v>158.57836940999999</v>
      </c>
      <c r="M215" s="36">
        <f>SUMIFS(СВЦЭМ!$F$39:$F$782,СВЦЭМ!$A$39:$A$782,$A215,СВЦЭМ!$B$39:$B$782,M$190)+'СЕТ СН'!$F$12</f>
        <v>158.04680873999999</v>
      </c>
      <c r="N215" s="36">
        <f>SUMIFS(СВЦЭМ!$F$39:$F$782,СВЦЭМ!$A$39:$A$782,$A215,СВЦЭМ!$B$39:$B$782,N$190)+'СЕТ СН'!$F$12</f>
        <v>161.20682368999999</v>
      </c>
      <c r="O215" s="36">
        <f>SUMIFS(СВЦЭМ!$F$39:$F$782,СВЦЭМ!$A$39:$A$782,$A215,СВЦЭМ!$B$39:$B$782,O$190)+'СЕТ СН'!$F$12</f>
        <v>157.66776608000001</v>
      </c>
      <c r="P215" s="36">
        <f>SUMIFS(СВЦЭМ!$F$39:$F$782,СВЦЭМ!$A$39:$A$782,$A215,СВЦЭМ!$B$39:$B$782,P$190)+'СЕТ СН'!$F$12</f>
        <v>157.47271613000001</v>
      </c>
      <c r="Q215" s="36">
        <f>SUMIFS(СВЦЭМ!$F$39:$F$782,СВЦЭМ!$A$39:$A$782,$A215,СВЦЭМ!$B$39:$B$782,Q$190)+'СЕТ СН'!$F$12</f>
        <v>163.97150310999999</v>
      </c>
      <c r="R215" s="36">
        <f>SUMIFS(СВЦЭМ!$F$39:$F$782,СВЦЭМ!$A$39:$A$782,$A215,СВЦЭМ!$B$39:$B$782,R$190)+'СЕТ СН'!$F$12</f>
        <v>162.89557933</v>
      </c>
      <c r="S215" s="36">
        <f>SUMIFS(СВЦЭМ!$F$39:$F$782,СВЦЭМ!$A$39:$A$782,$A215,СВЦЭМ!$B$39:$B$782,S$190)+'СЕТ СН'!$F$12</f>
        <v>159.47169468000001</v>
      </c>
      <c r="T215" s="36">
        <f>SUMIFS(СВЦЭМ!$F$39:$F$782,СВЦЭМ!$A$39:$A$782,$A215,СВЦЭМ!$B$39:$B$782,T$190)+'СЕТ СН'!$F$12</f>
        <v>152.50771207</v>
      </c>
      <c r="U215" s="36">
        <f>SUMIFS(СВЦЭМ!$F$39:$F$782,СВЦЭМ!$A$39:$A$782,$A215,СВЦЭМ!$B$39:$B$782,U$190)+'СЕТ СН'!$F$12</f>
        <v>153.69816026000001</v>
      </c>
      <c r="V215" s="36">
        <f>SUMIFS(СВЦЭМ!$F$39:$F$782,СВЦЭМ!$A$39:$A$782,$A215,СВЦЭМ!$B$39:$B$782,V$190)+'СЕТ СН'!$F$12</f>
        <v>156.65254673000001</v>
      </c>
      <c r="W215" s="36">
        <f>SUMIFS(СВЦЭМ!$F$39:$F$782,СВЦЭМ!$A$39:$A$782,$A215,СВЦЭМ!$B$39:$B$782,W$190)+'СЕТ СН'!$F$12</f>
        <v>157.97176804</v>
      </c>
      <c r="X215" s="36">
        <f>SUMIFS(СВЦЭМ!$F$39:$F$782,СВЦЭМ!$A$39:$A$782,$A215,СВЦЭМ!$B$39:$B$782,X$190)+'СЕТ СН'!$F$12</f>
        <v>163.21553358</v>
      </c>
      <c r="Y215" s="36">
        <f>SUMIFS(СВЦЭМ!$F$39:$F$782,СВЦЭМ!$A$39:$A$782,$A215,СВЦЭМ!$B$39:$B$782,Y$190)+'СЕТ СН'!$F$12</f>
        <v>174.53642149999999</v>
      </c>
    </row>
    <row r="216" spans="1:25" ht="15.75" x14ac:dyDescent="0.2">
      <c r="A216" s="35">
        <f t="shared" si="5"/>
        <v>45591</v>
      </c>
      <c r="B216" s="36">
        <f>SUMIFS(СВЦЭМ!$F$39:$F$782,СВЦЭМ!$A$39:$A$782,$A216,СВЦЭМ!$B$39:$B$782,B$190)+'СЕТ СН'!$F$12</f>
        <v>169.95162647999999</v>
      </c>
      <c r="C216" s="36">
        <f>SUMIFS(СВЦЭМ!$F$39:$F$782,СВЦЭМ!$A$39:$A$782,$A216,СВЦЭМ!$B$39:$B$782,C$190)+'СЕТ СН'!$F$12</f>
        <v>177.02688197000001</v>
      </c>
      <c r="D216" s="36">
        <f>SUMIFS(СВЦЭМ!$F$39:$F$782,СВЦЭМ!$A$39:$A$782,$A216,СВЦЭМ!$B$39:$B$782,D$190)+'СЕТ СН'!$F$12</f>
        <v>179.04676301000001</v>
      </c>
      <c r="E216" s="36">
        <f>SUMIFS(СВЦЭМ!$F$39:$F$782,СВЦЭМ!$A$39:$A$782,$A216,СВЦЭМ!$B$39:$B$782,E$190)+'СЕТ СН'!$F$12</f>
        <v>179.39638312</v>
      </c>
      <c r="F216" s="36">
        <f>SUMIFS(СВЦЭМ!$F$39:$F$782,СВЦЭМ!$A$39:$A$782,$A216,СВЦЭМ!$B$39:$B$782,F$190)+'СЕТ СН'!$F$12</f>
        <v>181.39879069</v>
      </c>
      <c r="G216" s="36">
        <f>SUMIFS(СВЦЭМ!$F$39:$F$782,СВЦЭМ!$A$39:$A$782,$A216,СВЦЭМ!$B$39:$B$782,G$190)+'СЕТ СН'!$F$12</f>
        <v>179.40919597000001</v>
      </c>
      <c r="H216" s="36">
        <f>SUMIFS(СВЦЭМ!$F$39:$F$782,СВЦЭМ!$A$39:$A$782,$A216,СВЦЭМ!$B$39:$B$782,H$190)+'СЕТ СН'!$F$12</f>
        <v>174.83922333999999</v>
      </c>
      <c r="I216" s="36">
        <f>SUMIFS(СВЦЭМ!$F$39:$F$782,СВЦЭМ!$A$39:$A$782,$A216,СВЦЭМ!$B$39:$B$782,I$190)+'СЕТ СН'!$F$12</f>
        <v>172.81011436</v>
      </c>
      <c r="J216" s="36">
        <f>SUMIFS(СВЦЭМ!$F$39:$F$782,СВЦЭМ!$A$39:$A$782,$A216,СВЦЭМ!$B$39:$B$782,J$190)+'СЕТ СН'!$F$12</f>
        <v>165.22848458999999</v>
      </c>
      <c r="K216" s="36">
        <f>SUMIFS(СВЦЭМ!$F$39:$F$782,СВЦЭМ!$A$39:$A$782,$A216,СВЦЭМ!$B$39:$B$782,K$190)+'СЕТ СН'!$F$12</f>
        <v>157.09043747000001</v>
      </c>
      <c r="L216" s="36">
        <f>SUMIFS(СВЦЭМ!$F$39:$F$782,СВЦЭМ!$A$39:$A$782,$A216,СВЦЭМ!$B$39:$B$782,L$190)+'СЕТ СН'!$F$12</f>
        <v>152.11275975999999</v>
      </c>
      <c r="M216" s="36">
        <f>SUMIFS(СВЦЭМ!$F$39:$F$782,СВЦЭМ!$A$39:$A$782,$A216,СВЦЭМ!$B$39:$B$782,M$190)+'СЕТ СН'!$F$12</f>
        <v>152.07500325999999</v>
      </c>
      <c r="N216" s="36">
        <f>SUMIFS(СВЦЭМ!$F$39:$F$782,СВЦЭМ!$A$39:$A$782,$A216,СВЦЭМ!$B$39:$B$782,N$190)+'СЕТ СН'!$F$12</f>
        <v>153.42713798</v>
      </c>
      <c r="O216" s="36">
        <f>SUMIFS(СВЦЭМ!$F$39:$F$782,СВЦЭМ!$A$39:$A$782,$A216,СВЦЭМ!$B$39:$B$782,O$190)+'СЕТ СН'!$F$12</f>
        <v>155.13720413999999</v>
      </c>
      <c r="P216" s="36">
        <f>SUMIFS(СВЦЭМ!$F$39:$F$782,СВЦЭМ!$A$39:$A$782,$A216,СВЦЭМ!$B$39:$B$782,P$190)+'СЕТ СН'!$F$12</f>
        <v>155.40515952000001</v>
      </c>
      <c r="Q216" s="36">
        <f>SUMIFS(СВЦЭМ!$F$39:$F$782,СВЦЭМ!$A$39:$A$782,$A216,СВЦЭМ!$B$39:$B$782,Q$190)+'СЕТ СН'!$F$12</f>
        <v>155.79589227</v>
      </c>
      <c r="R216" s="36">
        <f>SUMIFS(СВЦЭМ!$F$39:$F$782,СВЦЭМ!$A$39:$A$782,$A216,СВЦЭМ!$B$39:$B$782,R$190)+'СЕТ СН'!$F$12</f>
        <v>157.34391008</v>
      </c>
      <c r="S216" s="36">
        <f>SUMIFS(СВЦЭМ!$F$39:$F$782,СВЦЭМ!$A$39:$A$782,$A216,СВЦЭМ!$B$39:$B$782,S$190)+'СЕТ СН'!$F$12</f>
        <v>157.11151588999999</v>
      </c>
      <c r="T216" s="36">
        <f>SUMIFS(СВЦЭМ!$F$39:$F$782,СВЦЭМ!$A$39:$A$782,$A216,СВЦЭМ!$B$39:$B$782,T$190)+'СЕТ СН'!$F$12</f>
        <v>150.75816076000001</v>
      </c>
      <c r="U216" s="36">
        <f>SUMIFS(СВЦЭМ!$F$39:$F$782,СВЦЭМ!$A$39:$A$782,$A216,СВЦЭМ!$B$39:$B$782,U$190)+'СЕТ СН'!$F$12</f>
        <v>150.8432397</v>
      </c>
      <c r="V216" s="36">
        <f>SUMIFS(СВЦЭМ!$F$39:$F$782,СВЦЭМ!$A$39:$A$782,$A216,СВЦЭМ!$B$39:$B$782,V$190)+'СЕТ СН'!$F$12</f>
        <v>152.85515479</v>
      </c>
      <c r="W216" s="36">
        <f>SUMIFS(СВЦЭМ!$F$39:$F$782,СВЦЭМ!$A$39:$A$782,$A216,СВЦЭМ!$B$39:$B$782,W$190)+'СЕТ СН'!$F$12</f>
        <v>152.21174354999999</v>
      </c>
      <c r="X216" s="36">
        <f>SUMIFS(СВЦЭМ!$F$39:$F$782,СВЦЭМ!$A$39:$A$782,$A216,СВЦЭМ!$B$39:$B$782,X$190)+'СЕТ СН'!$F$12</f>
        <v>156.51565600000001</v>
      </c>
      <c r="Y216" s="36">
        <f>SUMIFS(СВЦЭМ!$F$39:$F$782,СВЦЭМ!$A$39:$A$782,$A216,СВЦЭМ!$B$39:$B$782,Y$190)+'СЕТ СН'!$F$12</f>
        <v>162.89216959000001</v>
      </c>
    </row>
    <row r="217" spans="1:25" ht="15.75" x14ac:dyDescent="0.2">
      <c r="A217" s="35">
        <f t="shared" si="5"/>
        <v>45592</v>
      </c>
      <c r="B217" s="36">
        <f>SUMIFS(СВЦЭМ!$F$39:$F$782,СВЦЭМ!$A$39:$A$782,$A217,СВЦЭМ!$B$39:$B$782,B$190)+'СЕТ СН'!$F$12</f>
        <v>162.83322835999999</v>
      </c>
      <c r="C217" s="36">
        <f>SUMIFS(СВЦЭМ!$F$39:$F$782,СВЦЭМ!$A$39:$A$782,$A217,СВЦЭМ!$B$39:$B$782,C$190)+'СЕТ СН'!$F$12</f>
        <v>168.79922085999999</v>
      </c>
      <c r="D217" s="36">
        <f>SUMIFS(СВЦЭМ!$F$39:$F$782,СВЦЭМ!$A$39:$A$782,$A217,СВЦЭМ!$B$39:$B$782,D$190)+'СЕТ СН'!$F$12</f>
        <v>171.73559211</v>
      </c>
      <c r="E217" s="36">
        <f>SUMIFS(СВЦЭМ!$F$39:$F$782,СВЦЭМ!$A$39:$A$782,$A217,СВЦЭМ!$B$39:$B$782,E$190)+'СЕТ СН'!$F$12</f>
        <v>173.57256817999999</v>
      </c>
      <c r="F217" s="36">
        <f>SUMIFS(СВЦЭМ!$F$39:$F$782,СВЦЭМ!$A$39:$A$782,$A217,СВЦЭМ!$B$39:$B$782,F$190)+'СЕТ СН'!$F$12</f>
        <v>174.42575070000001</v>
      </c>
      <c r="G217" s="36">
        <f>SUMIFS(СВЦЭМ!$F$39:$F$782,СВЦЭМ!$A$39:$A$782,$A217,СВЦЭМ!$B$39:$B$782,G$190)+'СЕТ СН'!$F$12</f>
        <v>172.16757711</v>
      </c>
      <c r="H217" s="36">
        <f>SUMIFS(СВЦЭМ!$F$39:$F$782,СВЦЭМ!$A$39:$A$782,$A217,СВЦЭМ!$B$39:$B$782,H$190)+'СЕТ СН'!$F$12</f>
        <v>168.49384107</v>
      </c>
      <c r="I217" s="36">
        <f>SUMIFS(СВЦЭМ!$F$39:$F$782,СВЦЭМ!$A$39:$A$782,$A217,СВЦЭМ!$B$39:$B$782,I$190)+'СЕТ СН'!$F$12</f>
        <v>166.57791838</v>
      </c>
      <c r="J217" s="36">
        <f>SUMIFS(СВЦЭМ!$F$39:$F$782,СВЦЭМ!$A$39:$A$782,$A217,СВЦЭМ!$B$39:$B$782,J$190)+'СЕТ СН'!$F$12</f>
        <v>157.35621545999999</v>
      </c>
      <c r="K217" s="36">
        <f>SUMIFS(СВЦЭМ!$F$39:$F$782,СВЦЭМ!$A$39:$A$782,$A217,СВЦЭМ!$B$39:$B$782,K$190)+'СЕТ СН'!$F$12</f>
        <v>150.09126910000001</v>
      </c>
      <c r="L217" s="36">
        <f>SUMIFS(СВЦЭМ!$F$39:$F$782,СВЦЭМ!$A$39:$A$782,$A217,СВЦЭМ!$B$39:$B$782,L$190)+'СЕТ СН'!$F$12</f>
        <v>147.41664273000001</v>
      </c>
      <c r="M217" s="36">
        <f>SUMIFS(СВЦЭМ!$F$39:$F$782,СВЦЭМ!$A$39:$A$782,$A217,СВЦЭМ!$B$39:$B$782,M$190)+'СЕТ СН'!$F$12</f>
        <v>148.02988690000001</v>
      </c>
      <c r="N217" s="36">
        <f>SUMIFS(СВЦЭМ!$F$39:$F$782,СВЦЭМ!$A$39:$A$782,$A217,СВЦЭМ!$B$39:$B$782,N$190)+'СЕТ СН'!$F$12</f>
        <v>149.94332391</v>
      </c>
      <c r="O217" s="36">
        <f>SUMIFS(СВЦЭМ!$F$39:$F$782,СВЦЭМ!$A$39:$A$782,$A217,СВЦЭМ!$B$39:$B$782,O$190)+'СЕТ СН'!$F$12</f>
        <v>153.44363268000001</v>
      </c>
      <c r="P217" s="36">
        <f>SUMIFS(СВЦЭМ!$F$39:$F$782,СВЦЭМ!$A$39:$A$782,$A217,СВЦЭМ!$B$39:$B$782,P$190)+'СЕТ СН'!$F$12</f>
        <v>154.78359462</v>
      </c>
      <c r="Q217" s="36">
        <f>SUMIFS(СВЦЭМ!$F$39:$F$782,СВЦЭМ!$A$39:$A$782,$A217,СВЦЭМ!$B$39:$B$782,Q$190)+'СЕТ СН'!$F$12</f>
        <v>155.07346247999999</v>
      </c>
      <c r="R217" s="36">
        <f>SUMIFS(СВЦЭМ!$F$39:$F$782,СВЦЭМ!$A$39:$A$782,$A217,СВЦЭМ!$B$39:$B$782,R$190)+'СЕТ СН'!$F$12</f>
        <v>157.46818192999999</v>
      </c>
      <c r="S217" s="36">
        <f>SUMIFS(СВЦЭМ!$F$39:$F$782,СВЦЭМ!$A$39:$A$782,$A217,СВЦЭМ!$B$39:$B$782,S$190)+'СЕТ СН'!$F$12</f>
        <v>153.11008638999999</v>
      </c>
      <c r="T217" s="36">
        <f>SUMIFS(СВЦЭМ!$F$39:$F$782,СВЦЭМ!$A$39:$A$782,$A217,СВЦЭМ!$B$39:$B$782,T$190)+'СЕТ СН'!$F$12</f>
        <v>145.50803821</v>
      </c>
      <c r="U217" s="36">
        <f>SUMIFS(СВЦЭМ!$F$39:$F$782,СВЦЭМ!$A$39:$A$782,$A217,СВЦЭМ!$B$39:$B$782,U$190)+'СЕТ СН'!$F$12</f>
        <v>144.21745719</v>
      </c>
      <c r="V217" s="36">
        <f>SUMIFS(СВЦЭМ!$F$39:$F$782,СВЦЭМ!$A$39:$A$782,$A217,СВЦЭМ!$B$39:$B$782,V$190)+'СЕТ СН'!$F$12</f>
        <v>146.07204909000001</v>
      </c>
      <c r="W217" s="36">
        <f>SUMIFS(СВЦЭМ!$F$39:$F$782,СВЦЭМ!$A$39:$A$782,$A217,СВЦЭМ!$B$39:$B$782,W$190)+'СЕТ СН'!$F$12</f>
        <v>148.43980508000001</v>
      </c>
      <c r="X217" s="36">
        <f>SUMIFS(СВЦЭМ!$F$39:$F$782,СВЦЭМ!$A$39:$A$782,$A217,СВЦЭМ!$B$39:$B$782,X$190)+'СЕТ СН'!$F$12</f>
        <v>151.76006537000001</v>
      </c>
      <c r="Y217" s="36">
        <f>SUMIFS(СВЦЭМ!$F$39:$F$782,СВЦЭМ!$A$39:$A$782,$A217,СВЦЭМ!$B$39:$B$782,Y$190)+'СЕТ СН'!$F$12</f>
        <v>157.80693993</v>
      </c>
    </row>
    <row r="218" spans="1:25" ht="15.75" x14ac:dyDescent="0.2">
      <c r="A218" s="35">
        <f t="shared" si="5"/>
        <v>45593</v>
      </c>
      <c r="B218" s="36">
        <f>SUMIFS(СВЦЭМ!$F$39:$F$782,СВЦЭМ!$A$39:$A$782,$A218,СВЦЭМ!$B$39:$B$782,B$190)+'СЕТ СН'!$F$12</f>
        <v>176.60384551000001</v>
      </c>
      <c r="C218" s="36">
        <f>SUMIFS(СВЦЭМ!$F$39:$F$782,СВЦЭМ!$A$39:$A$782,$A218,СВЦЭМ!$B$39:$B$782,C$190)+'СЕТ СН'!$F$12</f>
        <v>181.96027699999999</v>
      </c>
      <c r="D218" s="36">
        <f>SUMIFS(СВЦЭМ!$F$39:$F$782,СВЦЭМ!$A$39:$A$782,$A218,СВЦЭМ!$B$39:$B$782,D$190)+'СЕТ СН'!$F$12</f>
        <v>183.47312019</v>
      </c>
      <c r="E218" s="36">
        <f>SUMIFS(СВЦЭМ!$F$39:$F$782,СВЦЭМ!$A$39:$A$782,$A218,СВЦЭМ!$B$39:$B$782,E$190)+'СЕТ СН'!$F$12</f>
        <v>182.68641001</v>
      </c>
      <c r="F218" s="36">
        <f>SUMIFS(СВЦЭМ!$F$39:$F$782,СВЦЭМ!$A$39:$A$782,$A218,СВЦЭМ!$B$39:$B$782,F$190)+'СЕТ СН'!$F$12</f>
        <v>182.83585398</v>
      </c>
      <c r="G218" s="36">
        <f>SUMIFS(СВЦЭМ!$F$39:$F$782,СВЦЭМ!$A$39:$A$782,$A218,СВЦЭМ!$B$39:$B$782,G$190)+'СЕТ СН'!$F$12</f>
        <v>182.41765218</v>
      </c>
      <c r="H218" s="36">
        <f>SUMIFS(СВЦЭМ!$F$39:$F$782,СВЦЭМ!$A$39:$A$782,$A218,СВЦЭМ!$B$39:$B$782,H$190)+'СЕТ СН'!$F$12</f>
        <v>173.91474735</v>
      </c>
      <c r="I218" s="36">
        <f>SUMIFS(СВЦЭМ!$F$39:$F$782,СВЦЭМ!$A$39:$A$782,$A218,СВЦЭМ!$B$39:$B$782,I$190)+'СЕТ СН'!$F$12</f>
        <v>166.07482225000001</v>
      </c>
      <c r="J218" s="36">
        <f>SUMIFS(СВЦЭМ!$F$39:$F$782,СВЦЭМ!$A$39:$A$782,$A218,СВЦЭМ!$B$39:$B$782,J$190)+'СЕТ СН'!$F$12</f>
        <v>161.23361545</v>
      </c>
      <c r="K218" s="36">
        <f>SUMIFS(СВЦЭМ!$F$39:$F$782,СВЦЭМ!$A$39:$A$782,$A218,СВЦЭМ!$B$39:$B$782,K$190)+'СЕТ СН'!$F$12</f>
        <v>159.60109229</v>
      </c>
      <c r="L218" s="36">
        <f>SUMIFS(СВЦЭМ!$F$39:$F$782,СВЦЭМ!$A$39:$A$782,$A218,СВЦЭМ!$B$39:$B$782,L$190)+'СЕТ СН'!$F$12</f>
        <v>157.3253163</v>
      </c>
      <c r="M218" s="36">
        <f>SUMIFS(СВЦЭМ!$F$39:$F$782,СВЦЭМ!$A$39:$A$782,$A218,СВЦЭМ!$B$39:$B$782,M$190)+'СЕТ СН'!$F$12</f>
        <v>160.02268079000001</v>
      </c>
      <c r="N218" s="36">
        <f>SUMIFS(СВЦЭМ!$F$39:$F$782,СВЦЭМ!$A$39:$A$782,$A218,СВЦЭМ!$B$39:$B$782,N$190)+'СЕТ СН'!$F$12</f>
        <v>162.81867410999999</v>
      </c>
      <c r="O218" s="36">
        <f>SUMIFS(СВЦЭМ!$F$39:$F$782,СВЦЭМ!$A$39:$A$782,$A218,СВЦЭМ!$B$39:$B$782,O$190)+'СЕТ СН'!$F$12</f>
        <v>162.78997192</v>
      </c>
      <c r="P218" s="36">
        <f>SUMIFS(СВЦЭМ!$F$39:$F$782,СВЦЭМ!$A$39:$A$782,$A218,СВЦЭМ!$B$39:$B$782,P$190)+'СЕТ СН'!$F$12</f>
        <v>164.01118821</v>
      </c>
      <c r="Q218" s="36">
        <f>SUMIFS(СВЦЭМ!$F$39:$F$782,СВЦЭМ!$A$39:$A$782,$A218,СВЦЭМ!$B$39:$B$782,Q$190)+'СЕТ СН'!$F$12</f>
        <v>164.67240576</v>
      </c>
      <c r="R218" s="36">
        <f>SUMIFS(СВЦЭМ!$F$39:$F$782,СВЦЭМ!$A$39:$A$782,$A218,СВЦЭМ!$B$39:$B$782,R$190)+'СЕТ СН'!$F$12</f>
        <v>164.6212587</v>
      </c>
      <c r="S218" s="36">
        <f>SUMIFS(СВЦЭМ!$F$39:$F$782,СВЦЭМ!$A$39:$A$782,$A218,СВЦЭМ!$B$39:$B$782,S$190)+'СЕТ СН'!$F$12</f>
        <v>159.85092818999999</v>
      </c>
      <c r="T218" s="36">
        <f>SUMIFS(СВЦЭМ!$F$39:$F$782,СВЦЭМ!$A$39:$A$782,$A218,СВЦЭМ!$B$39:$B$782,T$190)+'СЕТ СН'!$F$12</f>
        <v>154.18251373999999</v>
      </c>
      <c r="U218" s="36">
        <f>SUMIFS(СВЦЭМ!$F$39:$F$782,СВЦЭМ!$A$39:$A$782,$A218,СВЦЭМ!$B$39:$B$782,U$190)+'СЕТ СН'!$F$12</f>
        <v>153.90298963000001</v>
      </c>
      <c r="V218" s="36">
        <f>SUMIFS(СВЦЭМ!$F$39:$F$782,СВЦЭМ!$A$39:$A$782,$A218,СВЦЭМ!$B$39:$B$782,V$190)+'СЕТ СН'!$F$12</f>
        <v>156.23220583</v>
      </c>
      <c r="W218" s="36">
        <f>SUMIFS(СВЦЭМ!$F$39:$F$782,СВЦЭМ!$A$39:$A$782,$A218,СВЦЭМ!$B$39:$B$782,W$190)+'СЕТ СН'!$F$12</f>
        <v>159.95492845999999</v>
      </c>
      <c r="X218" s="36">
        <f>SUMIFS(СВЦЭМ!$F$39:$F$782,СВЦЭМ!$A$39:$A$782,$A218,СВЦЭМ!$B$39:$B$782,X$190)+'СЕТ СН'!$F$12</f>
        <v>165.16081685</v>
      </c>
      <c r="Y218" s="36">
        <f>SUMIFS(СВЦЭМ!$F$39:$F$782,СВЦЭМ!$A$39:$A$782,$A218,СВЦЭМ!$B$39:$B$782,Y$190)+'СЕТ СН'!$F$12</f>
        <v>172.80328438999999</v>
      </c>
    </row>
    <row r="219" spans="1:25" ht="15.75" x14ac:dyDescent="0.2">
      <c r="A219" s="35">
        <f t="shared" si="5"/>
        <v>45594</v>
      </c>
      <c r="B219" s="36">
        <f>SUMIFS(СВЦЭМ!$F$39:$F$782,СВЦЭМ!$A$39:$A$782,$A219,СВЦЭМ!$B$39:$B$782,B$190)+'СЕТ СН'!$F$12</f>
        <v>176.08036888999999</v>
      </c>
      <c r="C219" s="36">
        <f>SUMIFS(СВЦЭМ!$F$39:$F$782,СВЦЭМ!$A$39:$A$782,$A219,СВЦЭМ!$B$39:$B$782,C$190)+'СЕТ СН'!$F$12</f>
        <v>179.90928607000001</v>
      </c>
      <c r="D219" s="36">
        <f>SUMIFS(СВЦЭМ!$F$39:$F$782,СВЦЭМ!$A$39:$A$782,$A219,СВЦЭМ!$B$39:$B$782,D$190)+'СЕТ СН'!$F$12</f>
        <v>182.48807685</v>
      </c>
      <c r="E219" s="36">
        <f>SUMIFS(СВЦЭМ!$F$39:$F$782,СВЦЭМ!$A$39:$A$782,$A219,СВЦЭМ!$B$39:$B$782,E$190)+'СЕТ СН'!$F$12</f>
        <v>181.70582895999999</v>
      </c>
      <c r="F219" s="36">
        <f>SUMIFS(СВЦЭМ!$F$39:$F$782,СВЦЭМ!$A$39:$A$782,$A219,СВЦЭМ!$B$39:$B$782,F$190)+'СЕТ СН'!$F$12</f>
        <v>182.55180819</v>
      </c>
      <c r="G219" s="36">
        <f>SUMIFS(СВЦЭМ!$F$39:$F$782,СВЦЭМ!$A$39:$A$782,$A219,СВЦЭМ!$B$39:$B$782,G$190)+'СЕТ СН'!$F$12</f>
        <v>178.69654141999999</v>
      </c>
      <c r="H219" s="36">
        <f>SUMIFS(СВЦЭМ!$F$39:$F$782,СВЦЭМ!$A$39:$A$782,$A219,СВЦЭМ!$B$39:$B$782,H$190)+'СЕТ СН'!$F$12</f>
        <v>168.48366429000001</v>
      </c>
      <c r="I219" s="36">
        <f>SUMIFS(СВЦЭМ!$F$39:$F$782,СВЦЭМ!$A$39:$A$782,$A219,СВЦЭМ!$B$39:$B$782,I$190)+'СЕТ СН'!$F$12</f>
        <v>164.31337586999999</v>
      </c>
      <c r="J219" s="36">
        <f>SUMIFS(СВЦЭМ!$F$39:$F$782,СВЦЭМ!$A$39:$A$782,$A219,СВЦЭМ!$B$39:$B$782,J$190)+'СЕТ СН'!$F$12</f>
        <v>159.74346259000001</v>
      </c>
      <c r="K219" s="36">
        <f>SUMIFS(СВЦЭМ!$F$39:$F$782,СВЦЭМ!$A$39:$A$782,$A219,СВЦЭМ!$B$39:$B$782,K$190)+'СЕТ СН'!$F$12</f>
        <v>158.28334613000001</v>
      </c>
      <c r="L219" s="36">
        <f>SUMIFS(СВЦЭМ!$F$39:$F$782,СВЦЭМ!$A$39:$A$782,$A219,СВЦЭМ!$B$39:$B$782,L$190)+'СЕТ СН'!$F$12</f>
        <v>156.63650867000001</v>
      </c>
      <c r="M219" s="36">
        <f>SUMIFS(СВЦЭМ!$F$39:$F$782,СВЦЭМ!$A$39:$A$782,$A219,СВЦЭМ!$B$39:$B$782,M$190)+'СЕТ СН'!$F$12</f>
        <v>157.49618828000001</v>
      </c>
      <c r="N219" s="36">
        <f>SUMIFS(СВЦЭМ!$F$39:$F$782,СВЦЭМ!$A$39:$A$782,$A219,СВЦЭМ!$B$39:$B$782,N$190)+'СЕТ СН'!$F$12</f>
        <v>158.95671407</v>
      </c>
      <c r="O219" s="36">
        <f>SUMIFS(СВЦЭМ!$F$39:$F$782,СВЦЭМ!$A$39:$A$782,$A219,СВЦЭМ!$B$39:$B$782,O$190)+'СЕТ СН'!$F$12</f>
        <v>160.96543482999999</v>
      </c>
      <c r="P219" s="36">
        <f>SUMIFS(СВЦЭМ!$F$39:$F$782,СВЦЭМ!$A$39:$A$782,$A219,СВЦЭМ!$B$39:$B$782,P$190)+'СЕТ СН'!$F$12</f>
        <v>161.81834355000001</v>
      </c>
      <c r="Q219" s="36">
        <f>SUMIFS(СВЦЭМ!$F$39:$F$782,СВЦЭМ!$A$39:$A$782,$A219,СВЦЭМ!$B$39:$B$782,Q$190)+'СЕТ СН'!$F$12</f>
        <v>162.52382496999999</v>
      </c>
      <c r="R219" s="36">
        <f>SUMIFS(СВЦЭМ!$F$39:$F$782,СВЦЭМ!$A$39:$A$782,$A219,СВЦЭМ!$B$39:$B$782,R$190)+'СЕТ СН'!$F$12</f>
        <v>162.04317066999999</v>
      </c>
      <c r="S219" s="36">
        <f>SUMIFS(СВЦЭМ!$F$39:$F$782,СВЦЭМ!$A$39:$A$782,$A219,СВЦЭМ!$B$39:$B$782,S$190)+'СЕТ СН'!$F$12</f>
        <v>158.97404791</v>
      </c>
      <c r="T219" s="36">
        <f>SUMIFS(СВЦЭМ!$F$39:$F$782,СВЦЭМ!$A$39:$A$782,$A219,СВЦЭМ!$B$39:$B$782,T$190)+'СЕТ СН'!$F$12</f>
        <v>150.47106396999999</v>
      </c>
      <c r="U219" s="36">
        <f>SUMIFS(СВЦЭМ!$F$39:$F$782,СВЦЭМ!$A$39:$A$782,$A219,СВЦЭМ!$B$39:$B$782,U$190)+'СЕТ СН'!$F$12</f>
        <v>153.05398228000001</v>
      </c>
      <c r="V219" s="36">
        <f>SUMIFS(СВЦЭМ!$F$39:$F$782,СВЦЭМ!$A$39:$A$782,$A219,СВЦЭМ!$B$39:$B$782,V$190)+'СЕТ СН'!$F$12</f>
        <v>155.60871476</v>
      </c>
      <c r="W219" s="36">
        <f>SUMIFS(СВЦЭМ!$F$39:$F$782,СВЦЭМ!$A$39:$A$782,$A219,СВЦЭМ!$B$39:$B$782,W$190)+'СЕТ СН'!$F$12</f>
        <v>159.34984322</v>
      </c>
      <c r="X219" s="36">
        <f>SUMIFS(СВЦЭМ!$F$39:$F$782,СВЦЭМ!$A$39:$A$782,$A219,СВЦЭМ!$B$39:$B$782,X$190)+'СЕТ СН'!$F$12</f>
        <v>162.60803645999999</v>
      </c>
      <c r="Y219" s="36">
        <f>SUMIFS(СВЦЭМ!$F$39:$F$782,СВЦЭМ!$A$39:$A$782,$A219,СВЦЭМ!$B$39:$B$782,Y$190)+'СЕТ СН'!$F$12</f>
        <v>168.53163928999999</v>
      </c>
    </row>
    <row r="220" spans="1:25" ht="15.75" x14ac:dyDescent="0.2">
      <c r="A220" s="35">
        <f t="shared" si="5"/>
        <v>45595</v>
      </c>
      <c r="B220" s="36">
        <f>SUMIFS(СВЦЭМ!$F$39:$F$782,СВЦЭМ!$A$39:$A$782,$A220,СВЦЭМ!$B$39:$B$782,B$190)+'СЕТ СН'!$F$12</f>
        <v>195.21274907</v>
      </c>
      <c r="C220" s="36">
        <f>SUMIFS(СВЦЭМ!$F$39:$F$782,СВЦЭМ!$A$39:$A$782,$A220,СВЦЭМ!$B$39:$B$782,C$190)+'СЕТ СН'!$F$12</f>
        <v>197.59394914000001</v>
      </c>
      <c r="D220" s="36">
        <f>SUMIFS(СВЦЭМ!$F$39:$F$782,СВЦЭМ!$A$39:$A$782,$A220,СВЦЭМ!$B$39:$B$782,D$190)+'СЕТ СН'!$F$12</f>
        <v>203.37611665</v>
      </c>
      <c r="E220" s="36">
        <f>SUMIFS(СВЦЭМ!$F$39:$F$782,СВЦЭМ!$A$39:$A$782,$A220,СВЦЭМ!$B$39:$B$782,E$190)+'СЕТ СН'!$F$12</f>
        <v>202.72490321999999</v>
      </c>
      <c r="F220" s="36">
        <f>SUMIFS(СВЦЭМ!$F$39:$F$782,СВЦЭМ!$A$39:$A$782,$A220,СВЦЭМ!$B$39:$B$782,F$190)+'СЕТ СН'!$F$12</f>
        <v>201.54172792</v>
      </c>
      <c r="G220" s="36">
        <f>SUMIFS(СВЦЭМ!$F$39:$F$782,СВЦЭМ!$A$39:$A$782,$A220,СВЦЭМ!$B$39:$B$782,G$190)+'СЕТ СН'!$F$12</f>
        <v>200.1574172</v>
      </c>
      <c r="H220" s="36">
        <f>SUMIFS(СВЦЭМ!$F$39:$F$782,СВЦЭМ!$A$39:$A$782,$A220,СВЦЭМ!$B$39:$B$782,H$190)+'СЕТ СН'!$F$12</f>
        <v>189.82587140000001</v>
      </c>
      <c r="I220" s="36">
        <f>SUMIFS(СВЦЭМ!$F$39:$F$782,СВЦЭМ!$A$39:$A$782,$A220,СВЦЭМ!$B$39:$B$782,I$190)+'СЕТ СН'!$F$12</f>
        <v>184.86083679999999</v>
      </c>
      <c r="J220" s="36">
        <f>SUMIFS(СВЦЭМ!$F$39:$F$782,СВЦЭМ!$A$39:$A$782,$A220,СВЦЭМ!$B$39:$B$782,J$190)+'СЕТ СН'!$F$12</f>
        <v>178.57923969999999</v>
      </c>
      <c r="K220" s="36">
        <f>SUMIFS(СВЦЭМ!$F$39:$F$782,СВЦЭМ!$A$39:$A$782,$A220,СВЦЭМ!$B$39:$B$782,K$190)+'СЕТ СН'!$F$12</f>
        <v>177.78859689999999</v>
      </c>
      <c r="L220" s="36">
        <f>SUMIFS(СВЦЭМ!$F$39:$F$782,СВЦЭМ!$A$39:$A$782,$A220,СВЦЭМ!$B$39:$B$782,L$190)+'СЕТ СН'!$F$12</f>
        <v>175.42575231000001</v>
      </c>
      <c r="M220" s="36">
        <f>SUMIFS(СВЦЭМ!$F$39:$F$782,СВЦЭМ!$A$39:$A$782,$A220,СВЦЭМ!$B$39:$B$782,M$190)+'СЕТ СН'!$F$12</f>
        <v>176.52580545000001</v>
      </c>
      <c r="N220" s="36">
        <f>SUMIFS(СВЦЭМ!$F$39:$F$782,СВЦЭМ!$A$39:$A$782,$A220,СВЦЭМ!$B$39:$B$782,N$190)+'СЕТ СН'!$F$12</f>
        <v>179.06030668</v>
      </c>
      <c r="O220" s="36">
        <f>SUMIFS(СВЦЭМ!$F$39:$F$782,СВЦЭМ!$A$39:$A$782,$A220,СВЦЭМ!$B$39:$B$782,O$190)+'СЕТ СН'!$F$12</f>
        <v>180.06873797</v>
      </c>
      <c r="P220" s="36">
        <f>SUMIFS(СВЦЭМ!$F$39:$F$782,СВЦЭМ!$A$39:$A$782,$A220,СВЦЭМ!$B$39:$B$782,P$190)+'СЕТ СН'!$F$12</f>
        <v>180.86275248999999</v>
      </c>
      <c r="Q220" s="36">
        <f>SUMIFS(СВЦЭМ!$F$39:$F$782,СВЦЭМ!$A$39:$A$782,$A220,СВЦЭМ!$B$39:$B$782,Q$190)+'СЕТ СН'!$F$12</f>
        <v>182.68591946999999</v>
      </c>
      <c r="R220" s="36">
        <f>SUMIFS(СВЦЭМ!$F$39:$F$782,СВЦЭМ!$A$39:$A$782,$A220,СВЦЭМ!$B$39:$B$782,R$190)+'СЕТ СН'!$F$12</f>
        <v>182.08513300999999</v>
      </c>
      <c r="S220" s="36">
        <f>SUMIFS(СВЦЭМ!$F$39:$F$782,СВЦЭМ!$A$39:$A$782,$A220,СВЦЭМ!$B$39:$B$782,S$190)+'СЕТ СН'!$F$12</f>
        <v>178.86771196000001</v>
      </c>
      <c r="T220" s="36">
        <f>SUMIFS(СВЦЭМ!$F$39:$F$782,СВЦЭМ!$A$39:$A$782,$A220,СВЦЭМ!$B$39:$B$782,T$190)+'СЕТ СН'!$F$12</f>
        <v>172.22091076999999</v>
      </c>
      <c r="U220" s="36">
        <f>SUMIFS(СВЦЭМ!$F$39:$F$782,СВЦЭМ!$A$39:$A$782,$A220,СВЦЭМ!$B$39:$B$782,U$190)+'СЕТ СН'!$F$12</f>
        <v>170.28798742000001</v>
      </c>
      <c r="V220" s="36">
        <f>SUMIFS(СВЦЭМ!$F$39:$F$782,СВЦЭМ!$A$39:$A$782,$A220,СВЦЭМ!$B$39:$B$782,V$190)+'СЕТ СН'!$F$12</f>
        <v>172.26936671999999</v>
      </c>
      <c r="W220" s="36">
        <f>SUMIFS(СВЦЭМ!$F$39:$F$782,СВЦЭМ!$A$39:$A$782,$A220,СВЦЭМ!$B$39:$B$782,W$190)+'СЕТ СН'!$F$12</f>
        <v>175.05477341</v>
      </c>
      <c r="X220" s="36">
        <f>SUMIFS(СВЦЭМ!$F$39:$F$782,СВЦЭМ!$A$39:$A$782,$A220,СВЦЭМ!$B$39:$B$782,X$190)+'СЕТ СН'!$F$12</f>
        <v>180.27713663</v>
      </c>
      <c r="Y220" s="36">
        <f>SUMIFS(СВЦЭМ!$F$39:$F$782,СВЦЭМ!$A$39:$A$782,$A220,СВЦЭМ!$B$39:$B$782,Y$190)+'СЕТ СН'!$F$12</f>
        <v>186.53407505000001</v>
      </c>
    </row>
    <row r="221" spans="1:25" ht="15.75" x14ac:dyDescent="0.2">
      <c r="A221" s="35">
        <f t="shared" si="5"/>
        <v>45596</v>
      </c>
      <c r="B221" s="36">
        <f>SUMIFS(СВЦЭМ!$F$39:$F$782,СВЦЭМ!$A$39:$A$782,$A221,СВЦЭМ!$B$39:$B$782,B$190)+'СЕТ СН'!$F$12</f>
        <v>197.09521142</v>
      </c>
      <c r="C221" s="36">
        <f>SUMIFS(СВЦЭМ!$F$39:$F$782,СВЦЭМ!$A$39:$A$782,$A221,СВЦЭМ!$B$39:$B$782,C$190)+'СЕТ СН'!$F$12</f>
        <v>194.74843066</v>
      </c>
      <c r="D221" s="36">
        <f>SUMIFS(СВЦЭМ!$F$39:$F$782,СВЦЭМ!$A$39:$A$782,$A221,СВЦЭМ!$B$39:$B$782,D$190)+'СЕТ СН'!$F$12</f>
        <v>197.25513290000001</v>
      </c>
      <c r="E221" s="36">
        <f>SUMIFS(СВЦЭМ!$F$39:$F$782,СВЦЭМ!$A$39:$A$782,$A221,СВЦЭМ!$B$39:$B$782,E$190)+'СЕТ СН'!$F$12</f>
        <v>197.64063788999999</v>
      </c>
      <c r="F221" s="36">
        <f>SUMIFS(СВЦЭМ!$F$39:$F$782,СВЦЭМ!$A$39:$A$782,$A221,СВЦЭМ!$B$39:$B$782,F$190)+'СЕТ СН'!$F$12</f>
        <v>197.66802519999999</v>
      </c>
      <c r="G221" s="36">
        <f>SUMIFS(СВЦЭМ!$F$39:$F$782,СВЦЭМ!$A$39:$A$782,$A221,СВЦЭМ!$B$39:$B$782,G$190)+'СЕТ СН'!$F$12</f>
        <v>195.12746999000001</v>
      </c>
      <c r="H221" s="36">
        <f>SUMIFS(СВЦЭМ!$F$39:$F$782,СВЦЭМ!$A$39:$A$782,$A221,СВЦЭМ!$B$39:$B$782,H$190)+'СЕТ СН'!$F$12</f>
        <v>186.38392820000001</v>
      </c>
      <c r="I221" s="36">
        <f>SUMIFS(СВЦЭМ!$F$39:$F$782,СВЦЭМ!$A$39:$A$782,$A221,СВЦЭМ!$B$39:$B$782,I$190)+'СЕТ СН'!$F$12</f>
        <v>175.67606562</v>
      </c>
      <c r="J221" s="36">
        <f>SUMIFS(СВЦЭМ!$F$39:$F$782,СВЦЭМ!$A$39:$A$782,$A221,СВЦЭМ!$B$39:$B$782,J$190)+'СЕТ СН'!$F$12</f>
        <v>171.83334389000001</v>
      </c>
      <c r="K221" s="36">
        <f>SUMIFS(СВЦЭМ!$F$39:$F$782,СВЦЭМ!$A$39:$A$782,$A221,СВЦЭМ!$B$39:$B$782,K$190)+'СЕТ СН'!$F$12</f>
        <v>169.03117843999999</v>
      </c>
      <c r="L221" s="36">
        <f>SUMIFS(СВЦЭМ!$F$39:$F$782,СВЦЭМ!$A$39:$A$782,$A221,СВЦЭМ!$B$39:$B$782,L$190)+'СЕТ СН'!$F$12</f>
        <v>167.08926787999999</v>
      </c>
      <c r="M221" s="36">
        <f>SUMIFS(СВЦЭМ!$F$39:$F$782,СВЦЭМ!$A$39:$A$782,$A221,СВЦЭМ!$B$39:$B$782,M$190)+'СЕТ СН'!$F$12</f>
        <v>167.97237491000001</v>
      </c>
      <c r="N221" s="36">
        <f>SUMIFS(СВЦЭМ!$F$39:$F$782,СВЦЭМ!$A$39:$A$782,$A221,СВЦЭМ!$B$39:$B$782,N$190)+'СЕТ СН'!$F$12</f>
        <v>171.08523382999999</v>
      </c>
      <c r="O221" s="36">
        <f>SUMIFS(СВЦЭМ!$F$39:$F$782,СВЦЭМ!$A$39:$A$782,$A221,СВЦЭМ!$B$39:$B$782,O$190)+'СЕТ СН'!$F$12</f>
        <v>173.13258393000001</v>
      </c>
      <c r="P221" s="36">
        <f>SUMIFS(СВЦЭМ!$F$39:$F$782,СВЦЭМ!$A$39:$A$782,$A221,СВЦЭМ!$B$39:$B$782,P$190)+'СЕТ СН'!$F$12</f>
        <v>174.51592658999999</v>
      </c>
      <c r="Q221" s="36">
        <f>SUMIFS(СВЦЭМ!$F$39:$F$782,СВЦЭМ!$A$39:$A$782,$A221,СВЦЭМ!$B$39:$B$782,Q$190)+'СЕТ СН'!$F$12</f>
        <v>175.37072137000001</v>
      </c>
      <c r="R221" s="36">
        <f>SUMIFS(СВЦЭМ!$F$39:$F$782,СВЦЭМ!$A$39:$A$782,$A221,СВЦЭМ!$B$39:$B$782,R$190)+'СЕТ СН'!$F$12</f>
        <v>175.36760869</v>
      </c>
      <c r="S221" s="36">
        <f>SUMIFS(СВЦЭМ!$F$39:$F$782,СВЦЭМ!$A$39:$A$782,$A221,СВЦЭМ!$B$39:$B$782,S$190)+'СЕТ СН'!$F$12</f>
        <v>174.06780474000001</v>
      </c>
      <c r="T221" s="36">
        <f>SUMIFS(СВЦЭМ!$F$39:$F$782,СВЦЭМ!$A$39:$A$782,$A221,СВЦЭМ!$B$39:$B$782,T$190)+'СЕТ СН'!$F$12</f>
        <v>165.69440582999999</v>
      </c>
      <c r="U221" s="36">
        <f>SUMIFS(СВЦЭМ!$F$39:$F$782,СВЦЭМ!$A$39:$A$782,$A221,СВЦЭМ!$B$39:$B$782,U$190)+'СЕТ СН'!$F$12</f>
        <v>165.64565923999999</v>
      </c>
      <c r="V221" s="36">
        <f>SUMIFS(СВЦЭМ!$F$39:$F$782,СВЦЭМ!$A$39:$A$782,$A221,СВЦЭМ!$B$39:$B$782,V$190)+'СЕТ СН'!$F$12</f>
        <v>165.76818764999999</v>
      </c>
      <c r="W221" s="36">
        <f>SUMIFS(СВЦЭМ!$F$39:$F$782,СВЦЭМ!$A$39:$A$782,$A221,СВЦЭМ!$B$39:$B$782,W$190)+'СЕТ СН'!$F$12</f>
        <v>168.08887969</v>
      </c>
      <c r="X221" s="36">
        <f>SUMIFS(СВЦЭМ!$F$39:$F$782,СВЦЭМ!$A$39:$A$782,$A221,СВЦЭМ!$B$39:$B$782,X$190)+'СЕТ СН'!$F$12</f>
        <v>174.56512634000001</v>
      </c>
      <c r="Y221" s="36">
        <f>SUMIFS(СВЦЭМ!$F$39:$F$782,СВЦЭМ!$A$39:$A$782,$A221,СВЦЭМ!$B$39:$B$782,Y$190)+'СЕТ СН'!$F$12</f>
        <v>177.70007473999999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45567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45568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45569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45570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45571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45572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45573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45574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45575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45576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45577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45578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45579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45580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45581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45582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45583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45584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45585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45586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45587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45588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45589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45590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45591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45592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45593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45594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45595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45596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45567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45568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45569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45570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45571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45572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45573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45574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45575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45576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45577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45578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45579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45580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45581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45582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45583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45584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45585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45586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45587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45588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45589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45590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45591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45592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45593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45594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45595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45596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45567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45568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45569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45570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45571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45572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45573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45574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45575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45576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45577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45578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45579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45580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45581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45582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45583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45584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45585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45586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45587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45588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45589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45590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45591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45592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45593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45594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45595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45596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45567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45568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45569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45570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45571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45572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45573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45574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45575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45576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45577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45578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45579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45580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45581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45582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45583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45584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45585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45586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45587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45588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45589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45590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45591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45592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45593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45594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45595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45596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45567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45568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45569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45570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45571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45572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45573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45574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45575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45576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45577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45578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45579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45580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45581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45582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45583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45584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45585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45586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45587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45588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45589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45590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45591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45592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45593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45594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45595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45596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45567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45568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45569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45570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45571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45572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45573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45574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45575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45576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45577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45578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45579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45580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45581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45582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45583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45584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45585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45586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45587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45588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45589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45590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45591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45592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45593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45594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45595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45596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66.320443800000007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672137.95789473678</v>
      </c>
      <c r="O439" s="139"/>
      <c r="P439" s="138">
        <f>СВЦЭМ!$D$12+'СЕТ СН'!$F$10-'СЕТ СН'!$G$24</f>
        <v>672137.95789473678</v>
      </c>
      <c r="Q439" s="139"/>
      <c r="R439" s="138">
        <f>СВЦЭМ!$D$12+'СЕТ СН'!$F$10-'СЕТ СН'!$H$24</f>
        <v>672137.95789473678</v>
      </c>
      <c r="S439" s="139"/>
      <c r="T439" s="138">
        <f>СВЦЭМ!$D$12+'СЕТ СН'!$F$10-'СЕТ СН'!$I$24</f>
        <v>672137.95789473678</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1062734.95</v>
      </c>
      <c r="O443" s="143"/>
      <c r="P443" s="143">
        <f>'СЕТ СН'!$G$7</f>
        <v>1647798.65</v>
      </c>
      <c r="Q443" s="143"/>
      <c r="R443" s="143">
        <f>'СЕТ СН'!$H$7</f>
        <v>1330115.57</v>
      </c>
      <c r="S443" s="143"/>
      <c r="T443" s="143">
        <f>'СЕТ СН'!$I$7</f>
        <v>1227053.3600000001</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13" sqref="N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1903.45</v>
      </c>
      <c r="G5" s="52">
        <v>2995.35</v>
      </c>
      <c r="H5" s="52">
        <v>3319.55</v>
      </c>
      <c r="I5" s="52">
        <v>4074.04</v>
      </c>
    </row>
    <row r="6" spans="1:9" ht="60" x14ac:dyDescent="0.2">
      <c r="A6" s="53" t="s">
        <v>135</v>
      </c>
      <c r="B6" s="92" t="s">
        <v>146</v>
      </c>
      <c r="C6" s="97">
        <v>44896</v>
      </c>
      <c r="D6" s="97">
        <v>45291</v>
      </c>
      <c r="E6" s="52" t="s">
        <v>20</v>
      </c>
      <c r="F6" s="52">
        <v>78.83</v>
      </c>
      <c r="G6" s="52">
        <v>160.47999999999999</v>
      </c>
      <c r="H6" s="52">
        <v>230.27</v>
      </c>
      <c r="I6" s="52">
        <v>625.29</v>
      </c>
    </row>
    <row r="7" spans="1:9" ht="60" x14ac:dyDescent="0.2">
      <c r="A7" s="53" t="s">
        <v>134</v>
      </c>
      <c r="B7" s="92" t="s">
        <v>146</v>
      </c>
      <c r="C7" s="97">
        <v>44896</v>
      </c>
      <c r="D7" s="97">
        <v>45291</v>
      </c>
      <c r="E7" s="52" t="s">
        <v>21</v>
      </c>
      <c r="F7" s="52">
        <v>1062734.95</v>
      </c>
      <c r="G7" s="52">
        <v>1647798.65</v>
      </c>
      <c r="H7" s="52">
        <v>1330115.57</v>
      </c>
      <c r="I7" s="52">
        <v>1227053.3600000001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4.8109998200000001</v>
      </c>
    </row>
    <row r="11" spans="1:4" ht="66" customHeight="1" x14ac:dyDescent="0.2">
      <c r="A11" s="164" t="s">
        <v>93</v>
      </c>
      <c r="B11" s="165"/>
      <c r="C11" s="73"/>
      <c r="D11" s="74">
        <v>1781.56482979</v>
      </c>
    </row>
    <row r="12" spans="1:4" ht="30" customHeight="1" x14ac:dyDescent="0.2">
      <c r="A12" s="164" t="s">
        <v>94</v>
      </c>
      <c r="B12" s="165"/>
      <c r="C12" s="73"/>
      <c r="D12" s="75">
        <v>672137.95789473678</v>
      </c>
    </row>
    <row r="13" spans="1:4" ht="30" customHeight="1" x14ac:dyDescent="0.2">
      <c r="A13" s="164" t="s">
        <v>95</v>
      </c>
      <c r="B13" s="165"/>
      <c r="C13" s="73"/>
      <c r="D13" s="76"/>
    </row>
    <row r="14" spans="1:4" ht="15" customHeight="1" x14ac:dyDescent="0.2">
      <c r="A14" s="166" t="s">
        <v>96</v>
      </c>
      <c r="B14" s="167"/>
      <c r="C14" s="73"/>
      <c r="D14" s="74">
        <v>1904.88564449</v>
      </c>
    </row>
    <row r="15" spans="1:4" ht="15" customHeight="1" x14ac:dyDescent="0.2">
      <c r="A15" s="166" t="s">
        <v>97</v>
      </c>
      <c r="B15" s="167"/>
      <c r="C15" s="73"/>
      <c r="D15" s="74">
        <v>2521.6003459499998</v>
      </c>
    </row>
    <row r="16" spans="1:4" ht="15" customHeight="1" x14ac:dyDescent="0.2">
      <c r="A16" s="166" t="s">
        <v>98</v>
      </c>
      <c r="B16" s="167"/>
      <c r="C16" s="73"/>
      <c r="D16" s="74">
        <v>3966.2677896800001</v>
      </c>
    </row>
    <row r="17" spans="1:4" ht="15" customHeight="1" x14ac:dyDescent="0.2">
      <c r="A17" s="166" t="s">
        <v>99</v>
      </c>
      <c r="B17" s="167"/>
      <c r="C17" s="73"/>
      <c r="D17" s="74">
        <v>2990.2832060300002</v>
      </c>
    </row>
    <row r="18" spans="1:4" ht="52.5" customHeight="1" x14ac:dyDescent="0.2">
      <c r="A18" s="164" t="s">
        <v>100</v>
      </c>
      <c r="B18" s="165"/>
      <c r="C18" s="73"/>
      <c r="D18" s="74">
        <v>66.320443800000007</v>
      </c>
    </row>
    <row r="19" spans="1:4" ht="52.5" customHeight="1" x14ac:dyDescent="0.25">
      <c r="A19" s="164" t="s">
        <v>140</v>
      </c>
      <c r="B19" s="165"/>
      <c r="C19" s="81"/>
      <c r="D19" s="74">
        <v>1707.5819150699999</v>
      </c>
    </row>
    <row r="20" spans="1:4" ht="52.5" customHeight="1" x14ac:dyDescent="0.25">
      <c r="A20" s="164" t="s">
        <v>141</v>
      </c>
      <c r="B20" s="165"/>
      <c r="C20" s="81"/>
      <c r="D20" s="99"/>
    </row>
    <row r="21" spans="1:4" ht="52.5" customHeight="1" x14ac:dyDescent="0.25">
      <c r="A21" s="166" t="s">
        <v>142</v>
      </c>
      <c r="B21" s="167"/>
      <c r="C21" s="81"/>
      <c r="D21" s="74">
        <v>1829.98592336</v>
      </c>
    </row>
    <row r="22" spans="1:4" ht="52.5" customHeight="1" x14ac:dyDescent="0.25">
      <c r="A22" s="166" t="s">
        <v>143</v>
      </c>
      <c r="B22" s="167"/>
      <c r="C22" s="81"/>
      <c r="D22" s="74">
        <v>1650.61573871</v>
      </c>
    </row>
    <row r="23" spans="1:4" ht="52.5" customHeight="1" x14ac:dyDescent="0.25">
      <c r="A23" s="166" t="s">
        <v>144</v>
      </c>
      <c r="B23" s="167"/>
      <c r="C23" s="81"/>
      <c r="D23" s="74">
        <v>1597.3968793700001</v>
      </c>
    </row>
    <row r="24" spans="1:4" ht="52.5" customHeight="1" x14ac:dyDescent="0.25">
      <c r="A24" s="166" t="s">
        <v>145</v>
      </c>
      <c r="B24" s="167"/>
      <c r="C24" s="81"/>
      <c r="D24" s="74">
        <v>1633.28947335</v>
      </c>
    </row>
    <row r="25" spans="1:4" ht="15" customHeight="1" x14ac:dyDescent="0.2">
      <c r="A25" s="69" t="s">
        <v>101</v>
      </c>
      <c r="B25" s="70"/>
      <c r="C25" s="77"/>
      <c r="D25" s="78"/>
    </row>
    <row r="26" spans="1:4" ht="30" customHeight="1" x14ac:dyDescent="0.2">
      <c r="A26" s="164" t="s">
        <v>102</v>
      </c>
      <c r="B26" s="165"/>
      <c r="C26" s="73"/>
      <c r="D26" s="79">
        <v>389.90300000000002</v>
      </c>
    </row>
    <row r="27" spans="1:4" ht="30" customHeight="1" x14ac:dyDescent="0.2">
      <c r="A27" s="164" t="s">
        <v>103</v>
      </c>
      <c r="B27" s="165"/>
      <c r="C27" s="80"/>
      <c r="D27" s="79">
        <v>0.47499999999999998</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1.186417190056E-3</v>
      </c>
    </row>
    <row r="32" spans="1:4" ht="15" customHeight="1" x14ac:dyDescent="0.25">
      <c r="A32" s="166" t="s">
        <v>98</v>
      </c>
      <c r="B32" s="167"/>
      <c r="C32" s="81"/>
      <c r="D32" s="82">
        <v>3.415351336356E-3</v>
      </c>
    </row>
    <row r="33" spans="1:6" ht="15" customHeight="1" x14ac:dyDescent="0.25">
      <c r="A33" s="166" t="s">
        <v>99</v>
      </c>
      <c r="B33" s="167"/>
      <c r="C33" s="81"/>
      <c r="D33" s="82">
        <v>1.909624507518E-3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1888.0816173600001</v>
      </c>
      <c r="D39" s="84">
        <v>1806.3901824300001</v>
      </c>
      <c r="E39" s="84">
        <v>180.24109303</v>
      </c>
      <c r="F39" s="84">
        <v>180.24109303</v>
      </c>
    </row>
    <row r="40" spans="1:6" ht="12.75" customHeight="1" x14ac:dyDescent="0.2">
      <c r="A40" s="83" t="s">
        <v>149</v>
      </c>
      <c r="B40" s="83">
        <v>2</v>
      </c>
      <c r="C40" s="84">
        <v>1872.5782709699999</v>
      </c>
      <c r="D40" s="84">
        <v>1795.69261044</v>
      </c>
      <c r="E40" s="84">
        <v>179.17369237</v>
      </c>
      <c r="F40" s="84">
        <v>179.17369237</v>
      </c>
    </row>
    <row r="41" spans="1:6" ht="12.75" customHeight="1" x14ac:dyDescent="0.2">
      <c r="A41" s="83" t="s">
        <v>149</v>
      </c>
      <c r="B41" s="83">
        <v>3</v>
      </c>
      <c r="C41" s="84">
        <v>1968.4317876800001</v>
      </c>
      <c r="D41" s="84">
        <v>1896.5961837699999</v>
      </c>
      <c r="E41" s="84">
        <v>189.24182191</v>
      </c>
      <c r="F41" s="84">
        <v>189.24182191</v>
      </c>
    </row>
    <row r="42" spans="1:6" ht="12.75" customHeight="1" x14ac:dyDescent="0.2">
      <c r="A42" s="83" t="s">
        <v>149</v>
      </c>
      <c r="B42" s="83">
        <v>4</v>
      </c>
      <c r="C42" s="84">
        <v>1993.59799118</v>
      </c>
      <c r="D42" s="84">
        <v>1916.49134377</v>
      </c>
      <c r="E42" s="84">
        <v>191.22695525</v>
      </c>
      <c r="F42" s="84">
        <v>191.22695525</v>
      </c>
    </row>
    <row r="43" spans="1:6" ht="12.75" customHeight="1" x14ac:dyDescent="0.2">
      <c r="A43" s="83" t="s">
        <v>149</v>
      </c>
      <c r="B43" s="83">
        <v>5</v>
      </c>
      <c r="C43" s="84">
        <v>2007.9731633399999</v>
      </c>
      <c r="D43" s="84">
        <v>1914.6270420400001</v>
      </c>
      <c r="E43" s="84">
        <v>191.04093576</v>
      </c>
      <c r="F43" s="84">
        <v>191.04093576</v>
      </c>
    </row>
    <row r="44" spans="1:6" ht="12.75" customHeight="1" x14ac:dyDescent="0.2">
      <c r="A44" s="83" t="s">
        <v>149</v>
      </c>
      <c r="B44" s="83">
        <v>6</v>
      </c>
      <c r="C44" s="84">
        <v>1949.1441467</v>
      </c>
      <c r="D44" s="84">
        <v>1878.07927301</v>
      </c>
      <c r="E44" s="84">
        <v>187.39420988000001</v>
      </c>
      <c r="F44" s="84">
        <v>187.39420988000001</v>
      </c>
    </row>
    <row r="45" spans="1:6" ht="12.75" customHeight="1" x14ac:dyDescent="0.2">
      <c r="A45" s="83" t="s">
        <v>149</v>
      </c>
      <c r="B45" s="83">
        <v>7</v>
      </c>
      <c r="C45" s="84">
        <v>1846.17196577</v>
      </c>
      <c r="D45" s="84">
        <v>1774.47398316</v>
      </c>
      <c r="E45" s="84">
        <v>177.05650384</v>
      </c>
      <c r="F45" s="84">
        <v>177.05650384</v>
      </c>
    </row>
    <row r="46" spans="1:6" ht="12.75" customHeight="1" x14ac:dyDescent="0.2">
      <c r="A46" s="83" t="s">
        <v>149</v>
      </c>
      <c r="B46" s="83">
        <v>8</v>
      </c>
      <c r="C46" s="84">
        <v>1731.75103425</v>
      </c>
      <c r="D46" s="84">
        <v>1660.8414507699999</v>
      </c>
      <c r="E46" s="84">
        <v>165.71828242999999</v>
      </c>
      <c r="F46" s="84">
        <v>165.71828242999999</v>
      </c>
    </row>
    <row r="47" spans="1:6" ht="12.75" customHeight="1" x14ac:dyDescent="0.2">
      <c r="A47" s="83" t="s">
        <v>149</v>
      </c>
      <c r="B47" s="83">
        <v>9</v>
      </c>
      <c r="C47" s="84">
        <v>1686.24355896</v>
      </c>
      <c r="D47" s="84">
        <v>1615.49851848</v>
      </c>
      <c r="E47" s="84">
        <v>161.19397769</v>
      </c>
      <c r="F47" s="84">
        <v>161.19397769</v>
      </c>
    </row>
    <row r="48" spans="1:6" ht="12.75" customHeight="1" x14ac:dyDescent="0.2">
      <c r="A48" s="83" t="s">
        <v>149</v>
      </c>
      <c r="B48" s="83">
        <v>10</v>
      </c>
      <c r="C48" s="84">
        <v>1636.46243979</v>
      </c>
      <c r="D48" s="84">
        <v>1566.9559274200001</v>
      </c>
      <c r="E48" s="84">
        <v>156.35041190999999</v>
      </c>
      <c r="F48" s="84">
        <v>156.35041190999999</v>
      </c>
    </row>
    <row r="49" spans="1:6" ht="12.75" customHeight="1" x14ac:dyDescent="0.2">
      <c r="A49" s="83" t="s">
        <v>149</v>
      </c>
      <c r="B49" s="83">
        <v>11</v>
      </c>
      <c r="C49" s="84">
        <v>1639.32406713</v>
      </c>
      <c r="D49" s="84">
        <v>1570.8243007599999</v>
      </c>
      <c r="E49" s="84">
        <v>156.73639709</v>
      </c>
      <c r="F49" s="84">
        <v>156.73639709</v>
      </c>
    </row>
    <row r="50" spans="1:6" ht="12.75" customHeight="1" x14ac:dyDescent="0.2">
      <c r="A50" s="83" t="s">
        <v>149</v>
      </c>
      <c r="B50" s="83">
        <v>12</v>
      </c>
      <c r="C50" s="84">
        <v>1644.1220284399999</v>
      </c>
      <c r="D50" s="84">
        <v>1574.6061785500001</v>
      </c>
      <c r="E50" s="84">
        <v>157.11375176999999</v>
      </c>
      <c r="F50" s="84">
        <v>157.11375176999999</v>
      </c>
    </row>
    <row r="51" spans="1:6" ht="12.75" customHeight="1" x14ac:dyDescent="0.2">
      <c r="A51" s="83" t="s">
        <v>149</v>
      </c>
      <c r="B51" s="83">
        <v>13</v>
      </c>
      <c r="C51" s="84">
        <v>1669.7866901899999</v>
      </c>
      <c r="D51" s="84">
        <v>1597.5897503799999</v>
      </c>
      <c r="E51" s="84">
        <v>159.40704596</v>
      </c>
      <c r="F51" s="84">
        <v>159.40704596</v>
      </c>
    </row>
    <row r="52" spans="1:6" ht="12.75" customHeight="1" x14ac:dyDescent="0.2">
      <c r="A52" s="83" t="s">
        <v>149</v>
      </c>
      <c r="B52" s="83">
        <v>14</v>
      </c>
      <c r="C52" s="84">
        <v>1647.23675439</v>
      </c>
      <c r="D52" s="84">
        <v>1576.94292739</v>
      </c>
      <c r="E52" s="84">
        <v>157.34691189</v>
      </c>
      <c r="F52" s="84">
        <v>157.34691189</v>
      </c>
    </row>
    <row r="53" spans="1:6" ht="12.75" customHeight="1" x14ac:dyDescent="0.2">
      <c r="A53" s="83" t="s">
        <v>149</v>
      </c>
      <c r="B53" s="83">
        <v>15</v>
      </c>
      <c r="C53" s="84">
        <v>1656.0921015199999</v>
      </c>
      <c r="D53" s="84">
        <v>1583.3367035199999</v>
      </c>
      <c r="E53" s="84">
        <v>157.98488104</v>
      </c>
      <c r="F53" s="84">
        <v>157.98488104</v>
      </c>
    </row>
    <row r="54" spans="1:6" ht="12.75" customHeight="1" x14ac:dyDescent="0.2">
      <c r="A54" s="83" t="s">
        <v>149</v>
      </c>
      <c r="B54" s="83">
        <v>16</v>
      </c>
      <c r="C54" s="84">
        <v>1692.5668469499999</v>
      </c>
      <c r="D54" s="84">
        <v>1621.7002796500001</v>
      </c>
      <c r="E54" s="84">
        <v>161.81278763</v>
      </c>
      <c r="F54" s="84">
        <v>161.81278763</v>
      </c>
    </row>
    <row r="55" spans="1:6" ht="12.75" customHeight="1" x14ac:dyDescent="0.2">
      <c r="A55" s="83" t="s">
        <v>149</v>
      </c>
      <c r="B55" s="83">
        <v>17</v>
      </c>
      <c r="C55" s="84">
        <v>1676.8809775899999</v>
      </c>
      <c r="D55" s="84">
        <v>1600.42905322</v>
      </c>
      <c r="E55" s="84">
        <v>159.69035077999999</v>
      </c>
      <c r="F55" s="84">
        <v>159.69035077999999</v>
      </c>
    </row>
    <row r="56" spans="1:6" ht="12.75" customHeight="1" x14ac:dyDescent="0.2">
      <c r="A56" s="83" t="s">
        <v>149</v>
      </c>
      <c r="B56" s="83">
        <v>18</v>
      </c>
      <c r="C56" s="84">
        <v>1637.2566056799999</v>
      </c>
      <c r="D56" s="84">
        <v>1566.1180275700001</v>
      </c>
      <c r="E56" s="84">
        <v>156.2668065</v>
      </c>
      <c r="F56" s="84">
        <v>156.2668065</v>
      </c>
    </row>
    <row r="57" spans="1:6" ht="12.75" customHeight="1" x14ac:dyDescent="0.2">
      <c r="A57" s="83" t="s">
        <v>149</v>
      </c>
      <c r="B57" s="83">
        <v>19</v>
      </c>
      <c r="C57" s="84">
        <v>1625.4035374299999</v>
      </c>
      <c r="D57" s="84">
        <v>1554.0014587600001</v>
      </c>
      <c r="E57" s="84">
        <v>155.05781875</v>
      </c>
      <c r="F57" s="84">
        <v>155.05781875</v>
      </c>
    </row>
    <row r="58" spans="1:6" ht="12.75" customHeight="1" x14ac:dyDescent="0.2">
      <c r="A58" s="83" t="s">
        <v>149</v>
      </c>
      <c r="B58" s="83">
        <v>20</v>
      </c>
      <c r="C58" s="84">
        <v>1594.74659726</v>
      </c>
      <c r="D58" s="84">
        <v>1525.23697965</v>
      </c>
      <c r="E58" s="84">
        <v>152.18770728999999</v>
      </c>
      <c r="F58" s="84">
        <v>152.18770728999999</v>
      </c>
    </row>
    <row r="59" spans="1:6" ht="12.75" customHeight="1" x14ac:dyDescent="0.2">
      <c r="A59" s="83" t="s">
        <v>149</v>
      </c>
      <c r="B59" s="83">
        <v>21</v>
      </c>
      <c r="C59" s="84">
        <v>1581.14652017</v>
      </c>
      <c r="D59" s="84">
        <v>1508.90104348</v>
      </c>
      <c r="E59" s="84">
        <v>150.55771228</v>
      </c>
      <c r="F59" s="84">
        <v>150.55771228</v>
      </c>
    </row>
    <row r="60" spans="1:6" ht="12.75" customHeight="1" x14ac:dyDescent="0.2">
      <c r="A60" s="83" t="s">
        <v>149</v>
      </c>
      <c r="B60" s="83">
        <v>22</v>
      </c>
      <c r="C60" s="84">
        <v>1578.10949181</v>
      </c>
      <c r="D60" s="84">
        <v>1508.8219272599999</v>
      </c>
      <c r="E60" s="84">
        <v>150.54981809</v>
      </c>
      <c r="F60" s="84">
        <v>150.54981809</v>
      </c>
    </row>
    <row r="61" spans="1:6" ht="12.75" customHeight="1" x14ac:dyDescent="0.2">
      <c r="A61" s="83" t="s">
        <v>149</v>
      </c>
      <c r="B61" s="83">
        <v>23</v>
      </c>
      <c r="C61" s="84">
        <v>1653.5003139</v>
      </c>
      <c r="D61" s="84">
        <v>1583.4927030399999</v>
      </c>
      <c r="E61" s="84">
        <v>158.00044661999999</v>
      </c>
      <c r="F61" s="84">
        <v>158.00044661999999</v>
      </c>
    </row>
    <row r="62" spans="1:6" ht="12.75" customHeight="1" x14ac:dyDescent="0.2">
      <c r="A62" s="83" t="s">
        <v>149</v>
      </c>
      <c r="B62" s="83">
        <v>24</v>
      </c>
      <c r="C62" s="84">
        <v>1735.59004768</v>
      </c>
      <c r="D62" s="84">
        <v>1663.20728571</v>
      </c>
      <c r="E62" s="84">
        <v>165.95434476</v>
      </c>
      <c r="F62" s="84">
        <v>165.95434476</v>
      </c>
    </row>
    <row r="63" spans="1:6" ht="12.75" customHeight="1" x14ac:dyDescent="0.2">
      <c r="A63" s="83" t="s">
        <v>150</v>
      </c>
      <c r="B63" s="83">
        <v>1</v>
      </c>
      <c r="C63" s="84">
        <v>1820.8450285599999</v>
      </c>
      <c r="D63" s="84">
        <v>1750.4653171</v>
      </c>
      <c r="E63" s="84">
        <v>174.66092605</v>
      </c>
      <c r="F63" s="84">
        <v>174.66092605</v>
      </c>
    </row>
    <row r="64" spans="1:6" ht="12.75" customHeight="1" x14ac:dyDescent="0.2">
      <c r="A64" s="83" t="s">
        <v>150</v>
      </c>
      <c r="B64" s="83">
        <v>2</v>
      </c>
      <c r="C64" s="84">
        <v>1883.2296098300001</v>
      </c>
      <c r="D64" s="84">
        <v>1810.0543665499999</v>
      </c>
      <c r="E64" s="84">
        <v>180.60670426999999</v>
      </c>
      <c r="F64" s="84">
        <v>180.60670426999999</v>
      </c>
    </row>
    <row r="65" spans="1:6" ht="12.75" customHeight="1" x14ac:dyDescent="0.2">
      <c r="A65" s="83" t="s">
        <v>150</v>
      </c>
      <c r="B65" s="83">
        <v>3</v>
      </c>
      <c r="C65" s="84">
        <v>1949.8089004200001</v>
      </c>
      <c r="D65" s="84">
        <v>1876.6570513300001</v>
      </c>
      <c r="E65" s="84">
        <v>187.25230101</v>
      </c>
      <c r="F65" s="84">
        <v>187.25230101</v>
      </c>
    </row>
    <row r="66" spans="1:6" ht="12.75" customHeight="1" x14ac:dyDescent="0.2">
      <c r="A66" s="83" t="s">
        <v>150</v>
      </c>
      <c r="B66" s="83">
        <v>4</v>
      </c>
      <c r="C66" s="84">
        <v>1978.21150134</v>
      </c>
      <c r="D66" s="84">
        <v>1901.66704106</v>
      </c>
      <c r="E66" s="84">
        <v>189.74779058999999</v>
      </c>
      <c r="F66" s="84">
        <v>189.74779058999999</v>
      </c>
    </row>
    <row r="67" spans="1:6" ht="12.75" customHeight="1" x14ac:dyDescent="0.2">
      <c r="A67" s="83" t="s">
        <v>150</v>
      </c>
      <c r="B67" s="83">
        <v>5</v>
      </c>
      <c r="C67" s="84">
        <v>1957.82297945</v>
      </c>
      <c r="D67" s="84">
        <v>1891.2855672200001</v>
      </c>
      <c r="E67" s="84">
        <v>188.71193012000001</v>
      </c>
      <c r="F67" s="84">
        <v>188.71193012000001</v>
      </c>
    </row>
    <row r="68" spans="1:6" ht="12.75" customHeight="1" x14ac:dyDescent="0.2">
      <c r="A68" s="83" t="s">
        <v>150</v>
      </c>
      <c r="B68" s="83">
        <v>6</v>
      </c>
      <c r="C68" s="84">
        <v>1932.6128234800001</v>
      </c>
      <c r="D68" s="84">
        <v>1858.6484161599999</v>
      </c>
      <c r="E68" s="84">
        <v>185.45540457000001</v>
      </c>
      <c r="F68" s="84">
        <v>185.45540457000001</v>
      </c>
    </row>
    <row r="69" spans="1:6" ht="12.75" customHeight="1" x14ac:dyDescent="0.2">
      <c r="A69" s="83" t="s">
        <v>150</v>
      </c>
      <c r="B69" s="83">
        <v>7</v>
      </c>
      <c r="C69" s="84">
        <v>1841.4967531299999</v>
      </c>
      <c r="D69" s="84">
        <v>1768.92468837</v>
      </c>
      <c r="E69" s="84">
        <v>176.50279681000001</v>
      </c>
      <c r="F69" s="84">
        <v>176.50279681000001</v>
      </c>
    </row>
    <row r="70" spans="1:6" ht="12.75" customHeight="1" x14ac:dyDescent="0.2">
      <c r="A70" s="83" t="s">
        <v>150</v>
      </c>
      <c r="B70" s="83">
        <v>8</v>
      </c>
      <c r="C70" s="84">
        <v>1751.97151465</v>
      </c>
      <c r="D70" s="84">
        <v>1676.60241133</v>
      </c>
      <c r="E70" s="84">
        <v>167.29090654999999</v>
      </c>
      <c r="F70" s="84">
        <v>167.29090654999999</v>
      </c>
    </row>
    <row r="71" spans="1:6" ht="12.75" customHeight="1" x14ac:dyDescent="0.2">
      <c r="A71" s="83" t="s">
        <v>150</v>
      </c>
      <c r="B71" s="83">
        <v>9</v>
      </c>
      <c r="C71" s="84">
        <v>1723.0918133099999</v>
      </c>
      <c r="D71" s="84">
        <v>1646.45221029</v>
      </c>
      <c r="E71" s="84">
        <v>164.28252816</v>
      </c>
      <c r="F71" s="84">
        <v>164.28252816</v>
      </c>
    </row>
    <row r="72" spans="1:6" ht="12.75" customHeight="1" x14ac:dyDescent="0.2">
      <c r="A72" s="83" t="s">
        <v>150</v>
      </c>
      <c r="B72" s="83">
        <v>10</v>
      </c>
      <c r="C72" s="84">
        <v>1688.26300601</v>
      </c>
      <c r="D72" s="84">
        <v>1613.30519903</v>
      </c>
      <c r="E72" s="84">
        <v>160.97512889999999</v>
      </c>
      <c r="F72" s="84">
        <v>160.97512889999999</v>
      </c>
    </row>
    <row r="73" spans="1:6" ht="12.75" customHeight="1" x14ac:dyDescent="0.2">
      <c r="A73" s="83" t="s">
        <v>150</v>
      </c>
      <c r="B73" s="83">
        <v>11</v>
      </c>
      <c r="C73" s="84">
        <v>1688.5266608699999</v>
      </c>
      <c r="D73" s="84">
        <v>1616.6583021199999</v>
      </c>
      <c r="E73" s="84">
        <v>161.30970056999999</v>
      </c>
      <c r="F73" s="84">
        <v>161.30970056999999</v>
      </c>
    </row>
    <row r="74" spans="1:6" ht="12.75" customHeight="1" x14ac:dyDescent="0.2">
      <c r="A74" s="83" t="s">
        <v>150</v>
      </c>
      <c r="B74" s="83">
        <v>12</v>
      </c>
      <c r="C74" s="84">
        <v>1703.0685652699999</v>
      </c>
      <c r="D74" s="84">
        <v>1631.0951464499999</v>
      </c>
      <c r="E74" s="84">
        <v>162.75020473999999</v>
      </c>
      <c r="F74" s="84">
        <v>162.75020473999999</v>
      </c>
    </row>
    <row r="75" spans="1:6" ht="12.75" customHeight="1" x14ac:dyDescent="0.2">
      <c r="A75" s="83" t="s">
        <v>150</v>
      </c>
      <c r="B75" s="83">
        <v>13</v>
      </c>
      <c r="C75" s="84">
        <v>1712.5296330399999</v>
      </c>
      <c r="D75" s="84">
        <v>1639.30132968</v>
      </c>
      <c r="E75" s="84">
        <v>163.56901533999999</v>
      </c>
      <c r="F75" s="84">
        <v>163.56901533999999</v>
      </c>
    </row>
    <row r="76" spans="1:6" ht="12.75" customHeight="1" x14ac:dyDescent="0.2">
      <c r="A76" s="83" t="s">
        <v>150</v>
      </c>
      <c r="B76" s="83">
        <v>14</v>
      </c>
      <c r="C76" s="84">
        <v>1697.8544729299999</v>
      </c>
      <c r="D76" s="84">
        <v>1627.2190410999999</v>
      </c>
      <c r="E76" s="84">
        <v>162.36344806</v>
      </c>
      <c r="F76" s="84">
        <v>162.36344806</v>
      </c>
    </row>
    <row r="77" spans="1:6" ht="12.75" customHeight="1" x14ac:dyDescent="0.2">
      <c r="A77" s="83" t="s">
        <v>150</v>
      </c>
      <c r="B77" s="83">
        <v>15</v>
      </c>
      <c r="C77" s="84">
        <v>1696.1356981500001</v>
      </c>
      <c r="D77" s="84">
        <v>1625.5408297700001</v>
      </c>
      <c r="E77" s="84">
        <v>162.19599661999999</v>
      </c>
      <c r="F77" s="84">
        <v>162.19599661999999</v>
      </c>
    </row>
    <row r="78" spans="1:6" ht="12.75" customHeight="1" x14ac:dyDescent="0.2">
      <c r="A78" s="83" t="s">
        <v>150</v>
      </c>
      <c r="B78" s="83">
        <v>16</v>
      </c>
      <c r="C78" s="84">
        <v>1723.56266435</v>
      </c>
      <c r="D78" s="84">
        <v>1652.25189262</v>
      </c>
      <c r="E78" s="84">
        <v>164.86121879000001</v>
      </c>
      <c r="F78" s="84">
        <v>164.86121879000001</v>
      </c>
    </row>
    <row r="79" spans="1:6" ht="12.75" customHeight="1" x14ac:dyDescent="0.2">
      <c r="A79" s="83" t="s">
        <v>150</v>
      </c>
      <c r="B79" s="83">
        <v>17</v>
      </c>
      <c r="C79" s="84">
        <v>1680.10782543</v>
      </c>
      <c r="D79" s="84">
        <v>1608.38034576</v>
      </c>
      <c r="E79" s="84">
        <v>160.48372846000001</v>
      </c>
      <c r="F79" s="84">
        <v>160.48372846000001</v>
      </c>
    </row>
    <row r="80" spans="1:6" ht="12.75" customHeight="1" x14ac:dyDescent="0.2">
      <c r="A80" s="83" t="s">
        <v>150</v>
      </c>
      <c r="B80" s="83">
        <v>18</v>
      </c>
      <c r="C80" s="84">
        <v>1669.16057103</v>
      </c>
      <c r="D80" s="84">
        <v>1599.06611116</v>
      </c>
      <c r="E80" s="84">
        <v>159.55435681</v>
      </c>
      <c r="F80" s="84">
        <v>159.55435681</v>
      </c>
    </row>
    <row r="81" spans="1:6" ht="12.75" customHeight="1" x14ac:dyDescent="0.2">
      <c r="A81" s="83" t="s">
        <v>150</v>
      </c>
      <c r="B81" s="83">
        <v>19</v>
      </c>
      <c r="C81" s="84">
        <v>1652.2509912</v>
      </c>
      <c r="D81" s="84">
        <v>1581.4460830099999</v>
      </c>
      <c r="E81" s="84">
        <v>157.79623547</v>
      </c>
      <c r="F81" s="84">
        <v>157.79623547</v>
      </c>
    </row>
    <row r="82" spans="1:6" ht="12.75" customHeight="1" x14ac:dyDescent="0.2">
      <c r="A82" s="83" t="s">
        <v>150</v>
      </c>
      <c r="B82" s="83">
        <v>20</v>
      </c>
      <c r="C82" s="84">
        <v>1626.35251872</v>
      </c>
      <c r="D82" s="84">
        <v>1553.3240952399999</v>
      </c>
      <c r="E82" s="84">
        <v>154.99023161</v>
      </c>
      <c r="F82" s="84">
        <v>154.99023161</v>
      </c>
    </row>
    <row r="83" spans="1:6" ht="12.75" customHeight="1" x14ac:dyDescent="0.2">
      <c r="A83" s="83" t="s">
        <v>150</v>
      </c>
      <c r="B83" s="83">
        <v>21</v>
      </c>
      <c r="C83" s="84">
        <v>1625.60712986</v>
      </c>
      <c r="D83" s="84">
        <v>1555.2680463500001</v>
      </c>
      <c r="E83" s="84">
        <v>155.18419850000001</v>
      </c>
      <c r="F83" s="84">
        <v>155.18419850000001</v>
      </c>
    </row>
    <row r="84" spans="1:6" ht="12.75" customHeight="1" x14ac:dyDescent="0.2">
      <c r="A84" s="83" t="s">
        <v>150</v>
      </c>
      <c r="B84" s="83">
        <v>22</v>
      </c>
      <c r="C84" s="84">
        <v>1639.7432261900001</v>
      </c>
      <c r="D84" s="84">
        <v>1568.5926240399999</v>
      </c>
      <c r="E84" s="84">
        <v>156.51372103</v>
      </c>
      <c r="F84" s="84">
        <v>156.51372103</v>
      </c>
    </row>
    <row r="85" spans="1:6" ht="12.75" customHeight="1" x14ac:dyDescent="0.2">
      <c r="A85" s="83" t="s">
        <v>150</v>
      </c>
      <c r="B85" s="83">
        <v>23</v>
      </c>
      <c r="C85" s="84">
        <v>1722.67829893</v>
      </c>
      <c r="D85" s="84">
        <v>1636.9697364199999</v>
      </c>
      <c r="E85" s="84">
        <v>163.33636963999999</v>
      </c>
      <c r="F85" s="84">
        <v>163.33636963999999</v>
      </c>
    </row>
    <row r="86" spans="1:6" ht="12.75" customHeight="1" x14ac:dyDescent="0.2">
      <c r="A86" s="83" t="s">
        <v>150</v>
      </c>
      <c r="B86" s="83">
        <v>24</v>
      </c>
      <c r="C86" s="84">
        <v>1797.3389005500001</v>
      </c>
      <c r="D86" s="84">
        <v>1708.6429193399999</v>
      </c>
      <c r="E86" s="84">
        <v>170.48789922</v>
      </c>
      <c r="F86" s="84">
        <v>170.48789922</v>
      </c>
    </row>
    <row r="87" spans="1:6" ht="12.75" customHeight="1" x14ac:dyDescent="0.2">
      <c r="A87" s="83" t="s">
        <v>151</v>
      </c>
      <c r="B87" s="83">
        <v>1</v>
      </c>
      <c r="C87" s="84">
        <v>1765.2647719700001</v>
      </c>
      <c r="D87" s="84">
        <v>1688.0656833200001</v>
      </c>
      <c r="E87" s="84">
        <v>168.43470852999999</v>
      </c>
      <c r="F87" s="84">
        <v>168.43470852999999</v>
      </c>
    </row>
    <row r="88" spans="1:6" ht="12.75" customHeight="1" x14ac:dyDescent="0.2">
      <c r="A88" s="83" t="s">
        <v>151</v>
      </c>
      <c r="B88" s="83">
        <v>2</v>
      </c>
      <c r="C88" s="84">
        <v>1811.76428003</v>
      </c>
      <c r="D88" s="84">
        <v>1735.6458008899999</v>
      </c>
      <c r="E88" s="84">
        <v>173.18223897999999</v>
      </c>
      <c r="F88" s="84">
        <v>173.18223897999999</v>
      </c>
    </row>
    <row r="89" spans="1:6" ht="12.75" customHeight="1" x14ac:dyDescent="0.2">
      <c r="A89" s="83" t="s">
        <v>151</v>
      </c>
      <c r="B89" s="83">
        <v>3</v>
      </c>
      <c r="C89" s="84">
        <v>1854.1229273500001</v>
      </c>
      <c r="D89" s="84">
        <v>1780.52590048</v>
      </c>
      <c r="E89" s="84">
        <v>177.66036241</v>
      </c>
      <c r="F89" s="84">
        <v>177.66036241</v>
      </c>
    </row>
    <row r="90" spans="1:6" ht="12.75" customHeight="1" x14ac:dyDescent="0.2">
      <c r="A90" s="83" t="s">
        <v>151</v>
      </c>
      <c r="B90" s="83">
        <v>4</v>
      </c>
      <c r="C90" s="84">
        <v>1907.44367319</v>
      </c>
      <c r="D90" s="84">
        <v>1830.6683384600001</v>
      </c>
      <c r="E90" s="84">
        <v>182.66356046000001</v>
      </c>
      <c r="F90" s="84">
        <v>182.66356046000001</v>
      </c>
    </row>
    <row r="91" spans="1:6" ht="12.75" customHeight="1" x14ac:dyDescent="0.2">
      <c r="A91" s="83" t="s">
        <v>151</v>
      </c>
      <c r="B91" s="83">
        <v>5</v>
      </c>
      <c r="C91" s="84">
        <v>1887.3615851</v>
      </c>
      <c r="D91" s="84">
        <v>1809.0799742700001</v>
      </c>
      <c r="E91" s="84">
        <v>180.50947969000001</v>
      </c>
      <c r="F91" s="84">
        <v>180.50947969000001</v>
      </c>
    </row>
    <row r="92" spans="1:6" ht="12.75" customHeight="1" x14ac:dyDescent="0.2">
      <c r="A92" s="83" t="s">
        <v>151</v>
      </c>
      <c r="B92" s="83">
        <v>6</v>
      </c>
      <c r="C92" s="84">
        <v>1887.8982720199999</v>
      </c>
      <c r="D92" s="84">
        <v>1805.0713646900001</v>
      </c>
      <c r="E92" s="84">
        <v>180.10950177999999</v>
      </c>
      <c r="F92" s="84">
        <v>180.10950177999999</v>
      </c>
    </row>
    <row r="93" spans="1:6" ht="12.75" customHeight="1" x14ac:dyDescent="0.2">
      <c r="A93" s="83" t="s">
        <v>151</v>
      </c>
      <c r="B93" s="83">
        <v>7</v>
      </c>
      <c r="C93" s="84">
        <v>1799.71551413</v>
      </c>
      <c r="D93" s="84">
        <v>1728.87576225</v>
      </c>
      <c r="E93" s="84">
        <v>172.50672646999999</v>
      </c>
      <c r="F93" s="84">
        <v>172.50672646999999</v>
      </c>
    </row>
    <row r="94" spans="1:6" ht="12.75" customHeight="1" x14ac:dyDescent="0.2">
      <c r="A94" s="83" t="s">
        <v>151</v>
      </c>
      <c r="B94" s="83">
        <v>8</v>
      </c>
      <c r="C94" s="84">
        <v>1724.8606916199999</v>
      </c>
      <c r="D94" s="84">
        <v>1655.6436104700001</v>
      </c>
      <c r="E94" s="84">
        <v>165.19964342</v>
      </c>
      <c r="F94" s="84">
        <v>165.19964342</v>
      </c>
    </row>
    <row r="95" spans="1:6" ht="12.75" customHeight="1" x14ac:dyDescent="0.2">
      <c r="A95" s="83" t="s">
        <v>151</v>
      </c>
      <c r="B95" s="83">
        <v>9</v>
      </c>
      <c r="C95" s="84">
        <v>1688.78113512</v>
      </c>
      <c r="D95" s="84">
        <v>1621.77976745</v>
      </c>
      <c r="E95" s="84">
        <v>161.8207189</v>
      </c>
      <c r="F95" s="84">
        <v>161.8207189</v>
      </c>
    </row>
    <row r="96" spans="1:6" ht="12.75" customHeight="1" x14ac:dyDescent="0.2">
      <c r="A96" s="83" t="s">
        <v>151</v>
      </c>
      <c r="B96" s="83">
        <v>10</v>
      </c>
      <c r="C96" s="84">
        <v>1660.6733622199999</v>
      </c>
      <c r="D96" s="84">
        <v>1588.98857615</v>
      </c>
      <c r="E96" s="84">
        <v>158.54882326000001</v>
      </c>
      <c r="F96" s="84">
        <v>158.54882326000001</v>
      </c>
    </row>
    <row r="97" spans="1:6" ht="12.75" customHeight="1" x14ac:dyDescent="0.2">
      <c r="A97" s="83" t="s">
        <v>151</v>
      </c>
      <c r="B97" s="83">
        <v>11</v>
      </c>
      <c r="C97" s="84">
        <v>1644.64253199</v>
      </c>
      <c r="D97" s="84">
        <v>1573.7691410899999</v>
      </c>
      <c r="E97" s="84">
        <v>157.03023241</v>
      </c>
      <c r="F97" s="84">
        <v>157.03023241</v>
      </c>
    </row>
    <row r="98" spans="1:6" ht="12.75" customHeight="1" x14ac:dyDescent="0.2">
      <c r="A98" s="83" t="s">
        <v>151</v>
      </c>
      <c r="B98" s="83">
        <v>12</v>
      </c>
      <c r="C98" s="84">
        <v>1661.54257411</v>
      </c>
      <c r="D98" s="84">
        <v>1591.9343332999999</v>
      </c>
      <c r="E98" s="84">
        <v>158.84275005999999</v>
      </c>
      <c r="F98" s="84">
        <v>158.84275005999999</v>
      </c>
    </row>
    <row r="99" spans="1:6" ht="12.75" customHeight="1" x14ac:dyDescent="0.2">
      <c r="A99" s="83" t="s">
        <v>151</v>
      </c>
      <c r="B99" s="83">
        <v>13</v>
      </c>
      <c r="C99" s="84">
        <v>1695.3308957500001</v>
      </c>
      <c r="D99" s="84">
        <v>1623.0843130600001</v>
      </c>
      <c r="E99" s="84">
        <v>161.95088609000001</v>
      </c>
      <c r="F99" s="84">
        <v>161.95088609000001</v>
      </c>
    </row>
    <row r="100" spans="1:6" ht="12.75" customHeight="1" x14ac:dyDescent="0.2">
      <c r="A100" s="83" t="s">
        <v>151</v>
      </c>
      <c r="B100" s="83">
        <v>14</v>
      </c>
      <c r="C100" s="84">
        <v>1675.3596707900001</v>
      </c>
      <c r="D100" s="84">
        <v>1602.53364001</v>
      </c>
      <c r="E100" s="84">
        <v>159.90034584</v>
      </c>
      <c r="F100" s="84">
        <v>159.90034584</v>
      </c>
    </row>
    <row r="101" spans="1:6" ht="12.75" customHeight="1" x14ac:dyDescent="0.2">
      <c r="A101" s="83" t="s">
        <v>151</v>
      </c>
      <c r="B101" s="83">
        <v>15</v>
      </c>
      <c r="C101" s="84">
        <v>1679.26266747</v>
      </c>
      <c r="D101" s="84">
        <v>1603.5733092</v>
      </c>
      <c r="E101" s="84">
        <v>160.00408372999999</v>
      </c>
      <c r="F101" s="84">
        <v>160.00408372999999</v>
      </c>
    </row>
    <row r="102" spans="1:6" ht="12.75" customHeight="1" x14ac:dyDescent="0.2">
      <c r="A102" s="83" t="s">
        <v>151</v>
      </c>
      <c r="B102" s="83">
        <v>16</v>
      </c>
      <c r="C102" s="84">
        <v>1692.4982228900001</v>
      </c>
      <c r="D102" s="84">
        <v>1620.66108994</v>
      </c>
      <c r="E102" s="84">
        <v>161.70909757999999</v>
      </c>
      <c r="F102" s="84">
        <v>161.70909757999999</v>
      </c>
    </row>
    <row r="103" spans="1:6" ht="12.75" customHeight="1" x14ac:dyDescent="0.2">
      <c r="A103" s="83" t="s">
        <v>151</v>
      </c>
      <c r="B103" s="83">
        <v>17</v>
      </c>
      <c r="C103" s="84">
        <v>1691.23795664</v>
      </c>
      <c r="D103" s="84">
        <v>1617.5465298900001</v>
      </c>
      <c r="E103" s="84">
        <v>161.39832767999999</v>
      </c>
      <c r="F103" s="84">
        <v>161.39832767999999</v>
      </c>
    </row>
    <row r="104" spans="1:6" ht="12.75" customHeight="1" x14ac:dyDescent="0.2">
      <c r="A104" s="83" t="s">
        <v>151</v>
      </c>
      <c r="B104" s="83">
        <v>18</v>
      </c>
      <c r="C104" s="84">
        <v>1658.01682052</v>
      </c>
      <c r="D104" s="84">
        <v>1588.6348558499999</v>
      </c>
      <c r="E104" s="84">
        <v>158.51352915000001</v>
      </c>
      <c r="F104" s="84">
        <v>158.51352915000001</v>
      </c>
    </row>
    <row r="105" spans="1:6" ht="12.75" customHeight="1" x14ac:dyDescent="0.2">
      <c r="A105" s="83" t="s">
        <v>151</v>
      </c>
      <c r="B105" s="83">
        <v>19</v>
      </c>
      <c r="C105" s="84">
        <v>1647.7005871599999</v>
      </c>
      <c r="D105" s="84">
        <v>1577.4865929600001</v>
      </c>
      <c r="E105" s="84">
        <v>157.40115868999999</v>
      </c>
      <c r="F105" s="84">
        <v>157.40115868999999</v>
      </c>
    </row>
    <row r="106" spans="1:6" ht="12.75" customHeight="1" x14ac:dyDescent="0.2">
      <c r="A106" s="83" t="s">
        <v>151</v>
      </c>
      <c r="B106" s="83">
        <v>20</v>
      </c>
      <c r="C106" s="84">
        <v>1628.4878915100001</v>
      </c>
      <c r="D106" s="84">
        <v>1556.98960951</v>
      </c>
      <c r="E106" s="84">
        <v>155.35597557</v>
      </c>
      <c r="F106" s="84">
        <v>155.35597557</v>
      </c>
    </row>
    <row r="107" spans="1:6" ht="12.75" customHeight="1" x14ac:dyDescent="0.2">
      <c r="A107" s="83" t="s">
        <v>151</v>
      </c>
      <c r="B107" s="83">
        <v>21</v>
      </c>
      <c r="C107" s="84">
        <v>1609.4006753000001</v>
      </c>
      <c r="D107" s="84">
        <v>1540.01140674</v>
      </c>
      <c r="E107" s="84">
        <v>153.66189538</v>
      </c>
      <c r="F107" s="84">
        <v>153.66189538</v>
      </c>
    </row>
    <row r="108" spans="1:6" ht="12.75" customHeight="1" x14ac:dyDescent="0.2">
      <c r="A108" s="83" t="s">
        <v>151</v>
      </c>
      <c r="B108" s="83">
        <v>22</v>
      </c>
      <c r="C108" s="84">
        <v>1647.69188983</v>
      </c>
      <c r="D108" s="84">
        <v>1576.86063496</v>
      </c>
      <c r="E108" s="84">
        <v>157.33870078000001</v>
      </c>
      <c r="F108" s="84">
        <v>157.33870078000001</v>
      </c>
    </row>
    <row r="109" spans="1:6" ht="12.75" customHeight="1" x14ac:dyDescent="0.2">
      <c r="A109" s="83" t="s">
        <v>151</v>
      </c>
      <c r="B109" s="83">
        <v>23</v>
      </c>
      <c r="C109" s="84">
        <v>1709.68810775</v>
      </c>
      <c r="D109" s="84">
        <v>1636.4354269099999</v>
      </c>
      <c r="E109" s="84">
        <v>163.28305639000001</v>
      </c>
      <c r="F109" s="84">
        <v>163.28305639000001</v>
      </c>
    </row>
    <row r="110" spans="1:6" ht="12.75" customHeight="1" x14ac:dyDescent="0.2">
      <c r="A110" s="83" t="s">
        <v>151</v>
      </c>
      <c r="B110" s="83">
        <v>24</v>
      </c>
      <c r="C110" s="84">
        <v>1769.7713413500001</v>
      </c>
      <c r="D110" s="84">
        <v>1702.8393045800001</v>
      </c>
      <c r="E110" s="84">
        <v>169.90881621</v>
      </c>
      <c r="F110" s="84">
        <v>169.90881621</v>
      </c>
    </row>
    <row r="111" spans="1:6" ht="12.75" customHeight="1" x14ac:dyDescent="0.2">
      <c r="A111" s="83" t="s">
        <v>152</v>
      </c>
      <c r="B111" s="83">
        <v>1</v>
      </c>
      <c r="C111" s="84">
        <v>1850.0980386599999</v>
      </c>
      <c r="D111" s="84">
        <v>1773.7306310199999</v>
      </c>
      <c r="E111" s="84">
        <v>176.98233238</v>
      </c>
      <c r="F111" s="84">
        <v>176.98233238</v>
      </c>
    </row>
    <row r="112" spans="1:6" ht="12.75" customHeight="1" x14ac:dyDescent="0.2">
      <c r="A112" s="83" t="s">
        <v>152</v>
      </c>
      <c r="B112" s="83">
        <v>2</v>
      </c>
      <c r="C112" s="84">
        <v>1901.8583094000001</v>
      </c>
      <c r="D112" s="84">
        <v>1828.4317636000001</v>
      </c>
      <c r="E112" s="84">
        <v>182.44039566000001</v>
      </c>
      <c r="F112" s="84">
        <v>182.44039566000001</v>
      </c>
    </row>
    <row r="113" spans="1:6" ht="12.75" customHeight="1" x14ac:dyDescent="0.2">
      <c r="A113" s="83" t="s">
        <v>152</v>
      </c>
      <c r="B113" s="83">
        <v>3</v>
      </c>
      <c r="C113" s="84">
        <v>1928.09264168</v>
      </c>
      <c r="D113" s="84">
        <v>1851.8737440499999</v>
      </c>
      <c r="E113" s="84">
        <v>184.77942973</v>
      </c>
      <c r="F113" s="84">
        <v>184.77942973</v>
      </c>
    </row>
    <row r="114" spans="1:6" ht="12.75" customHeight="1" x14ac:dyDescent="0.2">
      <c r="A114" s="83" t="s">
        <v>152</v>
      </c>
      <c r="B114" s="83">
        <v>4</v>
      </c>
      <c r="C114" s="84">
        <v>1952.5968905499999</v>
      </c>
      <c r="D114" s="84">
        <v>1880.1464671000001</v>
      </c>
      <c r="E114" s="84">
        <v>187.60047391000001</v>
      </c>
      <c r="F114" s="84">
        <v>187.60047391000001</v>
      </c>
    </row>
    <row r="115" spans="1:6" ht="12.75" customHeight="1" x14ac:dyDescent="0.2">
      <c r="A115" s="83" t="s">
        <v>152</v>
      </c>
      <c r="B115" s="83">
        <v>5</v>
      </c>
      <c r="C115" s="84">
        <v>1959.39636492</v>
      </c>
      <c r="D115" s="84">
        <v>1885.7530951399999</v>
      </c>
      <c r="E115" s="84">
        <v>188.15990163999999</v>
      </c>
      <c r="F115" s="84">
        <v>188.15990163999999</v>
      </c>
    </row>
    <row r="116" spans="1:6" ht="12.75" customHeight="1" x14ac:dyDescent="0.2">
      <c r="A116" s="83" t="s">
        <v>152</v>
      </c>
      <c r="B116" s="83">
        <v>6</v>
      </c>
      <c r="C116" s="84">
        <v>1909.9757131599999</v>
      </c>
      <c r="D116" s="84">
        <v>1833.30773015</v>
      </c>
      <c r="E116" s="84">
        <v>182.92691819999999</v>
      </c>
      <c r="F116" s="84">
        <v>182.92691819999999</v>
      </c>
    </row>
    <row r="117" spans="1:6" ht="12.75" customHeight="1" x14ac:dyDescent="0.2">
      <c r="A117" s="83" t="s">
        <v>152</v>
      </c>
      <c r="B117" s="83">
        <v>7</v>
      </c>
      <c r="C117" s="84">
        <v>1834.9208466699999</v>
      </c>
      <c r="D117" s="84">
        <v>1760.5741405900001</v>
      </c>
      <c r="E117" s="84">
        <v>175.66958155</v>
      </c>
      <c r="F117" s="84">
        <v>175.66958155</v>
      </c>
    </row>
    <row r="118" spans="1:6" ht="12.75" customHeight="1" x14ac:dyDescent="0.2">
      <c r="A118" s="83" t="s">
        <v>152</v>
      </c>
      <c r="B118" s="83">
        <v>8</v>
      </c>
      <c r="C118" s="84">
        <v>1755.8402157999999</v>
      </c>
      <c r="D118" s="84">
        <v>1679.3368355600001</v>
      </c>
      <c r="E118" s="84">
        <v>167.56374661000001</v>
      </c>
      <c r="F118" s="84">
        <v>167.56374661000001</v>
      </c>
    </row>
    <row r="119" spans="1:6" ht="12.75" customHeight="1" x14ac:dyDescent="0.2">
      <c r="A119" s="83" t="s">
        <v>152</v>
      </c>
      <c r="B119" s="83">
        <v>9</v>
      </c>
      <c r="C119" s="84">
        <v>1690.7474427899999</v>
      </c>
      <c r="D119" s="84">
        <v>1618.1206868199999</v>
      </c>
      <c r="E119" s="84">
        <v>161.45561688999999</v>
      </c>
      <c r="F119" s="84">
        <v>161.45561688999999</v>
      </c>
    </row>
    <row r="120" spans="1:6" ht="12.75" customHeight="1" x14ac:dyDescent="0.2">
      <c r="A120" s="83" t="s">
        <v>152</v>
      </c>
      <c r="B120" s="83">
        <v>10</v>
      </c>
      <c r="C120" s="84">
        <v>1660.5589934699999</v>
      </c>
      <c r="D120" s="84">
        <v>1589.63094925</v>
      </c>
      <c r="E120" s="84">
        <v>158.61291907</v>
      </c>
      <c r="F120" s="84">
        <v>158.61291907</v>
      </c>
    </row>
    <row r="121" spans="1:6" ht="12.75" customHeight="1" x14ac:dyDescent="0.2">
      <c r="A121" s="83" t="s">
        <v>152</v>
      </c>
      <c r="B121" s="83">
        <v>11</v>
      </c>
      <c r="C121" s="84">
        <v>1638.9397021100001</v>
      </c>
      <c r="D121" s="84">
        <v>1568.0027975400001</v>
      </c>
      <c r="E121" s="84">
        <v>156.45486830999999</v>
      </c>
      <c r="F121" s="84">
        <v>156.45486830999999</v>
      </c>
    </row>
    <row r="122" spans="1:6" ht="12.75" customHeight="1" x14ac:dyDescent="0.2">
      <c r="A122" s="83" t="s">
        <v>152</v>
      </c>
      <c r="B122" s="83">
        <v>12</v>
      </c>
      <c r="C122" s="84">
        <v>1662.3908113099999</v>
      </c>
      <c r="D122" s="84">
        <v>1592.8377692399999</v>
      </c>
      <c r="E122" s="84">
        <v>158.93289464</v>
      </c>
      <c r="F122" s="84">
        <v>158.93289464</v>
      </c>
    </row>
    <row r="123" spans="1:6" ht="12.75" customHeight="1" x14ac:dyDescent="0.2">
      <c r="A123" s="83" t="s">
        <v>152</v>
      </c>
      <c r="B123" s="83">
        <v>13</v>
      </c>
      <c r="C123" s="84">
        <v>1712.6499797199999</v>
      </c>
      <c r="D123" s="84">
        <v>1640.2584745900001</v>
      </c>
      <c r="E123" s="84">
        <v>163.66451899</v>
      </c>
      <c r="F123" s="84">
        <v>163.66451899</v>
      </c>
    </row>
    <row r="124" spans="1:6" ht="12.75" customHeight="1" x14ac:dyDescent="0.2">
      <c r="A124" s="83" t="s">
        <v>152</v>
      </c>
      <c r="B124" s="83">
        <v>14</v>
      </c>
      <c r="C124" s="84">
        <v>1700.1397439499999</v>
      </c>
      <c r="D124" s="84">
        <v>1624.26030302</v>
      </c>
      <c r="E124" s="84">
        <v>162.06822603000001</v>
      </c>
      <c r="F124" s="84">
        <v>162.06822603000001</v>
      </c>
    </row>
    <row r="125" spans="1:6" ht="12.75" customHeight="1" x14ac:dyDescent="0.2">
      <c r="A125" s="83" t="s">
        <v>152</v>
      </c>
      <c r="B125" s="83">
        <v>15</v>
      </c>
      <c r="C125" s="84">
        <v>1683.65427946</v>
      </c>
      <c r="D125" s="84">
        <v>1605.6449851299999</v>
      </c>
      <c r="E125" s="84">
        <v>160.21079495999999</v>
      </c>
      <c r="F125" s="84">
        <v>160.21079495999999</v>
      </c>
    </row>
    <row r="126" spans="1:6" ht="12.75" customHeight="1" x14ac:dyDescent="0.2">
      <c r="A126" s="83" t="s">
        <v>152</v>
      </c>
      <c r="B126" s="83">
        <v>16</v>
      </c>
      <c r="C126" s="84">
        <v>1705.39169077</v>
      </c>
      <c r="D126" s="84">
        <v>1626.4778132900001</v>
      </c>
      <c r="E126" s="84">
        <v>162.28948857</v>
      </c>
      <c r="F126" s="84">
        <v>162.28948857</v>
      </c>
    </row>
    <row r="127" spans="1:6" ht="12.75" customHeight="1" x14ac:dyDescent="0.2">
      <c r="A127" s="83" t="s">
        <v>152</v>
      </c>
      <c r="B127" s="83">
        <v>17</v>
      </c>
      <c r="C127" s="84">
        <v>1702.11957433</v>
      </c>
      <c r="D127" s="84">
        <v>1628.4262513599999</v>
      </c>
      <c r="E127" s="84">
        <v>162.48390316000001</v>
      </c>
      <c r="F127" s="84">
        <v>162.48390316000001</v>
      </c>
    </row>
    <row r="128" spans="1:6" ht="12.75" customHeight="1" x14ac:dyDescent="0.2">
      <c r="A128" s="83" t="s">
        <v>152</v>
      </c>
      <c r="B128" s="83">
        <v>18</v>
      </c>
      <c r="C128" s="84">
        <v>1677.55664692</v>
      </c>
      <c r="D128" s="84">
        <v>1604.0042786900001</v>
      </c>
      <c r="E128" s="84">
        <v>160.04708575000001</v>
      </c>
      <c r="F128" s="84">
        <v>160.04708575000001</v>
      </c>
    </row>
    <row r="129" spans="1:6" ht="12.75" customHeight="1" x14ac:dyDescent="0.2">
      <c r="A129" s="83" t="s">
        <v>152</v>
      </c>
      <c r="B129" s="83">
        <v>19</v>
      </c>
      <c r="C129" s="84">
        <v>1648.1319449499999</v>
      </c>
      <c r="D129" s="84">
        <v>1571.6872786500001</v>
      </c>
      <c r="E129" s="84">
        <v>156.82250476999999</v>
      </c>
      <c r="F129" s="84">
        <v>156.82250476999999</v>
      </c>
    </row>
    <row r="130" spans="1:6" ht="12.75" customHeight="1" x14ac:dyDescent="0.2">
      <c r="A130" s="83" t="s">
        <v>152</v>
      </c>
      <c r="B130" s="83">
        <v>20</v>
      </c>
      <c r="C130" s="84">
        <v>1601.5132960000001</v>
      </c>
      <c r="D130" s="84">
        <v>1524.05838638</v>
      </c>
      <c r="E130" s="84">
        <v>152.0701076</v>
      </c>
      <c r="F130" s="84">
        <v>152.0701076</v>
      </c>
    </row>
    <row r="131" spans="1:6" ht="12.75" customHeight="1" x14ac:dyDescent="0.2">
      <c r="A131" s="83" t="s">
        <v>152</v>
      </c>
      <c r="B131" s="83">
        <v>21</v>
      </c>
      <c r="C131" s="84">
        <v>1604.4163830800001</v>
      </c>
      <c r="D131" s="84">
        <v>1526.5838993100001</v>
      </c>
      <c r="E131" s="84">
        <v>152.32210255000001</v>
      </c>
      <c r="F131" s="84">
        <v>152.32210255000001</v>
      </c>
    </row>
    <row r="132" spans="1:6" ht="12.75" customHeight="1" x14ac:dyDescent="0.2">
      <c r="A132" s="83" t="s">
        <v>152</v>
      </c>
      <c r="B132" s="83">
        <v>22</v>
      </c>
      <c r="C132" s="84">
        <v>1637.50286833</v>
      </c>
      <c r="D132" s="84">
        <v>1554.81232901</v>
      </c>
      <c r="E132" s="84">
        <v>155.13872714999999</v>
      </c>
      <c r="F132" s="84">
        <v>155.13872714999999</v>
      </c>
    </row>
    <row r="133" spans="1:6" ht="12.75" customHeight="1" x14ac:dyDescent="0.2">
      <c r="A133" s="83" t="s">
        <v>152</v>
      </c>
      <c r="B133" s="83">
        <v>23</v>
      </c>
      <c r="C133" s="84">
        <v>1700.0912695699999</v>
      </c>
      <c r="D133" s="84">
        <v>1611.4828373099999</v>
      </c>
      <c r="E133" s="84">
        <v>160.79329417</v>
      </c>
      <c r="F133" s="84">
        <v>160.79329417</v>
      </c>
    </row>
    <row r="134" spans="1:6" ht="12.75" customHeight="1" x14ac:dyDescent="0.2">
      <c r="A134" s="83" t="s">
        <v>152</v>
      </c>
      <c r="B134" s="83">
        <v>24</v>
      </c>
      <c r="C134" s="84">
        <v>1776.12395657</v>
      </c>
      <c r="D134" s="84">
        <v>1686.7564582699999</v>
      </c>
      <c r="E134" s="84">
        <v>168.30407442999999</v>
      </c>
      <c r="F134" s="84">
        <v>168.30407442999999</v>
      </c>
    </row>
    <row r="135" spans="1:6" ht="12.75" customHeight="1" x14ac:dyDescent="0.2">
      <c r="A135" s="83" t="s">
        <v>153</v>
      </c>
      <c r="B135" s="83">
        <v>1</v>
      </c>
      <c r="C135" s="84">
        <v>1968.6762759400001</v>
      </c>
      <c r="D135" s="84">
        <v>1890.7753453299999</v>
      </c>
      <c r="E135" s="84">
        <v>188.66102032000001</v>
      </c>
      <c r="F135" s="84">
        <v>188.66102032000001</v>
      </c>
    </row>
    <row r="136" spans="1:6" ht="12.75" customHeight="1" x14ac:dyDescent="0.2">
      <c r="A136" s="83" t="s">
        <v>153</v>
      </c>
      <c r="B136" s="83">
        <v>2</v>
      </c>
      <c r="C136" s="84">
        <v>1965.35376195</v>
      </c>
      <c r="D136" s="84">
        <v>1887.0358064</v>
      </c>
      <c r="E136" s="84">
        <v>188.28789019999999</v>
      </c>
      <c r="F136" s="84">
        <v>188.28789019999999</v>
      </c>
    </row>
    <row r="137" spans="1:6" ht="12.75" customHeight="1" x14ac:dyDescent="0.2">
      <c r="A137" s="83" t="s">
        <v>153</v>
      </c>
      <c r="B137" s="83">
        <v>3</v>
      </c>
      <c r="C137" s="84">
        <v>2006.6416410500001</v>
      </c>
      <c r="D137" s="84">
        <v>1932.54846765</v>
      </c>
      <c r="E137" s="84">
        <v>192.82913045999999</v>
      </c>
      <c r="F137" s="84">
        <v>192.82913045999999</v>
      </c>
    </row>
    <row r="138" spans="1:6" ht="12.75" customHeight="1" x14ac:dyDescent="0.2">
      <c r="A138" s="83" t="s">
        <v>153</v>
      </c>
      <c r="B138" s="83">
        <v>4</v>
      </c>
      <c r="C138" s="84">
        <v>2010.26060396</v>
      </c>
      <c r="D138" s="84">
        <v>1937.05244763</v>
      </c>
      <c r="E138" s="84">
        <v>193.27853628</v>
      </c>
      <c r="F138" s="84">
        <v>193.27853628</v>
      </c>
    </row>
    <row r="139" spans="1:6" ht="12.75" customHeight="1" x14ac:dyDescent="0.2">
      <c r="A139" s="83" t="s">
        <v>153</v>
      </c>
      <c r="B139" s="83">
        <v>5</v>
      </c>
      <c r="C139" s="84">
        <v>2014.0735060899999</v>
      </c>
      <c r="D139" s="84">
        <v>1931.5839332</v>
      </c>
      <c r="E139" s="84">
        <v>192.73288948999999</v>
      </c>
      <c r="F139" s="84">
        <v>192.73288948999999</v>
      </c>
    </row>
    <row r="140" spans="1:6" ht="12.75" customHeight="1" x14ac:dyDescent="0.2">
      <c r="A140" s="83" t="s">
        <v>153</v>
      </c>
      <c r="B140" s="83">
        <v>6</v>
      </c>
      <c r="C140" s="84">
        <v>2024.1331144000001</v>
      </c>
      <c r="D140" s="84">
        <v>1934.11633106</v>
      </c>
      <c r="E140" s="84">
        <v>192.98557142000001</v>
      </c>
      <c r="F140" s="84">
        <v>192.98557142000001</v>
      </c>
    </row>
    <row r="141" spans="1:6" ht="12.75" customHeight="1" x14ac:dyDescent="0.2">
      <c r="A141" s="83" t="s">
        <v>153</v>
      </c>
      <c r="B141" s="83">
        <v>7</v>
      </c>
      <c r="C141" s="84">
        <v>1962.8146048399999</v>
      </c>
      <c r="D141" s="84">
        <v>1873.61247957</v>
      </c>
      <c r="E141" s="84">
        <v>186.94851451</v>
      </c>
      <c r="F141" s="84">
        <v>186.94851451</v>
      </c>
    </row>
    <row r="142" spans="1:6" ht="12.75" customHeight="1" x14ac:dyDescent="0.2">
      <c r="A142" s="83" t="s">
        <v>153</v>
      </c>
      <c r="B142" s="83">
        <v>8</v>
      </c>
      <c r="C142" s="84">
        <v>1890.86286752</v>
      </c>
      <c r="D142" s="84">
        <v>1805.1016670700001</v>
      </c>
      <c r="E142" s="84">
        <v>180.11252533999999</v>
      </c>
      <c r="F142" s="84">
        <v>180.11252533999999</v>
      </c>
    </row>
    <row r="143" spans="1:6" ht="12.75" customHeight="1" x14ac:dyDescent="0.2">
      <c r="A143" s="83" t="s">
        <v>153</v>
      </c>
      <c r="B143" s="83">
        <v>9</v>
      </c>
      <c r="C143" s="84">
        <v>1772.5490479800001</v>
      </c>
      <c r="D143" s="84">
        <v>1696.8868400199999</v>
      </c>
      <c r="E143" s="84">
        <v>169.31488100999999</v>
      </c>
      <c r="F143" s="84">
        <v>169.31488100999999</v>
      </c>
    </row>
    <row r="144" spans="1:6" ht="12.75" customHeight="1" x14ac:dyDescent="0.2">
      <c r="A144" s="83" t="s">
        <v>153</v>
      </c>
      <c r="B144" s="83">
        <v>10</v>
      </c>
      <c r="C144" s="84">
        <v>1687.8959150999999</v>
      </c>
      <c r="D144" s="84">
        <v>1610.24551539</v>
      </c>
      <c r="E144" s="84">
        <v>160.66983454999999</v>
      </c>
      <c r="F144" s="84">
        <v>160.66983454999999</v>
      </c>
    </row>
    <row r="145" spans="1:6" ht="12.75" customHeight="1" x14ac:dyDescent="0.2">
      <c r="A145" s="83" t="s">
        <v>153</v>
      </c>
      <c r="B145" s="83">
        <v>11</v>
      </c>
      <c r="C145" s="84">
        <v>1676.48018415</v>
      </c>
      <c r="D145" s="84">
        <v>1596.0585059099999</v>
      </c>
      <c r="E145" s="84">
        <v>159.25425881999999</v>
      </c>
      <c r="F145" s="84">
        <v>159.25425881999999</v>
      </c>
    </row>
    <row r="146" spans="1:6" ht="12.75" customHeight="1" x14ac:dyDescent="0.2">
      <c r="A146" s="83" t="s">
        <v>153</v>
      </c>
      <c r="B146" s="83">
        <v>12</v>
      </c>
      <c r="C146" s="84">
        <v>1687.6627760900001</v>
      </c>
      <c r="D146" s="84">
        <v>1610.1168511799999</v>
      </c>
      <c r="E146" s="84">
        <v>160.65699647</v>
      </c>
      <c r="F146" s="84">
        <v>160.65699647</v>
      </c>
    </row>
    <row r="147" spans="1:6" ht="12.75" customHeight="1" x14ac:dyDescent="0.2">
      <c r="A147" s="83" t="s">
        <v>153</v>
      </c>
      <c r="B147" s="83">
        <v>13</v>
      </c>
      <c r="C147" s="84">
        <v>1693.58968901</v>
      </c>
      <c r="D147" s="84">
        <v>1617.49537753</v>
      </c>
      <c r="E147" s="84">
        <v>161.39322371</v>
      </c>
      <c r="F147" s="84">
        <v>161.39322371</v>
      </c>
    </row>
    <row r="148" spans="1:6" ht="12.75" customHeight="1" x14ac:dyDescent="0.2">
      <c r="A148" s="83" t="s">
        <v>153</v>
      </c>
      <c r="B148" s="83">
        <v>14</v>
      </c>
      <c r="C148" s="84">
        <v>1713.18226267</v>
      </c>
      <c r="D148" s="84">
        <v>1634.15544568</v>
      </c>
      <c r="E148" s="84">
        <v>163.05556052</v>
      </c>
      <c r="F148" s="84">
        <v>163.05556052</v>
      </c>
    </row>
    <row r="149" spans="1:6" ht="12.75" customHeight="1" x14ac:dyDescent="0.2">
      <c r="A149" s="83" t="s">
        <v>153</v>
      </c>
      <c r="B149" s="83">
        <v>15</v>
      </c>
      <c r="C149" s="84">
        <v>1731.4787178399999</v>
      </c>
      <c r="D149" s="84">
        <v>1647.0404597199999</v>
      </c>
      <c r="E149" s="84">
        <v>164.34122350999999</v>
      </c>
      <c r="F149" s="84">
        <v>164.34122350999999</v>
      </c>
    </row>
    <row r="150" spans="1:6" ht="12.75" customHeight="1" x14ac:dyDescent="0.2">
      <c r="A150" s="83" t="s">
        <v>153</v>
      </c>
      <c r="B150" s="83">
        <v>16</v>
      </c>
      <c r="C150" s="84">
        <v>1722.5427507100001</v>
      </c>
      <c r="D150" s="84">
        <v>1637.2105572600001</v>
      </c>
      <c r="E150" s="84">
        <v>163.36039867</v>
      </c>
      <c r="F150" s="84">
        <v>163.36039867</v>
      </c>
    </row>
    <row r="151" spans="1:6" ht="12.75" customHeight="1" x14ac:dyDescent="0.2">
      <c r="A151" s="83" t="s">
        <v>153</v>
      </c>
      <c r="B151" s="83">
        <v>17</v>
      </c>
      <c r="C151" s="84">
        <v>1731.6026726099999</v>
      </c>
      <c r="D151" s="84">
        <v>1648.9944596400001</v>
      </c>
      <c r="E151" s="84">
        <v>164.53619307</v>
      </c>
      <c r="F151" s="84">
        <v>164.53619307</v>
      </c>
    </row>
    <row r="152" spans="1:6" ht="12.75" customHeight="1" x14ac:dyDescent="0.2">
      <c r="A152" s="83" t="s">
        <v>153</v>
      </c>
      <c r="B152" s="83">
        <v>18</v>
      </c>
      <c r="C152" s="84">
        <v>1716.2686719599999</v>
      </c>
      <c r="D152" s="84">
        <v>1631.3549954299999</v>
      </c>
      <c r="E152" s="84">
        <v>162.77613239999999</v>
      </c>
      <c r="F152" s="84">
        <v>162.77613239999999</v>
      </c>
    </row>
    <row r="153" spans="1:6" ht="12.75" customHeight="1" x14ac:dyDescent="0.2">
      <c r="A153" s="83" t="s">
        <v>153</v>
      </c>
      <c r="B153" s="83">
        <v>19</v>
      </c>
      <c r="C153" s="84">
        <v>1694.4912815800001</v>
      </c>
      <c r="D153" s="84">
        <v>1617.1115291599999</v>
      </c>
      <c r="E153" s="84">
        <v>161.35492343000001</v>
      </c>
      <c r="F153" s="84">
        <v>161.35492343000001</v>
      </c>
    </row>
    <row r="154" spans="1:6" ht="12.75" customHeight="1" x14ac:dyDescent="0.2">
      <c r="A154" s="83" t="s">
        <v>153</v>
      </c>
      <c r="B154" s="83">
        <v>20</v>
      </c>
      <c r="C154" s="84">
        <v>1654.4535387200001</v>
      </c>
      <c r="D154" s="84">
        <v>1576.3164773200001</v>
      </c>
      <c r="E154" s="84">
        <v>157.28440488999999</v>
      </c>
      <c r="F154" s="84">
        <v>157.28440488999999</v>
      </c>
    </row>
    <row r="155" spans="1:6" ht="12.75" customHeight="1" x14ac:dyDescent="0.2">
      <c r="A155" s="83" t="s">
        <v>153</v>
      </c>
      <c r="B155" s="83">
        <v>21</v>
      </c>
      <c r="C155" s="84">
        <v>1650.0877427600001</v>
      </c>
      <c r="D155" s="84">
        <v>1571.03770792</v>
      </c>
      <c r="E155" s="84">
        <v>156.75769079</v>
      </c>
      <c r="F155" s="84">
        <v>156.75769079</v>
      </c>
    </row>
    <row r="156" spans="1:6" ht="12.75" customHeight="1" x14ac:dyDescent="0.2">
      <c r="A156" s="83" t="s">
        <v>153</v>
      </c>
      <c r="B156" s="83">
        <v>22</v>
      </c>
      <c r="C156" s="84">
        <v>1696.7542455299999</v>
      </c>
      <c r="D156" s="84">
        <v>1609.2861209299999</v>
      </c>
      <c r="E156" s="84">
        <v>160.57410644999999</v>
      </c>
      <c r="F156" s="84">
        <v>160.57410644999999</v>
      </c>
    </row>
    <row r="157" spans="1:6" ht="12.75" customHeight="1" x14ac:dyDescent="0.2">
      <c r="A157" s="83" t="s">
        <v>153</v>
      </c>
      <c r="B157" s="83">
        <v>23</v>
      </c>
      <c r="C157" s="84">
        <v>1766.72982628</v>
      </c>
      <c r="D157" s="84">
        <v>1680.07619548</v>
      </c>
      <c r="E157" s="84">
        <v>167.63751973000001</v>
      </c>
      <c r="F157" s="84">
        <v>167.63751973000001</v>
      </c>
    </row>
    <row r="158" spans="1:6" ht="12.75" customHeight="1" x14ac:dyDescent="0.2">
      <c r="A158" s="83" t="s">
        <v>153</v>
      </c>
      <c r="B158" s="83">
        <v>24</v>
      </c>
      <c r="C158" s="84">
        <v>1817.01984034</v>
      </c>
      <c r="D158" s="84">
        <v>1731.2184912499999</v>
      </c>
      <c r="E158" s="84">
        <v>172.74048329999999</v>
      </c>
      <c r="F158" s="84">
        <v>172.74048329999999</v>
      </c>
    </row>
    <row r="159" spans="1:6" ht="12.75" customHeight="1" x14ac:dyDescent="0.2">
      <c r="A159" s="83" t="s">
        <v>154</v>
      </c>
      <c r="B159" s="83">
        <v>1</v>
      </c>
      <c r="C159" s="84">
        <v>1885.9174418499999</v>
      </c>
      <c r="D159" s="84">
        <v>1811.39428974</v>
      </c>
      <c r="E159" s="84">
        <v>180.74040142000001</v>
      </c>
      <c r="F159" s="84">
        <v>180.74040142000001</v>
      </c>
    </row>
    <row r="160" spans="1:6" ht="12.75" customHeight="1" x14ac:dyDescent="0.2">
      <c r="A160" s="83" t="s">
        <v>154</v>
      </c>
      <c r="B160" s="83">
        <v>2</v>
      </c>
      <c r="C160" s="84">
        <v>1960.0064278499999</v>
      </c>
      <c r="D160" s="84">
        <v>1874.6362812499999</v>
      </c>
      <c r="E160" s="84">
        <v>187.05066915</v>
      </c>
      <c r="F160" s="84">
        <v>187.05066915</v>
      </c>
    </row>
    <row r="161" spans="1:6" ht="12.75" customHeight="1" x14ac:dyDescent="0.2">
      <c r="A161" s="83" t="s">
        <v>154</v>
      </c>
      <c r="B161" s="83">
        <v>3</v>
      </c>
      <c r="C161" s="84">
        <v>2068.9151406000001</v>
      </c>
      <c r="D161" s="84">
        <v>1977.26954744</v>
      </c>
      <c r="E161" s="84">
        <v>197.29138694</v>
      </c>
      <c r="F161" s="84">
        <v>197.29138694</v>
      </c>
    </row>
    <row r="162" spans="1:6" ht="12.75" customHeight="1" x14ac:dyDescent="0.2">
      <c r="A162" s="83" t="s">
        <v>154</v>
      </c>
      <c r="B162" s="83">
        <v>4</v>
      </c>
      <c r="C162" s="84">
        <v>2013.0343621500001</v>
      </c>
      <c r="D162" s="84">
        <v>1924.28435801</v>
      </c>
      <c r="E162" s="84">
        <v>192.00453997</v>
      </c>
      <c r="F162" s="84">
        <v>192.00453997</v>
      </c>
    </row>
    <row r="163" spans="1:6" ht="12.75" customHeight="1" x14ac:dyDescent="0.2">
      <c r="A163" s="83" t="s">
        <v>154</v>
      </c>
      <c r="B163" s="83">
        <v>5</v>
      </c>
      <c r="C163" s="84">
        <v>1962.93417107</v>
      </c>
      <c r="D163" s="84">
        <v>1875.77499605</v>
      </c>
      <c r="E163" s="84">
        <v>187.16428977999999</v>
      </c>
      <c r="F163" s="84">
        <v>187.16428977999999</v>
      </c>
    </row>
    <row r="164" spans="1:6" ht="12.75" customHeight="1" x14ac:dyDescent="0.2">
      <c r="A164" s="83" t="s">
        <v>154</v>
      </c>
      <c r="B164" s="83">
        <v>6</v>
      </c>
      <c r="C164" s="84">
        <v>1934.84086125</v>
      </c>
      <c r="D164" s="84">
        <v>1844.50286813</v>
      </c>
      <c r="E164" s="84">
        <v>184.04396585000001</v>
      </c>
      <c r="F164" s="84">
        <v>184.04396585000001</v>
      </c>
    </row>
    <row r="165" spans="1:6" ht="12.75" customHeight="1" x14ac:dyDescent="0.2">
      <c r="A165" s="83" t="s">
        <v>154</v>
      </c>
      <c r="B165" s="83">
        <v>7</v>
      </c>
      <c r="C165" s="84">
        <v>1907.7317667</v>
      </c>
      <c r="D165" s="84">
        <v>1816.0381890799999</v>
      </c>
      <c r="E165" s="84">
        <v>181.20376836</v>
      </c>
      <c r="F165" s="84">
        <v>181.20376836</v>
      </c>
    </row>
    <row r="166" spans="1:6" ht="12.75" customHeight="1" x14ac:dyDescent="0.2">
      <c r="A166" s="83" t="s">
        <v>154</v>
      </c>
      <c r="B166" s="83">
        <v>8</v>
      </c>
      <c r="C166" s="84">
        <v>1853.4402267600001</v>
      </c>
      <c r="D166" s="84">
        <v>1767.74934833</v>
      </c>
      <c r="E166" s="84">
        <v>176.38552171000001</v>
      </c>
      <c r="F166" s="84">
        <v>176.38552171000001</v>
      </c>
    </row>
    <row r="167" spans="1:6" ht="12.75" customHeight="1" x14ac:dyDescent="0.2">
      <c r="A167" s="83" t="s">
        <v>154</v>
      </c>
      <c r="B167" s="83">
        <v>9</v>
      </c>
      <c r="C167" s="84">
        <v>1724.2643243099999</v>
      </c>
      <c r="D167" s="84">
        <v>1645.29345526</v>
      </c>
      <c r="E167" s="84">
        <v>164.16690790999999</v>
      </c>
      <c r="F167" s="84">
        <v>164.16690790999999</v>
      </c>
    </row>
    <row r="168" spans="1:6" ht="12.75" customHeight="1" x14ac:dyDescent="0.2">
      <c r="A168" s="83" t="s">
        <v>154</v>
      </c>
      <c r="B168" s="83">
        <v>10</v>
      </c>
      <c r="C168" s="84">
        <v>1654.4958727999999</v>
      </c>
      <c r="D168" s="84">
        <v>1567.45400638</v>
      </c>
      <c r="E168" s="84">
        <v>156.40011007999999</v>
      </c>
      <c r="F168" s="84">
        <v>156.40011007999999</v>
      </c>
    </row>
    <row r="169" spans="1:6" ht="12.75" customHeight="1" x14ac:dyDescent="0.2">
      <c r="A169" s="83" t="s">
        <v>154</v>
      </c>
      <c r="B169" s="83">
        <v>11</v>
      </c>
      <c r="C169" s="84">
        <v>1633.96048225</v>
      </c>
      <c r="D169" s="84">
        <v>1545.1139227799999</v>
      </c>
      <c r="E169" s="84">
        <v>154.17102295999999</v>
      </c>
      <c r="F169" s="84">
        <v>154.17102295999999</v>
      </c>
    </row>
    <row r="170" spans="1:6" ht="12.75" customHeight="1" x14ac:dyDescent="0.2">
      <c r="A170" s="83" t="s">
        <v>154</v>
      </c>
      <c r="B170" s="83">
        <v>12</v>
      </c>
      <c r="C170" s="84">
        <v>1642.0059684600001</v>
      </c>
      <c r="D170" s="84">
        <v>1555.66792098</v>
      </c>
      <c r="E170" s="84">
        <v>155.22409787000001</v>
      </c>
      <c r="F170" s="84">
        <v>155.22409787000001</v>
      </c>
    </row>
    <row r="171" spans="1:6" ht="12.75" customHeight="1" x14ac:dyDescent="0.2">
      <c r="A171" s="83" t="s">
        <v>154</v>
      </c>
      <c r="B171" s="83">
        <v>13</v>
      </c>
      <c r="C171" s="84">
        <v>1647.66298755</v>
      </c>
      <c r="D171" s="84">
        <v>1571.73813309</v>
      </c>
      <c r="E171" s="84">
        <v>156.82757900999999</v>
      </c>
      <c r="F171" s="84">
        <v>156.82757900999999</v>
      </c>
    </row>
    <row r="172" spans="1:6" ht="12.75" customHeight="1" x14ac:dyDescent="0.2">
      <c r="A172" s="83" t="s">
        <v>154</v>
      </c>
      <c r="B172" s="83">
        <v>14</v>
      </c>
      <c r="C172" s="84">
        <v>1677.0740317</v>
      </c>
      <c r="D172" s="84">
        <v>1597.0176677899999</v>
      </c>
      <c r="E172" s="84">
        <v>159.34996372000001</v>
      </c>
      <c r="F172" s="84">
        <v>159.34996372000001</v>
      </c>
    </row>
    <row r="173" spans="1:6" ht="12.75" customHeight="1" x14ac:dyDescent="0.2">
      <c r="A173" s="83" t="s">
        <v>154</v>
      </c>
      <c r="B173" s="83">
        <v>15</v>
      </c>
      <c r="C173" s="84">
        <v>1688.1279536</v>
      </c>
      <c r="D173" s="84">
        <v>1605.9543400099999</v>
      </c>
      <c r="E173" s="84">
        <v>160.2416623</v>
      </c>
      <c r="F173" s="84">
        <v>160.2416623</v>
      </c>
    </row>
    <row r="174" spans="1:6" ht="12.75" customHeight="1" x14ac:dyDescent="0.2">
      <c r="A174" s="83" t="s">
        <v>154</v>
      </c>
      <c r="B174" s="83">
        <v>16</v>
      </c>
      <c r="C174" s="84">
        <v>1699.10721582</v>
      </c>
      <c r="D174" s="84">
        <v>1617.55150753</v>
      </c>
      <c r="E174" s="84">
        <v>161.39882434</v>
      </c>
      <c r="F174" s="84">
        <v>161.39882434</v>
      </c>
    </row>
    <row r="175" spans="1:6" ht="12.75" customHeight="1" x14ac:dyDescent="0.2">
      <c r="A175" s="83" t="s">
        <v>154</v>
      </c>
      <c r="B175" s="83">
        <v>17</v>
      </c>
      <c r="C175" s="84">
        <v>1690.1193634900001</v>
      </c>
      <c r="D175" s="84">
        <v>1612.36077286</v>
      </c>
      <c r="E175" s="84">
        <v>160.88089432999999</v>
      </c>
      <c r="F175" s="84">
        <v>160.88089432999999</v>
      </c>
    </row>
    <row r="176" spans="1:6" ht="12.75" customHeight="1" x14ac:dyDescent="0.2">
      <c r="A176" s="83" t="s">
        <v>154</v>
      </c>
      <c r="B176" s="83">
        <v>18</v>
      </c>
      <c r="C176" s="84">
        <v>1677.6184487</v>
      </c>
      <c r="D176" s="84">
        <v>1591.0608940699999</v>
      </c>
      <c r="E176" s="84">
        <v>158.75559855</v>
      </c>
      <c r="F176" s="84">
        <v>158.75559855</v>
      </c>
    </row>
    <row r="177" spans="1:6" ht="12.75" customHeight="1" x14ac:dyDescent="0.2">
      <c r="A177" s="83" t="s">
        <v>154</v>
      </c>
      <c r="B177" s="83">
        <v>19</v>
      </c>
      <c r="C177" s="84">
        <v>1677.3269870500001</v>
      </c>
      <c r="D177" s="84">
        <v>1596.4073356599999</v>
      </c>
      <c r="E177" s="84">
        <v>159.28906495000001</v>
      </c>
      <c r="F177" s="84">
        <v>159.28906495000001</v>
      </c>
    </row>
    <row r="178" spans="1:6" ht="12.75" customHeight="1" x14ac:dyDescent="0.2">
      <c r="A178" s="83" t="s">
        <v>154</v>
      </c>
      <c r="B178" s="83">
        <v>20</v>
      </c>
      <c r="C178" s="84">
        <v>1615.9659927</v>
      </c>
      <c r="D178" s="84">
        <v>1535.0363978</v>
      </c>
      <c r="E178" s="84">
        <v>153.16549042</v>
      </c>
      <c r="F178" s="84">
        <v>153.16549042</v>
      </c>
    </row>
    <row r="179" spans="1:6" ht="12.75" customHeight="1" x14ac:dyDescent="0.2">
      <c r="A179" s="83" t="s">
        <v>154</v>
      </c>
      <c r="B179" s="83">
        <v>21</v>
      </c>
      <c r="C179" s="84">
        <v>1615.4565105500001</v>
      </c>
      <c r="D179" s="84">
        <v>1537.94189579</v>
      </c>
      <c r="E179" s="84">
        <v>153.45540016999999</v>
      </c>
      <c r="F179" s="84">
        <v>153.45540016999999</v>
      </c>
    </row>
    <row r="180" spans="1:6" ht="12.75" customHeight="1" x14ac:dyDescent="0.2">
      <c r="A180" s="83" t="s">
        <v>154</v>
      </c>
      <c r="B180" s="83">
        <v>22</v>
      </c>
      <c r="C180" s="84">
        <v>1635.45698406</v>
      </c>
      <c r="D180" s="84">
        <v>1550.76697754</v>
      </c>
      <c r="E180" s="84">
        <v>154.73508314</v>
      </c>
      <c r="F180" s="84">
        <v>154.73508314</v>
      </c>
    </row>
    <row r="181" spans="1:6" ht="12.75" customHeight="1" x14ac:dyDescent="0.2">
      <c r="A181" s="83" t="s">
        <v>154</v>
      </c>
      <c r="B181" s="83">
        <v>23</v>
      </c>
      <c r="C181" s="84">
        <v>1701.6222377900001</v>
      </c>
      <c r="D181" s="84">
        <v>1621.51200079</v>
      </c>
      <c r="E181" s="84">
        <v>161.79400122000001</v>
      </c>
      <c r="F181" s="84">
        <v>161.79400122000001</v>
      </c>
    </row>
    <row r="182" spans="1:6" ht="12.75" customHeight="1" x14ac:dyDescent="0.2">
      <c r="A182" s="83" t="s">
        <v>154</v>
      </c>
      <c r="B182" s="83">
        <v>24</v>
      </c>
      <c r="C182" s="84">
        <v>1784.11923912</v>
      </c>
      <c r="D182" s="84">
        <v>1703.9444431899999</v>
      </c>
      <c r="E182" s="84">
        <v>170.01908662</v>
      </c>
      <c r="F182" s="84">
        <v>170.01908662</v>
      </c>
    </row>
    <row r="183" spans="1:6" ht="12.75" customHeight="1" x14ac:dyDescent="0.2">
      <c r="A183" s="83" t="s">
        <v>155</v>
      </c>
      <c r="B183" s="83">
        <v>1</v>
      </c>
      <c r="C183" s="84">
        <v>1767.61386586</v>
      </c>
      <c r="D183" s="84">
        <v>1693.87608101</v>
      </c>
      <c r="E183" s="84">
        <v>169.01446834000001</v>
      </c>
      <c r="F183" s="84">
        <v>169.01446834000001</v>
      </c>
    </row>
    <row r="184" spans="1:6" ht="12.75" customHeight="1" x14ac:dyDescent="0.2">
      <c r="A184" s="83" t="s">
        <v>155</v>
      </c>
      <c r="B184" s="83">
        <v>2</v>
      </c>
      <c r="C184" s="84">
        <v>1835.5215637199999</v>
      </c>
      <c r="D184" s="84">
        <v>1763.0328809800001</v>
      </c>
      <c r="E184" s="84">
        <v>175.91491396000001</v>
      </c>
      <c r="F184" s="84">
        <v>175.91491396000001</v>
      </c>
    </row>
    <row r="185" spans="1:6" ht="12.75" customHeight="1" x14ac:dyDescent="0.2">
      <c r="A185" s="83" t="s">
        <v>155</v>
      </c>
      <c r="B185" s="83">
        <v>3</v>
      </c>
      <c r="C185" s="84">
        <v>1896.82296079</v>
      </c>
      <c r="D185" s="84">
        <v>1823.5722146600001</v>
      </c>
      <c r="E185" s="84">
        <v>181.95551126999999</v>
      </c>
      <c r="F185" s="84">
        <v>181.95551126999999</v>
      </c>
    </row>
    <row r="186" spans="1:6" ht="12.75" customHeight="1" x14ac:dyDescent="0.2">
      <c r="A186" s="83" t="s">
        <v>155</v>
      </c>
      <c r="B186" s="83">
        <v>4</v>
      </c>
      <c r="C186" s="84">
        <v>1871.8080329100001</v>
      </c>
      <c r="D186" s="84">
        <v>1799.3565332600001</v>
      </c>
      <c r="E186" s="84">
        <v>179.53927754</v>
      </c>
      <c r="F186" s="84">
        <v>179.53927754</v>
      </c>
    </row>
    <row r="187" spans="1:6" ht="12.75" customHeight="1" x14ac:dyDescent="0.2">
      <c r="A187" s="83" t="s">
        <v>155</v>
      </c>
      <c r="B187" s="83">
        <v>5</v>
      </c>
      <c r="C187" s="84">
        <v>1879.5891148799999</v>
      </c>
      <c r="D187" s="84">
        <v>1806.1637375400001</v>
      </c>
      <c r="E187" s="84">
        <v>180.21849842</v>
      </c>
      <c r="F187" s="84">
        <v>180.21849842</v>
      </c>
    </row>
    <row r="188" spans="1:6" ht="12.75" customHeight="1" x14ac:dyDescent="0.2">
      <c r="A188" s="83" t="s">
        <v>155</v>
      </c>
      <c r="B188" s="83">
        <v>6</v>
      </c>
      <c r="C188" s="84">
        <v>1853.26445588</v>
      </c>
      <c r="D188" s="84">
        <v>1782.2351040200001</v>
      </c>
      <c r="E188" s="84">
        <v>177.83090625</v>
      </c>
      <c r="F188" s="84">
        <v>177.83090625</v>
      </c>
    </row>
    <row r="189" spans="1:6" ht="12.75" customHeight="1" x14ac:dyDescent="0.2">
      <c r="A189" s="83" t="s">
        <v>155</v>
      </c>
      <c r="B189" s="83">
        <v>7</v>
      </c>
      <c r="C189" s="84">
        <v>1783.73338807</v>
      </c>
      <c r="D189" s="84">
        <v>1711.08839418</v>
      </c>
      <c r="E189" s="84">
        <v>170.731908</v>
      </c>
      <c r="F189" s="84">
        <v>170.731908</v>
      </c>
    </row>
    <row r="190" spans="1:6" ht="12.75" customHeight="1" x14ac:dyDescent="0.2">
      <c r="A190" s="83" t="s">
        <v>155</v>
      </c>
      <c r="B190" s="83">
        <v>8</v>
      </c>
      <c r="C190" s="84">
        <v>1687.25931752</v>
      </c>
      <c r="D190" s="84">
        <v>1615.21165937</v>
      </c>
      <c r="E190" s="84">
        <v>161.16535497000001</v>
      </c>
      <c r="F190" s="84">
        <v>161.16535497000001</v>
      </c>
    </row>
    <row r="191" spans="1:6" ht="12.75" customHeight="1" x14ac:dyDescent="0.2">
      <c r="A191" s="83" t="s">
        <v>155</v>
      </c>
      <c r="B191" s="83">
        <v>9</v>
      </c>
      <c r="C191" s="84">
        <v>1658.58876674</v>
      </c>
      <c r="D191" s="84">
        <v>1586.46971057</v>
      </c>
      <c r="E191" s="84">
        <v>158.29749158000001</v>
      </c>
      <c r="F191" s="84">
        <v>158.29749158000001</v>
      </c>
    </row>
    <row r="192" spans="1:6" ht="12.75" customHeight="1" x14ac:dyDescent="0.2">
      <c r="A192" s="83" t="s">
        <v>155</v>
      </c>
      <c r="B192" s="83">
        <v>10</v>
      </c>
      <c r="C192" s="84">
        <v>1613.8345813999999</v>
      </c>
      <c r="D192" s="84">
        <v>1541.30482327</v>
      </c>
      <c r="E192" s="84">
        <v>153.79095211000001</v>
      </c>
      <c r="F192" s="84">
        <v>153.79095211000001</v>
      </c>
    </row>
    <row r="193" spans="1:6" ht="12.75" customHeight="1" x14ac:dyDescent="0.2">
      <c r="A193" s="83" t="s">
        <v>155</v>
      </c>
      <c r="B193" s="83">
        <v>11</v>
      </c>
      <c r="C193" s="84">
        <v>1605.5890485299999</v>
      </c>
      <c r="D193" s="84">
        <v>1535.5455968399999</v>
      </c>
      <c r="E193" s="84">
        <v>153.21629815</v>
      </c>
      <c r="F193" s="84">
        <v>153.21629815</v>
      </c>
    </row>
    <row r="194" spans="1:6" ht="12.75" customHeight="1" x14ac:dyDescent="0.2">
      <c r="A194" s="83" t="s">
        <v>155</v>
      </c>
      <c r="B194" s="83">
        <v>12</v>
      </c>
      <c r="C194" s="84">
        <v>1663.21538334</v>
      </c>
      <c r="D194" s="84">
        <v>1592.4510360300001</v>
      </c>
      <c r="E194" s="84">
        <v>158.89430651000001</v>
      </c>
      <c r="F194" s="84">
        <v>158.89430651000001</v>
      </c>
    </row>
    <row r="195" spans="1:6" ht="12.75" customHeight="1" x14ac:dyDescent="0.2">
      <c r="A195" s="83" t="s">
        <v>155</v>
      </c>
      <c r="B195" s="83">
        <v>13</v>
      </c>
      <c r="C195" s="84">
        <v>1669.56787764</v>
      </c>
      <c r="D195" s="84">
        <v>1595.99225882</v>
      </c>
      <c r="E195" s="84">
        <v>159.24764870999999</v>
      </c>
      <c r="F195" s="84">
        <v>159.24764870999999</v>
      </c>
    </row>
    <row r="196" spans="1:6" ht="12.75" customHeight="1" x14ac:dyDescent="0.2">
      <c r="A196" s="83" t="s">
        <v>155</v>
      </c>
      <c r="B196" s="83">
        <v>14</v>
      </c>
      <c r="C196" s="84">
        <v>1656.72331343</v>
      </c>
      <c r="D196" s="84">
        <v>1586.4015110600001</v>
      </c>
      <c r="E196" s="84">
        <v>158.29068665</v>
      </c>
      <c r="F196" s="84">
        <v>158.29068665</v>
      </c>
    </row>
    <row r="197" spans="1:6" ht="12.75" customHeight="1" x14ac:dyDescent="0.2">
      <c r="A197" s="83" t="s">
        <v>155</v>
      </c>
      <c r="B197" s="83">
        <v>15</v>
      </c>
      <c r="C197" s="84">
        <v>1658.4186885199999</v>
      </c>
      <c r="D197" s="84">
        <v>1587.4430063</v>
      </c>
      <c r="E197" s="84">
        <v>158.39460675000001</v>
      </c>
      <c r="F197" s="84">
        <v>158.39460675000001</v>
      </c>
    </row>
    <row r="198" spans="1:6" ht="12.75" customHeight="1" x14ac:dyDescent="0.2">
      <c r="A198" s="83" t="s">
        <v>155</v>
      </c>
      <c r="B198" s="83">
        <v>16</v>
      </c>
      <c r="C198" s="84">
        <v>1690.05954875</v>
      </c>
      <c r="D198" s="84">
        <v>1618.9668733200001</v>
      </c>
      <c r="E198" s="84">
        <v>161.54004914000001</v>
      </c>
      <c r="F198" s="84">
        <v>161.54004914000001</v>
      </c>
    </row>
    <row r="199" spans="1:6" ht="12.75" customHeight="1" x14ac:dyDescent="0.2">
      <c r="A199" s="83" t="s">
        <v>155</v>
      </c>
      <c r="B199" s="83">
        <v>17</v>
      </c>
      <c r="C199" s="84">
        <v>1673.9602811899999</v>
      </c>
      <c r="D199" s="84">
        <v>1603.6183086399999</v>
      </c>
      <c r="E199" s="84">
        <v>160.00857375999999</v>
      </c>
      <c r="F199" s="84">
        <v>160.00857375999999</v>
      </c>
    </row>
    <row r="200" spans="1:6" ht="12.75" customHeight="1" x14ac:dyDescent="0.2">
      <c r="A200" s="83" t="s">
        <v>155</v>
      </c>
      <c r="B200" s="83">
        <v>18</v>
      </c>
      <c r="C200" s="84">
        <v>1635.7629360799999</v>
      </c>
      <c r="D200" s="84">
        <v>1564.7793701799999</v>
      </c>
      <c r="E200" s="84">
        <v>156.13323564999999</v>
      </c>
      <c r="F200" s="84">
        <v>156.13323564999999</v>
      </c>
    </row>
    <row r="201" spans="1:6" ht="12.75" customHeight="1" x14ac:dyDescent="0.2">
      <c r="A201" s="83" t="s">
        <v>155</v>
      </c>
      <c r="B201" s="83">
        <v>19</v>
      </c>
      <c r="C201" s="84">
        <v>1608.2929761099999</v>
      </c>
      <c r="D201" s="84">
        <v>1535.69813752</v>
      </c>
      <c r="E201" s="84">
        <v>153.23151862</v>
      </c>
      <c r="F201" s="84">
        <v>153.23151862</v>
      </c>
    </row>
    <row r="202" spans="1:6" ht="12.75" customHeight="1" x14ac:dyDescent="0.2">
      <c r="A202" s="83" t="s">
        <v>155</v>
      </c>
      <c r="B202" s="83">
        <v>20</v>
      </c>
      <c r="C202" s="84">
        <v>1541.4246037400001</v>
      </c>
      <c r="D202" s="84">
        <v>1469.80892159</v>
      </c>
      <c r="E202" s="84">
        <v>146.65711160000001</v>
      </c>
      <c r="F202" s="84">
        <v>146.65711160000001</v>
      </c>
    </row>
    <row r="203" spans="1:6" ht="12.75" customHeight="1" x14ac:dyDescent="0.2">
      <c r="A203" s="83" t="s">
        <v>155</v>
      </c>
      <c r="B203" s="83">
        <v>21</v>
      </c>
      <c r="C203" s="84">
        <v>1555.74575243</v>
      </c>
      <c r="D203" s="84">
        <v>1484.58056799</v>
      </c>
      <c r="E203" s="84">
        <v>148.13102223000001</v>
      </c>
      <c r="F203" s="84">
        <v>148.13102223000001</v>
      </c>
    </row>
    <row r="204" spans="1:6" ht="12.75" customHeight="1" x14ac:dyDescent="0.2">
      <c r="A204" s="83" t="s">
        <v>155</v>
      </c>
      <c r="B204" s="83">
        <v>22</v>
      </c>
      <c r="C204" s="84">
        <v>1582.0922918000001</v>
      </c>
      <c r="D204" s="84">
        <v>1510.1419717199999</v>
      </c>
      <c r="E204" s="84">
        <v>150.68153174</v>
      </c>
      <c r="F204" s="84">
        <v>150.68153174</v>
      </c>
    </row>
    <row r="205" spans="1:6" ht="12.75" customHeight="1" x14ac:dyDescent="0.2">
      <c r="A205" s="83" t="s">
        <v>155</v>
      </c>
      <c r="B205" s="83">
        <v>23</v>
      </c>
      <c r="C205" s="84">
        <v>1661.25094926</v>
      </c>
      <c r="D205" s="84">
        <v>1587.55638819</v>
      </c>
      <c r="E205" s="84">
        <v>158.40591996000001</v>
      </c>
      <c r="F205" s="84">
        <v>158.40591996000001</v>
      </c>
    </row>
    <row r="206" spans="1:6" ht="12.75" customHeight="1" x14ac:dyDescent="0.2">
      <c r="A206" s="83" t="s">
        <v>155</v>
      </c>
      <c r="B206" s="83">
        <v>24</v>
      </c>
      <c r="C206" s="84">
        <v>1701.26992965</v>
      </c>
      <c r="D206" s="84">
        <v>1629.01400827</v>
      </c>
      <c r="E206" s="84">
        <v>162.54254936999999</v>
      </c>
      <c r="F206" s="84">
        <v>162.54254936999999</v>
      </c>
    </row>
    <row r="207" spans="1:6" ht="12.75" customHeight="1" x14ac:dyDescent="0.2">
      <c r="A207" s="83" t="s">
        <v>156</v>
      </c>
      <c r="B207" s="83">
        <v>1</v>
      </c>
      <c r="C207" s="84">
        <v>1812.8491997799999</v>
      </c>
      <c r="D207" s="84">
        <v>1739.1470856599999</v>
      </c>
      <c r="E207" s="84">
        <v>173.53159617</v>
      </c>
      <c r="F207" s="84">
        <v>173.53159617</v>
      </c>
    </row>
    <row r="208" spans="1:6" ht="12.75" customHeight="1" x14ac:dyDescent="0.2">
      <c r="A208" s="83" t="s">
        <v>156</v>
      </c>
      <c r="B208" s="83">
        <v>2</v>
      </c>
      <c r="C208" s="84">
        <v>1871.60084198</v>
      </c>
      <c r="D208" s="84">
        <v>1798.0381045500001</v>
      </c>
      <c r="E208" s="84">
        <v>179.40772509999999</v>
      </c>
      <c r="F208" s="84">
        <v>179.40772509999999</v>
      </c>
    </row>
    <row r="209" spans="1:6" ht="12.75" customHeight="1" x14ac:dyDescent="0.2">
      <c r="A209" s="83" t="s">
        <v>156</v>
      </c>
      <c r="B209" s="83">
        <v>3</v>
      </c>
      <c r="C209" s="84">
        <v>1894.9185771299999</v>
      </c>
      <c r="D209" s="84">
        <v>1822.38508387</v>
      </c>
      <c r="E209" s="84">
        <v>181.8370597</v>
      </c>
      <c r="F209" s="84">
        <v>181.8370597</v>
      </c>
    </row>
    <row r="210" spans="1:6" ht="12.75" customHeight="1" x14ac:dyDescent="0.2">
      <c r="A210" s="83" t="s">
        <v>156</v>
      </c>
      <c r="B210" s="83">
        <v>4</v>
      </c>
      <c r="C210" s="84">
        <v>1886.4093011</v>
      </c>
      <c r="D210" s="84">
        <v>1814.8634082599999</v>
      </c>
      <c r="E210" s="84">
        <v>181.08654906999999</v>
      </c>
      <c r="F210" s="84">
        <v>181.08654906999999</v>
      </c>
    </row>
    <row r="211" spans="1:6" ht="12.75" customHeight="1" x14ac:dyDescent="0.2">
      <c r="A211" s="83" t="s">
        <v>156</v>
      </c>
      <c r="B211" s="83">
        <v>5</v>
      </c>
      <c r="C211" s="84">
        <v>1887.48742257</v>
      </c>
      <c r="D211" s="84">
        <v>1813.6758095800001</v>
      </c>
      <c r="E211" s="84">
        <v>180.96805080999999</v>
      </c>
      <c r="F211" s="84">
        <v>180.96805080999999</v>
      </c>
    </row>
    <row r="212" spans="1:6" ht="12.75" customHeight="1" x14ac:dyDescent="0.2">
      <c r="A212" s="83" t="s">
        <v>156</v>
      </c>
      <c r="B212" s="83">
        <v>6</v>
      </c>
      <c r="C212" s="84">
        <v>1868.02258209</v>
      </c>
      <c r="D212" s="84">
        <v>1791.3926828399999</v>
      </c>
      <c r="E212" s="84">
        <v>178.74464682999999</v>
      </c>
      <c r="F212" s="84">
        <v>178.74464682999999</v>
      </c>
    </row>
    <row r="213" spans="1:6" ht="12.75" customHeight="1" x14ac:dyDescent="0.2">
      <c r="A213" s="83" t="s">
        <v>156</v>
      </c>
      <c r="B213" s="83">
        <v>7</v>
      </c>
      <c r="C213" s="84">
        <v>1803.55283119</v>
      </c>
      <c r="D213" s="84">
        <v>1720.5972402499999</v>
      </c>
      <c r="E213" s="84">
        <v>171.68069793000001</v>
      </c>
      <c r="F213" s="84">
        <v>171.68069793000001</v>
      </c>
    </row>
    <row r="214" spans="1:6" ht="12.75" customHeight="1" x14ac:dyDescent="0.2">
      <c r="A214" s="83" t="s">
        <v>156</v>
      </c>
      <c r="B214" s="83">
        <v>8</v>
      </c>
      <c r="C214" s="84">
        <v>1667.8150069599999</v>
      </c>
      <c r="D214" s="84">
        <v>1587.4859869899999</v>
      </c>
      <c r="E214" s="84">
        <v>158.39889535</v>
      </c>
      <c r="F214" s="84">
        <v>158.39889535</v>
      </c>
    </row>
    <row r="215" spans="1:6" ht="12.75" customHeight="1" x14ac:dyDescent="0.2">
      <c r="A215" s="83" t="s">
        <v>156</v>
      </c>
      <c r="B215" s="83">
        <v>9</v>
      </c>
      <c r="C215" s="84">
        <v>1627.4148329899999</v>
      </c>
      <c r="D215" s="84">
        <v>1548.5160241000001</v>
      </c>
      <c r="E215" s="84">
        <v>154.51048366000001</v>
      </c>
      <c r="F215" s="84">
        <v>154.51048366000001</v>
      </c>
    </row>
    <row r="216" spans="1:6" ht="12.75" customHeight="1" x14ac:dyDescent="0.2">
      <c r="A216" s="83" t="s">
        <v>156</v>
      </c>
      <c r="B216" s="83">
        <v>10</v>
      </c>
      <c r="C216" s="84">
        <v>1656.4941766899999</v>
      </c>
      <c r="D216" s="84">
        <v>1568.59448314</v>
      </c>
      <c r="E216" s="84">
        <v>156.51390653000001</v>
      </c>
      <c r="F216" s="84">
        <v>156.51390653000001</v>
      </c>
    </row>
    <row r="217" spans="1:6" ht="12.75" customHeight="1" x14ac:dyDescent="0.2">
      <c r="A217" s="83" t="s">
        <v>156</v>
      </c>
      <c r="B217" s="83">
        <v>11</v>
      </c>
      <c r="C217" s="84">
        <v>1605.9309761</v>
      </c>
      <c r="D217" s="84">
        <v>1519.4163465199999</v>
      </c>
      <c r="E217" s="84">
        <v>151.60692619</v>
      </c>
      <c r="F217" s="84">
        <v>151.60692619</v>
      </c>
    </row>
    <row r="218" spans="1:6" ht="12.75" customHeight="1" x14ac:dyDescent="0.2">
      <c r="A218" s="83" t="s">
        <v>156</v>
      </c>
      <c r="B218" s="83">
        <v>12</v>
      </c>
      <c r="C218" s="84">
        <v>1627.71033068</v>
      </c>
      <c r="D218" s="84">
        <v>1536.4635569699999</v>
      </c>
      <c r="E218" s="84">
        <v>153.30789195</v>
      </c>
      <c r="F218" s="84">
        <v>153.30789195</v>
      </c>
    </row>
    <row r="219" spans="1:6" ht="12.75" customHeight="1" x14ac:dyDescent="0.2">
      <c r="A219" s="83" t="s">
        <v>156</v>
      </c>
      <c r="B219" s="83">
        <v>13</v>
      </c>
      <c r="C219" s="84">
        <v>1640.89243635</v>
      </c>
      <c r="D219" s="84">
        <v>1564.6177180899999</v>
      </c>
      <c r="E219" s="84">
        <v>156.11710604999999</v>
      </c>
      <c r="F219" s="84">
        <v>156.11710604999999</v>
      </c>
    </row>
    <row r="220" spans="1:6" ht="12.75" customHeight="1" x14ac:dyDescent="0.2">
      <c r="A220" s="83" t="s">
        <v>156</v>
      </c>
      <c r="B220" s="83">
        <v>14</v>
      </c>
      <c r="C220" s="84">
        <v>1611.7690127999999</v>
      </c>
      <c r="D220" s="84">
        <v>1536.53282199</v>
      </c>
      <c r="E220" s="84">
        <v>153.3148032</v>
      </c>
      <c r="F220" s="84">
        <v>153.3148032</v>
      </c>
    </row>
    <row r="221" spans="1:6" ht="12.75" customHeight="1" x14ac:dyDescent="0.2">
      <c r="A221" s="83" t="s">
        <v>156</v>
      </c>
      <c r="B221" s="83">
        <v>15</v>
      </c>
      <c r="C221" s="84">
        <v>1623.57538183</v>
      </c>
      <c r="D221" s="84">
        <v>1547.1157733</v>
      </c>
      <c r="E221" s="84">
        <v>154.37076703</v>
      </c>
      <c r="F221" s="84">
        <v>154.37076703</v>
      </c>
    </row>
    <row r="222" spans="1:6" ht="12.75" customHeight="1" x14ac:dyDescent="0.2">
      <c r="A222" s="83" t="s">
        <v>156</v>
      </c>
      <c r="B222" s="83">
        <v>16</v>
      </c>
      <c r="C222" s="84">
        <v>1655.9147725800001</v>
      </c>
      <c r="D222" s="84">
        <v>1576.81832719</v>
      </c>
      <c r="E222" s="84">
        <v>157.33447932000001</v>
      </c>
      <c r="F222" s="84">
        <v>157.33447932000001</v>
      </c>
    </row>
    <row r="223" spans="1:6" ht="12.75" customHeight="1" x14ac:dyDescent="0.2">
      <c r="A223" s="83" t="s">
        <v>156</v>
      </c>
      <c r="B223" s="83">
        <v>17</v>
      </c>
      <c r="C223" s="84">
        <v>1639.1680164500001</v>
      </c>
      <c r="D223" s="84">
        <v>1570.6330191300001</v>
      </c>
      <c r="E223" s="84">
        <v>156.71731105999999</v>
      </c>
      <c r="F223" s="84">
        <v>156.71731105999999</v>
      </c>
    </row>
    <row r="224" spans="1:6" ht="12.75" customHeight="1" x14ac:dyDescent="0.2">
      <c r="A224" s="83" t="s">
        <v>156</v>
      </c>
      <c r="B224" s="83">
        <v>18</v>
      </c>
      <c r="C224" s="84">
        <v>1639.5148156099999</v>
      </c>
      <c r="D224" s="84">
        <v>1551.4552122299999</v>
      </c>
      <c r="E224" s="84">
        <v>154.803755</v>
      </c>
      <c r="F224" s="84">
        <v>154.803755</v>
      </c>
    </row>
    <row r="225" spans="1:6" ht="12.75" customHeight="1" x14ac:dyDescent="0.2">
      <c r="A225" s="83" t="s">
        <v>156</v>
      </c>
      <c r="B225" s="83">
        <v>19</v>
      </c>
      <c r="C225" s="84">
        <v>1623.5482753900001</v>
      </c>
      <c r="D225" s="84">
        <v>1534.8864956299999</v>
      </c>
      <c r="E225" s="84">
        <v>153.15053322</v>
      </c>
      <c r="F225" s="84">
        <v>153.15053322</v>
      </c>
    </row>
    <row r="226" spans="1:6" ht="12.75" customHeight="1" x14ac:dyDescent="0.2">
      <c r="A226" s="83" t="s">
        <v>156</v>
      </c>
      <c r="B226" s="83">
        <v>20</v>
      </c>
      <c r="C226" s="84">
        <v>1593.1728559999999</v>
      </c>
      <c r="D226" s="84">
        <v>1510.14654954</v>
      </c>
      <c r="E226" s="84">
        <v>150.68198852</v>
      </c>
      <c r="F226" s="84">
        <v>150.68198852</v>
      </c>
    </row>
    <row r="227" spans="1:6" ht="12.75" customHeight="1" x14ac:dyDescent="0.2">
      <c r="A227" s="83" t="s">
        <v>156</v>
      </c>
      <c r="B227" s="83">
        <v>21</v>
      </c>
      <c r="C227" s="84">
        <v>1584.4145865099999</v>
      </c>
      <c r="D227" s="84">
        <v>1508.7958156100001</v>
      </c>
      <c r="E227" s="84">
        <v>150.54721266999999</v>
      </c>
      <c r="F227" s="84">
        <v>150.54721266999999</v>
      </c>
    </row>
    <row r="228" spans="1:6" ht="12.75" customHeight="1" x14ac:dyDescent="0.2">
      <c r="A228" s="83" t="s">
        <v>156</v>
      </c>
      <c r="B228" s="83">
        <v>22</v>
      </c>
      <c r="C228" s="84">
        <v>1626.2389697599999</v>
      </c>
      <c r="D228" s="84">
        <v>1539.91982495</v>
      </c>
      <c r="E228" s="84">
        <v>153.65275738</v>
      </c>
      <c r="F228" s="84">
        <v>153.65275738</v>
      </c>
    </row>
    <row r="229" spans="1:6" ht="12.75" customHeight="1" x14ac:dyDescent="0.2">
      <c r="A229" s="83" t="s">
        <v>156</v>
      </c>
      <c r="B229" s="83">
        <v>23</v>
      </c>
      <c r="C229" s="84">
        <v>1694.41210488</v>
      </c>
      <c r="D229" s="84">
        <v>1604.12566621</v>
      </c>
      <c r="E229" s="84">
        <v>160.05919775999999</v>
      </c>
      <c r="F229" s="84">
        <v>160.05919775999999</v>
      </c>
    </row>
    <row r="230" spans="1:6" ht="12.75" customHeight="1" x14ac:dyDescent="0.2">
      <c r="A230" s="83" t="s">
        <v>156</v>
      </c>
      <c r="B230" s="83">
        <v>24</v>
      </c>
      <c r="C230" s="84">
        <v>1757.0083763600001</v>
      </c>
      <c r="D230" s="84">
        <v>1666.50029733</v>
      </c>
      <c r="E230" s="84">
        <v>166.28292052</v>
      </c>
      <c r="F230" s="84">
        <v>166.28292052</v>
      </c>
    </row>
    <row r="231" spans="1:6" ht="12.75" customHeight="1" x14ac:dyDescent="0.2">
      <c r="A231" s="83" t="s">
        <v>157</v>
      </c>
      <c r="B231" s="83">
        <v>1</v>
      </c>
      <c r="C231" s="84">
        <v>1786.6759403000001</v>
      </c>
      <c r="D231" s="84">
        <v>1708.9004275</v>
      </c>
      <c r="E231" s="84">
        <v>170.51359331</v>
      </c>
      <c r="F231" s="84">
        <v>170.51359331</v>
      </c>
    </row>
    <row r="232" spans="1:6" ht="12.75" customHeight="1" x14ac:dyDescent="0.2">
      <c r="A232" s="83" t="s">
        <v>157</v>
      </c>
      <c r="B232" s="83">
        <v>2</v>
      </c>
      <c r="C232" s="84">
        <v>1882.0298834600001</v>
      </c>
      <c r="D232" s="84">
        <v>1796.15527064</v>
      </c>
      <c r="E232" s="84">
        <v>179.21985648</v>
      </c>
      <c r="F232" s="84">
        <v>179.21985648</v>
      </c>
    </row>
    <row r="233" spans="1:6" ht="12.75" customHeight="1" x14ac:dyDescent="0.2">
      <c r="A233" s="83" t="s">
        <v>157</v>
      </c>
      <c r="B233" s="83">
        <v>3</v>
      </c>
      <c r="C233" s="84">
        <v>1934.79094076</v>
      </c>
      <c r="D233" s="84">
        <v>1838.7425505399999</v>
      </c>
      <c r="E233" s="84">
        <v>183.46920302000001</v>
      </c>
      <c r="F233" s="84">
        <v>183.46920302000001</v>
      </c>
    </row>
    <row r="234" spans="1:6" ht="12.75" customHeight="1" x14ac:dyDescent="0.2">
      <c r="A234" s="83" t="s">
        <v>157</v>
      </c>
      <c r="B234" s="83">
        <v>4</v>
      </c>
      <c r="C234" s="84">
        <v>1962.43949395</v>
      </c>
      <c r="D234" s="84">
        <v>1863.8123052599999</v>
      </c>
      <c r="E234" s="84">
        <v>185.97065594</v>
      </c>
      <c r="F234" s="84">
        <v>185.97065594</v>
      </c>
    </row>
    <row r="235" spans="1:6" ht="12.75" customHeight="1" x14ac:dyDescent="0.2">
      <c r="A235" s="83" t="s">
        <v>157</v>
      </c>
      <c r="B235" s="83">
        <v>5</v>
      </c>
      <c r="C235" s="84">
        <v>1942.5184200000001</v>
      </c>
      <c r="D235" s="84">
        <v>1854.9634610000001</v>
      </c>
      <c r="E235" s="84">
        <v>185.0877208</v>
      </c>
      <c r="F235" s="84">
        <v>185.0877208</v>
      </c>
    </row>
    <row r="236" spans="1:6" ht="12.75" customHeight="1" x14ac:dyDescent="0.2">
      <c r="A236" s="83" t="s">
        <v>157</v>
      </c>
      <c r="B236" s="83">
        <v>6</v>
      </c>
      <c r="C236" s="84">
        <v>1901.00422056</v>
      </c>
      <c r="D236" s="84">
        <v>1816.5813694399999</v>
      </c>
      <c r="E236" s="84">
        <v>181.25796674</v>
      </c>
      <c r="F236" s="84">
        <v>181.25796674</v>
      </c>
    </row>
    <row r="237" spans="1:6" ht="12.75" customHeight="1" x14ac:dyDescent="0.2">
      <c r="A237" s="83" t="s">
        <v>157</v>
      </c>
      <c r="B237" s="83">
        <v>7</v>
      </c>
      <c r="C237" s="84">
        <v>1828.66715752</v>
      </c>
      <c r="D237" s="84">
        <v>1743.4053578800001</v>
      </c>
      <c r="E237" s="84">
        <v>173.95648535000001</v>
      </c>
      <c r="F237" s="84">
        <v>173.95648535000001</v>
      </c>
    </row>
    <row r="238" spans="1:6" ht="12.75" customHeight="1" x14ac:dyDescent="0.2">
      <c r="A238" s="83" t="s">
        <v>157</v>
      </c>
      <c r="B238" s="83">
        <v>8</v>
      </c>
      <c r="C238" s="84">
        <v>1794.46305097</v>
      </c>
      <c r="D238" s="84">
        <v>1714.09146594</v>
      </c>
      <c r="E238" s="84">
        <v>171.03155364</v>
      </c>
      <c r="F238" s="84">
        <v>171.03155364</v>
      </c>
    </row>
    <row r="239" spans="1:6" ht="12.75" customHeight="1" x14ac:dyDescent="0.2">
      <c r="A239" s="83" t="s">
        <v>157</v>
      </c>
      <c r="B239" s="83">
        <v>9</v>
      </c>
      <c r="C239" s="84">
        <v>1697.83442896</v>
      </c>
      <c r="D239" s="84">
        <v>1618.90399553</v>
      </c>
      <c r="E239" s="84">
        <v>161.53377520999999</v>
      </c>
      <c r="F239" s="84">
        <v>161.53377520999999</v>
      </c>
    </row>
    <row r="240" spans="1:6" ht="12.75" customHeight="1" x14ac:dyDescent="0.2">
      <c r="A240" s="83" t="s">
        <v>157</v>
      </c>
      <c r="B240" s="83">
        <v>10</v>
      </c>
      <c r="C240" s="84">
        <v>1696.0414021700001</v>
      </c>
      <c r="D240" s="84">
        <v>1609.1870242299999</v>
      </c>
      <c r="E240" s="84">
        <v>160.56421861000001</v>
      </c>
      <c r="F240" s="84">
        <v>160.56421861000001</v>
      </c>
    </row>
    <row r="241" spans="1:6" ht="12.75" customHeight="1" x14ac:dyDescent="0.2">
      <c r="A241" s="83" t="s">
        <v>157</v>
      </c>
      <c r="B241" s="83">
        <v>11</v>
      </c>
      <c r="C241" s="84">
        <v>1681.42579553</v>
      </c>
      <c r="D241" s="84">
        <v>1593.71267173</v>
      </c>
      <c r="E241" s="84">
        <v>159.02019215999999</v>
      </c>
      <c r="F241" s="84">
        <v>159.02019215999999</v>
      </c>
    </row>
    <row r="242" spans="1:6" ht="12.75" customHeight="1" x14ac:dyDescent="0.2">
      <c r="A242" s="83" t="s">
        <v>157</v>
      </c>
      <c r="B242" s="83">
        <v>12</v>
      </c>
      <c r="C242" s="84">
        <v>1701.17884551</v>
      </c>
      <c r="D242" s="84">
        <v>1614.78422292</v>
      </c>
      <c r="E242" s="84">
        <v>161.12270548000001</v>
      </c>
      <c r="F242" s="84">
        <v>161.12270548000001</v>
      </c>
    </row>
    <row r="243" spans="1:6" ht="12.75" customHeight="1" x14ac:dyDescent="0.2">
      <c r="A243" s="83" t="s">
        <v>157</v>
      </c>
      <c r="B243" s="83">
        <v>13</v>
      </c>
      <c r="C243" s="84">
        <v>1720.2237236200001</v>
      </c>
      <c r="D243" s="84">
        <v>1643.6494550299999</v>
      </c>
      <c r="E243" s="84">
        <v>164.00287004</v>
      </c>
      <c r="F243" s="84">
        <v>164.00287004</v>
      </c>
    </row>
    <row r="244" spans="1:6" ht="12.75" customHeight="1" x14ac:dyDescent="0.2">
      <c r="A244" s="83" t="s">
        <v>157</v>
      </c>
      <c r="B244" s="83">
        <v>14</v>
      </c>
      <c r="C244" s="84">
        <v>1708.16021217</v>
      </c>
      <c r="D244" s="84">
        <v>1636.21795438</v>
      </c>
      <c r="E244" s="84">
        <v>163.26135704000001</v>
      </c>
      <c r="F244" s="84">
        <v>163.26135704000001</v>
      </c>
    </row>
    <row r="245" spans="1:6" ht="12.75" customHeight="1" x14ac:dyDescent="0.2">
      <c r="A245" s="83" t="s">
        <v>157</v>
      </c>
      <c r="B245" s="83">
        <v>15</v>
      </c>
      <c r="C245" s="84">
        <v>1696.12487971</v>
      </c>
      <c r="D245" s="84">
        <v>1624.6694213400001</v>
      </c>
      <c r="E245" s="84">
        <v>162.10904773999999</v>
      </c>
      <c r="F245" s="84">
        <v>162.10904773999999</v>
      </c>
    </row>
    <row r="246" spans="1:6" ht="12.75" customHeight="1" x14ac:dyDescent="0.2">
      <c r="A246" s="83" t="s">
        <v>157</v>
      </c>
      <c r="B246" s="83">
        <v>16</v>
      </c>
      <c r="C246" s="84">
        <v>1728.7126185100001</v>
      </c>
      <c r="D246" s="84">
        <v>1657.86384619</v>
      </c>
      <c r="E246" s="84">
        <v>165.42117791000001</v>
      </c>
      <c r="F246" s="84">
        <v>165.42117791000001</v>
      </c>
    </row>
    <row r="247" spans="1:6" ht="12.75" customHeight="1" x14ac:dyDescent="0.2">
      <c r="A247" s="83" t="s">
        <v>157</v>
      </c>
      <c r="B247" s="83">
        <v>17</v>
      </c>
      <c r="C247" s="84">
        <v>1724.1391015500001</v>
      </c>
      <c r="D247" s="84">
        <v>1653.1523235699999</v>
      </c>
      <c r="E247" s="84">
        <v>164.95106353</v>
      </c>
      <c r="F247" s="84">
        <v>164.95106353</v>
      </c>
    </row>
    <row r="248" spans="1:6" ht="12.75" customHeight="1" x14ac:dyDescent="0.2">
      <c r="A248" s="83" t="s">
        <v>157</v>
      </c>
      <c r="B248" s="83">
        <v>18</v>
      </c>
      <c r="C248" s="84">
        <v>1706.04047526</v>
      </c>
      <c r="D248" s="84">
        <v>1636.1364623300001</v>
      </c>
      <c r="E248" s="84">
        <v>163.25322578999999</v>
      </c>
      <c r="F248" s="84">
        <v>163.25322578999999</v>
      </c>
    </row>
    <row r="249" spans="1:6" ht="12.75" customHeight="1" x14ac:dyDescent="0.2">
      <c r="A249" s="83" t="s">
        <v>157</v>
      </c>
      <c r="B249" s="83">
        <v>19</v>
      </c>
      <c r="C249" s="84">
        <v>1703.8671289900001</v>
      </c>
      <c r="D249" s="84">
        <v>1634.3118751</v>
      </c>
      <c r="E249" s="84">
        <v>163.071169</v>
      </c>
      <c r="F249" s="84">
        <v>163.071169</v>
      </c>
    </row>
    <row r="250" spans="1:6" ht="12.75" customHeight="1" x14ac:dyDescent="0.2">
      <c r="A250" s="83" t="s">
        <v>157</v>
      </c>
      <c r="B250" s="83">
        <v>20</v>
      </c>
      <c r="C250" s="84">
        <v>1705.83301693</v>
      </c>
      <c r="D250" s="84">
        <v>1636.0297547</v>
      </c>
      <c r="E250" s="84">
        <v>163.24257853</v>
      </c>
      <c r="F250" s="84">
        <v>163.24257853</v>
      </c>
    </row>
    <row r="251" spans="1:6" ht="12.75" customHeight="1" x14ac:dyDescent="0.2">
      <c r="A251" s="83" t="s">
        <v>157</v>
      </c>
      <c r="B251" s="83">
        <v>21</v>
      </c>
      <c r="C251" s="84">
        <v>1721.00498421</v>
      </c>
      <c r="D251" s="84">
        <v>1649.4597815100001</v>
      </c>
      <c r="E251" s="84">
        <v>164.58262275000001</v>
      </c>
      <c r="F251" s="84">
        <v>164.58262275000001</v>
      </c>
    </row>
    <row r="252" spans="1:6" ht="12.75" customHeight="1" x14ac:dyDescent="0.2">
      <c r="A252" s="83" t="s">
        <v>157</v>
      </c>
      <c r="B252" s="83">
        <v>22</v>
      </c>
      <c r="C252" s="84">
        <v>1739.42063775</v>
      </c>
      <c r="D252" s="84">
        <v>1669.05701389</v>
      </c>
      <c r="E252" s="84">
        <v>166.53802895999999</v>
      </c>
      <c r="F252" s="84">
        <v>166.53802895999999</v>
      </c>
    </row>
    <row r="253" spans="1:6" ht="12.75" customHeight="1" x14ac:dyDescent="0.2">
      <c r="A253" s="83" t="s">
        <v>157</v>
      </c>
      <c r="B253" s="83">
        <v>23</v>
      </c>
      <c r="C253" s="84">
        <v>1814.9738657600001</v>
      </c>
      <c r="D253" s="84">
        <v>1743.1193113899999</v>
      </c>
      <c r="E253" s="84">
        <v>173.92794370999999</v>
      </c>
      <c r="F253" s="84">
        <v>173.92794370999999</v>
      </c>
    </row>
    <row r="254" spans="1:6" ht="12.75" customHeight="1" x14ac:dyDescent="0.2">
      <c r="A254" s="83" t="s">
        <v>157</v>
      </c>
      <c r="B254" s="83">
        <v>24</v>
      </c>
      <c r="C254" s="84">
        <v>1869.8548783599999</v>
      </c>
      <c r="D254" s="84">
        <v>1799.3408766299999</v>
      </c>
      <c r="E254" s="84">
        <v>179.53771531999999</v>
      </c>
      <c r="F254" s="84">
        <v>179.53771531999999</v>
      </c>
    </row>
    <row r="255" spans="1:6" ht="12.75" customHeight="1" x14ac:dyDescent="0.2">
      <c r="A255" s="83" t="s">
        <v>158</v>
      </c>
      <c r="B255" s="83">
        <v>1</v>
      </c>
      <c r="C255" s="84">
        <v>1852.6073686499999</v>
      </c>
      <c r="D255" s="84">
        <v>1776.9114211900001</v>
      </c>
      <c r="E255" s="84">
        <v>177.29971071</v>
      </c>
      <c r="F255" s="84">
        <v>177.29971071</v>
      </c>
    </row>
    <row r="256" spans="1:6" ht="12.75" customHeight="1" x14ac:dyDescent="0.2">
      <c r="A256" s="83" t="s">
        <v>158</v>
      </c>
      <c r="B256" s="83">
        <v>2</v>
      </c>
      <c r="C256" s="84">
        <v>1889.5176729299999</v>
      </c>
      <c r="D256" s="84">
        <v>1815.7294728700001</v>
      </c>
      <c r="E256" s="84">
        <v>181.17296475000001</v>
      </c>
      <c r="F256" s="84">
        <v>181.17296475000001</v>
      </c>
    </row>
    <row r="257" spans="1:6" ht="12.75" customHeight="1" x14ac:dyDescent="0.2">
      <c r="A257" s="83" t="s">
        <v>158</v>
      </c>
      <c r="B257" s="83">
        <v>3</v>
      </c>
      <c r="C257" s="84">
        <v>1877.7130054899999</v>
      </c>
      <c r="D257" s="84">
        <v>1800.3865069399999</v>
      </c>
      <c r="E257" s="84">
        <v>179.64204802</v>
      </c>
      <c r="F257" s="84">
        <v>179.64204802</v>
      </c>
    </row>
    <row r="258" spans="1:6" ht="12.75" customHeight="1" x14ac:dyDescent="0.2">
      <c r="A258" s="83" t="s">
        <v>158</v>
      </c>
      <c r="B258" s="83">
        <v>4</v>
      </c>
      <c r="C258" s="84">
        <v>1879.02951736</v>
      </c>
      <c r="D258" s="84">
        <v>1804.5570409300001</v>
      </c>
      <c r="E258" s="84">
        <v>180.0581827</v>
      </c>
      <c r="F258" s="84">
        <v>180.0581827</v>
      </c>
    </row>
    <row r="259" spans="1:6" ht="12.75" customHeight="1" x14ac:dyDescent="0.2">
      <c r="A259" s="83" t="s">
        <v>158</v>
      </c>
      <c r="B259" s="83">
        <v>5</v>
      </c>
      <c r="C259" s="84">
        <v>1890.76257644</v>
      </c>
      <c r="D259" s="84">
        <v>1812.23484641</v>
      </c>
      <c r="E259" s="84">
        <v>180.82427192</v>
      </c>
      <c r="F259" s="84">
        <v>180.82427192</v>
      </c>
    </row>
    <row r="260" spans="1:6" ht="12.75" customHeight="1" x14ac:dyDescent="0.2">
      <c r="A260" s="83" t="s">
        <v>158</v>
      </c>
      <c r="B260" s="83">
        <v>6</v>
      </c>
      <c r="C260" s="84">
        <v>1863.45843343</v>
      </c>
      <c r="D260" s="84">
        <v>1781.7618442400001</v>
      </c>
      <c r="E260" s="84">
        <v>177.78368452999999</v>
      </c>
      <c r="F260" s="84">
        <v>177.78368452999999</v>
      </c>
    </row>
    <row r="261" spans="1:6" ht="12.75" customHeight="1" x14ac:dyDescent="0.2">
      <c r="A261" s="83" t="s">
        <v>158</v>
      </c>
      <c r="B261" s="83">
        <v>7</v>
      </c>
      <c r="C261" s="84">
        <v>1762.74796515</v>
      </c>
      <c r="D261" s="84">
        <v>1683.02713726</v>
      </c>
      <c r="E261" s="84">
        <v>167.93196384999999</v>
      </c>
      <c r="F261" s="84">
        <v>167.93196384999999</v>
      </c>
    </row>
    <row r="262" spans="1:6" ht="12.75" customHeight="1" x14ac:dyDescent="0.2">
      <c r="A262" s="83" t="s">
        <v>158</v>
      </c>
      <c r="B262" s="83">
        <v>8</v>
      </c>
      <c r="C262" s="84">
        <v>1671.8467014099999</v>
      </c>
      <c r="D262" s="84">
        <v>1592.64501294</v>
      </c>
      <c r="E262" s="84">
        <v>158.91366146999999</v>
      </c>
      <c r="F262" s="84">
        <v>158.91366146999999</v>
      </c>
    </row>
    <row r="263" spans="1:6" ht="12.75" customHeight="1" x14ac:dyDescent="0.2">
      <c r="A263" s="83" t="s">
        <v>158</v>
      </c>
      <c r="B263" s="83">
        <v>9</v>
      </c>
      <c r="C263" s="84">
        <v>1631.9479627200001</v>
      </c>
      <c r="D263" s="84">
        <v>1551.5910503499999</v>
      </c>
      <c r="E263" s="84">
        <v>154.81730888999999</v>
      </c>
      <c r="F263" s="84">
        <v>154.81730888999999</v>
      </c>
    </row>
    <row r="264" spans="1:6" ht="12.75" customHeight="1" x14ac:dyDescent="0.2">
      <c r="A264" s="83" t="s">
        <v>158</v>
      </c>
      <c r="B264" s="83">
        <v>10</v>
      </c>
      <c r="C264" s="84">
        <v>1629.44613493</v>
      </c>
      <c r="D264" s="84">
        <v>1543.0163723600001</v>
      </c>
      <c r="E264" s="84">
        <v>153.96172999000001</v>
      </c>
      <c r="F264" s="84">
        <v>153.96172999000001</v>
      </c>
    </row>
    <row r="265" spans="1:6" ht="12.75" customHeight="1" x14ac:dyDescent="0.2">
      <c r="A265" s="83" t="s">
        <v>158</v>
      </c>
      <c r="B265" s="83">
        <v>11</v>
      </c>
      <c r="C265" s="84">
        <v>1616.7250529200001</v>
      </c>
      <c r="D265" s="84">
        <v>1537.3230424599999</v>
      </c>
      <c r="E265" s="84">
        <v>153.39365117</v>
      </c>
      <c r="F265" s="84">
        <v>153.39365117</v>
      </c>
    </row>
    <row r="266" spans="1:6" ht="12.75" customHeight="1" x14ac:dyDescent="0.2">
      <c r="A266" s="83" t="s">
        <v>158</v>
      </c>
      <c r="B266" s="83">
        <v>12</v>
      </c>
      <c r="C266" s="84">
        <v>1643.4980659800001</v>
      </c>
      <c r="D266" s="84">
        <v>1563.27071783</v>
      </c>
      <c r="E266" s="84">
        <v>155.98270274999999</v>
      </c>
      <c r="F266" s="84">
        <v>155.98270274999999</v>
      </c>
    </row>
    <row r="267" spans="1:6" ht="12.75" customHeight="1" x14ac:dyDescent="0.2">
      <c r="A267" s="83" t="s">
        <v>158</v>
      </c>
      <c r="B267" s="83">
        <v>13</v>
      </c>
      <c r="C267" s="84">
        <v>1640.2131849499999</v>
      </c>
      <c r="D267" s="84">
        <v>1562.65415856</v>
      </c>
      <c r="E267" s="84">
        <v>155.92118264999999</v>
      </c>
      <c r="F267" s="84">
        <v>155.92118264999999</v>
      </c>
    </row>
    <row r="268" spans="1:6" ht="12.75" customHeight="1" x14ac:dyDescent="0.2">
      <c r="A268" s="83" t="s">
        <v>158</v>
      </c>
      <c r="B268" s="83">
        <v>14</v>
      </c>
      <c r="C268" s="84">
        <v>1653.55634816</v>
      </c>
      <c r="D268" s="84">
        <v>1571.6807759799999</v>
      </c>
      <c r="E268" s="84">
        <v>156.82185594000001</v>
      </c>
      <c r="F268" s="84">
        <v>156.82185594000001</v>
      </c>
    </row>
    <row r="269" spans="1:6" ht="12.75" customHeight="1" x14ac:dyDescent="0.2">
      <c r="A269" s="83" t="s">
        <v>158</v>
      </c>
      <c r="B269" s="83">
        <v>15</v>
      </c>
      <c r="C269" s="84">
        <v>1664.5753923499999</v>
      </c>
      <c r="D269" s="84">
        <v>1585.3962272700001</v>
      </c>
      <c r="E269" s="84">
        <v>158.19037972999999</v>
      </c>
      <c r="F269" s="84">
        <v>158.19037972999999</v>
      </c>
    </row>
    <row r="270" spans="1:6" ht="12.75" customHeight="1" x14ac:dyDescent="0.2">
      <c r="A270" s="83" t="s">
        <v>158</v>
      </c>
      <c r="B270" s="83">
        <v>16</v>
      </c>
      <c r="C270" s="84">
        <v>1688.84731319</v>
      </c>
      <c r="D270" s="84">
        <v>1608.16738657</v>
      </c>
      <c r="E270" s="84">
        <v>160.46247944999999</v>
      </c>
      <c r="F270" s="84">
        <v>160.46247944999999</v>
      </c>
    </row>
    <row r="271" spans="1:6" ht="12.75" customHeight="1" x14ac:dyDescent="0.2">
      <c r="A271" s="83" t="s">
        <v>158</v>
      </c>
      <c r="B271" s="83">
        <v>17</v>
      </c>
      <c r="C271" s="84">
        <v>1687.8618670000001</v>
      </c>
      <c r="D271" s="84">
        <v>1606.0488835799999</v>
      </c>
      <c r="E271" s="84">
        <v>160.25109583</v>
      </c>
      <c r="F271" s="84">
        <v>160.25109583</v>
      </c>
    </row>
    <row r="272" spans="1:6" ht="12.75" customHeight="1" x14ac:dyDescent="0.2">
      <c r="A272" s="83" t="s">
        <v>158</v>
      </c>
      <c r="B272" s="83">
        <v>18</v>
      </c>
      <c r="C272" s="84">
        <v>1677.87581727</v>
      </c>
      <c r="D272" s="84">
        <v>1599.08446342</v>
      </c>
      <c r="E272" s="84">
        <v>159.55618799000001</v>
      </c>
      <c r="F272" s="84">
        <v>159.55618799000001</v>
      </c>
    </row>
    <row r="273" spans="1:6" ht="12.75" customHeight="1" x14ac:dyDescent="0.2">
      <c r="A273" s="83" t="s">
        <v>158</v>
      </c>
      <c r="B273" s="83">
        <v>19</v>
      </c>
      <c r="C273" s="84">
        <v>1614.2260397699999</v>
      </c>
      <c r="D273" s="84">
        <v>1535.4196697299999</v>
      </c>
      <c r="E273" s="84">
        <v>153.20373318</v>
      </c>
      <c r="F273" s="84">
        <v>153.20373318</v>
      </c>
    </row>
    <row r="274" spans="1:6" ht="12.75" customHeight="1" x14ac:dyDescent="0.2">
      <c r="A274" s="83" t="s">
        <v>158</v>
      </c>
      <c r="B274" s="83">
        <v>20</v>
      </c>
      <c r="C274" s="84">
        <v>1546.3319372200001</v>
      </c>
      <c r="D274" s="84">
        <v>1466.59388113</v>
      </c>
      <c r="E274" s="84">
        <v>146.33631578999999</v>
      </c>
      <c r="F274" s="84">
        <v>146.33631578999999</v>
      </c>
    </row>
    <row r="275" spans="1:6" ht="12.75" customHeight="1" x14ac:dyDescent="0.2">
      <c r="A275" s="83" t="s">
        <v>158</v>
      </c>
      <c r="B275" s="83">
        <v>21</v>
      </c>
      <c r="C275" s="84">
        <v>1545.6575937499999</v>
      </c>
      <c r="D275" s="84">
        <v>1466.4353311100001</v>
      </c>
      <c r="E275" s="84">
        <v>146.32049570999999</v>
      </c>
      <c r="F275" s="84">
        <v>146.32049570999999</v>
      </c>
    </row>
    <row r="276" spans="1:6" ht="12.75" customHeight="1" x14ac:dyDescent="0.2">
      <c r="A276" s="83" t="s">
        <v>158</v>
      </c>
      <c r="B276" s="83">
        <v>22</v>
      </c>
      <c r="C276" s="84">
        <v>1561.89838947</v>
      </c>
      <c r="D276" s="84">
        <v>1483.1992609900001</v>
      </c>
      <c r="E276" s="84">
        <v>147.99319581</v>
      </c>
      <c r="F276" s="84">
        <v>147.99319581</v>
      </c>
    </row>
    <row r="277" spans="1:6" ht="12.75" customHeight="1" x14ac:dyDescent="0.2">
      <c r="A277" s="83" t="s">
        <v>158</v>
      </c>
      <c r="B277" s="83">
        <v>23</v>
      </c>
      <c r="C277" s="84">
        <v>1624.6906080000001</v>
      </c>
      <c r="D277" s="84">
        <v>1545.9071242499999</v>
      </c>
      <c r="E277" s="84">
        <v>154.25016837999999</v>
      </c>
      <c r="F277" s="84">
        <v>154.25016837999999</v>
      </c>
    </row>
    <row r="278" spans="1:6" ht="12.75" customHeight="1" x14ac:dyDescent="0.2">
      <c r="A278" s="83" t="s">
        <v>158</v>
      </c>
      <c r="B278" s="83">
        <v>24</v>
      </c>
      <c r="C278" s="84">
        <v>1697.5464867400001</v>
      </c>
      <c r="D278" s="84">
        <v>1617.64241483</v>
      </c>
      <c r="E278" s="84">
        <v>161.40789505000001</v>
      </c>
      <c r="F278" s="84">
        <v>161.40789505000001</v>
      </c>
    </row>
    <row r="279" spans="1:6" ht="12.75" customHeight="1" x14ac:dyDescent="0.2">
      <c r="A279" s="83" t="s">
        <v>159</v>
      </c>
      <c r="B279" s="83">
        <v>1</v>
      </c>
      <c r="C279" s="84">
        <v>1844.0222307700001</v>
      </c>
      <c r="D279" s="84">
        <v>1766.33432823</v>
      </c>
      <c r="E279" s="84">
        <v>176.24433142000001</v>
      </c>
      <c r="F279" s="84">
        <v>176.24433142000001</v>
      </c>
    </row>
    <row r="280" spans="1:6" ht="12.75" customHeight="1" x14ac:dyDescent="0.2">
      <c r="A280" s="83" t="s">
        <v>159</v>
      </c>
      <c r="B280" s="83">
        <v>2</v>
      </c>
      <c r="C280" s="84">
        <v>1907.2455272100001</v>
      </c>
      <c r="D280" s="84">
        <v>1817.5351231499999</v>
      </c>
      <c r="E280" s="84">
        <v>181.35313201</v>
      </c>
      <c r="F280" s="84">
        <v>181.35313201</v>
      </c>
    </row>
    <row r="281" spans="1:6" ht="12.75" customHeight="1" x14ac:dyDescent="0.2">
      <c r="A281" s="83" t="s">
        <v>159</v>
      </c>
      <c r="B281" s="83">
        <v>3</v>
      </c>
      <c r="C281" s="84">
        <v>1922.3631006799999</v>
      </c>
      <c r="D281" s="84">
        <v>1827.61306704</v>
      </c>
      <c r="E281" s="84">
        <v>182.35870636000001</v>
      </c>
      <c r="F281" s="84">
        <v>182.35870636000001</v>
      </c>
    </row>
    <row r="282" spans="1:6" ht="12.75" customHeight="1" x14ac:dyDescent="0.2">
      <c r="A282" s="83" t="s">
        <v>159</v>
      </c>
      <c r="B282" s="83">
        <v>4</v>
      </c>
      <c r="C282" s="84">
        <v>1926.2731039499999</v>
      </c>
      <c r="D282" s="84">
        <v>1833.79255162</v>
      </c>
      <c r="E282" s="84">
        <v>182.97529355</v>
      </c>
      <c r="F282" s="84">
        <v>182.97529355</v>
      </c>
    </row>
    <row r="283" spans="1:6" ht="12.75" customHeight="1" x14ac:dyDescent="0.2">
      <c r="A283" s="83" t="s">
        <v>159</v>
      </c>
      <c r="B283" s="83">
        <v>5</v>
      </c>
      <c r="C283" s="84">
        <v>1941.5991005999999</v>
      </c>
      <c r="D283" s="84">
        <v>1854.0595688400001</v>
      </c>
      <c r="E283" s="84">
        <v>184.9975307</v>
      </c>
      <c r="F283" s="84">
        <v>184.9975307</v>
      </c>
    </row>
    <row r="284" spans="1:6" ht="12.75" customHeight="1" x14ac:dyDescent="0.2">
      <c r="A284" s="83" t="s">
        <v>159</v>
      </c>
      <c r="B284" s="83">
        <v>6</v>
      </c>
      <c r="C284" s="84">
        <v>1927.2014118699999</v>
      </c>
      <c r="D284" s="84">
        <v>1841.2753619600001</v>
      </c>
      <c r="E284" s="84">
        <v>183.72192620999999</v>
      </c>
      <c r="F284" s="84">
        <v>183.72192620999999</v>
      </c>
    </row>
    <row r="285" spans="1:6" ht="12.75" customHeight="1" x14ac:dyDescent="0.2">
      <c r="A285" s="83" t="s">
        <v>159</v>
      </c>
      <c r="B285" s="83">
        <v>7</v>
      </c>
      <c r="C285" s="84">
        <v>1815.56522849</v>
      </c>
      <c r="D285" s="84">
        <v>1731.92214283</v>
      </c>
      <c r="E285" s="84">
        <v>172.81069345</v>
      </c>
      <c r="F285" s="84">
        <v>172.81069345</v>
      </c>
    </row>
    <row r="286" spans="1:6" ht="12.75" customHeight="1" x14ac:dyDescent="0.2">
      <c r="A286" s="83" t="s">
        <v>159</v>
      </c>
      <c r="B286" s="83">
        <v>8</v>
      </c>
      <c r="C286" s="84">
        <v>1745.43617986</v>
      </c>
      <c r="D286" s="84">
        <v>1665.18438786</v>
      </c>
      <c r="E286" s="84">
        <v>166.15161945</v>
      </c>
      <c r="F286" s="84">
        <v>166.15161945</v>
      </c>
    </row>
    <row r="287" spans="1:6" ht="12.75" customHeight="1" x14ac:dyDescent="0.2">
      <c r="A287" s="83" t="s">
        <v>159</v>
      </c>
      <c r="B287" s="83">
        <v>9</v>
      </c>
      <c r="C287" s="84">
        <v>1688.9690255</v>
      </c>
      <c r="D287" s="84">
        <v>1610.79351741</v>
      </c>
      <c r="E287" s="84">
        <v>160.72451402999999</v>
      </c>
      <c r="F287" s="84">
        <v>160.72451402999999</v>
      </c>
    </row>
    <row r="288" spans="1:6" ht="12.75" customHeight="1" x14ac:dyDescent="0.2">
      <c r="A288" s="83" t="s">
        <v>159</v>
      </c>
      <c r="B288" s="83">
        <v>10</v>
      </c>
      <c r="C288" s="84">
        <v>1690.9317850800001</v>
      </c>
      <c r="D288" s="84">
        <v>1608.8047803699999</v>
      </c>
      <c r="E288" s="84">
        <v>160.52607842</v>
      </c>
      <c r="F288" s="84">
        <v>160.52607842</v>
      </c>
    </row>
    <row r="289" spans="1:6" ht="12.75" customHeight="1" x14ac:dyDescent="0.2">
      <c r="A289" s="83" t="s">
        <v>159</v>
      </c>
      <c r="B289" s="83">
        <v>11</v>
      </c>
      <c r="C289" s="84">
        <v>1685.6059019300001</v>
      </c>
      <c r="D289" s="84">
        <v>1606.1530801599999</v>
      </c>
      <c r="E289" s="84">
        <v>160.26149254000001</v>
      </c>
      <c r="F289" s="84">
        <v>160.26149254000001</v>
      </c>
    </row>
    <row r="290" spans="1:6" ht="12.75" customHeight="1" x14ac:dyDescent="0.2">
      <c r="A290" s="83" t="s">
        <v>159</v>
      </c>
      <c r="B290" s="83">
        <v>12</v>
      </c>
      <c r="C290" s="84">
        <v>1669.91023513</v>
      </c>
      <c r="D290" s="84">
        <v>1591.35449973</v>
      </c>
      <c r="E290" s="84">
        <v>158.78489443999999</v>
      </c>
      <c r="F290" s="84">
        <v>158.78489443999999</v>
      </c>
    </row>
    <row r="291" spans="1:6" ht="12.75" customHeight="1" x14ac:dyDescent="0.2">
      <c r="A291" s="83" t="s">
        <v>159</v>
      </c>
      <c r="B291" s="83">
        <v>13</v>
      </c>
      <c r="C291" s="84">
        <v>1712.4395703099999</v>
      </c>
      <c r="D291" s="84">
        <v>1637.3633683</v>
      </c>
      <c r="E291" s="84">
        <v>163.37564612</v>
      </c>
      <c r="F291" s="84">
        <v>163.37564612</v>
      </c>
    </row>
    <row r="292" spans="1:6" ht="12.75" customHeight="1" x14ac:dyDescent="0.2">
      <c r="A292" s="83" t="s">
        <v>159</v>
      </c>
      <c r="B292" s="83">
        <v>14</v>
      </c>
      <c r="C292" s="84">
        <v>1715.3881990499999</v>
      </c>
      <c r="D292" s="84">
        <v>1632.72593686</v>
      </c>
      <c r="E292" s="84">
        <v>162.91292454000001</v>
      </c>
      <c r="F292" s="84">
        <v>162.91292454000001</v>
      </c>
    </row>
    <row r="293" spans="1:6" ht="12.75" customHeight="1" x14ac:dyDescent="0.2">
      <c r="A293" s="83" t="s">
        <v>159</v>
      </c>
      <c r="B293" s="83">
        <v>15</v>
      </c>
      <c r="C293" s="84">
        <v>1717.44207583</v>
      </c>
      <c r="D293" s="84">
        <v>1636.07904874</v>
      </c>
      <c r="E293" s="84">
        <v>163.24749707999999</v>
      </c>
      <c r="F293" s="84">
        <v>163.24749707999999</v>
      </c>
    </row>
    <row r="294" spans="1:6" ht="12.75" customHeight="1" x14ac:dyDescent="0.2">
      <c r="A294" s="83" t="s">
        <v>159</v>
      </c>
      <c r="B294" s="83">
        <v>16</v>
      </c>
      <c r="C294" s="84">
        <v>1722.0568310799999</v>
      </c>
      <c r="D294" s="84">
        <v>1641.3569328000001</v>
      </c>
      <c r="E294" s="84">
        <v>163.77412283000001</v>
      </c>
      <c r="F294" s="84">
        <v>163.77412283000001</v>
      </c>
    </row>
    <row r="295" spans="1:6" ht="12.75" customHeight="1" x14ac:dyDescent="0.2">
      <c r="A295" s="83" t="s">
        <v>159</v>
      </c>
      <c r="B295" s="83">
        <v>17</v>
      </c>
      <c r="C295" s="84">
        <v>1719.9433652499999</v>
      </c>
      <c r="D295" s="84">
        <v>1640.26633051</v>
      </c>
      <c r="E295" s="84">
        <v>163.66530284999999</v>
      </c>
      <c r="F295" s="84">
        <v>163.66530284999999</v>
      </c>
    </row>
    <row r="296" spans="1:6" ht="12.75" customHeight="1" x14ac:dyDescent="0.2">
      <c r="A296" s="83" t="s">
        <v>159</v>
      </c>
      <c r="B296" s="83">
        <v>18</v>
      </c>
      <c r="C296" s="84">
        <v>1708.0216757999999</v>
      </c>
      <c r="D296" s="84">
        <v>1629.76212814</v>
      </c>
      <c r="E296" s="84">
        <v>162.61719656</v>
      </c>
      <c r="F296" s="84">
        <v>162.61719656</v>
      </c>
    </row>
    <row r="297" spans="1:6" ht="12.75" customHeight="1" x14ac:dyDescent="0.2">
      <c r="A297" s="83" t="s">
        <v>159</v>
      </c>
      <c r="B297" s="83">
        <v>19</v>
      </c>
      <c r="C297" s="84">
        <v>1662.7702643</v>
      </c>
      <c r="D297" s="84">
        <v>1581.8979922399999</v>
      </c>
      <c r="E297" s="84">
        <v>157.84132683999999</v>
      </c>
      <c r="F297" s="84">
        <v>157.84132683999999</v>
      </c>
    </row>
    <row r="298" spans="1:6" ht="12.75" customHeight="1" x14ac:dyDescent="0.2">
      <c r="A298" s="83" t="s">
        <v>159</v>
      </c>
      <c r="B298" s="83">
        <v>20</v>
      </c>
      <c r="C298" s="84">
        <v>1614.14703495</v>
      </c>
      <c r="D298" s="84">
        <v>1535.4664416400001</v>
      </c>
      <c r="E298" s="84">
        <v>153.20840007000001</v>
      </c>
      <c r="F298" s="84">
        <v>153.20840007000001</v>
      </c>
    </row>
    <row r="299" spans="1:6" ht="12.75" customHeight="1" x14ac:dyDescent="0.2">
      <c r="A299" s="83" t="s">
        <v>159</v>
      </c>
      <c r="B299" s="83">
        <v>21</v>
      </c>
      <c r="C299" s="84">
        <v>1625.9159224699999</v>
      </c>
      <c r="D299" s="84">
        <v>1547.6844455400001</v>
      </c>
      <c r="E299" s="84">
        <v>154.42750899000001</v>
      </c>
      <c r="F299" s="84">
        <v>154.42750899000001</v>
      </c>
    </row>
    <row r="300" spans="1:6" ht="12.75" customHeight="1" x14ac:dyDescent="0.2">
      <c r="A300" s="83" t="s">
        <v>159</v>
      </c>
      <c r="B300" s="83">
        <v>22</v>
      </c>
      <c r="C300" s="84">
        <v>1647.0108747899999</v>
      </c>
      <c r="D300" s="84">
        <v>1566.8947486699999</v>
      </c>
      <c r="E300" s="84">
        <v>156.34430750999999</v>
      </c>
      <c r="F300" s="84">
        <v>156.34430750999999</v>
      </c>
    </row>
    <row r="301" spans="1:6" ht="12.75" customHeight="1" x14ac:dyDescent="0.2">
      <c r="A301" s="83" t="s">
        <v>159</v>
      </c>
      <c r="B301" s="83">
        <v>23</v>
      </c>
      <c r="C301" s="84">
        <v>1719.76636459</v>
      </c>
      <c r="D301" s="84">
        <v>1639.7492575799999</v>
      </c>
      <c r="E301" s="84">
        <v>163.61370946</v>
      </c>
      <c r="F301" s="84">
        <v>163.61370946</v>
      </c>
    </row>
    <row r="302" spans="1:6" ht="12.75" customHeight="1" x14ac:dyDescent="0.2">
      <c r="A302" s="83" t="s">
        <v>159</v>
      </c>
      <c r="B302" s="83">
        <v>24</v>
      </c>
      <c r="C302" s="84">
        <v>1786.3961581799999</v>
      </c>
      <c r="D302" s="84">
        <v>1704.8640987599999</v>
      </c>
      <c r="E302" s="84">
        <v>170.11084958999999</v>
      </c>
      <c r="F302" s="84">
        <v>170.11084958999999</v>
      </c>
    </row>
    <row r="303" spans="1:6" ht="12.75" customHeight="1" x14ac:dyDescent="0.2">
      <c r="A303" s="83" t="s">
        <v>160</v>
      </c>
      <c r="B303" s="83">
        <v>1</v>
      </c>
      <c r="C303" s="84">
        <v>1792.4227367399999</v>
      </c>
      <c r="D303" s="84">
        <v>1718.84199268</v>
      </c>
      <c r="E303" s="84">
        <v>171.50555983000001</v>
      </c>
      <c r="F303" s="84">
        <v>171.50555983000001</v>
      </c>
    </row>
    <row r="304" spans="1:6" ht="12.75" customHeight="1" x14ac:dyDescent="0.2">
      <c r="A304" s="83" t="s">
        <v>160</v>
      </c>
      <c r="B304" s="83">
        <v>2</v>
      </c>
      <c r="C304" s="84">
        <v>1874.69649089</v>
      </c>
      <c r="D304" s="84">
        <v>1787.0395015900001</v>
      </c>
      <c r="E304" s="84">
        <v>178.31028766</v>
      </c>
      <c r="F304" s="84">
        <v>178.31028766</v>
      </c>
    </row>
    <row r="305" spans="1:6" ht="12.75" customHeight="1" x14ac:dyDescent="0.2">
      <c r="A305" s="83" t="s">
        <v>160</v>
      </c>
      <c r="B305" s="83">
        <v>3</v>
      </c>
      <c r="C305" s="84">
        <v>1933.71800003</v>
      </c>
      <c r="D305" s="84">
        <v>1844.5914540399999</v>
      </c>
      <c r="E305" s="84">
        <v>184.05280493000001</v>
      </c>
      <c r="F305" s="84">
        <v>184.05280493000001</v>
      </c>
    </row>
    <row r="306" spans="1:6" ht="12.75" customHeight="1" x14ac:dyDescent="0.2">
      <c r="A306" s="83" t="s">
        <v>160</v>
      </c>
      <c r="B306" s="83">
        <v>4</v>
      </c>
      <c r="C306" s="84">
        <v>1924.8033220100001</v>
      </c>
      <c r="D306" s="84">
        <v>1836.8139119499999</v>
      </c>
      <c r="E306" s="84">
        <v>183.27676400999999</v>
      </c>
      <c r="F306" s="84">
        <v>183.27676400999999</v>
      </c>
    </row>
    <row r="307" spans="1:6" ht="12.75" customHeight="1" x14ac:dyDescent="0.2">
      <c r="A307" s="83" t="s">
        <v>160</v>
      </c>
      <c r="B307" s="83">
        <v>5</v>
      </c>
      <c r="C307" s="84">
        <v>1913.4164891</v>
      </c>
      <c r="D307" s="84">
        <v>1830.6102873299999</v>
      </c>
      <c r="E307" s="84">
        <v>182.65776812999999</v>
      </c>
      <c r="F307" s="84">
        <v>182.65776812999999</v>
      </c>
    </row>
    <row r="308" spans="1:6" ht="12.75" customHeight="1" x14ac:dyDescent="0.2">
      <c r="A308" s="83" t="s">
        <v>160</v>
      </c>
      <c r="B308" s="83">
        <v>6</v>
      </c>
      <c r="C308" s="84">
        <v>1917.1706418799999</v>
      </c>
      <c r="D308" s="84">
        <v>1836.5301161499999</v>
      </c>
      <c r="E308" s="84">
        <v>183.24844694999999</v>
      </c>
      <c r="F308" s="84">
        <v>183.24844694999999</v>
      </c>
    </row>
    <row r="309" spans="1:6" ht="12.75" customHeight="1" x14ac:dyDescent="0.2">
      <c r="A309" s="83" t="s">
        <v>160</v>
      </c>
      <c r="B309" s="83">
        <v>7</v>
      </c>
      <c r="C309" s="84">
        <v>1891.5877592500001</v>
      </c>
      <c r="D309" s="84">
        <v>1811.9977143799999</v>
      </c>
      <c r="E309" s="84">
        <v>180.80061096</v>
      </c>
      <c r="F309" s="84">
        <v>180.80061096</v>
      </c>
    </row>
    <row r="310" spans="1:6" ht="12.75" customHeight="1" x14ac:dyDescent="0.2">
      <c r="A310" s="83" t="s">
        <v>160</v>
      </c>
      <c r="B310" s="83">
        <v>8</v>
      </c>
      <c r="C310" s="84">
        <v>1834.0776345899999</v>
      </c>
      <c r="D310" s="84">
        <v>1756.8680352599999</v>
      </c>
      <c r="E310" s="84">
        <v>175.29978742</v>
      </c>
      <c r="F310" s="84">
        <v>175.29978742</v>
      </c>
    </row>
    <row r="311" spans="1:6" ht="12.75" customHeight="1" x14ac:dyDescent="0.2">
      <c r="A311" s="83" t="s">
        <v>160</v>
      </c>
      <c r="B311" s="83">
        <v>9</v>
      </c>
      <c r="C311" s="84">
        <v>1733.03320334</v>
      </c>
      <c r="D311" s="84">
        <v>1657.8273120900001</v>
      </c>
      <c r="E311" s="84">
        <v>165.41753254</v>
      </c>
      <c r="F311" s="84">
        <v>165.41753254</v>
      </c>
    </row>
    <row r="312" spans="1:6" ht="12.75" customHeight="1" x14ac:dyDescent="0.2">
      <c r="A312" s="83" t="s">
        <v>160</v>
      </c>
      <c r="B312" s="83">
        <v>10</v>
      </c>
      <c r="C312" s="84">
        <v>1674.65891874</v>
      </c>
      <c r="D312" s="84">
        <v>1595.42421457</v>
      </c>
      <c r="E312" s="84">
        <v>159.19096941000001</v>
      </c>
      <c r="F312" s="84">
        <v>159.19096941000001</v>
      </c>
    </row>
    <row r="313" spans="1:6" ht="12.75" customHeight="1" x14ac:dyDescent="0.2">
      <c r="A313" s="83" t="s">
        <v>160</v>
      </c>
      <c r="B313" s="83">
        <v>11</v>
      </c>
      <c r="C313" s="84">
        <v>3186.2701761100002</v>
      </c>
      <c r="D313" s="84">
        <v>1562.35592561</v>
      </c>
      <c r="E313" s="84">
        <v>155.89142505000001</v>
      </c>
      <c r="F313" s="84">
        <v>155.89142505000001</v>
      </c>
    </row>
    <row r="314" spans="1:6" ht="12.75" customHeight="1" x14ac:dyDescent="0.2">
      <c r="A314" s="83" t="s">
        <v>160</v>
      </c>
      <c r="B314" s="83">
        <v>12</v>
      </c>
      <c r="C314" s="84">
        <v>1549.56030162</v>
      </c>
      <c r="D314" s="84">
        <v>1549.56030162</v>
      </c>
      <c r="E314" s="84">
        <v>154.61468137</v>
      </c>
      <c r="F314" s="84">
        <v>154.61468137</v>
      </c>
    </row>
    <row r="315" spans="1:6" ht="12.75" customHeight="1" x14ac:dyDescent="0.2">
      <c r="A315" s="83" t="s">
        <v>160</v>
      </c>
      <c r="B315" s="83">
        <v>13</v>
      </c>
      <c r="C315" s="84">
        <v>1562.01314985</v>
      </c>
      <c r="D315" s="84">
        <v>1562.01314985</v>
      </c>
      <c r="E315" s="84">
        <v>155.85722297999999</v>
      </c>
      <c r="F315" s="84">
        <v>155.85722297999999</v>
      </c>
    </row>
    <row r="316" spans="1:6" ht="12.75" customHeight="1" x14ac:dyDescent="0.2">
      <c r="A316" s="83" t="s">
        <v>160</v>
      </c>
      <c r="B316" s="83">
        <v>14</v>
      </c>
      <c r="C316" s="84">
        <v>1567.46792871</v>
      </c>
      <c r="D316" s="84">
        <v>1567.46792871</v>
      </c>
      <c r="E316" s="84">
        <v>156.40149925</v>
      </c>
      <c r="F316" s="84">
        <v>156.40149925</v>
      </c>
    </row>
    <row r="317" spans="1:6" ht="12.75" customHeight="1" x14ac:dyDescent="0.2">
      <c r="A317" s="83" t="s">
        <v>160</v>
      </c>
      <c r="B317" s="83">
        <v>15</v>
      </c>
      <c r="C317" s="84">
        <v>1581.8653469999999</v>
      </c>
      <c r="D317" s="84">
        <v>1581.8653469999999</v>
      </c>
      <c r="E317" s="84">
        <v>157.83806951</v>
      </c>
      <c r="F317" s="84">
        <v>157.83806951</v>
      </c>
    </row>
    <row r="318" spans="1:6" ht="12.75" customHeight="1" x14ac:dyDescent="0.2">
      <c r="A318" s="83" t="s">
        <v>160</v>
      </c>
      <c r="B318" s="83">
        <v>16</v>
      </c>
      <c r="C318" s="84">
        <v>1586.3219604400001</v>
      </c>
      <c r="D318" s="84">
        <v>1586.3219604400001</v>
      </c>
      <c r="E318" s="84">
        <v>158.28274911</v>
      </c>
      <c r="F318" s="84">
        <v>158.28274911</v>
      </c>
    </row>
    <row r="319" spans="1:6" ht="12.75" customHeight="1" x14ac:dyDescent="0.2">
      <c r="A319" s="83" t="s">
        <v>160</v>
      </c>
      <c r="B319" s="83">
        <v>17</v>
      </c>
      <c r="C319" s="84">
        <v>1592.2874621599999</v>
      </c>
      <c r="D319" s="84">
        <v>1592.2874621599999</v>
      </c>
      <c r="E319" s="84">
        <v>158.87798516000001</v>
      </c>
      <c r="F319" s="84">
        <v>158.87798516000001</v>
      </c>
    </row>
    <row r="320" spans="1:6" ht="12.75" customHeight="1" x14ac:dyDescent="0.2">
      <c r="A320" s="83" t="s">
        <v>160</v>
      </c>
      <c r="B320" s="83">
        <v>18</v>
      </c>
      <c r="C320" s="84">
        <v>5855.8797756499998</v>
      </c>
      <c r="D320" s="84">
        <v>1587.7118446300001</v>
      </c>
      <c r="E320" s="84">
        <v>158.42143136000001</v>
      </c>
      <c r="F320" s="84">
        <v>158.42143136000001</v>
      </c>
    </row>
    <row r="321" spans="1:6" ht="12.75" customHeight="1" x14ac:dyDescent="0.2">
      <c r="A321" s="83" t="s">
        <v>160</v>
      </c>
      <c r="B321" s="83">
        <v>19</v>
      </c>
      <c r="C321" s="84">
        <v>1629.7241211099999</v>
      </c>
      <c r="D321" s="84">
        <v>1545.76010759</v>
      </c>
      <c r="E321" s="84">
        <v>154.2354991</v>
      </c>
      <c r="F321" s="84">
        <v>154.2354991</v>
      </c>
    </row>
    <row r="322" spans="1:6" ht="12.75" customHeight="1" x14ac:dyDescent="0.2">
      <c r="A322" s="83" t="s">
        <v>160</v>
      </c>
      <c r="B322" s="83">
        <v>20</v>
      </c>
      <c r="C322" s="84">
        <v>1578.39968638</v>
      </c>
      <c r="D322" s="84">
        <v>1495.27574355</v>
      </c>
      <c r="E322" s="84">
        <v>149.19818377000001</v>
      </c>
      <c r="F322" s="84">
        <v>149.19818377000001</v>
      </c>
    </row>
    <row r="323" spans="1:6" ht="12.75" customHeight="1" x14ac:dyDescent="0.2">
      <c r="A323" s="83" t="s">
        <v>160</v>
      </c>
      <c r="B323" s="83">
        <v>21</v>
      </c>
      <c r="C323" s="84">
        <v>1585.42080951</v>
      </c>
      <c r="D323" s="84">
        <v>1506.73170622</v>
      </c>
      <c r="E323" s="84">
        <v>150.34125642999999</v>
      </c>
      <c r="F323" s="84">
        <v>150.34125642999999</v>
      </c>
    </row>
    <row r="324" spans="1:6" ht="12.75" customHeight="1" x14ac:dyDescent="0.2">
      <c r="A324" s="83" t="s">
        <v>160</v>
      </c>
      <c r="B324" s="83">
        <v>22</v>
      </c>
      <c r="C324" s="84">
        <v>1606.8352803400001</v>
      </c>
      <c r="D324" s="84">
        <v>1525.0070509</v>
      </c>
      <c r="E324" s="84">
        <v>152.16476506999999</v>
      </c>
      <c r="F324" s="84">
        <v>152.16476506999999</v>
      </c>
    </row>
    <row r="325" spans="1:6" ht="12.75" customHeight="1" x14ac:dyDescent="0.2">
      <c r="A325" s="83" t="s">
        <v>160</v>
      </c>
      <c r="B325" s="83">
        <v>23</v>
      </c>
      <c r="C325" s="84">
        <v>1659.8859580000001</v>
      </c>
      <c r="D325" s="84">
        <v>1580.67223792</v>
      </c>
      <c r="E325" s="84">
        <v>157.71902143</v>
      </c>
      <c r="F325" s="84">
        <v>157.71902143</v>
      </c>
    </row>
    <row r="326" spans="1:6" ht="12.75" customHeight="1" x14ac:dyDescent="0.2">
      <c r="A326" s="83" t="s">
        <v>160</v>
      </c>
      <c r="B326" s="83">
        <v>24</v>
      </c>
      <c r="C326" s="84">
        <v>1749.1930729200001</v>
      </c>
      <c r="D326" s="84">
        <v>1667.44362333</v>
      </c>
      <c r="E326" s="84">
        <v>166.37704531</v>
      </c>
      <c r="F326" s="84">
        <v>166.37704531</v>
      </c>
    </row>
    <row r="327" spans="1:6" ht="12.75" customHeight="1" x14ac:dyDescent="0.2">
      <c r="A327" s="83" t="s">
        <v>161</v>
      </c>
      <c r="B327" s="83">
        <v>1</v>
      </c>
      <c r="C327" s="84">
        <v>1755.0180893899999</v>
      </c>
      <c r="D327" s="84">
        <v>1688.70740978</v>
      </c>
      <c r="E327" s="84">
        <v>168.49873980999999</v>
      </c>
      <c r="F327" s="84">
        <v>168.49873980999999</v>
      </c>
    </row>
    <row r="328" spans="1:6" ht="12.75" customHeight="1" x14ac:dyDescent="0.2">
      <c r="A328" s="83" t="s">
        <v>161</v>
      </c>
      <c r="B328" s="83">
        <v>2</v>
      </c>
      <c r="C328" s="84">
        <v>1824.82587341</v>
      </c>
      <c r="D328" s="84">
        <v>1734.9577630399999</v>
      </c>
      <c r="E328" s="84">
        <v>173.11358676</v>
      </c>
      <c r="F328" s="84">
        <v>173.11358676</v>
      </c>
    </row>
    <row r="329" spans="1:6" ht="12.75" customHeight="1" x14ac:dyDescent="0.2">
      <c r="A329" s="83" t="s">
        <v>161</v>
      </c>
      <c r="B329" s="83">
        <v>3</v>
      </c>
      <c r="C329" s="84">
        <v>1884.2818513699999</v>
      </c>
      <c r="D329" s="84">
        <v>1790.8147126900001</v>
      </c>
      <c r="E329" s="84">
        <v>178.68697714000001</v>
      </c>
      <c r="F329" s="84">
        <v>178.68697714000001</v>
      </c>
    </row>
    <row r="330" spans="1:6" ht="12.75" customHeight="1" x14ac:dyDescent="0.2">
      <c r="A330" s="83" t="s">
        <v>161</v>
      </c>
      <c r="B330" s="83">
        <v>4</v>
      </c>
      <c r="C330" s="84">
        <v>1932.8810419500001</v>
      </c>
      <c r="D330" s="84">
        <v>1839.5248620499999</v>
      </c>
      <c r="E330" s="84">
        <v>183.54726184</v>
      </c>
      <c r="F330" s="84">
        <v>183.54726184</v>
      </c>
    </row>
    <row r="331" spans="1:6" ht="12.75" customHeight="1" x14ac:dyDescent="0.2">
      <c r="A331" s="83" t="s">
        <v>161</v>
      </c>
      <c r="B331" s="83">
        <v>5</v>
      </c>
      <c r="C331" s="84">
        <v>1922.5580565499999</v>
      </c>
      <c r="D331" s="84">
        <v>1840.7605724299999</v>
      </c>
      <c r="E331" s="84">
        <v>183.67056066000001</v>
      </c>
      <c r="F331" s="84">
        <v>183.67056066000001</v>
      </c>
    </row>
    <row r="332" spans="1:6" ht="12.75" customHeight="1" x14ac:dyDescent="0.2">
      <c r="A332" s="83" t="s">
        <v>161</v>
      </c>
      <c r="B332" s="83">
        <v>6</v>
      </c>
      <c r="C332" s="84">
        <v>1907.5160801</v>
      </c>
      <c r="D332" s="84">
        <v>1830.95482193</v>
      </c>
      <c r="E332" s="84">
        <v>182.6921457</v>
      </c>
      <c r="F332" s="84">
        <v>182.6921457</v>
      </c>
    </row>
    <row r="333" spans="1:6" ht="12.75" customHeight="1" x14ac:dyDescent="0.2">
      <c r="A333" s="83" t="s">
        <v>161</v>
      </c>
      <c r="B333" s="83">
        <v>7</v>
      </c>
      <c r="C333" s="84">
        <v>1871.0687480300001</v>
      </c>
      <c r="D333" s="84">
        <v>1793.83606575</v>
      </c>
      <c r="E333" s="84">
        <v>178.98844688</v>
      </c>
      <c r="F333" s="84">
        <v>178.98844688</v>
      </c>
    </row>
    <row r="334" spans="1:6" ht="12.75" customHeight="1" x14ac:dyDescent="0.2">
      <c r="A334" s="83" t="s">
        <v>161</v>
      </c>
      <c r="B334" s="83">
        <v>8</v>
      </c>
      <c r="C334" s="84">
        <v>1810.65622854</v>
      </c>
      <c r="D334" s="84">
        <v>1733.6762430700001</v>
      </c>
      <c r="E334" s="84">
        <v>172.98571706999999</v>
      </c>
      <c r="F334" s="84">
        <v>172.98571706999999</v>
      </c>
    </row>
    <row r="335" spans="1:6" ht="12.75" customHeight="1" x14ac:dyDescent="0.2">
      <c r="A335" s="83" t="s">
        <v>161</v>
      </c>
      <c r="B335" s="83">
        <v>9</v>
      </c>
      <c r="C335" s="84">
        <v>1728.66177466</v>
      </c>
      <c r="D335" s="84">
        <v>1652.6766048300001</v>
      </c>
      <c r="E335" s="84">
        <v>164.90359645000001</v>
      </c>
      <c r="F335" s="84">
        <v>164.90359645000001</v>
      </c>
    </row>
    <row r="336" spans="1:6" ht="12.75" customHeight="1" x14ac:dyDescent="0.2">
      <c r="A336" s="83" t="s">
        <v>161</v>
      </c>
      <c r="B336" s="83">
        <v>10</v>
      </c>
      <c r="C336" s="84">
        <v>1658.8892263299999</v>
      </c>
      <c r="D336" s="84">
        <v>1582.4490979</v>
      </c>
      <c r="E336" s="84">
        <v>157.89631600000001</v>
      </c>
      <c r="F336" s="84">
        <v>157.89631600000001</v>
      </c>
    </row>
    <row r="337" spans="1:6" ht="12.75" customHeight="1" x14ac:dyDescent="0.2">
      <c r="A337" s="83" t="s">
        <v>161</v>
      </c>
      <c r="B337" s="83">
        <v>11</v>
      </c>
      <c r="C337" s="84">
        <v>1600.6373411</v>
      </c>
      <c r="D337" s="84">
        <v>1524.0948365300001</v>
      </c>
      <c r="E337" s="84">
        <v>152.07374458000001</v>
      </c>
      <c r="F337" s="84">
        <v>152.07374458000001</v>
      </c>
    </row>
    <row r="338" spans="1:6" ht="12.75" customHeight="1" x14ac:dyDescent="0.2">
      <c r="A338" s="83" t="s">
        <v>161</v>
      </c>
      <c r="B338" s="83">
        <v>12</v>
      </c>
      <c r="C338" s="84">
        <v>1604.0038232100001</v>
      </c>
      <c r="D338" s="84">
        <v>1533.7623916800001</v>
      </c>
      <c r="E338" s="84">
        <v>153.03837046000001</v>
      </c>
      <c r="F338" s="84">
        <v>153.03837046000001</v>
      </c>
    </row>
    <row r="339" spans="1:6" ht="12.75" customHeight="1" x14ac:dyDescent="0.2">
      <c r="A339" s="83" t="s">
        <v>161</v>
      </c>
      <c r="B339" s="83">
        <v>13</v>
      </c>
      <c r="C339" s="84">
        <v>1637.5091538500001</v>
      </c>
      <c r="D339" s="84">
        <v>1561.06175889</v>
      </c>
      <c r="E339" s="84">
        <v>155.76229347</v>
      </c>
      <c r="F339" s="84">
        <v>155.76229347</v>
      </c>
    </row>
    <row r="340" spans="1:6" ht="12.75" customHeight="1" x14ac:dyDescent="0.2">
      <c r="A340" s="83" t="s">
        <v>161</v>
      </c>
      <c r="B340" s="83">
        <v>14</v>
      </c>
      <c r="C340" s="84">
        <v>1653.4289857399999</v>
      </c>
      <c r="D340" s="84">
        <v>1582.9118981300001</v>
      </c>
      <c r="E340" s="84">
        <v>157.94249407999999</v>
      </c>
      <c r="F340" s="84">
        <v>157.94249407999999</v>
      </c>
    </row>
    <row r="341" spans="1:6" ht="12.75" customHeight="1" x14ac:dyDescent="0.2">
      <c r="A341" s="83" t="s">
        <v>161</v>
      </c>
      <c r="B341" s="83">
        <v>15</v>
      </c>
      <c r="C341" s="84">
        <v>1663.71113135</v>
      </c>
      <c r="D341" s="84">
        <v>1593.249769</v>
      </c>
      <c r="E341" s="84">
        <v>158.97400386000001</v>
      </c>
      <c r="F341" s="84">
        <v>158.97400386000001</v>
      </c>
    </row>
    <row r="342" spans="1:6" ht="12.75" customHeight="1" x14ac:dyDescent="0.2">
      <c r="A342" s="83" t="s">
        <v>161</v>
      </c>
      <c r="B342" s="83">
        <v>16</v>
      </c>
      <c r="C342" s="84">
        <v>1676.0296447000001</v>
      </c>
      <c r="D342" s="84">
        <v>1604.4100093100001</v>
      </c>
      <c r="E342" s="84">
        <v>160.08756943</v>
      </c>
      <c r="F342" s="84">
        <v>160.08756943</v>
      </c>
    </row>
    <row r="343" spans="1:6" ht="12.75" customHeight="1" x14ac:dyDescent="0.2">
      <c r="A343" s="83" t="s">
        <v>161</v>
      </c>
      <c r="B343" s="83">
        <v>17</v>
      </c>
      <c r="C343" s="84">
        <v>1673.4327315800001</v>
      </c>
      <c r="D343" s="84">
        <v>1602.7972385800001</v>
      </c>
      <c r="E343" s="84">
        <v>159.92664762999999</v>
      </c>
      <c r="F343" s="84">
        <v>159.92664762999999</v>
      </c>
    </row>
    <row r="344" spans="1:6" ht="12.75" customHeight="1" x14ac:dyDescent="0.2">
      <c r="A344" s="83" t="s">
        <v>161</v>
      </c>
      <c r="B344" s="83">
        <v>18</v>
      </c>
      <c r="C344" s="84">
        <v>1646.44253987</v>
      </c>
      <c r="D344" s="84">
        <v>1573.8110206399999</v>
      </c>
      <c r="E344" s="84">
        <v>157.03441114</v>
      </c>
      <c r="F344" s="84">
        <v>157.03441114</v>
      </c>
    </row>
    <row r="345" spans="1:6" ht="12.75" customHeight="1" x14ac:dyDescent="0.2">
      <c r="A345" s="83" t="s">
        <v>161</v>
      </c>
      <c r="B345" s="83">
        <v>19</v>
      </c>
      <c r="C345" s="84">
        <v>1578.09216315</v>
      </c>
      <c r="D345" s="84">
        <v>1508.47237253</v>
      </c>
      <c r="E345" s="84">
        <v>150.51493962000001</v>
      </c>
      <c r="F345" s="84">
        <v>150.51493962000001</v>
      </c>
    </row>
    <row r="346" spans="1:6" ht="12.75" customHeight="1" x14ac:dyDescent="0.2">
      <c r="A346" s="83" t="s">
        <v>161</v>
      </c>
      <c r="B346" s="83">
        <v>20</v>
      </c>
      <c r="C346" s="84">
        <v>1527.77256685</v>
      </c>
      <c r="D346" s="84">
        <v>1457.05884083</v>
      </c>
      <c r="E346" s="84">
        <v>145.38491221000001</v>
      </c>
      <c r="F346" s="84">
        <v>145.38491221000001</v>
      </c>
    </row>
    <row r="347" spans="1:6" ht="12.75" customHeight="1" x14ac:dyDescent="0.2">
      <c r="A347" s="83" t="s">
        <v>161</v>
      </c>
      <c r="B347" s="83">
        <v>21</v>
      </c>
      <c r="C347" s="84">
        <v>1528.30968117</v>
      </c>
      <c r="D347" s="84">
        <v>1457.25587395</v>
      </c>
      <c r="E347" s="84">
        <v>145.40457211</v>
      </c>
      <c r="F347" s="84">
        <v>145.40457211</v>
      </c>
    </row>
    <row r="348" spans="1:6" ht="12.75" customHeight="1" x14ac:dyDescent="0.2">
      <c r="A348" s="83" t="s">
        <v>161</v>
      </c>
      <c r="B348" s="83">
        <v>22</v>
      </c>
      <c r="C348" s="84">
        <v>1550.40668299</v>
      </c>
      <c r="D348" s="84">
        <v>1479.9875870599999</v>
      </c>
      <c r="E348" s="84">
        <v>147.67273591</v>
      </c>
      <c r="F348" s="84">
        <v>147.67273591</v>
      </c>
    </row>
    <row r="349" spans="1:6" ht="12.75" customHeight="1" x14ac:dyDescent="0.2">
      <c r="A349" s="83" t="s">
        <v>161</v>
      </c>
      <c r="B349" s="83">
        <v>23</v>
      </c>
      <c r="C349" s="84">
        <v>1623.3197937299999</v>
      </c>
      <c r="D349" s="84">
        <v>1553.25539981</v>
      </c>
      <c r="E349" s="84">
        <v>154.98337720000001</v>
      </c>
      <c r="F349" s="84">
        <v>154.98337720000001</v>
      </c>
    </row>
    <row r="350" spans="1:6" ht="12.75" customHeight="1" x14ac:dyDescent="0.2">
      <c r="A350" s="83" t="s">
        <v>161</v>
      </c>
      <c r="B350" s="83">
        <v>24</v>
      </c>
      <c r="C350" s="84">
        <v>1714.6008905599999</v>
      </c>
      <c r="D350" s="84">
        <v>1643.2834228500001</v>
      </c>
      <c r="E350" s="84">
        <v>163.96634746000001</v>
      </c>
      <c r="F350" s="84">
        <v>163.96634746000001</v>
      </c>
    </row>
    <row r="351" spans="1:6" ht="12.75" customHeight="1" x14ac:dyDescent="0.2">
      <c r="A351" s="83" t="s">
        <v>162</v>
      </c>
      <c r="B351" s="83">
        <v>1</v>
      </c>
      <c r="C351" s="84">
        <v>1891.1011633000001</v>
      </c>
      <c r="D351" s="84">
        <v>1813.9142025199999</v>
      </c>
      <c r="E351" s="84">
        <v>180.99183758999999</v>
      </c>
      <c r="F351" s="84">
        <v>180.99183758999999</v>
      </c>
    </row>
    <row r="352" spans="1:6" ht="12.75" customHeight="1" x14ac:dyDescent="0.2">
      <c r="A352" s="83" t="s">
        <v>162</v>
      </c>
      <c r="B352" s="83">
        <v>2</v>
      </c>
      <c r="C352" s="84">
        <v>1959.2212193400001</v>
      </c>
      <c r="D352" s="84">
        <v>1885.6179411099999</v>
      </c>
      <c r="E352" s="84">
        <v>188.14641601</v>
      </c>
      <c r="F352" s="84">
        <v>188.14641601</v>
      </c>
    </row>
    <row r="353" spans="1:6" ht="12.75" customHeight="1" x14ac:dyDescent="0.2">
      <c r="A353" s="83" t="s">
        <v>162</v>
      </c>
      <c r="B353" s="83">
        <v>3</v>
      </c>
      <c r="C353" s="84">
        <v>1968.9192640799999</v>
      </c>
      <c r="D353" s="84">
        <v>1897.11001057</v>
      </c>
      <c r="E353" s="84">
        <v>189.29309140000001</v>
      </c>
      <c r="F353" s="84">
        <v>189.29309140000001</v>
      </c>
    </row>
    <row r="354" spans="1:6" ht="12.75" customHeight="1" x14ac:dyDescent="0.2">
      <c r="A354" s="83" t="s">
        <v>162</v>
      </c>
      <c r="B354" s="83">
        <v>4</v>
      </c>
      <c r="C354" s="84">
        <v>1973.5367758699999</v>
      </c>
      <c r="D354" s="84">
        <v>1900.65876452</v>
      </c>
      <c r="E354" s="84">
        <v>189.64718504999999</v>
      </c>
      <c r="F354" s="84">
        <v>189.64718504999999</v>
      </c>
    </row>
    <row r="355" spans="1:6" ht="12.75" customHeight="1" x14ac:dyDescent="0.2">
      <c r="A355" s="83" t="s">
        <v>162</v>
      </c>
      <c r="B355" s="83">
        <v>5</v>
      </c>
      <c r="C355" s="84">
        <v>1962.3468858199999</v>
      </c>
      <c r="D355" s="84">
        <v>1891.9287781</v>
      </c>
      <c r="E355" s="84">
        <v>188.77610951</v>
      </c>
      <c r="F355" s="84">
        <v>188.77610951</v>
      </c>
    </row>
    <row r="356" spans="1:6" ht="12.75" customHeight="1" x14ac:dyDescent="0.2">
      <c r="A356" s="83" t="s">
        <v>162</v>
      </c>
      <c r="B356" s="83">
        <v>6</v>
      </c>
      <c r="C356" s="84">
        <v>1978.6067127599999</v>
      </c>
      <c r="D356" s="84">
        <v>1909.1756346499999</v>
      </c>
      <c r="E356" s="84">
        <v>190.4969959</v>
      </c>
      <c r="F356" s="84">
        <v>190.4969959</v>
      </c>
    </row>
    <row r="357" spans="1:6" ht="12.75" customHeight="1" x14ac:dyDescent="0.2">
      <c r="A357" s="83" t="s">
        <v>162</v>
      </c>
      <c r="B357" s="83">
        <v>7</v>
      </c>
      <c r="C357" s="84">
        <v>1887.2850236300001</v>
      </c>
      <c r="D357" s="84">
        <v>1817.41927345</v>
      </c>
      <c r="E357" s="84">
        <v>181.34157256</v>
      </c>
      <c r="F357" s="84">
        <v>181.34157256</v>
      </c>
    </row>
    <row r="358" spans="1:6" ht="12.75" customHeight="1" x14ac:dyDescent="0.2">
      <c r="A358" s="83" t="s">
        <v>162</v>
      </c>
      <c r="B358" s="83">
        <v>8</v>
      </c>
      <c r="C358" s="84">
        <v>1816.36325427</v>
      </c>
      <c r="D358" s="84">
        <v>1746.3901595699999</v>
      </c>
      <c r="E358" s="84">
        <v>174.25430800000001</v>
      </c>
      <c r="F358" s="84">
        <v>174.25430800000001</v>
      </c>
    </row>
    <row r="359" spans="1:6" ht="12.75" customHeight="1" x14ac:dyDescent="0.2">
      <c r="A359" s="83" t="s">
        <v>162</v>
      </c>
      <c r="B359" s="83">
        <v>9</v>
      </c>
      <c r="C359" s="84">
        <v>1762.2212326599999</v>
      </c>
      <c r="D359" s="84">
        <v>1690.2773886099999</v>
      </c>
      <c r="E359" s="84">
        <v>168.65539185</v>
      </c>
      <c r="F359" s="84">
        <v>168.65539185</v>
      </c>
    </row>
    <row r="360" spans="1:6" ht="12.75" customHeight="1" x14ac:dyDescent="0.2">
      <c r="A360" s="83" t="s">
        <v>162</v>
      </c>
      <c r="B360" s="83">
        <v>10</v>
      </c>
      <c r="C360" s="84">
        <v>1761.0119660800001</v>
      </c>
      <c r="D360" s="84">
        <v>1691.71677776</v>
      </c>
      <c r="E360" s="84">
        <v>168.79901368</v>
      </c>
      <c r="F360" s="84">
        <v>168.79901368</v>
      </c>
    </row>
    <row r="361" spans="1:6" ht="12.75" customHeight="1" x14ac:dyDescent="0.2">
      <c r="A361" s="83" t="s">
        <v>162</v>
      </c>
      <c r="B361" s="83">
        <v>11</v>
      </c>
      <c r="C361" s="84">
        <v>1780.0639399700001</v>
      </c>
      <c r="D361" s="84">
        <v>1710.25490767</v>
      </c>
      <c r="E361" s="84">
        <v>170.64874295999999</v>
      </c>
      <c r="F361" s="84">
        <v>170.64874295999999</v>
      </c>
    </row>
    <row r="362" spans="1:6" ht="12.75" customHeight="1" x14ac:dyDescent="0.2">
      <c r="A362" s="83" t="s">
        <v>162</v>
      </c>
      <c r="B362" s="83">
        <v>12</v>
      </c>
      <c r="C362" s="84">
        <v>1820.6440116700001</v>
      </c>
      <c r="D362" s="84">
        <v>1751.36624564</v>
      </c>
      <c r="E362" s="84">
        <v>174.75082044000001</v>
      </c>
      <c r="F362" s="84">
        <v>174.75082044000001</v>
      </c>
    </row>
    <row r="363" spans="1:6" ht="12.75" customHeight="1" x14ac:dyDescent="0.2">
      <c r="A363" s="83" t="s">
        <v>162</v>
      </c>
      <c r="B363" s="83">
        <v>13</v>
      </c>
      <c r="C363" s="84">
        <v>1831.2727740800001</v>
      </c>
      <c r="D363" s="84">
        <v>1754.6292412600001</v>
      </c>
      <c r="E363" s="84">
        <v>175.07640119999999</v>
      </c>
      <c r="F363" s="84">
        <v>175.07640119999999</v>
      </c>
    </row>
    <row r="364" spans="1:6" ht="12.75" customHeight="1" x14ac:dyDescent="0.2">
      <c r="A364" s="83" t="s">
        <v>162</v>
      </c>
      <c r="B364" s="83">
        <v>14</v>
      </c>
      <c r="C364" s="84">
        <v>1802.3983066999999</v>
      </c>
      <c r="D364" s="84">
        <v>1732.00844072</v>
      </c>
      <c r="E364" s="84">
        <v>172.81930423</v>
      </c>
      <c r="F364" s="84">
        <v>172.81930423</v>
      </c>
    </row>
    <row r="365" spans="1:6" ht="12.75" customHeight="1" x14ac:dyDescent="0.2">
      <c r="A365" s="83" t="s">
        <v>162</v>
      </c>
      <c r="B365" s="83">
        <v>15</v>
      </c>
      <c r="C365" s="84">
        <v>1814.80480074</v>
      </c>
      <c r="D365" s="84">
        <v>1737.1535118700001</v>
      </c>
      <c r="E365" s="84">
        <v>173.33267795</v>
      </c>
      <c r="F365" s="84">
        <v>173.33267795</v>
      </c>
    </row>
    <row r="366" spans="1:6" ht="12.75" customHeight="1" x14ac:dyDescent="0.2">
      <c r="A366" s="83" t="s">
        <v>162</v>
      </c>
      <c r="B366" s="83">
        <v>16</v>
      </c>
      <c r="C366" s="84">
        <v>1829.6041968899999</v>
      </c>
      <c r="D366" s="84">
        <v>1757.86416712</v>
      </c>
      <c r="E366" s="84">
        <v>175.39918118</v>
      </c>
      <c r="F366" s="84">
        <v>175.39918118</v>
      </c>
    </row>
    <row r="367" spans="1:6" ht="12.75" customHeight="1" x14ac:dyDescent="0.2">
      <c r="A367" s="83" t="s">
        <v>162</v>
      </c>
      <c r="B367" s="83">
        <v>17</v>
      </c>
      <c r="C367" s="84">
        <v>1820.27804778</v>
      </c>
      <c r="D367" s="84">
        <v>1749.2481102500001</v>
      </c>
      <c r="E367" s="84">
        <v>174.53947350000001</v>
      </c>
      <c r="F367" s="84">
        <v>174.53947350000001</v>
      </c>
    </row>
    <row r="368" spans="1:6" ht="12.75" customHeight="1" x14ac:dyDescent="0.2">
      <c r="A368" s="83" t="s">
        <v>162</v>
      </c>
      <c r="B368" s="83">
        <v>18</v>
      </c>
      <c r="C368" s="84">
        <v>1805.5847215900001</v>
      </c>
      <c r="D368" s="84">
        <v>1729.26929997</v>
      </c>
      <c r="E368" s="84">
        <v>172.54599354999999</v>
      </c>
      <c r="F368" s="84">
        <v>172.54599354999999</v>
      </c>
    </row>
    <row r="369" spans="1:6" ht="12.75" customHeight="1" x14ac:dyDescent="0.2">
      <c r="A369" s="83" t="s">
        <v>162</v>
      </c>
      <c r="B369" s="83">
        <v>19</v>
      </c>
      <c r="C369" s="84">
        <v>1733.4182810499999</v>
      </c>
      <c r="D369" s="84">
        <v>1662.2782608499999</v>
      </c>
      <c r="E369" s="84">
        <v>165.86164693000001</v>
      </c>
      <c r="F369" s="84">
        <v>165.86164693000001</v>
      </c>
    </row>
    <row r="370" spans="1:6" ht="12.75" customHeight="1" x14ac:dyDescent="0.2">
      <c r="A370" s="83" t="s">
        <v>162</v>
      </c>
      <c r="B370" s="83">
        <v>20</v>
      </c>
      <c r="C370" s="84">
        <v>1693.3116625499999</v>
      </c>
      <c r="D370" s="84">
        <v>1620.28600768</v>
      </c>
      <c r="E370" s="84">
        <v>161.67167198000001</v>
      </c>
      <c r="F370" s="84">
        <v>161.67167198000001</v>
      </c>
    </row>
    <row r="371" spans="1:6" ht="12.75" customHeight="1" x14ac:dyDescent="0.2">
      <c r="A371" s="83" t="s">
        <v>162</v>
      </c>
      <c r="B371" s="83">
        <v>21</v>
      </c>
      <c r="C371" s="84">
        <v>1723.68209594</v>
      </c>
      <c r="D371" s="84">
        <v>1651.96353718</v>
      </c>
      <c r="E371" s="84">
        <v>164.83244676999999</v>
      </c>
      <c r="F371" s="84">
        <v>164.83244676999999</v>
      </c>
    </row>
    <row r="372" spans="1:6" ht="12.75" customHeight="1" x14ac:dyDescent="0.2">
      <c r="A372" s="83" t="s">
        <v>162</v>
      </c>
      <c r="B372" s="83">
        <v>22</v>
      </c>
      <c r="C372" s="84">
        <v>1762.6871185800001</v>
      </c>
      <c r="D372" s="84">
        <v>1690.8015896500001</v>
      </c>
      <c r="E372" s="84">
        <v>168.70769648000001</v>
      </c>
      <c r="F372" s="84">
        <v>168.70769648000001</v>
      </c>
    </row>
    <row r="373" spans="1:6" ht="12.75" customHeight="1" x14ac:dyDescent="0.2">
      <c r="A373" s="83" t="s">
        <v>162</v>
      </c>
      <c r="B373" s="83">
        <v>23</v>
      </c>
      <c r="C373" s="84">
        <v>1828.28377032</v>
      </c>
      <c r="D373" s="84">
        <v>1755.32679596</v>
      </c>
      <c r="E373" s="84">
        <v>175.14600300999999</v>
      </c>
      <c r="F373" s="84">
        <v>175.14600300999999</v>
      </c>
    </row>
    <row r="374" spans="1:6" ht="12.75" customHeight="1" x14ac:dyDescent="0.2">
      <c r="A374" s="83" t="s">
        <v>162</v>
      </c>
      <c r="B374" s="83">
        <v>24</v>
      </c>
      <c r="C374" s="84">
        <v>1900.52333454</v>
      </c>
      <c r="D374" s="84">
        <v>1824.22531936</v>
      </c>
      <c r="E374" s="84">
        <v>182.02067786999999</v>
      </c>
      <c r="F374" s="84">
        <v>182.02067786999999</v>
      </c>
    </row>
    <row r="375" spans="1:6" ht="12.75" customHeight="1" x14ac:dyDescent="0.2">
      <c r="A375" s="83" t="s">
        <v>163</v>
      </c>
      <c r="B375" s="83">
        <v>1</v>
      </c>
      <c r="C375" s="84">
        <v>1993.11019147</v>
      </c>
      <c r="D375" s="84">
        <v>1915.2071632699999</v>
      </c>
      <c r="E375" s="84">
        <v>191.09882009</v>
      </c>
      <c r="F375" s="84">
        <v>191.09882009</v>
      </c>
    </row>
    <row r="376" spans="1:6" ht="12.75" customHeight="1" x14ac:dyDescent="0.2">
      <c r="A376" s="83" t="s">
        <v>163</v>
      </c>
      <c r="B376" s="83">
        <v>2</v>
      </c>
      <c r="C376" s="84">
        <v>2059.9359797799998</v>
      </c>
      <c r="D376" s="84">
        <v>1980.7643733</v>
      </c>
      <c r="E376" s="84">
        <v>197.64009966</v>
      </c>
      <c r="F376" s="84">
        <v>197.64009966</v>
      </c>
    </row>
    <row r="377" spans="1:6" ht="12.75" customHeight="1" x14ac:dyDescent="0.2">
      <c r="A377" s="83" t="s">
        <v>163</v>
      </c>
      <c r="B377" s="83">
        <v>3</v>
      </c>
      <c r="C377" s="84">
        <v>2064.21986135</v>
      </c>
      <c r="D377" s="84">
        <v>1996.30871974</v>
      </c>
      <c r="E377" s="84">
        <v>199.19111007999999</v>
      </c>
      <c r="F377" s="84">
        <v>199.19111007999999</v>
      </c>
    </row>
    <row r="378" spans="1:6" ht="12.75" customHeight="1" x14ac:dyDescent="0.2">
      <c r="A378" s="83" t="s">
        <v>163</v>
      </c>
      <c r="B378" s="83">
        <v>4</v>
      </c>
      <c r="C378" s="84">
        <v>1997.9476789800001</v>
      </c>
      <c r="D378" s="84">
        <v>1917.62012731</v>
      </c>
      <c r="E378" s="84">
        <v>191.33958494999999</v>
      </c>
      <c r="F378" s="84">
        <v>191.33958494999999</v>
      </c>
    </row>
    <row r="379" spans="1:6" ht="12.75" customHeight="1" x14ac:dyDescent="0.2">
      <c r="A379" s="83" t="s">
        <v>163</v>
      </c>
      <c r="B379" s="83">
        <v>5</v>
      </c>
      <c r="C379" s="84">
        <v>2092.3983285200002</v>
      </c>
      <c r="D379" s="84">
        <v>2020.32911771</v>
      </c>
      <c r="E379" s="84">
        <v>201.58785847999999</v>
      </c>
      <c r="F379" s="84">
        <v>201.58785847999999</v>
      </c>
    </row>
    <row r="380" spans="1:6" ht="12.75" customHeight="1" x14ac:dyDescent="0.2">
      <c r="A380" s="83" t="s">
        <v>163</v>
      </c>
      <c r="B380" s="83">
        <v>6</v>
      </c>
      <c r="C380" s="84">
        <v>2012.25994859</v>
      </c>
      <c r="D380" s="84">
        <v>1940.61665683</v>
      </c>
      <c r="E380" s="84">
        <v>193.63417204999999</v>
      </c>
      <c r="F380" s="84">
        <v>193.63417204999999</v>
      </c>
    </row>
    <row r="381" spans="1:6" ht="12.75" customHeight="1" x14ac:dyDescent="0.2">
      <c r="A381" s="83" t="s">
        <v>163</v>
      </c>
      <c r="B381" s="83">
        <v>7</v>
      </c>
      <c r="C381" s="84">
        <v>1944.0952546799999</v>
      </c>
      <c r="D381" s="84">
        <v>1872.68507987</v>
      </c>
      <c r="E381" s="84">
        <v>186.85597884000001</v>
      </c>
      <c r="F381" s="84">
        <v>186.85597884000001</v>
      </c>
    </row>
    <row r="382" spans="1:6" ht="12.75" customHeight="1" x14ac:dyDescent="0.2">
      <c r="A382" s="83" t="s">
        <v>163</v>
      </c>
      <c r="B382" s="83">
        <v>8</v>
      </c>
      <c r="C382" s="84">
        <v>1844.7823756800001</v>
      </c>
      <c r="D382" s="84">
        <v>1773.96778582</v>
      </c>
      <c r="E382" s="84">
        <v>177.00599561999999</v>
      </c>
      <c r="F382" s="84">
        <v>177.00599561999999</v>
      </c>
    </row>
    <row r="383" spans="1:6" ht="12.75" customHeight="1" x14ac:dyDescent="0.2">
      <c r="A383" s="83" t="s">
        <v>163</v>
      </c>
      <c r="B383" s="83">
        <v>9</v>
      </c>
      <c r="C383" s="84">
        <v>1804.28231377</v>
      </c>
      <c r="D383" s="84">
        <v>1726.1447561299999</v>
      </c>
      <c r="E383" s="84">
        <v>172.23422747000001</v>
      </c>
      <c r="F383" s="84">
        <v>172.23422747000001</v>
      </c>
    </row>
    <row r="384" spans="1:6" ht="12.75" customHeight="1" x14ac:dyDescent="0.2">
      <c r="A384" s="83" t="s">
        <v>163</v>
      </c>
      <c r="B384" s="83">
        <v>10</v>
      </c>
      <c r="C384" s="84">
        <v>1780.1049946200001</v>
      </c>
      <c r="D384" s="84">
        <v>1707.93317677</v>
      </c>
      <c r="E384" s="84">
        <v>170.41708130999999</v>
      </c>
      <c r="F384" s="84">
        <v>170.41708130999999</v>
      </c>
    </row>
    <row r="385" spans="1:6" ht="12.75" customHeight="1" x14ac:dyDescent="0.2">
      <c r="A385" s="83" t="s">
        <v>163</v>
      </c>
      <c r="B385" s="83">
        <v>11</v>
      </c>
      <c r="C385" s="84">
        <v>1792.8431240100001</v>
      </c>
      <c r="D385" s="84">
        <v>1715.3562577600001</v>
      </c>
      <c r="E385" s="84">
        <v>171.1577542</v>
      </c>
      <c r="F385" s="84">
        <v>171.1577542</v>
      </c>
    </row>
    <row r="386" spans="1:6" ht="12.75" customHeight="1" x14ac:dyDescent="0.2">
      <c r="A386" s="83" t="s">
        <v>163</v>
      </c>
      <c r="B386" s="83">
        <v>12</v>
      </c>
      <c r="C386" s="84">
        <v>1790.19771468</v>
      </c>
      <c r="D386" s="84">
        <v>1713.71159607</v>
      </c>
      <c r="E386" s="84">
        <v>170.99365033000001</v>
      </c>
      <c r="F386" s="84">
        <v>170.99365033000001</v>
      </c>
    </row>
    <row r="387" spans="1:6" ht="12.75" customHeight="1" x14ac:dyDescent="0.2">
      <c r="A387" s="83" t="s">
        <v>163</v>
      </c>
      <c r="B387" s="83">
        <v>13</v>
      </c>
      <c r="C387" s="84">
        <v>1797.03030261</v>
      </c>
      <c r="D387" s="84">
        <v>1719.8905790599999</v>
      </c>
      <c r="E387" s="84">
        <v>171.61018748000001</v>
      </c>
      <c r="F387" s="84">
        <v>171.61018748000001</v>
      </c>
    </row>
    <row r="388" spans="1:6" ht="12.75" customHeight="1" x14ac:dyDescent="0.2">
      <c r="A388" s="83" t="s">
        <v>163</v>
      </c>
      <c r="B388" s="83">
        <v>14</v>
      </c>
      <c r="C388" s="84">
        <v>1746.8240652500001</v>
      </c>
      <c r="D388" s="84">
        <v>1670.9322021</v>
      </c>
      <c r="E388" s="84">
        <v>166.72513470000001</v>
      </c>
      <c r="F388" s="84">
        <v>166.72513470000001</v>
      </c>
    </row>
    <row r="389" spans="1:6" ht="12.75" customHeight="1" x14ac:dyDescent="0.2">
      <c r="A389" s="83" t="s">
        <v>163</v>
      </c>
      <c r="B389" s="83">
        <v>15</v>
      </c>
      <c r="C389" s="84">
        <v>1766.30269423</v>
      </c>
      <c r="D389" s="84">
        <v>1687.91137174</v>
      </c>
      <c r="E389" s="84">
        <v>168.41931137</v>
      </c>
      <c r="F389" s="84">
        <v>168.41931137</v>
      </c>
    </row>
    <row r="390" spans="1:6" ht="12.75" customHeight="1" x14ac:dyDescent="0.2">
      <c r="A390" s="83" t="s">
        <v>163</v>
      </c>
      <c r="B390" s="83">
        <v>16</v>
      </c>
      <c r="C390" s="84">
        <v>1821.0279395</v>
      </c>
      <c r="D390" s="84">
        <v>1749.7130159000001</v>
      </c>
      <c r="E390" s="84">
        <v>174.58586165</v>
      </c>
      <c r="F390" s="84">
        <v>174.58586165</v>
      </c>
    </row>
    <row r="391" spans="1:6" ht="12.75" customHeight="1" x14ac:dyDescent="0.2">
      <c r="A391" s="83" t="s">
        <v>163</v>
      </c>
      <c r="B391" s="83">
        <v>17</v>
      </c>
      <c r="C391" s="84">
        <v>1809.5500141800001</v>
      </c>
      <c r="D391" s="84">
        <v>1740.1681268299999</v>
      </c>
      <c r="E391" s="84">
        <v>173.63347536000001</v>
      </c>
      <c r="F391" s="84">
        <v>173.63347536000001</v>
      </c>
    </row>
    <row r="392" spans="1:6" ht="12.75" customHeight="1" x14ac:dyDescent="0.2">
      <c r="A392" s="83" t="s">
        <v>163</v>
      </c>
      <c r="B392" s="83">
        <v>18</v>
      </c>
      <c r="C392" s="84">
        <v>1839.00631423</v>
      </c>
      <c r="D392" s="84">
        <v>1768.7281006400001</v>
      </c>
      <c r="E392" s="84">
        <v>176.48318133999999</v>
      </c>
      <c r="F392" s="84">
        <v>176.48318133999999</v>
      </c>
    </row>
    <row r="393" spans="1:6" ht="12.75" customHeight="1" x14ac:dyDescent="0.2">
      <c r="A393" s="83" t="s">
        <v>163</v>
      </c>
      <c r="B393" s="83">
        <v>19</v>
      </c>
      <c r="C393" s="84">
        <v>1762.71961556</v>
      </c>
      <c r="D393" s="84">
        <v>1693.6783209600001</v>
      </c>
      <c r="E393" s="84">
        <v>168.99473589999999</v>
      </c>
      <c r="F393" s="84">
        <v>168.99473589999999</v>
      </c>
    </row>
    <row r="394" spans="1:6" ht="12.75" customHeight="1" x14ac:dyDescent="0.2">
      <c r="A394" s="83" t="s">
        <v>163</v>
      </c>
      <c r="B394" s="83">
        <v>20</v>
      </c>
      <c r="C394" s="84">
        <v>1716.6301103599999</v>
      </c>
      <c r="D394" s="84">
        <v>1640.8917241199999</v>
      </c>
      <c r="E394" s="84">
        <v>163.72770444</v>
      </c>
      <c r="F394" s="84">
        <v>163.72770444</v>
      </c>
    </row>
    <row r="395" spans="1:6" ht="12.75" customHeight="1" x14ac:dyDescent="0.2">
      <c r="A395" s="83" t="s">
        <v>163</v>
      </c>
      <c r="B395" s="83">
        <v>21</v>
      </c>
      <c r="C395" s="84">
        <v>1732.8659985700001</v>
      </c>
      <c r="D395" s="84">
        <v>1661.8745516700001</v>
      </c>
      <c r="E395" s="84">
        <v>165.82136494</v>
      </c>
      <c r="F395" s="84">
        <v>165.82136494</v>
      </c>
    </row>
    <row r="396" spans="1:6" ht="12.75" customHeight="1" x14ac:dyDescent="0.2">
      <c r="A396" s="83" t="s">
        <v>163</v>
      </c>
      <c r="B396" s="83">
        <v>22</v>
      </c>
      <c r="C396" s="84">
        <v>1738.85712633</v>
      </c>
      <c r="D396" s="84">
        <v>1668.49304962</v>
      </c>
      <c r="E396" s="84">
        <v>166.48175677</v>
      </c>
      <c r="F396" s="84">
        <v>166.48175677</v>
      </c>
    </row>
    <row r="397" spans="1:6" ht="12.75" customHeight="1" x14ac:dyDescent="0.2">
      <c r="A397" s="83" t="s">
        <v>163</v>
      </c>
      <c r="B397" s="83">
        <v>23</v>
      </c>
      <c r="C397" s="84">
        <v>1794.3427670799999</v>
      </c>
      <c r="D397" s="84">
        <v>1721.40323683</v>
      </c>
      <c r="E397" s="84">
        <v>171.76112003</v>
      </c>
      <c r="F397" s="84">
        <v>171.76112003</v>
      </c>
    </row>
    <row r="398" spans="1:6" ht="12.75" customHeight="1" x14ac:dyDescent="0.2">
      <c r="A398" s="83" t="s">
        <v>163</v>
      </c>
      <c r="B398" s="83">
        <v>24</v>
      </c>
      <c r="C398" s="84">
        <v>1859.1342645699999</v>
      </c>
      <c r="D398" s="84">
        <v>1783.3032510200001</v>
      </c>
      <c r="E398" s="84">
        <v>177.93748565000001</v>
      </c>
      <c r="F398" s="84">
        <v>177.93748565000001</v>
      </c>
    </row>
    <row r="399" spans="1:6" ht="12.75" customHeight="1" x14ac:dyDescent="0.2">
      <c r="A399" s="83" t="s">
        <v>164</v>
      </c>
      <c r="B399" s="83">
        <v>1</v>
      </c>
      <c r="C399" s="84">
        <v>1943.3773169599999</v>
      </c>
      <c r="D399" s="84">
        <v>1866.2504721800001</v>
      </c>
      <c r="E399" s="84">
        <v>186.21393552999999</v>
      </c>
      <c r="F399" s="84">
        <v>186.21393552999999</v>
      </c>
    </row>
    <row r="400" spans="1:6" ht="12.75" customHeight="1" x14ac:dyDescent="0.2">
      <c r="A400" s="83" t="s">
        <v>164</v>
      </c>
      <c r="B400" s="83">
        <v>2</v>
      </c>
      <c r="C400" s="84">
        <v>2009.63939205</v>
      </c>
      <c r="D400" s="84">
        <v>1934.80791196</v>
      </c>
      <c r="E400" s="84">
        <v>193.05457716000001</v>
      </c>
      <c r="F400" s="84">
        <v>193.05457716000001</v>
      </c>
    </row>
    <row r="401" spans="1:6" ht="12.75" customHeight="1" x14ac:dyDescent="0.2">
      <c r="A401" s="83" t="s">
        <v>164</v>
      </c>
      <c r="B401" s="83">
        <v>3</v>
      </c>
      <c r="C401" s="84">
        <v>2006.1887862599999</v>
      </c>
      <c r="D401" s="84">
        <v>1931.7949768399999</v>
      </c>
      <c r="E401" s="84">
        <v>192.75394736000001</v>
      </c>
      <c r="F401" s="84">
        <v>192.75394736000001</v>
      </c>
    </row>
    <row r="402" spans="1:6" ht="12.75" customHeight="1" x14ac:dyDescent="0.2">
      <c r="A402" s="83" t="s">
        <v>164</v>
      </c>
      <c r="B402" s="83">
        <v>4</v>
      </c>
      <c r="C402" s="84">
        <v>2003.0686255600001</v>
      </c>
      <c r="D402" s="84">
        <v>1928.3404884500001</v>
      </c>
      <c r="E402" s="84">
        <v>192.40925949999999</v>
      </c>
      <c r="F402" s="84">
        <v>192.40925949999999</v>
      </c>
    </row>
    <row r="403" spans="1:6" ht="12.75" customHeight="1" x14ac:dyDescent="0.2">
      <c r="A403" s="83" t="s">
        <v>164</v>
      </c>
      <c r="B403" s="83">
        <v>5</v>
      </c>
      <c r="C403" s="84">
        <v>2001.1387549999999</v>
      </c>
      <c r="D403" s="84">
        <v>1926.18658501</v>
      </c>
      <c r="E403" s="84">
        <v>192.19434364</v>
      </c>
      <c r="F403" s="84">
        <v>192.19434364</v>
      </c>
    </row>
    <row r="404" spans="1:6" ht="12.75" customHeight="1" x14ac:dyDescent="0.2">
      <c r="A404" s="83" t="s">
        <v>164</v>
      </c>
      <c r="B404" s="83">
        <v>6</v>
      </c>
      <c r="C404" s="84">
        <v>2011.8757788099999</v>
      </c>
      <c r="D404" s="84">
        <v>1940.58241653</v>
      </c>
      <c r="E404" s="84">
        <v>193.63075556999999</v>
      </c>
      <c r="F404" s="84">
        <v>193.63075556999999</v>
      </c>
    </row>
    <row r="405" spans="1:6" ht="12.75" customHeight="1" x14ac:dyDescent="0.2">
      <c r="A405" s="83" t="s">
        <v>164</v>
      </c>
      <c r="B405" s="83">
        <v>7</v>
      </c>
      <c r="C405" s="84">
        <v>1965.3003345</v>
      </c>
      <c r="D405" s="84">
        <v>1891.0319401700001</v>
      </c>
      <c r="E405" s="84">
        <v>188.68662327999999</v>
      </c>
      <c r="F405" s="84">
        <v>188.68662327999999</v>
      </c>
    </row>
    <row r="406" spans="1:6" ht="12.75" customHeight="1" x14ac:dyDescent="0.2">
      <c r="A406" s="83" t="s">
        <v>164</v>
      </c>
      <c r="B406" s="83">
        <v>8</v>
      </c>
      <c r="C406" s="84">
        <v>1876.01470096</v>
      </c>
      <c r="D406" s="84">
        <v>1800.1121789700001</v>
      </c>
      <c r="E406" s="84">
        <v>179.61467565000001</v>
      </c>
      <c r="F406" s="84">
        <v>179.61467565000001</v>
      </c>
    </row>
    <row r="407" spans="1:6" ht="12.75" customHeight="1" x14ac:dyDescent="0.2">
      <c r="A407" s="83" t="s">
        <v>164</v>
      </c>
      <c r="B407" s="83">
        <v>9</v>
      </c>
      <c r="C407" s="84">
        <v>1822.3959842300001</v>
      </c>
      <c r="D407" s="84">
        <v>1749.16760396</v>
      </c>
      <c r="E407" s="84">
        <v>174.5314406</v>
      </c>
      <c r="F407" s="84">
        <v>174.5314406</v>
      </c>
    </row>
    <row r="408" spans="1:6" ht="12.75" customHeight="1" x14ac:dyDescent="0.2">
      <c r="A408" s="83" t="s">
        <v>164</v>
      </c>
      <c r="B408" s="83">
        <v>10</v>
      </c>
      <c r="C408" s="84">
        <v>1821.2063862800001</v>
      </c>
      <c r="D408" s="84">
        <v>1747.4108171400001</v>
      </c>
      <c r="E408" s="84">
        <v>174.35614892000001</v>
      </c>
      <c r="F408" s="84">
        <v>174.35614892000001</v>
      </c>
    </row>
    <row r="409" spans="1:6" ht="12.75" customHeight="1" x14ac:dyDescent="0.2">
      <c r="A409" s="83" t="s">
        <v>164</v>
      </c>
      <c r="B409" s="83">
        <v>11</v>
      </c>
      <c r="C409" s="84">
        <v>1804.98202578</v>
      </c>
      <c r="D409" s="84">
        <v>1734.3711534900001</v>
      </c>
      <c r="E409" s="84">
        <v>173.05505503000001</v>
      </c>
      <c r="F409" s="84">
        <v>173.05505503000001</v>
      </c>
    </row>
    <row r="410" spans="1:6" ht="12.75" customHeight="1" x14ac:dyDescent="0.2">
      <c r="A410" s="83" t="s">
        <v>164</v>
      </c>
      <c r="B410" s="83">
        <v>12</v>
      </c>
      <c r="C410" s="84">
        <v>1828.1500034200001</v>
      </c>
      <c r="D410" s="84">
        <v>1755.46398396</v>
      </c>
      <c r="E410" s="84">
        <v>175.15969158999999</v>
      </c>
      <c r="F410" s="84">
        <v>175.15969158999999</v>
      </c>
    </row>
    <row r="411" spans="1:6" ht="12.75" customHeight="1" x14ac:dyDescent="0.2">
      <c r="A411" s="83" t="s">
        <v>164</v>
      </c>
      <c r="B411" s="83">
        <v>13</v>
      </c>
      <c r="C411" s="84">
        <v>1844.1205794299999</v>
      </c>
      <c r="D411" s="84">
        <v>1772.93878468</v>
      </c>
      <c r="E411" s="84">
        <v>176.90332218</v>
      </c>
      <c r="F411" s="84">
        <v>176.90332218</v>
      </c>
    </row>
    <row r="412" spans="1:6" ht="12.75" customHeight="1" x14ac:dyDescent="0.2">
      <c r="A412" s="83" t="s">
        <v>164</v>
      </c>
      <c r="B412" s="83">
        <v>14</v>
      </c>
      <c r="C412" s="84">
        <v>1821.0338919999999</v>
      </c>
      <c r="D412" s="84">
        <v>1747.82723581</v>
      </c>
      <c r="E412" s="84">
        <v>174.39769906000001</v>
      </c>
      <c r="F412" s="84">
        <v>174.39769906000001</v>
      </c>
    </row>
    <row r="413" spans="1:6" ht="12.75" customHeight="1" x14ac:dyDescent="0.2">
      <c r="A413" s="83" t="s">
        <v>164</v>
      </c>
      <c r="B413" s="83">
        <v>15</v>
      </c>
      <c r="C413" s="84">
        <v>1832.91626253</v>
      </c>
      <c r="D413" s="84">
        <v>1758.93021877</v>
      </c>
      <c r="E413" s="84">
        <v>175.5055515</v>
      </c>
      <c r="F413" s="84">
        <v>175.5055515</v>
      </c>
    </row>
    <row r="414" spans="1:6" ht="12.75" customHeight="1" x14ac:dyDescent="0.2">
      <c r="A414" s="83" t="s">
        <v>164</v>
      </c>
      <c r="B414" s="83">
        <v>16</v>
      </c>
      <c r="C414" s="84">
        <v>1862.1630917499999</v>
      </c>
      <c r="D414" s="84">
        <v>1788.3495686399999</v>
      </c>
      <c r="E414" s="84">
        <v>178.44100577</v>
      </c>
      <c r="F414" s="84">
        <v>178.44100577</v>
      </c>
    </row>
    <row r="415" spans="1:6" ht="12.75" customHeight="1" x14ac:dyDescent="0.2">
      <c r="A415" s="83" t="s">
        <v>164</v>
      </c>
      <c r="B415" s="83">
        <v>17</v>
      </c>
      <c r="C415" s="84">
        <v>1840.3501474100001</v>
      </c>
      <c r="D415" s="84">
        <v>1772.26266366</v>
      </c>
      <c r="E415" s="84">
        <v>176.83585901999999</v>
      </c>
      <c r="F415" s="84">
        <v>176.83585901999999</v>
      </c>
    </row>
    <row r="416" spans="1:6" ht="12.75" customHeight="1" x14ac:dyDescent="0.2">
      <c r="A416" s="83" t="s">
        <v>164</v>
      </c>
      <c r="B416" s="83">
        <v>18</v>
      </c>
      <c r="C416" s="84">
        <v>1849.03357117</v>
      </c>
      <c r="D416" s="84">
        <v>1775.1664859800001</v>
      </c>
      <c r="E416" s="84">
        <v>177.12560157999999</v>
      </c>
      <c r="F416" s="84">
        <v>177.12560157999999</v>
      </c>
    </row>
    <row r="417" spans="1:6" ht="12.75" customHeight="1" x14ac:dyDescent="0.2">
      <c r="A417" s="83" t="s">
        <v>164</v>
      </c>
      <c r="B417" s="83">
        <v>19</v>
      </c>
      <c r="C417" s="84">
        <v>1789.17935629</v>
      </c>
      <c r="D417" s="84">
        <v>1711.9093901000001</v>
      </c>
      <c r="E417" s="84">
        <v>170.81382674</v>
      </c>
      <c r="F417" s="84">
        <v>170.81382674</v>
      </c>
    </row>
    <row r="418" spans="1:6" ht="12.75" customHeight="1" x14ac:dyDescent="0.2">
      <c r="A418" s="83" t="s">
        <v>164</v>
      </c>
      <c r="B418" s="83">
        <v>20</v>
      </c>
      <c r="C418" s="84">
        <v>1754.5594839299999</v>
      </c>
      <c r="D418" s="84">
        <v>1677.08410815</v>
      </c>
      <c r="E418" s="84">
        <v>167.33897012</v>
      </c>
      <c r="F418" s="84">
        <v>167.33897012</v>
      </c>
    </row>
    <row r="419" spans="1:6" ht="12.75" customHeight="1" x14ac:dyDescent="0.2">
      <c r="A419" s="83" t="s">
        <v>164</v>
      </c>
      <c r="B419" s="83">
        <v>21</v>
      </c>
      <c r="C419" s="84">
        <v>1739.0539458200001</v>
      </c>
      <c r="D419" s="84">
        <v>1662.7640942</v>
      </c>
      <c r="E419" s="84">
        <v>165.91012323999999</v>
      </c>
      <c r="F419" s="84">
        <v>165.91012323999999</v>
      </c>
    </row>
    <row r="420" spans="1:6" ht="12.75" customHeight="1" x14ac:dyDescent="0.2">
      <c r="A420" s="83" t="s">
        <v>164</v>
      </c>
      <c r="B420" s="83">
        <v>22</v>
      </c>
      <c r="C420" s="84">
        <v>1774.4268320399999</v>
      </c>
      <c r="D420" s="84">
        <v>1697.17383</v>
      </c>
      <c r="E420" s="84">
        <v>169.34351679</v>
      </c>
      <c r="F420" s="84">
        <v>169.34351679</v>
      </c>
    </row>
    <row r="421" spans="1:6" ht="12.75" customHeight="1" x14ac:dyDescent="0.2">
      <c r="A421" s="83" t="s">
        <v>164</v>
      </c>
      <c r="B421" s="83">
        <v>23</v>
      </c>
      <c r="C421" s="84">
        <v>1826.5631026200001</v>
      </c>
      <c r="D421" s="84">
        <v>1749.04704537</v>
      </c>
      <c r="E421" s="84">
        <v>174.5194113</v>
      </c>
      <c r="F421" s="84">
        <v>174.5194113</v>
      </c>
    </row>
    <row r="422" spans="1:6" ht="12.75" customHeight="1" x14ac:dyDescent="0.2">
      <c r="A422" s="83" t="s">
        <v>164</v>
      </c>
      <c r="B422" s="83">
        <v>24</v>
      </c>
      <c r="C422" s="84">
        <v>1879.8593567</v>
      </c>
      <c r="D422" s="84">
        <v>1802.7193830399999</v>
      </c>
      <c r="E422" s="84">
        <v>179.87482172</v>
      </c>
      <c r="F422" s="84">
        <v>179.87482172</v>
      </c>
    </row>
    <row r="423" spans="1:6" ht="12.75" customHeight="1" x14ac:dyDescent="0.2">
      <c r="A423" s="83" t="s">
        <v>165</v>
      </c>
      <c r="B423" s="83">
        <v>1</v>
      </c>
      <c r="C423" s="84">
        <v>1935.2874746299999</v>
      </c>
      <c r="D423" s="84">
        <v>1867.7545870700001</v>
      </c>
      <c r="E423" s="84">
        <v>186.36401567999999</v>
      </c>
      <c r="F423" s="84">
        <v>186.36401567999999</v>
      </c>
    </row>
    <row r="424" spans="1:6" ht="12.75" customHeight="1" x14ac:dyDescent="0.2">
      <c r="A424" s="83" t="s">
        <v>165</v>
      </c>
      <c r="B424" s="83">
        <v>2</v>
      </c>
      <c r="C424" s="84">
        <v>2024.3706561199999</v>
      </c>
      <c r="D424" s="84">
        <v>1946.6918469699999</v>
      </c>
      <c r="E424" s="84">
        <v>194.24035277999999</v>
      </c>
      <c r="F424" s="84">
        <v>194.24035277999999</v>
      </c>
    </row>
    <row r="425" spans="1:6" ht="12.75" customHeight="1" x14ac:dyDescent="0.2">
      <c r="A425" s="83" t="s">
        <v>165</v>
      </c>
      <c r="B425" s="83">
        <v>3</v>
      </c>
      <c r="C425" s="84">
        <v>2061.7024595500002</v>
      </c>
      <c r="D425" s="84">
        <v>1984.60442779</v>
      </c>
      <c r="E425" s="84">
        <v>198.02325919</v>
      </c>
      <c r="F425" s="84">
        <v>198.02325919</v>
      </c>
    </row>
    <row r="426" spans="1:6" ht="12.75" customHeight="1" x14ac:dyDescent="0.2">
      <c r="A426" s="83" t="s">
        <v>165</v>
      </c>
      <c r="B426" s="83">
        <v>4</v>
      </c>
      <c r="C426" s="84">
        <v>2073.0173031899999</v>
      </c>
      <c r="D426" s="84">
        <v>1995.0482380599999</v>
      </c>
      <c r="E426" s="84">
        <v>199.06533958</v>
      </c>
      <c r="F426" s="84">
        <v>199.06533958</v>
      </c>
    </row>
    <row r="427" spans="1:6" ht="12.75" customHeight="1" x14ac:dyDescent="0.2">
      <c r="A427" s="83" t="s">
        <v>165</v>
      </c>
      <c r="B427" s="83">
        <v>5</v>
      </c>
      <c r="C427" s="84">
        <v>2074.1565217900002</v>
      </c>
      <c r="D427" s="84">
        <v>1995.7332824299999</v>
      </c>
      <c r="E427" s="84">
        <v>199.13369311</v>
      </c>
      <c r="F427" s="84">
        <v>199.13369311</v>
      </c>
    </row>
    <row r="428" spans="1:6" ht="12.75" customHeight="1" x14ac:dyDescent="0.2">
      <c r="A428" s="83" t="s">
        <v>165</v>
      </c>
      <c r="B428" s="83">
        <v>6</v>
      </c>
      <c r="C428" s="84">
        <v>2044.5246127400001</v>
      </c>
      <c r="D428" s="84">
        <v>1967.55890776</v>
      </c>
      <c r="E428" s="84">
        <v>196.32246211</v>
      </c>
      <c r="F428" s="84">
        <v>196.32246211</v>
      </c>
    </row>
    <row r="429" spans="1:6" ht="12.75" customHeight="1" x14ac:dyDescent="0.2">
      <c r="A429" s="83" t="s">
        <v>165</v>
      </c>
      <c r="B429" s="83">
        <v>7</v>
      </c>
      <c r="C429" s="84">
        <v>1955.3560510899999</v>
      </c>
      <c r="D429" s="84">
        <v>1876.40703373</v>
      </c>
      <c r="E429" s="84">
        <v>187.22735431999999</v>
      </c>
      <c r="F429" s="84">
        <v>187.22735431999999</v>
      </c>
    </row>
    <row r="430" spans="1:6" ht="12.75" customHeight="1" x14ac:dyDescent="0.2">
      <c r="A430" s="83" t="s">
        <v>165</v>
      </c>
      <c r="B430" s="83">
        <v>8</v>
      </c>
      <c r="C430" s="84">
        <v>1829.7460608900001</v>
      </c>
      <c r="D430" s="84">
        <v>1751.26240519</v>
      </c>
      <c r="E430" s="84">
        <v>174.74045927</v>
      </c>
      <c r="F430" s="84">
        <v>174.74045927</v>
      </c>
    </row>
    <row r="431" spans="1:6" ht="12.75" customHeight="1" x14ac:dyDescent="0.2">
      <c r="A431" s="83" t="s">
        <v>165</v>
      </c>
      <c r="B431" s="83">
        <v>9</v>
      </c>
      <c r="C431" s="84">
        <v>1786.9275929299999</v>
      </c>
      <c r="D431" s="84">
        <v>1709.2850894999999</v>
      </c>
      <c r="E431" s="84">
        <v>170.55197477999999</v>
      </c>
      <c r="F431" s="84">
        <v>170.55197477999999</v>
      </c>
    </row>
    <row r="432" spans="1:6" ht="12.75" customHeight="1" x14ac:dyDescent="0.2">
      <c r="A432" s="83" t="s">
        <v>165</v>
      </c>
      <c r="B432" s="83">
        <v>10</v>
      </c>
      <c r="C432" s="84">
        <v>1781.2449651699999</v>
      </c>
      <c r="D432" s="84">
        <v>1703.7971371399999</v>
      </c>
      <c r="E432" s="84">
        <v>170.00438847000001</v>
      </c>
      <c r="F432" s="84">
        <v>170.00438847000001</v>
      </c>
    </row>
    <row r="433" spans="1:6" ht="12.75" customHeight="1" x14ac:dyDescent="0.2">
      <c r="A433" s="83" t="s">
        <v>165</v>
      </c>
      <c r="B433" s="83">
        <v>11</v>
      </c>
      <c r="C433" s="84">
        <v>1763.22314355</v>
      </c>
      <c r="D433" s="84">
        <v>1690.5906624300001</v>
      </c>
      <c r="E433" s="84">
        <v>168.68665021999999</v>
      </c>
      <c r="F433" s="84">
        <v>168.68665021999999</v>
      </c>
    </row>
    <row r="434" spans="1:6" ht="12.75" customHeight="1" x14ac:dyDescent="0.2">
      <c r="A434" s="83" t="s">
        <v>165</v>
      </c>
      <c r="B434" s="83">
        <v>12</v>
      </c>
      <c r="C434" s="84">
        <v>1769.66198878</v>
      </c>
      <c r="D434" s="84">
        <v>1693.87320049</v>
      </c>
      <c r="E434" s="84">
        <v>169.01418092</v>
      </c>
      <c r="F434" s="84">
        <v>169.01418092</v>
      </c>
    </row>
    <row r="435" spans="1:6" ht="12.75" customHeight="1" x14ac:dyDescent="0.2">
      <c r="A435" s="83" t="s">
        <v>165</v>
      </c>
      <c r="B435" s="83">
        <v>13</v>
      </c>
      <c r="C435" s="84">
        <v>1780.0123114200001</v>
      </c>
      <c r="D435" s="84">
        <v>1710.1987244500001</v>
      </c>
      <c r="E435" s="84">
        <v>170.64313701</v>
      </c>
      <c r="F435" s="84">
        <v>170.64313701</v>
      </c>
    </row>
    <row r="436" spans="1:6" ht="12.75" customHeight="1" x14ac:dyDescent="0.2">
      <c r="A436" s="83" t="s">
        <v>165</v>
      </c>
      <c r="B436" s="83">
        <v>14</v>
      </c>
      <c r="C436" s="84">
        <v>1794.8092886300001</v>
      </c>
      <c r="D436" s="84">
        <v>1715.9328933199999</v>
      </c>
      <c r="E436" s="84">
        <v>171.21529072999999</v>
      </c>
      <c r="F436" s="84">
        <v>171.21529072999999</v>
      </c>
    </row>
    <row r="437" spans="1:6" ht="12.75" customHeight="1" x14ac:dyDescent="0.2">
      <c r="A437" s="83" t="s">
        <v>165</v>
      </c>
      <c r="B437" s="83">
        <v>15</v>
      </c>
      <c r="C437" s="84">
        <v>1798.4414673900001</v>
      </c>
      <c r="D437" s="84">
        <v>1722.4338158</v>
      </c>
      <c r="E437" s="84">
        <v>171.86395091</v>
      </c>
      <c r="F437" s="84">
        <v>171.86395091</v>
      </c>
    </row>
    <row r="438" spans="1:6" ht="12.75" customHeight="1" x14ac:dyDescent="0.2">
      <c r="A438" s="83" t="s">
        <v>165</v>
      </c>
      <c r="B438" s="83">
        <v>16</v>
      </c>
      <c r="C438" s="84">
        <v>1841.8526440799999</v>
      </c>
      <c r="D438" s="84">
        <v>1765.4486184899999</v>
      </c>
      <c r="E438" s="84">
        <v>176.15595554999999</v>
      </c>
      <c r="F438" s="84">
        <v>176.15595554999999</v>
      </c>
    </row>
    <row r="439" spans="1:6" ht="12.75" customHeight="1" x14ac:dyDescent="0.2">
      <c r="A439" s="83" t="s">
        <v>165</v>
      </c>
      <c r="B439" s="83">
        <v>17</v>
      </c>
      <c r="C439" s="84">
        <v>1818.62833514</v>
      </c>
      <c r="D439" s="84">
        <v>1742.26457084</v>
      </c>
      <c r="E439" s="84">
        <v>173.84265794000001</v>
      </c>
      <c r="F439" s="84">
        <v>173.84265794000001</v>
      </c>
    </row>
    <row r="440" spans="1:6" ht="12.75" customHeight="1" x14ac:dyDescent="0.2">
      <c r="A440" s="83" t="s">
        <v>165</v>
      </c>
      <c r="B440" s="83">
        <v>18</v>
      </c>
      <c r="C440" s="84">
        <v>1814.79369806</v>
      </c>
      <c r="D440" s="84">
        <v>1744.59273261</v>
      </c>
      <c r="E440" s="84">
        <v>174.07496126000001</v>
      </c>
      <c r="F440" s="84">
        <v>174.07496126000001</v>
      </c>
    </row>
    <row r="441" spans="1:6" ht="12.75" customHeight="1" x14ac:dyDescent="0.2">
      <c r="A441" s="83" t="s">
        <v>165</v>
      </c>
      <c r="B441" s="83">
        <v>19</v>
      </c>
      <c r="C441" s="84">
        <v>1732.8741401</v>
      </c>
      <c r="D441" s="84">
        <v>1661.2650807</v>
      </c>
      <c r="E441" s="84">
        <v>165.76055210999999</v>
      </c>
      <c r="F441" s="84">
        <v>165.76055210999999</v>
      </c>
    </row>
    <row r="442" spans="1:6" ht="12.75" customHeight="1" x14ac:dyDescent="0.2">
      <c r="A442" s="83" t="s">
        <v>165</v>
      </c>
      <c r="B442" s="83">
        <v>20</v>
      </c>
      <c r="C442" s="84">
        <v>1705.72597634</v>
      </c>
      <c r="D442" s="84">
        <v>1630.82910193</v>
      </c>
      <c r="E442" s="84">
        <v>162.7236589</v>
      </c>
      <c r="F442" s="84">
        <v>162.7236589</v>
      </c>
    </row>
    <row r="443" spans="1:6" ht="12.75" customHeight="1" x14ac:dyDescent="0.2">
      <c r="A443" s="83" t="s">
        <v>165</v>
      </c>
      <c r="B443" s="83">
        <v>21</v>
      </c>
      <c r="C443" s="84">
        <v>1708.2416510600001</v>
      </c>
      <c r="D443" s="84">
        <v>1634.17734771</v>
      </c>
      <c r="E443" s="84">
        <v>163.05774589999999</v>
      </c>
      <c r="F443" s="84">
        <v>163.05774589999999</v>
      </c>
    </row>
    <row r="444" spans="1:6" ht="12.75" customHeight="1" x14ac:dyDescent="0.2">
      <c r="A444" s="83" t="s">
        <v>165</v>
      </c>
      <c r="B444" s="83">
        <v>22</v>
      </c>
      <c r="C444" s="84">
        <v>1737.4466600400001</v>
      </c>
      <c r="D444" s="84">
        <v>1663.5551533299999</v>
      </c>
      <c r="E444" s="84">
        <v>165.98905490000001</v>
      </c>
      <c r="F444" s="84">
        <v>165.98905490000001</v>
      </c>
    </row>
    <row r="445" spans="1:6" ht="12.75" customHeight="1" x14ac:dyDescent="0.2">
      <c r="A445" s="83" t="s">
        <v>165</v>
      </c>
      <c r="B445" s="83">
        <v>23</v>
      </c>
      <c r="C445" s="84">
        <v>1791.6156839600001</v>
      </c>
      <c r="D445" s="84">
        <v>1717.75366745</v>
      </c>
      <c r="E445" s="84">
        <v>171.39696705</v>
      </c>
      <c r="F445" s="84">
        <v>171.39696705</v>
      </c>
    </row>
    <row r="446" spans="1:6" ht="12.75" customHeight="1" x14ac:dyDescent="0.2">
      <c r="A446" s="83" t="s">
        <v>165</v>
      </c>
      <c r="B446" s="83">
        <v>24</v>
      </c>
      <c r="C446" s="84">
        <v>1821.22449059</v>
      </c>
      <c r="D446" s="84">
        <v>1747.8335308799999</v>
      </c>
      <c r="E446" s="84">
        <v>174.39832718</v>
      </c>
      <c r="F446" s="84">
        <v>174.39832718</v>
      </c>
    </row>
    <row r="447" spans="1:6" ht="12.75" customHeight="1" x14ac:dyDescent="0.2">
      <c r="A447" s="83" t="s">
        <v>166</v>
      </c>
      <c r="B447" s="83">
        <v>1</v>
      </c>
      <c r="C447" s="84">
        <v>1867.77006059</v>
      </c>
      <c r="D447" s="84">
        <v>1793.7181848099999</v>
      </c>
      <c r="E447" s="84">
        <v>178.97668475</v>
      </c>
      <c r="F447" s="84">
        <v>178.97668475</v>
      </c>
    </row>
    <row r="448" spans="1:6" ht="12.75" customHeight="1" x14ac:dyDescent="0.2">
      <c r="A448" s="83" t="s">
        <v>166</v>
      </c>
      <c r="B448" s="83">
        <v>2</v>
      </c>
      <c r="C448" s="84">
        <v>1949.8222379599999</v>
      </c>
      <c r="D448" s="84">
        <v>1877.7887989999999</v>
      </c>
      <c r="E448" s="84">
        <v>187.36522646</v>
      </c>
      <c r="F448" s="84">
        <v>187.36522646</v>
      </c>
    </row>
    <row r="449" spans="1:6" ht="12.75" customHeight="1" x14ac:dyDescent="0.2">
      <c r="A449" s="83" t="s">
        <v>166</v>
      </c>
      <c r="B449" s="83">
        <v>3</v>
      </c>
      <c r="C449" s="84">
        <v>2004.4209570999999</v>
      </c>
      <c r="D449" s="84">
        <v>1931.3567638100001</v>
      </c>
      <c r="E449" s="84">
        <v>192.71022259</v>
      </c>
      <c r="F449" s="84">
        <v>192.71022259</v>
      </c>
    </row>
    <row r="450" spans="1:6" ht="12.75" customHeight="1" x14ac:dyDescent="0.2">
      <c r="A450" s="83" t="s">
        <v>166</v>
      </c>
      <c r="B450" s="83">
        <v>4</v>
      </c>
      <c r="C450" s="84">
        <v>2094.09351053</v>
      </c>
      <c r="D450" s="84">
        <v>2012.8526953099999</v>
      </c>
      <c r="E450" s="84">
        <v>200.84186320000001</v>
      </c>
      <c r="F450" s="84">
        <v>200.84186320000001</v>
      </c>
    </row>
    <row r="451" spans="1:6" ht="12.75" customHeight="1" x14ac:dyDescent="0.2">
      <c r="A451" s="83" t="s">
        <v>166</v>
      </c>
      <c r="B451" s="83">
        <v>5</v>
      </c>
      <c r="C451" s="84">
        <v>2037.8690935</v>
      </c>
      <c r="D451" s="84">
        <v>1956.6104339999999</v>
      </c>
      <c r="E451" s="84">
        <v>195.23002654000001</v>
      </c>
      <c r="F451" s="84">
        <v>195.23002654000001</v>
      </c>
    </row>
    <row r="452" spans="1:6" ht="12.75" customHeight="1" x14ac:dyDescent="0.2">
      <c r="A452" s="83" t="s">
        <v>166</v>
      </c>
      <c r="B452" s="83">
        <v>6</v>
      </c>
      <c r="C452" s="84">
        <v>1995.5192184099999</v>
      </c>
      <c r="D452" s="84">
        <v>1916.2009073300001</v>
      </c>
      <c r="E452" s="84">
        <v>191.19797559</v>
      </c>
      <c r="F452" s="84">
        <v>191.19797559</v>
      </c>
    </row>
    <row r="453" spans="1:6" ht="12.75" customHeight="1" x14ac:dyDescent="0.2">
      <c r="A453" s="83" t="s">
        <v>166</v>
      </c>
      <c r="B453" s="83">
        <v>7</v>
      </c>
      <c r="C453" s="84">
        <v>1879.0757300400001</v>
      </c>
      <c r="D453" s="84">
        <v>1800.06048558</v>
      </c>
      <c r="E453" s="84">
        <v>179.6095177</v>
      </c>
      <c r="F453" s="84">
        <v>179.6095177</v>
      </c>
    </row>
    <row r="454" spans="1:6" ht="12.75" customHeight="1" x14ac:dyDescent="0.2">
      <c r="A454" s="83" t="s">
        <v>166</v>
      </c>
      <c r="B454" s="83">
        <v>8</v>
      </c>
      <c r="C454" s="84">
        <v>1797.9831841099999</v>
      </c>
      <c r="D454" s="84">
        <v>1719.51749827</v>
      </c>
      <c r="E454" s="84">
        <v>171.57296158</v>
      </c>
      <c r="F454" s="84">
        <v>171.57296158</v>
      </c>
    </row>
    <row r="455" spans="1:6" ht="12.75" customHeight="1" x14ac:dyDescent="0.2">
      <c r="A455" s="83" t="s">
        <v>166</v>
      </c>
      <c r="B455" s="83">
        <v>9</v>
      </c>
      <c r="C455" s="84">
        <v>1751.33414907</v>
      </c>
      <c r="D455" s="84">
        <v>1678.4076609000001</v>
      </c>
      <c r="E455" s="84">
        <v>167.47103383000001</v>
      </c>
      <c r="F455" s="84">
        <v>167.47103383000001</v>
      </c>
    </row>
    <row r="456" spans="1:6" ht="12.75" customHeight="1" x14ac:dyDescent="0.2">
      <c r="A456" s="83" t="s">
        <v>166</v>
      </c>
      <c r="B456" s="83">
        <v>10</v>
      </c>
      <c r="C456" s="84">
        <v>1784.33091954</v>
      </c>
      <c r="D456" s="84">
        <v>1716.8475983200001</v>
      </c>
      <c r="E456" s="84">
        <v>171.30655973</v>
      </c>
      <c r="F456" s="84">
        <v>171.30655973</v>
      </c>
    </row>
    <row r="457" spans="1:6" ht="12.75" customHeight="1" x14ac:dyDescent="0.2">
      <c r="A457" s="83" t="s">
        <v>166</v>
      </c>
      <c r="B457" s="83">
        <v>11</v>
      </c>
      <c r="C457" s="84">
        <v>1788.4587615999999</v>
      </c>
      <c r="D457" s="84">
        <v>1713.0749676600001</v>
      </c>
      <c r="E457" s="84">
        <v>170.93012773000001</v>
      </c>
      <c r="F457" s="84">
        <v>170.93012773000001</v>
      </c>
    </row>
    <row r="458" spans="1:6" ht="12.75" customHeight="1" x14ac:dyDescent="0.2">
      <c r="A458" s="83" t="s">
        <v>166</v>
      </c>
      <c r="B458" s="83">
        <v>12</v>
      </c>
      <c r="C458" s="84">
        <v>1795.62989468</v>
      </c>
      <c r="D458" s="84">
        <v>1717.0756040799999</v>
      </c>
      <c r="E458" s="84">
        <v>171.32931008</v>
      </c>
      <c r="F458" s="84">
        <v>171.32931008</v>
      </c>
    </row>
    <row r="459" spans="1:6" ht="12.75" customHeight="1" x14ac:dyDescent="0.2">
      <c r="A459" s="83" t="s">
        <v>166</v>
      </c>
      <c r="B459" s="83">
        <v>13</v>
      </c>
      <c r="C459" s="84">
        <v>1809.3227116200001</v>
      </c>
      <c r="D459" s="84">
        <v>1737.41837203</v>
      </c>
      <c r="E459" s="84">
        <v>173.35910562000001</v>
      </c>
      <c r="F459" s="84">
        <v>173.35910562000001</v>
      </c>
    </row>
    <row r="460" spans="1:6" ht="12.75" customHeight="1" x14ac:dyDescent="0.2">
      <c r="A460" s="83" t="s">
        <v>166</v>
      </c>
      <c r="B460" s="83">
        <v>14</v>
      </c>
      <c r="C460" s="84">
        <v>1802.7280918399999</v>
      </c>
      <c r="D460" s="84">
        <v>1723.6705380400001</v>
      </c>
      <c r="E460" s="84">
        <v>171.98735070000001</v>
      </c>
      <c r="F460" s="84">
        <v>171.98735070000001</v>
      </c>
    </row>
    <row r="461" spans="1:6" ht="12.75" customHeight="1" x14ac:dyDescent="0.2">
      <c r="A461" s="83" t="s">
        <v>166</v>
      </c>
      <c r="B461" s="83">
        <v>15</v>
      </c>
      <c r="C461" s="84">
        <v>1807.72167932</v>
      </c>
      <c r="D461" s="84">
        <v>1730.4835952799999</v>
      </c>
      <c r="E461" s="84">
        <v>172.66715558999999</v>
      </c>
      <c r="F461" s="84">
        <v>172.66715558999999</v>
      </c>
    </row>
    <row r="462" spans="1:6" ht="12.75" customHeight="1" x14ac:dyDescent="0.2">
      <c r="A462" s="83" t="s">
        <v>166</v>
      </c>
      <c r="B462" s="83">
        <v>16</v>
      </c>
      <c r="C462" s="84">
        <v>1823.10687667</v>
      </c>
      <c r="D462" s="84">
        <v>1749.7898246100001</v>
      </c>
      <c r="E462" s="84">
        <v>174.59352559999999</v>
      </c>
      <c r="F462" s="84">
        <v>174.59352559999999</v>
      </c>
    </row>
    <row r="463" spans="1:6" ht="12.75" customHeight="1" x14ac:dyDescent="0.2">
      <c r="A463" s="83" t="s">
        <v>166</v>
      </c>
      <c r="B463" s="83">
        <v>17</v>
      </c>
      <c r="C463" s="84">
        <v>1803.1726967300001</v>
      </c>
      <c r="D463" s="84">
        <v>1734.52153</v>
      </c>
      <c r="E463" s="84">
        <v>173.07005956</v>
      </c>
      <c r="F463" s="84">
        <v>173.07005956</v>
      </c>
    </row>
    <row r="464" spans="1:6" ht="12.75" customHeight="1" x14ac:dyDescent="0.2">
      <c r="A464" s="83" t="s">
        <v>166</v>
      </c>
      <c r="B464" s="83">
        <v>18</v>
      </c>
      <c r="C464" s="84">
        <v>1784.2862343199999</v>
      </c>
      <c r="D464" s="84">
        <v>1712.50798876</v>
      </c>
      <c r="E464" s="84">
        <v>170.87355474</v>
      </c>
      <c r="F464" s="84">
        <v>170.87355474</v>
      </c>
    </row>
    <row r="465" spans="1:6" ht="12.75" customHeight="1" x14ac:dyDescent="0.2">
      <c r="A465" s="83" t="s">
        <v>166</v>
      </c>
      <c r="B465" s="83">
        <v>19</v>
      </c>
      <c r="C465" s="84">
        <v>1744.7648040500001</v>
      </c>
      <c r="D465" s="84">
        <v>1672.6380834700001</v>
      </c>
      <c r="E465" s="84">
        <v>166.89534705</v>
      </c>
      <c r="F465" s="84">
        <v>166.89534705</v>
      </c>
    </row>
    <row r="466" spans="1:6" ht="12.75" customHeight="1" x14ac:dyDescent="0.2">
      <c r="A466" s="83" t="s">
        <v>166</v>
      </c>
      <c r="B466" s="83">
        <v>20</v>
      </c>
      <c r="C466" s="84">
        <v>1728.45779214</v>
      </c>
      <c r="D466" s="84">
        <v>1655.6175147199999</v>
      </c>
      <c r="E466" s="84">
        <v>165.19703960000001</v>
      </c>
      <c r="F466" s="84">
        <v>165.19703960000001</v>
      </c>
    </row>
    <row r="467" spans="1:6" ht="12.75" customHeight="1" x14ac:dyDescent="0.2">
      <c r="A467" s="83" t="s">
        <v>166</v>
      </c>
      <c r="B467" s="83">
        <v>21</v>
      </c>
      <c r="C467" s="84">
        <v>1751.01607448</v>
      </c>
      <c r="D467" s="84">
        <v>1671.67800786</v>
      </c>
      <c r="E467" s="84">
        <v>166.79955097999999</v>
      </c>
      <c r="F467" s="84">
        <v>166.79955097999999</v>
      </c>
    </row>
    <row r="468" spans="1:6" ht="12.75" customHeight="1" x14ac:dyDescent="0.2">
      <c r="A468" s="83" t="s">
        <v>166</v>
      </c>
      <c r="B468" s="83">
        <v>22</v>
      </c>
      <c r="C468" s="84">
        <v>1770.4048359400001</v>
      </c>
      <c r="D468" s="84">
        <v>1696.7957774199999</v>
      </c>
      <c r="E468" s="84">
        <v>169.30579481000001</v>
      </c>
      <c r="F468" s="84">
        <v>169.30579481000001</v>
      </c>
    </row>
    <row r="469" spans="1:6" ht="12.75" customHeight="1" x14ac:dyDescent="0.2">
      <c r="A469" s="83" t="s">
        <v>166</v>
      </c>
      <c r="B469" s="83">
        <v>23</v>
      </c>
      <c r="C469" s="84">
        <v>1825.8155995499999</v>
      </c>
      <c r="D469" s="84">
        <v>1753.32088767</v>
      </c>
      <c r="E469" s="84">
        <v>174.94585405999999</v>
      </c>
      <c r="F469" s="84">
        <v>174.94585405999999</v>
      </c>
    </row>
    <row r="470" spans="1:6" ht="12.75" customHeight="1" x14ac:dyDescent="0.2">
      <c r="A470" s="83" t="s">
        <v>166</v>
      </c>
      <c r="B470" s="83">
        <v>24</v>
      </c>
      <c r="C470" s="84">
        <v>1903.19343693</v>
      </c>
      <c r="D470" s="84">
        <v>1831.6270315500001</v>
      </c>
      <c r="E470" s="84">
        <v>182.75921858000001</v>
      </c>
      <c r="F470" s="84">
        <v>182.75921858000001</v>
      </c>
    </row>
    <row r="471" spans="1:6" ht="12.75" customHeight="1" x14ac:dyDescent="0.2">
      <c r="A471" s="83" t="s">
        <v>167</v>
      </c>
      <c r="B471" s="83">
        <v>1</v>
      </c>
      <c r="C471" s="84">
        <v>1842.23936572</v>
      </c>
      <c r="D471" s="84">
        <v>1769.6651311000001</v>
      </c>
      <c r="E471" s="84">
        <v>176.57667796999999</v>
      </c>
      <c r="F471" s="84">
        <v>176.57667796999999</v>
      </c>
    </row>
    <row r="472" spans="1:6" ht="12.75" customHeight="1" x14ac:dyDescent="0.2">
      <c r="A472" s="83" t="s">
        <v>167</v>
      </c>
      <c r="B472" s="83">
        <v>2</v>
      </c>
      <c r="C472" s="84">
        <v>1903.6639952200001</v>
      </c>
      <c r="D472" s="84">
        <v>1818.7416135200001</v>
      </c>
      <c r="E472" s="84">
        <v>181.47351527000001</v>
      </c>
      <c r="F472" s="84">
        <v>181.47351527000001</v>
      </c>
    </row>
    <row r="473" spans="1:6" ht="12.75" customHeight="1" x14ac:dyDescent="0.2">
      <c r="A473" s="83" t="s">
        <v>167</v>
      </c>
      <c r="B473" s="83">
        <v>3</v>
      </c>
      <c r="C473" s="84">
        <v>1976.7483572199999</v>
      </c>
      <c r="D473" s="84">
        <v>1889.42817399</v>
      </c>
      <c r="E473" s="84">
        <v>188.52659994999999</v>
      </c>
      <c r="F473" s="84">
        <v>188.52659994999999</v>
      </c>
    </row>
    <row r="474" spans="1:6" ht="12.75" customHeight="1" x14ac:dyDescent="0.2">
      <c r="A474" s="83" t="s">
        <v>167</v>
      </c>
      <c r="B474" s="83">
        <v>4</v>
      </c>
      <c r="C474" s="84">
        <v>1975.42910871</v>
      </c>
      <c r="D474" s="84">
        <v>1896.4173310399999</v>
      </c>
      <c r="E474" s="84">
        <v>189.22397602999999</v>
      </c>
      <c r="F474" s="84">
        <v>189.22397602999999</v>
      </c>
    </row>
    <row r="475" spans="1:6" ht="12.75" customHeight="1" x14ac:dyDescent="0.2">
      <c r="A475" s="83" t="s">
        <v>167</v>
      </c>
      <c r="B475" s="83">
        <v>5</v>
      </c>
      <c r="C475" s="84">
        <v>1977.13003351</v>
      </c>
      <c r="D475" s="84">
        <v>1903.5277823700001</v>
      </c>
      <c r="E475" s="84">
        <v>189.93345482000001</v>
      </c>
      <c r="F475" s="84">
        <v>189.93345482000001</v>
      </c>
    </row>
    <row r="476" spans="1:6" ht="12.75" customHeight="1" x14ac:dyDescent="0.2">
      <c r="A476" s="83" t="s">
        <v>167</v>
      </c>
      <c r="B476" s="83">
        <v>6</v>
      </c>
      <c r="C476" s="84">
        <v>1972.01704133</v>
      </c>
      <c r="D476" s="84">
        <v>1898.56697794</v>
      </c>
      <c r="E476" s="84">
        <v>189.43846718</v>
      </c>
      <c r="F476" s="84">
        <v>189.43846718</v>
      </c>
    </row>
    <row r="477" spans="1:6" ht="12.75" customHeight="1" x14ac:dyDescent="0.2">
      <c r="A477" s="83" t="s">
        <v>167</v>
      </c>
      <c r="B477" s="83">
        <v>7</v>
      </c>
      <c r="C477" s="84">
        <v>1947.6736327900001</v>
      </c>
      <c r="D477" s="84">
        <v>1873.61608419</v>
      </c>
      <c r="E477" s="84">
        <v>186.94887417999999</v>
      </c>
      <c r="F477" s="84">
        <v>186.94887417999999</v>
      </c>
    </row>
    <row r="478" spans="1:6" ht="12.75" customHeight="1" x14ac:dyDescent="0.2">
      <c r="A478" s="83" t="s">
        <v>167</v>
      </c>
      <c r="B478" s="83">
        <v>8</v>
      </c>
      <c r="C478" s="84">
        <v>1960.60531655</v>
      </c>
      <c r="D478" s="84">
        <v>1887.3735524199999</v>
      </c>
      <c r="E478" s="84">
        <v>188.32159039999999</v>
      </c>
      <c r="F478" s="84">
        <v>188.32159039999999</v>
      </c>
    </row>
    <row r="479" spans="1:6" ht="12.75" customHeight="1" x14ac:dyDescent="0.2">
      <c r="A479" s="83" t="s">
        <v>167</v>
      </c>
      <c r="B479" s="83">
        <v>9</v>
      </c>
      <c r="C479" s="84">
        <v>1858.2321908199999</v>
      </c>
      <c r="D479" s="84">
        <v>1787.2064111100001</v>
      </c>
      <c r="E479" s="84">
        <v>178.32694183999999</v>
      </c>
      <c r="F479" s="84">
        <v>178.32694183999999</v>
      </c>
    </row>
    <row r="480" spans="1:6" ht="12.75" customHeight="1" x14ac:dyDescent="0.2">
      <c r="A480" s="83" t="s">
        <v>167</v>
      </c>
      <c r="B480" s="83">
        <v>10</v>
      </c>
      <c r="C480" s="84">
        <v>1764.50463728</v>
      </c>
      <c r="D480" s="84">
        <v>1692.7122932899999</v>
      </c>
      <c r="E480" s="84">
        <v>168.89834594000001</v>
      </c>
      <c r="F480" s="84">
        <v>168.89834594000001</v>
      </c>
    </row>
    <row r="481" spans="1:6" ht="12.75" customHeight="1" x14ac:dyDescent="0.2">
      <c r="A481" s="83" t="s">
        <v>167</v>
      </c>
      <c r="B481" s="83">
        <v>11</v>
      </c>
      <c r="C481" s="84">
        <v>1727.3610260299999</v>
      </c>
      <c r="D481" s="84">
        <v>1655.9668640899999</v>
      </c>
      <c r="E481" s="84">
        <v>165.23189758000001</v>
      </c>
      <c r="F481" s="84">
        <v>165.23189758000001</v>
      </c>
    </row>
    <row r="482" spans="1:6" ht="12.75" customHeight="1" x14ac:dyDescent="0.2">
      <c r="A482" s="83" t="s">
        <v>167</v>
      </c>
      <c r="B482" s="83">
        <v>12</v>
      </c>
      <c r="C482" s="84">
        <v>1741.7000029799999</v>
      </c>
      <c r="D482" s="84">
        <v>1670.92694218</v>
      </c>
      <c r="E482" s="84">
        <v>166.72460986999999</v>
      </c>
      <c r="F482" s="84">
        <v>166.72460986999999</v>
      </c>
    </row>
    <row r="483" spans="1:6" ht="12.75" customHeight="1" x14ac:dyDescent="0.2">
      <c r="A483" s="83" t="s">
        <v>167</v>
      </c>
      <c r="B483" s="83">
        <v>13</v>
      </c>
      <c r="C483" s="84">
        <v>1759.2243830899999</v>
      </c>
      <c r="D483" s="84">
        <v>1688.7624732899999</v>
      </c>
      <c r="E483" s="84">
        <v>168.50423402999999</v>
      </c>
      <c r="F483" s="84">
        <v>168.50423402999999</v>
      </c>
    </row>
    <row r="484" spans="1:6" ht="12.75" customHeight="1" x14ac:dyDescent="0.2">
      <c r="A484" s="83" t="s">
        <v>167</v>
      </c>
      <c r="B484" s="83">
        <v>14</v>
      </c>
      <c r="C484" s="84">
        <v>1772.98836082</v>
      </c>
      <c r="D484" s="84">
        <v>1701.12087428</v>
      </c>
      <c r="E484" s="84">
        <v>169.73735173</v>
      </c>
      <c r="F484" s="84">
        <v>169.73735173</v>
      </c>
    </row>
    <row r="485" spans="1:6" ht="12.75" customHeight="1" x14ac:dyDescent="0.2">
      <c r="A485" s="83" t="s">
        <v>167</v>
      </c>
      <c r="B485" s="83">
        <v>15</v>
      </c>
      <c r="C485" s="84">
        <v>1799.59874418</v>
      </c>
      <c r="D485" s="84">
        <v>1723.37071358</v>
      </c>
      <c r="E485" s="84">
        <v>171.95743429999999</v>
      </c>
      <c r="F485" s="84">
        <v>171.95743429999999</v>
      </c>
    </row>
    <row r="486" spans="1:6" ht="12.75" customHeight="1" x14ac:dyDescent="0.2">
      <c r="A486" s="83" t="s">
        <v>167</v>
      </c>
      <c r="B486" s="83">
        <v>16</v>
      </c>
      <c r="C486" s="84">
        <v>1811.9745570800001</v>
      </c>
      <c r="D486" s="84">
        <v>1729.6790666899999</v>
      </c>
      <c r="E486" s="84">
        <v>172.58687996</v>
      </c>
      <c r="F486" s="84">
        <v>172.58687996</v>
      </c>
    </row>
    <row r="487" spans="1:6" ht="12.75" customHeight="1" x14ac:dyDescent="0.2">
      <c r="A487" s="83" t="s">
        <v>167</v>
      </c>
      <c r="B487" s="83">
        <v>17</v>
      </c>
      <c r="C487" s="84">
        <v>1817.17483296</v>
      </c>
      <c r="D487" s="84">
        <v>1733.4353480299999</v>
      </c>
      <c r="E487" s="84">
        <v>172.96168062999999</v>
      </c>
      <c r="F487" s="84">
        <v>172.96168062999999</v>
      </c>
    </row>
    <row r="488" spans="1:6" ht="12.75" customHeight="1" x14ac:dyDescent="0.2">
      <c r="A488" s="83" t="s">
        <v>167</v>
      </c>
      <c r="B488" s="83">
        <v>18</v>
      </c>
      <c r="C488" s="84">
        <v>1800.79252855</v>
      </c>
      <c r="D488" s="84">
        <v>1724.6478613100001</v>
      </c>
      <c r="E488" s="84">
        <v>172.08486773000001</v>
      </c>
      <c r="F488" s="84">
        <v>172.08486773000001</v>
      </c>
    </row>
    <row r="489" spans="1:6" ht="12.75" customHeight="1" x14ac:dyDescent="0.2">
      <c r="A489" s="83" t="s">
        <v>167</v>
      </c>
      <c r="B489" s="83">
        <v>19</v>
      </c>
      <c r="C489" s="84">
        <v>1727.30566761</v>
      </c>
      <c r="D489" s="84">
        <v>1657.1925404599999</v>
      </c>
      <c r="E489" s="84">
        <v>165.35419521</v>
      </c>
      <c r="F489" s="84">
        <v>165.35419521</v>
      </c>
    </row>
    <row r="490" spans="1:6" ht="12.75" customHeight="1" x14ac:dyDescent="0.2">
      <c r="A490" s="83" t="s">
        <v>167</v>
      </c>
      <c r="B490" s="83">
        <v>20</v>
      </c>
      <c r="C490" s="84">
        <v>1703.3298158499999</v>
      </c>
      <c r="D490" s="84">
        <v>1632.21798812</v>
      </c>
      <c r="E490" s="84">
        <v>162.86224156</v>
      </c>
      <c r="F490" s="84">
        <v>162.86224156</v>
      </c>
    </row>
    <row r="491" spans="1:6" ht="12.75" customHeight="1" x14ac:dyDescent="0.2">
      <c r="A491" s="83" t="s">
        <v>167</v>
      </c>
      <c r="B491" s="83">
        <v>21</v>
      </c>
      <c r="C491" s="84">
        <v>1715.0214922</v>
      </c>
      <c r="D491" s="84">
        <v>1643.24131973</v>
      </c>
      <c r="E491" s="84">
        <v>163.96214642000001</v>
      </c>
      <c r="F491" s="84">
        <v>163.96214642000001</v>
      </c>
    </row>
    <row r="492" spans="1:6" ht="12.75" customHeight="1" x14ac:dyDescent="0.2">
      <c r="A492" s="83" t="s">
        <v>167</v>
      </c>
      <c r="B492" s="83">
        <v>22</v>
      </c>
      <c r="C492" s="84">
        <v>1733.0080424299999</v>
      </c>
      <c r="D492" s="84">
        <v>1660.9983377799999</v>
      </c>
      <c r="E492" s="84">
        <v>165.73393657</v>
      </c>
      <c r="F492" s="84">
        <v>165.73393657</v>
      </c>
    </row>
    <row r="493" spans="1:6" ht="12.75" customHeight="1" x14ac:dyDescent="0.2">
      <c r="A493" s="83" t="s">
        <v>167</v>
      </c>
      <c r="B493" s="83">
        <v>23</v>
      </c>
      <c r="C493" s="84">
        <v>1788.1633571100001</v>
      </c>
      <c r="D493" s="84">
        <v>1716.43917373</v>
      </c>
      <c r="E493" s="84">
        <v>171.26580724999999</v>
      </c>
      <c r="F493" s="84">
        <v>171.26580724999999</v>
      </c>
    </row>
    <row r="494" spans="1:6" ht="12.75" customHeight="1" x14ac:dyDescent="0.2">
      <c r="A494" s="83" t="s">
        <v>167</v>
      </c>
      <c r="B494" s="83">
        <v>24</v>
      </c>
      <c r="C494" s="84">
        <v>1819.2393480799999</v>
      </c>
      <c r="D494" s="84">
        <v>1748.4081133300001</v>
      </c>
      <c r="E494" s="84">
        <v>174.45565884999999</v>
      </c>
      <c r="F494" s="84">
        <v>174.45565884999999</v>
      </c>
    </row>
    <row r="495" spans="1:6" ht="12.75" customHeight="1" x14ac:dyDescent="0.2">
      <c r="A495" s="83" t="s">
        <v>168</v>
      </c>
      <c r="B495" s="83">
        <v>1</v>
      </c>
      <c r="C495" s="84">
        <v>1891.90020366</v>
      </c>
      <c r="D495" s="84">
        <v>1817.30057584</v>
      </c>
      <c r="E495" s="84">
        <v>181.32972895</v>
      </c>
      <c r="F495" s="84">
        <v>181.32972895</v>
      </c>
    </row>
    <row r="496" spans="1:6" ht="12.75" customHeight="1" x14ac:dyDescent="0.2">
      <c r="A496" s="83" t="s">
        <v>168</v>
      </c>
      <c r="B496" s="83">
        <v>2</v>
      </c>
      <c r="C496" s="84">
        <v>1959.2014610700001</v>
      </c>
      <c r="D496" s="84">
        <v>1880.0241036699999</v>
      </c>
      <c r="E496" s="84">
        <v>187.58826452</v>
      </c>
      <c r="F496" s="84">
        <v>187.58826452</v>
      </c>
    </row>
    <row r="497" spans="1:6" ht="12.75" customHeight="1" x14ac:dyDescent="0.2">
      <c r="A497" s="83" t="s">
        <v>168</v>
      </c>
      <c r="B497" s="83">
        <v>3</v>
      </c>
      <c r="C497" s="84">
        <v>1991.7637120100001</v>
      </c>
      <c r="D497" s="84">
        <v>1912.16918154</v>
      </c>
      <c r="E497" s="84">
        <v>190.79569115000001</v>
      </c>
      <c r="F497" s="84">
        <v>190.79569115000001</v>
      </c>
    </row>
    <row r="498" spans="1:6" ht="12.75" customHeight="1" x14ac:dyDescent="0.2">
      <c r="A498" s="83" t="s">
        <v>168</v>
      </c>
      <c r="B498" s="83">
        <v>4</v>
      </c>
      <c r="C498" s="84">
        <v>2012.2909661399999</v>
      </c>
      <c r="D498" s="84">
        <v>1933.0087836800001</v>
      </c>
      <c r="E498" s="84">
        <v>192.87506066</v>
      </c>
      <c r="F498" s="84">
        <v>192.87506066</v>
      </c>
    </row>
    <row r="499" spans="1:6" ht="12.75" customHeight="1" x14ac:dyDescent="0.2">
      <c r="A499" s="83" t="s">
        <v>168</v>
      </c>
      <c r="B499" s="83">
        <v>5</v>
      </c>
      <c r="C499" s="84">
        <v>2013.1984779500001</v>
      </c>
      <c r="D499" s="84">
        <v>1933.6545567000001</v>
      </c>
      <c r="E499" s="84">
        <v>192.93949570000001</v>
      </c>
      <c r="F499" s="84">
        <v>192.93949570000001</v>
      </c>
    </row>
    <row r="500" spans="1:6" ht="12.75" customHeight="1" x14ac:dyDescent="0.2">
      <c r="A500" s="83" t="s">
        <v>168</v>
      </c>
      <c r="B500" s="83">
        <v>6</v>
      </c>
      <c r="C500" s="84">
        <v>1996.8496524</v>
      </c>
      <c r="D500" s="84">
        <v>1917.88878903</v>
      </c>
      <c r="E500" s="84">
        <v>191.36639194</v>
      </c>
      <c r="F500" s="84">
        <v>191.36639194</v>
      </c>
    </row>
    <row r="501" spans="1:6" ht="12.75" customHeight="1" x14ac:dyDescent="0.2">
      <c r="A501" s="83" t="s">
        <v>168</v>
      </c>
      <c r="B501" s="83">
        <v>7</v>
      </c>
      <c r="C501" s="84">
        <v>1977.1672031999999</v>
      </c>
      <c r="D501" s="84">
        <v>1895.61156005</v>
      </c>
      <c r="E501" s="84">
        <v>189.14357644</v>
      </c>
      <c r="F501" s="84">
        <v>189.14357644</v>
      </c>
    </row>
    <row r="502" spans="1:6" ht="12.75" customHeight="1" x14ac:dyDescent="0.2">
      <c r="A502" s="83" t="s">
        <v>168</v>
      </c>
      <c r="B502" s="83">
        <v>8</v>
      </c>
      <c r="C502" s="84">
        <v>1931.74114265</v>
      </c>
      <c r="D502" s="84">
        <v>1852.54186009</v>
      </c>
      <c r="E502" s="84">
        <v>184.84609416000001</v>
      </c>
      <c r="F502" s="84">
        <v>184.84609416000001</v>
      </c>
    </row>
    <row r="503" spans="1:6" ht="12.75" customHeight="1" x14ac:dyDescent="0.2">
      <c r="A503" s="83" t="s">
        <v>168</v>
      </c>
      <c r="B503" s="83">
        <v>9</v>
      </c>
      <c r="C503" s="84">
        <v>1845.5186626699999</v>
      </c>
      <c r="D503" s="84">
        <v>1770.7862355300001</v>
      </c>
      <c r="E503" s="84">
        <v>176.68854145</v>
      </c>
      <c r="F503" s="84">
        <v>176.68854145</v>
      </c>
    </row>
    <row r="504" spans="1:6" ht="12.75" customHeight="1" x14ac:dyDescent="0.2">
      <c r="A504" s="83" t="s">
        <v>168</v>
      </c>
      <c r="B504" s="83">
        <v>10</v>
      </c>
      <c r="C504" s="84">
        <v>1774.8091521700001</v>
      </c>
      <c r="D504" s="84">
        <v>1707.4368735099999</v>
      </c>
      <c r="E504" s="84">
        <v>170.36756032</v>
      </c>
      <c r="F504" s="84">
        <v>170.36756032</v>
      </c>
    </row>
    <row r="505" spans="1:6" ht="12.75" customHeight="1" x14ac:dyDescent="0.2">
      <c r="A505" s="83" t="s">
        <v>168</v>
      </c>
      <c r="B505" s="83">
        <v>11</v>
      </c>
      <c r="C505" s="84">
        <v>1776.2648207699999</v>
      </c>
      <c r="D505" s="84">
        <v>1700.1503145300001</v>
      </c>
      <c r="E505" s="84">
        <v>169.64050956</v>
      </c>
      <c r="F505" s="84">
        <v>169.64050956</v>
      </c>
    </row>
    <row r="506" spans="1:6" ht="12.75" customHeight="1" x14ac:dyDescent="0.2">
      <c r="A506" s="83" t="s">
        <v>168</v>
      </c>
      <c r="B506" s="83">
        <v>12</v>
      </c>
      <c r="C506" s="84">
        <v>1771.01668292</v>
      </c>
      <c r="D506" s="84">
        <v>1702.9206593900001</v>
      </c>
      <c r="E506" s="84">
        <v>169.91693377000001</v>
      </c>
      <c r="F506" s="84">
        <v>169.91693377000001</v>
      </c>
    </row>
    <row r="507" spans="1:6" ht="12.75" customHeight="1" x14ac:dyDescent="0.2">
      <c r="A507" s="83" t="s">
        <v>168</v>
      </c>
      <c r="B507" s="83">
        <v>13</v>
      </c>
      <c r="C507" s="84">
        <v>1796.9902544500001</v>
      </c>
      <c r="D507" s="84">
        <v>1722.6888980900001</v>
      </c>
      <c r="E507" s="84">
        <v>171.88940295</v>
      </c>
      <c r="F507" s="84">
        <v>171.88940295</v>
      </c>
    </row>
    <row r="508" spans="1:6" ht="12.75" customHeight="1" x14ac:dyDescent="0.2">
      <c r="A508" s="83" t="s">
        <v>168</v>
      </c>
      <c r="B508" s="83">
        <v>14</v>
      </c>
      <c r="C508" s="84">
        <v>1817.30610589</v>
      </c>
      <c r="D508" s="84">
        <v>1746.26590459</v>
      </c>
      <c r="E508" s="84">
        <v>174.24190987</v>
      </c>
      <c r="F508" s="84">
        <v>174.24190987</v>
      </c>
    </row>
    <row r="509" spans="1:6" ht="12.75" customHeight="1" x14ac:dyDescent="0.2">
      <c r="A509" s="83" t="s">
        <v>168</v>
      </c>
      <c r="B509" s="83">
        <v>15</v>
      </c>
      <c r="C509" s="84">
        <v>1831.61375935</v>
      </c>
      <c r="D509" s="84">
        <v>1760.89406128</v>
      </c>
      <c r="E509" s="84">
        <v>175.70150314</v>
      </c>
      <c r="F509" s="84">
        <v>175.70150314</v>
      </c>
    </row>
    <row r="510" spans="1:6" ht="12.75" customHeight="1" x14ac:dyDescent="0.2">
      <c r="A510" s="83" t="s">
        <v>168</v>
      </c>
      <c r="B510" s="83">
        <v>16</v>
      </c>
      <c r="C510" s="84">
        <v>1829.34754673</v>
      </c>
      <c r="D510" s="84">
        <v>1756.71166851</v>
      </c>
      <c r="E510" s="84">
        <v>175.2841852</v>
      </c>
      <c r="F510" s="84">
        <v>175.2841852</v>
      </c>
    </row>
    <row r="511" spans="1:6" ht="12.75" customHeight="1" x14ac:dyDescent="0.2">
      <c r="A511" s="83" t="s">
        <v>168</v>
      </c>
      <c r="B511" s="83">
        <v>17</v>
      </c>
      <c r="C511" s="84">
        <v>1824.998112</v>
      </c>
      <c r="D511" s="84">
        <v>1744.6013287000001</v>
      </c>
      <c r="E511" s="84">
        <v>174.07581897</v>
      </c>
      <c r="F511" s="84">
        <v>174.07581897</v>
      </c>
    </row>
    <row r="512" spans="1:6" ht="12.75" customHeight="1" x14ac:dyDescent="0.2">
      <c r="A512" s="83" t="s">
        <v>168</v>
      </c>
      <c r="B512" s="83">
        <v>18</v>
      </c>
      <c r="C512" s="84">
        <v>1783.3210338900001</v>
      </c>
      <c r="D512" s="84">
        <v>1703.4100904699999</v>
      </c>
      <c r="E512" s="84">
        <v>169.96576906000001</v>
      </c>
      <c r="F512" s="84">
        <v>169.96576906000001</v>
      </c>
    </row>
    <row r="513" spans="1:6" ht="12.75" customHeight="1" x14ac:dyDescent="0.2">
      <c r="A513" s="83" t="s">
        <v>168</v>
      </c>
      <c r="B513" s="83">
        <v>19</v>
      </c>
      <c r="C513" s="84">
        <v>1717.5706731099999</v>
      </c>
      <c r="D513" s="84">
        <v>1638.21060863</v>
      </c>
      <c r="E513" s="84">
        <v>163.46018351000001</v>
      </c>
      <c r="F513" s="84">
        <v>163.46018351000001</v>
      </c>
    </row>
    <row r="514" spans="1:6" ht="12.75" customHeight="1" x14ac:dyDescent="0.2">
      <c r="A514" s="83" t="s">
        <v>168</v>
      </c>
      <c r="B514" s="83">
        <v>20</v>
      </c>
      <c r="C514" s="84">
        <v>1664.63444405</v>
      </c>
      <c r="D514" s="84">
        <v>1588.889246</v>
      </c>
      <c r="E514" s="84">
        <v>158.53891213</v>
      </c>
      <c r="F514" s="84">
        <v>158.53891213</v>
      </c>
    </row>
    <row r="515" spans="1:6" ht="12.75" customHeight="1" x14ac:dyDescent="0.2">
      <c r="A515" s="83" t="s">
        <v>168</v>
      </c>
      <c r="B515" s="83">
        <v>21</v>
      </c>
      <c r="C515" s="84">
        <v>1682.99747834</v>
      </c>
      <c r="D515" s="84">
        <v>1605.1887950099999</v>
      </c>
      <c r="E515" s="84">
        <v>160.16527644000001</v>
      </c>
      <c r="F515" s="84">
        <v>160.16527644000001</v>
      </c>
    </row>
    <row r="516" spans="1:6" ht="12.75" customHeight="1" x14ac:dyDescent="0.2">
      <c r="A516" s="83" t="s">
        <v>168</v>
      </c>
      <c r="B516" s="83">
        <v>22</v>
      </c>
      <c r="C516" s="84">
        <v>1730.13629081</v>
      </c>
      <c r="D516" s="84">
        <v>1648.6788457600001</v>
      </c>
      <c r="E516" s="84">
        <v>164.5047012</v>
      </c>
      <c r="F516" s="84">
        <v>164.5047012</v>
      </c>
    </row>
    <row r="517" spans="1:6" ht="12.75" customHeight="1" x14ac:dyDescent="0.2">
      <c r="A517" s="83" t="s">
        <v>168</v>
      </c>
      <c r="B517" s="83">
        <v>23</v>
      </c>
      <c r="C517" s="84">
        <v>1802.14917947</v>
      </c>
      <c r="D517" s="84">
        <v>1723.8714814499999</v>
      </c>
      <c r="E517" s="84">
        <v>172.00740077</v>
      </c>
      <c r="F517" s="84">
        <v>172.00740077</v>
      </c>
    </row>
    <row r="518" spans="1:6" ht="12.75" customHeight="1" x14ac:dyDescent="0.2">
      <c r="A518" s="83" t="s">
        <v>168</v>
      </c>
      <c r="B518" s="83">
        <v>24</v>
      </c>
      <c r="C518" s="84">
        <v>1862.6336679999999</v>
      </c>
      <c r="D518" s="84">
        <v>1784.4804307100001</v>
      </c>
      <c r="E518" s="84">
        <v>178.05494429999999</v>
      </c>
      <c r="F518" s="84">
        <v>178.05494429999999</v>
      </c>
    </row>
    <row r="519" spans="1:6" ht="12.75" customHeight="1" x14ac:dyDescent="0.2">
      <c r="A519" s="83" t="s">
        <v>169</v>
      </c>
      <c r="B519" s="83">
        <v>1</v>
      </c>
      <c r="C519" s="84">
        <v>1963.0991680499999</v>
      </c>
      <c r="D519" s="84">
        <v>1886.4632090699999</v>
      </c>
      <c r="E519" s="84">
        <v>188.23075660999999</v>
      </c>
      <c r="F519" s="84">
        <v>188.23075660999999</v>
      </c>
    </row>
    <row r="520" spans="1:6" ht="12.75" customHeight="1" x14ac:dyDescent="0.2">
      <c r="A520" s="83" t="s">
        <v>169</v>
      </c>
      <c r="B520" s="83">
        <v>2</v>
      </c>
      <c r="C520" s="84">
        <v>1993.0808598599999</v>
      </c>
      <c r="D520" s="84">
        <v>1921.04626426</v>
      </c>
      <c r="E520" s="84">
        <v>191.68144391000001</v>
      </c>
      <c r="F520" s="84">
        <v>191.68144391000001</v>
      </c>
    </row>
    <row r="521" spans="1:6" ht="12.75" customHeight="1" x14ac:dyDescent="0.2">
      <c r="A521" s="83" t="s">
        <v>169</v>
      </c>
      <c r="B521" s="83">
        <v>3</v>
      </c>
      <c r="C521" s="84">
        <v>2012.0017654599999</v>
      </c>
      <c r="D521" s="84">
        <v>1940.14581804</v>
      </c>
      <c r="E521" s="84">
        <v>193.58719189000001</v>
      </c>
      <c r="F521" s="84">
        <v>193.58719189000001</v>
      </c>
    </row>
    <row r="522" spans="1:6" ht="12.75" customHeight="1" x14ac:dyDescent="0.2">
      <c r="A522" s="83" t="s">
        <v>169</v>
      </c>
      <c r="B522" s="83">
        <v>4</v>
      </c>
      <c r="C522" s="84">
        <v>2019.9295829099999</v>
      </c>
      <c r="D522" s="84">
        <v>1947.3844812499999</v>
      </c>
      <c r="E522" s="84">
        <v>194.30946363000001</v>
      </c>
      <c r="F522" s="84">
        <v>194.30946363000001</v>
      </c>
    </row>
    <row r="523" spans="1:6" ht="12.75" customHeight="1" x14ac:dyDescent="0.2">
      <c r="A523" s="83" t="s">
        <v>169</v>
      </c>
      <c r="B523" s="83">
        <v>5</v>
      </c>
      <c r="C523" s="84">
        <v>2023.4084388799999</v>
      </c>
      <c r="D523" s="84">
        <v>1951.9402855400001</v>
      </c>
      <c r="E523" s="84">
        <v>194.76404047</v>
      </c>
      <c r="F523" s="84">
        <v>194.76404047</v>
      </c>
    </row>
    <row r="524" spans="1:6" ht="12.75" customHeight="1" x14ac:dyDescent="0.2">
      <c r="A524" s="83" t="s">
        <v>169</v>
      </c>
      <c r="B524" s="83">
        <v>6</v>
      </c>
      <c r="C524" s="84">
        <v>2024.1360753700001</v>
      </c>
      <c r="D524" s="84">
        <v>1945.9181724299999</v>
      </c>
      <c r="E524" s="84">
        <v>194.16315576</v>
      </c>
      <c r="F524" s="84">
        <v>194.16315576</v>
      </c>
    </row>
    <row r="525" spans="1:6" ht="12.75" customHeight="1" x14ac:dyDescent="0.2">
      <c r="A525" s="83" t="s">
        <v>169</v>
      </c>
      <c r="B525" s="83">
        <v>7</v>
      </c>
      <c r="C525" s="84">
        <v>1937.34386049</v>
      </c>
      <c r="D525" s="84">
        <v>1857.2424617500001</v>
      </c>
      <c r="E525" s="84">
        <v>185.31511884</v>
      </c>
      <c r="F525" s="84">
        <v>185.31511884</v>
      </c>
    </row>
    <row r="526" spans="1:6" ht="12.75" customHeight="1" x14ac:dyDescent="0.2">
      <c r="A526" s="83" t="s">
        <v>169</v>
      </c>
      <c r="B526" s="83">
        <v>8</v>
      </c>
      <c r="C526" s="84">
        <v>1840.7429949299999</v>
      </c>
      <c r="D526" s="84">
        <v>1763.66631925</v>
      </c>
      <c r="E526" s="84">
        <v>175.97811824999999</v>
      </c>
      <c r="F526" s="84">
        <v>175.97811824999999</v>
      </c>
    </row>
    <row r="527" spans="1:6" ht="12.75" customHeight="1" x14ac:dyDescent="0.2">
      <c r="A527" s="83" t="s">
        <v>169</v>
      </c>
      <c r="B527" s="83">
        <v>9</v>
      </c>
      <c r="C527" s="84">
        <v>1789.5815521100001</v>
      </c>
      <c r="D527" s="84">
        <v>1713.4859279899999</v>
      </c>
      <c r="E527" s="84">
        <v>170.97113322999999</v>
      </c>
      <c r="F527" s="84">
        <v>170.97113322999999</v>
      </c>
    </row>
    <row r="528" spans="1:6" ht="12.75" customHeight="1" x14ac:dyDescent="0.2">
      <c r="A528" s="83" t="s">
        <v>169</v>
      </c>
      <c r="B528" s="83">
        <v>10</v>
      </c>
      <c r="C528" s="84">
        <v>1757.0101898600001</v>
      </c>
      <c r="D528" s="84">
        <v>1680.88904467</v>
      </c>
      <c r="E528" s="84">
        <v>167.71862558999999</v>
      </c>
      <c r="F528" s="84">
        <v>167.71862558999999</v>
      </c>
    </row>
    <row r="529" spans="1:6" ht="12.75" customHeight="1" x14ac:dyDescent="0.2">
      <c r="A529" s="83" t="s">
        <v>169</v>
      </c>
      <c r="B529" s="83">
        <v>11</v>
      </c>
      <c r="C529" s="84">
        <v>1783.7889010700001</v>
      </c>
      <c r="D529" s="84">
        <v>1707.454849</v>
      </c>
      <c r="E529" s="84">
        <v>170.36935391</v>
      </c>
      <c r="F529" s="84">
        <v>170.36935391</v>
      </c>
    </row>
    <row r="530" spans="1:6" ht="12.75" customHeight="1" x14ac:dyDescent="0.2">
      <c r="A530" s="83" t="s">
        <v>169</v>
      </c>
      <c r="B530" s="83">
        <v>12</v>
      </c>
      <c r="C530" s="84">
        <v>1813.1918994499999</v>
      </c>
      <c r="D530" s="84">
        <v>1737.2205495400001</v>
      </c>
      <c r="E530" s="84">
        <v>173.33936695</v>
      </c>
      <c r="F530" s="84">
        <v>173.33936695</v>
      </c>
    </row>
    <row r="531" spans="1:6" ht="12.75" customHeight="1" x14ac:dyDescent="0.2">
      <c r="A531" s="83" t="s">
        <v>169</v>
      </c>
      <c r="B531" s="83">
        <v>13</v>
      </c>
      <c r="C531" s="84">
        <v>1857.61243962</v>
      </c>
      <c r="D531" s="84">
        <v>1783.3635651500001</v>
      </c>
      <c r="E531" s="84">
        <v>177.94350377999999</v>
      </c>
      <c r="F531" s="84">
        <v>177.94350377999999</v>
      </c>
    </row>
    <row r="532" spans="1:6" ht="12.75" customHeight="1" x14ac:dyDescent="0.2">
      <c r="A532" s="83" t="s">
        <v>169</v>
      </c>
      <c r="B532" s="83">
        <v>14</v>
      </c>
      <c r="C532" s="84">
        <v>1841.7328569199999</v>
      </c>
      <c r="D532" s="84">
        <v>1765.8761615400001</v>
      </c>
      <c r="E532" s="84">
        <v>176.19861567999999</v>
      </c>
      <c r="F532" s="84">
        <v>176.19861567999999</v>
      </c>
    </row>
    <row r="533" spans="1:6" ht="12.75" customHeight="1" x14ac:dyDescent="0.2">
      <c r="A533" s="83" t="s">
        <v>169</v>
      </c>
      <c r="B533" s="83">
        <v>15</v>
      </c>
      <c r="C533" s="84">
        <v>1853.9913351299999</v>
      </c>
      <c r="D533" s="84">
        <v>1776.90239185</v>
      </c>
      <c r="E533" s="84">
        <v>177.29880976999999</v>
      </c>
      <c r="F533" s="84">
        <v>177.29880976999999</v>
      </c>
    </row>
    <row r="534" spans="1:6" ht="12.75" customHeight="1" x14ac:dyDescent="0.2">
      <c r="A534" s="83" t="s">
        <v>169</v>
      </c>
      <c r="B534" s="83">
        <v>16</v>
      </c>
      <c r="C534" s="84">
        <v>1866.5414855199999</v>
      </c>
      <c r="D534" s="84">
        <v>1789.3913889800001</v>
      </c>
      <c r="E534" s="84">
        <v>178.54495831</v>
      </c>
      <c r="F534" s="84">
        <v>178.54495831</v>
      </c>
    </row>
    <row r="535" spans="1:6" ht="12.75" customHeight="1" x14ac:dyDescent="0.2">
      <c r="A535" s="83" t="s">
        <v>169</v>
      </c>
      <c r="B535" s="83">
        <v>17</v>
      </c>
      <c r="C535" s="84">
        <v>1872.69162751</v>
      </c>
      <c r="D535" s="84">
        <v>1796.6474278799999</v>
      </c>
      <c r="E535" s="84">
        <v>179.26896378000001</v>
      </c>
      <c r="F535" s="84">
        <v>179.26896378000001</v>
      </c>
    </row>
    <row r="536" spans="1:6" ht="12.75" customHeight="1" x14ac:dyDescent="0.2">
      <c r="A536" s="83" t="s">
        <v>169</v>
      </c>
      <c r="B536" s="83">
        <v>18</v>
      </c>
      <c r="C536" s="84">
        <v>1831.42323265</v>
      </c>
      <c r="D536" s="84">
        <v>1752.6228876499999</v>
      </c>
      <c r="E536" s="84">
        <v>174.87620781999999</v>
      </c>
      <c r="F536" s="84">
        <v>174.87620781999999</v>
      </c>
    </row>
    <row r="537" spans="1:6" ht="12.75" customHeight="1" x14ac:dyDescent="0.2">
      <c r="A537" s="83" t="s">
        <v>169</v>
      </c>
      <c r="B537" s="83">
        <v>19</v>
      </c>
      <c r="C537" s="84">
        <v>1749.6438787899999</v>
      </c>
      <c r="D537" s="84">
        <v>1666.0707535199999</v>
      </c>
      <c r="E537" s="84">
        <v>166.24006076000001</v>
      </c>
      <c r="F537" s="84">
        <v>166.24006076000001</v>
      </c>
    </row>
    <row r="538" spans="1:6" ht="12.75" customHeight="1" x14ac:dyDescent="0.2">
      <c r="A538" s="83" t="s">
        <v>169</v>
      </c>
      <c r="B538" s="83">
        <v>20</v>
      </c>
      <c r="C538" s="84">
        <v>1737.21488417</v>
      </c>
      <c r="D538" s="84">
        <v>1657.63843636</v>
      </c>
      <c r="E538" s="84">
        <v>165.39868658</v>
      </c>
      <c r="F538" s="84">
        <v>165.39868658</v>
      </c>
    </row>
    <row r="539" spans="1:6" ht="12.75" customHeight="1" x14ac:dyDescent="0.2">
      <c r="A539" s="83" t="s">
        <v>169</v>
      </c>
      <c r="B539" s="83">
        <v>21</v>
      </c>
      <c r="C539" s="84">
        <v>1751.06628798</v>
      </c>
      <c r="D539" s="84">
        <v>1669.9308814599999</v>
      </c>
      <c r="E539" s="84">
        <v>166.62522321</v>
      </c>
      <c r="F539" s="84">
        <v>166.62522321</v>
      </c>
    </row>
    <row r="540" spans="1:6" ht="12.75" customHeight="1" x14ac:dyDescent="0.2">
      <c r="A540" s="83" t="s">
        <v>169</v>
      </c>
      <c r="B540" s="83">
        <v>22</v>
      </c>
      <c r="C540" s="84">
        <v>1777.4807949599999</v>
      </c>
      <c r="D540" s="84">
        <v>1706.17079145</v>
      </c>
      <c r="E540" s="84">
        <v>170.24123101000001</v>
      </c>
      <c r="F540" s="84">
        <v>170.24123101000001</v>
      </c>
    </row>
    <row r="541" spans="1:6" ht="12.75" customHeight="1" x14ac:dyDescent="0.2">
      <c r="A541" s="83" t="s">
        <v>169</v>
      </c>
      <c r="B541" s="83">
        <v>23</v>
      </c>
      <c r="C541" s="84">
        <v>1856.6420651999999</v>
      </c>
      <c r="D541" s="84">
        <v>1783.5674811700001</v>
      </c>
      <c r="E541" s="84">
        <v>177.96385046</v>
      </c>
      <c r="F541" s="84">
        <v>177.96385046</v>
      </c>
    </row>
    <row r="542" spans="1:6" ht="12.75" customHeight="1" x14ac:dyDescent="0.2">
      <c r="A542" s="83" t="s">
        <v>169</v>
      </c>
      <c r="B542" s="83">
        <v>24</v>
      </c>
      <c r="C542" s="84">
        <v>1877.3555496500001</v>
      </c>
      <c r="D542" s="84">
        <v>1803.09426233</v>
      </c>
      <c r="E542" s="84">
        <v>179.91222707</v>
      </c>
      <c r="F542" s="84">
        <v>179.91222707</v>
      </c>
    </row>
    <row r="543" spans="1:6" ht="12.75" customHeight="1" x14ac:dyDescent="0.2">
      <c r="A543" s="83" t="s">
        <v>170</v>
      </c>
      <c r="B543" s="83">
        <v>1</v>
      </c>
      <c r="C543" s="84">
        <v>1859.16299278</v>
      </c>
      <c r="D543" s="84">
        <v>1781.61474806</v>
      </c>
      <c r="E543" s="84">
        <v>177.76900731000001</v>
      </c>
      <c r="F543" s="84">
        <v>177.76900731000001</v>
      </c>
    </row>
    <row r="544" spans="1:6" ht="12.75" customHeight="1" x14ac:dyDescent="0.2">
      <c r="A544" s="83" t="s">
        <v>170</v>
      </c>
      <c r="B544" s="83">
        <v>2</v>
      </c>
      <c r="C544" s="84">
        <v>1880.6663397</v>
      </c>
      <c r="D544" s="84">
        <v>1808.9653604499999</v>
      </c>
      <c r="E544" s="84">
        <v>180.49804355000001</v>
      </c>
      <c r="F544" s="84">
        <v>180.49804355000001</v>
      </c>
    </row>
    <row r="545" spans="1:6" ht="12.75" customHeight="1" x14ac:dyDescent="0.2">
      <c r="A545" s="83" t="s">
        <v>170</v>
      </c>
      <c r="B545" s="83">
        <v>3</v>
      </c>
      <c r="C545" s="84">
        <v>1889.3237856999999</v>
      </c>
      <c r="D545" s="84">
        <v>1817.67909087</v>
      </c>
      <c r="E545" s="84">
        <v>181.36749707000001</v>
      </c>
      <c r="F545" s="84">
        <v>181.36749707000001</v>
      </c>
    </row>
    <row r="546" spans="1:6" ht="12.75" customHeight="1" x14ac:dyDescent="0.2">
      <c r="A546" s="83" t="s">
        <v>170</v>
      </c>
      <c r="B546" s="83">
        <v>4</v>
      </c>
      <c r="C546" s="84">
        <v>1962.60876777</v>
      </c>
      <c r="D546" s="84">
        <v>1888.0394141100001</v>
      </c>
      <c r="E546" s="84">
        <v>188.38802989000001</v>
      </c>
      <c r="F546" s="84">
        <v>188.38802989000001</v>
      </c>
    </row>
    <row r="547" spans="1:6" ht="12.75" customHeight="1" x14ac:dyDescent="0.2">
      <c r="A547" s="83" t="s">
        <v>170</v>
      </c>
      <c r="B547" s="83">
        <v>5</v>
      </c>
      <c r="C547" s="84">
        <v>1971.96443785</v>
      </c>
      <c r="D547" s="84">
        <v>1895.6817371699999</v>
      </c>
      <c r="E547" s="84">
        <v>189.15057869</v>
      </c>
      <c r="F547" s="84">
        <v>189.15057869</v>
      </c>
    </row>
    <row r="548" spans="1:6" ht="12.75" customHeight="1" x14ac:dyDescent="0.2">
      <c r="A548" s="83" t="s">
        <v>170</v>
      </c>
      <c r="B548" s="83">
        <v>6</v>
      </c>
      <c r="C548" s="84">
        <v>1957.28235782</v>
      </c>
      <c r="D548" s="84">
        <v>1879.55640988</v>
      </c>
      <c r="E548" s="84">
        <v>187.54159816999999</v>
      </c>
      <c r="F548" s="84">
        <v>187.54159816999999</v>
      </c>
    </row>
    <row r="549" spans="1:6" ht="12.75" customHeight="1" x14ac:dyDescent="0.2">
      <c r="A549" s="83" t="s">
        <v>170</v>
      </c>
      <c r="B549" s="83">
        <v>7</v>
      </c>
      <c r="C549" s="84">
        <v>1850.8651885300001</v>
      </c>
      <c r="D549" s="84">
        <v>1779.2345024799999</v>
      </c>
      <c r="E549" s="84">
        <v>177.53150708999999</v>
      </c>
      <c r="F549" s="84">
        <v>177.53150708999999</v>
      </c>
    </row>
    <row r="550" spans="1:6" ht="12.75" customHeight="1" x14ac:dyDescent="0.2">
      <c r="A550" s="83" t="s">
        <v>170</v>
      </c>
      <c r="B550" s="83">
        <v>8</v>
      </c>
      <c r="C550" s="84">
        <v>1775.24747174</v>
      </c>
      <c r="D550" s="84">
        <v>1704.64304593</v>
      </c>
      <c r="E550" s="84">
        <v>170.08879300999999</v>
      </c>
      <c r="F550" s="84">
        <v>170.08879300999999</v>
      </c>
    </row>
    <row r="551" spans="1:6" ht="12.75" customHeight="1" x14ac:dyDescent="0.2">
      <c r="A551" s="83" t="s">
        <v>170</v>
      </c>
      <c r="B551" s="83">
        <v>9</v>
      </c>
      <c r="C551" s="84">
        <v>1754.74129728</v>
      </c>
      <c r="D551" s="84">
        <v>1678.853691</v>
      </c>
      <c r="E551" s="84">
        <v>167.51553859000001</v>
      </c>
      <c r="F551" s="84">
        <v>167.51553859000001</v>
      </c>
    </row>
    <row r="552" spans="1:6" ht="12.75" customHeight="1" x14ac:dyDescent="0.2">
      <c r="A552" s="83" t="s">
        <v>170</v>
      </c>
      <c r="B552" s="83">
        <v>10</v>
      </c>
      <c r="C552" s="84">
        <v>1749.23823915</v>
      </c>
      <c r="D552" s="84">
        <v>1675.37326573</v>
      </c>
      <c r="E552" s="84">
        <v>167.16826275</v>
      </c>
      <c r="F552" s="84">
        <v>167.16826275</v>
      </c>
    </row>
    <row r="553" spans="1:6" ht="12.75" customHeight="1" x14ac:dyDescent="0.2">
      <c r="A553" s="83" t="s">
        <v>170</v>
      </c>
      <c r="B553" s="83">
        <v>11</v>
      </c>
      <c r="C553" s="84">
        <v>1722.08393243</v>
      </c>
      <c r="D553" s="84">
        <v>1649.27919357</v>
      </c>
      <c r="E553" s="84">
        <v>164.56460372999999</v>
      </c>
      <c r="F553" s="84">
        <v>164.56460372999999</v>
      </c>
    </row>
    <row r="554" spans="1:6" ht="12.75" customHeight="1" x14ac:dyDescent="0.2">
      <c r="A554" s="83" t="s">
        <v>170</v>
      </c>
      <c r="B554" s="83">
        <v>12</v>
      </c>
      <c r="C554" s="84">
        <v>1716.0186798499999</v>
      </c>
      <c r="D554" s="84">
        <v>1646.31204015</v>
      </c>
      <c r="E554" s="84">
        <v>164.26854202000001</v>
      </c>
      <c r="F554" s="84">
        <v>164.26854202000001</v>
      </c>
    </row>
    <row r="555" spans="1:6" ht="12.75" customHeight="1" x14ac:dyDescent="0.2">
      <c r="A555" s="83" t="s">
        <v>170</v>
      </c>
      <c r="B555" s="83">
        <v>13</v>
      </c>
      <c r="C555" s="84">
        <v>1719.47712209</v>
      </c>
      <c r="D555" s="84">
        <v>1653.14124423</v>
      </c>
      <c r="E555" s="84">
        <v>164.94995804000001</v>
      </c>
      <c r="F555" s="84">
        <v>164.94995804000001</v>
      </c>
    </row>
    <row r="556" spans="1:6" ht="12.75" customHeight="1" x14ac:dyDescent="0.2">
      <c r="A556" s="83" t="s">
        <v>170</v>
      </c>
      <c r="B556" s="83">
        <v>14</v>
      </c>
      <c r="C556" s="84">
        <v>1699.4833722200001</v>
      </c>
      <c r="D556" s="84">
        <v>1630.15104653</v>
      </c>
      <c r="E556" s="84">
        <v>162.65600272</v>
      </c>
      <c r="F556" s="84">
        <v>162.65600272</v>
      </c>
    </row>
    <row r="557" spans="1:6" ht="12.75" customHeight="1" x14ac:dyDescent="0.2">
      <c r="A557" s="83" t="s">
        <v>170</v>
      </c>
      <c r="B557" s="83">
        <v>15</v>
      </c>
      <c r="C557" s="84">
        <v>1710.9161603299999</v>
      </c>
      <c r="D557" s="84">
        <v>1641.47383455</v>
      </c>
      <c r="E557" s="84">
        <v>163.78578726000001</v>
      </c>
      <c r="F557" s="84">
        <v>163.78578726000001</v>
      </c>
    </row>
    <row r="558" spans="1:6" ht="12.75" customHeight="1" x14ac:dyDescent="0.2">
      <c r="A558" s="83" t="s">
        <v>170</v>
      </c>
      <c r="B558" s="83">
        <v>16</v>
      </c>
      <c r="C558" s="84">
        <v>1755.1385441100001</v>
      </c>
      <c r="D558" s="84">
        <v>1685.0191324499999</v>
      </c>
      <c r="E558" s="84">
        <v>168.13072456</v>
      </c>
      <c r="F558" s="84">
        <v>168.13072456</v>
      </c>
    </row>
    <row r="559" spans="1:6" ht="12.75" customHeight="1" x14ac:dyDescent="0.2">
      <c r="A559" s="83" t="s">
        <v>170</v>
      </c>
      <c r="B559" s="83">
        <v>17</v>
      </c>
      <c r="C559" s="84">
        <v>1747.03043123</v>
      </c>
      <c r="D559" s="84">
        <v>1677.1901382200001</v>
      </c>
      <c r="E559" s="84">
        <v>167.34954977000001</v>
      </c>
      <c r="F559" s="84">
        <v>167.34954977000001</v>
      </c>
    </row>
    <row r="560" spans="1:6" ht="12.75" customHeight="1" x14ac:dyDescent="0.2">
      <c r="A560" s="83" t="s">
        <v>170</v>
      </c>
      <c r="B560" s="83">
        <v>18</v>
      </c>
      <c r="C560" s="84">
        <v>1730.5041103000001</v>
      </c>
      <c r="D560" s="84">
        <v>1658.0531843000001</v>
      </c>
      <c r="E560" s="84">
        <v>165.44007001</v>
      </c>
      <c r="F560" s="84">
        <v>165.44007001</v>
      </c>
    </row>
    <row r="561" spans="1:6" ht="12.75" customHeight="1" x14ac:dyDescent="0.2">
      <c r="A561" s="83" t="s">
        <v>170</v>
      </c>
      <c r="B561" s="83">
        <v>19</v>
      </c>
      <c r="C561" s="84">
        <v>1688.54268318</v>
      </c>
      <c r="D561" s="84">
        <v>1613.4171462500001</v>
      </c>
      <c r="E561" s="84">
        <v>160.98629896</v>
      </c>
      <c r="F561" s="84">
        <v>160.98629896</v>
      </c>
    </row>
    <row r="562" spans="1:6" ht="12.75" customHeight="1" x14ac:dyDescent="0.2">
      <c r="A562" s="83" t="s">
        <v>170</v>
      </c>
      <c r="B562" s="83">
        <v>20</v>
      </c>
      <c r="C562" s="84">
        <v>1690.1638116199999</v>
      </c>
      <c r="D562" s="84">
        <v>1612.23584959</v>
      </c>
      <c r="E562" s="84">
        <v>160.86842952000001</v>
      </c>
      <c r="F562" s="84">
        <v>160.86842952000001</v>
      </c>
    </row>
    <row r="563" spans="1:6" ht="12.75" customHeight="1" x14ac:dyDescent="0.2">
      <c r="A563" s="83" t="s">
        <v>170</v>
      </c>
      <c r="B563" s="83">
        <v>21</v>
      </c>
      <c r="C563" s="84">
        <v>1700.8317383799999</v>
      </c>
      <c r="D563" s="84">
        <v>1624.7390627699999</v>
      </c>
      <c r="E563" s="84">
        <v>162.11599654</v>
      </c>
      <c r="F563" s="84">
        <v>162.11599654</v>
      </c>
    </row>
    <row r="564" spans="1:6" ht="12.75" customHeight="1" x14ac:dyDescent="0.2">
      <c r="A564" s="83" t="s">
        <v>170</v>
      </c>
      <c r="B564" s="83">
        <v>22</v>
      </c>
      <c r="C564" s="84">
        <v>1698.7505996499999</v>
      </c>
      <c r="D564" s="84">
        <v>1628.5473463999999</v>
      </c>
      <c r="E564" s="84">
        <v>162.49598599000001</v>
      </c>
      <c r="F564" s="84">
        <v>162.49598599000001</v>
      </c>
    </row>
    <row r="565" spans="1:6" ht="12.75" customHeight="1" x14ac:dyDescent="0.2">
      <c r="A565" s="83" t="s">
        <v>170</v>
      </c>
      <c r="B565" s="83">
        <v>23</v>
      </c>
      <c r="C565" s="84">
        <v>1756.55203046</v>
      </c>
      <c r="D565" s="84">
        <v>1681.1624588100001</v>
      </c>
      <c r="E565" s="84">
        <v>167.74590677</v>
      </c>
      <c r="F565" s="84">
        <v>167.74590677</v>
      </c>
    </row>
    <row r="566" spans="1:6" ht="12.75" customHeight="1" x14ac:dyDescent="0.2">
      <c r="A566" s="83" t="s">
        <v>170</v>
      </c>
      <c r="B566" s="83">
        <v>24</v>
      </c>
      <c r="C566" s="84">
        <v>1790.2501430299999</v>
      </c>
      <c r="D566" s="84">
        <v>1714.26574691</v>
      </c>
      <c r="E566" s="84">
        <v>171.04894333999999</v>
      </c>
      <c r="F566" s="84">
        <v>171.04894333999999</v>
      </c>
    </row>
    <row r="567" spans="1:6" ht="12.75" customHeight="1" x14ac:dyDescent="0.2">
      <c r="A567" s="83" t="s">
        <v>171</v>
      </c>
      <c r="B567" s="83">
        <v>1</v>
      </c>
      <c r="C567" s="84">
        <v>1872.1381282499999</v>
      </c>
      <c r="D567" s="84">
        <v>1800.3516400799999</v>
      </c>
      <c r="E567" s="84">
        <v>179.63856901</v>
      </c>
      <c r="F567" s="84">
        <v>179.63856901</v>
      </c>
    </row>
    <row r="568" spans="1:6" ht="12.75" customHeight="1" x14ac:dyDescent="0.2">
      <c r="A568" s="83" t="s">
        <v>171</v>
      </c>
      <c r="B568" s="83">
        <v>2</v>
      </c>
      <c r="C568" s="84">
        <v>1929.67624398</v>
      </c>
      <c r="D568" s="84">
        <v>1850.1463118300001</v>
      </c>
      <c r="E568" s="84">
        <v>184.60706704</v>
      </c>
      <c r="F568" s="84">
        <v>184.60706704</v>
      </c>
    </row>
    <row r="569" spans="1:6" ht="12.75" customHeight="1" x14ac:dyDescent="0.2">
      <c r="A569" s="83" t="s">
        <v>171</v>
      </c>
      <c r="B569" s="83">
        <v>3</v>
      </c>
      <c r="C569" s="84">
        <v>1964.8556991299999</v>
      </c>
      <c r="D569" s="84">
        <v>1885.34648115</v>
      </c>
      <c r="E569" s="84">
        <v>188.11932981999999</v>
      </c>
      <c r="F569" s="84">
        <v>188.11932981999999</v>
      </c>
    </row>
    <row r="570" spans="1:6" ht="12.75" customHeight="1" x14ac:dyDescent="0.2">
      <c r="A570" s="83" t="s">
        <v>171</v>
      </c>
      <c r="B570" s="83">
        <v>4</v>
      </c>
      <c r="C570" s="84">
        <v>1978.8082839799999</v>
      </c>
      <c r="D570" s="84">
        <v>1901.6565496000001</v>
      </c>
      <c r="E570" s="84">
        <v>189.74674375999999</v>
      </c>
      <c r="F570" s="84">
        <v>189.74674375999999</v>
      </c>
    </row>
    <row r="571" spans="1:6" ht="12.75" customHeight="1" x14ac:dyDescent="0.2">
      <c r="A571" s="83" t="s">
        <v>171</v>
      </c>
      <c r="B571" s="83">
        <v>5</v>
      </c>
      <c r="C571" s="84">
        <v>1965.8760213099999</v>
      </c>
      <c r="D571" s="84">
        <v>1888.5690650199999</v>
      </c>
      <c r="E571" s="84">
        <v>188.44087830999999</v>
      </c>
      <c r="F571" s="84">
        <v>188.44087830999999</v>
      </c>
    </row>
    <row r="572" spans="1:6" ht="12.75" customHeight="1" x14ac:dyDescent="0.2">
      <c r="A572" s="83" t="s">
        <v>171</v>
      </c>
      <c r="B572" s="83">
        <v>6</v>
      </c>
      <c r="C572" s="84">
        <v>1933.0527800100001</v>
      </c>
      <c r="D572" s="84">
        <v>1855.50775391</v>
      </c>
      <c r="E572" s="84">
        <v>185.14203019000001</v>
      </c>
      <c r="F572" s="84">
        <v>185.14203019000001</v>
      </c>
    </row>
    <row r="573" spans="1:6" ht="12.75" customHeight="1" x14ac:dyDescent="0.2">
      <c r="A573" s="83" t="s">
        <v>171</v>
      </c>
      <c r="B573" s="83">
        <v>7</v>
      </c>
      <c r="C573" s="84">
        <v>1839.14957637</v>
      </c>
      <c r="D573" s="84">
        <v>1765.22540824</v>
      </c>
      <c r="E573" s="84">
        <v>176.13368370000001</v>
      </c>
      <c r="F573" s="84">
        <v>176.13368370000001</v>
      </c>
    </row>
    <row r="574" spans="1:6" ht="12.75" customHeight="1" x14ac:dyDescent="0.2">
      <c r="A574" s="83" t="s">
        <v>171</v>
      </c>
      <c r="B574" s="83">
        <v>8</v>
      </c>
      <c r="C574" s="84">
        <v>1758.0928444399999</v>
      </c>
      <c r="D574" s="84">
        <v>1686.450648</v>
      </c>
      <c r="E574" s="84">
        <v>168.27356076999999</v>
      </c>
      <c r="F574" s="84">
        <v>168.27356076999999</v>
      </c>
    </row>
    <row r="575" spans="1:6" ht="12.75" customHeight="1" x14ac:dyDescent="0.2">
      <c r="A575" s="83" t="s">
        <v>171</v>
      </c>
      <c r="B575" s="83">
        <v>9</v>
      </c>
      <c r="C575" s="84">
        <v>1719.38564161</v>
      </c>
      <c r="D575" s="84">
        <v>1645.80289956</v>
      </c>
      <c r="E575" s="84">
        <v>164.21774012</v>
      </c>
      <c r="F575" s="84">
        <v>164.21774012</v>
      </c>
    </row>
    <row r="576" spans="1:6" ht="12.75" customHeight="1" x14ac:dyDescent="0.2">
      <c r="A576" s="83" t="s">
        <v>171</v>
      </c>
      <c r="B576" s="83">
        <v>10</v>
      </c>
      <c r="C576" s="84">
        <v>1719.84704012</v>
      </c>
      <c r="D576" s="84">
        <v>1647.4027235599999</v>
      </c>
      <c r="E576" s="84">
        <v>164.37737010000001</v>
      </c>
      <c r="F576" s="84">
        <v>164.37737010000001</v>
      </c>
    </row>
    <row r="577" spans="1:6" ht="12.75" customHeight="1" x14ac:dyDescent="0.2">
      <c r="A577" s="83" t="s">
        <v>171</v>
      </c>
      <c r="B577" s="83">
        <v>11</v>
      </c>
      <c r="C577" s="84">
        <v>1700.6159054</v>
      </c>
      <c r="D577" s="84">
        <v>1630.1739438699999</v>
      </c>
      <c r="E577" s="84">
        <v>162.65828741000001</v>
      </c>
      <c r="F577" s="84">
        <v>162.65828741000001</v>
      </c>
    </row>
    <row r="578" spans="1:6" ht="12.75" customHeight="1" x14ac:dyDescent="0.2">
      <c r="A578" s="83" t="s">
        <v>171</v>
      </c>
      <c r="B578" s="83">
        <v>12</v>
      </c>
      <c r="C578" s="84">
        <v>1699.9627293200001</v>
      </c>
      <c r="D578" s="84">
        <v>1628.04008774</v>
      </c>
      <c r="E578" s="84">
        <v>162.44537185999999</v>
      </c>
      <c r="F578" s="84">
        <v>162.44537185999999</v>
      </c>
    </row>
    <row r="579" spans="1:6" ht="12.75" customHeight="1" x14ac:dyDescent="0.2">
      <c r="A579" s="83" t="s">
        <v>171</v>
      </c>
      <c r="B579" s="83">
        <v>13</v>
      </c>
      <c r="C579" s="84">
        <v>1722.08050826</v>
      </c>
      <c r="D579" s="84">
        <v>1648.5504959299999</v>
      </c>
      <c r="E579" s="84">
        <v>164.49189448999999</v>
      </c>
      <c r="F579" s="84">
        <v>164.49189448999999</v>
      </c>
    </row>
    <row r="580" spans="1:6" ht="12.75" customHeight="1" x14ac:dyDescent="0.2">
      <c r="A580" s="83" t="s">
        <v>171</v>
      </c>
      <c r="B580" s="83">
        <v>14</v>
      </c>
      <c r="C580" s="84">
        <v>1696.4642534300001</v>
      </c>
      <c r="D580" s="84">
        <v>1623.7948452600001</v>
      </c>
      <c r="E580" s="84">
        <v>162.02178279</v>
      </c>
      <c r="F580" s="84">
        <v>162.02178279</v>
      </c>
    </row>
    <row r="581" spans="1:6" ht="12.75" customHeight="1" x14ac:dyDescent="0.2">
      <c r="A581" s="83" t="s">
        <v>171</v>
      </c>
      <c r="B581" s="83">
        <v>15</v>
      </c>
      <c r="C581" s="84">
        <v>1712.21082996</v>
      </c>
      <c r="D581" s="84">
        <v>1640.39125846</v>
      </c>
      <c r="E581" s="84">
        <v>163.67776813</v>
      </c>
      <c r="F581" s="84">
        <v>163.67776813</v>
      </c>
    </row>
    <row r="582" spans="1:6" ht="12.75" customHeight="1" x14ac:dyDescent="0.2">
      <c r="A582" s="83" t="s">
        <v>171</v>
      </c>
      <c r="B582" s="83">
        <v>16</v>
      </c>
      <c r="C582" s="84">
        <v>1794.54436577</v>
      </c>
      <c r="D582" s="84">
        <v>1720.7101953399999</v>
      </c>
      <c r="E582" s="84">
        <v>171.69196855000001</v>
      </c>
      <c r="F582" s="84">
        <v>171.69196855000001</v>
      </c>
    </row>
    <row r="583" spans="1:6" ht="12.75" customHeight="1" x14ac:dyDescent="0.2">
      <c r="A583" s="83" t="s">
        <v>171</v>
      </c>
      <c r="B583" s="83">
        <v>17</v>
      </c>
      <c r="C583" s="84">
        <v>1789.2689655300001</v>
      </c>
      <c r="D583" s="84">
        <v>1715.9496214799999</v>
      </c>
      <c r="E583" s="84">
        <v>171.21695986</v>
      </c>
      <c r="F583" s="84">
        <v>171.21695986</v>
      </c>
    </row>
    <row r="584" spans="1:6" ht="12.75" customHeight="1" x14ac:dyDescent="0.2">
      <c r="A584" s="83" t="s">
        <v>171</v>
      </c>
      <c r="B584" s="83">
        <v>18</v>
      </c>
      <c r="C584" s="84">
        <v>1767.9552160600001</v>
      </c>
      <c r="D584" s="84">
        <v>1694.4942531199999</v>
      </c>
      <c r="E584" s="84">
        <v>169.07614938</v>
      </c>
      <c r="F584" s="84">
        <v>169.07614938</v>
      </c>
    </row>
    <row r="585" spans="1:6" ht="12.75" customHeight="1" x14ac:dyDescent="0.2">
      <c r="A585" s="83" t="s">
        <v>171</v>
      </c>
      <c r="B585" s="83">
        <v>19</v>
      </c>
      <c r="C585" s="84">
        <v>1708.4331097100001</v>
      </c>
      <c r="D585" s="84">
        <v>1641.10234836</v>
      </c>
      <c r="E585" s="84">
        <v>163.74872046999999</v>
      </c>
      <c r="F585" s="84">
        <v>163.74872046999999</v>
      </c>
    </row>
    <row r="586" spans="1:6" ht="12.75" customHeight="1" x14ac:dyDescent="0.2">
      <c r="A586" s="83" t="s">
        <v>171</v>
      </c>
      <c r="B586" s="83">
        <v>20</v>
      </c>
      <c r="C586" s="84">
        <v>1708.9098778800001</v>
      </c>
      <c r="D586" s="84">
        <v>1637.1506280200001</v>
      </c>
      <c r="E586" s="84">
        <v>163.35441895</v>
      </c>
      <c r="F586" s="84">
        <v>163.35441895</v>
      </c>
    </row>
    <row r="587" spans="1:6" ht="12.75" customHeight="1" x14ac:dyDescent="0.2">
      <c r="A587" s="83" t="s">
        <v>171</v>
      </c>
      <c r="B587" s="83">
        <v>21</v>
      </c>
      <c r="C587" s="84">
        <v>1718.71172217</v>
      </c>
      <c r="D587" s="84">
        <v>1648.0729739599999</v>
      </c>
      <c r="E587" s="84">
        <v>164.44424749000001</v>
      </c>
      <c r="F587" s="84">
        <v>164.44424749000001</v>
      </c>
    </row>
    <row r="588" spans="1:6" ht="12.75" customHeight="1" x14ac:dyDescent="0.2">
      <c r="A588" s="83" t="s">
        <v>171</v>
      </c>
      <c r="B588" s="83">
        <v>22</v>
      </c>
      <c r="C588" s="84">
        <v>1670.91871967</v>
      </c>
      <c r="D588" s="84">
        <v>1597.63151887</v>
      </c>
      <c r="E588" s="84">
        <v>159.4112136</v>
      </c>
      <c r="F588" s="84">
        <v>159.4112136</v>
      </c>
    </row>
    <row r="589" spans="1:6" ht="12.75" customHeight="1" x14ac:dyDescent="0.2">
      <c r="A589" s="83" t="s">
        <v>171</v>
      </c>
      <c r="B589" s="83">
        <v>23</v>
      </c>
      <c r="C589" s="84">
        <v>1716.17843182</v>
      </c>
      <c r="D589" s="84">
        <v>1644.37281289</v>
      </c>
      <c r="E589" s="84">
        <v>164.07504648</v>
      </c>
      <c r="F589" s="84">
        <v>164.07504648</v>
      </c>
    </row>
    <row r="590" spans="1:6" ht="12.75" customHeight="1" x14ac:dyDescent="0.2">
      <c r="A590" s="83" t="s">
        <v>171</v>
      </c>
      <c r="B590" s="83">
        <v>24</v>
      </c>
      <c r="C590" s="84">
        <v>1702.05488672</v>
      </c>
      <c r="D590" s="84">
        <v>1630.64957744</v>
      </c>
      <c r="E590" s="84">
        <v>162.70574599</v>
      </c>
      <c r="F590" s="84">
        <v>162.70574599</v>
      </c>
    </row>
    <row r="591" spans="1:6" ht="12.75" customHeight="1" x14ac:dyDescent="0.2">
      <c r="A591" s="83" t="s">
        <v>172</v>
      </c>
      <c r="B591" s="83">
        <v>1</v>
      </c>
      <c r="C591" s="84">
        <v>1822.3674391</v>
      </c>
      <c r="D591" s="84">
        <v>1748.2676479500001</v>
      </c>
      <c r="E591" s="84">
        <v>174.44164325</v>
      </c>
      <c r="F591" s="84">
        <v>174.44164325</v>
      </c>
    </row>
    <row r="592" spans="1:6" ht="12.75" customHeight="1" x14ac:dyDescent="0.2">
      <c r="A592" s="83" t="s">
        <v>172</v>
      </c>
      <c r="B592" s="83">
        <v>2</v>
      </c>
      <c r="C592" s="84">
        <v>1851.68309634</v>
      </c>
      <c r="D592" s="84">
        <v>1779.39327196</v>
      </c>
      <c r="E592" s="84">
        <v>177.54734907</v>
      </c>
      <c r="F592" s="84">
        <v>177.54734907</v>
      </c>
    </row>
    <row r="593" spans="1:6" ht="12.75" customHeight="1" x14ac:dyDescent="0.2">
      <c r="A593" s="83" t="s">
        <v>172</v>
      </c>
      <c r="B593" s="83">
        <v>3</v>
      </c>
      <c r="C593" s="84">
        <v>1910.63540683</v>
      </c>
      <c r="D593" s="84">
        <v>1832.07794747</v>
      </c>
      <c r="E593" s="84">
        <v>182.80421084</v>
      </c>
      <c r="F593" s="84">
        <v>182.80421084</v>
      </c>
    </row>
    <row r="594" spans="1:6" ht="12.75" customHeight="1" x14ac:dyDescent="0.2">
      <c r="A594" s="83" t="s">
        <v>172</v>
      </c>
      <c r="B594" s="83">
        <v>4</v>
      </c>
      <c r="C594" s="84">
        <v>1919.37520389</v>
      </c>
      <c r="D594" s="84">
        <v>1851.06909804</v>
      </c>
      <c r="E594" s="84">
        <v>184.69914238000001</v>
      </c>
      <c r="F594" s="84">
        <v>184.69914238000001</v>
      </c>
    </row>
    <row r="595" spans="1:6" ht="12.75" customHeight="1" x14ac:dyDescent="0.2">
      <c r="A595" s="83" t="s">
        <v>172</v>
      </c>
      <c r="B595" s="83">
        <v>5</v>
      </c>
      <c r="C595" s="84">
        <v>1929.8879761200001</v>
      </c>
      <c r="D595" s="84">
        <v>1856.21906795</v>
      </c>
      <c r="E595" s="84">
        <v>185.21300489999999</v>
      </c>
      <c r="F595" s="84">
        <v>185.21300489999999</v>
      </c>
    </row>
    <row r="596" spans="1:6" ht="12.75" customHeight="1" x14ac:dyDescent="0.2">
      <c r="A596" s="83" t="s">
        <v>172</v>
      </c>
      <c r="B596" s="83">
        <v>6</v>
      </c>
      <c r="C596" s="84">
        <v>1906.6594557200001</v>
      </c>
      <c r="D596" s="84">
        <v>1834.4117037599999</v>
      </c>
      <c r="E596" s="84">
        <v>183.03707237</v>
      </c>
      <c r="F596" s="84">
        <v>183.03707237</v>
      </c>
    </row>
    <row r="597" spans="1:6" ht="12.75" customHeight="1" x14ac:dyDescent="0.2">
      <c r="A597" s="83" t="s">
        <v>172</v>
      </c>
      <c r="B597" s="83">
        <v>7</v>
      </c>
      <c r="C597" s="84">
        <v>1817.48305379</v>
      </c>
      <c r="D597" s="84">
        <v>1745.8348959800001</v>
      </c>
      <c r="E597" s="84">
        <v>174.19890396</v>
      </c>
      <c r="F597" s="84">
        <v>174.19890396</v>
      </c>
    </row>
    <row r="598" spans="1:6" ht="12.75" customHeight="1" x14ac:dyDescent="0.2">
      <c r="A598" s="83" t="s">
        <v>172</v>
      </c>
      <c r="B598" s="83">
        <v>8</v>
      </c>
      <c r="C598" s="84">
        <v>1738.5175173099999</v>
      </c>
      <c r="D598" s="84">
        <v>1666.4149831699999</v>
      </c>
      <c r="E598" s="84">
        <v>166.27440788999999</v>
      </c>
      <c r="F598" s="84">
        <v>166.27440788999999</v>
      </c>
    </row>
    <row r="599" spans="1:6" ht="12.75" customHeight="1" x14ac:dyDescent="0.2">
      <c r="A599" s="83" t="s">
        <v>172</v>
      </c>
      <c r="B599" s="83">
        <v>9</v>
      </c>
      <c r="C599" s="84">
        <v>1685.3700988999999</v>
      </c>
      <c r="D599" s="84">
        <v>1618.2306745799999</v>
      </c>
      <c r="E599" s="84">
        <v>161.46659144</v>
      </c>
      <c r="F599" s="84">
        <v>161.46659144</v>
      </c>
    </row>
    <row r="600" spans="1:6" ht="12.75" customHeight="1" x14ac:dyDescent="0.2">
      <c r="A600" s="83" t="s">
        <v>172</v>
      </c>
      <c r="B600" s="83">
        <v>10</v>
      </c>
      <c r="C600" s="84">
        <v>1663.9437449500001</v>
      </c>
      <c r="D600" s="84">
        <v>1593.3941641500001</v>
      </c>
      <c r="E600" s="84">
        <v>158.98841157000001</v>
      </c>
      <c r="F600" s="84">
        <v>158.98841157000001</v>
      </c>
    </row>
    <row r="601" spans="1:6" ht="12.75" customHeight="1" x14ac:dyDescent="0.2">
      <c r="A601" s="83" t="s">
        <v>172</v>
      </c>
      <c r="B601" s="83">
        <v>11</v>
      </c>
      <c r="C601" s="84">
        <v>1634.2053505399999</v>
      </c>
      <c r="D601" s="84">
        <v>1566.79425853</v>
      </c>
      <c r="E601" s="84">
        <v>156.33428062999999</v>
      </c>
      <c r="F601" s="84">
        <v>156.33428062999999</v>
      </c>
    </row>
    <row r="602" spans="1:6" ht="12.75" customHeight="1" x14ac:dyDescent="0.2">
      <c r="A602" s="83" t="s">
        <v>172</v>
      </c>
      <c r="B602" s="83">
        <v>12</v>
      </c>
      <c r="C602" s="84">
        <v>1656.1978269000001</v>
      </c>
      <c r="D602" s="84">
        <v>1580.7174822500001</v>
      </c>
      <c r="E602" s="84">
        <v>157.72353588999999</v>
      </c>
      <c r="F602" s="84">
        <v>157.72353588999999</v>
      </c>
    </row>
    <row r="603" spans="1:6" ht="12.75" customHeight="1" x14ac:dyDescent="0.2">
      <c r="A603" s="83" t="s">
        <v>172</v>
      </c>
      <c r="B603" s="83">
        <v>13</v>
      </c>
      <c r="C603" s="84">
        <v>1672.9628156000001</v>
      </c>
      <c r="D603" s="84">
        <v>1597.5774030600001</v>
      </c>
      <c r="E603" s="84">
        <v>159.40581394</v>
      </c>
      <c r="F603" s="84">
        <v>159.40581394</v>
      </c>
    </row>
    <row r="604" spans="1:6" ht="12.75" customHeight="1" x14ac:dyDescent="0.2">
      <c r="A604" s="83" t="s">
        <v>172</v>
      </c>
      <c r="B604" s="83">
        <v>14</v>
      </c>
      <c r="C604" s="84">
        <v>1693.69350345</v>
      </c>
      <c r="D604" s="84">
        <v>1616.3400110600001</v>
      </c>
      <c r="E604" s="84">
        <v>161.27794157</v>
      </c>
      <c r="F604" s="84">
        <v>161.27794157</v>
      </c>
    </row>
    <row r="605" spans="1:6" ht="12.75" customHeight="1" x14ac:dyDescent="0.2">
      <c r="A605" s="83" t="s">
        <v>172</v>
      </c>
      <c r="B605" s="83">
        <v>15</v>
      </c>
      <c r="C605" s="84">
        <v>1705.24958414</v>
      </c>
      <c r="D605" s="84">
        <v>1628.5703173300001</v>
      </c>
      <c r="E605" s="84">
        <v>162.49827801999999</v>
      </c>
      <c r="F605" s="84">
        <v>162.49827801999999</v>
      </c>
    </row>
    <row r="606" spans="1:6" ht="12.75" customHeight="1" x14ac:dyDescent="0.2">
      <c r="A606" s="83" t="s">
        <v>172</v>
      </c>
      <c r="B606" s="83">
        <v>16</v>
      </c>
      <c r="C606" s="84">
        <v>1723.6975514400001</v>
      </c>
      <c r="D606" s="84">
        <v>1647.70776589</v>
      </c>
      <c r="E606" s="84">
        <v>164.40780713000001</v>
      </c>
      <c r="F606" s="84">
        <v>164.40780713000001</v>
      </c>
    </row>
    <row r="607" spans="1:6" ht="12.75" customHeight="1" x14ac:dyDescent="0.2">
      <c r="A607" s="83" t="s">
        <v>172</v>
      </c>
      <c r="B607" s="83">
        <v>17</v>
      </c>
      <c r="C607" s="84">
        <v>1667.90892371</v>
      </c>
      <c r="D607" s="84">
        <v>1601.5867352600001</v>
      </c>
      <c r="E607" s="84">
        <v>159.80586396000001</v>
      </c>
      <c r="F607" s="84">
        <v>159.80586396000001</v>
      </c>
    </row>
    <row r="608" spans="1:6" ht="12.75" customHeight="1" x14ac:dyDescent="0.2">
      <c r="A608" s="83" t="s">
        <v>172</v>
      </c>
      <c r="B608" s="83">
        <v>18</v>
      </c>
      <c r="C608" s="84">
        <v>1711.6636054099999</v>
      </c>
      <c r="D608" s="84">
        <v>1636.0767713800001</v>
      </c>
      <c r="E608" s="84">
        <v>163.24726984</v>
      </c>
      <c r="F608" s="84">
        <v>163.24726984</v>
      </c>
    </row>
    <row r="609" spans="1:6" ht="12.75" customHeight="1" x14ac:dyDescent="0.2">
      <c r="A609" s="83" t="s">
        <v>172</v>
      </c>
      <c r="B609" s="83">
        <v>19</v>
      </c>
      <c r="C609" s="84">
        <v>1629.4678715299999</v>
      </c>
      <c r="D609" s="84">
        <v>1552.3645668900001</v>
      </c>
      <c r="E609" s="84">
        <v>154.89449015</v>
      </c>
      <c r="F609" s="84">
        <v>154.89449015</v>
      </c>
    </row>
    <row r="610" spans="1:6" ht="12.75" customHeight="1" x14ac:dyDescent="0.2">
      <c r="A610" s="83" t="s">
        <v>172</v>
      </c>
      <c r="B610" s="83">
        <v>20</v>
      </c>
      <c r="C610" s="84">
        <v>1634.05545385</v>
      </c>
      <c r="D610" s="84">
        <v>1557.9527547499999</v>
      </c>
      <c r="E610" s="84">
        <v>155.45207793</v>
      </c>
      <c r="F610" s="84">
        <v>155.45207793</v>
      </c>
    </row>
    <row r="611" spans="1:6" ht="12.75" customHeight="1" x14ac:dyDescent="0.2">
      <c r="A611" s="83" t="s">
        <v>172</v>
      </c>
      <c r="B611" s="83">
        <v>21</v>
      </c>
      <c r="C611" s="84">
        <v>1648.3368881900001</v>
      </c>
      <c r="D611" s="84">
        <v>1575.99968577</v>
      </c>
      <c r="E611" s="84">
        <v>157.25279552000001</v>
      </c>
      <c r="F611" s="84">
        <v>157.25279552000001</v>
      </c>
    </row>
    <row r="612" spans="1:6" ht="12.75" customHeight="1" x14ac:dyDescent="0.2">
      <c r="A612" s="83" t="s">
        <v>172</v>
      </c>
      <c r="B612" s="83">
        <v>22</v>
      </c>
      <c r="C612" s="84">
        <v>1677.41738796</v>
      </c>
      <c r="D612" s="84">
        <v>1603.7309796300001</v>
      </c>
      <c r="E612" s="84">
        <v>160.01981603999999</v>
      </c>
      <c r="F612" s="84">
        <v>160.01981603999999</v>
      </c>
    </row>
    <row r="613" spans="1:6" ht="12.75" customHeight="1" x14ac:dyDescent="0.2">
      <c r="A613" s="83" t="s">
        <v>172</v>
      </c>
      <c r="B613" s="83">
        <v>23</v>
      </c>
      <c r="C613" s="84">
        <v>1711.1687882399999</v>
      </c>
      <c r="D613" s="84">
        <v>1638.3793579600001</v>
      </c>
      <c r="E613" s="84">
        <v>163.47702126999999</v>
      </c>
      <c r="F613" s="84">
        <v>163.47702126999999</v>
      </c>
    </row>
    <row r="614" spans="1:6" ht="12.75" customHeight="1" x14ac:dyDescent="0.2">
      <c r="A614" s="83" t="s">
        <v>172</v>
      </c>
      <c r="B614" s="83">
        <v>24</v>
      </c>
      <c r="C614" s="84">
        <v>1750.42860604</v>
      </c>
      <c r="D614" s="84">
        <v>1677.6709467799999</v>
      </c>
      <c r="E614" s="84">
        <v>167.39752471</v>
      </c>
      <c r="F614" s="84">
        <v>167.39752471</v>
      </c>
    </row>
    <row r="615" spans="1:6" ht="12.75" customHeight="1" x14ac:dyDescent="0.2">
      <c r="A615" s="83" t="s">
        <v>173</v>
      </c>
      <c r="B615" s="83">
        <v>1</v>
      </c>
      <c r="C615" s="84">
        <v>1714.7966322899999</v>
      </c>
      <c r="D615" s="84">
        <v>1645.8061410600001</v>
      </c>
      <c r="E615" s="84">
        <v>164.21806355000001</v>
      </c>
      <c r="F615" s="84">
        <v>164.21806355000001</v>
      </c>
    </row>
    <row r="616" spans="1:6" ht="12.75" customHeight="1" x14ac:dyDescent="0.2">
      <c r="A616" s="83" t="s">
        <v>173</v>
      </c>
      <c r="B616" s="83">
        <v>2</v>
      </c>
      <c r="C616" s="84">
        <v>1780.4588702799999</v>
      </c>
      <c r="D616" s="84">
        <v>1701.92717829</v>
      </c>
      <c r="E616" s="84">
        <v>169.81780451</v>
      </c>
      <c r="F616" s="84">
        <v>169.81780451</v>
      </c>
    </row>
    <row r="617" spans="1:6" ht="12.75" customHeight="1" x14ac:dyDescent="0.2">
      <c r="A617" s="83" t="s">
        <v>173</v>
      </c>
      <c r="B617" s="83">
        <v>3</v>
      </c>
      <c r="C617" s="84">
        <v>1815.5252955599999</v>
      </c>
      <c r="D617" s="84">
        <v>1732.57033245</v>
      </c>
      <c r="E617" s="84">
        <v>172.87536961999999</v>
      </c>
      <c r="F617" s="84">
        <v>172.87536961999999</v>
      </c>
    </row>
    <row r="618" spans="1:6" ht="12.75" customHeight="1" x14ac:dyDescent="0.2">
      <c r="A618" s="83" t="s">
        <v>173</v>
      </c>
      <c r="B618" s="83">
        <v>4</v>
      </c>
      <c r="C618" s="84">
        <v>1829.04422058</v>
      </c>
      <c r="D618" s="84">
        <v>1751.1691584099999</v>
      </c>
      <c r="E618" s="84">
        <v>174.73115512999999</v>
      </c>
      <c r="F618" s="84">
        <v>174.73115512999999</v>
      </c>
    </row>
    <row r="619" spans="1:6" ht="12.75" customHeight="1" x14ac:dyDescent="0.2">
      <c r="A619" s="83" t="s">
        <v>173</v>
      </c>
      <c r="B619" s="83">
        <v>5</v>
      </c>
      <c r="C619" s="84">
        <v>1815.09701806</v>
      </c>
      <c r="D619" s="84">
        <v>1740.9587339899999</v>
      </c>
      <c r="E619" s="84">
        <v>173.71236192000001</v>
      </c>
      <c r="F619" s="84">
        <v>173.71236192000001</v>
      </c>
    </row>
    <row r="620" spans="1:6" ht="12.75" customHeight="1" x14ac:dyDescent="0.2">
      <c r="A620" s="83" t="s">
        <v>173</v>
      </c>
      <c r="B620" s="83">
        <v>6</v>
      </c>
      <c r="C620" s="84">
        <v>1859.8920176199999</v>
      </c>
      <c r="D620" s="84">
        <v>1788.3861556100001</v>
      </c>
      <c r="E620" s="84">
        <v>178.44465640999999</v>
      </c>
      <c r="F620" s="84">
        <v>178.44465640999999</v>
      </c>
    </row>
    <row r="621" spans="1:6" ht="12.75" customHeight="1" x14ac:dyDescent="0.2">
      <c r="A621" s="83" t="s">
        <v>173</v>
      </c>
      <c r="B621" s="83">
        <v>7</v>
      </c>
      <c r="C621" s="84">
        <v>1827.58972313</v>
      </c>
      <c r="D621" s="84">
        <v>1755.28981131</v>
      </c>
      <c r="E621" s="84">
        <v>175.14231269000001</v>
      </c>
      <c r="F621" s="84">
        <v>175.14231269000001</v>
      </c>
    </row>
    <row r="622" spans="1:6" ht="12.75" customHeight="1" x14ac:dyDescent="0.2">
      <c r="A622" s="83" t="s">
        <v>173</v>
      </c>
      <c r="B622" s="83">
        <v>8</v>
      </c>
      <c r="C622" s="84">
        <v>1759.49072976</v>
      </c>
      <c r="D622" s="84">
        <v>1687.2416298799999</v>
      </c>
      <c r="E622" s="84">
        <v>168.35248471</v>
      </c>
      <c r="F622" s="84">
        <v>168.35248471</v>
      </c>
    </row>
    <row r="623" spans="1:6" ht="12.75" customHeight="1" x14ac:dyDescent="0.2">
      <c r="A623" s="83" t="s">
        <v>173</v>
      </c>
      <c r="B623" s="83">
        <v>9</v>
      </c>
      <c r="C623" s="84">
        <v>1688.6744414100001</v>
      </c>
      <c r="D623" s="84">
        <v>1618.3658953900001</v>
      </c>
      <c r="E623" s="84">
        <v>161.48008372999999</v>
      </c>
      <c r="F623" s="84">
        <v>161.48008372999999</v>
      </c>
    </row>
    <row r="624" spans="1:6" ht="12.75" customHeight="1" x14ac:dyDescent="0.2">
      <c r="A624" s="83" t="s">
        <v>173</v>
      </c>
      <c r="B624" s="83">
        <v>10</v>
      </c>
      <c r="C624" s="84">
        <v>1666.0324553099999</v>
      </c>
      <c r="D624" s="84">
        <v>1596.0931832399999</v>
      </c>
      <c r="E624" s="84">
        <v>159.25771892</v>
      </c>
      <c r="F624" s="84">
        <v>159.25771892</v>
      </c>
    </row>
    <row r="625" spans="1:6" ht="12.75" customHeight="1" x14ac:dyDescent="0.2">
      <c r="A625" s="83" t="s">
        <v>173</v>
      </c>
      <c r="B625" s="83">
        <v>11</v>
      </c>
      <c r="C625" s="84">
        <v>1659.1417038500001</v>
      </c>
      <c r="D625" s="84">
        <v>1589.28468991</v>
      </c>
      <c r="E625" s="84">
        <v>158.57836940999999</v>
      </c>
      <c r="F625" s="84">
        <v>158.57836940999999</v>
      </c>
    </row>
    <row r="626" spans="1:6" ht="12.75" customHeight="1" x14ac:dyDescent="0.2">
      <c r="A626" s="83" t="s">
        <v>173</v>
      </c>
      <c r="B626" s="83">
        <v>12</v>
      </c>
      <c r="C626" s="84">
        <v>1659.6511572899999</v>
      </c>
      <c r="D626" s="84">
        <v>1583.9573477599999</v>
      </c>
      <c r="E626" s="84">
        <v>158.04680873999999</v>
      </c>
      <c r="F626" s="84">
        <v>158.04680873999999</v>
      </c>
    </row>
    <row r="627" spans="1:6" ht="12.75" customHeight="1" x14ac:dyDescent="0.2">
      <c r="A627" s="83" t="s">
        <v>173</v>
      </c>
      <c r="B627" s="83">
        <v>13</v>
      </c>
      <c r="C627" s="84">
        <v>1690.6454424999999</v>
      </c>
      <c r="D627" s="84">
        <v>1615.6272621600001</v>
      </c>
      <c r="E627" s="84">
        <v>161.20682368999999</v>
      </c>
      <c r="F627" s="84">
        <v>161.20682368999999</v>
      </c>
    </row>
    <row r="628" spans="1:6" ht="12.75" customHeight="1" x14ac:dyDescent="0.2">
      <c r="A628" s="83" t="s">
        <v>173</v>
      </c>
      <c r="B628" s="83">
        <v>14</v>
      </c>
      <c r="C628" s="84">
        <v>1655.5396766700001</v>
      </c>
      <c r="D628" s="84">
        <v>1580.1585528799999</v>
      </c>
      <c r="E628" s="84">
        <v>157.66776608000001</v>
      </c>
      <c r="F628" s="84">
        <v>157.66776608000001</v>
      </c>
    </row>
    <row r="629" spans="1:6" ht="12.75" customHeight="1" x14ac:dyDescent="0.2">
      <c r="A629" s="83" t="s">
        <v>173</v>
      </c>
      <c r="B629" s="83">
        <v>15</v>
      </c>
      <c r="C629" s="84">
        <v>1653.3985385599999</v>
      </c>
      <c r="D629" s="84">
        <v>1578.2037472</v>
      </c>
      <c r="E629" s="84">
        <v>157.47271613000001</v>
      </c>
      <c r="F629" s="84">
        <v>157.47271613000001</v>
      </c>
    </row>
    <row r="630" spans="1:6" ht="12.75" customHeight="1" x14ac:dyDescent="0.2">
      <c r="A630" s="83" t="s">
        <v>173</v>
      </c>
      <c r="B630" s="83">
        <v>16</v>
      </c>
      <c r="C630" s="84">
        <v>1715.4400886799999</v>
      </c>
      <c r="D630" s="84">
        <v>1643.3350932000001</v>
      </c>
      <c r="E630" s="84">
        <v>163.97150310999999</v>
      </c>
      <c r="F630" s="84">
        <v>163.97150310999999</v>
      </c>
    </row>
    <row r="631" spans="1:6" ht="12.75" customHeight="1" x14ac:dyDescent="0.2">
      <c r="A631" s="83" t="s">
        <v>173</v>
      </c>
      <c r="B631" s="83">
        <v>17</v>
      </c>
      <c r="C631" s="84">
        <v>1704.29762504</v>
      </c>
      <c r="D631" s="84">
        <v>1632.55210182</v>
      </c>
      <c r="E631" s="84">
        <v>162.89557933</v>
      </c>
      <c r="F631" s="84">
        <v>162.89557933</v>
      </c>
    </row>
    <row r="632" spans="1:6" ht="12.75" customHeight="1" x14ac:dyDescent="0.2">
      <c r="A632" s="83" t="s">
        <v>173</v>
      </c>
      <c r="B632" s="83">
        <v>18</v>
      </c>
      <c r="C632" s="84">
        <v>1670.0431192599999</v>
      </c>
      <c r="D632" s="84">
        <v>1598.23766488</v>
      </c>
      <c r="E632" s="84">
        <v>159.47169468000001</v>
      </c>
      <c r="F632" s="84">
        <v>159.47169468000001</v>
      </c>
    </row>
    <row r="633" spans="1:6" ht="12.75" customHeight="1" x14ac:dyDescent="0.2">
      <c r="A633" s="83" t="s">
        <v>173</v>
      </c>
      <c r="B633" s="83">
        <v>19</v>
      </c>
      <c r="C633" s="84">
        <v>1600.1159467699999</v>
      </c>
      <c r="D633" s="84">
        <v>1528.4440922700001</v>
      </c>
      <c r="E633" s="84">
        <v>152.50771207</v>
      </c>
      <c r="F633" s="84">
        <v>152.50771207</v>
      </c>
    </row>
    <row r="634" spans="1:6" ht="12.75" customHeight="1" x14ac:dyDescent="0.2">
      <c r="A634" s="83" t="s">
        <v>173</v>
      </c>
      <c r="B634" s="83">
        <v>20</v>
      </c>
      <c r="C634" s="84">
        <v>1613.23428666</v>
      </c>
      <c r="D634" s="84">
        <v>1540.3748561499999</v>
      </c>
      <c r="E634" s="84">
        <v>153.69816026000001</v>
      </c>
      <c r="F634" s="84">
        <v>153.69816026000001</v>
      </c>
    </row>
    <row r="635" spans="1:6" ht="12.75" customHeight="1" x14ac:dyDescent="0.2">
      <c r="A635" s="83" t="s">
        <v>173</v>
      </c>
      <c r="B635" s="83">
        <v>21</v>
      </c>
      <c r="C635" s="84">
        <v>1641.13081139</v>
      </c>
      <c r="D635" s="84">
        <v>1569.9839459499999</v>
      </c>
      <c r="E635" s="84">
        <v>156.65254673000001</v>
      </c>
      <c r="F635" s="84">
        <v>156.65254673000001</v>
      </c>
    </row>
    <row r="636" spans="1:6" ht="12.75" customHeight="1" x14ac:dyDescent="0.2">
      <c r="A636" s="83" t="s">
        <v>173</v>
      </c>
      <c r="B636" s="83">
        <v>22</v>
      </c>
      <c r="C636" s="84">
        <v>1655.37299684</v>
      </c>
      <c r="D636" s="84">
        <v>1583.2052840199999</v>
      </c>
      <c r="E636" s="84">
        <v>157.97176804</v>
      </c>
      <c r="F636" s="84">
        <v>157.97176804</v>
      </c>
    </row>
    <row r="637" spans="1:6" ht="12.75" customHeight="1" x14ac:dyDescent="0.2">
      <c r="A637" s="83" t="s">
        <v>173</v>
      </c>
      <c r="B637" s="83">
        <v>23</v>
      </c>
      <c r="C637" s="84">
        <v>1708.2414430700001</v>
      </c>
      <c r="D637" s="84">
        <v>1635.75870805</v>
      </c>
      <c r="E637" s="84">
        <v>163.21553358</v>
      </c>
      <c r="F637" s="84">
        <v>163.21553358</v>
      </c>
    </row>
    <row r="638" spans="1:6" ht="12.75" customHeight="1" x14ac:dyDescent="0.2">
      <c r="A638" s="83" t="s">
        <v>173</v>
      </c>
      <c r="B638" s="83">
        <v>24</v>
      </c>
      <c r="C638" s="84">
        <v>1822.4474260500001</v>
      </c>
      <c r="D638" s="84">
        <v>1749.2175229300001</v>
      </c>
      <c r="E638" s="84">
        <v>174.53642149999999</v>
      </c>
      <c r="F638" s="84">
        <v>174.53642149999999</v>
      </c>
    </row>
    <row r="639" spans="1:6" ht="12.75" customHeight="1" x14ac:dyDescent="0.2">
      <c r="A639" s="83" t="s">
        <v>174</v>
      </c>
      <c r="B639" s="83">
        <v>1</v>
      </c>
      <c r="C639" s="84">
        <v>1778.99857273</v>
      </c>
      <c r="D639" s="84">
        <v>1703.26835237</v>
      </c>
      <c r="E639" s="84">
        <v>169.95162647999999</v>
      </c>
      <c r="F639" s="84">
        <v>169.95162647999999</v>
      </c>
    </row>
    <row r="640" spans="1:6" ht="12.75" customHeight="1" x14ac:dyDescent="0.2">
      <c r="A640" s="83" t="s">
        <v>174</v>
      </c>
      <c r="B640" s="83">
        <v>2</v>
      </c>
      <c r="C640" s="84">
        <v>1846.8119867600001</v>
      </c>
      <c r="D640" s="84">
        <v>1774.1771104899999</v>
      </c>
      <c r="E640" s="84">
        <v>177.02688197000001</v>
      </c>
      <c r="F640" s="84">
        <v>177.02688197000001</v>
      </c>
    </row>
    <row r="641" spans="1:6" ht="12.75" customHeight="1" x14ac:dyDescent="0.2">
      <c r="A641" s="83" t="s">
        <v>174</v>
      </c>
      <c r="B641" s="83">
        <v>3</v>
      </c>
      <c r="C641" s="84">
        <v>1867.7445372</v>
      </c>
      <c r="D641" s="84">
        <v>1794.42051453</v>
      </c>
      <c r="E641" s="84">
        <v>179.04676301000001</v>
      </c>
      <c r="F641" s="84">
        <v>179.04676301000001</v>
      </c>
    </row>
    <row r="642" spans="1:6" ht="12.75" customHeight="1" x14ac:dyDescent="0.2">
      <c r="A642" s="83" t="s">
        <v>174</v>
      </c>
      <c r="B642" s="83">
        <v>4</v>
      </c>
      <c r="C642" s="84">
        <v>1871.1758603599999</v>
      </c>
      <c r="D642" s="84">
        <v>1797.9244343400001</v>
      </c>
      <c r="E642" s="84">
        <v>179.39638312</v>
      </c>
      <c r="F642" s="84">
        <v>179.39638312</v>
      </c>
    </row>
    <row r="643" spans="1:6" ht="12.75" customHeight="1" x14ac:dyDescent="0.2">
      <c r="A643" s="83" t="s">
        <v>174</v>
      </c>
      <c r="B643" s="83">
        <v>5</v>
      </c>
      <c r="C643" s="84">
        <v>1890.5252022499999</v>
      </c>
      <c r="D643" s="84">
        <v>1817.99271793</v>
      </c>
      <c r="E643" s="84">
        <v>181.39879069</v>
      </c>
      <c r="F643" s="84">
        <v>181.39879069</v>
      </c>
    </row>
    <row r="644" spans="1:6" ht="12.75" customHeight="1" x14ac:dyDescent="0.2">
      <c r="A644" s="83" t="s">
        <v>174</v>
      </c>
      <c r="B644" s="83">
        <v>6</v>
      </c>
      <c r="C644" s="84">
        <v>1869.0006079899999</v>
      </c>
      <c r="D644" s="84">
        <v>1798.05284568</v>
      </c>
      <c r="E644" s="84">
        <v>179.40919597000001</v>
      </c>
      <c r="F644" s="84">
        <v>179.40919597000001</v>
      </c>
    </row>
    <row r="645" spans="1:6" ht="12.75" customHeight="1" x14ac:dyDescent="0.2">
      <c r="A645" s="83" t="s">
        <v>174</v>
      </c>
      <c r="B645" s="83">
        <v>7</v>
      </c>
      <c r="C645" s="84">
        <v>1824.0988049</v>
      </c>
      <c r="D645" s="84">
        <v>1752.2522263999999</v>
      </c>
      <c r="E645" s="84">
        <v>174.83922333999999</v>
      </c>
      <c r="F645" s="84">
        <v>174.83922333999999</v>
      </c>
    </row>
    <row r="646" spans="1:6" ht="12.75" customHeight="1" x14ac:dyDescent="0.2">
      <c r="A646" s="83" t="s">
        <v>174</v>
      </c>
      <c r="B646" s="83">
        <v>8</v>
      </c>
      <c r="C646" s="84">
        <v>1804.1302203600001</v>
      </c>
      <c r="D646" s="84">
        <v>1731.91633918</v>
      </c>
      <c r="E646" s="84">
        <v>172.81011436</v>
      </c>
      <c r="F646" s="84">
        <v>172.81011436</v>
      </c>
    </row>
    <row r="647" spans="1:6" ht="12.75" customHeight="1" x14ac:dyDescent="0.2">
      <c r="A647" s="83" t="s">
        <v>174</v>
      </c>
      <c r="B647" s="83">
        <v>9</v>
      </c>
      <c r="C647" s="84">
        <v>1726.2748924800001</v>
      </c>
      <c r="D647" s="84">
        <v>1655.9326588700001</v>
      </c>
      <c r="E647" s="84">
        <v>165.22848458999999</v>
      </c>
      <c r="F647" s="84">
        <v>165.22848458999999</v>
      </c>
    </row>
    <row r="648" spans="1:6" ht="12.75" customHeight="1" x14ac:dyDescent="0.2">
      <c r="A648" s="83" t="s">
        <v>174</v>
      </c>
      <c r="B648" s="83">
        <v>10</v>
      </c>
      <c r="C648" s="84">
        <v>1644.17175462</v>
      </c>
      <c r="D648" s="84">
        <v>1574.3725208999999</v>
      </c>
      <c r="E648" s="84">
        <v>157.09043747000001</v>
      </c>
      <c r="F648" s="84">
        <v>157.09043747000001</v>
      </c>
    </row>
    <row r="649" spans="1:6" ht="12.75" customHeight="1" x14ac:dyDescent="0.2">
      <c r="A649" s="83" t="s">
        <v>174</v>
      </c>
      <c r="B649" s="83">
        <v>11</v>
      </c>
      <c r="C649" s="84">
        <v>1593.2366800899999</v>
      </c>
      <c r="D649" s="84">
        <v>1524.48584968</v>
      </c>
      <c r="E649" s="84">
        <v>152.11275975999999</v>
      </c>
      <c r="F649" s="84">
        <v>152.11275975999999</v>
      </c>
    </row>
    <row r="650" spans="1:6" ht="12.75" customHeight="1" x14ac:dyDescent="0.2">
      <c r="A650" s="83" t="s">
        <v>174</v>
      </c>
      <c r="B650" s="83">
        <v>12</v>
      </c>
      <c r="C650" s="84">
        <v>1592.81948921</v>
      </c>
      <c r="D650" s="84">
        <v>1524.1074510599999</v>
      </c>
      <c r="E650" s="84">
        <v>152.07500325999999</v>
      </c>
      <c r="F650" s="84">
        <v>152.07500325999999</v>
      </c>
    </row>
    <row r="651" spans="1:6" ht="12.75" customHeight="1" x14ac:dyDescent="0.2">
      <c r="A651" s="83" t="s">
        <v>174</v>
      </c>
      <c r="B651" s="83">
        <v>13</v>
      </c>
      <c r="C651" s="84">
        <v>1612.3317168999999</v>
      </c>
      <c r="D651" s="84">
        <v>1537.6586498900001</v>
      </c>
      <c r="E651" s="84">
        <v>153.42713798</v>
      </c>
      <c r="F651" s="84">
        <v>153.42713798</v>
      </c>
    </row>
    <row r="652" spans="1:6" ht="12.75" customHeight="1" x14ac:dyDescent="0.2">
      <c r="A652" s="83" t="s">
        <v>174</v>
      </c>
      <c r="B652" s="83">
        <v>14</v>
      </c>
      <c r="C652" s="84">
        <v>1625.9208501200001</v>
      </c>
      <c r="D652" s="84">
        <v>1554.7970652900001</v>
      </c>
      <c r="E652" s="84">
        <v>155.13720413999999</v>
      </c>
      <c r="F652" s="84">
        <v>155.13720413999999</v>
      </c>
    </row>
    <row r="653" spans="1:6" ht="12.75" customHeight="1" x14ac:dyDescent="0.2">
      <c r="A653" s="83" t="s">
        <v>174</v>
      </c>
      <c r="B653" s="83">
        <v>15</v>
      </c>
      <c r="C653" s="84">
        <v>1629.8923055</v>
      </c>
      <c r="D653" s="84">
        <v>1557.48253486</v>
      </c>
      <c r="E653" s="84">
        <v>155.40515952000001</v>
      </c>
      <c r="F653" s="84">
        <v>155.40515952000001</v>
      </c>
    </row>
    <row r="654" spans="1:6" ht="12.75" customHeight="1" x14ac:dyDescent="0.2">
      <c r="A654" s="83" t="s">
        <v>174</v>
      </c>
      <c r="B654" s="83">
        <v>16</v>
      </c>
      <c r="C654" s="84">
        <v>1632.6807853800001</v>
      </c>
      <c r="D654" s="84">
        <v>1561.39848869</v>
      </c>
      <c r="E654" s="84">
        <v>155.79589227</v>
      </c>
      <c r="F654" s="84">
        <v>155.79589227</v>
      </c>
    </row>
    <row r="655" spans="1:6" ht="12.75" customHeight="1" x14ac:dyDescent="0.2">
      <c r="A655" s="83" t="s">
        <v>174</v>
      </c>
      <c r="B655" s="83">
        <v>17</v>
      </c>
      <c r="C655" s="84">
        <v>1647.9236034800001</v>
      </c>
      <c r="D655" s="84">
        <v>1576.91284303</v>
      </c>
      <c r="E655" s="84">
        <v>157.34391008</v>
      </c>
      <c r="F655" s="84">
        <v>157.34391008</v>
      </c>
    </row>
    <row r="656" spans="1:6" ht="12.75" customHeight="1" x14ac:dyDescent="0.2">
      <c r="A656" s="83" t="s">
        <v>174</v>
      </c>
      <c r="B656" s="83">
        <v>18</v>
      </c>
      <c r="C656" s="84">
        <v>1646.1735432099999</v>
      </c>
      <c r="D656" s="84">
        <v>1574.5837704200001</v>
      </c>
      <c r="E656" s="84">
        <v>157.11151588999999</v>
      </c>
      <c r="F656" s="84">
        <v>157.11151588999999</v>
      </c>
    </row>
    <row r="657" spans="1:6" ht="12.75" customHeight="1" x14ac:dyDescent="0.2">
      <c r="A657" s="83" t="s">
        <v>174</v>
      </c>
      <c r="B657" s="83">
        <v>19</v>
      </c>
      <c r="C657" s="84">
        <v>1581.8797588299999</v>
      </c>
      <c r="D657" s="84">
        <v>1510.9099536399999</v>
      </c>
      <c r="E657" s="84">
        <v>150.75816076000001</v>
      </c>
      <c r="F657" s="84">
        <v>150.75816076000001</v>
      </c>
    </row>
    <row r="658" spans="1:6" ht="12.75" customHeight="1" x14ac:dyDescent="0.2">
      <c r="A658" s="83" t="s">
        <v>174</v>
      </c>
      <c r="B658" s="83">
        <v>20</v>
      </c>
      <c r="C658" s="84">
        <v>1583.02219681</v>
      </c>
      <c r="D658" s="84">
        <v>1511.7626213599999</v>
      </c>
      <c r="E658" s="84">
        <v>150.8432397</v>
      </c>
      <c r="F658" s="84">
        <v>150.8432397</v>
      </c>
    </row>
    <row r="659" spans="1:6" ht="12.75" customHeight="1" x14ac:dyDescent="0.2">
      <c r="A659" s="83" t="s">
        <v>174</v>
      </c>
      <c r="B659" s="83">
        <v>21</v>
      </c>
      <c r="C659" s="84">
        <v>1604.76111737</v>
      </c>
      <c r="D659" s="84">
        <v>1531.9261901</v>
      </c>
      <c r="E659" s="84">
        <v>152.85515479</v>
      </c>
      <c r="F659" s="84">
        <v>152.85515479</v>
      </c>
    </row>
    <row r="660" spans="1:6" ht="12.75" customHeight="1" x14ac:dyDescent="0.2">
      <c r="A660" s="83" t="s">
        <v>174</v>
      </c>
      <c r="B660" s="83">
        <v>22</v>
      </c>
      <c r="C660" s="84">
        <v>1598.7802854199999</v>
      </c>
      <c r="D660" s="84">
        <v>1525.4778728599999</v>
      </c>
      <c r="E660" s="84">
        <v>152.21174354999999</v>
      </c>
      <c r="F660" s="84">
        <v>152.21174354999999</v>
      </c>
    </row>
    <row r="661" spans="1:6" ht="12.75" customHeight="1" x14ac:dyDescent="0.2">
      <c r="A661" s="83" t="s">
        <v>174</v>
      </c>
      <c r="B661" s="83">
        <v>23</v>
      </c>
      <c r="C661" s="84">
        <v>1641.1619771999999</v>
      </c>
      <c r="D661" s="84">
        <v>1568.61201652</v>
      </c>
      <c r="E661" s="84">
        <v>156.51565600000001</v>
      </c>
      <c r="F661" s="84">
        <v>156.51565600000001</v>
      </c>
    </row>
    <row r="662" spans="1:6" ht="12.75" customHeight="1" x14ac:dyDescent="0.2">
      <c r="A662" s="83" t="s">
        <v>174</v>
      </c>
      <c r="B662" s="83">
        <v>24</v>
      </c>
      <c r="C662" s="84">
        <v>1705.03916499</v>
      </c>
      <c r="D662" s="84">
        <v>1632.5179290999999</v>
      </c>
      <c r="E662" s="84">
        <v>162.89216959000001</v>
      </c>
      <c r="F662" s="84">
        <v>162.89216959000001</v>
      </c>
    </row>
    <row r="663" spans="1:6" ht="12.75" customHeight="1" x14ac:dyDescent="0.2">
      <c r="A663" s="83" t="s">
        <v>175</v>
      </c>
      <c r="B663" s="83">
        <v>1</v>
      </c>
      <c r="C663" s="84">
        <v>1705.0563560000001</v>
      </c>
      <c r="D663" s="84">
        <v>1631.92721555</v>
      </c>
      <c r="E663" s="84">
        <v>162.83322835999999</v>
      </c>
      <c r="F663" s="84">
        <v>162.83322835999999</v>
      </c>
    </row>
    <row r="664" spans="1:6" ht="12.75" customHeight="1" x14ac:dyDescent="0.2">
      <c r="A664" s="83" t="s">
        <v>175</v>
      </c>
      <c r="B664" s="83">
        <v>2</v>
      </c>
      <c r="C664" s="84">
        <v>1762.5562526000001</v>
      </c>
      <c r="D664" s="84">
        <v>1691.7188540699999</v>
      </c>
      <c r="E664" s="84">
        <v>168.79922085999999</v>
      </c>
      <c r="F664" s="84">
        <v>168.79922085999999</v>
      </c>
    </row>
    <row r="665" spans="1:6" ht="12.75" customHeight="1" x14ac:dyDescent="0.2">
      <c r="A665" s="83" t="s">
        <v>175</v>
      </c>
      <c r="B665" s="83">
        <v>3</v>
      </c>
      <c r="C665" s="84">
        <v>1791.45135581</v>
      </c>
      <c r="D665" s="84">
        <v>1721.1473940400001</v>
      </c>
      <c r="E665" s="84">
        <v>171.73559211</v>
      </c>
      <c r="F665" s="84">
        <v>171.73559211</v>
      </c>
    </row>
    <row r="666" spans="1:6" ht="12.75" customHeight="1" x14ac:dyDescent="0.2">
      <c r="A666" s="83" t="s">
        <v>175</v>
      </c>
      <c r="B666" s="83">
        <v>4</v>
      </c>
      <c r="C666" s="84">
        <v>1810.16809109</v>
      </c>
      <c r="D666" s="84">
        <v>1739.55771028</v>
      </c>
      <c r="E666" s="84">
        <v>173.57256817999999</v>
      </c>
      <c r="F666" s="84">
        <v>173.57256817999999</v>
      </c>
    </row>
    <row r="667" spans="1:6" ht="12.75" customHeight="1" x14ac:dyDescent="0.2">
      <c r="A667" s="83" t="s">
        <v>175</v>
      </c>
      <c r="B667" s="83">
        <v>5</v>
      </c>
      <c r="C667" s="84">
        <v>1818.93494263</v>
      </c>
      <c r="D667" s="84">
        <v>1748.1083715699999</v>
      </c>
      <c r="E667" s="84">
        <v>174.42575070000001</v>
      </c>
      <c r="F667" s="84">
        <v>174.42575070000001</v>
      </c>
    </row>
    <row r="668" spans="1:6" ht="12.75" customHeight="1" x14ac:dyDescent="0.2">
      <c r="A668" s="83" t="s">
        <v>175</v>
      </c>
      <c r="B668" s="83">
        <v>6</v>
      </c>
      <c r="C668" s="84">
        <v>1796.6896594699999</v>
      </c>
      <c r="D668" s="84">
        <v>1725.47678111</v>
      </c>
      <c r="E668" s="84">
        <v>172.16757711</v>
      </c>
      <c r="F668" s="84">
        <v>172.16757711</v>
      </c>
    </row>
    <row r="669" spans="1:6" ht="12.75" customHeight="1" x14ac:dyDescent="0.2">
      <c r="A669" s="83" t="s">
        <v>175</v>
      </c>
      <c r="B669" s="83">
        <v>7</v>
      </c>
      <c r="C669" s="84">
        <v>1760.25495705</v>
      </c>
      <c r="D669" s="84">
        <v>1688.6583142300001</v>
      </c>
      <c r="E669" s="84">
        <v>168.49384107</v>
      </c>
      <c r="F669" s="84">
        <v>168.49384107</v>
      </c>
    </row>
    <row r="670" spans="1:6" ht="12.75" customHeight="1" x14ac:dyDescent="0.2">
      <c r="A670" s="83" t="s">
        <v>175</v>
      </c>
      <c r="B670" s="83">
        <v>8</v>
      </c>
      <c r="C670" s="84">
        <v>1743.21104941</v>
      </c>
      <c r="D670" s="84">
        <v>1669.45678875</v>
      </c>
      <c r="E670" s="84">
        <v>166.57791838</v>
      </c>
      <c r="F670" s="84">
        <v>166.57791838</v>
      </c>
    </row>
    <row r="671" spans="1:6" ht="12.75" customHeight="1" x14ac:dyDescent="0.2">
      <c r="A671" s="83" t="s">
        <v>175</v>
      </c>
      <c r="B671" s="83">
        <v>9</v>
      </c>
      <c r="C671" s="84">
        <v>1650.0515896500001</v>
      </c>
      <c r="D671" s="84">
        <v>1577.0361684699999</v>
      </c>
      <c r="E671" s="84">
        <v>157.35621545999999</v>
      </c>
      <c r="F671" s="84">
        <v>157.35621545999999</v>
      </c>
    </row>
    <row r="672" spans="1:6" ht="12.75" customHeight="1" x14ac:dyDescent="0.2">
      <c r="A672" s="83" t="s">
        <v>175</v>
      </c>
      <c r="B672" s="83">
        <v>10</v>
      </c>
      <c r="C672" s="84">
        <v>1577.5079452699999</v>
      </c>
      <c r="D672" s="84">
        <v>1504.2263137899999</v>
      </c>
      <c r="E672" s="84">
        <v>150.09126910000001</v>
      </c>
      <c r="F672" s="84">
        <v>150.09126910000001</v>
      </c>
    </row>
    <row r="673" spans="1:6" ht="12.75" customHeight="1" x14ac:dyDescent="0.2">
      <c r="A673" s="83" t="s">
        <v>175</v>
      </c>
      <c r="B673" s="83">
        <v>11</v>
      </c>
      <c r="C673" s="84">
        <v>1551.8814493899999</v>
      </c>
      <c r="D673" s="84">
        <v>1477.42100142</v>
      </c>
      <c r="E673" s="84">
        <v>147.41664273000001</v>
      </c>
      <c r="F673" s="84">
        <v>147.41664273000001</v>
      </c>
    </row>
    <row r="674" spans="1:6" ht="12.75" customHeight="1" x14ac:dyDescent="0.2">
      <c r="A674" s="83" t="s">
        <v>175</v>
      </c>
      <c r="B674" s="83">
        <v>12</v>
      </c>
      <c r="C674" s="84">
        <v>1559.67405859</v>
      </c>
      <c r="D674" s="84">
        <v>1483.56698188</v>
      </c>
      <c r="E674" s="84">
        <v>148.02988690000001</v>
      </c>
      <c r="F674" s="84">
        <v>148.02988690000001</v>
      </c>
    </row>
    <row r="675" spans="1:6" ht="12.75" customHeight="1" x14ac:dyDescent="0.2">
      <c r="A675" s="83" t="s">
        <v>175</v>
      </c>
      <c r="B675" s="83">
        <v>13</v>
      </c>
      <c r="C675" s="84">
        <v>1575.79938799</v>
      </c>
      <c r="D675" s="84">
        <v>1502.74359564</v>
      </c>
      <c r="E675" s="84">
        <v>149.94332391</v>
      </c>
      <c r="F675" s="84">
        <v>149.94332391</v>
      </c>
    </row>
    <row r="676" spans="1:6" ht="12.75" customHeight="1" x14ac:dyDescent="0.2">
      <c r="A676" s="83" t="s">
        <v>175</v>
      </c>
      <c r="B676" s="83">
        <v>14</v>
      </c>
      <c r="C676" s="84">
        <v>1609.48618407</v>
      </c>
      <c r="D676" s="84">
        <v>1537.8239610200001</v>
      </c>
      <c r="E676" s="84">
        <v>153.44363268000001</v>
      </c>
      <c r="F676" s="84">
        <v>153.44363268000001</v>
      </c>
    </row>
    <row r="677" spans="1:6" ht="12.75" customHeight="1" x14ac:dyDescent="0.2">
      <c r="A677" s="83" t="s">
        <v>175</v>
      </c>
      <c r="B677" s="83">
        <v>15</v>
      </c>
      <c r="C677" s="84">
        <v>1623.2024372000001</v>
      </c>
      <c r="D677" s="84">
        <v>1551.2531633000001</v>
      </c>
      <c r="E677" s="84">
        <v>154.78359462</v>
      </c>
      <c r="F677" s="84">
        <v>154.78359462</v>
      </c>
    </row>
    <row r="678" spans="1:6" ht="12.75" customHeight="1" x14ac:dyDescent="0.2">
      <c r="A678" s="83" t="s">
        <v>175</v>
      </c>
      <c r="B678" s="83">
        <v>16</v>
      </c>
      <c r="C678" s="84">
        <v>1625.2752664699999</v>
      </c>
      <c r="D678" s="84">
        <v>1554.1582414</v>
      </c>
      <c r="E678" s="84">
        <v>155.07346247999999</v>
      </c>
      <c r="F678" s="84">
        <v>155.07346247999999</v>
      </c>
    </row>
    <row r="679" spans="1:6" ht="12.75" customHeight="1" x14ac:dyDescent="0.2">
      <c r="A679" s="83" t="s">
        <v>175</v>
      </c>
      <c r="B679" s="83">
        <v>17</v>
      </c>
      <c r="C679" s="84">
        <v>1649.70806096</v>
      </c>
      <c r="D679" s="84">
        <v>1578.15830506</v>
      </c>
      <c r="E679" s="84">
        <v>157.46818192999999</v>
      </c>
      <c r="F679" s="84">
        <v>157.46818192999999</v>
      </c>
    </row>
    <row r="680" spans="1:6" ht="12.75" customHeight="1" x14ac:dyDescent="0.2">
      <c r="A680" s="83" t="s">
        <v>175</v>
      </c>
      <c r="B680" s="83">
        <v>18</v>
      </c>
      <c r="C680" s="84">
        <v>1605.5143147199999</v>
      </c>
      <c r="D680" s="84">
        <v>1534.4811342800001</v>
      </c>
      <c r="E680" s="84">
        <v>153.11008638999999</v>
      </c>
      <c r="F680" s="84">
        <v>153.11008638999999</v>
      </c>
    </row>
    <row r="681" spans="1:6" ht="12.75" customHeight="1" x14ac:dyDescent="0.2">
      <c r="A681" s="83" t="s">
        <v>175</v>
      </c>
      <c r="B681" s="83">
        <v>19</v>
      </c>
      <c r="C681" s="84">
        <v>1529.67659454</v>
      </c>
      <c r="D681" s="84">
        <v>1458.29281915</v>
      </c>
      <c r="E681" s="84">
        <v>145.50803821</v>
      </c>
      <c r="F681" s="84">
        <v>145.50803821</v>
      </c>
    </row>
    <row r="682" spans="1:6" ht="12.75" customHeight="1" x14ac:dyDescent="0.2">
      <c r="A682" s="83" t="s">
        <v>175</v>
      </c>
      <c r="B682" s="83">
        <v>20</v>
      </c>
      <c r="C682" s="84">
        <v>1517.6145914599999</v>
      </c>
      <c r="D682" s="84">
        <v>1445.35851628</v>
      </c>
      <c r="E682" s="84">
        <v>144.21745719</v>
      </c>
      <c r="F682" s="84">
        <v>144.21745719</v>
      </c>
    </row>
    <row r="683" spans="1:6" ht="12.75" customHeight="1" x14ac:dyDescent="0.2">
      <c r="A683" s="83" t="s">
        <v>175</v>
      </c>
      <c r="B683" s="83">
        <v>21</v>
      </c>
      <c r="C683" s="84">
        <v>1537.12133382</v>
      </c>
      <c r="D683" s="84">
        <v>1463.9453799</v>
      </c>
      <c r="E683" s="84">
        <v>146.07204909000001</v>
      </c>
      <c r="F683" s="84">
        <v>146.07204909000001</v>
      </c>
    </row>
    <row r="684" spans="1:6" ht="12.75" customHeight="1" x14ac:dyDescent="0.2">
      <c r="A684" s="83" t="s">
        <v>175</v>
      </c>
      <c r="B684" s="83">
        <v>22</v>
      </c>
      <c r="C684" s="84">
        <v>1559.5345304299999</v>
      </c>
      <c r="D684" s="84">
        <v>1487.6752135900001</v>
      </c>
      <c r="E684" s="84">
        <v>148.43980508000001</v>
      </c>
      <c r="F684" s="84">
        <v>148.43980508000001</v>
      </c>
    </row>
    <row r="685" spans="1:6" ht="12.75" customHeight="1" x14ac:dyDescent="0.2">
      <c r="A685" s="83" t="s">
        <v>175</v>
      </c>
      <c r="B685" s="83">
        <v>23</v>
      </c>
      <c r="C685" s="84">
        <v>1593.27075651</v>
      </c>
      <c r="D685" s="84">
        <v>1520.9511191399999</v>
      </c>
      <c r="E685" s="84">
        <v>151.76006537000001</v>
      </c>
      <c r="F685" s="84">
        <v>151.76006537000001</v>
      </c>
    </row>
    <row r="686" spans="1:6" ht="12.75" customHeight="1" x14ac:dyDescent="0.2">
      <c r="A686" s="83" t="s">
        <v>175</v>
      </c>
      <c r="B686" s="83">
        <v>24</v>
      </c>
      <c r="C686" s="84">
        <v>1653.9472351500001</v>
      </c>
      <c r="D686" s="84">
        <v>1581.5533640199999</v>
      </c>
      <c r="E686" s="84">
        <v>157.80693993</v>
      </c>
      <c r="F686" s="84">
        <v>157.80693993</v>
      </c>
    </row>
    <row r="687" spans="1:6" ht="12.75" customHeight="1" x14ac:dyDescent="0.2">
      <c r="A687" s="83" t="s">
        <v>176</v>
      </c>
      <c r="B687" s="83">
        <v>1</v>
      </c>
      <c r="C687" s="84">
        <v>1846.6219449099999</v>
      </c>
      <c r="D687" s="84">
        <v>1769.93740628</v>
      </c>
      <c r="E687" s="84">
        <v>176.60384551000001</v>
      </c>
      <c r="F687" s="84">
        <v>176.60384551000001</v>
      </c>
    </row>
    <row r="688" spans="1:6" ht="12.75" customHeight="1" x14ac:dyDescent="0.2">
      <c r="A688" s="83" t="s">
        <v>176</v>
      </c>
      <c r="B688" s="83">
        <v>2</v>
      </c>
      <c r="C688" s="84">
        <v>1896.08963864</v>
      </c>
      <c r="D688" s="84">
        <v>1823.6199772099999</v>
      </c>
      <c r="E688" s="84">
        <v>181.96027699999999</v>
      </c>
      <c r="F688" s="84">
        <v>181.96027699999999</v>
      </c>
    </row>
    <row r="689" spans="1:6" ht="12.75" customHeight="1" x14ac:dyDescent="0.2">
      <c r="A689" s="83" t="s">
        <v>176</v>
      </c>
      <c r="B689" s="83">
        <v>3</v>
      </c>
      <c r="C689" s="84">
        <v>1908.6056515800001</v>
      </c>
      <c r="D689" s="84">
        <v>1838.78180873</v>
      </c>
      <c r="E689" s="84">
        <v>183.47312019</v>
      </c>
      <c r="F689" s="84">
        <v>183.47312019</v>
      </c>
    </row>
    <row r="690" spans="1:6" ht="12.75" customHeight="1" x14ac:dyDescent="0.2">
      <c r="A690" s="83" t="s">
        <v>176</v>
      </c>
      <c r="B690" s="83">
        <v>4</v>
      </c>
      <c r="C690" s="84">
        <v>1901.3325076799999</v>
      </c>
      <c r="D690" s="84">
        <v>1830.89733843</v>
      </c>
      <c r="E690" s="84">
        <v>182.68641001</v>
      </c>
      <c r="F690" s="84">
        <v>182.68641001</v>
      </c>
    </row>
    <row r="691" spans="1:6" ht="12.75" customHeight="1" x14ac:dyDescent="0.2">
      <c r="A691" s="83" t="s">
        <v>176</v>
      </c>
      <c r="B691" s="83">
        <v>5</v>
      </c>
      <c r="C691" s="84">
        <v>1905.34058385</v>
      </c>
      <c r="D691" s="84">
        <v>1832.3950774100001</v>
      </c>
      <c r="E691" s="84">
        <v>182.83585398</v>
      </c>
      <c r="F691" s="84">
        <v>182.83585398</v>
      </c>
    </row>
    <row r="692" spans="1:6" ht="12.75" customHeight="1" x14ac:dyDescent="0.2">
      <c r="A692" s="83" t="s">
        <v>176</v>
      </c>
      <c r="B692" s="83">
        <v>6</v>
      </c>
      <c r="C692" s="84">
        <v>1900.94318389</v>
      </c>
      <c r="D692" s="84">
        <v>1828.20382662</v>
      </c>
      <c r="E692" s="84">
        <v>182.41765218</v>
      </c>
      <c r="F692" s="84">
        <v>182.41765218</v>
      </c>
    </row>
    <row r="693" spans="1:6" ht="12.75" customHeight="1" x14ac:dyDescent="0.2">
      <c r="A693" s="83" t="s">
        <v>176</v>
      </c>
      <c r="B693" s="83">
        <v>7</v>
      </c>
      <c r="C693" s="84">
        <v>1815.0809961499999</v>
      </c>
      <c r="D693" s="84">
        <v>1742.9870564800001</v>
      </c>
      <c r="E693" s="84">
        <v>173.91474735</v>
      </c>
      <c r="F693" s="84">
        <v>173.91474735</v>
      </c>
    </row>
    <row r="694" spans="1:6" ht="12.75" customHeight="1" x14ac:dyDescent="0.2">
      <c r="A694" s="83" t="s">
        <v>176</v>
      </c>
      <c r="B694" s="83">
        <v>8</v>
      </c>
      <c r="C694" s="84">
        <v>1739.9866258500001</v>
      </c>
      <c r="D694" s="84">
        <v>1664.4147204200001</v>
      </c>
      <c r="E694" s="84">
        <v>166.07482225000001</v>
      </c>
      <c r="F694" s="84">
        <v>166.07482225000001</v>
      </c>
    </row>
    <row r="695" spans="1:6" ht="12.75" customHeight="1" x14ac:dyDescent="0.2">
      <c r="A695" s="83" t="s">
        <v>176</v>
      </c>
      <c r="B695" s="83">
        <v>9</v>
      </c>
      <c r="C695" s="84">
        <v>1686.3185285699999</v>
      </c>
      <c r="D695" s="84">
        <v>1615.8957711800001</v>
      </c>
      <c r="E695" s="84">
        <v>161.23361545</v>
      </c>
      <c r="F695" s="84">
        <v>161.23361545</v>
      </c>
    </row>
    <row r="696" spans="1:6" ht="12.75" customHeight="1" x14ac:dyDescent="0.2">
      <c r="A696" s="83" t="s">
        <v>176</v>
      </c>
      <c r="B696" s="83">
        <v>10</v>
      </c>
      <c r="C696" s="84">
        <v>1670.19497039</v>
      </c>
      <c r="D696" s="84">
        <v>1599.5344977699999</v>
      </c>
      <c r="E696" s="84">
        <v>159.60109229</v>
      </c>
      <c r="F696" s="84">
        <v>159.60109229</v>
      </c>
    </row>
    <row r="697" spans="1:6" ht="12.75" customHeight="1" x14ac:dyDescent="0.2">
      <c r="A697" s="83" t="s">
        <v>176</v>
      </c>
      <c r="B697" s="83">
        <v>11</v>
      </c>
      <c r="C697" s="84">
        <v>1648.09181702</v>
      </c>
      <c r="D697" s="84">
        <v>1576.72649473</v>
      </c>
      <c r="E697" s="84">
        <v>157.3253163</v>
      </c>
      <c r="F697" s="84">
        <v>157.3253163</v>
      </c>
    </row>
    <row r="698" spans="1:6" ht="12.75" customHeight="1" x14ac:dyDescent="0.2">
      <c r="A698" s="83" t="s">
        <v>176</v>
      </c>
      <c r="B698" s="83">
        <v>12</v>
      </c>
      <c r="C698" s="84">
        <v>1674.8686172600001</v>
      </c>
      <c r="D698" s="84">
        <v>1603.75969029</v>
      </c>
      <c r="E698" s="84">
        <v>160.02268079000001</v>
      </c>
      <c r="F698" s="84">
        <v>160.02268079000001</v>
      </c>
    </row>
    <row r="699" spans="1:6" ht="12.75" customHeight="1" x14ac:dyDescent="0.2">
      <c r="A699" s="83" t="s">
        <v>176</v>
      </c>
      <c r="B699" s="83">
        <v>13</v>
      </c>
      <c r="C699" s="84">
        <v>1705.8277387600001</v>
      </c>
      <c r="D699" s="84">
        <v>1631.78135174</v>
      </c>
      <c r="E699" s="84">
        <v>162.81867410999999</v>
      </c>
      <c r="F699" s="84">
        <v>162.81867410999999</v>
      </c>
    </row>
    <row r="700" spans="1:6" ht="12.75" customHeight="1" x14ac:dyDescent="0.2">
      <c r="A700" s="83" t="s">
        <v>176</v>
      </c>
      <c r="B700" s="83">
        <v>14</v>
      </c>
      <c r="C700" s="84">
        <v>1702.9527241799999</v>
      </c>
      <c r="D700" s="84">
        <v>1631.4936962300001</v>
      </c>
      <c r="E700" s="84">
        <v>162.78997192</v>
      </c>
      <c r="F700" s="84">
        <v>162.78997192</v>
      </c>
    </row>
    <row r="701" spans="1:6" ht="12.75" customHeight="1" x14ac:dyDescent="0.2">
      <c r="A701" s="83" t="s">
        <v>176</v>
      </c>
      <c r="B701" s="83">
        <v>15</v>
      </c>
      <c r="C701" s="84">
        <v>1714.9532506600001</v>
      </c>
      <c r="D701" s="84">
        <v>1643.7328203899999</v>
      </c>
      <c r="E701" s="84">
        <v>164.01118821</v>
      </c>
      <c r="F701" s="84">
        <v>164.01118821</v>
      </c>
    </row>
    <row r="702" spans="1:6" ht="12.75" customHeight="1" x14ac:dyDescent="0.2">
      <c r="A702" s="83" t="s">
        <v>176</v>
      </c>
      <c r="B702" s="83">
        <v>16</v>
      </c>
      <c r="C702" s="84">
        <v>1721.49607092</v>
      </c>
      <c r="D702" s="84">
        <v>1650.3595937600001</v>
      </c>
      <c r="E702" s="84">
        <v>164.67240576</v>
      </c>
      <c r="F702" s="84">
        <v>164.67240576</v>
      </c>
    </row>
    <row r="703" spans="1:6" ht="12.75" customHeight="1" x14ac:dyDescent="0.2">
      <c r="A703" s="83" t="s">
        <v>176</v>
      </c>
      <c r="B703" s="83">
        <v>17</v>
      </c>
      <c r="C703" s="84">
        <v>1721.22244387</v>
      </c>
      <c r="D703" s="84">
        <v>1649.8469940299999</v>
      </c>
      <c r="E703" s="84">
        <v>164.6212587</v>
      </c>
      <c r="F703" s="84">
        <v>164.6212587</v>
      </c>
    </row>
    <row r="704" spans="1:6" ht="12.75" customHeight="1" x14ac:dyDescent="0.2">
      <c r="A704" s="83" t="s">
        <v>176</v>
      </c>
      <c r="B704" s="83">
        <v>18</v>
      </c>
      <c r="C704" s="84">
        <v>1675.4663342700001</v>
      </c>
      <c r="D704" s="84">
        <v>1602.03837251</v>
      </c>
      <c r="E704" s="84">
        <v>159.85092818999999</v>
      </c>
      <c r="F704" s="84">
        <v>159.85092818999999</v>
      </c>
    </row>
    <row r="705" spans="1:6" ht="12.75" customHeight="1" x14ac:dyDescent="0.2">
      <c r="A705" s="83" t="s">
        <v>176</v>
      </c>
      <c r="B705" s="83">
        <v>19</v>
      </c>
      <c r="C705" s="84">
        <v>1616.4588994799999</v>
      </c>
      <c r="D705" s="84">
        <v>1545.2290842100001</v>
      </c>
      <c r="E705" s="84">
        <v>154.18251373999999</v>
      </c>
      <c r="F705" s="84">
        <v>154.18251373999999</v>
      </c>
    </row>
    <row r="706" spans="1:6" ht="12.75" customHeight="1" x14ac:dyDescent="0.2">
      <c r="A706" s="83" t="s">
        <v>176</v>
      </c>
      <c r="B706" s="83">
        <v>20</v>
      </c>
      <c r="C706" s="84">
        <v>1614.93442977</v>
      </c>
      <c r="D706" s="84">
        <v>1542.4276719500001</v>
      </c>
      <c r="E706" s="84">
        <v>153.90298963000001</v>
      </c>
      <c r="F706" s="84">
        <v>153.90298963000001</v>
      </c>
    </row>
    <row r="707" spans="1:6" ht="12.75" customHeight="1" x14ac:dyDescent="0.2">
      <c r="A707" s="83" t="s">
        <v>176</v>
      </c>
      <c r="B707" s="83">
        <v>21</v>
      </c>
      <c r="C707" s="84">
        <v>1640.5085466800001</v>
      </c>
      <c r="D707" s="84">
        <v>1565.77125697</v>
      </c>
      <c r="E707" s="84">
        <v>156.23220583</v>
      </c>
      <c r="F707" s="84">
        <v>156.23220583</v>
      </c>
    </row>
    <row r="708" spans="1:6" ht="12.75" customHeight="1" x14ac:dyDescent="0.2">
      <c r="A708" s="83" t="s">
        <v>176</v>
      </c>
      <c r="B708" s="83">
        <v>22</v>
      </c>
      <c r="C708" s="84">
        <v>1676.26235572</v>
      </c>
      <c r="D708" s="84">
        <v>1603.08067121</v>
      </c>
      <c r="E708" s="84">
        <v>159.95492845999999</v>
      </c>
      <c r="F708" s="84">
        <v>159.95492845999999</v>
      </c>
    </row>
    <row r="709" spans="1:6" ht="12.75" customHeight="1" x14ac:dyDescent="0.2">
      <c r="A709" s="83" t="s">
        <v>176</v>
      </c>
      <c r="B709" s="83">
        <v>23</v>
      </c>
      <c r="C709" s="84">
        <v>1729.26197088</v>
      </c>
      <c r="D709" s="84">
        <v>1655.25448751</v>
      </c>
      <c r="E709" s="84">
        <v>165.16081685</v>
      </c>
      <c r="F709" s="84">
        <v>165.16081685</v>
      </c>
    </row>
    <row r="710" spans="1:6" ht="12.75" customHeight="1" x14ac:dyDescent="0.2">
      <c r="A710" s="83" t="s">
        <v>176</v>
      </c>
      <c r="B710" s="83">
        <v>24</v>
      </c>
      <c r="C710" s="84">
        <v>1802.9844703599999</v>
      </c>
      <c r="D710" s="84">
        <v>1731.84788862</v>
      </c>
      <c r="E710" s="84">
        <v>172.80328438999999</v>
      </c>
      <c r="F710" s="84">
        <v>172.80328438999999</v>
      </c>
    </row>
    <row r="711" spans="1:6" ht="12.75" customHeight="1" x14ac:dyDescent="0.2">
      <c r="A711" s="83" t="s">
        <v>177</v>
      </c>
      <c r="B711" s="83">
        <v>1</v>
      </c>
      <c r="C711" s="84">
        <v>1841.31407816</v>
      </c>
      <c r="D711" s="84">
        <v>1764.6910831</v>
      </c>
      <c r="E711" s="84">
        <v>176.08036888999999</v>
      </c>
      <c r="F711" s="84">
        <v>176.08036888999999</v>
      </c>
    </row>
    <row r="712" spans="1:6" ht="12.75" customHeight="1" x14ac:dyDescent="0.2">
      <c r="A712" s="83" t="s">
        <v>177</v>
      </c>
      <c r="B712" s="83">
        <v>2</v>
      </c>
      <c r="C712" s="84">
        <v>1877.4894450899999</v>
      </c>
      <c r="D712" s="84">
        <v>1803.0647874199999</v>
      </c>
      <c r="E712" s="84">
        <v>179.90928607000001</v>
      </c>
      <c r="F712" s="84">
        <v>179.90928607000001</v>
      </c>
    </row>
    <row r="713" spans="1:6" ht="12.75" customHeight="1" x14ac:dyDescent="0.2">
      <c r="A713" s="83" t="s">
        <v>177</v>
      </c>
      <c r="B713" s="83">
        <v>3</v>
      </c>
      <c r="C713" s="84">
        <v>1899.62406605</v>
      </c>
      <c r="D713" s="84">
        <v>1828.90962814</v>
      </c>
      <c r="E713" s="84">
        <v>182.48807685</v>
      </c>
      <c r="F713" s="84">
        <v>182.48807685</v>
      </c>
    </row>
    <row r="714" spans="1:6" ht="12.75" customHeight="1" x14ac:dyDescent="0.2">
      <c r="A714" s="83" t="s">
        <v>177</v>
      </c>
      <c r="B714" s="83">
        <v>4</v>
      </c>
      <c r="C714" s="84">
        <v>1892.8738119899999</v>
      </c>
      <c r="D714" s="84">
        <v>1821.0698792600001</v>
      </c>
      <c r="E714" s="84">
        <v>181.70582895999999</v>
      </c>
      <c r="F714" s="84">
        <v>181.70582895999999</v>
      </c>
    </row>
    <row r="715" spans="1:6" ht="12.75" customHeight="1" x14ac:dyDescent="0.2">
      <c r="A715" s="83" t="s">
        <v>177</v>
      </c>
      <c r="B715" s="83">
        <v>5</v>
      </c>
      <c r="C715" s="84">
        <v>1904.14850026</v>
      </c>
      <c r="D715" s="84">
        <v>1829.5483486099999</v>
      </c>
      <c r="E715" s="84">
        <v>182.55180819</v>
      </c>
      <c r="F715" s="84">
        <v>182.55180819</v>
      </c>
    </row>
    <row r="716" spans="1:6" ht="12.75" customHeight="1" x14ac:dyDescent="0.2">
      <c r="A716" s="83" t="s">
        <v>177</v>
      </c>
      <c r="B716" s="83">
        <v>6</v>
      </c>
      <c r="C716" s="84">
        <v>1864.2458910299999</v>
      </c>
      <c r="D716" s="84">
        <v>1790.91056671</v>
      </c>
      <c r="E716" s="84">
        <v>178.69654141999999</v>
      </c>
      <c r="F716" s="84">
        <v>178.69654141999999</v>
      </c>
    </row>
    <row r="717" spans="1:6" ht="12.75" customHeight="1" x14ac:dyDescent="0.2">
      <c r="A717" s="83" t="s">
        <v>177</v>
      </c>
      <c r="B717" s="83">
        <v>7</v>
      </c>
      <c r="C717" s="84">
        <v>1762.65759508</v>
      </c>
      <c r="D717" s="84">
        <v>1688.5563217199999</v>
      </c>
      <c r="E717" s="84">
        <v>168.48366429000001</v>
      </c>
      <c r="F717" s="84">
        <v>168.48366429000001</v>
      </c>
    </row>
    <row r="718" spans="1:6" ht="12.75" customHeight="1" x14ac:dyDescent="0.2">
      <c r="A718" s="83" t="s">
        <v>177</v>
      </c>
      <c r="B718" s="83">
        <v>8</v>
      </c>
      <c r="C718" s="84">
        <v>1720.82266691</v>
      </c>
      <c r="D718" s="84">
        <v>1646.7613684299999</v>
      </c>
      <c r="E718" s="84">
        <v>164.31337586999999</v>
      </c>
      <c r="F718" s="84">
        <v>164.31337586999999</v>
      </c>
    </row>
    <row r="719" spans="1:6" ht="12.75" customHeight="1" x14ac:dyDescent="0.2">
      <c r="A719" s="83" t="s">
        <v>177</v>
      </c>
      <c r="B719" s="83">
        <v>9</v>
      </c>
      <c r="C719" s="84">
        <v>1673.13038895</v>
      </c>
      <c r="D719" s="84">
        <v>1600.9613439499999</v>
      </c>
      <c r="E719" s="84">
        <v>159.74346259000001</v>
      </c>
      <c r="F719" s="84">
        <v>159.74346259000001</v>
      </c>
    </row>
    <row r="720" spans="1:6" ht="12.75" customHeight="1" x14ac:dyDescent="0.2">
      <c r="A720" s="83" t="s">
        <v>177</v>
      </c>
      <c r="B720" s="83">
        <v>10</v>
      </c>
      <c r="C720" s="84">
        <v>1656.5109594200001</v>
      </c>
      <c r="D720" s="84">
        <v>1586.3279438</v>
      </c>
      <c r="E720" s="84">
        <v>158.28334613000001</v>
      </c>
      <c r="F720" s="84">
        <v>158.28334613000001</v>
      </c>
    </row>
    <row r="721" spans="1:6" ht="12.75" customHeight="1" x14ac:dyDescent="0.2">
      <c r="A721" s="83" t="s">
        <v>177</v>
      </c>
      <c r="B721" s="83">
        <v>11</v>
      </c>
      <c r="C721" s="84">
        <v>1639.8463592799999</v>
      </c>
      <c r="D721" s="84">
        <v>1569.82321129</v>
      </c>
      <c r="E721" s="84">
        <v>156.63650867000001</v>
      </c>
      <c r="F721" s="84">
        <v>156.63650867000001</v>
      </c>
    </row>
    <row r="722" spans="1:6" ht="12.75" customHeight="1" x14ac:dyDescent="0.2">
      <c r="A722" s="83" t="s">
        <v>177</v>
      </c>
      <c r="B722" s="83">
        <v>12</v>
      </c>
      <c r="C722" s="84">
        <v>1648.5868500399999</v>
      </c>
      <c r="D722" s="84">
        <v>1578.4389868400001</v>
      </c>
      <c r="E722" s="84">
        <v>157.49618828000001</v>
      </c>
      <c r="F722" s="84">
        <v>157.49618828000001</v>
      </c>
    </row>
    <row r="723" spans="1:6" ht="12.75" customHeight="1" x14ac:dyDescent="0.2">
      <c r="A723" s="83" t="s">
        <v>177</v>
      </c>
      <c r="B723" s="83">
        <v>13</v>
      </c>
      <c r="C723" s="84">
        <v>1693.7649781600001</v>
      </c>
      <c r="D723" s="84">
        <v>1593.07648933</v>
      </c>
      <c r="E723" s="84">
        <v>158.95671407</v>
      </c>
      <c r="F723" s="84">
        <v>158.95671407</v>
      </c>
    </row>
    <row r="724" spans="1:6" ht="12.75" customHeight="1" x14ac:dyDescent="0.2">
      <c r="A724" s="83" t="s">
        <v>177</v>
      </c>
      <c r="B724" s="83">
        <v>14</v>
      </c>
      <c r="C724" s="84">
        <v>1804.1952908799999</v>
      </c>
      <c r="D724" s="84">
        <v>1613.20804432</v>
      </c>
      <c r="E724" s="84">
        <v>160.96543482999999</v>
      </c>
      <c r="F724" s="84">
        <v>160.96543482999999</v>
      </c>
    </row>
    <row r="725" spans="1:6" ht="12.75" customHeight="1" x14ac:dyDescent="0.2">
      <c r="A725" s="83" t="s">
        <v>177</v>
      </c>
      <c r="B725" s="83">
        <v>15</v>
      </c>
      <c r="C725" s="84">
        <v>1699.1751461199999</v>
      </c>
      <c r="D725" s="84">
        <v>1621.75596148</v>
      </c>
      <c r="E725" s="84">
        <v>161.81834355000001</v>
      </c>
      <c r="F725" s="84">
        <v>161.81834355000001</v>
      </c>
    </row>
    <row r="726" spans="1:6" ht="12.75" customHeight="1" x14ac:dyDescent="0.2">
      <c r="A726" s="83" t="s">
        <v>177</v>
      </c>
      <c r="B726" s="83">
        <v>16</v>
      </c>
      <c r="C726" s="84">
        <v>1700.9803729</v>
      </c>
      <c r="D726" s="84">
        <v>1628.82635089</v>
      </c>
      <c r="E726" s="84">
        <v>162.52382496999999</v>
      </c>
      <c r="F726" s="84">
        <v>162.52382496999999</v>
      </c>
    </row>
    <row r="727" spans="1:6" ht="12.75" customHeight="1" x14ac:dyDescent="0.2">
      <c r="A727" s="83" t="s">
        <v>177</v>
      </c>
      <c r="B727" s="83">
        <v>17</v>
      </c>
      <c r="C727" s="84">
        <v>1693.71212421</v>
      </c>
      <c r="D727" s="84">
        <v>1624.00919626</v>
      </c>
      <c r="E727" s="84">
        <v>162.04317066999999</v>
      </c>
      <c r="F727" s="84">
        <v>162.04317066999999</v>
      </c>
    </row>
    <row r="728" spans="1:6" ht="12.75" customHeight="1" x14ac:dyDescent="0.2">
      <c r="A728" s="83" t="s">
        <v>177</v>
      </c>
      <c r="B728" s="83">
        <v>18</v>
      </c>
      <c r="C728" s="84">
        <v>1662.6505604399999</v>
      </c>
      <c r="D728" s="84">
        <v>1593.2502104299999</v>
      </c>
      <c r="E728" s="84">
        <v>158.97404791</v>
      </c>
      <c r="F728" s="84">
        <v>158.97404791</v>
      </c>
    </row>
    <row r="729" spans="1:6" ht="12.75" customHeight="1" x14ac:dyDescent="0.2">
      <c r="A729" s="83" t="s">
        <v>177</v>
      </c>
      <c r="B729" s="83">
        <v>19</v>
      </c>
      <c r="C729" s="84">
        <v>1577.78747942</v>
      </c>
      <c r="D729" s="84">
        <v>1508.0326473699999</v>
      </c>
      <c r="E729" s="84">
        <v>150.47106396999999</v>
      </c>
      <c r="F729" s="84">
        <v>150.47106396999999</v>
      </c>
    </row>
    <row r="730" spans="1:6" ht="12.75" customHeight="1" x14ac:dyDescent="0.2">
      <c r="A730" s="83" t="s">
        <v>177</v>
      </c>
      <c r="B730" s="83">
        <v>20</v>
      </c>
      <c r="C730" s="84">
        <v>1603.87379104</v>
      </c>
      <c r="D730" s="84">
        <v>1533.91885462</v>
      </c>
      <c r="E730" s="84">
        <v>153.05398228000001</v>
      </c>
      <c r="F730" s="84">
        <v>153.05398228000001</v>
      </c>
    </row>
    <row r="731" spans="1:6" ht="12.75" customHeight="1" x14ac:dyDescent="0.2">
      <c r="A731" s="83" t="s">
        <v>177</v>
      </c>
      <c r="B731" s="83">
        <v>21</v>
      </c>
      <c r="C731" s="84">
        <v>1626.40648343</v>
      </c>
      <c r="D731" s="84">
        <v>1559.52258123</v>
      </c>
      <c r="E731" s="84">
        <v>155.60871476</v>
      </c>
      <c r="F731" s="84">
        <v>155.60871476</v>
      </c>
    </row>
    <row r="732" spans="1:6" ht="12.75" customHeight="1" x14ac:dyDescent="0.2">
      <c r="A732" s="83" t="s">
        <v>177</v>
      </c>
      <c r="B732" s="83">
        <v>22</v>
      </c>
      <c r="C732" s="84">
        <v>1670.53191859</v>
      </c>
      <c r="D732" s="84">
        <v>1597.0164601500001</v>
      </c>
      <c r="E732" s="84">
        <v>159.34984322</v>
      </c>
      <c r="F732" s="84">
        <v>159.34984322</v>
      </c>
    </row>
    <row r="733" spans="1:6" ht="12.75" customHeight="1" x14ac:dyDescent="0.2">
      <c r="A733" s="83" t="s">
        <v>177</v>
      </c>
      <c r="B733" s="83">
        <v>23</v>
      </c>
      <c r="C733" s="84">
        <v>1700.10343979</v>
      </c>
      <c r="D733" s="84">
        <v>1629.67032494</v>
      </c>
      <c r="E733" s="84">
        <v>162.60803645999999</v>
      </c>
      <c r="F733" s="84">
        <v>162.60803645999999</v>
      </c>
    </row>
    <row r="734" spans="1:6" ht="12.75" customHeight="1" x14ac:dyDescent="0.2">
      <c r="A734" s="83" t="s">
        <v>177</v>
      </c>
      <c r="B734" s="83">
        <v>24</v>
      </c>
      <c r="C734" s="84">
        <v>1762.9734728999999</v>
      </c>
      <c r="D734" s="84">
        <v>1689.0371308799999</v>
      </c>
      <c r="E734" s="84">
        <v>168.53163928999999</v>
      </c>
      <c r="F734" s="84">
        <v>168.53163928999999</v>
      </c>
    </row>
    <row r="735" spans="1:6" ht="12.75" customHeight="1" x14ac:dyDescent="0.2">
      <c r="A735" s="83" t="s">
        <v>178</v>
      </c>
      <c r="B735" s="83">
        <v>1</v>
      </c>
      <c r="C735" s="84">
        <v>2029.93153886</v>
      </c>
      <c r="D735" s="84">
        <v>1956.4372778699999</v>
      </c>
      <c r="E735" s="84">
        <v>195.21274907</v>
      </c>
      <c r="F735" s="84">
        <v>195.21274907</v>
      </c>
    </row>
    <row r="736" spans="1:6" ht="12.75" customHeight="1" x14ac:dyDescent="0.2">
      <c r="A736" s="83" t="s">
        <v>178</v>
      </c>
      <c r="B736" s="83">
        <v>2</v>
      </c>
      <c r="C736" s="84">
        <v>2052.2602351999999</v>
      </c>
      <c r="D736" s="84">
        <v>1980.3018492599999</v>
      </c>
      <c r="E736" s="84">
        <v>197.59394914000001</v>
      </c>
      <c r="F736" s="84">
        <v>197.59394914000001</v>
      </c>
    </row>
    <row r="737" spans="1:6" ht="12.75" customHeight="1" x14ac:dyDescent="0.2">
      <c r="A737" s="83" t="s">
        <v>178</v>
      </c>
      <c r="B737" s="83">
        <v>3</v>
      </c>
      <c r="C737" s="84">
        <v>2113.15547827</v>
      </c>
      <c r="D737" s="84">
        <v>2038.2511794699999</v>
      </c>
      <c r="E737" s="84">
        <v>203.37611665</v>
      </c>
      <c r="F737" s="84">
        <v>203.37611665</v>
      </c>
    </row>
    <row r="738" spans="1:6" ht="12.75" customHeight="1" x14ac:dyDescent="0.2">
      <c r="A738" s="83" t="s">
        <v>178</v>
      </c>
      <c r="B738" s="83">
        <v>4</v>
      </c>
      <c r="C738" s="84">
        <v>2107.3683896900002</v>
      </c>
      <c r="D738" s="84">
        <v>2031.72466807</v>
      </c>
      <c r="E738" s="84">
        <v>202.72490321999999</v>
      </c>
      <c r="F738" s="84">
        <v>202.72490321999999</v>
      </c>
    </row>
    <row r="739" spans="1:6" ht="12.75" customHeight="1" x14ac:dyDescent="0.2">
      <c r="A739" s="83" t="s">
        <v>178</v>
      </c>
      <c r="B739" s="83">
        <v>5</v>
      </c>
      <c r="C739" s="84">
        <v>2097.8498886699999</v>
      </c>
      <c r="D739" s="84">
        <v>2019.86679364</v>
      </c>
      <c r="E739" s="84">
        <v>201.54172792</v>
      </c>
      <c r="F739" s="84">
        <v>201.54172792</v>
      </c>
    </row>
    <row r="740" spans="1:6" ht="12.75" customHeight="1" x14ac:dyDescent="0.2">
      <c r="A740" s="83" t="s">
        <v>178</v>
      </c>
      <c r="B740" s="83">
        <v>6</v>
      </c>
      <c r="C740" s="84">
        <v>2077.5739033099999</v>
      </c>
      <c r="D740" s="84">
        <v>2005.9931244700001</v>
      </c>
      <c r="E740" s="84">
        <v>200.1574172</v>
      </c>
      <c r="F740" s="84">
        <v>200.1574172</v>
      </c>
    </row>
    <row r="741" spans="1:6" ht="12.75" customHeight="1" x14ac:dyDescent="0.2">
      <c r="A741" s="83" t="s">
        <v>178</v>
      </c>
      <c r="B741" s="83">
        <v>7</v>
      </c>
      <c r="C741" s="84">
        <v>1977.1433176400001</v>
      </c>
      <c r="D741" s="84">
        <v>1902.4495729299999</v>
      </c>
      <c r="E741" s="84">
        <v>189.82587140000001</v>
      </c>
      <c r="F741" s="84">
        <v>189.82587140000001</v>
      </c>
    </row>
    <row r="742" spans="1:6" ht="12.75" customHeight="1" x14ac:dyDescent="0.2">
      <c r="A742" s="83" t="s">
        <v>178</v>
      </c>
      <c r="B742" s="83">
        <v>8</v>
      </c>
      <c r="C742" s="84">
        <v>1929.98703133</v>
      </c>
      <c r="D742" s="84">
        <v>1852.68961195</v>
      </c>
      <c r="E742" s="84">
        <v>184.86083679999999</v>
      </c>
      <c r="F742" s="84">
        <v>184.86083679999999</v>
      </c>
    </row>
    <row r="743" spans="1:6" ht="12.75" customHeight="1" x14ac:dyDescent="0.2">
      <c r="A743" s="83" t="s">
        <v>178</v>
      </c>
      <c r="B743" s="83">
        <v>9</v>
      </c>
      <c r="C743" s="84">
        <v>1863.6726208499999</v>
      </c>
      <c r="D743" s="84">
        <v>1789.7349597499999</v>
      </c>
      <c r="E743" s="84">
        <v>178.57923969999999</v>
      </c>
      <c r="F743" s="84">
        <v>178.57923969999999</v>
      </c>
    </row>
    <row r="744" spans="1:6" ht="12.75" customHeight="1" x14ac:dyDescent="0.2">
      <c r="A744" s="83" t="s">
        <v>178</v>
      </c>
      <c r="B744" s="83">
        <v>10</v>
      </c>
      <c r="C744" s="84">
        <v>1856.54843104</v>
      </c>
      <c r="D744" s="84">
        <v>1781.81107645</v>
      </c>
      <c r="E744" s="84">
        <v>177.78859689999999</v>
      </c>
      <c r="F744" s="84">
        <v>177.78859689999999</v>
      </c>
    </row>
    <row r="745" spans="1:6" ht="12.75" customHeight="1" x14ac:dyDescent="0.2">
      <c r="A745" s="83" t="s">
        <v>178</v>
      </c>
      <c r="B745" s="83">
        <v>11</v>
      </c>
      <c r="C745" s="84">
        <v>1835.21283692</v>
      </c>
      <c r="D745" s="84">
        <v>1758.1304651099999</v>
      </c>
      <c r="E745" s="84">
        <v>175.42575231000001</v>
      </c>
      <c r="F745" s="84">
        <v>175.42575231000001</v>
      </c>
    </row>
    <row r="746" spans="1:6" ht="12.75" customHeight="1" x14ac:dyDescent="0.2">
      <c r="A746" s="83" t="s">
        <v>178</v>
      </c>
      <c r="B746" s="83">
        <v>12</v>
      </c>
      <c r="C746" s="84">
        <v>1846.71820174</v>
      </c>
      <c r="D746" s="84">
        <v>1769.15528277</v>
      </c>
      <c r="E746" s="84">
        <v>176.52580545000001</v>
      </c>
      <c r="F746" s="84">
        <v>176.52580545000001</v>
      </c>
    </row>
    <row r="747" spans="1:6" ht="12.75" customHeight="1" x14ac:dyDescent="0.2">
      <c r="A747" s="83" t="s">
        <v>178</v>
      </c>
      <c r="B747" s="83">
        <v>13</v>
      </c>
      <c r="C747" s="84">
        <v>1869.3412724699999</v>
      </c>
      <c r="D747" s="84">
        <v>1794.5562502099999</v>
      </c>
      <c r="E747" s="84">
        <v>179.06030668</v>
      </c>
      <c r="F747" s="84">
        <v>179.06030668</v>
      </c>
    </row>
    <row r="748" spans="1:6" ht="12.75" customHeight="1" x14ac:dyDescent="0.2">
      <c r="A748" s="83" t="s">
        <v>178</v>
      </c>
      <c r="B748" s="83">
        <v>14</v>
      </c>
      <c r="C748" s="84">
        <v>1874.53303136</v>
      </c>
      <c r="D748" s="84">
        <v>1804.6628266800001</v>
      </c>
      <c r="E748" s="84">
        <v>180.06873797</v>
      </c>
      <c r="F748" s="84">
        <v>180.06873797</v>
      </c>
    </row>
    <row r="749" spans="1:6" ht="12.75" customHeight="1" x14ac:dyDescent="0.2">
      <c r="A749" s="83" t="s">
        <v>178</v>
      </c>
      <c r="B749" s="83">
        <v>15</v>
      </c>
      <c r="C749" s="84">
        <v>1886.17933604</v>
      </c>
      <c r="D749" s="84">
        <v>1812.6205016199999</v>
      </c>
      <c r="E749" s="84">
        <v>180.86275248999999</v>
      </c>
      <c r="F749" s="84">
        <v>180.86275248999999</v>
      </c>
    </row>
    <row r="750" spans="1:6" ht="12.75" customHeight="1" x14ac:dyDescent="0.2">
      <c r="A750" s="83" t="s">
        <v>178</v>
      </c>
      <c r="B750" s="83">
        <v>16</v>
      </c>
      <c r="C750" s="84">
        <v>1903.6742306199999</v>
      </c>
      <c r="D750" s="84">
        <v>1830.8924222000001</v>
      </c>
      <c r="E750" s="84">
        <v>182.68591946999999</v>
      </c>
      <c r="F750" s="84">
        <v>182.68591946999999</v>
      </c>
    </row>
    <row r="751" spans="1:6" ht="12.75" customHeight="1" x14ac:dyDescent="0.2">
      <c r="A751" s="83" t="s">
        <v>178</v>
      </c>
      <c r="B751" s="83">
        <v>17</v>
      </c>
      <c r="C751" s="84">
        <v>1912.4436515699999</v>
      </c>
      <c r="D751" s="84">
        <v>1824.8712937600001</v>
      </c>
      <c r="E751" s="84">
        <v>182.08513300999999</v>
      </c>
      <c r="F751" s="84">
        <v>182.08513300999999</v>
      </c>
    </row>
    <row r="752" spans="1:6" ht="12.75" customHeight="1" x14ac:dyDescent="0.2">
      <c r="A752" s="83" t="s">
        <v>178</v>
      </c>
      <c r="B752" s="83">
        <v>18</v>
      </c>
      <c r="C752" s="84">
        <v>1877.92226089</v>
      </c>
      <c r="D752" s="84">
        <v>1792.6260510899999</v>
      </c>
      <c r="E752" s="84">
        <v>178.86771196000001</v>
      </c>
      <c r="F752" s="84">
        <v>178.86771196000001</v>
      </c>
    </row>
    <row r="753" spans="1:6" ht="12.75" customHeight="1" x14ac:dyDescent="0.2">
      <c r="A753" s="83" t="s">
        <v>178</v>
      </c>
      <c r="B753" s="83">
        <v>19</v>
      </c>
      <c r="C753" s="84">
        <v>1800.00702019</v>
      </c>
      <c r="D753" s="84">
        <v>1726.0112952100001</v>
      </c>
      <c r="E753" s="84">
        <v>172.22091076999999</v>
      </c>
      <c r="F753" s="84">
        <v>172.22091076999999</v>
      </c>
    </row>
    <row r="754" spans="1:6" ht="12.75" customHeight="1" x14ac:dyDescent="0.2">
      <c r="A754" s="83" t="s">
        <v>178</v>
      </c>
      <c r="B754" s="83">
        <v>20</v>
      </c>
      <c r="C754" s="84">
        <v>1776.93032283</v>
      </c>
      <c r="D754" s="84">
        <v>1706.63938773</v>
      </c>
      <c r="E754" s="84">
        <v>170.28798742000001</v>
      </c>
      <c r="F754" s="84">
        <v>170.28798742000001</v>
      </c>
    </row>
    <row r="755" spans="1:6" ht="12.75" customHeight="1" x14ac:dyDescent="0.2">
      <c r="A755" s="83" t="s">
        <v>178</v>
      </c>
      <c r="B755" s="83">
        <v>21</v>
      </c>
      <c r="C755" s="84">
        <v>1800.9626324200001</v>
      </c>
      <c r="D755" s="84">
        <v>1726.49692443</v>
      </c>
      <c r="E755" s="84">
        <v>172.26936671999999</v>
      </c>
      <c r="F755" s="84">
        <v>172.26936671999999</v>
      </c>
    </row>
    <row r="756" spans="1:6" ht="12.75" customHeight="1" x14ac:dyDescent="0.2">
      <c r="A756" s="83" t="s">
        <v>178</v>
      </c>
      <c r="B756" s="83">
        <v>22</v>
      </c>
      <c r="C756" s="84">
        <v>1822.0149259</v>
      </c>
      <c r="D756" s="84">
        <v>1754.4124858600001</v>
      </c>
      <c r="E756" s="84">
        <v>175.05477341</v>
      </c>
      <c r="F756" s="84">
        <v>175.05477341</v>
      </c>
    </row>
    <row r="757" spans="1:6" ht="12.75" customHeight="1" x14ac:dyDescent="0.2">
      <c r="A757" s="83" t="s">
        <v>178</v>
      </c>
      <c r="B757" s="83">
        <v>23</v>
      </c>
      <c r="C757" s="84">
        <v>1875.12577556</v>
      </c>
      <c r="D757" s="84">
        <v>1806.7514141500001</v>
      </c>
      <c r="E757" s="84">
        <v>180.27713663</v>
      </c>
      <c r="F757" s="84">
        <v>180.27713663</v>
      </c>
    </row>
    <row r="758" spans="1:6" ht="12.75" customHeight="1" x14ac:dyDescent="0.2">
      <c r="A758" s="83" t="s">
        <v>178</v>
      </c>
      <c r="B758" s="83">
        <v>24</v>
      </c>
      <c r="C758" s="84">
        <v>1944.3135989800001</v>
      </c>
      <c r="D758" s="84">
        <v>1869.4589351899999</v>
      </c>
      <c r="E758" s="84">
        <v>186.53407505000001</v>
      </c>
      <c r="F758" s="84">
        <v>186.53407505000001</v>
      </c>
    </row>
    <row r="759" spans="1:6" ht="12.75" customHeight="1" x14ac:dyDescent="0.2">
      <c r="A759" s="83" t="s">
        <v>179</v>
      </c>
      <c r="B759" s="83">
        <v>1</v>
      </c>
      <c r="C759" s="84">
        <v>2050.6860137100002</v>
      </c>
      <c r="D759" s="84">
        <v>1975.3034611999999</v>
      </c>
      <c r="E759" s="84">
        <v>197.09521142</v>
      </c>
      <c r="F759" s="84">
        <v>197.09521142</v>
      </c>
    </row>
    <row r="760" spans="1:6" ht="12.75" customHeight="1" x14ac:dyDescent="0.2">
      <c r="A760" s="83" t="s">
        <v>179</v>
      </c>
      <c r="B760" s="83">
        <v>2</v>
      </c>
      <c r="C760" s="84">
        <v>2029.9781760599999</v>
      </c>
      <c r="D760" s="84">
        <v>1951.7838427900001</v>
      </c>
      <c r="E760" s="84">
        <v>194.74843066</v>
      </c>
      <c r="F760" s="84">
        <v>194.74843066</v>
      </c>
    </row>
    <row r="761" spans="1:6" ht="12.75" customHeight="1" x14ac:dyDescent="0.2">
      <c r="A761" s="83" t="s">
        <v>179</v>
      </c>
      <c r="B761" s="83">
        <v>3</v>
      </c>
      <c r="C761" s="84">
        <v>2054.1144755599998</v>
      </c>
      <c r="D761" s="84">
        <v>1976.9062065999999</v>
      </c>
      <c r="E761" s="84">
        <v>197.25513290000001</v>
      </c>
      <c r="F761" s="84">
        <v>197.25513290000001</v>
      </c>
    </row>
    <row r="762" spans="1:6" ht="12.75" customHeight="1" x14ac:dyDescent="0.2">
      <c r="A762" s="83" t="s">
        <v>179</v>
      </c>
      <c r="B762" s="83">
        <v>4</v>
      </c>
      <c r="C762" s="84">
        <v>2049.2071004600002</v>
      </c>
      <c r="D762" s="84">
        <v>1980.7697674399999</v>
      </c>
      <c r="E762" s="84">
        <v>197.64063788999999</v>
      </c>
      <c r="F762" s="84">
        <v>197.64063788999999</v>
      </c>
    </row>
    <row r="763" spans="1:6" ht="12.75" customHeight="1" x14ac:dyDescent="0.2">
      <c r="A763" s="83" t="s">
        <v>179</v>
      </c>
      <c r="B763" s="83">
        <v>5</v>
      </c>
      <c r="C763" s="84">
        <v>2058.0890809000002</v>
      </c>
      <c r="D763" s="84">
        <v>1981.0442452499999</v>
      </c>
      <c r="E763" s="84">
        <v>197.66802519999999</v>
      </c>
      <c r="F763" s="84">
        <v>197.66802519999999</v>
      </c>
    </row>
    <row r="764" spans="1:6" ht="12.75" customHeight="1" x14ac:dyDescent="0.2">
      <c r="A764" s="83" t="s">
        <v>179</v>
      </c>
      <c r="B764" s="83">
        <v>6</v>
      </c>
      <c r="C764" s="84">
        <v>2029.8799681200001</v>
      </c>
      <c r="D764" s="84">
        <v>1955.5826043</v>
      </c>
      <c r="E764" s="84">
        <v>195.12746999000001</v>
      </c>
      <c r="F764" s="84">
        <v>195.12746999000001</v>
      </c>
    </row>
    <row r="765" spans="1:6" ht="12.75" customHeight="1" x14ac:dyDescent="0.2">
      <c r="A765" s="83" t="s">
        <v>179</v>
      </c>
      <c r="B765" s="83">
        <v>7</v>
      </c>
      <c r="C765" s="84">
        <v>1942.24941115</v>
      </c>
      <c r="D765" s="84">
        <v>1867.9541518599999</v>
      </c>
      <c r="E765" s="84">
        <v>186.38392820000001</v>
      </c>
      <c r="F765" s="84">
        <v>186.38392820000001</v>
      </c>
    </row>
    <row r="766" spans="1:6" ht="12.75" customHeight="1" x14ac:dyDescent="0.2">
      <c r="A766" s="83" t="s">
        <v>179</v>
      </c>
      <c r="B766" s="83">
        <v>8</v>
      </c>
      <c r="C766" s="84">
        <v>1833.0478625200001</v>
      </c>
      <c r="D766" s="84">
        <v>1760.6391244900001</v>
      </c>
      <c r="E766" s="84">
        <v>175.67606562</v>
      </c>
      <c r="F766" s="84">
        <v>175.67606562</v>
      </c>
    </row>
    <row r="767" spans="1:6" ht="12.75" customHeight="1" x14ac:dyDescent="0.2">
      <c r="A767" s="83" t="s">
        <v>179</v>
      </c>
      <c r="B767" s="83">
        <v>9</v>
      </c>
      <c r="C767" s="84">
        <v>1800.82829128</v>
      </c>
      <c r="D767" s="84">
        <v>1722.12706987</v>
      </c>
      <c r="E767" s="84">
        <v>171.83334389000001</v>
      </c>
      <c r="F767" s="84">
        <v>171.83334389000001</v>
      </c>
    </row>
    <row r="768" spans="1:6" ht="12.75" customHeight="1" x14ac:dyDescent="0.2">
      <c r="A768" s="83" t="s">
        <v>179</v>
      </c>
      <c r="B768" s="83">
        <v>10</v>
      </c>
      <c r="C768" s="84">
        <v>1774.1244406999999</v>
      </c>
      <c r="D768" s="84">
        <v>1694.04355091</v>
      </c>
      <c r="E768" s="84">
        <v>169.03117843999999</v>
      </c>
      <c r="F768" s="84">
        <v>169.03117843999999</v>
      </c>
    </row>
    <row r="769" spans="1:6" ht="12.75" customHeight="1" x14ac:dyDescent="0.2">
      <c r="A769" s="83" t="s">
        <v>179</v>
      </c>
      <c r="B769" s="83">
        <v>11</v>
      </c>
      <c r="C769" s="84">
        <v>1756.30635379</v>
      </c>
      <c r="D769" s="84">
        <v>1674.5815729999999</v>
      </c>
      <c r="E769" s="84">
        <v>167.08926787999999</v>
      </c>
      <c r="F769" s="84">
        <v>167.08926787999999</v>
      </c>
    </row>
    <row r="770" spans="1:6" ht="12.75" customHeight="1" x14ac:dyDescent="0.2">
      <c r="A770" s="83" t="s">
        <v>179</v>
      </c>
      <c r="B770" s="83">
        <v>12</v>
      </c>
      <c r="C770" s="84">
        <v>1767.26312297</v>
      </c>
      <c r="D770" s="84">
        <v>1683.4321399800001</v>
      </c>
      <c r="E770" s="84">
        <v>167.97237491000001</v>
      </c>
      <c r="F770" s="84">
        <v>167.97237491000001</v>
      </c>
    </row>
    <row r="771" spans="1:6" ht="12.75" customHeight="1" x14ac:dyDescent="0.2">
      <c r="A771" s="83" t="s">
        <v>179</v>
      </c>
      <c r="B771" s="83">
        <v>13</v>
      </c>
      <c r="C771" s="84">
        <v>1788.5501409999999</v>
      </c>
      <c r="D771" s="84">
        <v>1714.6294530099999</v>
      </c>
      <c r="E771" s="84">
        <v>171.08523382999999</v>
      </c>
      <c r="F771" s="84">
        <v>171.08523382999999</v>
      </c>
    </row>
    <row r="772" spans="1:6" ht="12.75" customHeight="1" x14ac:dyDescent="0.2">
      <c r="A772" s="83" t="s">
        <v>179</v>
      </c>
      <c r="B772" s="83">
        <v>14</v>
      </c>
      <c r="C772" s="84">
        <v>1817.44241926</v>
      </c>
      <c r="D772" s="84">
        <v>1735.1481541400001</v>
      </c>
      <c r="E772" s="84">
        <v>173.13258393000001</v>
      </c>
      <c r="F772" s="84">
        <v>173.13258393000001</v>
      </c>
    </row>
    <row r="773" spans="1:6" ht="12.75" customHeight="1" x14ac:dyDescent="0.2">
      <c r="A773" s="83" t="s">
        <v>179</v>
      </c>
      <c r="B773" s="83">
        <v>15</v>
      </c>
      <c r="C773" s="84">
        <v>1831.10836109</v>
      </c>
      <c r="D773" s="84">
        <v>1749.0121213299999</v>
      </c>
      <c r="E773" s="84">
        <v>174.51592658999999</v>
      </c>
      <c r="F773" s="84">
        <v>174.51592658999999</v>
      </c>
    </row>
    <row r="774" spans="1:6" ht="12.75" customHeight="1" x14ac:dyDescent="0.2">
      <c r="A774" s="83" t="s">
        <v>179</v>
      </c>
      <c r="B774" s="83">
        <v>16</v>
      </c>
      <c r="C774" s="84">
        <v>1834.2413122400001</v>
      </c>
      <c r="D774" s="84">
        <v>1757.57894074</v>
      </c>
      <c r="E774" s="84">
        <v>175.37072137000001</v>
      </c>
      <c r="F774" s="84">
        <v>175.37072137000001</v>
      </c>
    </row>
    <row r="775" spans="1:6" ht="12.75" customHeight="1" x14ac:dyDescent="0.2">
      <c r="A775" s="83" t="s">
        <v>179</v>
      </c>
      <c r="B775" s="83">
        <v>17</v>
      </c>
      <c r="C775" s="84">
        <v>1831.8506705499999</v>
      </c>
      <c r="D775" s="84">
        <v>1757.54774518</v>
      </c>
      <c r="E775" s="84">
        <v>175.36760869</v>
      </c>
      <c r="F775" s="84">
        <v>175.36760869</v>
      </c>
    </row>
    <row r="776" spans="1:6" ht="12.75" customHeight="1" x14ac:dyDescent="0.2">
      <c r="A776" s="83" t="s">
        <v>179</v>
      </c>
      <c r="B776" s="83">
        <v>18</v>
      </c>
      <c r="C776" s="84">
        <v>1817.9163265899999</v>
      </c>
      <c r="D776" s="84">
        <v>1744.5210094500001</v>
      </c>
      <c r="E776" s="84">
        <v>174.06780474000001</v>
      </c>
      <c r="F776" s="84">
        <v>174.06780474000001</v>
      </c>
    </row>
    <row r="777" spans="1:6" ht="12.75" customHeight="1" x14ac:dyDescent="0.2">
      <c r="A777" s="83" t="s">
        <v>179</v>
      </c>
      <c r="B777" s="83">
        <v>19</v>
      </c>
      <c r="C777" s="84">
        <v>1734.8061463900001</v>
      </c>
      <c r="D777" s="84">
        <v>1660.6021575899999</v>
      </c>
      <c r="E777" s="84">
        <v>165.69440582999999</v>
      </c>
      <c r="F777" s="84">
        <v>165.69440582999999</v>
      </c>
    </row>
    <row r="778" spans="1:6" ht="12.75" customHeight="1" x14ac:dyDescent="0.2">
      <c r="A778" s="83" t="s">
        <v>179</v>
      </c>
      <c r="B778" s="83">
        <v>20</v>
      </c>
      <c r="C778" s="84">
        <v>1732.8173197399999</v>
      </c>
      <c r="D778" s="84">
        <v>1660.1136155199999</v>
      </c>
      <c r="E778" s="84">
        <v>165.64565923999999</v>
      </c>
      <c r="F778" s="84">
        <v>165.64565923999999</v>
      </c>
    </row>
    <row r="779" spans="1:6" ht="12.75" customHeight="1" x14ac:dyDescent="0.2">
      <c r="A779" s="83" t="s">
        <v>179</v>
      </c>
      <c r="B779" s="83">
        <v>21</v>
      </c>
      <c r="C779" s="84">
        <v>1737.7357488099999</v>
      </c>
      <c r="D779" s="84">
        <v>1661.3416047200001</v>
      </c>
      <c r="E779" s="84">
        <v>165.76818764999999</v>
      </c>
      <c r="F779" s="84">
        <v>165.76818764999999</v>
      </c>
    </row>
    <row r="780" spans="1:6" ht="12.75" customHeight="1" x14ac:dyDescent="0.2">
      <c r="A780" s="83" t="s">
        <v>179</v>
      </c>
      <c r="B780" s="83">
        <v>22</v>
      </c>
      <c r="C780" s="84">
        <v>1757.4231559299999</v>
      </c>
      <c r="D780" s="84">
        <v>1684.5997599699999</v>
      </c>
      <c r="E780" s="84">
        <v>168.08887969</v>
      </c>
      <c r="F780" s="84">
        <v>168.08887969</v>
      </c>
    </row>
    <row r="781" spans="1:6" ht="12.75" customHeight="1" x14ac:dyDescent="0.2">
      <c r="A781" s="83" t="s">
        <v>179</v>
      </c>
      <c r="B781" s="83">
        <v>23</v>
      </c>
      <c r="C781" s="84">
        <v>1823.1916862</v>
      </c>
      <c r="D781" s="84">
        <v>1749.50520497</v>
      </c>
      <c r="E781" s="84">
        <v>174.56512634000001</v>
      </c>
      <c r="F781" s="84">
        <v>174.56512634000001</v>
      </c>
    </row>
    <row r="782" spans="1:6" ht="12.75" customHeight="1" x14ac:dyDescent="0.2">
      <c r="A782" s="83" t="s">
        <v>179</v>
      </c>
      <c r="B782" s="83">
        <v>24</v>
      </c>
      <c r="C782" s="84">
        <v>1854.6865084799999</v>
      </c>
      <c r="D782" s="84">
        <v>1780.92390045</v>
      </c>
      <c r="E782" s="84">
        <v>177.70007473999999</v>
      </c>
      <c r="F782" s="84">
        <v>177.70007473999999</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2024-11-21T06:06:08Z</dcterms:modified>
</cp:coreProperties>
</file>